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Tania M\Downloads\"/>
    </mc:Choice>
  </mc:AlternateContent>
  <xr:revisionPtr revIDLastSave="0" documentId="13_ncr:1_{BB5DA76A-780F-47AA-90A5-5AB66EA483BD}" xr6:coauthVersionLast="47" xr6:coauthVersionMax="47" xr10:uidLastSave="{00000000-0000-0000-0000-000000000000}"/>
  <bookViews>
    <workbookView xWindow="-110" yWindow="-110" windowWidth="19420" windowHeight="10420" tabRatio="675" activeTab="1" xr2:uid="{00000000-000D-0000-FFFF-FFFF00000000}"/>
  </bookViews>
  <sheets>
    <sheet name="1.ESTUDIANTES" sheetId="1" r:id="rId1"/>
    <sheet name="2.SELECCIÓN" sheetId="2" r:id="rId2"/>
    <sheet name="3.CONSUMIBLES" sheetId="3" r:id="rId3"/>
    <sheet name="PLANTILLA V6" sheetId="4" state="hidden" r:id="rId4"/>
    <sheet name="PROPED" sheetId="5" state="hidden" r:id="rId5"/>
    <sheet name="Duplicado" sheetId="6" state="hidden" r:id="rId6"/>
    <sheet name="INTRO_HER_ELME" sheetId="7" state="hidden" r:id="rId7"/>
    <sheet name="PRO1_PRO" sheetId="8" state="hidden" r:id="rId8"/>
    <sheet name="PRO2_PRO" sheetId="9" state="hidden" r:id="rId9"/>
    <sheet name="AUT1_COD_PRA" sheetId="10" state="hidden" r:id="rId10"/>
    <sheet name="AUT1_COD_PRO" sheetId="11" state="hidden" r:id="rId11"/>
    <sheet name="AUT2_COD_PRA" sheetId="12" state="hidden" r:id="rId12"/>
    <sheet name="AUT2_COD_PRO" sheetId="13" state="hidden" r:id="rId13"/>
    <sheet name="AUT3_COD_PRA" sheetId="14" state="hidden" r:id="rId14"/>
    <sheet name="AUT3_COD_PRO" sheetId="15" state="hidden" r:id="rId15"/>
    <sheet name="MAK1_HER_PRA" sheetId="16" state="hidden" r:id="rId16"/>
    <sheet name="MAK1_HER_PRO" sheetId="17" state="hidden" r:id="rId17"/>
    <sheet name="MAK2_HER_PRA" sheetId="18" state="hidden" r:id="rId18"/>
    <sheet name="MAK2_HER_PRO" sheetId="19" state="hidden" r:id="rId19"/>
    <sheet name="MAK3_HER_PRA" sheetId="20" state="hidden" r:id="rId20"/>
    <sheet name="MAK3_HER_PRO" sheetId="21" state="hidden" r:id="rId21"/>
    <sheet name="MAK1_MS_PRA" sheetId="22" state="hidden" r:id="rId22"/>
    <sheet name="MAK1_MS_PRO" sheetId="23" state="hidden" r:id="rId23"/>
    <sheet name="TIC2_PRO" sheetId="24" state="hidden" r:id="rId24"/>
  </sheets>
  <definedNames>
    <definedName name="_xlnm._FilterDatabase" localSheetId="2" hidden="1">'3.CONSUMIBLES'!$BJ$1:$BJ$913</definedName>
    <definedName name="_xlnm._FilterDatabase" localSheetId="9" hidden="1">AUT1_COD_PRA!$A$6:$Z$366</definedName>
    <definedName name="_xlnm._FilterDatabase" localSheetId="10" hidden="1">AUT1_COD_PRO!$A$6:$Z$366</definedName>
    <definedName name="_xlnm._FilterDatabase" localSheetId="11" hidden="1">AUT2_COD_PRA!$A$6:$Z$366</definedName>
    <definedName name="_xlnm._FilterDatabase" localSheetId="12" hidden="1">AUT2_COD_PRO!$A$6:$Z$366</definedName>
    <definedName name="_xlnm._FilterDatabase" localSheetId="13" hidden="1">AUT3_COD_PRA!$A$6:$Z$366</definedName>
    <definedName name="_xlnm._FilterDatabase" localSheetId="14" hidden="1">AUT3_COD_PRO!$A$6:$Z$366</definedName>
    <definedName name="_xlnm._FilterDatabase" localSheetId="6" hidden="1">INTRO_HER_ELME!$A$6:$Z$350</definedName>
    <definedName name="_xlnm._FilterDatabase" localSheetId="15" hidden="1">MAK1_HER_PRA!$A$6:$Z$366</definedName>
    <definedName name="_xlnm._FilterDatabase" localSheetId="16" hidden="1">MAK1_HER_PRO!$A$6:$Z$366</definedName>
    <definedName name="_xlnm._FilterDatabase" localSheetId="21" hidden="1">MAK1_MS_PRA!$A$6:$Z$366</definedName>
    <definedName name="_xlnm._FilterDatabase" localSheetId="22" hidden="1">MAK1_MS_PRO!$A$6:$Z$366</definedName>
    <definedName name="_xlnm._FilterDatabase" localSheetId="17" hidden="1">MAK2_HER_PRA!$A$6:$Z$366</definedName>
    <definedName name="_xlnm._FilterDatabase" localSheetId="18" hidden="1">MAK2_HER_PRO!$A$6:$Z$366</definedName>
    <definedName name="_xlnm._FilterDatabase" localSheetId="19" hidden="1">MAK3_HER_PRA!$A$6:$Z$366</definedName>
    <definedName name="_xlnm._FilterDatabase" localSheetId="20" hidden="1">MAK3_HER_PRO!$A$6:$Z$366</definedName>
    <definedName name="_xlnm._FilterDatabase" localSheetId="7" hidden="1">PRO1_PRO!$A$6:$Z$350</definedName>
    <definedName name="_xlnm._FilterDatabase" localSheetId="8" hidden="1">PRO2_PRO!$A$6:$Z$366</definedName>
    <definedName name="_xlnm._FilterDatabase" localSheetId="4" hidden="1">PROPED!$A$6:$Z$350</definedName>
    <definedName name="_xlnm._FilterDatabase" localSheetId="23" hidden="1">TIC2_PRO!$A$6:$Z$366</definedName>
    <definedName name="check" localSheetId="2">'3.CONSUMIBLES'!$F$4</definedName>
    <definedName name="check">#REF!</definedName>
    <definedName name="check10" localSheetId="2">'3.CONSUMIBLES'!$X$4</definedName>
    <definedName name="check10">#REF!</definedName>
    <definedName name="check11" localSheetId="2">'3.CONSUMIBLES'!$Z$4</definedName>
    <definedName name="check11">#REF!</definedName>
    <definedName name="check12" localSheetId="2">'3.CONSUMIBLES'!$AB$4</definedName>
    <definedName name="check12">#REF!</definedName>
    <definedName name="check13" localSheetId="2">'3.CONSUMIBLES'!$AD$4</definedName>
    <definedName name="check13">#REF!</definedName>
    <definedName name="check14" localSheetId="2">'3.CONSUMIBLES'!$AF$4</definedName>
    <definedName name="check14">#REF!</definedName>
    <definedName name="check15" localSheetId="2">#REF!</definedName>
    <definedName name="check15">#REF!</definedName>
    <definedName name="check16" localSheetId="2">#REF!</definedName>
    <definedName name="check16">#REF!</definedName>
    <definedName name="check17" localSheetId="2">#REF!</definedName>
    <definedName name="check17">#REF!</definedName>
    <definedName name="check18" localSheetId="2">#REF!</definedName>
    <definedName name="check18">#REF!</definedName>
    <definedName name="check19" localSheetId="2">#REF!</definedName>
    <definedName name="check19">#REF!</definedName>
    <definedName name="check2" localSheetId="2">'3.CONSUMIBLES'!$H$4</definedName>
    <definedName name="check2">#REF!</definedName>
    <definedName name="check3" localSheetId="2">'3.CONSUMIBLES'!$J$4</definedName>
    <definedName name="check3">#REF!</definedName>
    <definedName name="check4" localSheetId="2">'3.CONSUMIBLES'!$L$4</definedName>
    <definedName name="check4">#REF!</definedName>
    <definedName name="check5" localSheetId="2">'3.CONSUMIBLES'!$N$4</definedName>
    <definedName name="check5">#REF!</definedName>
    <definedName name="check6" localSheetId="2">'3.CONSUMIBLES'!$P$4</definedName>
    <definedName name="check6">#REF!</definedName>
    <definedName name="check7" localSheetId="2">'3.CONSUMIBLES'!$R$4</definedName>
    <definedName name="check7">#REF!</definedName>
    <definedName name="check8" localSheetId="2">'3.CONSUMIBLES'!$T$4</definedName>
    <definedName name="check8">#REF!</definedName>
    <definedName name="check9" localSheetId="2">'3.CONSUMIBLES'!$V$4</definedName>
    <definedName name="check9">#REF!</definedName>
    <definedName name="Grupal" localSheetId="2">'3.CONSUMIBLES'!$P$5</definedName>
    <definedName name="Grupal" localSheetId="9">AUT1_COD_PRA!$I$7</definedName>
    <definedName name="Grupal" localSheetId="10">AUT1_COD_PRO!$I$7</definedName>
    <definedName name="Grupal" localSheetId="11">AUT2_COD_PRA!$I$7</definedName>
    <definedName name="Grupal" localSheetId="12">AUT2_COD_PRO!$I$7</definedName>
    <definedName name="Grupal" localSheetId="13">AUT3_COD_PRA!$I$7</definedName>
    <definedName name="Grupal" localSheetId="14">AUT3_COD_PRO!$I$7</definedName>
    <definedName name="Grupal" localSheetId="5">Duplicado!$I$7</definedName>
    <definedName name="Grupal" localSheetId="6">INTRO_HER_ELME!$I$7</definedName>
    <definedName name="Grupal" localSheetId="15">MAK1_HER_PRA!$I$7</definedName>
    <definedName name="Grupal" localSheetId="16">MAK1_HER_PRO!$I$7</definedName>
    <definedName name="Grupal" localSheetId="21">MAK1_MS_PRA!$I$7</definedName>
    <definedName name="Grupal" localSheetId="22">MAK1_MS_PRO!$I$7</definedName>
    <definedName name="Grupal" localSheetId="17">MAK2_HER_PRA!$I$7</definedName>
    <definedName name="Grupal" localSheetId="18">MAK2_HER_PRO!$I$7</definedName>
    <definedName name="Grupal" localSheetId="19">MAK3_HER_PRA!$I$7</definedName>
    <definedName name="Grupal" localSheetId="20">MAK3_HER_PRO!$I$7</definedName>
    <definedName name="Grupal" localSheetId="3">'PLANTILLA V6'!$I$7</definedName>
    <definedName name="Grupal" localSheetId="7">PRO1_PRO!$I$7</definedName>
    <definedName name="Grupal" localSheetId="8">PRO2_PRO!$I$7</definedName>
    <definedName name="Grupal" localSheetId="4">PROPED!$I$7</definedName>
    <definedName name="Grupal" localSheetId="23">TIC2_PRO!$I$7</definedName>
    <definedName name="Grupal">#REF!</definedName>
    <definedName name="Tot_alumnos" localSheetId="2">#REF!</definedName>
    <definedName name="Tot_alumnos" localSheetId="9">AUT1_COD_PRA!$F$7</definedName>
    <definedName name="Tot_alumnos" localSheetId="10">AUT1_COD_PRO!$F$7</definedName>
    <definedName name="Tot_alumnos" localSheetId="11">AUT2_COD_PRA!$F$7</definedName>
    <definedName name="Tot_alumnos" localSheetId="12">AUT2_COD_PRO!$F$7</definedName>
    <definedName name="Tot_alumnos" localSheetId="13">AUT3_COD_PRA!$F$7</definedName>
    <definedName name="Tot_alumnos" localSheetId="14">AUT3_COD_PRO!$F$7</definedName>
    <definedName name="Tot_alumnos" localSheetId="5">Duplicado!$F$7</definedName>
    <definedName name="Tot_alumnos" localSheetId="6">INTRO_HER_ELME!$F$7</definedName>
    <definedName name="Tot_alumnos" localSheetId="15">MAK1_HER_PRA!$F$7</definedName>
    <definedName name="Tot_alumnos" localSheetId="16">MAK1_HER_PRO!$F$7</definedName>
    <definedName name="Tot_alumnos" localSheetId="21">MAK1_MS_PRA!$F$7</definedName>
    <definedName name="Tot_alumnos" localSheetId="22">MAK1_MS_PRO!$F$7</definedName>
    <definedName name="Tot_alumnos" localSheetId="17">MAK2_HER_PRA!$F$7</definedName>
    <definedName name="Tot_alumnos" localSheetId="18">MAK2_HER_PRO!$F$7</definedName>
    <definedName name="Tot_alumnos" localSheetId="19">MAK3_HER_PRA!$F$7</definedName>
    <definedName name="Tot_alumnos" localSheetId="20">MAK3_HER_PRO!$F$7</definedName>
    <definedName name="Tot_alumnos" localSheetId="3">'PLANTILLA V6'!$F$7</definedName>
    <definedName name="Tot_alumnos" localSheetId="7">PRO1_PRO!$F$7</definedName>
    <definedName name="Tot_alumnos" localSheetId="8">PRO2_PRO!$F$7</definedName>
    <definedName name="Tot_alumnos" localSheetId="4">PROPED!$F$7</definedName>
    <definedName name="Tot_alumnos" localSheetId="23">TIC2_PRO!$F$7</definedName>
    <definedName name="Tot_alumnos">#REF!</definedName>
    <definedName name="x_equipo_4" localSheetId="2">'3.CONSUMIBLES'!$N$5</definedName>
    <definedName name="x_equipo_4" localSheetId="9">AUT1_COD_PRA!$H$7</definedName>
    <definedName name="x_equipo_4" localSheetId="10">AUT1_COD_PRO!$H$7</definedName>
    <definedName name="x_equipo_4" localSheetId="11">AUT2_COD_PRA!$H$7</definedName>
    <definedName name="x_equipo_4" localSheetId="12">AUT2_COD_PRO!$H$7</definedName>
    <definedName name="x_equipo_4" localSheetId="13">AUT3_COD_PRA!$H$7</definedName>
    <definedName name="x_equipo_4" localSheetId="14">AUT3_COD_PRO!$H$7</definedName>
    <definedName name="x_equipo_4" localSheetId="5">Duplicado!$H$7</definedName>
    <definedName name="x_equipo_4" localSheetId="6">INTRO_HER_ELME!$H$7</definedName>
    <definedName name="x_equipo_4" localSheetId="15">MAK1_HER_PRA!$H$7</definedName>
    <definedName name="x_equipo_4" localSheetId="16">MAK1_HER_PRO!$H$7</definedName>
    <definedName name="x_equipo_4" localSheetId="21">MAK1_MS_PRA!$H$7</definedName>
    <definedName name="x_equipo_4" localSheetId="22">MAK1_MS_PRO!$H$7</definedName>
    <definedName name="x_equipo_4" localSheetId="17">MAK2_HER_PRA!$H$7</definedName>
    <definedName name="x_equipo_4" localSheetId="18">MAK2_HER_PRO!$H$7</definedName>
    <definedName name="x_equipo_4" localSheetId="19">MAK3_HER_PRA!$H$7</definedName>
    <definedName name="x_equipo_4" localSheetId="20">MAK3_HER_PRO!$H$7</definedName>
    <definedName name="x_equipo_4" localSheetId="3">'PLANTILLA V6'!$H$7</definedName>
    <definedName name="x_equipo_4" localSheetId="7">PRO1_PRO!$H$7</definedName>
    <definedName name="x_equipo_4" localSheetId="8">PRO2_PRO!$H$7</definedName>
    <definedName name="x_equipo_4" localSheetId="4">PROPED!$H$7</definedName>
    <definedName name="x_equipo_4" localSheetId="23">TIC2_PRO!$H$7</definedName>
    <definedName name="x_equipo_4">#REF!</definedName>
    <definedName name="X_equipo_5" localSheetId="2">#REF!</definedName>
    <definedName name="X_equipo_5" localSheetId="9">#REF!</definedName>
    <definedName name="X_equipo_5" localSheetId="10">#REF!</definedName>
    <definedName name="X_equipo_5" localSheetId="11">#REF!</definedName>
    <definedName name="X_equipo_5" localSheetId="12">#REF!</definedName>
    <definedName name="X_equipo_5" localSheetId="13">#REF!</definedName>
    <definedName name="X_equipo_5" localSheetId="14">#REF!</definedName>
    <definedName name="X_equipo_5" localSheetId="5">#REF!</definedName>
    <definedName name="X_equipo_5" localSheetId="6">#REF!</definedName>
    <definedName name="X_equipo_5" localSheetId="15">#REF!</definedName>
    <definedName name="X_equipo_5" localSheetId="16">#REF!</definedName>
    <definedName name="X_equipo_5" localSheetId="21">#REF!</definedName>
    <definedName name="X_equipo_5" localSheetId="22">#REF!</definedName>
    <definedName name="X_equipo_5" localSheetId="17">#REF!</definedName>
    <definedName name="X_equipo_5" localSheetId="18">#REF!</definedName>
    <definedName name="X_equipo_5" localSheetId="19">#REF!</definedName>
    <definedName name="X_equipo_5" localSheetId="20">#REF!</definedName>
    <definedName name="X_equipo_5" localSheetId="3">#REF!</definedName>
    <definedName name="X_equipo_5" localSheetId="7">#REF!</definedName>
    <definedName name="X_equipo_5" localSheetId="8">#REF!</definedName>
    <definedName name="X_equipo_5" localSheetId="4">#REF!</definedName>
    <definedName name="X_equipo_5" localSheetId="23">#REF!</definedName>
    <definedName name="X_equipo_5">#REF!</definedName>
    <definedName name="X_parejas" localSheetId="2">#REF!</definedName>
    <definedName name="X_parejas" localSheetId="9">AUT1_COD_PRA!$G$7</definedName>
    <definedName name="X_parejas" localSheetId="10">AUT1_COD_PRO!$G$7</definedName>
    <definedName name="X_parejas" localSheetId="11">AUT2_COD_PRA!$G$7</definedName>
    <definedName name="X_parejas" localSheetId="12">AUT2_COD_PRO!$G$7</definedName>
    <definedName name="X_parejas" localSheetId="13">AUT3_COD_PRA!$G$7</definedName>
    <definedName name="X_parejas" localSheetId="14">AUT3_COD_PRO!$G$7</definedName>
    <definedName name="X_parejas" localSheetId="5">Duplicado!$G$7</definedName>
    <definedName name="X_parejas" localSheetId="6">INTRO_HER_ELME!$G$7</definedName>
    <definedName name="X_parejas" localSheetId="15">MAK1_HER_PRA!$G$7</definedName>
    <definedName name="X_parejas" localSheetId="16">MAK1_HER_PRO!$G$7</definedName>
    <definedName name="X_parejas" localSheetId="21">MAK1_MS_PRA!$G$7</definedName>
    <definedName name="X_parejas" localSheetId="22">MAK1_MS_PRO!$G$7</definedName>
    <definedName name="X_parejas" localSheetId="17">MAK2_HER_PRA!$G$7</definedName>
    <definedName name="X_parejas" localSheetId="18">MAK2_HER_PRO!$G$7</definedName>
    <definedName name="X_parejas" localSheetId="19">MAK3_HER_PRA!$G$7</definedName>
    <definedName name="X_parejas" localSheetId="20">MAK3_HER_PRO!$G$7</definedName>
    <definedName name="X_parejas" localSheetId="3">'PLANTILLA V6'!$G$7</definedName>
    <definedName name="X_parejas" localSheetId="7">PRO1_PRO!$G$7</definedName>
    <definedName name="X_parejas" localSheetId="8">PRO2_PRO!$G$7</definedName>
    <definedName name="X_parejas" localSheetId="4">PROPED!$G$7</definedName>
    <definedName name="X_parejas" localSheetId="23">TIC2_PRO!$G$7</definedName>
    <definedName name="X_pareja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38" i="24" l="1"/>
  <c r="I438" i="24"/>
  <c r="H438" i="24"/>
  <c r="G438" i="24"/>
  <c r="F438" i="24"/>
  <c r="E438" i="24"/>
  <c r="D438" i="24"/>
  <c r="C438" i="24"/>
  <c r="B438" i="24"/>
  <c r="A438" i="24"/>
  <c r="J437" i="24"/>
  <c r="I437" i="24"/>
  <c r="H437" i="24"/>
  <c r="G437" i="24"/>
  <c r="F437" i="24"/>
  <c r="E437" i="24"/>
  <c r="D437" i="24"/>
  <c r="C437" i="24"/>
  <c r="B437" i="24"/>
  <c r="A437" i="24"/>
  <c r="J436" i="24"/>
  <c r="I436" i="24"/>
  <c r="H436" i="24"/>
  <c r="G436" i="24"/>
  <c r="F436" i="24"/>
  <c r="E436" i="24"/>
  <c r="D436" i="24"/>
  <c r="C436" i="24"/>
  <c r="B436" i="24"/>
  <c r="A436" i="24"/>
  <c r="J435" i="24"/>
  <c r="I435" i="24"/>
  <c r="H435" i="24"/>
  <c r="G435" i="24"/>
  <c r="F435" i="24"/>
  <c r="E435" i="24"/>
  <c r="D435" i="24"/>
  <c r="C435" i="24"/>
  <c r="B435" i="24"/>
  <c r="A435" i="24"/>
  <c r="J434" i="24"/>
  <c r="I434" i="24"/>
  <c r="H434" i="24"/>
  <c r="G434" i="24"/>
  <c r="F434" i="24"/>
  <c r="E434" i="24"/>
  <c r="D434" i="24"/>
  <c r="C434" i="24"/>
  <c r="B434" i="24"/>
  <c r="A434" i="24"/>
  <c r="J433" i="24"/>
  <c r="I433" i="24"/>
  <c r="H433" i="24"/>
  <c r="G433" i="24"/>
  <c r="F433" i="24"/>
  <c r="E433" i="24"/>
  <c r="D433" i="24"/>
  <c r="C433" i="24"/>
  <c r="B433" i="24"/>
  <c r="A433" i="24"/>
  <c r="J432" i="24"/>
  <c r="I432" i="24"/>
  <c r="H432" i="24"/>
  <c r="G432" i="24"/>
  <c r="F432" i="24"/>
  <c r="E432" i="24"/>
  <c r="D432" i="24"/>
  <c r="C432" i="24"/>
  <c r="B432" i="24"/>
  <c r="A432" i="24"/>
  <c r="J431" i="24"/>
  <c r="I431" i="24"/>
  <c r="H431" i="24"/>
  <c r="G431" i="24"/>
  <c r="F431" i="24"/>
  <c r="E431" i="24"/>
  <c r="D431" i="24"/>
  <c r="C431" i="24"/>
  <c r="B431" i="24"/>
  <c r="A431" i="24"/>
  <c r="J430" i="24"/>
  <c r="I430" i="24"/>
  <c r="H430" i="24"/>
  <c r="G430" i="24"/>
  <c r="F430" i="24"/>
  <c r="E430" i="24"/>
  <c r="D430" i="24"/>
  <c r="C430" i="24"/>
  <c r="B430" i="24"/>
  <c r="A430" i="24"/>
  <c r="J429" i="24"/>
  <c r="I429" i="24"/>
  <c r="H429" i="24"/>
  <c r="G429" i="24"/>
  <c r="F429" i="24"/>
  <c r="E429" i="24"/>
  <c r="D429" i="24"/>
  <c r="C429" i="24"/>
  <c r="B429" i="24"/>
  <c r="A429" i="24"/>
  <c r="J428" i="24"/>
  <c r="I428" i="24"/>
  <c r="H428" i="24"/>
  <c r="G428" i="24"/>
  <c r="F428" i="24"/>
  <c r="E428" i="24"/>
  <c r="D428" i="24"/>
  <c r="C428" i="24"/>
  <c r="B428" i="24"/>
  <c r="A428" i="24"/>
  <c r="J427" i="24"/>
  <c r="I427" i="24"/>
  <c r="H427" i="24"/>
  <c r="G427" i="24"/>
  <c r="F427" i="24"/>
  <c r="E427" i="24"/>
  <c r="D427" i="24"/>
  <c r="C427" i="24"/>
  <c r="B427" i="24"/>
  <c r="A427" i="24"/>
  <c r="J426" i="24"/>
  <c r="I426" i="24"/>
  <c r="H426" i="24"/>
  <c r="G426" i="24"/>
  <c r="F426" i="24"/>
  <c r="E426" i="24"/>
  <c r="D426" i="24"/>
  <c r="C426" i="24"/>
  <c r="B426" i="24"/>
  <c r="A426" i="24"/>
  <c r="J425" i="24"/>
  <c r="I425" i="24"/>
  <c r="H425" i="24"/>
  <c r="G425" i="24"/>
  <c r="F425" i="24"/>
  <c r="E425" i="24"/>
  <c r="D425" i="24"/>
  <c r="C425" i="24"/>
  <c r="B425" i="24"/>
  <c r="A425" i="24"/>
  <c r="J424" i="24"/>
  <c r="I424" i="24"/>
  <c r="H424" i="24"/>
  <c r="G424" i="24"/>
  <c r="F424" i="24"/>
  <c r="E424" i="24"/>
  <c r="D424" i="24"/>
  <c r="C424" i="24"/>
  <c r="B424" i="24"/>
  <c r="A424" i="24"/>
  <c r="J423" i="24"/>
  <c r="I423" i="24"/>
  <c r="H423" i="24"/>
  <c r="G423" i="24"/>
  <c r="F423" i="24"/>
  <c r="E423" i="24"/>
  <c r="D423" i="24"/>
  <c r="C423" i="24"/>
  <c r="B423" i="24"/>
  <c r="A423" i="24"/>
  <c r="J422" i="24"/>
  <c r="I422" i="24"/>
  <c r="H422" i="24"/>
  <c r="G422" i="24"/>
  <c r="F422" i="24"/>
  <c r="E422" i="24"/>
  <c r="D422" i="24"/>
  <c r="C422" i="24"/>
  <c r="B422" i="24"/>
  <c r="A422" i="24"/>
  <c r="J421" i="24"/>
  <c r="I421" i="24"/>
  <c r="H421" i="24"/>
  <c r="G421" i="24"/>
  <c r="F421" i="24"/>
  <c r="E421" i="24"/>
  <c r="D421" i="24"/>
  <c r="C421" i="24"/>
  <c r="B421" i="24"/>
  <c r="A421" i="24"/>
  <c r="J420" i="24"/>
  <c r="I420" i="24"/>
  <c r="H420" i="24"/>
  <c r="G420" i="24"/>
  <c r="F420" i="24"/>
  <c r="E420" i="24"/>
  <c r="D420" i="24"/>
  <c r="C420" i="24"/>
  <c r="B420" i="24"/>
  <c r="A420" i="24"/>
  <c r="J419" i="24"/>
  <c r="I419" i="24"/>
  <c r="H419" i="24"/>
  <c r="G419" i="24"/>
  <c r="F419" i="24"/>
  <c r="E419" i="24"/>
  <c r="D419" i="24"/>
  <c r="C419" i="24"/>
  <c r="B419" i="24"/>
  <c r="A419" i="24"/>
  <c r="J418" i="24"/>
  <c r="I418" i="24"/>
  <c r="H418" i="24"/>
  <c r="G418" i="24"/>
  <c r="F418" i="24"/>
  <c r="E418" i="24"/>
  <c r="D418" i="24"/>
  <c r="C418" i="24"/>
  <c r="B418" i="24"/>
  <c r="A418" i="24"/>
  <c r="J417" i="24"/>
  <c r="I417" i="24"/>
  <c r="H417" i="24"/>
  <c r="G417" i="24"/>
  <c r="F417" i="24"/>
  <c r="E417" i="24"/>
  <c r="D417" i="24"/>
  <c r="C417" i="24"/>
  <c r="B417" i="24"/>
  <c r="A417" i="24"/>
  <c r="J416" i="24"/>
  <c r="I416" i="24"/>
  <c r="H416" i="24"/>
  <c r="G416" i="24"/>
  <c r="F416" i="24"/>
  <c r="E416" i="24"/>
  <c r="D416" i="24"/>
  <c r="C416" i="24"/>
  <c r="B416" i="24"/>
  <c r="A416" i="24"/>
  <c r="J415" i="24"/>
  <c r="I415" i="24"/>
  <c r="H415" i="24"/>
  <c r="G415" i="24"/>
  <c r="F415" i="24"/>
  <c r="E415" i="24"/>
  <c r="D415" i="24"/>
  <c r="C415" i="24"/>
  <c r="B415" i="24"/>
  <c r="A415" i="24"/>
  <c r="J414" i="24"/>
  <c r="I414" i="24"/>
  <c r="H414" i="24"/>
  <c r="G414" i="24"/>
  <c r="F414" i="24"/>
  <c r="E414" i="24"/>
  <c r="D414" i="24"/>
  <c r="C414" i="24"/>
  <c r="B414" i="24"/>
  <c r="A414" i="24"/>
  <c r="J413" i="24"/>
  <c r="I413" i="24"/>
  <c r="H413" i="24"/>
  <c r="G413" i="24"/>
  <c r="F413" i="24"/>
  <c r="E413" i="24"/>
  <c r="D413" i="24"/>
  <c r="C413" i="24"/>
  <c r="B413" i="24"/>
  <c r="A413" i="24"/>
  <c r="J412" i="24"/>
  <c r="I412" i="24"/>
  <c r="H412" i="24"/>
  <c r="G412" i="24"/>
  <c r="F412" i="24"/>
  <c r="E412" i="24"/>
  <c r="D412" i="24"/>
  <c r="C412" i="24"/>
  <c r="B412" i="24"/>
  <c r="A412" i="24"/>
  <c r="J411" i="24"/>
  <c r="I411" i="24"/>
  <c r="H411" i="24"/>
  <c r="G411" i="24"/>
  <c r="F411" i="24"/>
  <c r="E411" i="24"/>
  <c r="D411" i="24"/>
  <c r="C411" i="24"/>
  <c r="B411" i="24"/>
  <c r="A411" i="24"/>
  <c r="J410" i="24"/>
  <c r="I410" i="24"/>
  <c r="H410" i="24"/>
  <c r="G410" i="24"/>
  <c r="F410" i="24"/>
  <c r="E410" i="24"/>
  <c r="D410" i="24"/>
  <c r="C410" i="24"/>
  <c r="B410" i="24"/>
  <c r="A410" i="24"/>
  <c r="J409" i="24"/>
  <c r="I409" i="24"/>
  <c r="H409" i="24"/>
  <c r="G409" i="24"/>
  <c r="F409" i="24"/>
  <c r="E409" i="24"/>
  <c r="D409" i="24"/>
  <c r="C409" i="24"/>
  <c r="B409" i="24"/>
  <c r="A409" i="24"/>
  <c r="J408" i="24"/>
  <c r="I408" i="24"/>
  <c r="H408" i="24"/>
  <c r="G408" i="24"/>
  <c r="F408" i="24"/>
  <c r="E408" i="24"/>
  <c r="D408" i="24"/>
  <c r="C408" i="24"/>
  <c r="B408" i="24"/>
  <c r="A408" i="24"/>
  <c r="J407" i="24"/>
  <c r="I407" i="24"/>
  <c r="H407" i="24"/>
  <c r="G407" i="24"/>
  <c r="F407" i="24"/>
  <c r="E407" i="24"/>
  <c r="D407" i="24"/>
  <c r="C407" i="24"/>
  <c r="B407" i="24"/>
  <c r="A407" i="24"/>
  <c r="J406" i="24"/>
  <c r="I406" i="24"/>
  <c r="H406" i="24"/>
  <c r="G406" i="24"/>
  <c r="F406" i="24"/>
  <c r="E406" i="24"/>
  <c r="D406" i="24"/>
  <c r="C406" i="24"/>
  <c r="B406" i="24"/>
  <c r="A406" i="24"/>
  <c r="J405" i="24"/>
  <c r="I405" i="24"/>
  <c r="H405" i="24"/>
  <c r="G405" i="24"/>
  <c r="F405" i="24"/>
  <c r="E405" i="24"/>
  <c r="D405" i="24"/>
  <c r="C405" i="24"/>
  <c r="B405" i="24"/>
  <c r="A405" i="24"/>
  <c r="J404" i="24"/>
  <c r="I404" i="24"/>
  <c r="H404" i="24"/>
  <c r="G404" i="24"/>
  <c r="F404" i="24"/>
  <c r="E404" i="24"/>
  <c r="D404" i="24"/>
  <c r="C404" i="24"/>
  <c r="B404" i="24"/>
  <c r="A404" i="24"/>
  <c r="J403" i="24"/>
  <c r="I403" i="24"/>
  <c r="H403" i="24"/>
  <c r="G403" i="24"/>
  <c r="F403" i="24"/>
  <c r="E403" i="24"/>
  <c r="D403" i="24"/>
  <c r="C403" i="24"/>
  <c r="B403" i="24"/>
  <c r="A403" i="24"/>
  <c r="J402" i="24"/>
  <c r="I402" i="24"/>
  <c r="H402" i="24"/>
  <c r="G402" i="24"/>
  <c r="F402" i="24"/>
  <c r="E402" i="24"/>
  <c r="D402" i="24"/>
  <c r="C402" i="24"/>
  <c r="B402" i="24"/>
  <c r="A402" i="24"/>
  <c r="J401" i="24"/>
  <c r="I401" i="24"/>
  <c r="H401" i="24"/>
  <c r="G401" i="24"/>
  <c r="F401" i="24"/>
  <c r="E401" i="24"/>
  <c r="D401" i="24"/>
  <c r="C401" i="24"/>
  <c r="B401" i="24"/>
  <c r="A401" i="24"/>
  <c r="J400" i="24"/>
  <c r="I400" i="24"/>
  <c r="H400" i="24"/>
  <c r="G400" i="24"/>
  <c r="F400" i="24"/>
  <c r="E400" i="24"/>
  <c r="D400" i="24"/>
  <c r="C400" i="24"/>
  <c r="B400" i="24"/>
  <c r="A400" i="24"/>
  <c r="J399" i="24"/>
  <c r="I399" i="24"/>
  <c r="H399" i="24"/>
  <c r="G399" i="24"/>
  <c r="F399" i="24"/>
  <c r="E399" i="24"/>
  <c r="D399" i="24"/>
  <c r="C399" i="24"/>
  <c r="B399" i="24"/>
  <c r="A399" i="24"/>
  <c r="J398" i="24"/>
  <c r="I398" i="24"/>
  <c r="H398" i="24"/>
  <c r="G398" i="24"/>
  <c r="F398" i="24"/>
  <c r="E398" i="24"/>
  <c r="D398" i="24"/>
  <c r="C398" i="24"/>
  <c r="B398" i="24"/>
  <c r="A398" i="24"/>
  <c r="J397" i="24"/>
  <c r="I397" i="24"/>
  <c r="H397" i="24"/>
  <c r="G397" i="24"/>
  <c r="F397" i="24"/>
  <c r="E397" i="24"/>
  <c r="D397" i="24"/>
  <c r="C397" i="24"/>
  <c r="B397" i="24"/>
  <c r="A397" i="24"/>
  <c r="J396" i="24"/>
  <c r="I396" i="24"/>
  <c r="H396" i="24"/>
  <c r="G396" i="24"/>
  <c r="F396" i="24"/>
  <c r="E396" i="24"/>
  <c r="D396" i="24"/>
  <c r="C396" i="24"/>
  <c r="B396" i="24"/>
  <c r="A396" i="24"/>
  <c r="J395" i="24"/>
  <c r="I395" i="24"/>
  <c r="H395" i="24"/>
  <c r="G395" i="24"/>
  <c r="F395" i="24"/>
  <c r="E395" i="24"/>
  <c r="D395" i="24"/>
  <c r="C395" i="24"/>
  <c r="B395" i="24"/>
  <c r="A395" i="24"/>
  <c r="J394" i="24"/>
  <c r="I394" i="24"/>
  <c r="H394" i="24"/>
  <c r="G394" i="24"/>
  <c r="F394" i="24"/>
  <c r="E394" i="24"/>
  <c r="D394" i="24"/>
  <c r="C394" i="24"/>
  <c r="B394" i="24"/>
  <c r="A394" i="24"/>
  <c r="J393" i="24"/>
  <c r="I393" i="24"/>
  <c r="H393" i="24"/>
  <c r="G393" i="24"/>
  <c r="F393" i="24"/>
  <c r="E393" i="24"/>
  <c r="D393" i="24"/>
  <c r="C393" i="24"/>
  <c r="B393" i="24"/>
  <c r="A393" i="24"/>
  <c r="J392" i="24"/>
  <c r="I392" i="24"/>
  <c r="H392" i="24"/>
  <c r="G392" i="24"/>
  <c r="F392" i="24"/>
  <c r="E392" i="24"/>
  <c r="D392" i="24"/>
  <c r="C392" i="24"/>
  <c r="B392" i="24"/>
  <c r="A392" i="24"/>
  <c r="J391" i="24"/>
  <c r="I391" i="24"/>
  <c r="H391" i="24"/>
  <c r="G391" i="24"/>
  <c r="F391" i="24"/>
  <c r="E391" i="24"/>
  <c r="D391" i="24"/>
  <c r="C391" i="24"/>
  <c r="B391" i="24"/>
  <c r="A391" i="24"/>
  <c r="J390" i="24"/>
  <c r="I390" i="24"/>
  <c r="H390" i="24"/>
  <c r="G390" i="24"/>
  <c r="F390" i="24"/>
  <c r="E390" i="24"/>
  <c r="D390" i="24"/>
  <c r="C390" i="24"/>
  <c r="B390" i="24"/>
  <c r="A390" i="24"/>
  <c r="J389" i="24"/>
  <c r="I389" i="24"/>
  <c r="H389" i="24"/>
  <c r="G389" i="24"/>
  <c r="F389" i="24"/>
  <c r="E389" i="24"/>
  <c r="D389" i="24"/>
  <c r="C389" i="24"/>
  <c r="B389" i="24"/>
  <c r="A389" i="24"/>
  <c r="J388" i="24"/>
  <c r="I388" i="24"/>
  <c r="H388" i="24"/>
  <c r="G388" i="24"/>
  <c r="F388" i="24"/>
  <c r="E388" i="24"/>
  <c r="D388" i="24"/>
  <c r="C388" i="24"/>
  <c r="B388" i="24"/>
  <c r="A388" i="24"/>
  <c r="J387" i="24"/>
  <c r="I387" i="24"/>
  <c r="H387" i="24"/>
  <c r="G387" i="24"/>
  <c r="F387" i="24"/>
  <c r="E387" i="24"/>
  <c r="D387" i="24"/>
  <c r="C387" i="24"/>
  <c r="B387" i="24"/>
  <c r="A387" i="24"/>
  <c r="J386" i="24"/>
  <c r="I386" i="24"/>
  <c r="H386" i="24"/>
  <c r="G386" i="24"/>
  <c r="F386" i="24"/>
  <c r="E386" i="24"/>
  <c r="D386" i="24"/>
  <c r="C386" i="24"/>
  <c r="B386" i="24"/>
  <c r="A386" i="24"/>
  <c r="C385" i="24"/>
  <c r="B385" i="24"/>
  <c r="A385" i="24"/>
  <c r="C384" i="24"/>
  <c r="B384" i="24"/>
  <c r="A384" i="24"/>
  <c r="C383" i="24"/>
  <c r="B383" i="24"/>
  <c r="A383" i="24"/>
  <c r="C382" i="24"/>
  <c r="B382" i="24"/>
  <c r="A382" i="24"/>
  <c r="C381" i="24"/>
  <c r="B381" i="24"/>
  <c r="A381" i="24"/>
  <c r="C380" i="24"/>
  <c r="B380" i="24"/>
  <c r="A380" i="24"/>
  <c r="C379" i="24"/>
  <c r="B379" i="24"/>
  <c r="A379" i="24"/>
  <c r="C378" i="24"/>
  <c r="B378" i="24"/>
  <c r="A378" i="24"/>
  <c r="C377" i="24"/>
  <c r="B377" i="24"/>
  <c r="A377" i="24"/>
  <c r="C376" i="24"/>
  <c r="B376" i="24"/>
  <c r="A376" i="24"/>
  <c r="C375" i="24"/>
  <c r="B375" i="24"/>
  <c r="A375" i="24"/>
  <c r="C374" i="24"/>
  <c r="B374" i="24"/>
  <c r="A374" i="24"/>
  <c r="C373" i="24"/>
  <c r="B373" i="24"/>
  <c r="A373" i="24"/>
  <c r="C372" i="24"/>
  <c r="B372" i="24"/>
  <c r="A372" i="24"/>
  <c r="C371" i="24"/>
  <c r="B371" i="24"/>
  <c r="A371" i="24"/>
  <c r="C370" i="24"/>
  <c r="B370" i="24"/>
  <c r="A370" i="24"/>
  <c r="C369" i="24"/>
  <c r="B369" i="24"/>
  <c r="A369" i="24"/>
  <c r="C368" i="24"/>
  <c r="B368" i="24"/>
  <c r="A368" i="24"/>
  <c r="C367" i="24"/>
  <c r="B367" i="24"/>
  <c r="A367" i="24"/>
  <c r="D366" i="24"/>
  <c r="C366" i="24"/>
  <c r="B366" i="24"/>
  <c r="A366" i="24"/>
  <c r="D365" i="24"/>
  <c r="C365" i="24"/>
  <c r="B365" i="24"/>
  <c r="A365" i="24"/>
  <c r="D364" i="24"/>
  <c r="C364" i="24"/>
  <c r="B364" i="24"/>
  <c r="A364" i="24"/>
  <c r="D363" i="24"/>
  <c r="C363" i="24"/>
  <c r="B363" i="24"/>
  <c r="A363" i="24"/>
  <c r="D362" i="24"/>
  <c r="C362" i="24"/>
  <c r="B362" i="24"/>
  <c r="A362" i="24"/>
  <c r="D361" i="24"/>
  <c r="C361" i="24"/>
  <c r="B361" i="24"/>
  <c r="A361" i="24"/>
  <c r="D360" i="24"/>
  <c r="C360" i="24"/>
  <c r="B360" i="24"/>
  <c r="A360" i="24"/>
  <c r="D359" i="24"/>
  <c r="C359" i="24"/>
  <c r="B359" i="24"/>
  <c r="A359" i="24"/>
  <c r="D358" i="24"/>
  <c r="C358" i="24"/>
  <c r="B358" i="24"/>
  <c r="A358" i="24"/>
  <c r="D357" i="24"/>
  <c r="C357" i="24"/>
  <c r="B357" i="24"/>
  <c r="A357" i="24"/>
  <c r="D356" i="24"/>
  <c r="C356" i="24"/>
  <c r="B356" i="24"/>
  <c r="A356" i="24"/>
  <c r="D355" i="24"/>
  <c r="C355" i="24"/>
  <c r="B355" i="24"/>
  <c r="A355" i="24"/>
  <c r="D354" i="24"/>
  <c r="C354" i="24"/>
  <c r="B354" i="24"/>
  <c r="A354" i="24"/>
  <c r="D353" i="24"/>
  <c r="C353" i="24"/>
  <c r="B353" i="24"/>
  <c r="A353" i="24"/>
  <c r="D352" i="24"/>
  <c r="C352" i="24"/>
  <c r="B352" i="24"/>
  <c r="A352" i="24"/>
  <c r="D351" i="24"/>
  <c r="C351" i="24"/>
  <c r="B351" i="24"/>
  <c r="A351" i="24"/>
  <c r="D350" i="24"/>
  <c r="C350" i="24"/>
  <c r="B350" i="24"/>
  <c r="A350" i="24"/>
  <c r="D349" i="24"/>
  <c r="C349" i="24"/>
  <c r="B349" i="24"/>
  <c r="A349" i="24"/>
  <c r="D348" i="24"/>
  <c r="C348" i="24"/>
  <c r="B348" i="24"/>
  <c r="A348" i="24"/>
  <c r="D347" i="24"/>
  <c r="C347" i="24"/>
  <c r="B347" i="24"/>
  <c r="A347" i="24"/>
  <c r="D346" i="24"/>
  <c r="C346" i="24"/>
  <c r="B346" i="24"/>
  <c r="A346" i="24"/>
  <c r="D345" i="24"/>
  <c r="C345" i="24"/>
  <c r="B345" i="24"/>
  <c r="A345" i="24"/>
  <c r="D344" i="24"/>
  <c r="C344" i="24"/>
  <c r="B344" i="24"/>
  <c r="A344" i="24"/>
  <c r="D343" i="24"/>
  <c r="C343" i="24"/>
  <c r="B343" i="24"/>
  <c r="A343" i="24"/>
  <c r="D342" i="24"/>
  <c r="C342" i="24"/>
  <c r="B342" i="24"/>
  <c r="A342" i="24"/>
  <c r="D341" i="24"/>
  <c r="C341" i="24"/>
  <c r="B341" i="24"/>
  <c r="A341" i="24"/>
  <c r="D340" i="24"/>
  <c r="C340" i="24"/>
  <c r="B340" i="24"/>
  <c r="A340" i="24"/>
  <c r="D339" i="24"/>
  <c r="C339" i="24"/>
  <c r="B339" i="24"/>
  <c r="A339" i="24"/>
  <c r="D338" i="24"/>
  <c r="C338" i="24"/>
  <c r="B338" i="24"/>
  <c r="A338" i="24"/>
  <c r="D337" i="24"/>
  <c r="C337" i="24"/>
  <c r="B337" i="24"/>
  <c r="A337" i="24"/>
  <c r="D336" i="24"/>
  <c r="C336" i="24"/>
  <c r="B336" i="24"/>
  <c r="A336" i="24"/>
  <c r="D335" i="24"/>
  <c r="C335" i="24"/>
  <c r="B335" i="24"/>
  <c r="A335" i="24"/>
  <c r="D334" i="24"/>
  <c r="C334" i="24"/>
  <c r="B334" i="24"/>
  <c r="A334" i="24"/>
  <c r="D333" i="24"/>
  <c r="C333" i="24"/>
  <c r="B333" i="24"/>
  <c r="A333" i="24"/>
  <c r="D332" i="24"/>
  <c r="C332" i="24"/>
  <c r="B332" i="24"/>
  <c r="A332" i="24"/>
  <c r="D331" i="24"/>
  <c r="C331" i="24"/>
  <c r="B331" i="24"/>
  <c r="A331" i="24"/>
  <c r="D330" i="24"/>
  <c r="C330" i="24"/>
  <c r="B330" i="24"/>
  <c r="A330" i="24"/>
  <c r="D329" i="24"/>
  <c r="C329" i="24"/>
  <c r="B329" i="24"/>
  <c r="A329" i="24"/>
  <c r="D328" i="24"/>
  <c r="C328" i="24"/>
  <c r="B328" i="24"/>
  <c r="A328" i="24"/>
  <c r="D327" i="24"/>
  <c r="C327" i="24"/>
  <c r="B327" i="24"/>
  <c r="A327" i="24"/>
  <c r="D326" i="24"/>
  <c r="C326" i="24"/>
  <c r="B326" i="24"/>
  <c r="A326" i="24"/>
  <c r="D325" i="24"/>
  <c r="C325" i="24"/>
  <c r="B325" i="24"/>
  <c r="A325" i="24"/>
  <c r="D324" i="24"/>
  <c r="C324" i="24"/>
  <c r="B324" i="24"/>
  <c r="A324" i="24"/>
  <c r="D323" i="24"/>
  <c r="C323" i="24"/>
  <c r="B323" i="24"/>
  <c r="A323" i="24"/>
  <c r="D322" i="24"/>
  <c r="C322" i="24"/>
  <c r="B322" i="24"/>
  <c r="A322" i="24"/>
  <c r="D321" i="24"/>
  <c r="C321" i="24"/>
  <c r="B321" i="24"/>
  <c r="A321" i="24"/>
  <c r="D320" i="24"/>
  <c r="C320" i="24"/>
  <c r="B320" i="24"/>
  <c r="A320" i="24"/>
  <c r="D319" i="24"/>
  <c r="C319" i="24"/>
  <c r="B319" i="24"/>
  <c r="A319" i="24"/>
  <c r="D318" i="24"/>
  <c r="C318" i="24"/>
  <c r="B318" i="24"/>
  <c r="A318" i="24"/>
  <c r="D317" i="24"/>
  <c r="C317" i="24"/>
  <c r="B317" i="24"/>
  <c r="A317" i="24"/>
  <c r="D316" i="24"/>
  <c r="C316" i="24"/>
  <c r="B316" i="24"/>
  <c r="A316" i="24"/>
  <c r="D315" i="24"/>
  <c r="C315" i="24"/>
  <c r="B315" i="24"/>
  <c r="A315" i="24"/>
  <c r="D314" i="24"/>
  <c r="C314" i="24"/>
  <c r="B314" i="24"/>
  <c r="A314" i="24"/>
  <c r="D313" i="24"/>
  <c r="C313" i="24"/>
  <c r="B313" i="24"/>
  <c r="A313" i="24"/>
  <c r="D312" i="24"/>
  <c r="C312" i="24"/>
  <c r="B312" i="24"/>
  <c r="A312" i="24"/>
  <c r="D311" i="24"/>
  <c r="C311" i="24"/>
  <c r="B311" i="24"/>
  <c r="A311" i="24"/>
  <c r="D310" i="24"/>
  <c r="C310" i="24"/>
  <c r="B310" i="24"/>
  <c r="A310" i="24"/>
  <c r="D309" i="24"/>
  <c r="C309" i="24"/>
  <c r="B309" i="24"/>
  <c r="A309" i="24"/>
  <c r="D308" i="24"/>
  <c r="C308" i="24"/>
  <c r="B308" i="24"/>
  <c r="A308" i="24"/>
  <c r="D307" i="24"/>
  <c r="C307" i="24"/>
  <c r="B307" i="24"/>
  <c r="A307" i="24"/>
  <c r="D306" i="24"/>
  <c r="C306" i="24"/>
  <c r="B306" i="24"/>
  <c r="A306" i="24"/>
  <c r="D305" i="24"/>
  <c r="C305" i="24"/>
  <c r="B305" i="24"/>
  <c r="A305" i="24"/>
  <c r="D304" i="24"/>
  <c r="C304" i="24"/>
  <c r="B304" i="24"/>
  <c r="A304" i="24"/>
  <c r="D303" i="24"/>
  <c r="C303" i="24"/>
  <c r="B303" i="24"/>
  <c r="A303" i="24"/>
  <c r="D302" i="24"/>
  <c r="C302" i="24"/>
  <c r="B302" i="24"/>
  <c r="A302" i="24"/>
  <c r="D301" i="24"/>
  <c r="C301" i="24"/>
  <c r="B301" i="24"/>
  <c r="A301" i="24"/>
  <c r="D300" i="24"/>
  <c r="C300" i="24"/>
  <c r="B300" i="24"/>
  <c r="A300" i="24"/>
  <c r="D299" i="24"/>
  <c r="C299" i="24"/>
  <c r="B299" i="24"/>
  <c r="A299" i="24"/>
  <c r="D298" i="24"/>
  <c r="C298" i="24"/>
  <c r="B298" i="24"/>
  <c r="A298" i="24"/>
  <c r="D297" i="24"/>
  <c r="C297" i="24"/>
  <c r="B297" i="24"/>
  <c r="A297" i="24"/>
  <c r="D296" i="24"/>
  <c r="C296" i="24"/>
  <c r="B296" i="24"/>
  <c r="A296" i="24"/>
  <c r="D295" i="24"/>
  <c r="C295" i="24"/>
  <c r="B295" i="24"/>
  <c r="A295" i="24"/>
  <c r="D294" i="24"/>
  <c r="C294" i="24"/>
  <c r="B294" i="24"/>
  <c r="A294" i="24"/>
  <c r="D293" i="24"/>
  <c r="C293" i="24"/>
  <c r="B293" i="24"/>
  <c r="A293" i="24"/>
  <c r="D292" i="24"/>
  <c r="C292" i="24"/>
  <c r="B292" i="24"/>
  <c r="A292" i="24"/>
  <c r="D291" i="24"/>
  <c r="C291" i="24"/>
  <c r="B291" i="24"/>
  <c r="A291" i="24"/>
  <c r="D290" i="24"/>
  <c r="C290" i="24"/>
  <c r="B290" i="24"/>
  <c r="A290" i="24"/>
  <c r="D289" i="24"/>
  <c r="C289" i="24"/>
  <c r="B289" i="24"/>
  <c r="A289" i="24"/>
  <c r="D288" i="24"/>
  <c r="C288" i="24"/>
  <c r="B288" i="24"/>
  <c r="A288" i="24"/>
  <c r="D287" i="24"/>
  <c r="C287" i="24"/>
  <c r="B287" i="24"/>
  <c r="A287" i="24"/>
  <c r="D286" i="24"/>
  <c r="C286" i="24"/>
  <c r="B286" i="24"/>
  <c r="A286" i="24"/>
  <c r="D285" i="24"/>
  <c r="C285" i="24"/>
  <c r="B285" i="24"/>
  <c r="A285" i="24"/>
  <c r="D284" i="24"/>
  <c r="C284" i="24"/>
  <c r="B284" i="24"/>
  <c r="A284" i="24"/>
  <c r="D283" i="24"/>
  <c r="C283" i="24"/>
  <c r="B283" i="24"/>
  <c r="A283" i="24"/>
  <c r="D282" i="24"/>
  <c r="C282" i="24"/>
  <c r="B282" i="24"/>
  <c r="A282" i="24"/>
  <c r="D281" i="24"/>
  <c r="C281" i="24"/>
  <c r="B281" i="24"/>
  <c r="A281" i="24"/>
  <c r="D280" i="24"/>
  <c r="C280" i="24"/>
  <c r="B280" i="24"/>
  <c r="A280" i="24"/>
  <c r="D279" i="24"/>
  <c r="C279" i="24"/>
  <c r="B279" i="24"/>
  <c r="A279" i="24"/>
  <c r="D278" i="24"/>
  <c r="C278" i="24"/>
  <c r="B278" i="24"/>
  <c r="A278" i="24"/>
  <c r="D277" i="24"/>
  <c r="C277" i="24"/>
  <c r="B277" i="24"/>
  <c r="A277" i="24"/>
  <c r="D276" i="24"/>
  <c r="C276" i="24"/>
  <c r="B276" i="24"/>
  <c r="A276" i="24"/>
  <c r="D275" i="24"/>
  <c r="C275" i="24"/>
  <c r="B275" i="24"/>
  <c r="A275" i="24"/>
  <c r="D274" i="24"/>
  <c r="C274" i="24"/>
  <c r="B274" i="24"/>
  <c r="A274" i="24"/>
  <c r="D273" i="24"/>
  <c r="C273" i="24"/>
  <c r="B273" i="24"/>
  <c r="A273" i="24"/>
  <c r="D272" i="24"/>
  <c r="C272" i="24"/>
  <c r="B272" i="24"/>
  <c r="A272" i="24"/>
  <c r="D271" i="24"/>
  <c r="C271" i="24"/>
  <c r="B271" i="24"/>
  <c r="A271" i="24"/>
  <c r="D270" i="24"/>
  <c r="C270" i="24"/>
  <c r="A270" i="24"/>
  <c r="D269" i="24"/>
  <c r="C269" i="24"/>
  <c r="B269" i="24"/>
  <c r="A269" i="24"/>
  <c r="D268" i="24"/>
  <c r="C268" i="24"/>
  <c r="B268" i="24"/>
  <c r="A268" i="24"/>
  <c r="D267" i="24"/>
  <c r="C267" i="24"/>
  <c r="B267" i="24"/>
  <c r="A267" i="24"/>
  <c r="D266" i="24"/>
  <c r="C266" i="24"/>
  <c r="B266" i="24"/>
  <c r="A266" i="24"/>
  <c r="D265" i="24"/>
  <c r="C265" i="24"/>
  <c r="B265" i="24"/>
  <c r="A265" i="24"/>
  <c r="D264" i="24"/>
  <c r="C264" i="24"/>
  <c r="B264" i="24"/>
  <c r="A264" i="24"/>
  <c r="D263" i="24"/>
  <c r="C263" i="24"/>
  <c r="B263" i="24"/>
  <c r="A263" i="24"/>
  <c r="D262" i="24"/>
  <c r="C262" i="24"/>
  <c r="B262" i="24"/>
  <c r="A262" i="24"/>
  <c r="D261" i="24"/>
  <c r="C261" i="24"/>
  <c r="B261" i="24"/>
  <c r="A261" i="24"/>
  <c r="D260" i="24"/>
  <c r="C260" i="24"/>
  <c r="B260" i="24"/>
  <c r="A260" i="24"/>
  <c r="D259" i="24"/>
  <c r="C259" i="24"/>
  <c r="B259" i="24"/>
  <c r="A259" i="24"/>
  <c r="D258" i="24"/>
  <c r="C258" i="24"/>
  <c r="B258" i="24"/>
  <c r="A258" i="24"/>
  <c r="D257" i="24"/>
  <c r="C257" i="24"/>
  <c r="B257" i="24"/>
  <c r="A257" i="24"/>
  <c r="D256" i="24"/>
  <c r="C256" i="24"/>
  <c r="B256" i="24"/>
  <c r="A256" i="24"/>
  <c r="D255" i="24"/>
  <c r="C255" i="24"/>
  <c r="B255" i="24"/>
  <c r="A255" i="24"/>
  <c r="D254" i="24"/>
  <c r="C254" i="24"/>
  <c r="B254" i="24"/>
  <c r="A254" i="24"/>
  <c r="D253" i="24"/>
  <c r="C253" i="24"/>
  <c r="B253" i="24"/>
  <c r="A253" i="24"/>
  <c r="D252" i="24"/>
  <c r="C252" i="24"/>
  <c r="B252" i="24"/>
  <c r="A252" i="24"/>
  <c r="D251" i="24"/>
  <c r="C251" i="24"/>
  <c r="B251" i="24"/>
  <c r="A251" i="24"/>
  <c r="D250" i="24"/>
  <c r="C250" i="24"/>
  <c r="B250" i="24"/>
  <c r="A250" i="24"/>
  <c r="D249" i="24"/>
  <c r="C249" i="24"/>
  <c r="B249" i="24"/>
  <c r="A249" i="24"/>
  <c r="D248" i="24"/>
  <c r="C248" i="24"/>
  <c r="B248" i="24"/>
  <c r="A248" i="24"/>
  <c r="D247" i="24"/>
  <c r="C247" i="24"/>
  <c r="B247" i="24"/>
  <c r="A247" i="24"/>
  <c r="D246" i="24"/>
  <c r="C246" i="24"/>
  <c r="B246" i="24"/>
  <c r="A246" i="24"/>
  <c r="D245" i="24"/>
  <c r="C245" i="24"/>
  <c r="B245" i="24"/>
  <c r="A245" i="24"/>
  <c r="D244" i="24"/>
  <c r="C244" i="24"/>
  <c r="B244" i="24"/>
  <c r="A244" i="24"/>
  <c r="D243" i="24"/>
  <c r="C243" i="24"/>
  <c r="B243" i="24"/>
  <c r="A243" i="24"/>
  <c r="D242" i="24"/>
  <c r="C242" i="24"/>
  <c r="B242" i="24"/>
  <c r="A242" i="24"/>
  <c r="D241" i="24"/>
  <c r="C241" i="24"/>
  <c r="B241" i="24"/>
  <c r="A241" i="24"/>
  <c r="D240" i="24"/>
  <c r="C240" i="24"/>
  <c r="B240" i="24"/>
  <c r="A240" i="24"/>
  <c r="D239" i="24"/>
  <c r="C239" i="24"/>
  <c r="B239" i="24"/>
  <c r="A239" i="24"/>
  <c r="D238" i="24"/>
  <c r="C238" i="24"/>
  <c r="B238" i="24"/>
  <c r="A238" i="24"/>
  <c r="D237" i="24"/>
  <c r="C237" i="24"/>
  <c r="B237" i="24"/>
  <c r="A237" i="24"/>
  <c r="D236" i="24"/>
  <c r="C236" i="24"/>
  <c r="B236" i="24"/>
  <c r="A236" i="24"/>
  <c r="D235" i="24"/>
  <c r="C235" i="24"/>
  <c r="B235" i="24"/>
  <c r="A235" i="24"/>
  <c r="D234" i="24"/>
  <c r="C234" i="24"/>
  <c r="B234" i="24"/>
  <c r="A234" i="24"/>
  <c r="D233" i="24"/>
  <c r="C233" i="24"/>
  <c r="B233" i="24"/>
  <c r="A233" i="24"/>
  <c r="D232" i="24"/>
  <c r="C232" i="24"/>
  <c r="B232" i="24"/>
  <c r="A232" i="24"/>
  <c r="D231" i="24"/>
  <c r="C231" i="24"/>
  <c r="B231" i="24"/>
  <c r="A231" i="24"/>
  <c r="D230" i="24"/>
  <c r="C230" i="24"/>
  <c r="B230" i="24"/>
  <c r="A230" i="24"/>
  <c r="D229" i="24"/>
  <c r="C229" i="24"/>
  <c r="B229" i="24"/>
  <c r="A229" i="24"/>
  <c r="D228" i="24"/>
  <c r="C228" i="24"/>
  <c r="B228" i="24"/>
  <c r="A228" i="24"/>
  <c r="D227" i="24"/>
  <c r="C227" i="24"/>
  <c r="B227" i="24"/>
  <c r="A227" i="24"/>
  <c r="D226" i="24"/>
  <c r="C226" i="24"/>
  <c r="B226" i="24"/>
  <c r="A226" i="24"/>
  <c r="D225" i="24"/>
  <c r="C225" i="24"/>
  <c r="B225" i="24"/>
  <c r="A225" i="24"/>
  <c r="D224" i="24"/>
  <c r="C224" i="24"/>
  <c r="B224" i="24"/>
  <c r="A224" i="24"/>
  <c r="D223" i="24"/>
  <c r="C223" i="24"/>
  <c r="B223" i="24"/>
  <c r="A223" i="24"/>
  <c r="D222" i="24"/>
  <c r="C222" i="24"/>
  <c r="B222" i="24"/>
  <c r="A222" i="24"/>
  <c r="D221" i="24"/>
  <c r="C221" i="24"/>
  <c r="B221" i="24"/>
  <c r="A221" i="24"/>
  <c r="D220" i="24"/>
  <c r="C220" i="24"/>
  <c r="B220" i="24"/>
  <c r="A220" i="24"/>
  <c r="D219" i="24"/>
  <c r="C219" i="24"/>
  <c r="B219" i="24"/>
  <c r="A219" i="24"/>
  <c r="D218" i="24"/>
  <c r="C218" i="24"/>
  <c r="B218" i="24"/>
  <c r="A218" i="24"/>
  <c r="D217" i="24"/>
  <c r="C217" i="24"/>
  <c r="B217" i="24"/>
  <c r="A217" i="24"/>
  <c r="D216" i="24"/>
  <c r="C216" i="24"/>
  <c r="B216" i="24"/>
  <c r="A216" i="24"/>
  <c r="D215" i="24"/>
  <c r="C215" i="24"/>
  <c r="B215" i="24"/>
  <c r="A215" i="24"/>
  <c r="D214" i="24"/>
  <c r="C214" i="24"/>
  <c r="B214" i="24"/>
  <c r="A214" i="24"/>
  <c r="D213" i="24"/>
  <c r="C213" i="24"/>
  <c r="B213" i="24"/>
  <c r="A213" i="24"/>
  <c r="D212" i="24"/>
  <c r="C212" i="24"/>
  <c r="B212" i="24"/>
  <c r="A212" i="24"/>
  <c r="D211" i="24"/>
  <c r="C211" i="24"/>
  <c r="B211" i="24"/>
  <c r="A211" i="24"/>
  <c r="D210" i="24"/>
  <c r="C210" i="24"/>
  <c r="B210" i="24"/>
  <c r="A210" i="24"/>
  <c r="D209" i="24"/>
  <c r="C209" i="24"/>
  <c r="B209" i="24"/>
  <c r="A209" i="24"/>
  <c r="D208" i="24"/>
  <c r="C208" i="24"/>
  <c r="B208" i="24"/>
  <c r="A208" i="24"/>
  <c r="D207" i="24"/>
  <c r="C207" i="24"/>
  <c r="B207" i="24"/>
  <c r="A207" i="24"/>
  <c r="D206" i="24"/>
  <c r="C206" i="24"/>
  <c r="B206" i="24"/>
  <c r="A206" i="24"/>
  <c r="D205" i="24"/>
  <c r="C205" i="24"/>
  <c r="B205" i="24"/>
  <c r="A205" i="24"/>
  <c r="D204" i="24"/>
  <c r="C204" i="24"/>
  <c r="B204" i="24"/>
  <c r="A204" i="24"/>
  <c r="D203" i="24"/>
  <c r="C203" i="24"/>
  <c r="B203" i="24"/>
  <c r="A203" i="24"/>
  <c r="D202" i="24"/>
  <c r="C202" i="24"/>
  <c r="B202" i="24"/>
  <c r="A202" i="24"/>
  <c r="D201" i="24"/>
  <c r="C201" i="24"/>
  <c r="B201" i="24"/>
  <c r="A201" i="24"/>
  <c r="D200" i="24"/>
  <c r="C200" i="24"/>
  <c r="B200" i="24"/>
  <c r="A200" i="24"/>
  <c r="D199" i="24"/>
  <c r="C199" i="24"/>
  <c r="B199" i="24"/>
  <c r="A199" i="24"/>
  <c r="D198" i="24"/>
  <c r="C198" i="24"/>
  <c r="B198" i="24"/>
  <c r="A198" i="24"/>
  <c r="D197" i="24"/>
  <c r="C197" i="24"/>
  <c r="B197" i="24"/>
  <c r="A197" i="24"/>
  <c r="D196" i="24"/>
  <c r="C196" i="24"/>
  <c r="B196" i="24"/>
  <c r="A196" i="24"/>
  <c r="D195" i="24"/>
  <c r="C195" i="24"/>
  <c r="B195" i="24"/>
  <c r="A195" i="24"/>
  <c r="D194" i="24"/>
  <c r="C194" i="24"/>
  <c r="B194" i="24"/>
  <c r="A194" i="24"/>
  <c r="D193" i="24"/>
  <c r="C193" i="24"/>
  <c r="B193" i="24"/>
  <c r="A193" i="24"/>
  <c r="D192" i="24"/>
  <c r="C192" i="24"/>
  <c r="B192" i="24"/>
  <c r="A192" i="24"/>
  <c r="D191" i="24"/>
  <c r="C191" i="24"/>
  <c r="B191" i="24"/>
  <c r="A191" i="24"/>
  <c r="D190" i="24"/>
  <c r="C190" i="24"/>
  <c r="B190" i="24"/>
  <c r="A190" i="24"/>
  <c r="D189" i="24"/>
  <c r="C189" i="24"/>
  <c r="B189" i="24"/>
  <c r="A189" i="24"/>
  <c r="D188" i="24"/>
  <c r="C188" i="24"/>
  <c r="B188" i="24"/>
  <c r="A188" i="24"/>
  <c r="D187" i="24"/>
  <c r="C187" i="24"/>
  <c r="B187" i="24"/>
  <c r="A187" i="24"/>
  <c r="D186" i="24"/>
  <c r="C186" i="24"/>
  <c r="B186" i="24"/>
  <c r="A186" i="24"/>
  <c r="C185" i="24"/>
  <c r="A185" i="24"/>
  <c r="D184" i="24"/>
  <c r="C184" i="24"/>
  <c r="B184" i="24"/>
  <c r="A184" i="24"/>
  <c r="D183" i="24"/>
  <c r="C183" i="24"/>
  <c r="B183" i="24"/>
  <c r="A183" i="24"/>
  <c r="D182" i="24"/>
  <c r="C182" i="24"/>
  <c r="B182" i="24"/>
  <c r="A182" i="24"/>
  <c r="D181" i="24"/>
  <c r="C181" i="24"/>
  <c r="B181" i="24"/>
  <c r="A181" i="24"/>
  <c r="D180" i="24"/>
  <c r="C180" i="24"/>
  <c r="B180" i="24"/>
  <c r="A180" i="24"/>
  <c r="D179" i="24"/>
  <c r="C179" i="24"/>
  <c r="B179" i="24"/>
  <c r="A179" i="24"/>
  <c r="D178" i="24"/>
  <c r="C178" i="24"/>
  <c r="B178" i="24"/>
  <c r="A178" i="24"/>
  <c r="D177" i="24"/>
  <c r="C177" i="24"/>
  <c r="B177" i="24"/>
  <c r="A177" i="24"/>
  <c r="D176" i="24"/>
  <c r="C176" i="24"/>
  <c r="B176" i="24"/>
  <c r="A176" i="24"/>
  <c r="D175" i="24"/>
  <c r="C175" i="24"/>
  <c r="B175" i="24"/>
  <c r="A175" i="24"/>
  <c r="D174" i="24"/>
  <c r="C174" i="24"/>
  <c r="B174" i="24"/>
  <c r="A174" i="24"/>
  <c r="D173" i="24"/>
  <c r="C173" i="24"/>
  <c r="B173" i="24"/>
  <c r="A173" i="24"/>
  <c r="D172" i="24"/>
  <c r="C172" i="24"/>
  <c r="B172" i="24"/>
  <c r="A172" i="24"/>
  <c r="D171" i="24"/>
  <c r="C171" i="24"/>
  <c r="B171" i="24"/>
  <c r="A171" i="24"/>
  <c r="D170" i="24"/>
  <c r="C170" i="24"/>
  <c r="B170" i="24"/>
  <c r="A170" i="24"/>
  <c r="D169" i="24"/>
  <c r="C169" i="24"/>
  <c r="B169" i="24"/>
  <c r="A169" i="24"/>
  <c r="D168" i="24"/>
  <c r="C168" i="24"/>
  <c r="B168" i="24"/>
  <c r="A168" i="24"/>
  <c r="D167" i="24"/>
  <c r="C167" i="24"/>
  <c r="B167" i="24"/>
  <c r="A167" i="24"/>
  <c r="D166" i="24"/>
  <c r="C166" i="24"/>
  <c r="B166" i="24"/>
  <c r="A166" i="24"/>
  <c r="D165" i="24"/>
  <c r="C165" i="24"/>
  <c r="B165" i="24"/>
  <c r="A165" i="24"/>
  <c r="D164" i="24"/>
  <c r="C164" i="24"/>
  <c r="B164" i="24"/>
  <c r="A164" i="24"/>
  <c r="D163" i="24"/>
  <c r="C163" i="24"/>
  <c r="B163" i="24"/>
  <c r="A163" i="24"/>
  <c r="D162" i="24"/>
  <c r="C162" i="24"/>
  <c r="B162" i="24"/>
  <c r="A162" i="24"/>
  <c r="A161" i="24"/>
  <c r="D160" i="24"/>
  <c r="C160" i="24"/>
  <c r="B160" i="24"/>
  <c r="A160" i="24"/>
  <c r="D159" i="24"/>
  <c r="C159" i="24"/>
  <c r="B159" i="24"/>
  <c r="A159" i="24"/>
  <c r="D158" i="24"/>
  <c r="C158" i="24"/>
  <c r="B158" i="24"/>
  <c r="A158" i="24"/>
  <c r="D157" i="24"/>
  <c r="C157" i="24"/>
  <c r="B157" i="24"/>
  <c r="A157" i="24"/>
  <c r="D156" i="24"/>
  <c r="C156" i="24"/>
  <c r="B156" i="24"/>
  <c r="A156" i="24"/>
  <c r="D155" i="24"/>
  <c r="C155" i="24"/>
  <c r="B155" i="24"/>
  <c r="A155" i="24"/>
  <c r="D154" i="24"/>
  <c r="C154" i="24"/>
  <c r="B154" i="24"/>
  <c r="A154" i="24"/>
  <c r="D153" i="24"/>
  <c r="C153" i="24"/>
  <c r="B153" i="24"/>
  <c r="A153" i="24"/>
  <c r="D152" i="24"/>
  <c r="C152" i="24"/>
  <c r="B152" i="24"/>
  <c r="A152" i="24"/>
  <c r="D151" i="24"/>
  <c r="C151" i="24"/>
  <c r="B151" i="24"/>
  <c r="A151" i="24"/>
  <c r="D150" i="24"/>
  <c r="C150" i="24"/>
  <c r="B150" i="24"/>
  <c r="A150" i="24"/>
  <c r="D149" i="24"/>
  <c r="C149" i="24"/>
  <c r="B149" i="24"/>
  <c r="A149" i="24"/>
  <c r="D148" i="24"/>
  <c r="C148" i="24"/>
  <c r="B148" i="24"/>
  <c r="A148" i="24"/>
  <c r="D147" i="24"/>
  <c r="C147" i="24"/>
  <c r="B147" i="24"/>
  <c r="A147" i="24"/>
  <c r="D146" i="24"/>
  <c r="C146" i="24"/>
  <c r="B146" i="24"/>
  <c r="A146" i="24"/>
  <c r="D145" i="24"/>
  <c r="C145" i="24"/>
  <c r="B145" i="24"/>
  <c r="A145" i="24"/>
  <c r="D144" i="24"/>
  <c r="C144" i="24"/>
  <c r="B144" i="24"/>
  <c r="A144" i="24"/>
  <c r="D143" i="24"/>
  <c r="C143" i="24"/>
  <c r="B143" i="24"/>
  <c r="A143" i="24"/>
  <c r="D142" i="24"/>
  <c r="C142" i="24"/>
  <c r="B142" i="24"/>
  <c r="A142" i="24"/>
  <c r="D141" i="24"/>
  <c r="C141" i="24"/>
  <c r="B141" i="24"/>
  <c r="A141" i="24"/>
  <c r="D140" i="24"/>
  <c r="C140" i="24"/>
  <c r="B140" i="24"/>
  <c r="A140" i="24"/>
  <c r="A139" i="24"/>
  <c r="D138" i="24"/>
  <c r="C138" i="24"/>
  <c r="B138" i="24"/>
  <c r="A138" i="24"/>
  <c r="D137" i="24"/>
  <c r="C137" i="24"/>
  <c r="B137" i="24"/>
  <c r="A137" i="24"/>
  <c r="D136" i="24"/>
  <c r="C136" i="24"/>
  <c r="B136" i="24"/>
  <c r="A136" i="24"/>
  <c r="D135" i="24"/>
  <c r="C135" i="24"/>
  <c r="B135" i="24"/>
  <c r="A135" i="24"/>
  <c r="D134" i="24"/>
  <c r="C134" i="24"/>
  <c r="B134" i="24"/>
  <c r="A134" i="24"/>
  <c r="D133" i="24"/>
  <c r="C133" i="24"/>
  <c r="B133" i="24"/>
  <c r="A133" i="24"/>
  <c r="D132" i="24"/>
  <c r="C132" i="24"/>
  <c r="B132" i="24"/>
  <c r="A132" i="24"/>
  <c r="D131" i="24"/>
  <c r="C131" i="24"/>
  <c r="B131" i="24"/>
  <c r="A131" i="24"/>
  <c r="D130" i="24"/>
  <c r="C130" i="24"/>
  <c r="B130" i="24"/>
  <c r="A130" i="24"/>
  <c r="D129" i="24"/>
  <c r="C129" i="24"/>
  <c r="B129" i="24"/>
  <c r="A129" i="24"/>
  <c r="D128" i="24"/>
  <c r="C128" i="24"/>
  <c r="B128" i="24"/>
  <c r="A128" i="24"/>
  <c r="D127" i="24"/>
  <c r="C127" i="24"/>
  <c r="B127" i="24"/>
  <c r="A127" i="24"/>
  <c r="D126" i="24"/>
  <c r="C126" i="24"/>
  <c r="B126" i="24"/>
  <c r="A126" i="24"/>
  <c r="D125" i="24"/>
  <c r="C125" i="24"/>
  <c r="B125" i="24"/>
  <c r="A125" i="24"/>
  <c r="D124" i="24"/>
  <c r="C124" i="24"/>
  <c r="B124" i="24"/>
  <c r="A124" i="24"/>
  <c r="D123" i="24"/>
  <c r="C123" i="24"/>
  <c r="B123" i="24"/>
  <c r="A123" i="24"/>
  <c r="D122" i="24"/>
  <c r="C122" i="24"/>
  <c r="B122" i="24"/>
  <c r="A122" i="24"/>
  <c r="D121" i="24"/>
  <c r="C121" i="24"/>
  <c r="B121" i="24"/>
  <c r="A121" i="24"/>
  <c r="D120" i="24"/>
  <c r="C120" i="24"/>
  <c r="B120" i="24"/>
  <c r="A120" i="24"/>
  <c r="D119" i="24"/>
  <c r="C119" i="24"/>
  <c r="B119" i="24"/>
  <c r="A119" i="24"/>
  <c r="D118" i="24"/>
  <c r="C118" i="24"/>
  <c r="B118" i="24"/>
  <c r="A118" i="24"/>
  <c r="D117" i="24"/>
  <c r="C117" i="24"/>
  <c r="B117" i="24"/>
  <c r="A117" i="24"/>
  <c r="D116" i="24"/>
  <c r="C116" i="24"/>
  <c r="B116" i="24"/>
  <c r="A116" i="24"/>
  <c r="D115" i="24"/>
  <c r="C115" i="24"/>
  <c r="B115" i="24"/>
  <c r="A115" i="24"/>
  <c r="D114" i="24"/>
  <c r="C114" i="24"/>
  <c r="B114" i="24"/>
  <c r="A114" i="24"/>
  <c r="D113" i="24"/>
  <c r="C113" i="24"/>
  <c r="B113" i="24"/>
  <c r="A113" i="24"/>
  <c r="D112" i="24"/>
  <c r="C112" i="24"/>
  <c r="B112" i="24"/>
  <c r="A112" i="24"/>
  <c r="D111" i="24"/>
  <c r="C111" i="24"/>
  <c r="B111" i="24"/>
  <c r="A111" i="24"/>
  <c r="D110" i="24"/>
  <c r="C110" i="24"/>
  <c r="B110" i="24"/>
  <c r="A110" i="24"/>
  <c r="D109" i="24"/>
  <c r="C109" i="24"/>
  <c r="A109" i="24"/>
  <c r="D108" i="24"/>
  <c r="C108" i="24"/>
  <c r="B108" i="24"/>
  <c r="A108" i="24"/>
  <c r="D107" i="24"/>
  <c r="C107" i="24"/>
  <c r="B107" i="24"/>
  <c r="A107" i="24"/>
  <c r="D106" i="24"/>
  <c r="C106" i="24"/>
  <c r="B106" i="24"/>
  <c r="A106" i="24"/>
  <c r="D105" i="24"/>
  <c r="C105" i="24"/>
  <c r="B105" i="24"/>
  <c r="A105" i="24"/>
  <c r="D104" i="24"/>
  <c r="C104" i="24"/>
  <c r="B104" i="24"/>
  <c r="A104" i="24"/>
  <c r="D103" i="24"/>
  <c r="C103" i="24"/>
  <c r="B103" i="24"/>
  <c r="A103" i="24"/>
  <c r="D102" i="24"/>
  <c r="C102" i="24"/>
  <c r="B102" i="24"/>
  <c r="A102" i="24"/>
  <c r="D101" i="24"/>
  <c r="C101" i="24"/>
  <c r="B101" i="24"/>
  <c r="A101" i="24"/>
  <c r="D100" i="24"/>
  <c r="C100" i="24"/>
  <c r="B100" i="24"/>
  <c r="A100" i="24"/>
  <c r="D99" i="24"/>
  <c r="C99" i="24"/>
  <c r="B99" i="24"/>
  <c r="A99" i="24"/>
  <c r="D98" i="24"/>
  <c r="C98" i="24"/>
  <c r="B98" i="24"/>
  <c r="A98" i="24"/>
  <c r="D97" i="24"/>
  <c r="C97" i="24"/>
  <c r="B97" i="24"/>
  <c r="A97" i="24"/>
  <c r="D96" i="24"/>
  <c r="C96" i="24"/>
  <c r="B96" i="24"/>
  <c r="A96" i="24"/>
  <c r="D95" i="24"/>
  <c r="C95" i="24"/>
  <c r="B95" i="24"/>
  <c r="A95" i="24"/>
  <c r="D94" i="24"/>
  <c r="C94" i="24"/>
  <c r="B94" i="24"/>
  <c r="A94" i="24"/>
  <c r="D93" i="24"/>
  <c r="C93" i="24"/>
  <c r="B93" i="24"/>
  <c r="A93" i="24"/>
  <c r="D92" i="24"/>
  <c r="C92" i="24"/>
  <c r="B92" i="24"/>
  <c r="A92" i="24"/>
  <c r="D91" i="24"/>
  <c r="C91" i="24"/>
  <c r="B91" i="24"/>
  <c r="A91" i="24"/>
  <c r="D90" i="24"/>
  <c r="C90" i="24"/>
  <c r="B90" i="24"/>
  <c r="A90" i="24"/>
  <c r="D89" i="24"/>
  <c r="C89" i="24"/>
  <c r="B89" i="24"/>
  <c r="A89" i="24"/>
  <c r="D88" i="24"/>
  <c r="C88" i="24"/>
  <c r="B88" i="24"/>
  <c r="A88" i="24"/>
  <c r="D87" i="24"/>
  <c r="C87" i="24"/>
  <c r="B87" i="24"/>
  <c r="A87" i="24"/>
  <c r="D86" i="24"/>
  <c r="C86" i="24"/>
  <c r="B86" i="24"/>
  <c r="A86" i="24"/>
  <c r="D85" i="24"/>
  <c r="C85" i="24"/>
  <c r="B85" i="24"/>
  <c r="A85" i="24"/>
  <c r="D84" i="24"/>
  <c r="C84" i="24"/>
  <c r="B84" i="24"/>
  <c r="A84" i="24"/>
  <c r="D83" i="24"/>
  <c r="C83" i="24"/>
  <c r="B83" i="24"/>
  <c r="A83" i="24"/>
  <c r="D82" i="24"/>
  <c r="C82" i="24"/>
  <c r="B82" i="24"/>
  <c r="A82" i="24"/>
  <c r="D81" i="24"/>
  <c r="C81" i="24"/>
  <c r="B81" i="24"/>
  <c r="A81" i="24"/>
  <c r="D80" i="24"/>
  <c r="C80" i="24"/>
  <c r="B80" i="24"/>
  <c r="A80" i="24"/>
  <c r="D79" i="24"/>
  <c r="C79" i="24"/>
  <c r="B79" i="24"/>
  <c r="A79" i="24"/>
  <c r="D78" i="24"/>
  <c r="C78" i="24"/>
  <c r="B78" i="24"/>
  <c r="A78" i="24"/>
  <c r="D77" i="24"/>
  <c r="C77" i="24"/>
  <c r="A77" i="24"/>
  <c r="D76" i="24"/>
  <c r="C76" i="24"/>
  <c r="B76" i="24"/>
  <c r="A76" i="24"/>
  <c r="D75" i="24"/>
  <c r="C75" i="24"/>
  <c r="B75" i="24"/>
  <c r="A75" i="24"/>
  <c r="D74" i="24"/>
  <c r="C74" i="24"/>
  <c r="B74" i="24"/>
  <c r="A74" i="24"/>
  <c r="D73" i="24"/>
  <c r="C73" i="24"/>
  <c r="B73" i="24"/>
  <c r="A73" i="24"/>
  <c r="D72" i="24"/>
  <c r="C72" i="24"/>
  <c r="B72" i="24"/>
  <c r="A72" i="24"/>
  <c r="D71" i="24"/>
  <c r="C71" i="24"/>
  <c r="B71" i="24"/>
  <c r="A71" i="24"/>
  <c r="D70" i="24"/>
  <c r="C70" i="24"/>
  <c r="B70" i="24"/>
  <c r="A70" i="24"/>
  <c r="D69" i="24"/>
  <c r="C69" i="24"/>
  <c r="B69" i="24"/>
  <c r="A69" i="24"/>
  <c r="D68" i="24"/>
  <c r="C68" i="24"/>
  <c r="B68" i="24"/>
  <c r="A68" i="24"/>
  <c r="D67" i="24"/>
  <c r="C67" i="24"/>
  <c r="B67" i="24"/>
  <c r="A67" i="24"/>
  <c r="D66" i="24"/>
  <c r="C66" i="24"/>
  <c r="B66" i="24"/>
  <c r="A66" i="24"/>
  <c r="D65" i="24"/>
  <c r="C65" i="24"/>
  <c r="B65" i="24"/>
  <c r="A65" i="24"/>
  <c r="D64" i="24"/>
  <c r="C64" i="24"/>
  <c r="B64" i="24"/>
  <c r="A64" i="24"/>
  <c r="D63" i="24"/>
  <c r="C63" i="24"/>
  <c r="B63" i="24"/>
  <c r="A63" i="24"/>
  <c r="D62" i="24"/>
  <c r="C62" i="24"/>
  <c r="B62" i="24"/>
  <c r="A62" i="24"/>
  <c r="D61" i="24"/>
  <c r="C61" i="24"/>
  <c r="B61" i="24"/>
  <c r="A61" i="24"/>
  <c r="D60" i="24"/>
  <c r="C60" i="24"/>
  <c r="B60" i="24"/>
  <c r="A60" i="24"/>
  <c r="D59" i="24"/>
  <c r="C59" i="24"/>
  <c r="B59" i="24"/>
  <c r="A59" i="24"/>
  <c r="D58" i="24"/>
  <c r="C58" i="24"/>
  <c r="B58" i="24"/>
  <c r="A58" i="24"/>
  <c r="D57" i="24"/>
  <c r="C57" i="24"/>
  <c r="B57" i="24"/>
  <c r="A57" i="24"/>
  <c r="D56" i="24"/>
  <c r="C56" i="24"/>
  <c r="B56" i="24"/>
  <c r="A56" i="24"/>
  <c r="D55" i="24"/>
  <c r="C55" i="24"/>
  <c r="B55" i="24"/>
  <c r="A55" i="24"/>
  <c r="D54" i="24"/>
  <c r="C54" i="24"/>
  <c r="B54" i="24"/>
  <c r="A54" i="24"/>
  <c r="D53" i="24"/>
  <c r="C53" i="24"/>
  <c r="A53" i="24"/>
  <c r="D52" i="24"/>
  <c r="C52" i="24"/>
  <c r="B52" i="24"/>
  <c r="A52" i="24"/>
  <c r="D51" i="24"/>
  <c r="C51" i="24"/>
  <c r="B51" i="24"/>
  <c r="A51" i="24"/>
  <c r="D50" i="24"/>
  <c r="C50" i="24"/>
  <c r="B50" i="24"/>
  <c r="A50" i="24"/>
  <c r="D49" i="24"/>
  <c r="C49" i="24"/>
  <c r="B49" i="24"/>
  <c r="A49" i="24"/>
  <c r="D48" i="24"/>
  <c r="C48" i="24"/>
  <c r="B48" i="24"/>
  <c r="A48" i="24"/>
  <c r="D47" i="24"/>
  <c r="C47" i="24"/>
  <c r="B47" i="24"/>
  <c r="A47" i="24"/>
  <c r="D46" i="24"/>
  <c r="C46" i="24"/>
  <c r="B46" i="24"/>
  <c r="A46" i="24"/>
  <c r="D45" i="24"/>
  <c r="C45" i="24"/>
  <c r="B45" i="24"/>
  <c r="A45" i="24"/>
  <c r="D44" i="24"/>
  <c r="C44" i="24"/>
  <c r="B44" i="24"/>
  <c r="A44" i="24"/>
  <c r="D43" i="24"/>
  <c r="C43" i="24"/>
  <c r="B43" i="24"/>
  <c r="A43" i="24"/>
  <c r="D42" i="24"/>
  <c r="C42" i="24"/>
  <c r="B42" i="24"/>
  <c r="A42" i="24"/>
  <c r="D41" i="24"/>
  <c r="C41" i="24"/>
  <c r="B41" i="24"/>
  <c r="A41" i="24"/>
  <c r="D40" i="24"/>
  <c r="C40" i="24"/>
  <c r="B40" i="24"/>
  <c r="A40" i="24"/>
  <c r="D39" i="24"/>
  <c r="C39" i="24"/>
  <c r="B39" i="24"/>
  <c r="A39" i="24"/>
  <c r="D38" i="24"/>
  <c r="C38" i="24"/>
  <c r="B38" i="24"/>
  <c r="A38" i="24"/>
  <c r="D37" i="24"/>
  <c r="C37" i="24"/>
  <c r="B37" i="24"/>
  <c r="A37" i="24"/>
  <c r="D36" i="24"/>
  <c r="C36" i="24"/>
  <c r="B36" i="24"/>
  <c r="A36" i="24"/>
  <c r="D35" i="24"/>
  <c r="C35" i="24"/>
  <c r="B35" i="24"/>
  <c r="A35" i="24"/>
  <c r="D34" i="24"/>
  <c r="C34" i="24"/>
  <c r="B34" i="24"/>
  <c r="A34" i="24"/>
  <c r="D33" i="24"/>
  <c r="C33" i="24"/>
  <c r="A33" i="24"/>
  <c r="D32" i="24"/>
  <c r="C32" i="24"/>
  <c r="B32" i="24"/>
  <c r="A32" i="24"/>
  <c r="D31" i="24"/>
  <c r="C31" i="24"/>
  <c r="B31" i="24"/>
  <c r="A31" i="24"/>
  <c r="D30" i="24"/>
  <c r="C30" i="24"/>
  <c r="B30" i="24"/>
  <c r="A30" i="24"/>
  <c r="D29" i="24"/>
  <c r="C29" i="24"/>
  <c r="B29" i="24"/>
  <c r="A29" i="24"/>
  <c r="D28" i="24"/>
  <c r="C28" i="24"/>
  <c r="B28" i="24"/>
  <c r="A28" i="24"/>
  <c r="D27" i="24"/>
  <c r="C27" i="24"/>
  <c r="B27" i="24"/>
  <c r="A27" i="24"/>
  <c r="D26" i="24"/>
  <c r="C26" i="24"/>
  <c r="B26" i="24"/>
  <c r="A26" i="24"/>
  <c r="D25" i="24"/>
  <c r="C25" i="24"/>
  <c r="B25" i="24"/>
  <c r="A25" i="24"/>
  <c r="D24" i="24"/>
  <c r="C24" i="24"/>
  <c r="B24" i="24"/>
  <c r="A24" i="24"/>
  <c r="D23" i="24"/>
  <c r="C23" i="24"/>
  <c r="B23" i="24"/>
  <c r="A23" i="24"/>
  <c r="D22" i="24"/>
  <c r="C22" i="24"/>
  <c r="B22" i="24"/>
  <c r="A22" i="24"/>
  <c r="D21" i="24"/>
  <c r="C21" i="24"/>
  <c r="B21" i="24"/>
  <c r="A21" i="24"/>
  <c r="D20" i="24"/>
  <c r="C20" i="24"/>
  <c r="B20" i="24"/>
  <c r="A20" i="24"/>
  <c r="D19" i="24"/>
  <c r="C19" i="24"/>
  <c r="B19" i="24"/>
  <c r="A19" i="24"/>
  <c r="D18" i="24"/>
  <c r="C18" i="24"/>
  <c r="B18" i="24"/>
  <c r="A18" i="24"/>
  <c r="D17" i="24"/>
  <c r="C17" i="24"/>
  <c r="B17" i="24"/>
  <c r="A17" i="24"/>
  <c r="D16" i="24"/>
  <c r="C16" i="24"/>
  <c r="B16" i="24"/>
  <c r="A16" i="24"/>
  <c r="D15" i="24"/>
  <c r="C15" i="24"/>
  <c r="B15" i="24"/>
  <c r="A15" i="24"/>
  <c r="D14" i="24"/>
  <c r="C14" i="24"/>
  <c r="B14" i="24"/>
  <c r="A14" i="24"/>
  <c r="D13" i="24"/>
  <c r="C13" i="24"/>
  <c r="B13" i="24"/>
  <c r="A13" i="24"/>
  <c r="D12" i="24"/>
  <c r="C12" i="24"/>
  <c r="B12" i="24"/>
  <c r="A12" i="24"/>
  <c r="D11" i="24"/>
  <c r="C11" i="24"/>
  <c r="B11" i="24"/>
  <c r="A11" i="24"/>
  <c r="D10" i="24"/>
  <c r="C10" i="24"/>
  <c r="A10" i="24"/>
  <c r="D9" i="24"/>
  <c r="C9" i="24"/>
  <c r="A9" i="24"/>
  <c r="D8" i="24"/>
  <c r="C8" i="24"/>
  <c r="B8" i="24"/>
  <c r="A8" i="24"/>
  <c r="E7" i="24"/>
  <c r="D7" i="24"/>
  <c r="C7" i="24"/>
  <c r="B7" i="24"/>
  <c r="A7" i="24"/>
  <c r="J6" i="24"/>
  <c r="I6" i="24"/>
  <c r="H6" i="24"/>
  <c r="G6" i="24"/>
  <c r="F6" i="24"/>
  <c r="E6" i="24"/>
  <c r="D6" i="24"/>
  <c r="C6" i="24"/>
  <c r="B6" i="24"/>
  <c r="A6" i="24"/>
  <c r="J5" i="24"/>
  <c r="F5" i="24"/>
  <c r="E5" i="24"/>
  <c r="D5" i="24"/>
  <c r="C5" i="24"/>
  <c r="B5" i="24"/>
  <c r="A5" i="24"/>
  <c r="J4" i="24"/>
  <c r="I4" i="24"/>
  <c r="H4" i="24"/>
  <c r="G4" i="24"/>
  <c r="F4" i="24"/>
  <c r="E4" i="24"/>
  <c r="D4" i="24"/>
  <c r="C4" i="24"/>
  <c r="B4" i="24"/>
  <c r="A4" i="24"/>
  <c r="J3" i="24"/>
  <c r="I3" i="24"/>
  <c r="H3" i="24"/>
  <c r="G3" i="24"/>
  <c r="F3" i="24"/>
  <c r="C3" i="24"/>
  <c r="B3" i="24"/>
  <c r="A3" i="24"/>
  <c r="C2" i="24"/>
  <c r="B2" i="24"/>
  <c r="F1" i="24"/>
  <c r="D1" i="24"/>
  <c r="C1" i="24"/>
  <c r="B1" i="24"/>
  <c r="A1" i="24"/>
  <c r="J438" i="23"/>
  <c r="I438" i="23"/>
  <c r="H438" i="23"/>
  <c r="G438" i="23"/>
  <c r="F438" i="23"/>
  <c r="E438" i="23"/>
  <c r="D438" i="23"/>
  <c r="C438" i="23"/>
  <c r="B438" i="23"/>
  <c r="A438" i="23"/>
  <c r="J437" i="23"/>
  <c r="I437" i="23"/>
  <c r="H437" i="23"/>
  <c r="G437" i="23"/>
  <c r="F437" i="23"/>
  <c r="E437" i="23"/>
  <c r="D437" i="23"/>
  <c r="C437" i="23"/>
  <c r="B437" i="23"/>
  <c r="A437" i="23"/>
  <c r="J436" i="23"/>
  <c r="I436" i="23"/>
  <c r="H436" i="23"/>
  <c r="G436" i="23"/>
  <c r="F436" i="23"/>
  <c r="E436" i="23"/>
  <c r="D436" i="23"/>
  <c r="C436" i="23"/>
  <c r="B436" i="23"/>
  <c r="A436" i="23"/>
  <c r="J435" i="23"/>
  <c r="I435" i="23"/>
  <c r="H435" i="23"/>
  <c r="G435" i="23"/>
  <c r="F435" i="23"/>
  <c r="E435" i="23"/>
  <c r="D435" i="23"/>
  <c r="C435" i="23"/>
  <c r="B435" i="23"/>
  <c r="A435" i="23"/>
  <c r="J434" i="23"/>
  <c r="I434" i="23"/>
  <c r="H434" i="23"/>
  <c r="G434" i="23"/>
  <c r="F434" i="23"/>
  <c r="E434" i="23"/>
  <c r="D434" i="23"/>
  <c r="C434" i="23"/>
  <c r="B434" i="23"/>
  <c r="A434" i="23"/>
  <c r="J433" i="23"/>
  <c r="I433" i="23"/>
  <c r="H433" i="23"/>
  <c r="G433" i="23"/>
  <c r="F433" i="23"/>
  <c r="E433" i="23"/>
  <c r="D433" i="23"/>
  <c r="C433" i="23"/>
  <c r="B433" i="23"/>
  <c r="A433" i="23"/>
  <c r="J432" i="23"/>
  <c r="I432" i="23"/>
  <c r="H432" i="23"/>
  <c r="G432" i="23"/>
  <c r="F432" i="23"/>
  <c r="E432" i="23"/>
  <c r="D432" i="23"/>
  <c r="C432" i="23"/>
  <c r="B432" i="23"/>
  <c r="A432" i="23"/>
  <c r="J431" i="23"/>
  <c r="I431" i="23"/>
  <c r="H431" i="23"/>
  <c r="G431" i="23"/>
  <c r="F431" i="23"/>
  <c r="E431" i="23"/>
  <c r="D431" i="23"/>
  <c r="C431" i="23"/>
  <c r="B431" i="23"/>
  <c r="A431" i="23"/>
  <c r="J430" i="23"/>
  <c r="I430" i="23"/>
  <c r="H430" i="23"/>
  <c r="G430" i="23"/>
  <c r="F430" i="23"/>
  <c r="E430" i="23"/>
  <c r="D430" i="23"/>
  <c r="C430" i="23"/>
  <c r="B430" i="23"/>
  <c r="A430" i="23"/>
  <c r="J429" i="23"/>
  <c r="I429" i="23"/>
  <c r="H429" i="23"/>
  <c r="G429" i="23"/>
  <c r="F429" i="23"/>
  <c r="E429" i="23"/>
  <c r="D429" i="23"/>
  <c r="C429" i="23"/>
  <c r="B429" i="23"/>
  <c r="A429" i="23"/>
  <c r="J428" i="23"/>
  <c r="I428" i="23"/>
  <c r="H428" i="23"/>
  <c r="G428" i="23"/>
  <c r="F428" i="23"/>
  <c r="E428" i="23"/>
  <c r="D428" i="23"/>
  <c r="C428" i="23"/>
  <c r="B428" i="23"/>
  <c r="A428" i="23"/>
  <c r="J427" i="23"/>
  <c r="I427" i="23"/>
  <c r="H427" i="23"/>
  <c r="G427" i="23"/>
  <c r="F427" i="23"/>
  <c r="E427" i="23"/>
  <c r="D427" i="23"/>
  <c r="C427" i="23"/>
  <c r="B427" i="23"/>
  <c r="A427" i="23"/>
  <c r="J426" i="23"/>
  <c r="I426" i="23"/>
  <c r="H426" i="23"/>
  <c r="G426" i="23"/>
  <c r="F426" i="23"/>
  <c r="E426" i="23"/>
  <c r="D426" i="23"/>
  <c r="C426" i="23"/>
  <c r="B426" i="23"/>
  <c r="A426" i="23"/>
  <c r="J425" i="23"/>
  <c r="I425" i="23"/>
  <c r="H425" i="23"/>
  <c r="G425" i="23"/>
  <c r="F425" i="23"/>
  <c r="E425" i="23"/>
  <c r="D425" i="23"/>
  <c r="C425" i="23"/>
  <c r="B425" i="23"/>
  <c r="A425" i="23"/>
  <c r="J424" i="23"/>
  <c r="I424" i="23"/>
  <c r="H424" i="23"/>
  <c r="G424" i="23"/>
  <c r="F424" i="23"/>
  <c r="E424" i="23"/>
  <c r="D424" i="23"/>
  <c r="C424" i="23"/>
  <c r="B424" i="23"/>
  <c r="A424" i="23"/>
  <c r="J423" i="23"/>
  <c r="I423" i="23"/>
  <c r="H423" i="23"/>
  <c r="G423" i="23"/>
  <c r="F423" i="23"/>
  <c r="E423" i="23"/>
  <c r="D423" i="23"/>
  <c r="C423" i="23"/>
  <c r="B423" i="23"/>
  <c r="A423" i="23"/>
  <c r="J422" i="23"/>
  <c r="I422" i="23"/>
  <c r="H422" i="23"/>
  <c r="G422" i="23"/>
  <c r="F422" i="23"/>
  <c r="E422" i="23"/>
  <c r="D422" i="23"/>
  <c r="C422" i="23"/>
  <c r="B422" i="23"/>
  <c r="A422" i="23"/>
  <c r="J421" i="23"/>
  <c r="I421" i="23"/>
  <c r="H421" i="23"/>
  <c r="G421" i="23"/>
  <c r="F421" i="23"/>
  <c r="E421" i="23"/>
  <c r="D421" i="23"/>
  <c r="C421" i="23"/>
  <c r="B421" i="23"/>
  <c r="A421" i="23"/>
  <c r="J420" i="23"/>
  <c r="I420" i="23"/>
  <c r="H420" i="23"/>
  <c r="G420" i="23"/>
  <c r="F420" i="23"/>
  <c r="E420" i="23"/>
  <c r="D420" i="23"/>
  <c r="C420" i="23"/>
  <c r="B420" i="23"/>
  <c r="A420" i="23"/>
  <c r="J419" i="23"/>
  <c r="I419" i="23"/>
  <c r="H419" i="23"/>
  <c r="G419" i="23"/>
  <c r="F419" i="23"/>
  <c r="E419" i="23"/>
  <c r="D419" i="23"/>
  <c r="C419" i="23"/>
  <c r="B419" i="23"/>
  <c r="A419" i="23"/>
  <c r="J418" i="23"/>
  <c r="I418" i="23"/>
  <c r="H418" i="23"/>
  <c r="G418" i="23"/>
  <c r="F418" i="23"/>
  <c r="E418" i="23"/>
  <c r="D418" i="23"/>
  <c r="C418" i="23"/>
  <c r="B418" i="23"/>
  <c r="A418" i="23"/>
  <c r="J417" i="23"/>
  <c r="I417" i="23"/>
  <c r="H417" i="23"/>
  <c r="G417" i="23"/>
  <c r="F417" i="23"/>
  <c r="E417" i="23"/>
  <c r="D417" i="23"/>
  <c r="C417" i="23"/>
  <c r="B417" i="23"/>
  <c r="A417" i="23"/>
  <c r="J416" i="23"/>
  <c r="I416" i="23"/>
  <c r="H416" i="23"/>
  <c r="G416" i="23"/>
  <c r="F416" i="23"/>
  <c r="E416" i="23"/>
  <c r="D416" i="23"/>
  <c r="C416" i="23"/>
  <c r="B416" i="23"/>
  <c r="A416" i="23"/>
  <c r="J415" i="23"/>
  <c r="I415" i="23"/>
  <c r="H415" i="23"/>
  <c r="G415" i="23"/>
  <c r="F415" i="23"/>
  <c r="E415" i="23"/>
  <c r="D415" i="23"/>
  <c r="C415" i="23"/>
  <c r="B415" i="23"/>
  <c r="A415" i="23"/>
  <c r="J414" i="23"/>
  <c r="I414" i="23"/>
  <c r="H414" i="23"/>
  <c r="G414" i="23"/>
  <c r="F414" i="23"/>
  <c r="E414" i="23"/>
  <c r="D414" i="23"/>
  <c r="C414" i="23"/>
  <c r="B414" i="23"/>
  <c r="A414" i="23"/>
  <c r="J413" i="23"/>
  <c r="I413" i="23"/>
  <c r="H413" i="23"/>
  <c r="G413" i="23"/>
  <c r="F413" i="23"/>
  <c r="E413" i="23"/>
  <c r="D413" i="23"/>
  <c r="C413" i="23"/>
  <c r="B413" i="23"/>
  <c r="A413" i="23"/>
  <c r="J412" i="23"/>
  <c r="I412" i="23"/>
  <c r="H412" i="23"/>
  <c r="G412" i="23"/>
  <c r="F412" i="23"/>
  <c r="E412" i="23"/>
  <c r="D412" i="23"/>
  <c r="C412" i="23"/>
  <c r="B412" i="23"/>
  <c r="A412" i="23"/>
  <c r="J411" i="23"/>
  <c r="I411" i="23"/>
  <c r="H411" i="23"/>
  <c r="G411" i="23"/>
  <c r="F411" i="23"/>
  <c r="E411" i="23"/>
  <c r="D411" i="23"/>
  <c r="C411" i="23"/>
  <c r="B411" i="23"/>
  <c r="A411" i="23"/>
  <c r="J410" i="23"/>
  <c r="I410" i="23"/>
  <c r="H410" i="23"/>
  <c r="G410" i="23"/>
  <c r="F410" i="23"/>
  <c r="E410" i="23"/>
  <c r="D410" i="23"/>
  <c r="C410" i="23"/>
  <c r="B410" i="23"/>
  <c r="A410" i="23"/>
  <c r="J409" i="23"/>
  <c r="I409" i="23"/>
  <c r="H409" i="23"/>
  <c r="G409" i="23"/>
  <c r="F409" i="23"/>
  <c r="E409" i="23"/>
  <c r="D409" i="23"/>
  <c r="C409" i="23"/>
  <c r="B409" i="23"/>
  <c r="A409" i="23"/>
  <c r="J408" i="23"/>
  <c r="I408" i="23"/>
  <c r="H408" i="23"/>
  <c r="G408" i="23"/>
  <c r="F408" i="23"/>
  <c r="E408" i="23"/>
  <c r="D408" i="23"/>
  <c r="C408" i="23"/>
  <c r="B408" i="23"/>
  <c r="A408" i="23"/>
  <c r="J407" i="23"/>
  <c r="I407" i="23"/>
  <c r="H407" i="23"/>
  <c r="G407" i="23"/>
  <c r="F407" i="23"/>
  <c r="E407" i="23"/>
  <c r="D407" i="23"/>
  <c r="C407" i="23"/>
  <c r="B407" i="23"/>
  <c r="A407" i="23"/>
  <c r="J406" i="23"/>
  <c r="I406" i="23"/>
  <c r="H406" i="23"/>
  <c r="G406" i="23"/>
  <c r="F406" i="23"/>
  <c r="E406" i="23"/>
  <c r="D406" i="23"/>
  <c r="C406" i="23"/>
  <c r="B406" i="23"/>
  <c r="A406" i="23"/>
  <c r="J405" i="23"/>
  <c r="I405" i="23"/>
  <c r="H405" i="23"/>
  <c r="G405" i="23"/>
  <c r="F405" i="23"/>
  <c r="E405" i="23"/>
  <c r="D405" i="23"/>
  <c r="C405" i="23"/>
  <c r="B405" i="23"/>
  <c r="A405" i="23"/>
  <c r="J404" i="23"/>
  <c r="I404" i="23"/>
  <c r="H404" i="23"/>
  <c r="G404" i="23"/>
  <c r="F404" i="23"/>
  <c r="E404" i="23"/>
  <c r="D404" i="23"/>
  <c r="C404" i="23"/>
  <c r="B404" i="23"/>
  <c r="A404" i="23"/>
  <c r="J403" i="23"/>
  <c r="I403" i="23"/>
  <c r="H403" i="23"/>
  <c r="G403" i="23"/>
  <c r="F403" i="23"/>
  <c r="E403" i="23"/>
  <c r="D403" i="23"/>
  <c r="C403" i="23"/>
  <c r="B403" i="23"/>
  <c r="A403" i="23"/>
  <c r="J402" i="23"/>
  <c r="I402" i="23"/>
  <c r="H402" i="23"/>
  <c r="G402" i="23"/>
  <c r="F402" i="23"/>
  <c r="E402" i="23"/>
  <c r="D402" i="23"/>
  <c r="C402" i="23"/>
  <c r="B402" i="23"/>
  <c r="A402" i="23"/>
  <c r="J401" i="23"/>
  <c r="I401" i="23"/>
  <c r="H401" i="23"/>
  <c r="G401" i="23"/>
  <c r="F401" i="23"/>
  <c r="E401" i="23"/>
  <c r="D401" i="23"/>
  <c r="C401" i="23"/>
  <c r="B401" i="23"/>
  <c r="A401" i="23"/>
  <c r="J400" i="23"/>
  <c r="I400" i="23"/>
  <c r="H400" i="23"/>
  <c r="G400" i="23"/>
  <c r="F400" i="23"/>
  <c r="E400" i="23"/>
  <c r="D400" i="23"/>
  <c r="C400" i="23"/>
  <c r="B400" i="23"/>
  <c r="A400" i="23"/>
  <c r="J399" i="23"/>
  <c r="I399" i="23"/>
  <c r="H399" i="23"/>
  <c r="G399" i="23"/>
  <c r="F399" i="23"/>
  <c r="E399" i="23"/>
  <c r="D399" i="23"/>
  <c r="C399" i="23"/>
  <c r="B399" i="23"/>
  <c r="A399" i="23"/>
  <c r="J398" i="23"/>
  <c r="I398" i="23"/>
  <c r="H398" i="23"/>
  <c r="G398" i="23"/>
  <c r="F398" i="23"/>
  <c r="E398" i="23"/>
  <c r="D398" i="23"/>
  <c r="C398" i="23"/>
  <c r="B398" i="23"/>
  <c r="A398" i="23"/>
  <c r="J397" i="23"/>
  <c r="I397" i="23"/>
  <c r="H397" i="23"/>
  <c r="G397" i="23"/>
  <c r="F397" i="23"/>
  <c r="E397" i="23"/>
  <c r="D397" i="23"/>
  <c r="C397" i="23"/>
  <c r="B397" i="23"/>
  <c r="A397" i="23"/>
  <c r="J396" i="23"/>
  <c r="I396" i="23"/>
  <c r="H396" i="23"/>
  <c r="G396" i="23"/>
  <c r="F396" i="23"/>
  <c r="E396" i="23"/>
  <c r="D396" i="23"/>
  <c r="C396" i="23"/>
  <c r="B396" i="23"/>
  <c r="A396" i="23"/>
  <c r="J395" i="23"/>
  <c r="I395" i="23"/>
  <c r="H395" i="23"/>
  <c r="G395" i="23"/>
  <c r="F395" i="23"/>
  <c r="E395" i="23"/>
  <c r="D395" i="23"/>
  <c r="C395" i="23"/>
  <c r="B395" i="23"/>
  <c r="A395" i="23"/>
  <c r="J394" i="23"/>
  <c r="I394" i="23"/>
  <c r="H394" i="23"/>
  <c r="G394" i="23"/>
  <c r="F394" i="23"/>
  <c r="E394" i="23"/>
  <c r="D394" i="23"/>
  <c r="C394" i="23"/>
  <c r="B394" i="23"/>
  <c r="A394" i="23"/>
  <c r="J393" i="23"/>
  <c r="I393" i="23"/>
  <c r="H393" i="23"/>
  <c r="G393" i="23"/>
  <c r="F393" i="23"/>
  <c r="E393" i="23"/>
  <c r="D393" i="23"/>
  <c r="C393" i="23"/>
  <c r="B393" i="23"/>
  <c r="A393" i="23"/>
  <c r="J392" i="23"/>
  <c r="I392" i="23"/>
  <c r="H392" i="23"/>
  <c r="G392" i="23"/>
  <c r="F392" i="23"/>
  <c r="E392" i="23"/>
  <c r="D392" i="23"/>
  <c r="C392" i="23"/>
  <c r="B392" i="23"/>
  <c r="A392" i="23"/>
  <c r="J391" i="23"/>
  <c r="I391" i="23"/>
  <c r="H391" i="23"/>
  <c r="G391" i="23"/>
  <c r="F391" i="23"/>
  <c r="E391" i="23"/>
  <c r="D391" i="23"/>
  <c r="C391" i="23"/>
  <c r="B391" i="23"/>
  <c r="A391" i="23"/>
  <c r="J390" i="23"/>
  <c r="I390" i="23"/>
  <c r="H390" i="23"/>
  <c r="G390" i="23"/>
  <c r="F390" i="23"/>
  <c r="E390" i="23"/>
  <c r="D390" i="23"/>
  <c r="C390" i="23"/>
  <c r="B390" i="23"/>
  <c r="A390" i="23"/>
  <c r="J389" i="23"/>
  <c r="I389" i="23"/>
  <c r="H389" i="23"/>
  <c r="G389" i="23"/>
  <c r="F389" i="23"/>
  <c r="E389" i="23"/>
  <c r="D389" i="23"/>
  <c r="C389" i="23"/>
  <c r="B389" i="23"/>
  <c r="A389" i="23"/>
  <c r="J388" i="23"/>
  <c r="I388" i="23"/>
  <c r="H388" i="23"/>
  <c r="G388" i="23"/>
  <c r="F388" i="23"/>
  <c r="E388" i="23"/>
  <c r="D388" i="23"/>
  <c r="C388" i="23"/>
  <c r="B388" i="23"/>
  <c r="A388" i="23"/>
  <c r="J387" i="23"/>
  <c r="I387" i="23"/>
  <c r="H387" i="23"/>
  <c r="G387" i="23"/>
  <c r="F387" i="23"/>
  <c r="E387" i="23"/>
  <c r="D387" i="23"/>
  <c r="C387" i="23"/>
  <c r="B387" i="23"/>
  <c r="A387" i="23"/>
  <c r="J386" i="23"/>
  <c r="I386" i="23"/>
  <c r="H386" i="23"/>
  <c r="G386" i="23"/>
  <c r="F386" i="23"/>
  <c r="E386" i="23"/>
  <c r="D386" i="23"/>
  <c r="C386" i="23"/>
  <c r="B386" i="23"/>
  <c r="A386" i="23"/>
  <c r="C385" i="23"/>
  <c r="B385" i="23"/>
  <c r="A385" i="23"/>
  <c r="C384" i="23"/>
  <c r="B384" i="23"/>
  <c r="A384" i="23"/>
  <c r="C383" i="23"/>
  <c r="B383" i="23"/>
  <c r="A383" i="23"/>
  <c r="C382" i="23"/>
  <c r="B382" i="23"/>
  <c r="A382" i="23"/>
  <c r="C381" i="23"/>
  <c r="B381" i="23"/>
  <c r="A381" i="23"/>
  <c r="C380" i="23"/>
  <c r="B380" i="23"/>
  <c r="A380" i="23"/>
  <c r="C379" i="23"/>
  <c r="B379" i="23"/>
  <c r="A379" i="23"/>
  <c r="C378" i="23"/>
  <c r="B378" i="23"/>
  <c r="A378" i="23"/>
  <c r="C377" i="23"/>
  <c r="B377" i="23"/>
  <c r="A377" i="23"/>
  <c r="C376" i="23"/>
  <c r="B376" i="23"/>
  <c r="A376" i="23"/>
  <c r="C375" i="23"/>
  <c r="B375" i="23"/>
  <c r="A375" i="23"/>
  <c r="C374" i="23"/>
  <c r="B374" i="23"/>
  <c r="A374" i="23"/>
  <c r="C373" i="23"/>
  <c r="B373" i="23"/>
  <c r="A373" i="23"/>
  <c r="C372" i="23"/>
  <c r="B372" i="23"/>
  <c r="A372" i="23"/>
  <c r="C371" i="23"/>
  <c r="B371" i="23"/>
  <c r="A371" i="23"/>
  <c r="C370" i="23"/>
  <c r="B370" i="23"/>
  <c r="A370" i="23"/>
  <c r="C369" i="23"/>
  <c r="B369" i="23"/>
  <c r="A369" i="23"/>
  <c r="C368" i="23"/>
  <c r="B368" i="23"/>
  <c r="A368" i="23"/>
  <c r="C367" i="23"/>
  <c r="B367" i="23"/>
  <c r="A367" i="23"/>
  <c r="D366" i="23"/>
  <c r="C366" i="23"/>
  <c r="B366" i="23"/>
  <c r="A366" i="23"/>
  <c r="D365" i="23"/>
  <c r="C365" i="23"/>
  <c r="B365" i="23"/>
  <c r="A365" i="23"/>
  <c r="D364" i="23"/>
  <c r="C364" i="23"/>
  <c r="B364" i="23"/>
  <c r="A364" i="23"/>
  <c r="D363" i="23"/>
  <c r="C363" i="23"/>
  <c r="B363" i="23"/>
  <c r="A363" i="23"/>
  <c r="D362" i="23"/>
  <c r="C362" i="23"/>
  <c r="B362" i="23"/>
  <c r="A362" i="23"/>
  <c r="D361" i="23"/>
  <c r="C361" i="23"/>
  <c r="B361" i="23"/>
  <c r="A361" i="23"/>
  <c r="D360" i="23"/>
  <c r="C360" i="23"/>
  <c r="B360" i="23"/>
  <c r="A360" i="23"/>
  <c r="D359" i="23"/>
  <c r="C359" i="23"/>
  <c r="B359" i="23"/>
  <c r="A359" i="23"/>
  <c r="D358" i="23"/>
  <c r="C358" i="23"/>
  <c r="B358" i="23"/>
  <c r="A358" i="23"/>
  <c r="D357" i="23"/>
  <c r="C357" i="23"/>
  <c r="B357" i="23"/>
  <c r="A357" i="23"/>
  <c r="D356" i="23"/>
  <c r="C356" i="23"/>
  <c r="B356" i="23"/>
  <c r="A356" i="23"/>
  <c r="D355" i="23"/>
  <c r="C355" i="23"/>
  <c r="B355" i="23"/>
  <c r="A355" i="23"/>
  <c r="D354" i="23"/>
  <c r="C354" i="23"/>
  <c r="B354" i="23"/>
  <c r="A354" i="23"/>
  <c r="D353" i="23"/>
  <c r="C353" i="23"/>
  <c r="B353" i="23"/>
  <c r="A353" i="23"/>
  <c r="D352" i="23"/>
  <c r="C352" i="23"/>
  <c r="B352" i="23"/>
  <c r="A352" i="23"/>
  <c r="D351" i="23"/>
  <c r="C351" i="23"/>
  <c r="B351" i="23"/>
  <c r="A351" i="23"/>
  <c r="D350" i="23"/>
  <c r="C350" i="23"/>
  <c r="B350" i="23"/>
  <c r="A350" i="23"/>
  <c r="D349" i="23"/>
  <c r="C349" i="23"/>
  <c r="B349" i="23"/>
  <c r="A349" i="23"/>
  <c r="D348" i="23"/>
  <c r="C348" i="23"/>
  <c r="B348" i="23"/>
  <c r="A348" i="23"/>
  <c r="D347" i="23"/>
  <c r="C347" i="23"/>
  <c r="B347" i="23"/>
  <c r="A347" i="23"/>
  <c r="D346" i="23"/>
  <c r="C346" i="23"/>
  <c r="B346" i="23"/>
  <c r="A346" i="23"/>
  <c r="D345" i="23"/>
  <c r="C345" i="23"/>
  <c r="B345" i="23"/>
  <c r="A345" i="23"/>
  <c r="D344" i="23"/>
  <c r="C344" i="23"/>
  <c r="B344" i="23"/>
  <c r="A344" i="23"/>
  <c r="D343" i="23"/>
  <c r="C343" i="23"/>
  <c r="B343" i="23"/>
  <c r="A343" i="23"/>
  <c r="D342" i="23"/>
  <c r="C342" i="23"/>
  <c r="B342" i="23"/>
  <c r="A342" i="23"/>
  <c r="D341" i="23"/>
  <c r="C341" i="23"/>
  <c r="B341" i="23"/>
  <c r="A341" i="23"/>
  <c r="D340" i="23"/>
  <c r="C340" i="23"/>
  <c r="B340" i="23"/>
  <c r="A340" i="23"/>
  <c r="D339" i="23"/>
  <c r="C339" i="23"/>
  <c r="B339" i="23"/>
  <c r="A339" i="23"/>
  <c r="D338" i="23"/>
  <c r="C338" i="23"/>
  <c r="B338" i="23"/>
  <c r="A338" i="23"/>
  <c r="D337" i="23"/>
  <c r="C337" i="23"/>
  <c r="B337" i="23"/>
  <c r="A337" i="23"/>
  <c r="D336" i="23"/>
  <c r="C336" i="23"/>
  <c r="B336" i="23"/>
  <c r="A336" i="23"/>
  <c r="D335" i="23"/>
  <c r="C335" i="23"/>
  <c r="B335" i="23"/>
  <c r="A335" i="23"/>
  <c r="D334" i="23"/>
  <c r="C334" i="23"/>
  <c r="B334" i="23"/>
  <c r="A334" i="23"/>
  <c r="D333" i="23"/>
  <c r="C333" i="23"/>
  <c r="B333" i="23"/>
  <c r="A333" i="23"/>
  <c r="D332" i="23"/>
  <c r="C332" i="23"/>
  <c r="B332" i="23"/>
  <c r="A332" i="23"/>
  <c r="D331" i="23"/>
  <c r="C331" i="23"/>
  <c r="B331" i="23"/>
  <c r="A331" i="23"/>
  <c r="D330" i="23"/>
  <c r="C330" i="23"/>
  <c r="B330" i="23"/>
  <c r="A330" i="23"/>
  <c r="D329" i="23"/>
  <c r="C329" i="23"/>
  <c r="B329" i="23"/>
  <c r="A329" i="23"/>
  <c r="D328" i="23"/>
  <c r="C328" i="23"/>
  <c r="B328" i="23"/>
  <c r="A328" i="23"/>
  <c r="D327" i="23"/>
  <c r="C327" i="23"/>
  <c r="B327" i="23"/>
  <c r="A327" i="23"/>
  <c r="D326" i="23"/>
  <c r="C326" i="23"/>
  <c r="B326" i="23"/>
  <c r="A326" i="23"/>
  <c r="D325" i="23"/>
  <c r="C325" i="23"/>
  <c r="B325" i="23"/>
  <c r="A325" i="23"/>
  <c r="D324" i="23"/>
  <c r="C324" i="23"/>
  <c r="B324" i="23"/>
  <c r="A324" i="23"/>
  <c r="D323" i="23"/>
  <c r="C323" i="23"/>
  <c r="B323" i="23"/>
  <c r="A323" i="23"/>
  <c r="D322" i="23"/>
  <c r="C322" i="23"/>
  <c r="B322" i="23"/>
  <c r="A322" i="23"/>
  <c r="D321" i="23"/>
  <c r="C321" i="23"/>
  <c r="B321" i="23"/>
  <c r="A321" i="23"/>
  <c r="D320" i="23"/>
  <c r="C320" i="23"/>
  <c r="B320" i="23"/>
  <c r="A320" i="23"/>
  <c r="D319" i="23"/>
  <c r="C319" i="23"/>
  <c r="B319" i="23"/>
  <c r="A319" i="23"/>
  <c r="D318" i="23"/>
  <c r="C318" i="23"/>
  <c r="B318" i="23"/>
  <c r="A318" i="23"/>
  <c r="D317" i="23"/>
  <c r="C317" i="23"/>
  <c r="B317" i="23"/>
  <c r="A317" i="23"/>
  <c r="D316" i="23"/>
  <c r="C316" i="23"/>
  <c r="B316" i="23"/>
  <c r="A316" i="23"/>
  <c r="D315" i="23"/>
  <c r="C315" i="23"/>
  <c r="B315" i="23"/>
  <c r="A315" i="23"/>
  <c r="D314" i="23"/>
  <c r="C314" i="23"/>
  <c r="B314" i="23"/>
  <c r="A314" i="23"/>
  <c r="D313" i="23"/>
  <c r="C313" i="23"/>
  <c r="B313" i="23"/>
  <c r="A313" i="23"/>
  <c r="D312" i="23"/>
  <c r="C312" i="23"/>
  <c r="B312" i="23"/>
  <c r="A312" i="23"/>
  <c r="D311" i="23"/>
  <c r="C311" i="23"/>
  <c r="B311" i="23"/>
  <c r="A311" i="23"/>
  <c r="D310" i="23"/>
  <c r="C310" i="23"/>
  <c r="B310" i="23"/>
  <c r="A310" i="23"/>
  <c r="D309" i="23"/>
  <c r="C309" i="23"/>
  <c r="B309" i="23"/>
  <c r="A309" i="23"/>
  <c r="D308" i="23"/>
  <c r="C308" i="23"/>
  <c r="B308" i="23"/>
  <c r="A308" i="23"/>
  <c r="D307" i="23"/>
  <c r="C307" i="23"/>
  <c r="B307" i="23"/>
  <c r="A307" i="23"/>
  <c r="D306" i="23"/>
  <c r="C306" i="23"/>
  <c r="B306" i="23"/>
  <c r="A306" i="23"/>
  <c r="D305" i="23"/>
  <c r="C305" i="23"/>
  <c r="B305" i="23"/>
  <c r="A305" i="23"/>
  <c r="D304" i="23"/>
  <c r="C304" i="23"/>
  <c r="B304" i="23"/>
  <c r="A304" i="23"/>
  <c r="D303" i="23"/>
  <c r="C303" i="23"/>
  <c r="B303" i="23"/>
  <c r="A303" i="23"/>
  <c r="D302" i="23"/>
  <c r="C302" i="23"/>
  <c r="B302" i="23"/>
  <c r="A302" i="23"/>
  <c r="D301" i="23"/>
  <c r="C301" i="23"/>
  <c r="B301" i="23"/>
  <c r="A301" i="23"/>
  <c r="D300" i="23"/>
  <c r="C300" i="23"/>
  <c r="B300" i="23"/>
  <c r="A300" i="23"/>
  <c r="D299" i="23"/>
  <c r="C299" i="23"/>
  <c r="B299" i="23"/>
  <c r="A299" i="23"/>
  <c r="D298" i="23"/>
  <c r="C298" i="23"/>
  <c r="B298" i="23"/>
  <c r="A298" i="23"/>
  <c r="D297" i="23"/>
  <c r="C297" i="23"/>
  <c r="B297" i="23"/>
  <c r="A297" i="23"/>
  <c r="D296" i="23"/>
  <c r="C296" i="23"/>
  <c r="B296" i="23"/>
  <c r="A296" i="23"/>
  <c r="D295" i="23"/>
  <c r="C295" i="23"/>
  <c r="B295" i="23"/>
  <c r="A295" i="23"/>
  <c r="D294" i="23"/>
  <c r="C294" i="23"/>
  <c r="B294" i="23"/>
  <c r="A294" i="23"/>
  <c r="D293" i="23"/>
  <c r="C293" i="23"/>
  <c r="B293" i="23"/>
  <c r="A293" i="23"/>
  <c r="D292" i="23"/>
  <c r="C292" i="23"/>
  <c r="B292" i="23"/>
  <c r="A292" i="23"/>
  <c r="D291" i="23"/>
  <c r="C291" i="23"/>
  <c r="B291" i="23"/>
  <c r="A291" i="23"/>
  <c r="D290" i="23"/>
  <c r="C290" i="23"/>
  <c r="B290" i="23"/>
  <c r="A290" i="23"/>
  <c r="D289" i="23"/>
  <c r="C289" i="23"/>
  <c r="B289" i="23"/>
  <c r="A289" i="23"/>
  <c r="D288" i="23"/>
  <c r="C288" i="23"/>
  <c r="B288" i="23"/>
  <c r="A288" i="23"/>
  <c r="D287" i="23"/>
  <c r="C287" i="23"/>
  <c r="B287" i="23"/>
  <c r="A287" i="23"/>
  <c r="D286" i="23"/>
  <c r="C286" i="23"/>
  <c r="B286" i="23"/>
  <c r="A286" i="23"/>
  <c r="D285" i="23"/>
  <c r="C285" i="23"/>
  <c r="B285" i="23"/>
  <c r="A285" i="23"/>
  <c r="D284" i="23"/>
  <c r="C284" i="23"/>
  <c r="B284" i="23"/>
  <c r="A284" i="23"/>
  <c r="D283" i="23"/>
  <c r="C283" i="23"/>
  <c r="B283" i="23"/>
  <c r="A283" i="23"/>
  <c r="D282" i="23"/>
  <c r="C282" i="23"/>
  <c r="B282" i="23"/>
  <c r="A282" i="23"/>
  <c r="D281" i="23"/>
  <c r="C281" i="23"/>
  <c r="B281" i="23"/>
  <c r="A281" i="23"/>
  <c r="D280" i="23"/>
  <c r="C280" i="23"/>
  <c r="B280" i="23"/>
  <c r="A280" i="23"/>
  <c r="D279" i="23"/>
  <c r="C279" i="23"/>
  <c r="B279" i="23"/>
  <c r="A279" i="23"/>
  <c r="D278" i="23"/>
  <c r="C278" i="23"/>
  <c r="B278" i="23"/>
  <c r="A278" i="23"/>
  <c r="D277" i="23"/>
  <c r="C277" i="23"/>
  <c r="B277" i="23"/>
  <c r="A277" i="23"/>
  <c r="D276" i="23"/>
  <c r="C276" i="23"/>
  <c r="B276" i="23"/>
  <c r="A276" i="23"/>
  <c r="D275" i="23"/>
  <c r="C275" i="23"/>
  <c r="B275" i="23"/>
  <c r="A275" i="23"/>
  <c r="D274" i="23"/>
  <c r="C274" i="23"/>
  <c r="B274" i="23"/>
  <c r="A274" i="23"/>
  <c r="D273" i="23"/>
  <c r="C273" i="23"/>
  <c r="B273" i="23"/>
  <c r="A273" i="23"/>
  <c r="D272" i="23"/>
  <c r="C272" i="23"/>
  <c r="B272" i="23"/>
  <c r="A272" i="23"/>
  <c r="D271" i="23"/>
  <c r="C271" i="23"/>
  <c r="B271" i="23"/>
  <c r="A271" i="23"/>
  <c r="D270" i="23"/>
  <c r="C270" i="23"/>
  <c r="A270" i="23"/>
  <c r="D269" i="23"/>
  <c r="C269" i="23"/>
  <c r="B269" i="23"/>
  <c r="A269" i="23"/>
  <c r="D268" i="23"/>
  <c r="C268" i="23"/>
  <c r="B268" i="23"/>
  <c r="A268" i="23"/>
  <c r="D267" i="23"/>
  <c r="C267" i="23"/>
  <c r="B267" i="23"/>
  <c r="A267" i="23"/>
  <c r="D266" i="23"/>
  <c r="C266" i="23"/>
  <c r="B266" i="23"/>
  <c r="A266" i="23"/>
  <c r="D265" i="23"/>
  <c r="C265" i="23"/>
  <c r="B265" i="23"/>
  <c r="A265" i="23"/>
  <c r="D264" i="23"/>
  <c r="C264" i="23"/>
  <c r="B264" i="23"/>
  <c r="A264" i="23"/>
  <c r="D263" i="23"/>
  <c r="C263" i="23"/>
  <c r="B263" i="23"/>
  <c r="A263" i="23"/>
  <c r="D262" i="23"/>
  <c r="C262" i="23"/>
  <c r="B262" i="23"/>
  <c r="A262" i="23"/>
  <c r="D261" i="23"/>
  <c r="C261" i="23"/>
  <c r="B261" i="23"/>
  <c r="A261" i="23"/>
  <c r="D260" i="23"/>
  <c r="C260" i="23"/>
  <c r="B260" i="23"/>
  <c r="A260" i="23"/>
  <c r="D259" i="23"/>
  <c r="C259" i="23"/>
  <c r="B259" i="23"/>
  <c r="A259" i="23"/>
  <c r="D258" i="23"/>
  <c r="C258" i="23"/>
  <c r="B258" i="23"/>
  <c r="A258" i="23"/>
  <c r="D257" i="23"/>
  <c r="C257" i="23"/>
  <c r="B257" i="23"/>
  <c r="A257" i="23"/>
  <c r="D256" i="23"/>
  <c r="C256" i="23"/>
  <c r="B256" i="23"/>
  <c r="A256" i="23"/>
  <c r="D255" i="23"/>
  <c r="C255" i="23"/>
  <c r="B255" i="23"/>
  <c r="A255" i="23"/>
  <c r="D254" i="23"/>
  <c r="C254" i="23"/>
  <c r="B254" i="23"/>
  <c r="A254" i="23"/>
  <c r="D253" i="23"/>
  <c r="C253" i="23"/>
  <c r="B253" i="23"/>
  <c r="A253" i="23"/>
  <c r="D252" i="23"/>
  <c r="C252" i="23"/>
  <c r="B252" i="23"/>
  <c r="A252" i="23"/>
  <c r="D251" i="23"/>
  <c r="C251" i="23"/>
  <c r="B251" i="23"/>
  <c r="A251" i="23"/>
  <c r="D250" i="23"/>
  <c r="C250" i="23"/>
  <c r="B250" i="23"/>
  <c r="A250" i="23"/>
  <c r="D249" i="23"/>
  <c r="C249" i="23"/>
  <c r="B249" i="23"/>
  <c r="A249" i="23"/>
  <c r="D248" i="23"/>
  <c r="C248" i="23"/>
  <c r="B248" i="23"/>
  <c r="A248" i="23"/>
  <c r="D247" i="23"/>
  <c r="C247" i="23"/>
  <c r="B247" i="23"/>
  <c r="A247" i="23"/>
  <c r="D246" i="23"/>
  <c r="C246" i="23"/>
  <c r="B246" i="23"/>
  <c r="A246" i="23"/>
  <c r="D245" i="23"/>
  <c r="C245" i="23"/>
  <c r="B245" i="23"/>
  <c r="A245" i="23"/>
  <c r="D244" i="23"/>
  <c r="C244" i="23"/>
  <c r="B244" i="23"/>
  <c r="A244" i="23"/>
  <c r="D243" i="23"/>
  <c r="C243" i="23"/>
  <c r="B243" i="23"/>
  <c r="A243" i="23"/>
  <c r="D242" i="23"/>
  <c r="C242" i="23"/>
  <c r="B242" i="23"/>
  <c r="A242" i="23"/>
  <c r="D241" i="23"/>
  <c r="C241" i="23"/>
  <c r="B241" i="23"/>
  <c r="A241" i="23"/>
  <c r="D240" i="23"/>
  <c r="C240" i="23"/>
  <c r="B240" i="23"/>
  <c r="A240" i="23"/>
  <c r="D239" i="23"/>
  <c r="C239" i="23"/>
  <c r="B239" i="23"/>
  <c r="A239" i="23"/>
  <c r="D238" i="23"/>
  <c r="C238" i="23"/>
  <c r="B238" i="23"/>
  <c r="A238" i="23"/>
  <c r="D237" i="23"/>
  <c r="C237" i="23"/>
  <c r="B237" i="23"/>
  <c r="A237" i="23"/>
  <c r="D236" i="23"/>
  <c r="C236" i="23"/>
  <c r="B236" i="23"/>
  <c r="A236" i="23"/>
  <c r="D235" i="23"/>
  <c r="C235" i="23"/>
  <c r="B235" i="23"/>
  <c r="A235" i="23"/>
  <c r="D234" i="23"/>
  <c r="C234" i="23"/>
  <c r="B234" i="23"/>
  <c r="A234" i="23"/>
  <c r="D233" i="23"/>
  <c r="C233" i="23"/>
  <c r="B233" i="23"/>
  <c r="A233" i="23"/>
  <c r="D232" i="23"/>
  <c r="C232" i="23"/>
  <c r="B232" i="23"/>
  <c r="A232" i="23"/>
  <c r="D231" i="23"/>
  <c r="C231" i="23"/>
  <c r="B231" i="23"/>
  <c r="A231" i="23"/>
  <c r="D230" i="23"/>
  <c r="C230" i="23"/>
  <c r="B230" i="23"/>
  <c r="A230" i="23"/>
  <c r="D229" i="23"/>
  <c r="C229" i="23"/>
  <c r="B229" i="23"/>
  <c r="A229" i="23"/>
  <c r="D228" i="23"/>
  <c r="C228" i="23"/>
  <c r="B228" i="23"/>
  <c r="A228" i="23"/>
  <c r="D227" i="23"/>
  <c r="C227" i="23"/>
  <c r="B227" i="23"/>
  <c r="D226" i="23"/>
  <c r="C226" i="23"/>
  <c r="B226" i="23"/>
  <c r="A226" i="23"/>
  <c r="D225" i="23"/>
  <c r="C225" i="23"/>
  <c r="B225" i="23"/>
  <c r="A225" i="23"/>
  <c r="D224" i="23"/>
  <c r="C224" i="23"/>
  <c r="B224" i="23"/>
  <c r="A224" i="23"/>
  <c r="D223" i="23"/>
  <c r="C223" i="23"/>
  <c r="B223" i="23"/>
  <c r="A223" i="23"/>
  <c r="D222" i="23"/>
  <c r="C222" i="23"/>
  <c r="B222" i="23"/>
  <c r="A222" i="23"/>
  <c r="D221" i="23"/>
  <c r="C221" i="23"/>
  <c r="B221" i="23"/>
  <c r="A221" i="23"/>
  <c r="D220" i="23"/>
  <c r="C220" i="23"/>
  <c r="B220" i="23"/>
  <c r="A220" i="23"/>
  <c r="D219" i="23"/>
  <c r="C219" i="23"/>
  <c r="B219" i="23"/>
  <c r="A219" i="23"/>
  <c r="D218" i="23"/>
  <c r="C218" i="23"/>
  <c r="B218" i="23"/>
  <c r="A218" i="23"/>
  <c r="D217" i="23"/>
  <c r="C217" i="23"/>
  <c r="B217" i="23"/>
  <c r="A217" i="23"/>
  <c r="D216" i="23"/>
  <c r="C216" i="23"/>
  <c r="B216" i="23"/>
  <c r="A216" i="23"/>
  <c r="D215" i="23"/>
  <c r="C215" i="23"/>
  <c r="B215" i="23"/>
  <c r="A215" i="23"/>
  <c r="D214" i="23"/>
  <c r="C214" i="23"/>
  <c r="B214" i="23"/>
  <c r="A214" i="23"/>
  <c r="D213" i="23"/>
  <c r="C213" i="23"/>
  <c r="B213" i="23"/>
  <c r="A213" i="23"/>
  <c r="D212" i="23"/>
  <c r="C212" i="23"/>
  <c r="B212" i="23"/>
  <c r="A212" i="23"/>
  <c r="D211" i="23"/>
  <c r="C211" i="23"/>
  <c r="B211" i="23"/>
  <c r="A211" i="23"/>
  <c r="D210" i="23"/>
  <c r="C210" i="23"/>
  <c r="B210" i="23"/>
  <c r="A210" i="23"/>
  <c r="D209" i="23"/>
  <c r="C209" i="23"/>
  <c r="B209" i="23"/>
  <c r="A209" i="23"/>
  <c r="D208" i="23"/>
  <c r="C208" i="23"/>
  <c r="B208" i="23"/>
  <c r="A208" i="23"/>
  <c r="D207" i="23"/>
  <c r="C207" i="23"/>
  <c r="B207" i="23"/>
  <c r="A207" i="23"/>
  <c r="D206" i="23"/>
  <c r="C206" i="23"/>
  <c r="B206" i="23"/>
  <c r="A206" i="23"/>
  <c r="D205" i="23"/>
  <c r="C205" i="23"/>
  <c r="B205" i="23"/>
  <c r="A205" i="23"/>
  <c r="D204" i="23"/>
  <c r="C204" i="23"/>
  <c r="B204" i="23"/>
  <c r="A204" i="23"/>
  <c r="D203" i="23"/>
  <c r="C203" i="23"/>
  <c r="B203" i="23"/>
  <c r="A203" i="23"/>
  <c r="D202" i="23"/>
  <c r="C202" i="23"/>
  <c r="B202" i="23"/>
  <c r="A202" i="23"/>
  <c r="D201" i="23"/>
  <c r="C201" i="23"/>
  <c r="B201" i="23"/>
  <c r="A201" i="23"/>
  <c r="D200" i="23"/>
  <c r="C200" i="23"/>
  <c r="B200" i="23"/>
  <c r="A200" i="23"/>
  <c r="D199" i="23"/>
  <c r="C199" i="23"/>
  <c r="B199" i="23"/>
  <c r="A199" i="23"/>
  <c r="D198" i="23"/>
  <c r="C198" i="23"/>
  <c r="B198" i="23"/>
  <c r="A198" i="23"/>
  <c r="D197" i="23"/>
  <c r="C197" i="23"/>
  <c r="B197" i="23"/>
  <c r="A197" i="23"/>
  <c r="D196" i="23"/>
  <c r="C196" i="23"/>
  <c r="B196" i="23"/>
  <c r="A196" i="23"/>
  <c r="D195" i="23"/>
  <c r="C195" i="23"/>
  <c r="B195" i="23"/>
  <c r="A195" i="23"/>
  <c r="D194" i="23"/>
  <c r="C194" i="23"/>
  <c r="B194" i="23"/>
  <c r="A194" i="23"/>
  <c r="D193" i="23"/>
  <c r="C193" i="23"/>
  <c r="B193" i="23"/>
  <c r="A193" i="23"/>
  <c r="D192" i="23"/>
  <c r="C192" i="23"/>
  <c r="B192" i="23"/>
  <c r="A192" i="23"/>
  <c r="D191" i="23"/>
  <c r="C191" i="23"/>
  <c r="B191" i="23"/>
  <c r="A191" i="23"/>
  <c r="D190" i="23"/>
  <c r="C190" i="23"/>
  <c r="B190" i="23"/>
  <c r="A190" i="23"/>
  <c r="D189" i="23"/>
  <c r="C189" i="23"/>
  <c r="B189" i="23"/>
  <c r="A189" i="23"/>
  <c r="D188" i="23"/>
  <c r="C188" i="23"/>
  <c r="B188" i="23"/>
  <c r="A188" i="23"/>
  <c r="D187" i="23"/>
  <c r="C187" i="23"/>
  <c r="B187" i="23"/>
  <c r="A187" i="23"/>
  <c r="D186" i="23"/>
  <c r="C186" i="23"/>
  <c r="B186" i="23"/>
  <c r="A186" i="23"/>
  <c r="C185" i="23"/>
  <c r="A185" i="23"/>
  <c r="D184" i="23"/>
  <c r="C184" i="23"/>
  <c r="B184" i="23"/>
  <c r="A184" i="23"/>
  <c r="D183" i="23"/>
  <c r="C183" i="23"/>
  <c r="B183" i="23"/>
  <c r="A183" i="23"/>
  <c r="D182" i="23"/>
  <c r="C182" i="23"/>
  <c r="B182" i="23"/>
  <c r="A182" i="23"/>
  <c r="D181" i="23"/>
  <c r="C181" i="23"/>
  <c r="B181" i="23"/>
  <c r="A181" i="23"/>
  <c r="D180" i="23"/>
  <c r="C180" i="23"/>
  <c r="B180" i="23"/>
  <c r="A180" i="23"/>
  <c r="D179" i="23"/>
  <c r="C179" i="23"/>
  <c r="B179" i="23"/>
  <c r="A179" i="23"/>
  <c r="D178" i="23"/>
  <c r="C178" i="23"/>
  <c r="B178" i="23"/>
  <c r="A178" i="23"/>
  <c r="D177" i="23"/>
  <c r="C177" i="23"/>
  <c r="B177" i="23"/>
  <c r="A177" i="23"/>
  <c r="D176" i="23"/>
  <c r="C176" i="23"/>
  <c r="B176" i="23"/>
  <c r="A176" i="23"/>
  <c r="D175" i="23"/>
  <c r="C175" i="23"/>
  <c r="B175" i="23"/>
  <c r="A175" i="23"/>
  <c r="D174" i="23"/>
  <c r="C174" i="23"/>
  <c r="B174" i="23"/>
  <c r="A174" i="23"/>
  <c r="D173" i="23"/>
  <c r="C173" i="23"/>
  <c r="B173" i="23"/>
  <c r="A173" i="23"/>
  <c r="D172" i="23"/>
  <c r="C172" i="23"/>
  <c r="B172" i="23"/>
  <c r="A172" i="23"/>
  <c r="D171" i="23"/>
  <c r="C171" i="23"/>
  <c r="B171" i="23"/>
  <c r="A171" i="23"/>
  <c r="D170" i="23"/>
  <c r="C170" i="23"/>
  <c r="B170" i="23"/>
  <c r="A170" i="23"/>
  <c r="D169" i="23"/>
  <c r="C169" i="23"/>
  <c r="B169" i="23"/>
  <c r="A169" i="23"/>
  <c r="D168" i="23"/>
  <c r="C168" i="23"/>
  <c r="B168" i="23"/>
  <c r="A168" i="23"/>
  <c r="D167" i="23"/>
  <c r="C167" i="23"/>
  <c r="B167" i="23"/>
  <c r="A167" i="23"/>
  <c r="D166" i="23"/>
  <c r="C166" i="23"/>
  <c r="B166" i="23"/>
  <c r="A166" i="23"/>
  <c r="D165" i="23"/>
  <c r="C165" i="23"/>
  <c r="B165" i="23"/>
  <c r="A165" i="23"/>
  <c r="D164" i="23"/>
  <c r="C164" i="23"/>
  <c r="B164" i="23"/>
  <c r="A164" i="23"/>
  <c r="D163" i="23"/>
  <c r="C163" i="23"/>
  <c r="B163" i="23"/>
  <c r="A163" i="23"/>
  <c r="D162" i="23"/>
  <c r="C162" i="23"/>
  <c r="B162" i="23"/>
  <c r="A162" i="23"/>
  <c r="A161" i="23"/>
  <c r="D160" i="23"/>
  <c r="C160" i="23"/>
  <c r="B160" i="23"/>
  <c r="A160" i="23"/>
  <c r="D159" i="23"/>
  <c r="C159" i="23"/>
  <c r="B159" i="23"/>
  <c r="A159" i="23"/>
  <c r="D158" i="23"/>
  <c r="C158" i="23"/>
  <c r="B158" i="23"/>
  <c r="A158" i="23"/>
  <c r="D157" i="23"/>
  <c r="C157" i="23"/>
  <c r="B157" i="23"/>
  <c r="A157" i="23"/>
  <c r="D156" i="23"/>
  <c r="C156" i="23"/>
  <c r="B156" i="23"/>
  <c r="A156" i="23"/>
  <c r="D155" i="23"/>
  <c r="C155" i="23"/>
  <c r="B155" i="23"/>
  <c r="A155" i="23"/>
  <c r="D154" i="23"/>
  <c r="C154" i="23"/>
  <c r="B154" i="23"/>
  <c r="A154" i="23"/>
  <c r="D153" i="23"/>
  <c r="C153" i="23"/>
  <c r="B153" i="23"/>
  <c r="A153" i="23"/>
  <c r="D152" i="23"/>
  <c r="C152" i="23"/>
  <c r="B152" i="23"/>
  <c r="A152" i="23"/>
  <c r="D151" i="23"/>
  <c r="C151" i="23"/>
  <c r="B151" i="23"/>
  <c r="A151" i="23"/>
  <c r="D150" i="23"/>
  <c r="C150" i="23"/>
  <c r="B150" i="23"/>
  <c r="A150" i="23"/>
  <c r="D149" i="23"/>
  <c r="C149" i="23"/>
  <c r="B149" i="23"/>
  <c r="A149" i="23"/>
  <c r="D148" i="23"/>
  <c r="C148" i="23"/>
  <c r="B148" i="23"/>
  <c r="A148" i="23"/>
  <c r="D147" i="23"/>
  <c r="C147" i="23"/>
  <c r="B147" i="23"/>
  <c r="A147" i="23"/>
  <c r="D146" i="23"/>
  <c r="C146" i="23"/>
  <c r="B146" i="23"/>
  <c r="A146" i="23"/>
  <c r="D145" i="23"/>
  <c r="C145" i="23"/>
  <c r="B145" i="23"/>
  <c r="A145" i="23"/>
  <c r="D144" i="23"/>
  <c r="C144" i="23"/>
  <c r="B144" i="23"/>
  <c r="A144" i="23"/>
  <c r="D143" i="23"/>
  <c r="C143" i="23"/>
  <c r="B143" i="23"/>
  <c r="A143" i="23"/>
  <c r="D142" i="23"/>
  <c r="C142" i="23"/>
  <c r="B142" i="23"/>
  <c r="A142" i="23"/>
  <c r="D141" i="23"/>
  <c r="C141" i="23"/>
  <c r="B141" i="23"/>
  <c r="A141" i="23"/>
  <c r="D140" i="23"/>
  <c r="C140" i="23"/>
  <c r="B140" i="23"/>
  <c r="A140" i="23"/>
  <c r="A139" i="23"/>
  <c r="D138" i="23"/>
  <c r="C138" i="23"/>
  <c r="B138" i="23"/>
  <c r="A138" i="23"/>
  <c r="D137" i="23"/>
  <c r="C137" i="23"/>
  <c r="B137" i="23"/>
  <c r="A137" i="23"/>
  <c r="D136" i="23"/>
  <c r="C136" i="23"/>
  <c r="B136" i="23"/>
  <c r="A136" i="23"/>
  <c r="D135" i="23"/>
  <c r="C135" i="23"/>
  <c r="B135" i="23"/>
  <c r="A135" i="23"/>
  <c r="D134" i="23"/>
  <c r="C134" i="23"/>
  <c r="B134" i="23"/>
  <c r="A134" i="23"/>
  <c r="D133" i="23"/>
  <c r="C133" i="23"/>
  <c r="B133" i="23"/>
  <c r="A133" i="23"/>
  <c r="D132" i="23"/>
  <c r="C132" i="23"/>
  <c r="B132" i="23"/>
  <c r="A132" i="23"/>
  <c r="D131" i="23"/>
  <c r="C131" i="23"/>
  <c r="B131" i="23"/>
  <c r="A131" i="23"/>
  <c r="D130" i="23"/>
  <c r="C130" i="23"/>
  <c r="B130" i="23"/>
  <c r="A130" i="23"/>
  <c r="D129" i="23"/>
  <c r="C129" i="23"/>
  <c r="B129" i="23"/>
  <c r="A129" i="23"/>
  <c r="D128" i="23"/>
  <c r="C128" i="23"/>
  <c r="B128" i="23"/>
  <c r="A128" i="23"/>
  <c r="D127" i="23"/>
  <c r="C127" i="23"/>
  <c r="B127" i="23"/>
  <c r="A127" i="23"/>
  <c r="D126" i="23"/>
  <c r="C126" i="23"/>
  <c r="B126" i="23"/>
  <c r="A126" i="23"/>
  <c r="D125" i="23"/>
  <c r="C125" i="23"/>
  <c r="B125" i="23"/>
  <c r="A125" i="23"/>
  <c r="D124" i="23"/>
  <c r="C124" i="23"/>
  <c r="B124" i="23"/>
  <c r="A124" i="23"/>
  <c r="D123" i="23"/>
  <c r="C123" i="23"/>
  <c r="B123" i="23"/>
  <c r="A123" i="23"/>
  <c r="D122" i="23"/>
  <c r="C122" i="23"/>
  <c r="B122" i="23"/>
  <c r="A122" i="23"/>
  <c r="D121" i="23"/>
  <c r="C121" i="23"/>
  <c r="B121" i="23"/>
  <c r="A121" i="23"/>
  <c r="D120" i="23"/>
  <c r="C120" i="23"/>
  <c r="B120" i="23"/>
  <c r="A120" i="23"/>
  <c r="D119" i="23"/>
  <c r="C119" i="23"/>
  <c r="B119" i="23"/>
  <c r="A119" i="23"/>
  <c r="D118" i="23"/>
  <c r="C118" i="23"/>
  <c r="B118" i="23"/>
  <c r="A118" i="23"/>
  <c r="D117" i="23"/>
  <c r="C117" i="23"/>
  <c r="B117" i="23"/>
  <c r="A117" i="23"/>
  <c r="D116" i="23"/>
  <c r="C116" i="23"/>
  <c r="B116" i="23"/>
  <c r="A116" i="23"/>
  <c r="D115" i="23"/>
  <c r="C115" i="23"/>
  <c r="B115" i="23"/>
  <c r="A115" i="23"/>
  <c r="D114" i="23"/>
  <c r="C114" i="23"/>
  <c r="B114" i="23"/>
  <c r="A114" i="23"/>
  <c r="D113" i="23"/>
  <c r="C113" i="23"/>
  <c r="B113" i="23"/>
  <c r="A113" i="23"/>
  <c r="D112" i="23"/>
  <c r="C112" i="23"/>
  <c r="B112" i="23"/>
  <c r="A112" i="23"/>
  <c r="D111" i="23"/>
  <c r="C111" i="23"/>
  <c r="B111" i="23"/>
  <c r="A111" i="23"/>
  <c r="D110" i="23"/>
  <c r="C110" i="23"/>
  <c r="B110" i="23"/>
  <c r="A110" i="23"/>
  <c r="D109" i="23"/>
  <c r="C109" i="23"/>
  <c r="A109" i="23"/>
  <c r="D108" i="23"/>
  <c r="C108" i="23"/>
  <c r="B108" i="23"/>
  <c r="A108" i="23"/>
  <c r="D107" i="23"/>
  <c r="C107" i="23"/>
  <c r="B107" i="23"/>
  <c r="A107" i="23"/>
  <c r="D106" i="23"/>
  <c r="C106" i="23"/>
  <c r="B106" i="23"/>
  <c r="A106" i="23"/>
  <c r="D105" i="23"/>
  <c r="C105" i="23"/>
  <c r="B105" i="23"/>
  <c r="A105" i="23"/>
  <c r="D104" i="23"/>
  <c r="C104" i="23"/>
  <c r="B104" i="23"/>
  <c r="A104" i="23"/>
  <c r="D103" i="23"/>
  <c r="C103" i="23"/>
  <c r="B103" i="23"/>
  <c r="A103" i="23"/>
  <c r="D102" i="23"/>
  <c r="C102" i="23"/>
  <c r="B102" i="23"/>
  <c r="A102" i="23"/>
  <c r="D101" i="23"/>
  <c r="C101" i="23"/>
  <c r="B101" i="23"/>
  <c r="A101" i="23"/>
  <c r="D100" i="23"/>
  <c r="C100" i="23"/>
  <c r="B100" i="23"/>
  <c r="A100" i="23"/>
  <c r="D99" i="23"/>
  <c r="C99" i="23"/>
  <c r="B99" i="23"/>
  <c r="A99" i="23"/>
  <c r="D98" i="23"/>
  <c r="C98" i="23"/>
  <c r="B98" i="23"/>
  <c r="A98" i="23"/>
  <c r="D97" i="23"/>
  <c r="C97" i="23"/>
  <c r="B97" i="23"/>
  <c r="A97" i="23"/>
  <c r="D96" i="23"/>
  <c r="C96" i="23"/>
  <c r="B96" i="23"/>
  <c r="A96" i="23"/>
  <c r="D95" i="23"/>
  <c r="C95" i="23"/>
  <c r="B95" i="23"/>
  <c r="A95" i="23"/>
  <c r="D94" i="23"/>
  <c r="C94" i="23"/>
  <c r="B94" i="23"/>
  <c r="A94" i="23"/>
  <c r="D93" i="23"/>
  <c r="C93" i="23"/>
  <c r="B93" i="23"/>
  <c r="A93" i="23"/>
  <c r="D92" i="23"/>
  <c r="C92" i="23"/>
  <c r="B92" i="23"/>
  <c r="A92" i="23"/>
  <c r="D91" i="23"/>
  <c r="C91" i="23"/>
  <c r="B91" i="23"/>
  <c r="A91" i="23"/>
  <c r="D90" i="23"/>
  <c r="C90" i="23"/>
  <c r="B90" i="23"/>
  <c r="A90" i="23"/>
  <c r="D89" i="23"/>
  <c r="C89" i="23"/>
  <c r="B89" i="23"/>
  <c r="A89" i="23"/>
  <c r="D88" i="23"/>
  <c r="C88" i="23"/>
  <c r="B88" i="23"/>
  <c r="A88" i="23"/>
  <c r="D87" i="23"/>
  <c r="C87" i="23"/>
  <c r="B87" i="23"/>
  <c r="A87" i="23"/>
  <c r="D86" i="23"/>
  <c r="C86" i="23"/>
  <c r="B86" i="23"/>
  <c r="A86" i="23"/>
  <c r="D85" i="23"/>
  <c r="C85" i="23"/>
  <c r="B85" i="23"/>
  <c r="A85" i="23"/>
  <c r="D84" i="23"/>
  <c r="C84" i="23"/>
  <c r="B84" i="23"/>
  <c r="A84" i="23"/>
  <c r="D83" i="23"/>
  <c r="C83" i="23"/>
  <c r="B83" i="23"/>
  <c r="A83" i="23"/>
  <c r="D82" i="23"/>
  <c r="C82" i="23"/>
  <c r="B82" i="23"/>
  <c r="A82" i="23"/>
  <c r="D81" i="23"/>
  <c r="C81" i="23"/>
  <c r="B81" i="23"/>
  <c r="A81" i="23"/>
  <c r="D80" i="23"/>
  <c r="C80" i="23"/>
  <c r="B80" i="23"/>
  <c r="A80" i="23"/>
  <c r="D79" i="23"/>
  <c r="C79" i="23"/>
  <c r="B79" i="23"/>
  <c r="A79" i="23"/>
  <c r="D78" i="23"/>
  <c r="C78" i="23"/>
  <c r="B78" i="23"/>
  <c r="A78" i="23"/>
  <c r="D77" i="23"/>
  <c r="C77" i="23"/>
  <c r="A77" i="23"/>
  <c r="D76" i="23"/>
  <c r="C76" i="23"/>
  <c r="B76" i="23"/>
  <c r="A76" i="23"/>
  <c r="D75" i="23"/>
  <c r="C75" i="23"/>
  <c r="B75" i="23"/>
  <c r="A75" i="23"/>
  <c r="D74" i="23"/>
  <c r="C74" i="23"/>
  <c r="B74" i="23"/>
  <c r="A74" i="23"/>
  <c r="D73" i="23"/>
  <c r="C73" i="23"/>
  <c r="B73" i="23"/>
  <c r="A73" i="23"/>
  <c r="D72" i="23"/>
  <c r="C72" i="23"/>
  <c r="B72" i="23"/>
  <c r="A72" i="23"/>
  <c r="D71" i="23"/>
  <c r="C71" i="23"/>
  <c r="B71" i="23"/>
  <c r="A71" i="23"/>
  <c r="D70" i="23"/>
  <c r="C70" i="23"/>
  <c r="B70" i="23"/>
  <c r="A70" i="23"/>
  <c r="D69" i="23"/>
  <c r="C69" i="23"/>
  <c r="B69" i="23"/>
  <c r="A69" i="23"/>
  <c r="D68" i="23"/>
  <c r="C68" i="23"/>
  <c r="B68" i="23"/>
  <c r="A68" i="23"/>
  <c r="D67" i="23"/>
  <c r="C67" i="23"/>
  <c r="B67" i="23"/>
  <c r="A67" i="23"/>
  <c r="D66" i="23"/>
  <c r="C66" i="23"/>
  <c r="B66" i="23"/>
  <c r="A66" i="23"/>
  <c r="D65" i="23"/>
  <c r="C65" i="23"/>
  <c r="B65" i="23"/>
  <c r="A65" i="23"/>
  <c r="D64" i="23"/>
  <c r="C64" i="23"/>
  <c r="B64" i="23"/>
  <c r="A64" i="23"/>
  <c r="D63" i="23"/>
  <c r="C63" i="23"/>
  <c r="B63" i="23"/>
  <c r="A63" i="23"/>
  <c r="D62" i="23"/>
  <c r="C62" i="23"/>
  <c r="B62" i="23"/>
  <c r="A62" i="23"/>
  <c r="D61" i="23"/>
  <c r="C61" i="23"/>
  <c r="B61" i="23"/>
  <c r="A61" i="23"/>
  <c r="D60" i="23"/>
  <c r="C60" i="23"/>
  <c r="B60" i="23"/>
  <c r="A60" i="23"/>
  <c r="D59" i="23"/>
  <c r="C59" i="23"/>
  <c r="B59" i="23"/>
  <c r="A59" i="23"/>
  <c r="D58" i="23"/>
  <c r="C58" i="23"/>
  <c r="B58" i="23"/>
  <c r="A58" i="23"/>
  <c r="D57" i="23"/>
  <c r="C57" i="23"/>
  <c r="B57" i="23"/>
  <c r="A57" i="23"/>
  <c r="D56" i="23"/>
  <c r="C56" i="23"/>
  <c r="B56" i="23"/>
  <c r="A56" i="23"/>
  <c r="D55" i="23"/>
  <c r="C55" i="23"/>
  <c r="B55" i="23"/>
  <c r="A55" i="23"/>
  <c r="D54" i="23"/>
  <c r="C54" i="23"/>
  <c r="B54" i="23"/>
  <c r="A54" i="23"/>
  <c r="D53" i="23"/>
  <c r="C53" i="23"/>
  <c r="A53" i="23"/>
  <c r="D52" i="23"/>
  <c r="C52" i="23"/>
  <c r="B52" i="23"/>
  <c r="A52" i="23"/>
  <c r="D51" i="23"/>
  <c r="C51" i="23"/>
  <c r="B51" i="23"/>
  <c r="A51" i="23"/>
  <c r="D50" i="23"/>
  <c r="C50" i="23"/>
  <c r="B50" i="23"/>
  <c r="A50" i="23"/>
  <c r="D49" i="23"/>
  <c r="C49" i="23"/>
  <c r="B49" i="23"/>
  <c r="A49" i="23"/>
  <c r="D48" i="23"/>
  <c r="C48" i="23"/>
  <c r="B48" i="23"/>
  <c r="A48" i="23"/>
  <c r="D47" i="23"/>
  <c r="C47" i="23"/>
  <c r="B47" i="23"/>
  <c r="A47" i="23"/>
  <c r="D46" i="23"/>
  <c r="C46" i="23"/>
  <c r="B46" i="23"/>
  <c r="A46" i="23"/>
  <c r="D45" i="23"/>
  <c r="C45" i="23"/>
  <c r="B45" i="23"/>
  <c r="A45" i="23"/>
  <c r="D44" i="23"/>
  <c r="C44" i="23"/>
  <c r="B44" i="23"/>
  <c r="A44" i="23"/>
  <c r="D43" i="23"/>
  <c r="C43" i="23"/>
  <c r="B43" i="23"/>
  <c r="A43" i="23"/>
  <c r="D42" i="23"/>
  <c r="C42" i="23"/>
  <c r="B42" i="23"/>
  <c r="A42" i="23"/>
  <c r="D41" i="23"/>
  <c r="C41" i="23"/>
  <c r="B41" i="23"/>
  <c r="A41" i="23"/>
  <c r="D40" i="23"/>
  <c r="C40" i="23"/>
  <c r="B40" i="23"/>
  <c r="A40" i="23"/>
  <c r="D39" i="23"/>
  <c r="C39" i="23"/>
  <c r="B39" i="23"/>
  <c r="A39" i="23"/>
  <c r="D38" i="23"/>
  <c r="C38" i="23"/>
  <c r="B38" i="23"/>
  <c r="A38" i="23"/>
  <c r="D37" i="23"/>
  <c r="C37" i="23"/>
  <c r="B37" i="23"/>
  <c r="A37" i="23"/>
  <c r="D36" i="23"/>
  <c r="C36" i="23"/>
  <c r="B36" i="23"/>
  <c r="A36" i="23"/>
  <c r="D35" i="23"/>
  <c r="C35" i="23"/>
  <c r="B35" i="23"/>
  <c r="A35" i="23"/>
  <c r="D34" i="23"/>
  <c r="C34" i="23"/>
  <c r="B34" i="23"/>
  <c r="A34" i="23"/>
  <c r="D33" i="23"/>
  <c r="C33" i="23"/>
  <c r="A33" i="23"/>
  <c r="D32" i="23"/>
  <c r="C32" i="23"/>
  <c r="B32" i="23"/>
  <c r="A32" i="23"/>
  <c r="D31" i="23"/>
  <c r="C31" i="23"/>
  <c r="B31" i="23"/>
  <c r="A31" i="23"/>
  <c r="D30" i="23"/>
  <c r="C30" i="23"/>
  <c r="B30" i="23"/>
  <c r="A30" i="23"/>
  <c r="D29" i="23"/>
  <c r="C29" i="23"/>
  <c r="B29" i="23"/>
  <c r="A29" i="23"/>
  <c r="D28" i="23"/>
  <c r="C28" i="23"/>
  <c r="B28" i="23"/>
  <c r="A28" i="23"/>
  <c r="D27" i="23"/>
  <c r="C27" i="23"/>
  <c r="B27" i="23"/>
  <c r="A27" i="23"/>
  <c r="D26" i="23"/>
  <c r="C26" i="23"/>
  <c r="B26" i="23"/>
  <c r="A26" i="23"/>
  <c r="D25" i="23"/>
  <c r="C25" i="23"/>
  <c r="B25" i="23"/>
  <c r="A25" i="23"/>
  <c r="D24" i="23"/>
  <c r="C24" i="23"/>
  <c r="B24" i="23"/>
  <c r="A24" i="23"/>
  <c r="D23" i="23"/>
  <c r="C23" i="23"/>
  <c r="B23" i="23"/>
  <c r="A23" i="23"/>
  <c r="D22" i="23"/>
  <c r="C22" i="23"/>
  <c r="B22" i="23"/>
  <c r="A22" i="23"/>
  <c r="D21" i="23"/>
  <c r="C21" i="23"/>
  <c r="B21" i="23"/>
  <c r="A21" i="23"/>
  <c r="D20" i="23"/>
  <c r="C20" i="23"/>
  <c r="B20" i="23"/>
  <c r="A20" i="23"/>
  <c r="D19" i="23"/>
  <c r="C19" i="23"/>
  <c r="B19" i="23"/>
  <c r="A19" i="23"/>
  <c r="D18" i="23"/>
  <c r="C18" i="23"/>
  <c r="B18" i="23"/>
  <c r="A18" i="23"/>
  <c r="D17" i="23"/>
  <c r="C17" i="23"/>
  <c r="B17" i="23"/>
  <c r="A17" i="23"/>
  <c r="D16" i="23"/>
  <c r="C16" i="23"/>
  <c r="B16" i="23"/>
  <c r="A16" i="23"/>
  <c r="D15" i="23"/>
  <c r="C15" i="23"/>
  <c r="B15" i="23"/>
  <c r="A15" i="23"/>
  <c r="D14" i="23"/>
  <c r="C14" i="23"/>
  <c r="B14" i="23"/>
  <c r="A14" i="23"/>
  <c r="D13" i="23"/>
  <c r="C13" i="23"/>
  <c r="B13" i="23"/>
  <c r="A13" i="23"/>
  <c r="D12" i="23"/>
  <c r="C12" i="23"/>
  <c r="B12" i="23"/>
  <c r="A12" i="23"/>
  <c r="D11" i="23"/>
  <c r="C11" i="23"/>
  <c r="B11" i="23"/>
  <c r="A11" i="23"/>
  <c r="D10" i="23"/>
  <c r="C10" i="23"/>
  <c r="A10" i="23"/>
  <c r="D9" i="23"/>
  <c r="C9" i="23"/>
  <c r="A9" i="23"/>
  <c r="D8" i="23"/>
  <c r="C8" i="23"/>
  <c r="B8" i="23"/>
  <c r="A8" i="23"/>
  <c r="E7" i="23"/>
  <c r="D7" i="23"/>
  <c r="C7" i="23"/>
  <c r="B7" i="23"/>
  <c r="A7" i="23"/>
  <c r="J6" i="23"/>
  <c r="I6" i="23"/>
  <c r="H6" i="23"/>
  <c r="G6" i="23"/>
  <c r="F6" i="23"/>
  <c r="E6" i="23"/>
  <c r="D6" i="23"/>
  <c r="C6" i="23"/>
  <c r="B6" i="23"/>
  <c r="A6" i="23"/>
  <c r="J5" i="23"/>
  <c r="F5" i="23"/>
  <c r="E5" i="23"/>
  <c r="D5" i="23"/>
  <c r="C5" i="23"/>
  <c r="B5" i="23"/>
  <c r="A5" i="23"/>
  <c r="J4" i="23"/>
  <c r="I4" i="23"/>
  <c r="H4" i="23"/>
  <c r="G4" i="23"/>
  <c r="F4" i="23"/>
  <c r="E4" i="23"/>
  <c r="D4" i="23"/>
  <c r="C4" i="23"/>
  <c r="B4" i="23"/>
  <c r="A4" i="23"/>
  <c r="J3" i="23"/>
  <c r="I3" i="23"/>
  <c r="H3" i="23"/>
  <c r="G3" i="23"/>
  <c r="F3" i="23"/>
  <c r="C3" i="23"/>
  <c r="B3" i="23"/>
  <c r="A3" i="23"/>
  <c r="C2" i="23"/>
  <c r="B2" i="23"/>
  <c r="F1" i="23"/>
  <c r="D1" i="23"/>
  <c r="C1" i="23"/>
  <c r="B1" i="23"/>
  <c r="A1" i="23"/>
  <c r="J438" i="22"/>
  <c r="I438" i="22"/>
  <c r="H438" i="22"/>
  <c r="G438" i="22"/>
  <c r="F438" i="22"/>
  <c r="E438" i="22"/>
  <c r="D438" i="22"/>
  <c r="C438" i="22"/>
  <c r="B438" i="22"/>
  <c r="A438" i="22"/>
  <c r="J437" i="22"/>
  <c r="I437" i="22"/>
  <c r="H437" i="22"/>
  <c r="G437" i="22"/>
  <c r="F437" i="22"/>
  <c r="E437" i="22"/>
  <c r="D437" i="22"/>
  <c r="C437" i="22"/>
  <c r="B437" i="22"/>
  <c r="A437" i="22"/>
  <c r="J436" i="22"/>
  <c r="I436" i="22"/>
  <c r="H436" i="22"/>
  <c r="G436" i="22"/>
  <c r="F436" i="22"/>
  <c r="E436" i="22"/>
  <c r="D436" i="22"/>
  <c r="C436" i="22"/>
  <c r="B436" i="22"/>
  <c r="A436" i="22"/>
  <c r="J435" i="22"/>
  <c r="I435" i="22"/>
  <c r="H435" i="22"/>
  <c r="G435" i="22"/>
  <c r="F435" i="22"/>
  <c r="E435" i="22"/>
  <c r="D435" i="22"/>
  <c r="C435" i="22"/>
  <c r="B435" i="22"/>
  <c r="A435" i="22"/>
  <c r="J434" i="22"/>
  <c r="I434" i="22"/>
  <c r="H434" i="22"/>
  <c r="G434" i="22"/>
  <c r="F434" i="22"/>
  <c r="E434" i="22"/>
  <c r="D434" i="22"/>
  <c r="C434" i="22"/>
  <c r="B434" i="22"/>
  <c r="A434" i="22"/>
  <c r="J433" i="22"/>
  <c r="I433" i="22"/>
  <c r="H433" i="22"/>
  <c r="G433" i="22"/>
  <c r="F433" i="22"/>
  <c r="E433" i="22"/>
  <c r="D433" i="22"/>
  <c r="C433" i="22"/>
  <c r="B433" i="22"/>
  <c r="A433" i="22"/>
  <c r="J432" i="22"/>
  <c r="I432" i="22"/>
  <c r="H432" i="22"/>
  <c r="G432" i="22"/>
  <c r="F432" i="22"/>
  <c r="E432" i="22"/>
  <c r="D432" i="22"/>
  <c r="C432" i="22"/>
  <c r="B432" i="22"/>
  <c r="A432" i="22"/>
  <c r="J431" i="22"/>
  <c r="I431" i="22"/>
  <c r="H431" i="22"/>
  <c r="G431" i="22"/>
  <c r="F431" i="22"/>
  <c r="E431" i="22"/>
  <c r="D431" i="22"/>
  <c r="C431" i="22"/>
  <c r="B431" i="22"/>
  <c r="A431" i="22"/>
  <c r="J430" i="22"/>
  <c r="I430" i="22"/>
  <c r="H430" i="22"/>
  <c r="G430" i="22"/>
  <c r="F430" i="22"/>
  <c r="E430" i="22"/>
  <c r="D430" i="22"/>
  <c r="C430" i="22"/>
  <c r="B430" i="22"/>
  <c r="A430" i="22"/>
  <c r="J429" i="22"/>
  <c r="I429" i="22"/>
  <c r="H429" i="22"/>
  <c r="G429" i="22"/>
  <c r="F429" i="22"/>
  <c r="E429" i="22"/>
  <c r="D429" i="22"/>
  <c r="C429" i="22"/>
  <c r="B429" i="22"/>
  <c r="A429" i="22"/>
  <c r="J428" i="22"/>
  <c r="I428" i="22"/>
  <c r="H428" i="22"/>
  <c r="G428" i="22"/>
  <c r="F428" i="22"/>
  <c r="E428" i="22"/>
  <c r="D428" i="22"/>
  <c r="C428" i="22"/>
  <c r="B428" i="22"/>
  <c r="A428" i="22"/>
  <c r="J427" i="22"/>
  <c r="I427" i="22"/>
  <c r="H427" i="22"/>
  <c r="G427" i="22"/>
  <c r="F427" i="22"/>
  <c r="E427" i="22"/>
  <c r="D427" i="22"/>
  <c r="C427" i="22"/>
  <c r="B427" i="22"/>
  <c r="A427" i="22"/>
  <c r="J426" i="22"/>
  <c r="I426" i="22"/>
  <c r="H426" i="22"/>
  <c r="G426" i="22"/>
  <c r="F426" i="22"/>
  <c r="E426" i="22"/>
  <c r="D426" i="22"/>
  <c r="C426" i="22"/>
  <c r="B426" i="22"/>
  <c r="A426" i="22"/>
  <c r="J425" i="22"/>
  <c r="I425" i="22"/>
  <c r="H425" i="22"/>
  <c r="G425" i="22"/>
  <c r="F425" i="22"/>
  <c r="E425" i="22"/>
  <c r="D425" i="22"/>
  <c r="C425" i="22"/>
  <c r="B425" i="22"/>
  <c r="A425" i="22"/>
  <c r="J424" i="22"/>
  <c r="I424" i="22"/>
  <c r="H424" i="22"/>
  <c r="G424" i="22"/>
  <c r="F424" i="22"/>
  <c r="E424" i="22"/>
  <c r="D424" i="22"/>
  <c r="C424" i="22"/>
  <c r="B424" i="22"/>
  <c r="A424" i="22"/>
  <c r="J423" i="22"/>
  <c r="I423" i="22"/>
  <c r="H423" i="22"/>
  <c r="G423" i="22"/>
  <c r="F423" i="22"/>
  <c r="E423" i="22"/>
  <c r="D423" i="22"/>
  <c r="C423" i="22"/>
  <c r="B423" i="22"/>
  <c r="A423" i="22"/>
  <c r="J422" i="22"/>
  <c r="I422" i="22"/>
  <c r="H422" i="22"/>
  <c r="G422" i="22"/>
  <c r="F422" i="22"/>
  <c r="E422" i="22"/>
  <c r="D422" i="22"/>
  <c r="C422" i="22"/>
  <c r="B422" i="22"/>
  <c r="A422" i="22"/>
  <c r="J421" i="22"/>
  <c r="I421" i="22"/>
  <c r="H421" i="22"/>
  <c r="G421" i="22"/>
  <c r="F421" i="22"/>
  <c r="E421" i="22"/>
  <c r="D421" i="22"/>
  <c r="C421" i="22"/>
  <c r="B421" i="22"/>
  <c r="A421" i="22"/>
  <c r="J420" i="22"/>
  <c r="I420" i="22"/>
  <c r="H420" i="22"/>
  <c r="G420" i="22"/>
  <c r="F420" i="22"/>
  <c r="E420" i="22"/>
  <c r="D420" i="22"/>
  <c r="C420" i="22"/>
  <c r="B420" i="22"/>
  <c r="A420" i="22"/>
  <c r="J419" i="22"/>
  <c r="I419" i="22"/>
  <c r="H419" i="22"/>
  <c r="G419" i="22"/>
  <c r="F419" i="22"/>
  <c r="E419" i="22"/>
  <c r="D419" i="22"/>
  <c r="C419" i="22"/>
  <c r="B419" i="22"/>
  <c r="A419" i="22"/>
  <c r="J418" i="22"/>
  <c r="I418" i="22"/>
  <c r="H418" i="22"/>
  <c r="G418" i="22"/>
  <c r="F418" i="22"/>
  <c r="E418" i="22"/>
  <c r="D418" i="22"/>
  <c r="C418" i="22"/>
  <c r="B418" i="22"/>
  <c r="A418" i="22"/>
  <c r="J417" i="22"/>
  <c r="I417" i="22"/>
  <c r="H417" i="22"/>
  <c r="G417" i="22"/>
  <c r="F417" i="22"/>
  <c r="E417" i="22"/>
  <c r="D417" i="22"/>
  <c r="C417" i="22"/>
  <c r="B417" i="22"/>
  <c r="A417" i="22"/>
  <c r="J416" i="22"/>
  <c r="I416" i="22"/>
  <c r="H416" i="22"/>
  <c r="G416" i="22"/>
  <c r="F416" i="22"/>
  <c r="E416" i="22"/>
  <c r="D416" i="22"/>
  <c r="C416" i="22"/>
  <c r="B416" i="22"/>
  <c r="A416" i="22"/>
  <c r="J415" i="22"/>
  <c r="I415" i="22"/>
  <c r="H415" i="22"/>
  <c r="G415" i="22"/>
  <c r="F415" i="22"/>
  <c r="E415" i="22"/>
  <c r="D415" i="22"/>
  <c r="C415" i="22"/>
  <c r="B415" i="22"/>
  <c r="A415" i="22"/>
  <c r="J414" i="22"/>
  <c r="I414" i="22"/>
  <c r="H414" i="22"/>
  <c r="G414" i="22"/>
  <c r="F414" i="22"/>
  <c r="E414" i="22"/>
  <c r="D414" i="22"/>
  <c r="C414" i="22"/>
  <c r="B414" i="22"/>
  <c r="A414" i="22"/>
  <c r="J413" i="22"/>
  <c r="I413" i="22"/>
  <c r="H413" i="22"/>
  <c r="G413" i="22"/>
  <c r="F413" i="22"/>
  <c r="E413" i="22"/>
  <c r="D413" i="22"/>
  <c r="C413" i="22"/>
  <c r="B413" i="22"/>
  <c r="A413" i="22"/>
  <c r="J412" i="22"/>
  <c r="I412" i="22"/>
  <c r="H412" i="22"/>
  <c r="G412" i="22"/>
  <c r="F412" i="22"/>
  <c r="E412" i="22"/>
  <c r="D412" i="22"/>
  <c r="C412" i="22"/>
  <c r="B412" i="22"/>
  <c r="A412" i="22"/>
  <c r="J411" i="22"/>
  <c r="I411" i="22"/>
  <c r="H411" i="22"/>
  <c r="G411" i="22"/>
  <c r="F411" i="22"/>
  <c r="E411" i="22"/>
  <c r="D411" i="22"/>
  <c r="C411" i="22"/>
  <c r="B411" i="22"/>
  <c r="A411" i="22"/>
  <c r="J410" i="22"/>
  <c r="I410" i="22"/>
  <c r="H410" i="22"/>
  <c r="G410" i="22"/>
  <c r="F410" i="22"/>
  <c r="E410" i="22"/>
  <c r="D410" i="22"/>
  <c r="C410" i="22"/>
  <c r="B410" i="22"/>
  <c r="A410" i="22"/>
  <c r="J409" i="22"/>
  <c r="I409" i="22"/>
  <c r="H409" i="22"/>
  <c r="G409" i="22"/>
  <c r="F409" i="22"/>
  <c r="E409" i="22"/>
  <c r="D409" i="22"/>
  <c r="C409" i="22"/>
  <c r="B409" i="22"/>
  <c r="A409" i="22"/>
  <c r="J408" i="22"/>
  <c r="I408" i="22"/>
  <c r="H408" i="22"/>
  <c r="G408" i="22"/>
  <c r="F408" i="22"/>
  <c r="E408" i="22"/>
  <c r="D408" i="22"/>
  <c r="C408" i="22"/>
  <c r="B408" i="22"/>
  <c r="A408" i="22"/>
  <c r="J407" i="22"/>
  <c r="I407" i="22"/>
  <c r="H407" i="22"/>
  <c r="G407" i="22"/>
  <c r="F407" i="22"/>
  <c r="E407" i="22"/>
  <c r="D407" i="22"/>
  <c r="C407" i="22"/>
  <c r="B407" i="22"/>
  <c r="A407" i="22"/>
  <c r="J406" i="22"/>
  <c r="I406" i="22"/>
  <c r="H406" i="22"/>
  <c r="G406" i="22"/>
  <c r="F406" i="22"/>
  <c r="E406" i="22"/>
  <c r="D406" i="22"/>
  <c r="C406" i="22"/>
  <c r="B406" i="22"/>
  <c r="A406" i="22"/>
  <c r="J405" i="22"/>
  <c r="I405" i="22"/>
  <c r="H405" i="22"/>
  <c r="G405" i="22"/>
  <c r="F405" i="22"/>
  <c r="E405" i="22"/>
  <c r="D405" i="22"/>
  <c r="C405" i="22"/>
  <c r="B405" i="22"/>
  <c r="A405" i="22"/>
  <c r="J404" i="22"/>
  <c r="I404" i="22"/>
  <c r="H404" i="22"/>
  <c r="G404" i="22"/>
  <c r="F404" i="22"/>
  <c r="E404" i="22"/>
  <c r="D404" i="22"/>
  <c r="C404" i="22"/>
  <c r="B404" i="22"/>
  <c r="A404" i="22"/>
  <c r="J403" i="22"/>
  <c r="I403" i="22"/>
  <c r="H403" i="22"/>
  <c r="G403" i="22"/>
  <c r="F403" i="22"/>
  <c r="E403" i="22"/>
  <c r="D403" i="22"/>
  <c r="C403" i="22"/>
  <c r="B403" i="22"/>
  <c r="A403" i="22"/>
  <c r="J402" i="22"/>
  <c r="I402" i="22"/>
  <c r="H402" i="22"/>
  <c r="G402" i="22"/>
  <c r="F402" i="22"/>
  <c r="E402" i="22"/>
  <c r="D402" i="22"/>
  <c r="C402" i="22"/>
  <c r="B402" i="22"/>
  <c r="A402" i="22"/>
  <c r="J401" i="22"/>
  <c r="I401" i="22"/>
  <c r="H401" i="22"/>
  <c r="G401" i="22"/>
  <c r="F401" i="22"/>
  <c r="E401" i="22"/>
  <c r="D401" i="22"/>
  <c r="C401" i="22"/>
  <c r="B401" i="22"/>
  <c r="A401" i="22"/>
  <c r="J400" i="22"/>
  <c r="I400" i="22"/>
  <c r="H400" i="22"/>
  <c r="G400" i="22"/>
  <c r="F400" i="22"/>
  <c r="E400" i="22"/>
  <c r="D400" i="22"/>
  <c r="C400" i="22"/>
  <c r="B400" i="22"/>
  <c r="A400" i="22"/>
  <c r="J399" i="22"/>
  <c r="I399" i="22"/>
  <c r="H399" i="22"/>
  <c r="G399" i="22"/>
  <c r="F399" i="22"/>
  <c r="E399" i="22"/>
  <c r="D399" i="22"/>
  <c r="C399" i="22"/>
  <c r="B399" i="22"/>
  <c r="A399" i="22"/>
  <c r="J398" i="22"/>
  <c r="I398" i="22"/>
  <c r="H398" i="22"/>
  <c r="G398" i="22"/>
  <c r="F398" i="22"/>
  <c r="E398" i="22"/>
  <c r="D398" i="22"/>
  <c r="C398" i="22"/>
  <c r="B398" i="22"/>
  <c r="A398" i="22"/>
  <c r="J397" i="22"/>
  <c r="I397" i="22"/>
  <c r="H397" i="22"/>
  <c r="G397" i="22"/>
  <c r="F397" i="22"/>
  <c r="E397" i="22"/>
  <c r="D397" i="22"/>
  <c r="C397" i="22"/>
  <c r="B397" i="22"/>
  <c r="A397" i="22"/>
  <c r="J396" i="22"/>
  <c r="I396" i="22"/>
  <c r="H396" i="22"/>
  <c r="G396" i="22"/>
  <c r="F396" i="22"/>
  <c r="E396" i="22"/>
  <c r="D396" i="22"/>
  <c r="C396" i="22"/>
  <c r="B396" i="22"/>
  <c r="A396" i="22"/>
  <c r="J395" i="22"/>
  <c r="I395" i="22"/>
  <c r="H395" i="22"/>
  <c r="G395" i="22"/>
  <c r="F395" i="22"/>
  <c r="E395" i="22"/>
  <c r="D395" i="22"/>
  <c r="C395" i="22"/>
  <c r="B395" i="22"/>
  <c r="A395" i="22"/>
  <c r="J394" i="22"/>
  <c r="I394" i="22"/>
  <c r="H394" i="22"/>
  <c r="G394" i="22"/>
  <c r="F394" i="22"/>
  <c r="E394" i="22"/>
  <c r="D394" i="22"/>
  <c r="C394" i="22"/>
  <c r="B394" i="22"/>
  <c r="A394" i="22"/>
  <c r="J393" i="22"/>
  <c r="I393" i="22"/>
  <c r="H393" i="22"/>
  <c r="G393" i="22"/>
  <c r="F393" i="22"/>
  <c r="E393" i="22"/>
  <c r="D393" i="22"/>
  <c r="C393" i="22"/>
  <c r="B393" i="22"/>
  <c r="A393" i="22"/>
  <c r="J392" i="22"/>
  <c r="I392" i="22"/>
  <c r="H392" i="22"/>
  <c r="G392" i="22"/>
  <c r="F392" i="22"/>
  <c r="E392" i="22"/>
  <c r="D392" i="22"/>
  <c r="C392" i="22"/>
  <c r="B392" i="22"/>
  <c r="A392" i="22"/>
  <c r="J391" i="22"/>
  <c r="I391" i="22"/>
  <c r="H391" i="22"/>
  <c r="G391" i="22"/>
  <c r="F391" i="22"/>
  <c r="E391" i="22"/>
  <c r="D391" i="22"/>
  <c r="C391" i="22"/>
  <c r="B391" i="22"/>
  <c r="A391" i="22"/>
  <c r="J390" i="22"/>
  <c r="I390" i="22"/>
  <c r="H390" i="22"/>
  <c r="G390" i="22"/>
  <c r="F390" i="22"/>
  <c r="E390" i="22"/>
  <c r="D390" i="22"/>
  <c r="C390" i="22"/>
  <c r="B390" i="22"/>
  <c r="A390" i="22"/>
  <c r="J389" i="22"/>
  <c r="I389" i="22"/>
  <c r="H389" i="22"/>
  <c r="G389" i="22"/>
  <c r="F389" i="22"/>
  <c r="E389" i="22"/>
  <c r="D389" i="22"/>
  <c r="C389" i="22"/>
  <c r="B389" i="22"/>
  <c r="A389" i="22"/>
  <c r="J388" i="22"/>
  <c r="I388" i="22"/>
  <c r="H388" i="22"/>
  <c r="G388" i="22"/>
  <c r="F388" i="22"/>
  <c r="E388" i="22"/>
  <c r="D388" i="22"/>
  <c r="C388" i="22"/>
  <c r="B388" i="22"/>
  <c r="A388" i="22"/>
  <c r="J387" i="22"/>
  <c r="I387" i="22"/>
  <c r="H387" i="22"/>
  <c r="G387" i="22"/>
  <c r="F387" i="22"/>
  <c r="E387" i="22"/>
  <c r="D387" i="22"/>
  <c r="C387" i="22"/>
  <c r="B387" i="22"/>
  <c r="A387" i="22"/>
  <c r="J386" i="22"/>
  <c r="I386" i="22"/>
  <c r="H386" i="22"/>
  <c r="G386" i="22"/>
  <c r="F386" i="22"/>
  <c r="E386" i="22"/>
  <c r="D386" i="22"/>
  <c r="C386" i="22"/>
  <c r="B386" i="22"/>
  <c r="A386" i="22"/>
  <c r="C385" i="22"/>
  <c r="B385" i="22"/>
  <c r="A385" i="22"/>
  <c r="C384" i="22"/>
  <c r="B384" i="22"/>
  <c r="A384" i="22"/>
  <c r="C383" i="22"/>
  <c r="B383" i="22"/>
  <c r="A383" i="22"/>
  <c r="C382" i="22"/>
  <c r="B382" i="22"/>
  <c r="A382" i="22"/>
  <c r="C381" i="22"/>
  <c r="B381" i="22"/>
  <c r="A381" i="22"/>
  <c r="C380" i="22"/>
  <c r="B380" i="22"/>
  <c r="A380" i="22"/>
  <c r="C379" i="22"/>
  <c r="B379" i="22"/>
  <c r="A379" i="22"/>
  <c r="C378" i="22"/>
  <c r="B378" i="22"/>
  <c r="A378" i="22"/>
  <c r="C377" i="22"/>
  <c r="B377" i="22"/>
  <c r="A377" i="22"/>
  <c r="C376" i="22"/>
  <c r="B376" i="22"/>
  <c r="A376" i="22"/>
  <c r="C375" i="22"/>
  <c r="B375" i="22"/>
  <c r="A375" i="22"/>
  <c r="C374" i="22"/>
  <c r="B374" i="22"/>
  <c r="A374" i="22"/>
  <c r="C373" i="22"/>
  <c r="B373" i="22"/>
  <c r="A373" i="22"/>
  <c r="C372" i="22"/>
  <c r="B372" i="22"/>
  <c r="A372" i="22"/>
  <c r="C371" i="22"/>
  <c r="B371" i="22"/>
  <c r="A371" i="22"/>
  <c r="C370" i="22"/>
  <c r="B370" i="22"/>
  <c r="A370" i="22"/>
  <c r="C369" i="22"/>
  <c r="B369" i="22"/>
  <c r="A369" i="22"/>
  <c r="C368" i="22"/>
  <c r="B368" i="22"/>
  <c r="A368" i="22"/>
  <c r="C367" i="22"/>
  <c r="B367" i="22"/>
  <c r="A367" i="22"/>
  <c r="D366" i="22"/>
  <c r="C366" i="22"/>
  <c r="B366" i="22"/>
  <c r="A366" i="22"/>
  <c r="D365" i="22"/>
  <c r="C365" i="22"/>
  <c r="B365" i="22"/>
  <c r="A365" i="22"/>
  <c r="D364" i="22"/>
  <c r="C364" i="22"/>
  <c r="B364" i="22"/>
  <c r="A364" i="22"/>
  <c r="D363" i="22"/>
  <c r="C363" i="22"/>
  <c r="B363" i="22"/>
  <c r="A363" i="22"/>
  <c r="D362" i="22"/>
  <c r="C362" i="22"/>
  <c r="B362" i="22"/>
  <c r="A362" i="22"/>
  <c r="D361" i="22"/>
  <c r="C361" i="22"/>
  <c r="B361" i="22"/>
  <c r="A361" i="22"/>
  <c r="D360" i="22"/>
  <c r="C360" i="22"/>
  <c r="B360" i="22"/>
  <c r="A360" i="22"/>
  <c r="D359" i="22"/>
  <c r="C359" i="22"/>
  <c r="B359" i="22"/>
  <c r="A359" i="22"/>
  <c r="D358" i="22"/>
  <c r="C358" i="22"/>
  <c r="B358" i="22"/>
  <c r="A358" i="22"/>
  <c r="D357" i="22"/>
  <c r="C357" i="22"/>
  <c r="B357" i="22"/>
  <c r="A357" i="22"/>
  <c r="D356" i="22"/>
  <c r="C356" i="22"/>
  <c r="B356" i="22"/>
  <c r="A356" i="22"/>
  <c r="D355" i="22"/>
  <c r="C355" i="22"/>
  <c r="B355" i="22"/>
  <c r="A355" i="22"/>
  <c r="D354" i="22"/>
  <c r="C354" i="22"/>
  <c r="B354" i="22"/>
  <c r="A354" i="22"/>
  <c r="D353" i="22"/>
  <c r="C353" i="22"/>
  <c r="B353" i="22"/>
  <c r="A353" i="22"/>
  <c r="D352" i="22"/>
  <c r="C352" i="22"/>
  <c r="B352" i="22"/>
  <c r="A352" i="22"/>
  <c r="D351" i="22"/>
  <c r="C351" i="22"/>
  <c r="B351" i="22"/>
  <c r="A351" i="22"/>
  <c r="D350" i="22"/>
  <c r="C350" i="22"/>
  <c r="B350" i="22"/>
  <c r="A350" i="22"/>
  <c r="D349" i="22"/>
  <c r="C349" i="22"/>
  <c r="B349" i="22"/>
  <c r="A349" i="22"/>
  <c r="D348" i="22"/>
  <c r="C348" i="22"/>
  <c r="B348" i="22"/>
  <c r="A348" i="22"/>
  <c r="D347" i="22"/>
  <c r="C347" i="22"/>
  <c r="B347" i="22"/>
  <c r="A347" i="22"/>
  <c r="D346" i="22"/>
  <c r="C346" i="22"/>
  <c r="B346" i="22"/>
  <c r="A346" i="22"/>
  <c r="D345" i="22"/>
  <c r="C345" i="22"/>
  <c r="B345" i="22"/>
  <c r="A345" i="22"/>
  <c r="D344" i="22"/>
  <c r="C344" i="22"/>
  <c r="B344" i="22"/>
  <c r="A344" i="22"/>
  <c r="D343" i="22"/>
  <c r="C343" i="22"/>
  <c r="B343" i="22"/>
  <c r="A343" i="22"/>
  <c r="D342" i="22"/>
  <c r="C342" i="22"/>
  <c r="B342" i="22"/>
  <c r="A342" i="22"/>
  <c r="D341" i="22"/>
  <c r="C341" i="22"/>
  <c r="B341" i="22"/>
  <c r="A341" i="22"/>
  <c r="D340" i="22"/>
  <c r="C340" i="22"/>
  <c r="B340" i="22"/>
  <c r="A340" i="22"/>
  <c r="D339" i="22"/>
  <c r="C339" i="22"/>
  <c r="B339" i="22"/>
  <c r="A339" i="22"/>
  <c r="D338" i="22"/>
  <c r="C338" i="22"/>
  <c r="B338" i="22"/>
  <c r="A338" i="22"/>
  <c r="D337" i="22"/>
  <c r="C337" i="22"/>
  <c r="B337" i="22"/>
  <c r="A337" i="22"/>
  <c r="D336" i="22"/>
  <c r="C336" i="22"/>
  <c r="B336" i="22"/>
  <c r="A336" i="22"/>
  <c r="D335" i="22"/>
  <c r="C335" i="22"/>
  <c r="B335" i="22"/>
  <c r="A335" i="22"/>
  <c r="D334" i="22"/>
  <c r="C334" i="22"/>
  <c r="B334" i="22"/>
  <c r="A334" i="22"/>
  <c r="D333" i="22"/>
  <c r="C333" i="22"/>
  <c r="B333" i="22"/>
  <c r="A333" i="22"/>
  <c r="D332" i="22"/>
  <c r="C332" i="22"/>
  <c r="B332" i="22"/>
  <c r="A332" i="22"/>
  <c r="D331" i="22"/>
  <c r="C331" i="22"/>
  <c r="B331" i="22"/>
  <c r="A331" i="22"/>
  <c r="D330" i="22"/>
  <c r="C330" i="22"/>
  <c r="B330" i="22"/>
  <c r="A330" i="22"/>
  <c r="D329" i="22"/>
  <c r="C329" i="22"/>
  <c r="B329" i="22"/>
  <c r="A329" i="22"/>
  <c r="D328" i="22"/>
  <c r="C328" i="22"/>
  <c r="B328" i="22"/>
  <c r="A328" i="22"/>
  <c r="D327" i="22"/>
  <c r="C327" i="22"/>
  <c r="B327" i="22"/>
  <c r="A327" i="22"/>
  <c r="D326" i="22"/>
  <c r="C326" i="22"/>
  <c r="B326" i="22"/>
  <c r="A326" i="22"/>
  <c r="D325" i="22"/>
  <c r="C325" i="22"/>
  <c r="B325" i="22"/>
  <c r="A325" i="22"/>
  <c r="D324" i="22"/>
  <c r="C324" i="22"/>
  <c r="B324" i="22"/>
  <c r="A324" i="22"/>
  <c r="D323" i="22"/>
  <c r="C323" i="22"/>
  <c r="B323" i="22"/>
  <c r="A323" i="22"/>
  <c r="D322" i="22"/>
  <c r="C322" i="22"/>
  <c r="B322" i="22"/>
  <c r="A322" i="22"/>
  <c r="D321" i="22"/>
  <c r="C321" i="22"/>
  <c r="B321" i="22"/>
  <c r="A321" i="22"/>
  <c r="D320" i="22"/>
  <c r="C320" i="22"/>
  <c r="B320" i="22"/>
  <c r="A320" i="22"/>
  <c r="D319" i="22"/>
  <c r="C319" i="22"/>
  <c r="B319" i="22"/>
  <c r="A319" i="22"/>
  <c r="D318" i="22"/>
  <c r="C318" i="22"/>
  <c r="B318" i="22"/>
  <c r="A318" i="22"/>
  <c r="D317" i="22"/>
  <c r="C317" i="22"/>
  <c r="B317" i="22"/>
  <c r="A317" i="22"/>
  <c r="D316" i="22"/>
  <c r="C316" i="22"/>
  <c r="B316" i="22"/>
  <c r="A316" i="22"/>
  <c r="D315" i="22"/>
  <c r="C315" i="22"/>
  <c r="B315" i="22"/>
  <c r="A315" i="22"/>
  <c r="D314" i="22"/>
  <c r="C314" i="22"/>
  <c r="B314" i="22"/>
  <c r="A314" i="22"/>
  <c r="D313" i="22"/>
  <c r="C313" i="22"/>
  <c r="B313" i="22"/>
  <c r="A313" i="22"/>
  <c r="D312" i="22"/>
  <c r="C312" i="22"/>
  <c r="B312" i="22"/>
  <c r="A312" i="22"/>
  <c r="D311" i="22"/>
  <c r="C311" i="22"/>
  <c r="B311" i="22"/>
  <c r="A311" i="22"/>
  <c r="D310" i="22"/>
  <c r="C310" i="22"/>
  <c r="B310" i="22"/>
  <c r="A310" i="22"/>
  <c r="D309" i="22"/>
  <c r="C309" i="22"/>
  <c r="B309" i="22"/>
  <c r="A309" i="22"/>
  <c r="D308" i="22"/>
  <c r="C308" i="22"/>
  <c r="B308" i="22"/>
  <c r="A308" i="22"/>
  <c r="D307" i="22"/>
  <c r="C307" i="22"/>
  <c r="B307" i="22"/>
  <c r="A307" i="22"/>
  <c r="D306" i="22"/>
  <c r="C306" i="22"/>
  <c r="B306" i="22"/>
  <c r="A306" i="22"/>
  <c r="D305" i="22"/>
  <c r="C305" i="22"/>
  <c r="B305" i="22"/>
  <c r="A305" i="22"/>
  <c r="D304" i="22"/>
  <c r="C304" i="22"/>
  <c r="B304" i="22"/>
  <c r="A304" i="22"/>
  <c r="D303" i="22"/>
  <c r="C303" i="22"/>
  <c r="B303" i="22"/>
  <c r="A303" i="22"/>
  <c r="D302" i="22"/>
  <c r="C302" i="22"/>
  <c r="B302" i="22"/>
  <c r="A302" i="22"/>
  <c r="D301" i="22"/>
  <c r="C301" i="22"/>
  <c r="B301" i="22"/>
  <c r="A301" i="22"/>
  <c r="D300" i="22"/>
  <c r="C300" i="22"/>
  <c r="B300" i="22"/>
  <c r="A300" i="22"/>
  <c r="D299" i="22"/>
  <c r="C299" i="22"/>
  <c r="B299" i="22"/>
  <c r="A299" i="22"/>
  <c r="D298" i="22"/>
  <c r="C298" i="22"/>
  <c r="B298" i="22"/>
  <c r="A298" i="22"/>
  <c r="D297" i="22"/>
  <c r="C297" i="22"/>
  <c r="B297" i="22"/>
  <c r="A297" i="22"/>
  <c r="D296" i="22"/>
  <c r="C296" i="22"/>
  <c r="B296" i="22"/>
  <c r="A296" i="22"/>
  <c r="D295" i="22"/>
  <c r="C295" i="22"/>
  <c r="B295" i="22"/>
  <c r="A295" i="22"/>
  <c r="D294" i="22"/>
  <c r="C294" i="22"/>
  <c r="B294" i="22"/>
  <c r="A294" i="22"/>
  <c r="D293" i="22"/>
  <c r="C293" i="22"/>
  <c r="B293" i="22"/>
  <c r="A293" i="22"/>
  <c r="D292" i="22"/>
  <c r="C292" i="22"/>
  <c r="B292" i="22"/>
  <c r="A292" i="22"/>
  <c r="D291" i="22"/>
  <c r="C291" i="22"/>
  <c r="B291" i="22"/>
  <c r="A291" i="22"/>
  <c r="D290" i="22"/>
  <c r="C290" i="22"/>
  <c r="B290" i="22"/>
  <c r="A290" i="22"/>
  <c r="D289" i="22"/>
  <c r="C289" i="22"/>
  <c r="B289" i="22"/>
  <c r="A289" i="22"/>
  <c r="D288" i="22"/>
  <c r="C288" i="22"/>
  <c r="B288" i="22"/>
  <c r="A288" i="22"/>
  <c r="D287" i="22"/>
  <c r="C287" i="22"/>
  <c r="B287" i="22"/>
  <c r="A287" i="22"/>
  <c r="D286" i="22"/>
  <c r="C286" i="22"/>
  <c r="B286" i="22"/>
  <c r="A286" i="22"/>
  <c r="D285" i="22"/>
  <c r="C285" i="22"/>
  <c r="B285" i="22"/>
  <c r="A285" i="22"/>
  <c r="D284" i="22"/>
  <c r="C284" i="22"/>
  <c r="B284" i="22"/>
  <c r="A284" i="22"/>
  <c r="D283" i="22"/>
  <c r="C283" i="22"/>
  <c r="B283" i="22"/>
  <c r="A283" i="22"/>
  <c r="D282" i="22"/>
  <c r="C282" i="22"/>
  <c r="B282" i="22"/>
  <c r="A282" i="22"/>
  <c r="D281" i="22"/>
  <c r="C281" i="22"/>
  <c r="B281" i="22"/>
  <c r="A281" i="22"/>
  <c r="D280" i="22"/>
  <c r="C280" i="22"/>
  <c r="B280" i="22"/>
  <c r="A280" i="22"/>
  <c r="D279" i="22"/>
  <c r="C279" i="22"/>
  <c r="B279" i="22"/>
  <c r="A279" i="22"/>
  <c r="D278" i="22"/>
  <c r="C278" i="22"/>
  <c r="B278" i="22"/>
  <c r="A278" i="22"/>
  <c r="D277" i="22"/>
  <c r="C277" i="22"/>
  <c r="B277" i="22"/>
  <c r="A277" i="22"/>
  <c r="D276" i="22"/>
  <c r="C276" i="22"/>
  <c r="B276" i="22"/>
  <c r="A276" i="22"/>
  <c r="D275" i="22"/>
  <c r="C275" i="22"/>
  <c r="B275" i="22"/>
  <c r="A275" i="22"/>
  <c r="D274" i="22"/>
  <c r="C274" i="22"/>
  <c r="B274" i="22"/>
  <c r="A274" i="22"/>
  <c r="D273" i="22"/>
  <c r="C273" i="22"/>
  <c r="B273" i="22"/>
  <c r="A273" i="22"/>
  <c r="D272" i="22"/>
  <c r="C272" i="22"/>
  <c r="B272" i="22"/>
  <c r="A272" i="22"/>
  <c r="D271" i="22"/>
  <c r="C271" i="22"/>
  <c r="B271" i="22"/>
  <c r="A271" i="22"/>
  <c r="D270" i="22"/>
  <c r="C270" i="22"/>
  <c r="A270" i="22"/>
  <c r="D269" i="22"/>
  <c r="C269" i="22"/>
  <c r="B269" i="22"/>
  <c r="A269" i="22"/>
  <c r="D268" i="22"/>
  <c r="C268" i="22"/>
  <c r="B268" i="22"/>
  <c r="A268" i="22"/>
  <c r="D267" i="22"/>
  <c r="C267" i="22"/>
  <c r="B267" i="22"/>
  <c r="A267" i="22"/>
  <c r="D266" i="22"/>
  <c r="C266" i="22"/>
  <c r="B266" i="22"/>
  <c r="A266" i="22"/>
  <c r="D265" i="22"/>
  <c r="C265" i="22"/>
  <c r="B265" i="22"/>
  <c r="A265" i="22"/>
  <c r="D264" i="22"/>
  <c r="C264" i="22"/>
  <c r="B264" i="22"/>
  <c r="A264" i="22"/>
  <c r="D263" i="22"/>
  <c r="C263" i="22"/>
  <c r="B263" i="22"/>
  <c r="A263" i="22"/>
  <c r="D262" i="22"/>
  <c r="C262" i="22"/>
  <c r="B262" i="22"/>
  <c r="A262" i="22"/>
  <c r="D261" i="22"/>
  <c r="C261" i="22"/>
  <c r="B261" i="22"/>
  <c r="A261" i="22"/>
  <c r="D260" i="22"/>
  <c r="C260" i="22"/>
  <c r="B260" i="22"/>
  <c r="A260" i="22"/>
  <c r="D259" i="22"/>
  <c r="C259" i="22"/>
  <c r="B259" i="22"/>
  <c r="A259" i="22"/>
  <c r="D258" i="22"/>
  <c r="C258" i="22"/>
  <c r="B258" i="22"/>
  <c r="A258" i="22"/>
  <c r="D257" i="22"/>
  <c r="C257" i="22"/>
  <c r="B257" i="22"/>
  <c r="A257" i="22"/>
  <c r="D256" i="22"/>
  <c r="C256" i="22"/>
  <c r="B256" i="22"/>
  <c r="A256" i="22"/>
  <c r="D255" i="22"/>
  <c r="C255" i="22"/>
  <c r="B255" i="22"/>
  <c r="A255" i="22"/>
  <c r="D254" i="22"/>
  <c r="C254" i="22"/>
  <c r="B254" i="22"/>
  <c r="A254" i="22"/>
  <c r="D253" i="22"/>
  <c r="C253" i="22"/>
  <c r="B253" i="22"/>
  <c r="A253" i="22"/>
  <c r="D252" i="22"/>
  <c r="C252" i="22"/>
  <c r="B252" i="22"/>
  <c r="A252" i="22"/>
  <c r="D251" i="22"/>
  <c r="C251" i="22"/>
  <c r="B251" i="22"/>
  <c r="A251" i="22"/>
  <c r="D250" i="22"/>
  <c r="C250" i="22"/>
  <c r="B250" i="22"/>
  <c r="A250" i="22"/>
  <c r="D249" i="22"/>
  <c r="C249" i="22"/>
  <c r="B249" i="22"/>
  <c r="A249" i="22"/>
  <c r="D248" i="22"/>
  <c r="C248" i="22"/>
  <c r="B248" i="22"/>
  <c r="A248" i="22"/>
  <c r="D247" i="22"/>
  <c r="C247" i="22"/>
  <c r="B247" i="22"/>
  <c r="A247" i="22"/>
  <c r="D246" i="22"/>
  <c r="C246" i="22"/>
  <c r="B246" i="22"/>
  <c r="A246" i="22"/>
  <c r="D245" i="22"/>
  <c r="C245" i="22"/>
  <c r="B245" i="22"/>
  <c r="A245" i="22"/>
  <c r="D244" i="22"/>
  <c r="C244" i="22"/>
  <c r="B244" i="22"/>
  <c r="A244" i="22"/>
  <c r="D243" i="22"/>
  <c r="C243" i="22"/>
  <c r="B243" i="22"/>
  <c r="A243" i="22"/>
  <c r="D242" i="22"/>
  <c r="C242" i="22"/>
  <c r="B242" i="22"/>
  <c r="A242" i="22"/>
  <c r="D241" i="22"/>
  <c r="C241" i="22"/>
  <c r="B241" i="22"/>
  <c r="A241" i="22"/>
  <c r="D240" i="22"/>
  <c r="C240" i="22"/>
  <c r="B240" i="22"/>
  <c r="A240" i="22"/>
  <c r="D239" i="22"/>
  <c r="C239" i="22"/>
  <c r="B239" i="22"/>
  <c r="A239" i="22"/>
  <c r="D238" i="22"/>
  <c r="C238" i="22"/>
  <c r="B238" i="22"/>
  <c r="A238" i="22"/>
  <c r="D237" i="22"/>
  <c r="C237" i="22"/>
  <c r="B237" i="22"/>
  <c r="A237" i="22"/>
  <c r="D236" i="22"/>
  <c r="C236" i="22"/>
  <c r="B236" i="22"/>
  <c r="A236" i="22"/>
  <c r="D235" i="22"/>
  <c r="C235" i="22"/>
  <c r="B235" i="22"/>
  <c r="A235" i="22"/>
  <c r="D234" i="22"/>
  <c r="C234" i="22"/>
  <c r="B234" i="22"/>
  <c r="A234" i="22"/>
  <c r="D233" i="22"/>
  <c r="C233" i="22"/>
  <c r="B233" i="22"/>
  <c r="A233" i="22"/>
  <c r="D232" i="22"/>
  <c r="C232" i="22"/>
  <c r="B232" i="22"/>
  <c r="A232" i="22"/>
  <c r="D231" i="22"/>
  <c r="C231" i="22"/>
  <c r="B231" i="22"/>
  <c r="A231" i="22"/>
  <c r="D230" i="22"/>
  <c r="C230" i="22"/>
  <c r="B230" i="22"/>
  <c r="A230" i="22"/>
  <c r="D229" i="22"/>
  <c r="C229" i="22"/>
  <c r="B229" i="22"/>
  <c r="A229" i="22"/>
  <c r="D228" i="22"/>
  <c r="C228" i="22"/>
  <c r="B228" i="22"/>
  <c r="A228" i="22"/>
  <c r="D227" i="22"/>
  <c r="C227" i="22"/>
  <c r="B227" i="22"/>
  <c r="A227" i="22"/>
  <c r="D226" i="22"/>
  <c r="C226" i="22"/>
  <c r="B226" i="22"/>
  <c r="A226" i="22"/>
  <c r="D225" i="22"/>
  <c r="C225" i="22"/>
  <c r="B225" i="22"/>
  <c r="A225" i="22"/>
  <c r="D224" i="22"/>
  <c r="C224" i="22"/>
  <c r="B224" i="22"/>
  <c r="A224" i="22"/>
  <c r="D223" i="22"/>
  <c r="C223" i="22"/>
  <c r="B223" i="22"/>
  <c r="A223" i="22"/>
  <c r="D222" i="22"/>
  <c r="C222" i="22"/>
  <c r="B222" i="22"/>
  <c r="A222" i="22"/>
  <c r="D221" i="22"/>
  <c r="C221" i="22"/>
  <c r="B221" i="22"/>
  <c r="A221" i="22"/>
  <c r="D220" i="22"/>
  <c r="C220" i="22"/>
  <c r="B220" i="22"/>
  <c r="A220" i="22"/>
  <c r="D219" i="22"/>
  <c r="C219" i="22"/>
  <c r="B219" i="22"/>
  <c r="A219" i="22"/>
  <c r="D218" i="22"/>
  <c r="C218" i="22"/>
  <c r="B218" i="22"/>
  <c r="A218" i="22"/>
  <c r="D217" i="22"/>
  <c r="C217" i="22"/>
  <c r="B217" i="22"/>
  <c r="A217" i="22"/>
  <c r="D216" i="22"/>
  <c r="C216" i="22"/>
  <c r="B216" i="22"/>
  <c r="A216" i="22"/>
  <c r="D215" i="22"/>
  <c r="C215" i="22"/>
  <c r="B215" i="22"/>
  <c r="A215" i="22"/>
  <c r="D214" i="22"/>
  <c r="C214" i="22"/>
  <c r="B214" i="22"/>
  <c r="A214" i="22"/>
  <c r="D213" i="22"/>
  <c r="C213" i="22"/>
  <c r="B213" i="22"/>
  <c r="A213" i="22"/>
  <c r="D212" i="22"/>
  <c r="C212" i="22"/>
  <c r="B212" i="22"/>
  <c r="A212" i="22"/>
  <c r="D211" i="22"/>
  <c r="C211" i="22"/>
  <c r="B211" i="22"/>
  <c r="A211" i="22"/>
  <c r="D210" i="22"/>
  <c r="C210" i="22"/>
  <c r="B210" i="22"/>
  <c r="A210" i="22"/>
  <c r="D209" i="22"/>
  <c r="C209" i="22"/>
  <c r="B209" i="22"/>
  <c r="A209" i="22"/>
  <c r="D208" i="22"/>
  <c r="C208" i="22"/>
  <c r="B208" i="22"/>
  <c r="A208" i="22"/>
  <c r="D207" i="22"/>
  <c r="C207" i="22"/>
  <c r="B207" i="22"/>
  <c r="A207" i="22"/>
  <c r="D206" i="22"/>
  <c r="C206" i="22"/>
  <c r="B206" i="22"/>
  <c r="A206" i="22"/>
  <c r="D205" i="22"/>
  <c r="C205" i="22"/>
  <c r="B205" i="22"/>
  <c r="A205" i="22"/>
  <c r="D204" i="22"/>
  <c r="C204" i="22"/>
  <c r="B204" i="22"/>
  <c r="A204" i="22"/>
  <c r="D203" i="22"/>
  <c r="C203" i="22"/>
  <c r="B203" i="22"/>
  <c r="A203" i="22"/>
  <c r="D202" i="22"/>
  <c r="C202" i="22"/>
  <c r="B202" i="22"/>
  <c r="A202" i="22"/>
  <c r="D201" i="22"/>
  <c r="C201" i="22"/>
  <c r="B201" i="22"/>
  <c r="A201" i="22"/>
  <c r="D200" i="22"/>
  <c r="C200" i="22"/>
  <c r="B200" i="22"/>
  <c r="A200" i="22"/>
  <c r="D199" i="22"/>
  <c r="C199" i="22"/>
  <c r="B199" i="22"/>
  <c r="A199" i="22"/>
  <c r="D198" i="22"/>
  <c r="C198" i="22"/>
  <c r="B198" i="22"/>
  <c r="A198" i="22"/>
  <c r="D197" i="22"/>
  <c r="C197" i="22"/>
  <c r="B197" i="22"/>
  <c r="A197" i="22"/>
  <c r="D196" i="22"/>
  <c r="C196" i="22"/>
  <c r="B196" i="22"/>
  <c r="A196" i="22"/>
  <c r="D195" i="22"/>
  <c r="C195" i="22"/>
  <c r="B195" i="22"/>
  <c r="A195" i="22"/>
  <c r="D194" i="22"/>
  <c r="C194" i="22"/>
  <c r="B194" i="22"/>
  <c r="A194" i="22"/>
  <c r="D193" i="22"/>
  <c r="C193" i="22"/>
  <c r="B193" i="22"/>
  <c r="A193" i="22"/>
  <c r="D192" i="22"/>
  <c r="C192" i="22"/>
  <c r="B192" i="22"/>
  <c r="A192" i="22"/>
  <c r="D191" i="22"/>
  <c r="C191" i="22"/>
  <c r="B191" i="22"/>
  <c r="A191" i="22"/>
  <c r="D190" i="22"/>
  <c r="C190" i="22"/>
  <c r="B190" i="22"/>
  <c r="A190" i="22"/>
  <c r="D189" i="22"/>
  <c r="C189" i="22"/>
  <c r="B189" i="22"/>
  <c r="A189" i="22"/>
  <c r="D188" i="22"/>
  <c r="C188" i="22"/>
  <c r="B188" i="22"/>
  <c r="A188" i="22"/>
  <c r="D187" i="22"/>
  <c r="C187" i="22"/>
  <c r="B187" i="22"/>
  <c r="A187" i="22"/>
  <c r="D186" i="22"/>
  <c r="C186" i="22"/>
  <c r="B186" i="22"/>
  <c r="A186" i="22"/>
  <c r="C185" i="22"/>
  <c r="A185" i="22"/>
  <c r="D184" i="22"/>
  <c r="C184" i="22"/>
  <c r="B184" i="22"/>
  <c r="A184" i="22"/>
  <c r="D183" i="22"/>
  <c r="C183" i="22"/>
  <c r="B183" i="22"/>
  <c r="A183" i="22"/>
  <c r="D182" i="22"/>
  <c r="C182" i="22"/>
  <c r="B182" i="22"/>
  <c r="A182" i="22"/>
  <c r="D181" i="22"/>
  <c r="C181" i="22"/>
  <c r="B181" i="22"/>
  <c r="A181" i="22"/>
  <c r="D180" i="22"/>
  <c r="C180" i="22"/>
  <c r="B180" i="22"/>
  <c r="A180" i="22"/>
  <c r="D179" i="22"/>
  <c r="C179" i="22"/>
  <c r="B179" i="22"/>
  <c r="A179" i="22"/>
  <c r="D178" i="22"/>
  <c r="C178" i="22"/>
  <c r="B178" i="22"/>
  <c r="A178" i="22"/>
  <c r="D177" i="22"/>
  <c r="C177" i="22"/>
  <c r="B177" i="22"/>
  <c r="A177" i="22"/>
  <c r="D176" i="22"/>
  <c r="C176" i="22"/>
  <c r="B176" i="22"/>
  <c r="A176" i="22"/>
  <c r="D175" i="22"/>
  <c r="C175" i="22"/>
  <c r="B175" i="22"/>
  <c r="A175" i="22"/>
  <c r="D174" i="22"/>
  <c r="C174" i="22"/>
  <c r="B174" i="22"/>
  <c r="A174" i="22"/>
  <c r="D173" i="22"/>
  <c r="C173" i="22"/>
  <c r="B173" i="22"/>
  <c r="A173" i="22"/>
  <c r="D172" i="22"/>
  <c r="C172" i="22"/>
  <c r="B172" i="22"/>
  <c r="A172" i="22"/>
  <c r="D171" i="22"/>
  <c r="C171" i="22"/>
  <c r="B171" i="22"/>
  <c r="A171" i="22"/>
  <c r="D170" i="22"/>
  <c r="C170" i="22"/>
  <c r="B170" i="22"/>
  <c r="A170" i="22"/>
  <c r="D169" i="22"/>
  <c r="C169" i="22"/>
  <c r="B169" i="22"/>
  <c r="A169" i="22"/>
  <c r="D168" i="22"/>
  <c r="C168" i="22"/>
  <c r="B168" i="22"/>
  <c r="A168" i="22"/>
  <c r="D167" i="22"/>
  <c r="C167" i="22"/>
  <c r="B167" i="22"/>
  <c r="A167" i="22"/>
  <c r="D166" i="22"/>
  <c r="C166" i="22"/>
  <c r="B166" i="22"/>
  <c r="A166" i="22"/>
  <c r="D165" i="22"/>
  <c r="C165" i="22"/>
  <c r="B165" i="22"/>
  <c r="A165" i="22"/>
  <c r="D164" i="22"/>
  <c r="C164" i="22"/>
  <c r="B164" i="22"/>
  <c r="A164" i="22"/>
  <c r="D163" i="22"/>
  <c r="C163" i="22"/>
  <c r="B163" i="22"/>
  <c r="A163" i="22"/>
  <c r="D162" i="22"/>
  <c r="C162" i="22"/>
  <c r="B162" i="22"/>
  <c r="A162" i="22"/>
  <c r="A161" i="22"/>
  <c r="D160" i="22"/>
  <c r="C160" i="22"/>
  <c r="B160" i="22"/>
  <c r="A160" i="22"/>
  <c r="D159" i="22"/>
  <c r="C159" i="22"/>
  <c r="B159" i="22"/>
  <c r="A159" i="22"/>
  <c r="D158" i="22"/>
  <c r="C158" i="22"/>
  <c r="B158" i="22"/>
  <c r="A158" i="22"/>
  <c r="D157" i="22"/>
  <c r="C157" i="22"/>
  <c r="B157" i="22"/>
  <c r="A157" i="22"/>
  <c r="D156" i="22"/>
  <c r="C156" i="22"/>
  <c r="B156" i="22"/>
  <c r="A156" i="22"/>
  <c r="D155" i="22"/>
  <c r="C155" i="22"/>
  <c r="B155" i="22"/>
  <c r="A155" i="22"/>
  <c r="D154" i="22"/>
  <c r="C154" i="22"/>
  <c r="B154" i="22"/>
  <c r="A154" i="22"/>
  <c r="D153" i="22"/>
  <c r="C153" i="22"/>
  <c r="B153" i="22"/>
  <c r="A153" i="22"/>
  <c r="D152" i="22"/>
  <c r="C152" i="22"/>
  <c r="B152" i="22"/>
  <c r="A152" i="22"/>
  <c r="D151" i="22"/>
  <c r="C151" i="22"/>
  <c r="B151" i="22"/>
  <c r="A151" i="22"/>
  <c r="D150" i="22"/>
  <c r="C150" i="22"/>
  <c r="B150" i="22"/>
  <c r="A150" i="22"/>
  <c r="D149" i="22"/>
  <c r="C149" i="22"/>
  <c r="B149" i="22"/>
  <c r="A149" i="22"/>
  <c r="D148" i="22"/>
  <c r="C148" i="22"/>
  <c r="B148" i="22"/>
  <c r="A148" i="22"/>
  <c r="D147" i="22"/>
  <c r="C147" i="22"/>
  <c r="B147" i="22"/>
  <c r="A147" i="22"/>
  <c r="D146" i="22"/>
  <c r="C146" i="22"/>
  <c r="B146" i="22"/>
  <c r="A146" i="22"/>
  <c r="D145" i="22"/>
  <c r="C145" i="22"/>
  <c r="B145" i="22"/>
  <c r="A145" i="22"/>
  <c r="D144" i="22"/>
  <c r="C144" i="22"/>
  <c r="B144" i="22"/>
  <c r="A144" i="22"/>
  <c r="D143" i="22"/>
  <c r="C143" i="22"/>
  <c r="B143" i="22"/>
  <c r="A143" i="22"/>
  <c r="D142" i="22"/>
  <c r="C142" i="22"/>
  <c r="B142" i="22"/>
  <c r="A142" i="22"/>
  <c r="D141" i="22"/>
  <c r="C141" i="22"/>
  <c r="B141" i="22"/>
  <c r="A141" i="22"/>
  <c r="D140" i="22"/>
  <c r="C140" i="22"/>
  <c r="B140" i="22"/>
  <c r="A140" i="22"/>
  <c r="A139" i="22"/>
  <c r="D138" i="22"/>
  <c r="C138" i="22"/>
  <c r="B138" i="22"/>
  <c r="A138" i="22"/>
  <c r="D137" i="22"/>
  <c r="C137" i="22"/>
  <c r="B137" i="22"/>
  <c r="A137" i="22"/>
  <c r="D136" i="22"/>
  <c r="C136" i="22"/>
  <c r="B136" i="22"/>
  <c r="A136" i="22"/>
  <c r="D135" i="22"/>
  <c r="C135" i="22"/>
  <c r="B135" i="22"/>
  <c r="A135" i="22"/>
  <c r="D134" i="22"/>
  <c r="C134" i="22"/>
  <c r="B134" i="22"/>
  <c r="A134" i="22"/>
  <c r="D133" i="22"/>
  <c r="C133" i="22"/>
  <c r="B133" i="22"/>
  <c r="A133" i="22"/>
  <c r="D132" i="22"/>
  <c r="C132" i="22"/>
  <c r="B132" i="22"/>
  <c r="A132" i="22"/>
  <c r="D131" i="22"/>
  <c r="C131" i="22"/>
  <c r="B131" i="22"/>
  <c r="A131" i="22"/>
  <c r="D130" i="22"/>
  <c r="C130" i="22"/>
  <c r="B130" i="22"/>
  <c r="A130" i="22"/>
  <c r="D129" i="22"/>
  <c r="C129" i="22"/>
  <c r="B129" i="22"/>
  <c r="A129" i="22"/>
  <c r="D128" i="22"/>
  <c r="C128" i="22"/>
  <c r="B128" i="22"/>
  <c r="A128" i="22"/>
  <c r="D127" i="22"/>
  <c r="C127" i="22"/>
  <c r="B127" i="22"/>
  <c r="A127" i="22"/>
  <c r="D126" i="22"/>
  <c r="C126" i="22"/>
  <c r="B126" i="22"/>
  <c r="A126" i="22"/>
  <c r="D125" i="22"/>
  <c r="C125" i="22"/>
  <c r="B125" i="22"/>
  <c r="A125" i="22"/>
  <c r="D124" i="22"/>
  <c r="C124" i="22"/>
  <c r="B124" i="22"/>
  <c r="A124" i="22"/>
  <c r="D123" i="22"/>
  <c r="C123" i="22"/>
  <c r="B123" i="22"/>
  <c r="A123" i="22"/>
  <c r="D122" i="22"/>
  <c r="C122" i="22"/>
  <c r="B122" i="22"/>
  <c r="A122" i="22"/>
  <c r="D121" i="22"/>
  <c r="C121" i="22"/>
  <c r="B121" i="22"/>
  <c r="A121" i="22"/>
  <c r="D120" i="22"/>
  <c r="C120" i="22"/>
  <c r="B120" i="22"/>
  <c r="A120" i="22"/>
  <c r="D119" i="22"/>
  <c r="C119" i="22"/>
  <c r="B119" i="22"/>
  <c r="A119" i="22"/>
  <c r="D118" i="22"/>
  <c r="C118" i="22"/>
  <c r="B118" i="22"/>
  <c r="A118" i="22"/>
  <c r="D117" i="22"/>
  <c r="C117" i="22"/>
  <c r="B117" i="22"/>
  <c r="A117" i="22"/>
  <c r="D116" i="22"/>
  <c r="C116" i="22"/>
  <c r="B116" i="22"/>
  <c r="A116" i="22"/>
  <c r="D115" i="22"/>
  <c r="C115" i="22"/>
  <c r="B115" i="22"/>
  <c r="A115" i="22"/>
  <c r="D114" i="22"/>
  <c r="C114" i="22"/>
  <c r="B114" i="22"/>
  <c r="A114" i="22"/>
  <c r="D113" i="22"/>
  <c r="C113" i="22"/>
  <c r="B113" i="22"/>
  <c r="A113" i="22"/>
  <c r="D112" i="22"/>
  <c r="C112" i="22"/>
  <c r="B112" i="22"/>
  <c r="A112" i="22"/>
  <c r="D111" i="22"/>
  <c r="C111" i="22"/>
  <c r="B111" i="22"/>
  <c r="A111" i="22"/>
  <c r="D110" i="22"/>
  <c r="C110" i="22"/>
  <c r="B110" i="22"/>
  <c r="A110" i="22"/>
  <c r="D109" i="22"/>
  <c r="C109" i="22"/>
  <c r="A109" i="22"/>
  <c r="D108" i="22"/>
  <c r="C108" i="22"/>
  <c r="B108" i="22"/>
  <c r="A108" i="22"/>
  <c r="D107" i="22"/>
  <c r="C107" i="22"/>
  <c r="B107" i="22"/>
  <c r="A107" i="22"/>
  <c r="D106" i="22"/>
  <c r="C106" i="22"/>
  <c r="B106" i="22"/>
  <c r="A106" i="22"/>
  <c r="D105" i="22"/>
  <c r="C105" i="22"/>
  <c r="B105" i="22"/>
  <c r="A105" i="22"/>
  <c r="D104" i="22"/>
  <c r="C104" i="22"/>
  <c r="B104" i="22"/>
  <c r="A104" i="22"/>
  <c r="D103" i="22"/>
  <c r="C103" i="22"/>
  <c r="B103" i="22"/>
  <c r="A103" i="22"/>
  <c r="D102" i="22"/>
  <c r="C102" i="22"/>
  <c r="B102" i="22"/>
  <c r="A102" i="22"/>
  <c r="D101" i="22"/>
  <c r="C101" i="22"/>
  <c r="B101" i="22"/>
  <c r="A101" i="22"/>
  <c r="D100" i="22"/>
  <c r="C100" i="22"/>
  <c r="B100" i="22"/>
  <c r="A100" i="22"/>
  <c r="D99" i="22"/>
  <c r="C99" i="22"/>
  <c r="B99" i="22"/>
  <c r="A99" i="22"/>
  <c r="D98" i="22"/>
  <c r="C98" i="22"/>
  <c r="B98" i="22"/>
  <c r="A98" i="22"/>
  <c r="D97" i="22"/>
  <c r="C97" i="22"/>
  <c r="B97" i="22"/>
  <c r="A97" i="22"/>
  <c r="D96" i="22"/>
  <c r="C96" i="22"/>
  <c r="B96" i="22"/>
  <c r="A96" i="22"/>
  <c r="D95" i="22"/>
  <c r="C95" i="22"/>
  <c r="B95" i="22"/>
  <c r="A95" i="22"/>
  <c r="D94" i="22"/>
  <c r="C94" i="22"/>
  <c r="B94" i="22"/>
  <c r="A94" i="22"/>
  <c r="D93" i="22"/>
  <c r="C93" i="22"/>
  <c r="B93" i="22"/>
  <c r="A93" i="22"/>
  <c r="D92" i="22"/>
  <c r="C92" i="22"/>
  <c r="B92" i="22"/>
  <c r="A92" i="22"/>
  <c r="D91" i="22"/>
  <c r="C91" i="22"/>
  <c r="B91" i="22"/>
  <c r="A91" i="22"/>
  <c r="D90" i="22"/>
  <c r="C90" i="22"/>
  <c r="B90" i="22"/>
  <c r="A90" i="22"/>
  <c r="D89" i="22"/>
  <c r="C89" i="22"/>
  <c r="B89" i="22"/>
  <c r="A89" i="22"/>
  <c r="D88" i="22"/>
  <c r="C88" i="22"/>
  <c r="B88" i="22"/>
  <c r="A88" i="22"/>
  <c r="D87" i="22"/>
  <c r="C87" i="22"/>
  <c r="B87" i="22"/>
  <c r="A87" i="22"/>
  <c r="D86" i="22"/>
  <c r="C86" i="22"/>
  <c r="B86" i="22"/>
  <c r="A86" i="22"/>
  <c r="D85" i="22"/>
  <c r="C85" i="22"/>
  <c r="B85" i="22"/>
  <c r="A85" i="22"/>
  <c r="D84" i="22"/>
  <c r="C84" i="22"/>
  <c r="B84" i="22"/>
  <c r="A84" i="22"/>
  <c r="D83" i="22"/>
  <c r="C83" i="22"/>
  <c r="B83" i="22"/>
  <c r="A83" i="22"/>
  <c r="D82" i="22"/>
  <c r="C82" i="22"/>
  <c r="B82" i="22"/>
  <c r="A82" i="22"/>
  <c r="D81" i="22"/>
  <c r="C81" i="22"/>
  <c r="B81" i="22"/>
  <c r="A81" i="22"/>
  <c r="D80" i="22"/>
  <c r="C80" i="22"/>
  <c r="B80" i="22"/>
  <c r="A80" i="22"/>
  <c r="D79" i="22"/>
  <c r="C79" i="22"/>
  <c r="B79" i="22"/>
  <c r="A79" i="22"/>
  <c r="D78" i="22"/>
  <c r="C78" i="22"/>
  <c r="B78" i="22"/>
  <c r="A78" i="22"/>
  <c r="D77" i="22"/>
  <c r="C77" i="22"/>
  <c r="A77" i="22"/>
  <c r="D76" i="22"/>
  <c r="C76" i="22"/>
  <c r="B76" i="22"/>
  <c r="A76" i="22"/>
  <c r="D75" i="22"/>
  <c r="C75" i="22"/>
  <c r="B75" i="22"/>
  <c r="A75" i="22"/>
  <c r="D74" i="22"/>
  <c r="C74" i="22"/>
  <c r="B74" i="22"/>
  <c r="A74" i="22"/>
  <c r="D73" i="22"/>
  <c r="C73" i="22"/>
  <c r="B73" i="22"/>
  <c r="A73" i="22"/>
  <c r="D72" i="22"/>
  <c r="C72" i="22"/>
  <c r="B72" i="22"/>
  <c r="A72" i="22"/>
  <c r="D71" i="22"/>
  <c r="C71" i="22"/>
  <c r="B71" i="22"/>
  <c r="A71" i="22"/>
  <c r="D70" i="22"/>
  <c r="C70" i="22"/>
  <c r="B70" i="22"/>
  <c r="A70" i="22"/>
  <c r="D69" i="22"/>
  <c r="C69" i="22"/>
  <c r="B69" i="22"/>
  <c r="A69" i="22"/>
  <c r="D68" i="22"/>
  <c r="C68" i="22"/>
  <c r="B68" i="22"/>
  <c r="A68" i="22"/>
  <c r="D67" i="22"/>
  <c r="C67" i="22"/>
  <c r="B67" i="22"/>
  <c r="A67" i="22"/>
  <c r="D66" i="22"/>
  <c r="C66" i="22"/>
  <c r="B66" i="22"/>
  <c r="A66" i="22"/>
  <c r="D65" i="22"/>
  <c r="C65" i="22"/>
  <c r="B65" i="22"/>
  <c r="A65" i="22"/>
  <c r="D64" i="22"/>
  <c r="C64" i="22"/>
  <c r="B64" i="22"/>
  <c r="A64" i="22"/>
  <c r="D63" i="22"/>
  <c r="C63" i="22"/>
  <c r="B63" i="22"/>
  <c r="A63" i="22"/>
  <c r="D62" i="22"/>
  <c r="C62" i="22"/>
  <c r="B62" i="22"/>
  <c r="A62" i="22"/>
  <c r="D61" i="22"/>
  <c r="C61" i="22"/>
  <c r="B61" i="22"/>
  <c r="A61" i="22"/>
  <c r="D60" i="22"/>
  <c r="C60" i="22"/>
  <c r="B60" i="22"/>
  <c r="A60" i="22"/>
  <c r="D59" i="22"/>
  <c r="C59" i="22"/>
  <c r="B59" i="22"/>
  <c r="A59" i="22"/>
  <c r="D58" i="22"/>
  <c r="C58" i="22"/>
  <c r="B58" i="22"/>
  <c r="A58" i="22"/>
  <c r="D57" i="22"/>
  <c r="C57" i="22"/>
  <c r="B57" i="22"/>
  <c r="A57" i="22"/>
  <c r="D56" i="22"/>
  <c r="C56" i="22"/>
  <c r="B56" i="22"/>
  <c r="A56" i="22"/>
  <c r="D55" i="22"/>
  <c r="C55" i="22"/>
  <c r="B55" i="22"/>
  <c r="A55" i="22"/>
  <c r="D54" i="22"/>
  <c r="C54" i="22"/>
  <c r="B54" i="22"/>
  <c r="A54" i="22"/>
  <c r="D53" i="22"/>
  <c r="C53" i="22"/>
  <c r="A53" i="22"/>
  <c r="D52" i="22"/>
  <c r="C52" i="22"/>
  <c r="B52" i="22"/>
  <c r="A52" i="22"/>
  <c r="D51" i="22"/>
  <c r="C51" i="22"/>
  <c r="B51" i="22"/>
  <c r="A51" i="22"/>
  <c r="D50" i="22"/>
  <c r="C50" i="22"/>
  <c r="B50" i="22"/>
  <c r="A50" i="22"/>
  <c r="D49" i="22"/>
  <c r="C49" i="22"/>
  <c r="B49" i="22"/>
  <c r="A49" i="22"/>
  <c r="D48" i="22"/>
  <c r="C48" i="22"/>
  <c r="B48" i="22"/>
  <c r="A48" i="22"/>
  <c r="D47" i="22"/>
  <c r="C47" i="22"/>
  <c r="B47" i="22"/>
  <c r="A47" i="22"/>
  <c r="D46" i="22"/>
  <c r="C46" i="22"/>
  <c r="B46" i="22"/>
  <c r="A46" i="22"/>
  <c r="D45" i="22"/>
  <c r="C45" i="22"/>
  <c r="B45" i="22"/>
  <c r="A45" i="22"/>
  <c r="D44" i="22"/>
  <c r="C44" i="22"/>
  <c r="B44" i="22"/>
  <c r="A44" i="22"/>
  <c r="D43" i="22"/>
  <c r="C43" i="22"/>
  <c r="B43" i="22"/>
  <c r="A43" i="22"/>
  <c r="D42" i="22"/>
  <c r="C42" i="22"/>
  <c r="B42" i="22"/>
  <c r="A42" i="22"/>
  <c r="D41" i="22"/>
  <c r="C41" i="22"/>
  <c r="B41" i="22"/>
  <c r="A41" i="22"/>
  <c r="D40" i="22"/>
  <c r="C40" i="22"/>
  <c r="B40" i="22"/>
  <c r="A40" i="22"/>
  <c r="D39" i="22"/>
  <c r="C39" i="22"/>
  <c r="B39" i="22"/>
  <c r="A39" i="22"/>
  <c r="D38" i="22"/>
  <c r="C38" i="22"/>
  <c r="B38" i="22"/>
  <c r="A38" i="22"/>
  <c r="D37" i="22"/>
  <c r="C37" i="22"/>
  <c r="B37" i="22"/>
  <c r="A37" i="22"/>
  <c r="D36" i="22"/>
  <c r="C36" i="22"/>
  <c r="B36" i="22"/>
  <c r="A36" i="22"/>
  <c r="D35" i="22"/>
  <c r="C35" i="22"/>
  <c r="B35" i="22"/>
  <c r="A35" i="22"/>
  <c r="D34" i="22"/>
  <c r="C34" i="22"/>
  <c r="B34" i="22"/>
  <c r="A34" i="22"/>
  <c r="D33" i="22"/>
  <c r="C33" i="22"/>
  <c r="A33" i="22"/>
  <c r="D32" i="22"/>
  <c r="C32" i="22"/>
  <c r="B32" i="22"/>
  <c r="A32" i="22"/>
  <c r="D31" i="22"/>
  <c r="C31" i="22"/>
  <c r="B31" i="22"/>
  <c r="A31" i="22"/>
  <c r="D30" i="22"/>
  <c r="C30" i="22"/>
  <c r="B30" i="22"/>
  <c r="A30" i="22"/>
  <c r="D29" i="22"/>
  <c r="C29" i="22"/>
  <c r="B29" i="22"/>
  <c r="A29" i="22"/>
  <c r="D28" i="22"/>
  <c r="C28" i="22"/>
  <c r="B28" i="22"/>
  <c r="A28" i="22"/>
  <c r="D27" i="22"/>
  <c r="C27" i="22"/>
  <c r="B27" i="22"/>
  <c r="A27" i="22"/>
  <c r="D26" i="22"/>
  <c r="C26" i="22"/>
  <c r="B26" i="22"/>
  <c r="A26" i="22"/>
  <c r="D25" i="22"/>
  <c r="C25" i="22"/>
  <c r="B25" i="22"/>
  <c r="A25" i="22"/>
  <c r="D24" i="22"/>
  <c r="C24" i="22"/>
  <c r="B24" i="22"/>
  <c r="A24" i="22"/>
  <c r="D23" i="22"/>
  <c r="C23" i="22"/>
  <c r="B23" i="22"/>
  <c r="A23" i="22"/>
  <c r="D22" i="22"/>
  <c r="C22" i="22"/>
  <c r="B22" i="22"/>
  <c r="A22" i="22"/>
  <c r="D21" i="22"/>
  <c r="C21" i="22"/>
  <c r="B21" i="22"/>
  <c r="A21" i="22"/>
  <c r="D20" i="22"/>
  <c r="C20" i="22"/>
  <c r="B20" i="22"/>
  <c r="A20" i="22"/>
  <c r="D19" i="22"/>
  <c r="C19" i="22"/>
  <c r="B19" i="22"/>
  <c r="A19" i="22"/>
  <c r="D18" i="22"/>
  <c r="C18" i="22"/>
  <c r="B18" i="22"/>
  <c r="A18" i="22"/>
  <c r="D17" i="22"/>
  <c r="C17" i="22"/>
  <c r="B17" i="22"/>
  <c r="A17" i="22"/>
  <c r="D16" i="22"/>
  <c r="C16" i="22"/>
  <c r="B16" i="22"/>
  <c r="A16" i="22"/>
  <c r="D15" i="22"/>
  <c r="C15" i="22"/>
  <c r="B15" i="22"/>
  <c r="A15" i="22"/>
  <c r="D14" i="22"/>
  <c r="C14" i="22"/>
  <c r="B14" i="22"/>
  <c r="A14" i="22"/>
  <c r="D13" i="22"/>
  <c r="C13" i="22"/>
  <c r="B13" i="22"/>
  <c r="A13" i="22"/>
  <c r="D12" i="22"/>
  <c r="C12" i="22"/>
  <c r="B12" i="22"/>
  <c r="A12" i="22"/>
  <c r="D11" i="22"/>
  <c r="C11" i="22"/>
  <c r="B11" i="22"/>
  <c r="A11" i="22"/>
  <c r="D10" i="22"/>
  <c r="C10" i="22"/>
  <c r="A10" i="22"/>
  <c r="D9" i="22"/>
  <c r="C9" i="22"/>
  <c r="A9" i="22"/>
  <c r="D8" i="22"/>
  <c r="C8" i="22"/>
  <c r="B8" i="22"/>
  <c r="A8" i="22"/>
  <c r="E7" i="22"/>
  <c r="D7" i="22"/>
  <c r="C7" i="22"/>
  <c r="B7" i="22"/>
  <c r="A7" i="22"/>
  <c r="J6" i="22"/>
  <c r="I6" i="22"/>
  <c r="H6" i="22"/>
  <c r="G6" i="22"/>
  <c r="F6" i="22"/>
  <c r="E6" i="22"/>
  <c r="D6" i="22"/>
  <c r="C6" i="22"/>
  <c r="B6" i="22"/>
  <c r="A6" i="22"/>
  <c r="J5" i="22"/>
  <c r="F5" i="22"/>
  <c r="E5" i="22"/>
  <c r="D5" i="22"/>
  <c r="C5" i="22"/>
  <c r="B5" i="22"/>
  <c r="A5" i="22"/>
  <c r="J4" i="22"/>
  <c r="I4" i="22"/>
  <c r="H4" i="22"/>
  <c r="G4" i="22"/>
  <c r="F4" i="22"/>
  <c r="E4" i="22"/>
  <c r="D4" i="22"/>
  <c r="C4" i="22"/>
  <c r="B4" i="22"/>
  <c r="A4" i="22"/>
  <c r="J3" i="22"/>
  <c r="I3" i="22"/>
  <c r="H3" i="22"/>
  <c r="G3" i="22"/>
  <c r="F3" i="22"/>
  <c r="C3" i="22"/>
  <c r="B3" i="22"/>
  <c r="A3" i="22"/>
  <c r="C2" i="22"/>
  <c r="B2" i="22"/>
  <c r="F1" i="22"/>
  <c r="C1" i="22"/>
  <c r="B1" i="22"/>
  <c r="A1" i="22"/>
  <c r="J438" i="21"/>
  <c r="I438" i="21"/>
  <c r="H438" i="21"/>
  <c r="G438" i="21"/>
  <c r="F438" i="21"/>
  <c r="E438" i="21"/>
  <c r="D438" i="21"/>
  <c r="C438" i="21"/>
  <c r="B438" i="21"/>
  <c r="A438" i="21"/>
  <c r="J437" i="21"/>
  <c r="I437" i="21"/>
  <c r="H437" i="21"/>
  <c r="G437" i="21"/>
  <c r="F437" i="21"/>
  <c r="E437" i="21"/>
  <c r="D437" i="21"/>
  <c r="C437" i="21"/>
  <c r="B437" i="21"/>
  <c r="A437" i="21"/>
  <c r="J436" i="21"/>
  <c r="I436" i="21"/>
  <c r="H436" i="21"/>
  <c r="G436" i="21"/>
  <c r="F436" i="21"/>
  <c r="E436" i="21"/>
  <c r="D436" i="21"/>
  <c r="C436" i="21"/>
  <c r="B436" i="21"/>
  <c r="A436" i="21"/>
  <c r="J435" i="21"/>
  <c r="I435" i="21"/>
  <c r="H435" i="21"/>
  <c r="G435" i="21"/>
  <c r="F435" i="21"/>
  <c r="E435" i="21"/>
  <c r="D435" i="21"/>
  <c r="C435" i="21"/>
  <c r="B435" i="21"/>
  <c r="A435" i="21"/>
  <c r="J434" i="21"/>
  <c r="I434" i="21"/>
  <c r="H434" i="21"/>
  <c r="G434" i="21"/>
  <c r="F434" i="21"/>
  <c r="E434" i="21"/>
  <c r="D434" i="21"/>
  <c r="C434" i="21"/>
  <c r="B434" i="21"/>
  <c r="A434" i="21"/>
  <c r="J433" i="21"/>
  <c r="I433" i="21"/>
  <c r="H433" i="21"/>
  <c r="G433" i="21"/>
  <c r="F433" i="21"/>
  <c r="E433" i="21"/>
  <c r="D433" i="21"/>
  <c r="C433" i="21"/>
  <c r="B433" i="21"/>
  <c r="A433" i="21"/>
  <c r="J432" i="21"/>
  <c r="I432" i="21"/>
  <c r="H432" i="21"/>
  <c r="G432" i="21"/>
  <c r="F432" i="21"/>
  <c r="E432" i="21"/>
  <c r="D432" i="21"/>
  <c r="C432" i="21"/>
  <c r="B432" i="21"/>
  <c r="A432" i="21"/>
  <c r="J431" i="21"/>
  <c r="I431" i="21"/>
  <c r="H431" i="21"/>
  <c r="G431" i="21"/>
  <c r="F431" i="21"/>
  <c r="E431" i="21"/>
  <c r="D431" i="21"/>
  <c r="C431" i="21"/>
  <c r="B431" i="21"/>
  <c r="A431" i="21"/>
  <c r="J430" i="21"/>
  <c r="I430" i="21"/>
  <c r="H430" i="21"/>
  <c r="G430" i="21"/>
  <c r="F430" i="21"/>
  <c r="E430" i="21"/>
  <c r="D430" i="21"/>
  <c r="C430" i="21"/>
  <c r="B430" i="21"/>
  <c r="A430" i="21"/>
  <c r="J429" i="21"/>
  <c r="I429" i="21"/>
  <c r="H429" i="21"/>
  <c r="G429" i="21"/>
  <c r="F429" i="21"/>
  <c r="E429" i="21"/>
  <c r="D429" i="21"/>
  <c r="C429" i="21"/>
  <c r="B429" i="21"/>
  <c r="A429" i="21"/>
  <c r="J428" i="21"/>
  <c r="I428" i="21"/>
  <c r="H428" i="21"/>
  <c r="G428" i="21"/>
  <c r="F428" i="21"/>
  <c r="E428" i="21"/>
  <c r="D428" i="21"/>
  <c r="C428" i="21"/>
  <c r="B428" i="21"/>
  <c r="A428" i="21"/>
  <c r="J427" i="21"/>
  <c r="I427" i="21"/>
  <c r="H427" i="21"/>
  <c r="G427" i="21"/>
  <c r="F427" i="21"/>
  <c r="E427" i="21"/>
  <c r="D427" i="21"/>
  <c r="C427" i="21"/>
  <c r="B427" i="21"/>
  <c r="A427" i="21"/>
  <c r="J426" i="21"/>
  <c r="I426" i="21"/>
  <c r="H426" i="21"/>
  <c r="G426" i="21"/>
  <c r="F426" i="21"/>
  <c r="E426" i="21"/>
  <c r="D426" i="21"/>
  <c r="C426" i="21"/>
  <c r="B426" i="21"/>
  <c r="A426" i="21"/>
  <c r="J425" i="21"/>
  <c r="I425" i="21"/>
  <c r="H425" i="21"/>
  <c r="G425" i="21"/>
  <c r="F425" i="21"/>
  <c r="E425" i="21"/>
  <c r="D425" i="21"/>
  <c r="C425" i="21"/>
  <c r="B425" i="21"/>
  <c r="A425" i="21"/>
  <c r="J424" i="21"/>
  <c r="I424" i="21"/>
  <c r="H424" i="21"/>
  <c r="G424" i="21"/>
  <c r="F424" i="21"/>
  <c r="E424" i="21"/>
  <c r="D424" i="21"/>
  <c r="C424" i="21"/>
  <c r="B424" i="21"/>
  <c r="A424" i="21"/>
  <c r="J423" i="21"/>
  <c r="I423" i="21"/>
  <c r="H423" i="21"/>
  <c r="G423" i="21"/>
  <c r="F423" i="21"/>
  <c r="E423" i="21"/>
  <c r="D423" i="21"/>
  <c r="C423" i="21"/>
  <c r="B423" i="21"/>
  <c r="A423" i="21"/>
  <c r="J422" i="21"/>
  <c r="I422" i="21"/>
  <c r="H422" i="21"/>
  <c r="G422" i="21"/>
  <c r="F422" i="21"/>
  <c r="E422" i="21"/>
  <c r="D422" i="21"/>
  <c r="C422" i="21"/>
  <c r="B422" i="21"/>
  <c r="A422" i="21"/>
  <c r="J421" i="21"/>
  <c r="I421" i="21"/>
  <c r="H421" i="21"/>
  <c r="G421" i="21"/>
  <c r="F421" i="21"/>
  <c r="E421" i="21"/>
  <c r="D421" i="21"/>
  <c r="C421" i="21"/>
  <c r="B421" i="21"/>
  <c r="A421" i="21"/>
  <c r="J420" i="21"/>
  <c r="I420" i="21"/>
  <c r="H420" i="21"/>
  <c r="G420" i="21"/>
  <c r="F420" i="21"/>
  <c r="E420" i="21"/>
  <c r="D420" i="21"/>
  <c r="C420" i="21"/>
  <c r="B420" i="21"/>
  <c r="A420" i="21"/>
  <c r="J419" i="21"/>
  <c r="I419" i="21"/>
  <c r="H419" i="21"/>
  <c r="G419" i="21"/>
  <c r="F419" i="21"/>
  <c r="E419" i="21"/>
  <c r="D419" i="21"/>
  <c r="C419" i="21"/>
  <c r="B419" i="21"/>
  <c r="A419" i="21"/>
  <c r="J418" i="21"/>
  <c r="I418" i="21"/>
  <c r="H418" i="21"/>
  <c r="G418" i="21"/>
  <c r="F418" i="21"/>
  <c r="E418" i="21"/>
  <c r="D418" i="21"/>
  <c r="C418" i="21"/>
  <c r="B418" i="21"/>
  <c r="A418" i="21"/>
  <c r="J417" i="21"/>
  <c r="I417" i="21"/>
  <c r="H417" i="21"/>
  <c r="G417" i="21"/>
  <c r="F417" i="21"/>
  <c r="E417" i="21"/>
  <c r="D417" i="21"/>
  <c r="C417" i="21"/>
  <c r="B417" i="21"/>
  <c r="A417" i="21"/>
  <c r="J416" i="21"/>
  <c r="I416" i="21"/>
  <c r="H416" i="21"/>
  <c r="G416" i="21"/>
  <c r="F416" i="21"/>
  <c r="E416" i="21"/>
  <c r="D416" i="21"/>
  <c r="C416" i="21"/>
  <c r="B416" i="21"/>
  <c r="A416" i="21"/>
  <c r="J415" i="21"/>
  <c r="I415" i="21"/>
  <c r="H415" i="21"/>
  <c r="G415" i="21"/>
  <c r="F415" i="21"/>
  <c r="E415" i="21"/>
  <c r="D415" i="21"/>
  <c r="C415" i="21"/>
  <c r="B415" i="21"/>
  <c r="A415" i="21"/>
  <c r="J414" i="21"/>
  <c r="I414" i="21"/>
  <c r="H414" i="21"/>
  <c r="G414" i="21"/>
  <c r="F414" i="21"/>
  <c r="E414" i="21"/>
  <c r="D414" i="21"/>
  <c r="C414" i="21"/>
  <c r="B414" i="21"/>
  <c r="A414" i="21"/>
  <c r="J413" i="21"/>
  <c r="I413" i="21"/>
  <c r="H413" i="21"/>
  <c r="G413" i="21"/>
  <c r="F413" i="21"/>
  <c r="E413" i="21"/>
  <c r="D413" i="21"/>
  <c r="C413" i="21"/>
  <c r="B413" i="21"/>
  <c r="A413" i="21"/>
  <c r="J412" i="21"/>
  <c r="I412" i="21"/>
  <c r="H412" i="21"/>
  <c r="G412" i="21"/>
  <c r="F412" i="21"/>
  <c r="E412" i="21"/>
  <c r="D412" i="21"/>
  <c r="C412" i="21"/>
  <c r="B412" i="21"/>
  <c r="A412" i="21"/>
  <c r="J411" i="21"/>
  <c r="I411" i="21"/>
  <c r="H411" i="21"/>
  <c r="G411" i="21"/>
  <c r="F411" i="21"/>
  <c r="E411" i="21"/>
  <c r="D411" i="21"/>
  <c r="C411" i="21"/>
  <c r="B411" i="21"/>
  <c r="A411" i="21"/>
  <c r="J410" i="21"/>
  <c r="I410" i="21"/>
  <c r="H410" i="21"/>
  <c r="G410" i="21"/>
  <c r="F410" i="21"/>
  <c r="E410" i="21"/>
  <c r="D410" i="21"/>
  <c r="C410" i="21"/>
  <c r="B410" i="21"/>
  <c r="A410" i="21"/>
  <c r="J409" i="21"/>
  <c r="I409" i="21"/>
  <c r="H409" i="21"/>
  <c r="G409" i="21"/>
  <c r="F409" i="21"/>
  <c r="E409" i="21"/>
  <c r="D409" i="21"/>
  <c r="C409" i="21"/>
  <c r="B409" i="21"/>
  <c r="A409" i="21"/>
  <c r="J408" i="21"/>
  <c r="I408" i="21"/>
  <c r="H408" i="21"/>
  <c r="G408" i="21"/>
  <c r="F408" i="21"/>
  <c r="E408" i="21"/>
  <c r="D408" i="21"/>
  <c r="C408" i="21"/>
  <c r="B408" i="21"/>
  <c r="A408" i="21"/>
  <c r="J407" i="21"/>
  <c r="I407" i="21"/>
  <c r="H407" i="21"/>
  <c r="G407" i="21"/>
  <c r="F407" i="21"/>
  <c r="E407" i="21"/>
  <c r="D407" i="21"/>
  <c r="C407" i="21"/>
  <c r="B407" i="21"/>
  <c r="A407" i="21"/>
  <c r="J406" i="21"/>
  <c r="I406" i="21"/>
  <c r="H406" i="21"/>
  <c r="G406" i="21"/>
  <c r="F406" i="21"/>
  <c r="E406" i="21"/>
  <c r="D406" i="21"/>
  <c r="C406" i="21"/>
  <c r="B406" i="21"/>
  <c r="A406" i="21"/>
  <c r="J405" i="21"/>
  <c r="I405" i="21"/>
  <c r="H405" i="21"/>
  <c r="G405" i="21"/>
  <c r="F405" i="21"/>
  <c r="E405" i="21"/>
  <c r="D405" i="21"/>
  <c r="C405" i="21"/>
  <c r="B405" i="21"/>
  <c r="A405" i="21"/>
  <c r="J404" i="21"/>
  <c r="I404" i="21"/>
  <c r="H404" i="21"/>
  <c r="G404" i="21"/>
  <c r="F404" i="21"/>
  <c r="E404" i="21"/>
  <c r="D404" i="21"/>
  <c r="C404" i="21"/>
  <c r="B404" i="21"/>
  <c r="A404" i="21"/>
  <c r="J403" i="21"/>
  <c r="I403" i="21"/>
  <c r="H403" i="21"/>
  <c r="G403" i="21"/>
  <c r="F403" i="21"/>
  <c r="E403" i="21"/>
  <c r="D403" i="21"/>
  <c r="C403" i="21"/>
  <c r="B403" i="21"/>
  <c r="A403" i="21"/>
  <c r="J402" i="21"/>
  <c r="I402" i="21"/>
  <c r="H402" i="21"/>
  <c r="G402" i="21"/>
  <c r="F402" i="21"/>
  <c r="E402" i="21"/>
  <c r="D402" i="21"/>
  <c r="C402" i="21"/>
  <c r="B402" i="21"/>
  <c r="A402" i="21"/>
  <c r="J401" i="21"/>
  <c r="I401" i="21"/>
  <c r="H401" i="21"/>
  <c r="G401" i="21"/>
  <c r="F401" i="21"/>
  <c r="E401" i="21"/>
  <c r="D401" i="21"/>
  <c r="C401" i="21"/>
  <c r="B401" i="21"/>
  <c r="A401" i="21"/>
  <c r="J400" i="21"/>
  <c r="I400" i="21"/>
  <c r="H400" i="21"/>
  <c r="G400" i="21"/>
  <c r="F400" i="21"/>
  <c r="E400" i="21"/>
  <c r="D400" i="21"/>
  <c r="C400" i="21"/>
  <c r="B400" i="21"/>
  <c r="A400" i="21"/>
  <c r="J399" i="21"/>
  <c r="I399" i="21"/>
  <c r="H399" i="21"/>
  <c r="G399" i="21"/>
  <c r="F399" i="21"/>
  <c r="E399" i="21"/>
  <c r="D399" i="21"/>
  <c r="C399" i="21"/>
  <c r="B399" i="21"/>
  <c r="A399" i="21"/>
  <c r="J398" i="21"/>
  <c r="I398" i="21"/>
  <c r="H398" i="21"/>
  <c r="G398" i="21"/>
  <c r="F398" i="21"/>
  <c r="E398" i="21"/>
  <c r="D398" i="21"/>
  <c r="C398" i="21"/>
  <c r="B398" i="21"/>
  <c r="A398" i="21"/>
  <c r="J397" i="21"/>
  <c r="I397" i="21"/>
  <c r="H397" i="21"/>
  <c r="G397" i="21"/>
  <c r="F397" i="21"/>
  <c r="E397" i="21"/>
  <c r="D397" i="21"/>
  <c r="C397" i="21"/>
  <c r="B397" i="21"/>
  <c r="A397" i="21"/>
  <c r="J396" i="21"/>
  <c r="I396" i="21"/>
  <c r="H396" i="21"/>
  <c r="G396" i="21"/>
  <c r="F396" i="21"/>
  <c r="E396" i="21"/>
  <c r="D396" i="21"/>
  <c r="C396" i="21"/>
  <c r="B396" i="21"/>
  <c r="A396" i="21"/>
  <c r="J395" i="21"/>
  <c r="I395" i="21"/>
  <c r="H395" i="21"/>
  <c r="G395" i="21"/>
  <c r="F395" i="21"/>
  <c r="E395" i="21"/>
  <c r="D395" i="21"/>
  <c r="C395" i="21"/>
  <c r="B395" i="21"/>
  <c r="A395" i="21"/>
  <c r="J394" i="21"/>
  <c r="I394" i="21"/>
  <c r="H394" i="21"/>
  <c r="G394" i="21"/>
  <c r="F394" i="21"/>
  <c r="E394" i="21"/>
  <c r="D394" i="21"/>
  <c r="C394" i="21"/>
  <c r="B394" i="21"/>
  <c r="A394" i="21"/>
  <c r="J393" i="21"/>
  <c r="I393" i="21"/>
  <c r="H393" i="21"/>
  <c r="G393" i="21"/>
  <c r="F393" i="21"/>
  <c r="E393" i="21"/>
  <c r="D393" i="21"/>
  <c r="C393" i="21"/>
  <c r="B393" i="21"/>
  <c r="A393" i="21"/>
  <c r="J392" i="21"/>
  <c r="I392" i="21"/>
  <c r="H392" i="21"/>
  <c r="G392" i="21"/>
  <c r="F392" i="21"/>
  <c r="E392" i="21"/>
  <c r="D392" i="21"/>
  <c r="C392" i="21"/>
  <c r="B392" i="21"/>
  <c r="A392" i="21"/>
  <c r="J391" i="21"/>
  <c r="I391" i="21"/>
  <c r="H391" i="21"/>
  <c r="G391" i="21"/>
  <c r="F391" i="21"/>
  <c r="E391" i="21"/>
  <c r="D391" i="21"/>
  <c r="C391" i="21"/>
  <c r="B391" i="21"/>
  <c r="A391" i="21"/>
  <c r="J390" i="21"/>
  <c r="I390" i="21"/>
  <c r="H390" i="21"/>
  <c r="G390" i="21"/>
  <c r="F390" i="21"/>
  <c r="E390" i="21"/>
  <c r="D390" i="21"/>
  <c r="C390" i="21"/>
  <c r="B390" i="21"/>
  <c r="A390" i="21"/>
  <c r="J389" i="21"/>
  <c r="I389" i="21"/>
  <c r="H389" i="21"/>
  <c r="G389" i="21"/>
  <c r="F389" i="21"/>
  <c r="E389" i="21"/>
  <c r="D389" i="21"/>
  <c r="C389" i="21"/>
  <c r="B389" i="21"/>
  <c r="A389" i="21"/>
  <c r="J388" i="21"/>
  <c r="I388" i="21"/>
  <c r="H388" i="21"/>
  <c r="G388" i="21"/>
  <c r="F388" i="21"/>
  <c r="E388" i="21"/>
  <c r="D388" i="21"/>
  <c r="C388" i="21"/>
  <c r="B388" i="21"/>
  <c r="A388" i="21"/>
  <c r="J387" i="21"/>
  <c r="I387" i="21"/>
  <c r="H387" i="21"/>
  <c r="G387" i="21"/>
  <c r="F387" i="21"/>
  <c r="E387" i="21"/>
  <c r="D387" i="21"/>
  <c r="C387" i="21"/>
  <c r="B387" i="21"/>
  <c r="A387" i="21"/>
  <c r="J386" i="21"/>
  <c r="I386" i="21"/>
  <c r="H386" i="21"/>
  <c r="G386" i="21"/>
  <c r="F386" i="21"/>
  <c r="E386" i="21"/>
  <c r="D386" i="21"/>
  <c r="C386" i="21"/>
  <c r="B386" i="21"/>
  <c r="A386" i="21"/>
  <c r="C385" i="21"/>
  <c r="B385" i="21"/>
  <c r="A385" i="21"/>
  <c r="C384" i="21"/>
  <c r="B384" i="21"/>
  <c r="A384" i="21"/>
  <c r="C383" i="21"/>
  <c r="B383" i="21"/>
  <c r="A383" i="21"/>
  <c r="C382" i="21"/>
  <c r="B382" i="21"/>
  <c r="A382" i="21"/>
  <c r="C381" i="21"/>
  <c r="B381" i="21"/>
  <c r="A381" i="21"/>
  <c r="C380" i="21"/>
  <c r="B380" i="21"/>
  <c r="A380" i="21"/>
  <c r="C379" i="21"/>
  <c r="B379" i="21"/>
  <c r="A379" i="21"/>
  <c r="C378" i="21"/>
  <c r="B378" i="21"/>
  <c r="A378" i="21"/>
  <c r="C377" i="21"/>
  <c r="B377" i="21"/>
  <c r="A377" i="21"/>
  <c r="C376" i="21"/>
  <c r="B376" i="21"/>
  <c r="A376" i="21"/>
  <c r="C375" i="21"/>
  <c r="B375" i="21"/>
  <c r="A375" i="21"/>
  <c r="C374" i="21"/>
  <c r="B374" i="21"/>
  <c r="A374" i="21"/>
  <c r="C373" i="21"/>
  <c r="B373" i="21"/>
  <c r="A373" i="21"/>
  <c r="C372" i="21"/>
  <c r="B372" i="21"/>
  <c r="A372" i="21"/>
  <c r="C371" i="21"/>
  <c r="B371" i="21"/>
  <c r="A371" i="21"/>
  <c r="C370" i="21"/>
  <c r="B370" i="21"/>
  <c r="A370" i="21"/>
  <c r="C369" i="21"/>
  <c r="B369" i="21"/>
  <c r="A369" i="21"/>
  <c r="C368" i="21"/>
  <c r="B368" i="21"/>
  <c r="A368" i="21"/>
  <c r="C367" i="21"/>
  <c r="B367" i="21"/>
  <c r="A367" i="21"/>
  <c r="D366" i="21"/>
  <c r="C366" i="21"/>
  <c r="B366" i="21"/>
  <c r="A366" i="21"/>
  <c r="D365" i="21"/>
  <c r="C365" i="21"/>
  <c r="B365" i="21"/>
  <c r="A365" i="21"/>
  <c r="D364" i="21"/>
  <c r="C364" i="21"/>
  <c r="B364" i="21"/>
  <c r="A364" i="21"/>
  <c r="D363" i="21"/>
  <c r="C363" i="21"/>
  <c r="B363" i="21"/>
  <c r="A363" i="21"/>
  <c r="D362" i="21"/>
  <c r="C362" i="21"/>
  <c r="B362" i="21"/>
  <c r="A362" i="21"/>
  <c r="D361" i="21"/>
  <c r="C361" i="21"/>
  <c r="B361" i="21"/>
  <c r="A361" i="21"/>
  <c r="D360" i="21"/>
  <c r="C360" i="21"/>
  <c r="B360" i="21"/>
  <c r="A360" i="21"/>
  <c r="D359" i="21"/>
  <c r="C359" i="21"/>
  <c r="B359" i="21"/>
  <c r="A359" i="21"/>
  <c r="D358" i="21"/>
  <c r="C358" i="21"/>
  <c r="B358" i="21"/>
  <c r="A358" i="21"/>
  <c r="D357" i="21"/>
  <c r="C357" i="21"/>
  <c r="B357" i="21"/>
  <c r="A357" i="21"/>
  <c r="D356" i="21"/>
  <c r="C356" i="21"/>
  <c r="B356" i="21"/>
  <c r="A356" i="21"/>
  <c r="D355" i="21"/>
  <c r="C355" i="21"/>
  <c r="B355" i="21"/>
  <c r="A355" i="21"/>
  <c r="D354" i="21"/>
  <c r="C354" i="21"/>
  <c r="B354" i="21"/>
  <c r="A354" i="21"/>
  <c r="D353" i="21"/>
  <c r="C353" i="21"/>
  <c r="B353" i="21"/>
  <c r="A353" i="21"/>
  <c r="D352" i="21"/>
  <c r="C352" i="21"/>
  <c r="B352" i="21"/>
  <c r="A352" i="21"/>
  <c r="D351" i="21"/>
  <c r="C351" i="21"/>
  <c r="B351" i="21"/>
  <c r="A351" i="21"/>
  <c r="D350" i="21"/>
  <c r="C350" i="21"/>
  <c r="B350" i="21"/>
  <c r="A350" i="21"/>
  <c r="D349" i="21"/>
  <c r="C349" i="21"/>
  <c r="B349" i="21"/>
  <c r="A349" i="21"/>
  <c r="D348" i="21"/>
  <c r="C348" i="21"/>
  <c r="B348" i="21"/>
  <c r="A348" i="21"/>
  <c r="D347" i="21"/>
  <c r="C347" i="21"/>
  <c r="B347" i="21"/>
  <c r="A347" i="21"/>
  <c r="D346" i="21"/>
  <c r="C346" i="21"/>
  <c r="B346" i="21"/>
  <c r="A346" i="21"/>
  <c r="D345" i="21"/>
  <c r="C345" i="21"/>
  <c r="B345" i="21"/>
  <c r="A345" i="21"/>
  <c r="D344" i="21"/>
  <c r="C344" i="21"/>
  <c r="B344" i="21"/>
  <c r="A344" i="21"/>
  <c r="D343" i="21"/>
  <c r="C343" i="21"/>
  <c r="B343" i="21"/>
  <c r="A343" i="21"/>
  <c r="D342" i="21"/>
  <c r="C342" i="21"/>
  <c r="B342" i="21"/>
  <c r="A342" i="21"/>
  <c r="D341" i="21"/>
  <c r="C341" i="21"/>
  <c r="B341" i="21"/>
  <c r="A341" i="21"/>
  <c r="D340" i="21"/>
  <c r="C340" i="21"/>
  <c r="B340" i="21"/>
  <c r="A340" i="21"/>
  <c r="D339" i="21"/>
  <c r="C339" i="21"/>
  <c r="B339" i="21"/>
  <c r="A339" i="21"/>
  <c r="D338" i="21"/>
  <c r="C338" i="21"/>
  <c r="B338" i="21"/>
  <c r="A338" i="21"/>
  <c r="D337" i="21"/>
  <c r="C337" i="21"/>
  <c r="B337" i="21"/>
  <c r="A337" i="21"/>
  <c r="D336" i="21"/>
  <c r="C336" i="21"/>
  <c r="B336" i="21"/>
  <c r="A336" i="21"/>
  <c r="D335" i="21"/>
  <c r="C335" i="21"/>
  <c r="B335" i="21"/>
  <c r="A335" i="21"/>
  <c r="D334" i="21"/>
  <c r="C334" i="21"/>
  <c r="B334" i="21"/>
  <c r="A334" i="21"/>
  <c r="D333" i="21"/>
  <c r="C333" i="21"/>
  <c r="B333" i="21"/>
  <c r="A333" i="21"/>
  <c r="D332" i="21"/>
  <c r="C332" i="21"/>
  <c r="B332" i="21"/>
  <c r="A332" i="21"/>
  <c r="D331" i="21"/>
  <c r="C331" i="21"/>
  <c r="B331" i="21"/>
  <c r="A331" i="21"/>
  <c r="D330" i="21"/>
  <c r="C330" i="21"/>
  <c r="B330" i="21"/>
  <c r="A330" i="21"/>
  <c r="D329" i="21"/>
  <c r="C329" i="21"/>
  <c r="B329" i="21"/>
  <c r="A329" i="21"/>
  <c r="D328" i="21"/>
  <c r="C328" i="21"/>
  <c r="B328" i="21"/>
  <c r="A328" i="21"/>
  <c r="D327" i="21"/>
  <c r="C327" i="21"/>
  <c r="B327" i="21"/>
  <c r="A327" i="21"/>
  <c r="D326" i="21"/>
  <c r="C326" i="21"/>
  <c r="B326" i="21"/>
  <c r="A326" i="21"/>
  <c r="D325" i="21"/>
  <c r="C325" i="21"/>
  <c r="B325" i="21"/>
  <c r="A325" i="21"/>
  <c r="D324" i="21"/>
  <c r="C324" i="21"/>
  <c r="B324" i="21"/>
  <c r="A324" i="21"/>
  <c r="D323" i="21"/>
  <c r="C323" i="21"/>
  <c r="B323" i="21"/>
  <c r="A323" i="21"/>
  <c r="D322" i="21"/>
  <c r="C322" i="21"/>
  <c r="B322" i="21"/>
  <c r="A322" i="21"/>
  <c r="D321" i="21"/>
  <c r="C321" i="21"/>
  <c r="B321" i="21"/>
  <c r="A321" i="21"/>
  <c r="D320" i="21"/>
  <c r="C320" i="21"/>
  <c r="B320" i="21"/>
  <c r="A320" i="21"/>
  <c r="D319" i="21"/>
  <c r="C319" i="21"/>
  <c r="B319" i="21"/>
  <c r="A319" i="21"/>
  <c r="D318" i="21"/>
  <c r="C318" i="21"/>
  <c r="B318" i="21"/>
  <c r="A318" i="21"/>
  <c r="D317" i="21"/>
  <c r="C317" i="21"/>
  <c r="B317" i="21"/>
  <c r="A317" i="21"/>
  <c r="D316" i="21"/>
  <c r="C316" i="21"/>
  <c r="B316" i="21"/>
  <c r="A316" i="21"/>
  <c r="D315" i="21"/>
  <c r="C315" i="21"/>
  <c r="B315" i="21"/>
  <c r="A315" i="21"/>
  <c r="D314" i="21"/>
  <c r="C314" i="21"/>
  <c r="B314" i="21"/>
  <c r="A314" i="21"/>
  <c r="D313" i="21"/>
  <c r="C313" i="21"/>
  <c r="B313" i="21"/>
  <c r="A313" i="21"/>
  <c r="D312" i="21"/>
  <c r="C312" i="21"/>
  <c r="B312" i="21"/>
  <c r="A312" i="21"/>
  <c r="D311" i="21"/>
  <c r="C311" i="21"/>
  <c r="B311" i="21"/>
  <c r="A311" i="21"/>
  <c r="D310" i="21"/>
  <c r="C310" i="21"/>
  <c r="B310" i="21"/>
  <c r="A310" i="21"/>
  <c r="D309" i="21"/>
  <c r="C309" i="21"/>
  <c r="B309" i="21"/>
  <c r="A309" i="21"/>
  <c r="D308" i="21"/>
  <c r="C308" i="21"/>
  <c r="B308" i="21"/>
  <c r="A308" i="21"/>
  <c r="D307" i="21"/>
  <c r="C307" i="21"/>
  <c r="B307" i="21"/>
  <c r="A307" i="21"/>
  <c r="D306" i="21"/>
  <c r="C306" i="21"/>
  <c r="B306" i="21"/>
  <c r="A306" i="21"/>
  <c r="D305" i="21"/>
  <c r="C305" i="21"/>
  <c r="B305" i="21"/>
  <c r="A305" i="21"/>
  <c r="D304" i="21"/>
  <c r="C304" i="21"/>
  <c r="B304" i="21"/>
  <c r="A304" i="21"/>
  <c r="D303" i="21"/>
  <c r="C303" i="21"/>
  <c r="B303" i="21"/>
  <c r="A303" i="21"/>
  <c r="D302" i="21"/>
  <c r="C302" i="21"/>
  <c r="B302" i="21"/>
  <c r="A302" i="21"/>
  <c r="D301" i="21"/>
  <c r="C301" i="21"/>
  <c r="B301" i="21"/>
  <c r="A301" i="21"/>
  <c r="D300" i="21"/>
  <c r="C300" i="21"/>
  <c r="B300" i="21"/>
  <c r="A300" i="21"/>
  <c r="D299" i="21"/>
  <c r="C299" i="21"/>
  <c r="B299" i="21"/>
  <c r="A299" i="21"/>
  <c r="D298" i="21"/>
  <c r="C298" i="21"/>
  <c r="B298" i="21"/>
  <c r="A298" i="21"/>
  <c r="D297" i="21"/>
  <c r="C297" i="21"/>
  <c r="B297" i="21"/>
  <c r="A297" i="21"/>
  <c r="D296" i="21"/>
  <c r="C296" i="21"/>
  <c r="B296" i="21"/>
  <c r="A296" i="21"/>
  <c r="D295" i="21"/>
  <c r="C295" i="21"/>
  <c r="B295" i="21"/>
  <c r="A295" i="21"/>
  <c r="D294" i="21"/>
  <c r="C294" i="21"/>
  <c r="B294" i="21"/>
  <c r="A294" i="21"/>
  <c r="D293" i="21"/>
  <c r="C293" i="21"/>
  <c r="B293" i="21"/>
  <c r="A293" i="21"/>
  <c r="D292" i="21"/>
  <c r="C292" i="21"/>
  <c r="B292" i="21"/>
  <c r="A292" i="21"/>
  <c r="D291" i="21"/>
  <c r="C291" i="21"/>
  <c r="B291" i="21"/>
  <c r="A291" i="21"/>
  <c r="D290" i="21"/>
  <c r="C290" i="21"/>
  <c r="B290" i="21"/>
  <c r="A290" i="21"/>
  <c r="D289" i="21"/>
  <c r="C289" i="21"/>
  <c r="B289" i="21"/>
  <c r="A289" i="21"/>
  <c r="D288" i="21"/>
  <c r="C288" i="21"/>
  <c r="B288" i="21"/>
  <c r="A288" i="21"/>
  <c r="D287" i="21"/>
  <c r="C287" i="21"/>
  <c r="B287" i="21"/>
  <c r="A287" i="21"/>
  <c r="D286" i="21"/>
  <c r="C286" i="21"/>
  <c r="B286" i="21"/>
  <c r="A286" i="21"/>
  <c r="D285" i="21"/>
  <c r="C285" i="21"/>
  <c r="B285" i="21"/>
  <c r="A285" i="21"/>
  <c r="D284" i="21"/>
  <c r="C284" i="21"/>
  <c r="B284" i="21"/>
  <c r="A284" i="21"/>
  <c r="D283" i="21"/>
  <c r="C283" i="21"/>
  <c r="B283" i="21"/>
  <c r="A283" i="21"/>
  <c r="D282" i="21"/>
  <c r="C282" i="21"/>
  <c r="B282" i="21"/>
  <c r="A282" i="21"/>
  <c r="D281" i="21"/>
  <c r="C281" i="21"/>
  <c r="B281" i="21"/>
  <c r="A281" i="21"/>
  <c r="D280" i="21"/>
  <c r="C280" i="21"/>
  <c r="B280" i="21"/>
  <c r="A280" i="21"/>
  <c r="D279" i="21"/>
  <c r="C279" i="21"/>
  <c r="B279" i="21"/>
  <c r="A279" i="21"/>
  <c r="D278" i="21"/>
  <c r="C278" i="21"/>
  <c r="B278" i="21"/>
  <c r="A278" i="21"/>
  <c r="D277" i="21"/>
  <c r="C277" i="21"/>
  <c r="B277" i="21"/>
  <c r="A277" i="21"/>
  <c r="D276" i="21"/>
  <c r="C276" i="21"/>
  <c r="B276" i="21"/>
  <c r="A276" i="21"/>
  <c r="D275" i="21"/>
  <c r="C275" i="21"/>
  <c r="B275" i="21"/>
  <c r="A275" i="21"/>
  <c r="D274" i="21"/>
  <c r="C274" i="21"/>
  <c r="B274" i="21"/>
  <c r="A274" i="21"/>
  <c r="D273" i="21"/>
  <c r="C273" i="21"/>
  <c r="B273" i="21"/>
  <c r="A273" i="21"/>
  <c r="D272" i="21"/>
  <c r="C272" i="21"/>
  <c r="B272" i="21"/>
  <c r="A272" i="21"/>
  <c r="D271" i="21"/>
  <c r="C271" i="21"/>
  <c r="B271" i="21"/>
  <c r="A271" i="21"/>
  <c r="D270" i="21"/>
  <c r="C270" i="21"/>
  <c r="A270" i="21"/>
  <c r="D269" i="21"/>
  <c r="C269" i="21"/>
  <c r="B269" i="21"/>
  <c r="A269" i="21"/>
  <c r="D268" i="21"/>
  <c r="C268" i="21"/>
  <c r="B268" i="21"/>
  <c r="A268" i="21"/>
  <c r="D267" i="21"/>
  <c r="C267" i="21"/>
  <c r="B267" i="21"/>
  <c r="A267" i="21"/>
  <c r="D266" i="21"/>
  <c r="C266" i="21"/>
  <c r="B266" i="21"/>
  <c r="A266" i="21"/>
  <c r="D265" i="21"/>
  <c r="C265" i="21"/>
  <c r="B265" i="21"/>
  <c r="A265" i="21"/>
  <c r="D264" i="21"/>
  <c r="C264" i="21"/>
  <c r="B264" i="21"/>
  <c r="A264" i="21"/>
  <c r="D263" i="21"/>
  <c r="C263" i="21"/>
  <c r="B263" i="21"/>
  <c r="A263" i="21"/>
  <c r="D262" i="21"/>
  <c r="C262" i="21"/>
  <c r="B262" i="21"/>
  <c r="A262" i="21"/>
  <c r="D261" i="21"/>
  <c r="C261" i="21"/>
  <c r="B261" i="21"/>
  <c r="A261" i="21"/>
  <c r="D260" i="21"/>
  <c r="C260" i="21"/>
  <c r="B260" i="21"/>
  <c r="A260" i="21"/>
  <c r="D259" i="21"/>
  <c r="C259" i="21"/>
  <c r="B259" i="21"/>
  <c r="A259" i="21"/>
  <c r="D258" i="21"/>
  <c r="C258" i="21"/>
  <c r="B258" i="21"/>
  <c r="A258" i="21"/>
  <c r="D257" i="21"/>
  <c r="C257" i="21"/>
  <c r="B257" i="21"/>
  <c r="A257" i="21"/>
  <c r="D256" i="21"/>
  <c r="C256" i="21"/>
  <c r="B256" i="21"/>
  <c r="A256" i="21"/>
  <c r="D255" i="21"/>
  <c r="C255" i="21"/>
  <c r="B255" i="21"/>
  <c r="A255" i="21"/>
  <c r="D254" i="21"/>
  <c r="C254" i="21"/>
  <c r="B254" i="21"/>
  <c r="A254" i="21"/>
  <c r="D253" i="21"/>
  <c r="C253" i="21"/>
  <c r="B253" i="21"/>
  <c r="A253" i="21"/>
  <c r="D252" i="21"/>
  <c r="C252" i="21"/>
  <c r="B252" i="21"/>
  <c r="A252" i="21"/>
  <c r="D251" i="21"/>
  <c r="C251" i="21"/>
  <c r="B251" i="21"/>
  <c r="A251" i="21"/>
  <c r="D250" i="21"/>
  <c r="C250" i="21"/>
  <c r="B250" i="21"/>
  <c r="A250" i="21"/>
  <c r="D249" i="21"/>
  <c r="C249" i="21"/>
  <c r="B249" i="21"/>
  <c r="A249" i="21"/>
  <c r="D248" i="21"/>
  <c r="C248" i="21"/>
  <c r="B248" i="21"/>
  <c r="A248" i="21"/>
  <c r="D247" i="21"/>
  <c r="C247" i="21"/>
  <c r="B247" i="21"/>
  <c r="A247" i="21"/>
  <c r="D246" i="21"/>
  <c r="C246" i="21"/>
  <c r="B246" i="21"/>
  <c r="A246" i="21"/>
  <c r="D245" i="21"/>
  <c r="C245" i="21"/>
  <c r="B245" i="21"/>
  <c r="A245" i="21"/>
  <c r="D244" i="21"/>
  <c r="C244" i="21"/>
  <c r="B244" i="21"/>
  <c r="A244" i="21"/>
  <c r="D243" i="21"/>
  <c r="C243" i="21"/>
  <c r="B243" i="21"/>
  <c r="A243" i="21"/>
  <c r="D242" i="21"/>
  <c r="C242" i="21"/>
  <c r="B242" i="21"/>
  <c r="A242" i="21"/>
  <c r="D241" i="21"/>
  <c r="C241" i="21"/>
  <c r="B241" i="21"/>
  <c r="A241" i="21"/>
  <c r="D240" i="21"/>
  <c r="C240" i="21"/>
  <c r="B240" i="21"/>
  <c r="A240" i="21"/>
  <c r="D239" i="21"/>
  <c r="C239" i="21"/>
  <c r="B239" i="21"/>
  <c r="A239" i="21"/>
  <c r="D238" i="21"/>
  <c r="C238" i="21"/>
  <c r="B238" i="21"/>
  <c r="A238" i="21"/>
  <c r="D237" i="21"/>
  <c r="C237" i="21"/>
  <c r="B237" i="21"/>
  <c r="A237" i="21"/>
  <c r="D236" i="21"/>
  <c r="C236" i="21"/>
  <c r="B236" i="21"/>
  <c r="A236" i="21"/>
  <c r="D235" i="21"/>
  <c r="C235" i="21"/>
  <c r="B235" i="21"/>
  <c r="A235" i="21"/>
  <c r="D234" i="21"/>
  <c r="C234" i="21"/>
  <c r="B234" i="21"/>
  <c r="A234" i="21"/>
  <c r="D233" i="21"/>
  <c r="C233" i="21"/>
  <c r="B233" i="21"/>
  <c r="A233" i="21"/>
  <c r="D232" i="21"/>
  <c r="C232" i="21"/>
  <c r="B232" i="21"/>
  <c r="A232" i="21"/>
  <c r="D231" i="21"/>
  <c r="C231" i="21"/>
  <c r="B231" i="21"/>
  <c r="A231" i="21"/>
  <c r="D230" i="21"/>
  <c r="C230" i="21"/>
  <c r="B230" i="21"/>
  <c r="A230" i="21"/>
  <c r="D229" i="21"/>
  <c r="C229" i="21"/>
  <c r="B229" i="21"/>
  <c r="A229" i="21"/>
  <c r="D228" i="21"/>
  <c r="C228" i="21"/>
  <c r="B228" i="21"/>
  <c r="A228" i="21"/>
  <c r="D227" i="21"/>
  <c r="C227" i="21"/>
  <c r="B227" i="21"/>
  <c r="A227" i="21"/>
  <c r="D226" i="21"/>
  <c r="C226" i="21"/>
  <c r="B226" i="21"/>
  <c r="A226" i="21"/>
  <c r="D225" i="21"/>
  <c r="C225" i="21"/>
  <c r="B225" i="21"/>
  <c r="A225" i="21"/>
  <c r="D224" i="21"/>
  <c r="C224" i="21"/>
  <c r="B224" i="21"/>
  <c r="A224" i="21"/>
  <c r="D223" i="21"/>
  <c r="C223" i="21"/>
  <c r="B223" i="21"/>
  <c r="A223" i="21"/>
  <c r="D222" i="21"/>
  <c r="C222" i="21"/>
  <c r="B222" i="21"/>
  <c r="A222" i="21"/>
  <c r="D221" i="21"/>
  <c r="C221" i="21"/>
  <c r="B221" i="21"/>
  <c r="A221" i="21"/>
  <c r="D220" i="21"/>
  <c r="C220" i="21"/>
  <c r="B220" i="21"/>
  <c r="A220" i="21"/>
  <c r="D219" i="21"/>
  <c r="C219" i="21"/>
  <c r="B219" i="21"/>
  <c r="A219" i="21"/>
  <c r="D218" i="21"/>
  <c r="C218" i="21"/>
  <c r="B218" i="21"/>
  <c r="A218" i="21"/>
  <c r="D217" i="21"/>
  <c r="C217" i="21"/>
  <c r="B217" i="21"/>
  <c r="A217" i="21"/>
  <c r="D216" i="21"/>
  <c r="C216" i="21"/>
  <c r="B216" i="21"/>
  <c r="A216" i="21"/>
  <c r="D215" i="21"/>
  <c r="C215" i="21"/>
  <c r="B215" i="21"/>
  <c r="A215" i="21"/>
  <c r="D214" i="21"/>
  <c r="C214" i="21"/>
  <c r="B214" i="21"/>
  <c r="A214" i="21"/>
  <c r="D213" i="21"/>
  <c r="C213" i="21"/>
  <c r="B213" i="21"/>
  <c r="A213" i="21"/>
  <c r="D212" i="21"/>
  <c r="C212" i="21"/>
  <c r="B212" i="21"/>
  <c r="A212" i="21"/>
  <c r="D211" i="21"/>
  <c r="C211" i="21"/>
  <c r="B211" i="21"/>
  <c r="A211" i="21"/>
  <c r="D210" i="21"/>
  <c r="C210" i="21"/>
  <c r="B210" i="21"/>
  <c r="A210" i="21"/>
  <c r="D209" i="21"/>
  <c r="C209" i="21"/>
  <c r="B209" i="21"/>
  <c r="A209" i="21"/>
  <c r="D208" i="21"/>
  <c r="C208" i="21"/>
  <c r="B208" i="21"/>
  <c r="A208" i="21"/>
  <c r="D207" i="21"/>
  <c r="C207" i="21"/>
  <c r="B207" i="21"/>
  <c r="A207" i="21"/>
  <c r="D206" i="21"/>
  <c r="C206" i="21"/>
  <c r="B206" i="21"/>
  <c r="A206" i="21"/>
  <c r="D205" i="21"/>
  <c r="C205" i="21"/>
  <c r="B205" i="21"/>
  <c r="A205" i="21"/>
  <c r="D204" i="21"/>
  <c r="C204" i="21"/>
  <c r="B204" i="21"/>
  <c r="A204" i="21"/>
  <c r="D203" i="21"/>
  <c r="C203" i="21"/>
  <c r="B203" i="21"/>
  <c r="A203" i="21"/>
  <c r="D202" i="21"/>
  <c r="C202" i="21"/>
  <c r="B202" i="21"/>
  <c r="A202" i="21"/>
  <c r="D201" i="21"/>
  <c r="C201" i="21"/>
  <c r="B201" i="21"/>
  <c r="A201" i="21"/>
  <c r="D200" i="21"/>
  <c r="C200" i="21"/>
  <c r="B200" i="21"/>
  <c r="A200" i="21"/>
  <c r="D199" i="21"/>
  <c r="C199" i="21"/>
  <c r="B199" i="21"/>
  <c r="A199" i="21"/>
  <c r="D198" i="21"/>
  <c r="C198" i="21"/>
  <c r="B198" i="21"/>
  <c r="A198" i="21"/>
  <c r="D197" i="21"/>
  <c r="C197" i="21"/>
  <c r="B197" i="21"/>
  <c r="A197" i="21"/>
  <c r="D196" i="21"/>
  <c r="C196" i="21"/>
  <c r="B196" i="21"/>
  <c r="A196" i="21"/>
  <c r="D195" i="21"/>
  <c r="C195" i="21"/>
  <c r="B195" i="21"/>
  <c r="A195" i="21"/>
  <c r="D194" i="21"/>
  <c r="C194" i="21"/>
  <c r="B194" i="21"/>
  <c r="A194" i="21"/>
  <c r="D193" i="21"/>
  <c r="C193" i="21"/>
  <c r="B193" i="21"/>
  <c r="A193" i="21"/>
  <c r="D192" i="21"/>
  <c r="C192" i="21"/>
  <c r="B192" i="21"/>
  <c r="A192" i="21"/>
  <c r="D191" i="21"/>
  <c r="C191" i="21"/>
  <c r="B191" i="21"/>
  <c r="A191" i="21"/>
  <c r="D190" i="21"/>
  <c r="C190" i="21"/>
  <c r="B190" i="21"/>
  <c r="A190" i="21"/>
  <c r="D189" i="21"/>
  <c r="C189" i="21"/>
  <c r="B189" i="21"/>
  <c r="A189" i="21"/>
  <c r="D188" i="21"/>
  <c r="C188" i="21"/>
  <c r="B188" i="21"/>
  <c r="A188" i="21"/>
  <c r="D187" i="21"/>
  <c r="C187" i="21"/>
  <c r="B187" i="21"/>
  <c r="A187" i="21"/>
  <c r="D186" i="21"/>
  <c r="C186" i="21"/>
  <c r="B186" i="21"/>
  <c r="A186" i="21"/>
  <c r="C185" i="21"/>
  <c r="A185" i="21"/>
  <c r="D184" i="21"/>
  <c r="C184" i="21"/>
  <c r="B184" i="21"/>
  <c r="A184" i="21"/>
  <c r="D183" i="21"/>
  <c r="C183" i="21"/>
  <c r="B183" i="21"/>
  <c r="A183" i="21"/>
  <c r="D182" i="21"/>
  <c r="C182" i="21"/>
  <c r="B182" i="21"/>
  <c r="A182" i="21"/>
  <c r="D181" i="21"/>
  <c r="C181" i="21"/>
  <c r="B181" i="21"/>
  <c r="A181" i="21"/>
  <c r="D180" i="21"/>
  <c r="C180" i="21"/>
  <c r="B180" i="21"/>
  <c r="A180" i="21"/>
  <c r="D179" i="21"/>
  <c r="C179" i="21"/>
  <c r="B179" i="21"/>
  <c r="A179" i="21"/>
  <c r="D178" i="21"/>
  <c r="C178" i="21"/>
  <c r="B178" i="21"/>
  <c r="A178" i="21"/>
  <c r="D177" i="21"/>
  <c r="C177" i="21"/>
  <c r="B177" i="21"/>
  <c r="A177" i="21"/>
  <c r="D176" i="21"/>
  <c r="C176" i="21"/>
  <c r="B176" i="21"/>
  <c r="A176" i="21"/>
  <c r="D175" i="21"/>
  <c r="C175" i="21"/>
  <c r="B175" i="21"/>
  <c r="A175" i="21"/>
  <c r="D174" i="21"/>
  <c r="C174" i="21"/>
  <c r="B174" i="21"/>
  <c r="A174" i="21"/>
  <c r="D173" i="21"/>
  <c r="C173" i="21"/>
  <c r="B173" i="21"/>
  <c r="A173" i="21"/>
  <c r="D172" i="21"/>
  <c r="C172" i="21"/>
  <c r="B172" i="21"/>
  <c r="A172" i="21"/>
  <c r="D171" i="21"/>
  <c r="C171" i="21"/>
  <c r="B171" i="21"/>
  <c r="A171" i="21"/>
  <c r="D170" i="21"/>
  <c r="C170" i="21"/>
  <c r="B170" i="21"/>
  <c r="A170" i="21"/>
  <c r="D169" i="21"/>
  <c r="C169" i="21"/>
  <c r="B169" i="21"/>
  <c r="A169" i="21"/>
  <c r="D168" i="21"/>
  <c r="C168" i="21"/>
  <c r="B168" i="21"/>
  <c r="A168" i="21"/>
  <c r="D167" i="21"/>
  <c r="C167" i="21"/>
  <c r="B167" i="21"/>
  <c r="A167" i="21"/>
  <c r="D166" i="21"/>
  <c r="C166" i="21"/>
  <c r="B166" i="21"/>
  <c r="A166" i="21"/>
  <c r="D165" i="21"/>
  <c r="C165" i="21"/>
  <c r="B165" i="21"/>
  <c r="A165" i="21"/>
  <c r="D164" i="21"/>
  <c r="C164" i="21"/>
  <c r="B164" i="21"/>
  <c r="A164" i="21"/>
  <c r="D163" i="21"/>
  <c r="C163" i="21"/>
  <c r="B163" i="21"/>
  <c r="A163" i="21"/>
  <c r="D162" i="21"/>
  <c r="C162" i="21"/>
  <c r="B162" i="21"/>
  <c r="A162" i="21"/>
  <c r="A161" i="21"/>
  <c r="D160" i="21"/>
  <c r="C160" i="21"/>
  <c r="B160" i="21"/>
  <c r="A160" i="21"/>
  <c r="D159" i="21"/>
  <c r="C159" i="21"/>
  <c r="B159" i="21"/>
  <c r="A159" i="21"/>
  <c r="D158" i="21"/>
  <c r="C158" i="21"/>
  <c r="B158" i="21"/>
  <c r="A158" i="21"/>
  <c r="D157" i="21"/>
  <c r="C157" i="21"/>
  <c r="B157" i="21"/>
  <c r="A157" i="21"/>
  <c r="D156" i="21"/>
  <c r="C156" i="21"/>
  <c r="B156" i="21"/>
  <c r="A156" i="21"/>
  <c r="D155" i="21"/>
  <c r="C155" i="21"/>
  <c r="B155" i="21"/>
  <c r="A155" i="21"/>
  <c r="D154" i="21"/>
  <c r="C154" i="21"/>
  <c r="B154" i="21"/>
  <c r="A154" i="21"/>
  <c r="D153" i="21"/>
  <c r="C153" i="21"/>
  <c r="B153" i="21"/>
  <c r="A153" i="21"/>
  <c r="D152" i="21"/>
  <c r="C152" i="21"/>
  <c r="B152" i="21"/>
  <c r="A152" i="21"/>
  <c r="D151" i="21"/>
  <c r="C151" i="21"/>
  <c r="B151" i="21"/>
  <c r="A151" i="21"/>
  <c r="D150" i="21"/>
  <c r="C150" i="21"/>
  <c r="B150" i="21"/>
  <c r="A150" i="21"/>
  <c r="D149" i="21"/>
  <c r="C149" i="21"/>
  <c r="B149" i="21"/>
  <c r="A149" i="21"/>
  <c r="D148" i="21"/>
  <c r="C148" i="21"/>
  <c r="B148" i="21"/>
  <c r="A148" i="21"/>
  <c r="D147" i="21"/>
  <c r="C147" i="21"/>
  <c r="B147" i="21"/>
  <c r="A147" i="21"/>
  <c r="D146" i="21"/>
  <c r="C146" i="21"/>
  <c r="B146" i="21"/>
  <c r="A146" i="21"/>
  <c r="D145" i="21"/>
  <c r="C145" i="21"/>
  <c r="B145" i="21"/>
  <c r="A145" i="21"/>
  <c r="D144" i="21"/>
  <c r="C144" i="21"/>
  <c r="B144" i="21"/>
  <c r="A144" i="21"/>
  <c r="D143" i="21"/>
  <c r="C143" i="21"/>
  <c r="B143" i="21"/>
  <c r="A143" i="21"/>
  <c r="D142" i="21"/>
  <c r="C142" i="21"/>
  <c r="B142" i="21"/>
  <c r="A142" i="21"/>
  <c r="D141" i="21"/>
  <c r="C141" i="21"/>
  <c r="B141" i="21"/>
  <c r="A141" i="21"/>
  <c r="D140" i="21"/>
  <c r="C140" i="21"/>
  <c r="B140" i="21"/>
  <c r="A140" i="21"/>
  <c r="A139" i="21"/>
  <c r="D138" i="21"/>
  <c r="C138" i="21"/>
  <c r="B138" i="21"/>
  <c r="A138" i="21"/>
  <c r="D137" i="21"/>
  <c r="C137" i="21"/>
  <c r="B137" i="21"/>
  <c r="A137" i="21"/>
  <c r="D136" i="21"/>
  <c r="C136" i="21"/>
  <c r="B136" i="21"/>
  <c r="A136" i="21"/>
  <c r="D135" i="21"/>
  <c r="C135" i="21"/>
  <c r="B135" i="21"/>
  <c r="A135" i="21"/>
  <c r="D134" i="21"/>
  <c r="C134" i="21"/>
  <c r="B134" i="21"/>
  <c r="A134" i="21"/>
  <c r="D133" i="21"/>
  <c r="C133" i="21"/>
  <c r="B133" i="21"/>
  <c r="A133" i="21"/>
  <c r="D132" i="21"/>
  <c r="C132" i="21"/>
  <c r="B132" i="21"/>
  <c r="A132" i="21"/>
  <c r="D131" i="21"/>
  <c r="C131" i="21"/>
  <c r="B131" i="21"/>
  <c r="A131" i="21"/>
  <c r="D130" i="21"/>
  <c r="C130" i="21"/>
  <c r="B130" i="21"/>
  <c r="A130" i="21"/>
  <c r="D129" i="21"/>
  <c r="C129" i="21"/>
  <c r="B129" i="21"/>
  <c r="A129" i="21"/>
  <c r="D128" i="21"/>
  <c r="C128" i="21"/>
  <c r="B128" i="21"/>
  <c r="A128" i="21"/>
  <c r="D127" i="21"/>
  <c r="C127" i="21"/>
  <c r="B127" i="21"/>
  <c r="A127" i="21"/>
  <c r="D126" i="21"/>
  <c r="C126" i="21"/>
  <c r="B126" i="21"/>
  <c r="A126" i="21"/>
  <c r="D125" i="21"/>
  <c r="C125" i="21"/>
  <c r="B125" i="21"/>
  <c r="A125" i="21"/>
  <c r="D124" i="21"/>
  <c r="C124" i="21"/>
  <c r="B124" i="21"/>
  <c r="A124" i="21"/>
  <c r="D123" i="21"/>
  <c r="C123" i="21"/>
  <c r="B123" i="21"/>
  <c r="A123" i="21"/>
  <c r="D122" i="21"/>
  <c r="C122" i="21"/>
  <c r="B122" i="21"/>
  <c r="A122" i="21"/>
  <c r="D121" i="21"/>
  <c r="C121" i="21"/>
  <c r="B121" i="21"/>
  <c r="A121" i="21"/>
  <c r="D120" i="21"/>
  <c r="C120" i="21"/>
  <c r="B120" i="21"/>
  <c r="A120" i="21"/>
  <c r="D119" i="21"/>
  <c r="C119" i="21"/>
  <c r="B119" i="21"/>
  <c r="A119" i="21"/>
  <c r="D118" i="21"/>
  <c r="C118" i="21"/>
  <c r="B118" i="21"/>
  <c r="A118" i="21"/>
  <c r="D117" i="21"/>
  <c r="C117" i="21"/>
  <c r="B117" i="21"/>
  <c r="A117" i="21"/>
  <c r="D116" i="21"/>
  <c r="C116" i="21"/>
  <c r="B116" i="21"/>
  <c r="A116" i="21"/>
  <c r="D115" i="21"/>
  <c r="C115" i="21"/>
  <c r="B115" i="21"/>
  <c r="A115" i="21"/>
  <c r="D114" i="21"/>
  <c r="C114" i="21"/>
  <c r="B114" i="21"/>
  <c r="A114" i="21"/>
  <c r="D113" i="21"/>
  <c r="C113" i="21"/>
  <c r="B113" i="21"/>
  <c r="A113" i="21"/>
  <c r="D112" i="21"/>
  <c r="C112" i="21"/>
  <c r="B112" i="21"/>
  <c r="A112" i="21"/>
  <c r="D111" i="21"/>
  <c r="C111" i="21"/>
  <c r="B111" i="21"/>
  <c r="A111" i="21"/>
  <c r="D110" i="21"/>
  <c r="C110" i="21"/>
  <c r="B110" i="21"/>
  <c r="A110" i="21"/>
  <c r="D109" i="21"/>
  <c r="C109" i="21"/>
  <c r="A109" i="21"/>
  <c r="D108" i="21"/>
  <c r="C108" i="21"/>
  <c r="B108" i="21"/>
  <c r="A108" i="21"/>
  <c r="D107" i="21"/>
  <c r="C107" i="21"/>
  <c r="B107" i="21"/>
  <c r="A107" i="21"/>
  <c r="D106" i="21"/>
  <c r="C106" i="21"/>
  <c r="B106" i="21"/>
  <c r="A106" i="21"/>
  <c r="D105" i="21"/>
  <c r="C105" i="21"/>
  <c r="B105" i="21"/>
  <c r="A105" i="21"/>
  <c r="D104" i="21"/>
  <c r="C104" i="21"/>
  <c r="B104" i="21"/>
  <c r="A104" i="21"/>
  <c r="D103" i="21"/>
  <c r="C103" i="21"/>
  <c r="B103" i="21"/>
  <c r="A103" i="21"/>
  <c r="D102" i="21"/>
  <c r="C102" i="21"/>
  <c r="B102" i="21"/>
  <c r="A102" i="21"/>
  <c r="D101" i="21"/>
  <c r="C101" i="21"/>
  <c r="B101" i="21"/>
  <c r="A101" i="21"/>
  <c r="D100" i="21"/>
  <c r="C100" i="21"/>
  <c r="B100" i="21"/>
  <c r="A100" i="21"/>
  <c r="D99" i="21"/>
  <c r="C99" i="21"/>
  <c r="B99" i="21"/>
  <c r="A99" i="21"/>
  <c r="D98" i="21"/>
  <c r="C98" i="21"/>
  <c r="B98" i="21"/>
  <c r="A98" i="21"/>
  <c r="D97" i="21"/>
  <c r="C97" i="21"/>
  <c r="B97" i="21"/>
  <c r="A97" i="21"/>
  <c r="D96" i="21"/>
  <c r="C96" i="21"/>
  <c r="B96" i="21"/>
  <c r="A96" i="21"/>
  <c r="D95" i="21"/>
  <c r="C95" i="21"/>
  <c r="B95" i="21"/>
  <c r="A95" i="21"/>
  <c r="D94" i="21"/>
  <c r="C94" i="21"/>
  <c r="B94" i="21"/>
  <c r="A94" i="21"/>
  <c r="D93" i="21"/>
  <c r="C93" i="21"/>
  <c r="B93" i="21"/>
  <c r="A93" i="21"/>
  <c r="D92" i="21"/>
  <c r="C92" i="21"/>
  <c r="B92" i="21"/>
  <c r="A92" i="21"/>
  <c r="D91" i="21"/>
  <c r="C91" i="21"/>
  <c r="B91" i="21"/>
  <c r="A91" i="21"/>
  <c r="D90" i="21"/>
  <c r="C90" i="21"/>
  <c r="B90" i="21"/>
  <c r="A90" i="21"/>
  <c r="D89" i="21"/>
  <c r="C89" i="21"/>
  <c r="B89" i="21"/>
  <c r="A89" i="21"/>
  <c r="D88" i="21"/>
  <c r="C88" i="21"/>
  <c r="B88" i="21"/>
  <c r="A88" i="21"/>
  <c r="D87" i="21"/>
  <c r="C87" i="21"/>
  <c r="B87" i="21"/>
  <c r="A87" i="21"/>
  <c r="D86" i="21"/>
  <c r="C86" i="21"/>
  <c r="B86" i="21"/>
  <c r="A86" i="21"/>
  <c r="D85" i="21"/>
  <c r="C85" i="21"/>
  <c r="B85" i="21"/>
  <c r="A85" i="21"/>
  <c r="D84" i="21"/>
  <c r="C84" i="21"/>
  <c r="B84" i="21"/>
  <c r="A84" i="21"/>
  <c r="D83" i="21"/>
  <c r="C83" i="21"/>
  <c r="B83" i="21"/>
  <c r="A83" i="21"/>
  <c r="D82" i="21"/>
  <c r="C82" i="21"/>
  <c r="B82" i="21"/>
  <c r="A82" i="21"/>
  <c r="D81" i="21"/>
  <c r="C81" i="21"/>
  <c r="B81" i="21"/>
  <c r="A81" i="21"/>
  <c r="D80" i="21"/>
  <c r="C80" i="21"/>
  <c r="B80" i="21"/>
  <c r="A80" i="21"/>
  <c r="D79" i="21"/>
  <c r="C79" i="21"/>
  <c r="B79" i="21"/>
  <c r="A79" i="21"/>
  <c r="D78" i="21"/>
  <c r="C78" i="21"/>
  <c r="B78" i="21"/>
  <c r="A78" i="21"/>
  <c r="D77" i="21"/>
  <c r="C77" i="21"/>
  <c r="A77" i="21"/>
  <c r="D76" i="21"/>
  <c r="C76" i="21"/>
  <c r="B76" i="21"/>
  <c r="A76" i="21"/>
  <c r="D75" i="21"/>
  <c r="C75" i="21"/>
  <c r="B75" i="21"/>
  <c r="A75" i="21"/>
  <c r="D74" i="21"/>
  <c r="C74" i="21"/>
  <c r="B74" i="21"/>
  <c r="A74" i="21"/>
  <c r="D73" i="21"/>
  <c r="C73" i="21"/>
  <c r="B73" i="21"/>
  <c r="A73" i="21"/>
  <c r="D72" i="21"/>
  <c r="C72" i="21"/>
  <c r="B72" i="21"/>
  <c r="A72" i="21"/>
  <c r="D71" i="21"/>
  <c r="C71" i="21"/>
  <c r="B71" i="21"/>
  <c r="A71" i="21"/>
  <c r="D70" i="21"/>
  <c r="C70" i="21"/>
  <c r="B70" i="21"/>
  <c r="A70" i="21"/>
  <c r="D69" i="21"/>
  <c r="C69" i="21"/>
  <c r="B69" i="21"/>
  <c r="A69" i="21"/>
  <c r="D68" i="21"/>
  <c r="C68" i="21"/>
  <c r="B68" i="21"/>
  <c r="A68" i="21"/>
  <c r="D67" i="21"/>
  <c r="C67" i="21"/>
  <c r="B67" i="21"/>
  <c r="A67" i="21"/>
  <c r="D66" i="21"/>
  <c r="C66" i="21"/>
  <c r="B66" i="21"/>
  <c r="A66" i="21"/>
  <c r="D65" i="21"/>
  <c r="C65" i="21"/>
  <c r="B65" i="21"/>
  <c r="A65" i="21"/>
  <c r="D64" i="21"/>
  <c r="C64" i="21"/>
  <c r="B64" i="21"/>
  <c r="A64" i="21"/>
  <c r="D63" i="21"/>
  <c r="C63" i="21"/>
  <c r="B63" i="21"/>
  <c r="A63" i="21"/>
  <c r="D62" i="21"/>
  <c r="C62" i="21"/>
  <c r="B62" i="21"/>
  <c r="A62" i="21"/>
  <c r="D61" i="21"/>
  <c r="C61" i="21"/>
  <c r="B61" i="21"/>
  <c r="A61" i="21"/>
  <c r="D60" i="21"/>
  <c r="C60" i="21"/>
  <c r="B60" i="21"/>
  <c r="A60" i="21"/>
  <c r="D59" i="21"/>
  <c r="C59" i="21"/>
  <c r="B59" i="21"/>
  <c r="A59" i="21"/>
  <c r="D58" i="21"/>
  <c r="C58" i="21"/>
  <c r="B58" i="21"/>
  <c r="A58" i="21"/>
  <c r="D57" i="21"/>
  <c r="C57" i="21"/>
  <c r="B57" i="21"/>
  <c r="A57" i="21"/>
  <c r="D56" i="21"/>
  <c r="C56" i="21"/>
  <c r="B56" i="21"/>
  <c r="A56" i="21"/>
  <c r="D55" i="21"/>
  <c r="C55" i="21"/>
  <c r="B55" i="21"/>
  <c r="A55" i="21"/>
  <c r="D54" i="21"/>
  <c r="C54" i="21"/>
  <c r="B54" i="21"/>
  <c r="A54" i="21"/>
  <c r="D53" i="21"/>
  <c r="C53" i="21"/>
  <c r="A53" i="21"/>
  <c r="D52" i="21"/>
  <c r="C52" i="21"/>
  <c r="B52" i="21"/>
  <c r="A52" i="21"/>
  <c r="D51" i="21"/>
  <c r="C51" i="21"/>
  <c r="B51" i="21"/>
  <c r="A51" i="21"/>
  <c r="D50" i="21"/>
  <c r="C50" i="21"/>
  <c r="B50" i="21"/>
  <c r="A50" i="21"/>
  <c r="D49" i="21"/>
  <c r="C49" i="21"/>
  <c r="B49" i="21"/>
  <c r="A49" i="21"/>
  <c r="D48" i="21"/>
  <c r="C48" i="21"/>
  <c r="B48" i="21"/>
  <c r="A48" i="21"/>
  <c r="D47" i="21"/>
  <c r="C47" i="21"/>
  <c r="B47" i="21"/>
  <c r="A47" i="21"/>
  <c r="D46" i="21"/>
  <c r="C46" i="21"/>
  <c r="B46" i="21"/>
  <c r="A46" i="21"/>
  <c r="D45" i="21"/>
  <c r="C45" i="21"/>
  <c r="B45" i="21"/>
  <c r="A45" i="21"/>
  <c r="D44" i="21"/>
  <c r="C44" i="21"/>
  <c r="B44" i="21"/>
  <c r="A44" i="21"/>
  <c r="D43" i="21"/>
  <c r="C43" i="21"/>
  <c r="B43" i="21"/>
  <c r="A43" i="21"/>
  <c r="D42" i="21"/>
  <c r="C42" i="21"/>
  <c r="B42" i="21"/>
  <c r="A42" i="21"/>
  <c r="D41" i="21"/>
  <c r="C41" i="21"/>
  <c r="B41" i="21"/>
  <c r="A41" i="21"/>
  <c r="D40" i="21"/>
  <c r="C40" i="21"/>
  <c r="B40" i="21"/>
  <c r="A40" i="21"/>
  <c r="D39" i="21"/>
  <c r="C39" i="21"/>
  <c r="B39" i="21"/>
  <c r="A39" i="21"/>
  <c r="D38" i="21"/>
  <c r="C38" i="21"/>
  <c r="B38" i="21"/>
  <c r="A38" i="21"/>
  <c r="D37" i="21"/>
  <c r="C37" i="21"/>
  <c r="B37" i="21"/>
  <c r="A37" i="21"/>
  <c r="D36" i="21"/>
  <c r="C36" i="21"/>
  <c r="B36" i="21"/>
  <c r="A36" i="21"/>
  <c r="D35" i="21"/>
  <c r="C35" i="21"/>
  <c r="B35" i="21"/>
  <c r="A35" i="21"/>
  <c r="D34" i="21"/>
  <c r="C34" i="21"/>
  <c r="B34" i="21"/>
  <c r="A34" i="21"/>
  <c r="D33" i="21"/>
  <c r="C33" i="21"/>
  <c r="A33" i="21"/>
  <c r="D32" i="21"/>
  <c r="C32" i="21"/>
  <c r="B32" i="21"/>
  <c r="A32" i="21"/>
  <c r="D31" i="21"/>
  <c r="C31" i="21"/>
  <c r="B31" i="21"/>
  <c r="A31" i="21"/>
  <c r="D30" i="21"/>
  <c r="C30" i="21"/>
  <c r="B30" i="21"/>
  <c r="A30" i="21"/>
  <c r="D29" i="21"/>
  <c r="C29" i="21"/>
  <c r="B29" i="21"/>
  <c r="A29" i="21"/>
  <c r="D28" i="21"/>
  <c r="C28" i="21"/>
  <c r="B28" i="21"/>
  <c r="A28" i="21"/>
  <c r="D27" i="21"/>
  <c r="C27" i="21"/>
  <c r="B27" i="21"/>
  <c r="A27" i="21"/>
  <c r="D26" i="21"/>
  <c r="C26" i="21"/>
  <c r="B26" i="21"/>
  <c r="A26" i="21"/>
  <c r="D25" i="21"/>
  <c r="C25" i="21"/>
  <c r="B25" i="21"/>
  <c r="A25" i="21"/>
  <c r="D24" i="21"/>
  <c r="C24" i="21"/>
  <c r="B24" i="21"/>
  <c r="A24" i="21"/>
  <c r="D23" i="21"/>
  <c r="C23" i="21"/>
  <c r="B23" i="21"/>
  <c r="A23" i="21"/>
  <c r="D22" i="21"/>
  <c r="C22" i="21"/>
  <c r="B22" i="21"/>
  <c r="A22" i="21"/>
  <c r="D21" i="21"/>
  <c r="C21" i="21"/>
  <c r="B21" i="21"/>
  <c r="A21" i="21"/>
  <c r="D20" i="21"/>
  <c r="C20" i="21"/>
  <c r="B20" i="21"/>
  <c r="A20" i="21"/>
  <c r="D19" i="21"/>
  <c r="C19" i="21"/>
  <c r="B19" i="21"/>
  <c r="A19" i="21"/>
  <c r="D18" i="21"/>
  <c r="C18" i="21"/>
  <c r="B18" i="21"/>
  <c r="A18" i="21"/>
  <c r="D17" i="21"/>
  <c r="C17" i="21"/>
  <c r="B17" i="21"/>
  <c r="A17" i="21"/>
  <c r="D16" i="21"/>
  <c r="C16" i="21"/>
  <c r="B16" i="21"/>
  <c r="A16" i="21"/>
  <c r="D15" i="21"/>
  <c r="C15" i="21"/>
  <c r="B15" i="21"/>
  <c r="A15" i="21"/>
  <c r="D14" i="21"/>
  <c r="C14" i="21"/>
  <c r="B14" i="21"/>
  <c r="A14" i="21"/>
  <c r="D13" i="21"/>
  <c r="C13" i="21"/>
  <c r="B13" i="21"/>
  <c r="A13" i="21"/>
  <c r="D12" i="21"/>
  <c r="C12" i="21"/>
  <c r="B12" i="21"/>
  <c r="A12" i="21"/>
  <c r="D11" i="21"/>
  <c r="C11" i="21"/>
  <c r="B11" i="21"/>
  <c r="A11" i="21"/>
  <c r="D10" i="21"/>
  <c r="C10" i="21"/>
  <c r="A10" i="21"/>
  <c r="D9" i="21"/>
  <c r="C9" i="21"/>
  <c r="A9" i="21"/>
  <c r="D8" i="21"/>
  <c r="C8" i="21"/>
  <c r="B8" i="21"/>
  <c r="A8" i="21"/>
  <c r="E7" i="21"/>
  <c r="D7" i="21"/>
  <c r="C7" i="21"/>
  <c r="B7" i="21"/>
  <c r="A7" i="21"/>
  <c r="J6" i="21"/>
  <c r="I6" i="21"/>
  <c r="H6" i="21"/>
  <c r="G6" i="21"/>
  <c r="F6" i="21"/>
  <c r="E6" i="21"/>
  <c r="D6" i="21"/>
  <c r="C6" i="21"/>
  <c r="B6" i="21"/>
  <c r="A6" i="21"/>
  <c r="J5" i="21"/>
  <c r="F5" i="21"/>
  <c r="E5" i="21"/>
  <c r="D5" i="21"/>
  <c r="C5" i="21"/>
  <c r="B5" i="21"/>
  <c r="A5" i="21"/>
  <c r="J4" i="21"/>
  <c r="I4" i="21"/>
  <c r="H4" i="21"/>
  <c r="G4" i="21"/>
  <c r="F4" i="21"/>
  <c r="E4" i="21"/>
  <c r="D4" i="21"/>
  <c r="C4" i="21"/>
  <c r="B4" i="21"/>
  <c r="A4" i="21"/>
  <c r="J3" i="21"/>
  <c r="I3" i="21"/>
  <c r="H3" i="21"/>
  <c r="G3" i="21"/>
  <c r="F3" i="21"/>
  <c r="C3" i="21"/>
  <c r="B3" i="21"/>
  <c r="A3" i="21"/>
  <c r="D2" i="21"/>
  <c r="C2" i="21"/>
  <c r="B2" i="21"/>
  <c r="F1" i="21"/>
  <c r="D1" i="21"/>
  <c r="C1" i="21"/>
  <c r="B1" i="21"/>
  <c r="A1" i="21"/>
  <c r="J438" i="20"/>
  <c r="I438" i="20"/>
  <c r="H438" i="20"/>
  <c r="G438" i="20"/>
  <c r="F438" i="20"/>
  <c r="E438" i="20"/>
  <c r="D438" i="20"/>
  <c r="C438" i="20"/>
  <c r="B438" i="20"/>
  <c r="A438" i="20"/>
  <c r="J437" i="20"/>
  <c r="I437" i="20"/>
  <c r="H437" i="20"/>
  <c r="G437" i="20"/>
  <c r="F437" i="20"/>
  <c r="E437" i="20"/>
  <c r="D437" i="20"/>
  <c r="C437" i="20"/>
  <c r="B437" i="20"/>
  <c r="A437" i="20"/>
  <c r="J436" i="20"/>
  <c r="I436" i="20"/>
  <c r="H436" i="20"/>
  <c r="G436" i="20"/>
  <c r="F436" i="20"/>
  <c r="E436" i="20"/>
  <c r="D436" i="20"/>
  <c r="C436" i="20"/>
  <c r="B436" i="20"/>
  <c r="A436" i="20"/>
  <c r="J435" i="20"/>
  <c r="I435" i="20"/>
  <c r="H435" i="20"/>
  <c r="G435" i="20"/>
  <c r="F435" i="20"/>
  <c r="E435" i="20"/>
  <c r="D435" i="20"/>
  <c r="C435" i="20"/>
  <c r="B435" i="20"/>
  <c r="A435" i="20"/>
  <c r="J434" i="20"/>
  <c r="I434" i="20"/>
  <c r="H434" i="20"/>
  <c r="G434" i="20"/>
  <c r="F434" i="20"/>
  <c r="E434" i="20"/>
  <c r="D434" i="20"/>
  <c r="C434" i="20"/>
  <c r="B434" i="20"/>
  <c r="A434" i="20"/>
  <c r="J433" i="20"/>
  <c r="I433" i="20"/>
  <c r="H433" i="20"/>
  <c r="G433" i="20"/>
  <c r="F433" i="20"/>
  <c r="E433" i="20"/>
  <c r="D433" i="20"/>
  <c r="C433" i="20"/>
  <c r="B433" i="20"/>
  <c r="A433" i="20"/>
  <c r="J432" i="20"/>
  <c r="I432" i="20"/>
  <c r="H432" i="20"/>
  <c r="G432" i="20"/>
  <c r="F432" i="20"/>
  <c r="E432" i="20"/>
  <c r="D432" i="20"/>
  <c r="C432" i="20"/>
  <c r="B432" i="20"/>
  <c r="A432" i="20"/>
  <c r="J431" i="20"/>
  <c r="I431" i="20"/>
  <c r="H431" i="20"/>
  <c r="G431" i="20"/>
  <c r="F431" i="20"/>
  <c r="E431" i="20"/>
  <c r="D431" i="20"/>
  <c r="C431" i="20"/>
  <c r="B431" i="20"/>
  <c r="A431" i="20"/>
  <c r="J430" i="20"/>
  <c r="I430" i="20"/>
  <c r="H430" i="20"/>
  <c r="G430" i="20"/>
  <c r="F430" i="20"/>
  <c r="E430" i="20"/>
  <c r="D430" i="20"/>
  <c r="C430" i="20"/>
  <c r="B430" i="20"/>
  <c r="A430" i="20"/>
  <c r="J429" i="20"/>
  <c r="I429" i="20"/>
  <c r="H429" i="20"/>
  <c r="G429" i="20"/>
  <c r="F429" i="20"/>
  <c r="E429" i="20"/>
  <c r="D429" i="20"/>
  <c r="C429" i="20"/>
  <c r="B429" i="20"/>
  <c r="A429" i="20"/>
  <c r="J428" i="20"/>
  <c r="I428" i="20"/>
  <c r="H428" i="20"/>
  <c r="G428" i="20"/>
  <c r="F428" i="20"/>
  <c r="E428" i="20"/>
  <c r="D428" i="20"/>
  <c r="C428" i="20"/>
  <c r="B428" i="20"/>
  <c r="A428" i="20"/>
  <c r="J427" i="20"/>
  <c r="I427" i="20"/>
  <c r="H427" i="20"/>
  <c r="G427" i="20"/>
  <c r="F427" i="20"/>
  <c r="E427" i="20"/>
  <c r="D427" i="20"/>
  <c r="C427" i="20"/>
  <c r="B427" i="20"/>
  <c r="A427" i="20"/>
  <c r="J426" i="20"/>
  <c r="I426" i="20"/>
  <c r="H426" i="20"/>
  <c r="G426" i="20"/>
  <c r="F426" i="20"/>
  <c r="E426" i="20"/>
  <c r="D426" i="20"/>
  <c r="C426" i="20"/>
  <c r="B426" i="20"/>
  <c r="A426" i="20"/>
  <c r="J425" i="20"/>
  <c r="I425" i="20"/>
  <c r="H425" i="20"/>
  <c r="G425" i="20"/>
  <c r="F425" i="20"/>
  <c r="E425" i="20"/>
  <c r="D425" i="20"/>
  <c r="C425" i="20"/>
  <c r="B425" i="20"/>
  <c r="A425" i="20"/>
  <c r="J424" i="20"/>
  <c r="I424" i="20"/>
  <c r="H424" i="20"/>
  <c r="G424" i="20"/>
  <c r="F424" i="20"/>
  <c r="E424" i="20"/>
  <c r="D424" i="20"/>
  <c r="C424" i="20"/>
  <c r="B424" i="20"/>
  <c r="A424" i="20"/>
  <c r="J423" i="20"/>
  <c r="I423" i="20"/>
  <c r="H423" i="20"/>
  <c r="G423" i="20"/>
  <c r="F423" i="20"/>
  <c r="E423" i="20"/>
  <c r="D423" i="20"/>
  <c r="C423" i="20"/>
  <c r="B423" i="20"/>
  <c r="A423" i="20"/>
  <c r="J422" i="20"/>
  <c r="I422" i="20"/>
  <c r="H422" i="20"/>
  <c r="G422" i="20"/>
  <c r="F422" i="20"/>
  <c r="E422" i="20"/>
  <c r="D422" i="20"/>
  <c r="C422" i="20"/>
  <c r="B422" i="20"/>
  <c r="A422" i="20"/>
  <c r="J421" i="20"/>
  <c r="I421" i="20"/>
  <c r="H421" i="20"/>
  <c r="G421" i="20"/>
  <c r="F421" i="20"/>
  <c r="E421" i="20"/>
  <c r="D421" i="20"/>
  <c r="C421" i="20"/>
  <c r="B421" i="20"/>
  <c r="A421" i="20"/>
  <c r="J420" i="20"/>
  <c r="I420" i="20"/>
  <c r="H420" i="20"/>
  <c r="G420" i="20"/>
  <c r="F420" i="20"/>
  <c r="E420" i="20"/>
  <c r="D420" i="20"/>
  <c r="C420" i="20"/>
  <c r="B420" i="20"/>
  <c r="A420" i="20"/>
  <c r="J419" i="20"/>
  <c r="I419" i="20"/>
  <c r="H419" i="20"/>
  <c r="G419" i="20"/>
  <c r="F419" i="20"/>
  <c r="E419" i="20"/>
  <c r="D419" i="20"/>
  <c r="C419" i="20"/>
  <c r="B419" i="20"/>
  <c r="A419" i="20"/>
  <c r="J418" i="20"/>
  <c r="I418" i="20"/>
  <c r="H418" i="20"/>
  <c r="G418" i="20"/>
  <c r="F418" i="20"/>
  <c r="E418" i="20"/>
  <c r="D418" i="20"/>
  <c r="C418" i="20"/>
  <c r="B418" i="20"/>
  <c r="A418" i="20"/>
  <c r="J417" i="20"/>
  <c r="I417" i="20"/>
  <c r="H417" i="20"/>
  <c r="G417" i="20"/>
  <c r="F417" i="20"/>
  <c r="E417" i="20"/>
  <c r="D417" i="20"/>
  <c r="C417" i="20"/>
  <c r="B417" i="20"/>
  <c r="A417" i="20"/>
  <c r="J416" i="20"/>
  <c r="I416" i="20"/>
  <c r="H416" i="20"/>
  <c r="G416" i="20"/>
  <c r="F416" i="20"/>
  <c r="E416" i="20"/>
  <c r="D416" i="20"/>
  <c r="C416" i="20"/>
  <c r="B416" i="20"/>
  <c r="A416" i="20"/>
  <c r="J415" i="20"/>
  <c r="I415" i="20"/>
  <c r="H415" i="20"/>
  <c r="G415" i="20"/>
  <c r="F415" i="20"/>
  <c r="E415" i="20"/>
  <c r="D415" i="20"/>
  <c r="C415" i="20"/>
  <c r="B415" i="20"/>
  <c r="A415" i="20"/>
  <c r="J414" i="20"/>
  <c r="I414" i="20"/>
  <c r="H414" i="20"/>
  <c r="G414" i="20"/>
  <c r="F414" i="20"/>
  <c r="E414" i="20"/>
  <c r="D414" i="20"/>
  <c r="C414" i="20"/>
  <c r="B414" i="20"/>
  <c r="A414" i="20"/>
  <c r="J413" i="20"/>
  <c r="I413" i="20"/>
  <c r="H413" i="20"/>
  <c r="G413" i="20"/>
  <c r="F413" i="20"/>
  <c r="E413" i="20"/>
  <c r="D413" i="20"/>
  <c r="C413" i="20"/>
  <c r="B413" i="20"/>
  <c r="A413" i="20"/>
  <c r="J412" i="20"/>
  <c r="I412" i="20"/>
  <c r="H412" i="20"/>
  <c r="G412" i="20"/>
  <c r="F412" i="20"/>
  <c r="E412" i="20"/>
  <c r="D412" i="20"/>
  <c r="C412" i="20"/>
  <c r="B412" i="20"/>
  <c r="A412" i="20"/>
  <c r="J411" i="20"/>
  <c r="I411" i="20"/>
  <c r="H411" i="20"/>
  <c r="G411" i="20"/>
  <c r="F411" i="20"/>
  <c r="E411" i="20"/>
  <c r="D411" i="20"/>
  <c r="C411" i="20"/>
  <c r="B411" i="20"/>
  <c r="A411" i="20"/>
  <c r="J410" i="20"/>
  <c r="I410" i="20"/>
  <c r="H410" i="20"/>
  <c r="G410" i="20"/>
  <c r="F410" i="20"/>
  <c r="E410" i="20"/>
  <c r="D410" i="20"/>
  <c r="C410" i="20"/>
  <c r="B410" i="20"/>
  <c r="A410" i="20"/>
  <c r="J409" i="20"/>
  <c r="I409" i="20"/>
  <c r="H409" i="20"/>
  <c r="G409" i="20"/>
  <c r="F409" i="20"/>
  <c r="E409" i="20"/>
  <c r="D409" i="20"/>
  <c r="C409" i="20"/>
  <c r="B409" i="20"/>
  <c r="A409" i="20"/>
  <c r="J408" i="20"/>
  <c r="I408" i="20"/>
  <c r="H408" i="20"/>
  <c r="G408" i="20"/>
  <c r="F408" i="20"/>
  <c r="E408" i="20"/>
  <c r="D408" i="20"/>
  <c r="C408" i="20"/>
  <c r="B408" i="20"/>
  <c r="A408" i="20"/>
  <c r="J407" i="20"/>
  <c r="I407" i="20"/>
  <c r="H407" i="20"/>
  <c r="G407" i="20"/>
  <c r="F407" i="20"/>
  <c r="E407" i="20"/>
  <c r="D407" i="20"/>
  <c r="C407" i="20"/>
  <c r="B407" i="20"/>
  <c r="A407" i="20"/>
  <c r="J406" i="20"/>
  <c r="I406" i="20"/>
  <c r="H406" i="20"/>
  <c r="G406" i="20"/>
  <c r="F406" i="20"/>
  <c r="E406" i="20"/>
  <c r="D406" i="20"/>
  <c r="C406" i="20"/>
  <c r="B406" i="20"/>
  <c r="A406" i="20"/>
  <c r="J405" i="20"/>
  <c r="I405" i="20"/>
  <c r="H405" i="20"/>
  <c r="G405" i="20"/>
  <c r="F405" i="20"/>
  <c r="E405" i="20"/>
  <c r="D405" i="20"/>
  <c r="C405" i="20"/>
  <c r="B405" i="20"/>
  <c r="A405" i="20"/>
  <c r="J404" i="20"/>
  <c r="I404" i="20"/>
  <c r="H404" i="20"/>
  <c r="G404" i="20"/>
  <c r="F404" i="20"/>
  <c r="E404" i="20"/>
  <c r="D404" i="20"/>
  <c r="C404" i="20"/>
  <c r="B404" i="20"/>
  <c r="A404" i="20"/>
  <c r="J403" i="20"/>
  <c r="I403" i="20"/>
  <c r="H403" i="20"/>
  <c r="G403" i="20"/>
  <c r="F403" i="20"/>
  <c r="E403" i="20"/>
  <c r="D403" i="20"/>
  <c r="C403" i="20"/>
  <c r="B403" i="20"/>
  <c r="A403" i="20"/>
  <c r="J402" i="20"/>
  <c r="I402" i="20"/>
  <c r="H402" i="20"/>
  <c r="G402" i="20"/>
  <c r="F402" i="20"/>
  <c r="E402" i="20"/>
  <c r="D402" i="20"/>
  <c r="C402" i="20"/>
  <c r="B402" i="20"/>
  <c r="A402" i="20"/>
  <c r="J401" i="20"/>
  <c r="I401" i="20"/>
  <c r="H401" i="20"/>
  <c r="G401" i="20"/>
  <c r="F401" i="20"/>
  <c r="E401" i="20"/>
  <c r="D401" i="20"/>
  <c r="C401" i="20"/>
  <c r="B401" i="20"/>
  <c r="A401" i="20"/>
  <c r="J400" i="20"/>
  <c r="I400" i="20"/>
  <c r="H400" i="20"/>
  <c r="G400" i="20"/>
  <c r="F400" i="20"/>
  <c r="E400" i="20"/>
  <c r="D400" i="20"/>
  <c r="C400" i="20"/>
  <c r="B400" i="20"/>
  <c r="A400" i="20"/>
  <c r="J399" i="20"/>
  <c r="I399" i="20"/>
  <c r="H399" i="20"/>
  <c r="G399" i="20"/>
  <c r="F399" i="20"/>
  <c r="E399" i="20"/>
  <c r="D399" i="20"/>
  <c r="C399" i="20"/>
  <c r="B399" i="20"/>
  <c r="A399" i="20"/>
  <c r="J398" i="20"/>
  <c r="I398" i="20"/>
  <c r="H398" i="20"/>
  <c r="G398" i="20"/>
  <c r="F398" i="20"/>
  <c r="E398" i="20"/>
  <c r="D398" i="20"/>
  <c r="C398" i="20"/>
  <c r="B398" i="20"/>
  <c r="A398" i="20"/>
  <c r="J397" i="20"/>
  <c r="I397" i="20"/>
  <c r="H397" i="20"/>
  <c r="G397" i="20"/>
  <c r="F397" i="20"/>
  <c r="E397" i="20"/>
  <c r="D397" i="20"/>
  <c r="C397" i="20"/>
  <c r="B397" i="20"/>
  <c r="A397" i="20"/>
  <c r="J396" i="20"/>
  <c r="I396" i="20"/>
  <c r="H396" i="20"/>
  <c r="G396" i="20"/>
  <c r="F396" i="20"/>
  <c r="E396" i="20"/>
  <c r="D396" i="20"/>
  <c r="C396" i="20"/>
  <c r="B396" i="20"/>
  <c r="A396" i="20"/>
  <c r="J395" i="20"/>
  <c r="I395" i="20"/>
  <c r="H395" i="20"/>
  <c r="G395" i="20"/>
  <c r="F395" i="20"/>
  <c r="E395" i="20"/>
  <c r="D395" i="20"/>
  <c r="C395" i="20"/>
  <c r="B395" i="20"/>
  <c r="A395" i="20"/>
  <c r="J394" i="20"/>
  <c r="I394" i="20"/>
  <c r="H394" i="20"/>
  <c r="G394" i="20"/>
  <c r="F394" i="20"/>
  <c r="E394" i="20"/>
  <c r="D394" i="20"/>
  <c r="C394" i="20"/>
  <c r="B394" i="20"/>
  <c r="A394" i="20"/>
  <c r="J393" i="20"/>
  <c r="I393" i="20"/>
  <c r="H393" i="20"/>
  <c r="G393" i="20"/>
  <c r="F393" i="20"/>
  <c r="E393" i="20"/>
  <c r="D393" i="20"/>
  <c r="C393" i="20"/>
  <c r="B393" i="20"/>
  <c r="A393" i="20"/>
  <c r="J392" i="20"/>
  <c r="I392" i="20"/>
  <c r="H392" i="20"/>
  <c r="G392" i="20"/>
  <c r="F392" i="20"/>
  <c r="E392" i="20"/>
  <c r="D392" i="20"/>
  <c r="C392" i="20"/>
  <c r="B392" i="20"/>
  <c r="A392" i="20"/>
  <c r="J391" i="20"/>
  <c r="I391" i="20"/>
  <c r="H391" i="20"/>
  <c r="G391" i="20"/>
  <c r="F391" i="20"/>
  <c r="E391" i="20"/>
  <c r="D391" i="20"/>
  <c r="C391" i="20"/>
  <c r="B391" i="20"/>
  <c r="A391" i="20"/>
  <c r="J390" i="20"/>
  <c r="I390" i="20"/>
  <c r="H390" i="20"/>
  <c r="G390" i="20"/>
  <c r="F390" i="20"/>
  <c r="E390" i="20"/>
  <c r="D390" i="20"/>
  <c r="C390" i="20"/>
  <c r="B390" i="20"/>
  <c r="A390" i="20"/>
  <c r="J389" i="20"/>
  <c r="I389" i="20"/>
  <c r="H389" i="20"/>
  <c r="G389" i="20"/>
  <c r="F389" i="20"/>
  <c r="E389" i="20"/>
  <c r="D389" i="20"/>
  <c r="C389" i="20"/>
  <c r="B389" i="20"/>
  <c r="A389" i="20"/>
  <c r="J388" i="20"/>
  <c r="I388" i="20"/>
  <c r="H388" i="20"/>
  <c r="G388" i="20"/>
  <c r="F388" i="20"/>
  <c r="E388" i="20"/>
  <c r="D388" i="20"/>
  <c r="C388" i="20"/>
  <c r="B388" i="20"/>
  <c r="A388" i="20"/>
  <c r="J387" i="20"/>
  <c r="I387" i="20"/>
  <c r="H387" i="20"/>
  <c r="G387" i="20"/>
  <c r="F387" i="20"/>
  <c r="E387" i="20"/>
  <c r="D387" i="20"/>
  <c r="C387" i="20"/>
  <c r="B387" i="20"/>
  <c r="A387" i="20"/>
  <c r="J386" i="20"/>
  <c r="I386" i="20"/>
  <c r="H386" i="20"/>
  <c r="G386" i="20"/>
  <c r="F386" i="20"/>
  <c r="E386" i="20"/>
  <c r="D386" i="20"/>
  <c r="C386" i="20"/>
  <c r="B386" i="20"/>
  <c r="A386" i="20"/>
  <c r="C385" i="20"/>
  <c r="B385" i="20"/>
  <c r="A385" i="20"/>
  <c r="C384" i="20"/>
  <c r="B384" i="20"/>
  <c r="A384" i="20"/>
  <c r="C383" i="20"/>
  <c r="B383" i="20"/>
  <c r="A383" i="20"/>
  <c r="C382" i="20"/>
  <c r="B382" i="20"/>
  <c r="A382" i="20"/>
  <c r="C381" i="20"/>
  <c r="B381" i="20"/>
  <c r="A381" i="20"/>
  <c r="C380" i="20"/>
  <c r="B380" i="20"/>
  <c r="A380" i="20"/>
  <c r="C379" i="20"/>
  <c r="B379" i="20"/>
  <c r="A379" i="20"/>
  <c r="C378" i="20"/>
  <c r="B378" i="20"/>
  <c r="A378" i="20"/>
  <c r="C377" i="20"/>
  <c r="B377" i="20"/>
  <c r="A377" i="20"/>
  <c r="C376" i="20"/>
  <c r="B376" i="20"/>
  <c r="A376" i="20"/>
  <c r="C375" i="20"/>
  <c r="B375" i="20"/>
  <c r="A375" i="20"/>
  <c r="C374" i="20"/>
  <c r="B374" i="20"/>
  <c r="A374" i="20"/>
  <c r="C373" i="20"/>
  <c r="B373" i="20"/>
  <c r="A373" i="20"/>
  <c r="C372" i="20"/>
  <c r="B372" i="20"/>
  <c r="A372" i="20"/>
  <c r="C371" i="20"/>
  <c r="B371" i="20"/>
  <c r="A371" i="20"/>
  <c r="C370" i="20"/>
  <c r="B370" i="20"/>
  <c r="A370" i="20"/>
  <c r="C369" i="20"/>
  <c r="B369" i="20"/>
  <c r="A369" i="20"/>
  <c r="C368" i="20"/>
  <c r="B368" i="20"/>
  <c r="A368" i="20"/>
  <c r="C367" i="20"/>
  <c r="B367" i="20"/>
  <c r="A367" i="20"/>
  <c r="D366" i="20"/>
  <c r="C366" i="20"/>
  <c r="B366" i="20"/>
  <c r="A366" i="20"/>
  <c r="D365" i="20"/>
  <c r="C365" i="20"/>
  <c r="B365" i="20"/>
  <c r="A365" i="20"/>
  <c r="D364" i="20"/>
  <c r="C364" i="20"/>
  <c r="B364" i="20"/>
  <c r="A364" i="20"/>
  <c r="D363" i="20"/>
  <c r="C363" i="20"/>
  <c r="B363" i="20"/>
  <c r="A363" i="20"/>
  <c r="D362" i="20"/>
  <c r="C362" i="20"/>
  <c r="B362" i="20"/>
  <c r="A362" i="20"/>
  <c r="D361" i="20"/>
  <c r="C361" i="20"/>
  <c r="B361" i="20"/>
  <c r="A361" i="20"/>
  <c r="D360" i="20"/>
  <c r="C360" i="20"/>
  <c r="B360" i="20"/>
  <c r="A360" i="20"/>
  <c r="D359" i="20"/>
  <c r="C359" i="20"/>
  <c r="B359" i="20"/>
  <c r="A359" i="20"/>
  <c r="D358" i="20"/>
  <c r="C358" i="20"/>
  <c r="B358" i="20"/>
  <c r="A358" i="20"/>
  <c r="D357" i="20"/>
  <c r="C357" i="20"/>
  <c r="B357" i="20"/>
  <c r="A357" i="20"/>
  <c r="D356" i="20"/>
  <c r="C356" i="20"/>
  <c r="B356" i="20"/>
  <c r="A356" i="20"/>
  <c r="D355" i="20"/>
  <c r="C355" i="20"/>
  <c r="B355" i="20"/>
  <c r="A355" i="20"/>
  <c r="D354" i="20"/>
  <c r="C354" i="20"/>
  <c r="B354" i="20"/>
  <c r="A354" i="20"/>
  <c r="D353" i="20"/>
  <c r="C353" i="20"/>
  <c r="B353" i="20"/>
  <c r="A353" i="20"/>
  <c r="D352" i="20"/>
  <c r="C352" i="20"/>
  <c r="B352" i="20"/>
  <c r="A352" i="20"/>
  <c r="D351" i="20"/>
  <c r="C351" i="20"/>
  <c r="B351" i="20"/>
  <c r="A351" i="20"/>
  <c r="D350" i="20"/>
  <c r="C350" i="20"/>
  <c r="B350" i="20"/>
  <c r="A350" i="20"/>
  <c r="D349" i="20"/>
  <c r="C349" i="20"/>
  <c r="B349" i="20"/>
  <c r="A349" i="20"/>
  <c r="D348" i="20"/>
  <c r="C348" i="20"/>
  <c r="B348" i="20"/>
  <c r="A348" i="20"/>
  <c r="D347" i="20"/>
  <c r="C347" i="20"/>
  <c r="B347" i="20"/>
  <c r="A347" i="20"/>
  <c r="D346" i="20"/>
  <c r="C346" i="20"/>
  <c r="B346" i="20"/>
  <c r="A346" i="20"/>
  <c r="D345" i="20"/>
  <c r="C345" i="20"/>
  <c r="B345" i="20"/>
  <c r="A345" i="20"/>
  <c r="D344" i="20"/>
  <c r="C344" i="20"/>
  <c r="B344" i="20"/>
  <c r="A344" i="20"/>
  <c r="D343" i="20"/>
  <c r="C343" i="20"/>
  <c r="B343" i="20"/>
  <c r="A343" i="20"/>
  <c r="D342" i="20"/>
  <c r="C342" i="20"/>
  <c r="B342" i="20"/>
  <c r="A342" i="20"/>
  <c r="D341" i="20"/>
  <c r="C341" i="20"/>
  <c r="B341" i="20"/>
  <c r="A341" i="20"/>
  <c r="D340" i="20"/>
  <c r="C340" i="20"/>
  <c r="B340" i="20"/>
  <c r="A340" i="20"/>
  <c r="D339" i="20"/>
  <c r="C339" i="20"/>
  <c r="B339" i="20"/>
  <c r="A339" i="20"/>
  <c r="D338" i="20"/>
  <c r="C338" i="20"/>
  <c r="B338" i="20"/>
  <c r="A338" i="20"/>
  <c r="D337" i="20"/>
  <c r="C337" i="20"/>
  <c r="B337" i="20"/>
  <c r="A337" i="20"/>
  <c r="D336" i="20"/>
  <c r="C336" i="20"/>
  <c r="B336" i="20"/>
  <c r="A336" i="20"/>
  <c r="D335" i="20"/>
  <c r="C335" i="20"/>
  <c r="B335" i="20"/>
  <c r="A335" i="20"/>
  <c r="D334" i="20"/>
  <c r="C334" i="20"/>
  <c r="B334" i="20"/>
  <c r="A334" i="20"/>
  <c r="D333" i="20"/>
  <c r="C333" i="20"/>
  <c r="B333" i="20"/>
  <c r="A333" i="20"/>
  <c r="D332" i="20"/>
  <c r="C332" i="20"/>
  <c r="B332" i="20"/>
  <c r="A332" i="20"/>
  <c r="D331" i="20"/>
  <c r="C331" i="20"/>
  <c r="B331" i="20"/>
  <c r="A331" i="20"/>
  <c r="D330" i="20"/>
  <c r="C330" i="20"/>
  <c r="B330" i="20"/>
  <c r="A330" i="20"/>
  <c r="D329" i="20"/>
  <c r="C329" i="20"/>
  <c r="B329" i="20"/>
  <c r="A329" i="20"/>
  <c r="D328" i="20"/>
  <c r="C328" i="20"/>
  <c r="B328" i="20"/>
  <c r="A328" i="20"/>
  <c r="D327" i="20"/>
  <c r="C327" i="20"/>
  <c r="B327" i="20"/>
  <c r="A327" i="20"/>
  <c r="D326" i="20"/>
  <c r="C326" i="20"/>
  <c r="B326" i="20"/>
  <c r="A326" i="20"/>
  <c r="D325" i="20"/>
  <c r="C325" i="20"/>
  <c r="B325" i="20"/>
  <c r="A325" i="20"/>
  <c r="D324" i="20"/>
  <c r="C324" i="20"/>
  <c r="B324" i="20"/>
  <c r="A324" i="20"/>
  <c r="D323" i="20"/>
  <c r="C323" i="20"/>
  <c r="B323" i="20"/>
  <c r="A323" i="20"/>
  <c r="D322" i="20"/>
  <c r="C322" i="20"/>
  <c r="B322" i="20"/>
  <c r="A322" i="20"/>
  <c r="D321" i="20"/>
  <c r="C321" i="20"/>
  <c r="B321" i="20"/>
  <c r="A321" i="20"/>
  <c r="D320" i="20"/>
  <c r="C320" i="20"/>
  <c r="B320" i="20"/>
  <c r="A320" i="20"/>
  <c r="D319" i="20"/>
  <c r="C319" i="20"/>
  <c r="B319" i="20"/>
  <c r="A319" i="20"/>
  <c r="D318" i="20"/>
  <c r="C318" i="20"/>
  <c r="B318" i="20"/>
  <c r="A318" i="20"/>
  <c r="D317" i="20"/>
  <c r="C317" i="20"/>
  <c r="B317" i="20"/>
  <c r="A317" i="20"/>
  <c r="D316" i="20"/>
  <c r="C316" i="20"/>
  <c r="B316" i="20"/>
  <c r="A316" i="20"/>
  <c r="D315" i="20"/>
  <c r="C315" i="20"/>
  <c r="B315" i="20"/>
  <c r="A315" i="20"/>
  <c r="D314" i="20"/>
  <c r="C314" i="20"/>
  <c r="B314" i="20"/>
  <c r="A314" i="20"/>
  <c r="D313" i="20"/>
  <c r="C313" i="20"/>
  <c r="B313" i="20"/>
  <c r="A313" i="20"/>
  <c r="D312" i="20"/>
  <c r="C312" i="20"/>
  <c r="B312" i="20"/>
  <c r="A312" i="20"/>
  <c r="D311" i="20"/>
  <c r="C311" i="20"/>
  <c r="B311" i="20"/>
  <c r="A311" i="20"/>
  <c r="D310" i="20"/>
  <c r="C310" i="20"/>
  <c r="B310" i="20"/>
  <c r="A310" i="20"/>
  <c r="D309" i="20"/>
  <c r="C309" i="20"/>
  <c r="B309" i="20"/>
  <c r="A309" i="20"/>
  <c r="D308" i="20"/>
  <c r="C308" i="20"/>
  <c r="B308" i="20"/>
  <c r="A308" i="20"/>
  <c r="D307" i="20"/>
  <c r="C307" i="20"/>
  <c r="B307" i="20"/>
  <c r="A307" i="20"/>
  <c r="D306" i="20"/>
  <c r="C306" i="20"/>
  <c r="B306" i="20"/>
  <c r="A306" i="20"/>
  <c r="D305" i="20"/>
  <c r="C305" i="20"/>
  <c r="B305" i="20"/>
  <c r="A305" i="20"/>
  <c r="D304" i="20"/>
  <c r="C304" i="20"/>
  <c r="B304" i="20"/>
  <c r="A304" i="20"/>
  <c r="D303" i="20"/>
  <c r="C303" i="20"/>
  <c r="B303" i="20"/>
  <c r="A303" i="20"/>
  <c r="D302" i="20"/>
  <c r="C302" i="20"/>
  <c r="B302" i="20"/>
  <c r="A302" i="20"/>
  <c r="D301" i="20"/>
  <c r="C301" i="20"/>
  <c r="B301" i="20"/>
  <c r="A301" i="20"/>
  <c r="D300" i="20"/>
  <c r="C300" i="20"/>
  <c r="B300" i="20"/>
  <c r="A300" i="20"/>
  <c r="D299" i="20"/>
  <c r="C299" i="20"/>
  <c r="B299" i="20"/>
  <c r="A299" i="20"/>
  <c r="D298" i="20"/>
  <c r="C298" i="20"/>
  <c r="B298" i="20"/>
  <c r="A298" i="20"/>
  <c r="D297" i="20"/>
  <c r="C297" i="20"/>
  <c r="B297" i="20"/>
  <c r="A297" i="20"/>
  <c r="D296" i="20"/>
  <c r="C296" i="20"/>
  <c r="B296" i="20"/>
  <c r="A296" i="20"/>
  <c r="D295" i="20"/>
  <c r="C295" i="20"/>
  <c r="B295" i="20"/>
  <c r="A295" i="20"/>
  <c r="D294" i="20"/>
  <c r="C294" i="20"/>
  <c r="B294" i="20"/>
  <c r="A294" i="20"/>
  <c r="D293" i="20"/>
  <c r="C293" i="20"/>
  <c r="B293" i="20"/>
  <c r="A293" i="20"/>
  <c r="D292" i="20"/>
  <c r="C292" i="20"/>
  <c r="B292" i="20"/>
  <c r="A292" i="20"/>
  <c r="D291" i="20"/>
  <c r="C291" i="20"/>
  <c r="B291" i="20"/>
  <c r="A291" i="20"/>
  <c r="D290" i="20"/>
  <c r="C290" i="20"/>
  <c r="B290" i="20"/>
  <c r="A290" i="20"/>
  <c r="D289" i="20"/>
  <c r="C289" i="20"/>
  <c r="B289" i="20"/>
  <c r="A289" i="20"/>
  <c r="D288" i="20"/>
  <c r="C288" i="20"/>
  <c r="B288" i="20"/>
  <c r="A288" i="20"/>
  <c r="D287" i="20"/>
  <c r="C287" i="20"/>
  <c r="B287" i="20"/>
  <c r="A287" i="20"/>
  <c r="D286" i="20"/>
  <c r="C286" i="20"/>
  <c r="B286" i="20"/>
  <c r="A286" i="20"/>
  <c r="D285" i="20"/>
  <c r="C285" i="20"/>
  <c r="B285" i="20"/>
  <c r="A285" i="20"/>
  <c r="D284" i="20"/>
  <c r="C284" i="20"/>
  <c r="B284" i="20"/>
  <c r="A284" i="20"/>
  <c r="D283" i="20"/>
  <c r="C283" i="20"/>
  <c r="B283" i="20"/>
  <c r="A283" i="20"/>
  <c r="D282" i="20"/>
  <c r="C282" i="20"/>
  <c r="B282" i="20"/>
  <c r="A282" i="20"/>
  <c r="D281" i="20"/>
  <c r="C281" i="20"/>
  <c r="B281" i="20"/>
  <c r="A281" i="20"/>
  <c r="D280" i="20"/>
  <c r="C280" i="20"/>
  <c r="B280" i="20"/>
  <c r="A280" i="20"/>
  <c r="D279" i="20"/>
  <c r="C279" i="20"/>
  <c r="B279" i="20"/>
  <c r="A279" i="20"/>
  <c r="D278" i="20"/>
  <c r="C278" i="20"/>
  <c r="B278" i="20"/>
  <c r="A278" i="20"/>
  <c r="D277" i="20"/>
  <c r="C277" i="20"/>
  <c r="B277" i="20"/>
  <c r="A277" i="20"/>
  <c r="D276" i="20"/>
  <c r="C276" i="20"/>
  <c r="B276" i="20"/>
  <c r="A276" i="20"/>
  <c r="D275" i="20"/>
  <c r="C275" i="20"/>
  <c r="B275" i="20"/>
  <c r="A275" i="20"/>
  <c r="D274" i="20"/>
  <c r="C274" i="20"/>
  <c r="B274" i="20"/>
  <c r="A274" i="20"/>
  <c r="D273" i="20"/>
  <c r="C273" i="20"/>
  <c r="B273" i="20"/>
  <c r="A273" i="20"/>
  <c r="D272" i="20"/>
  <c r="C272" i="20"/>
  <c r="B272" i="20"/>
  <c r="A272" i="20"/>
  <c r="D271" i="20"/>
  <c r="C271" i="20"/>
  <c r="B271" i="20"/>
  <c r="A271" i="20"/>
  <c r="D270" i="20"/>
  <c r="C270" i="20"/>
  <c r="A270" i="20"/>
  <c r="D269" i="20"/>
  <c r="C269" i="20"/>
  <c r="B269" i="20"/>
  <c r="A269" i="20"/>
  <c r="D268" i="20"/>
  <c r="C268" i="20"/>
  <c r="B268" i="20"/>
  <c r="A268" i="20"/>
  <c r="D267" i="20"/>
  <c r="C267" i="20"/>
  <c r="B267" i="20"/>
  <c r="A267" i="20"/>
  <c r="D266" i="20"/>
  <c r="C266" i="20"/>
  <c r="B266" i="20"/>
  <c r="A266" i="20"/>
  <c r="D265" i="20"/>
  <c r="C265" i="20"/>
  <c r="B265" i="20"/>
  <c r="A265" i="20"/>
  <c r="D264" i="20"/>
  <c r="C264" i="20"/>
  <c r="B264" i="20"/>
  <c r="A264" i="20"/>
  <c r="D263" i="20"/>
  <c r="C263" i="20"/>
  <c r="B263" i="20"/>
  <c r="A263" i="20"/>
  <c r="D262" i="20"/>
  <c r="C262" i="20"/>
  <c r="B262" i="20"/>
  <c r="A262" i="20"/>
  <c r="D261" i="20"/>
  <c r="C261" i="20"/>
  <c r="B261" i="20"/>
  <c r="A261" i="20"/>
  <c r="D260" i="20"/>
  <c r="C260" i="20"/>
  <c r="B260" i="20"/>
  <c r="A260" i="20"/>
  <c r="D259" i="20"/>
  <c r="C259" i="20"/>
  <c r="B259" i="20"/>
  <c r="A259" i="20"/>
  <c r="D258" i="20"/>
  <c r="C258" i="20"/>
  <c r="B258" i="20"/>
  <c r="A258" i="20"/>
  <c r="D257" i="20"/>
  <c r="C257" i="20"/>
  <c r="B257" i="20"/>
  <c r="A257" i="20"/>
  <c r="D256" i="20"/>
  <c r="C256" i="20"/>
  <c r="B256" i="20"/>
  <c r="A256" i="20"/>
  <c r="D255" i="20"/>
  <c r="C255" i="20"/>
  <c r="B255" i="20"/>
  <c r="A255" i="20"/>
  <c r="D254" i="20"/>
  <c r="C254" i="20"/>
  <c r="B254" i="20"/>
  <c r="A254" i="20"/>
  <c r="D253" i="20"/>
  <c r="C253" i="20"/>
  <c r="B253" i="20"/>
  <c r="A253" i="20"/>
  <c r="D252" i="20"/>
  <c r="C252" i="20"/>
  <c r="B252" i="20"/>
  <c r="A252" i="20"/>
  <c r="D251" i="20"/>
  <c r="C251" i="20"/>
  <c r="B251" i="20"/>
  <c r="A251" i="20"/>
  <c r="D250" i="20"/>
  <c r="C250" i="20"/>
  <c r="B250" i="20"/>
  <c r="A250" i="20"/>
  <c r="D249" i="20"/>
  <c r="C249" i="20"/>
  <c r="B249" i="20"/>
  <c r="A249" i="20"/>
  <c r="D248" i="20"/>
  <c r="C248" i="20"/>
  <c r="B248" i="20"/>
  <c r="A248" i="20"/>
  <c r="D247" i="20"/>
  <c r="C247" i="20"/>
  <c r="B247" i="20"/>
  <c r="A247" i="20"/>
  <c r="D246" i="20"/>
  <c r="C246" i="20"/>
  <c r="B246" i="20"/>
  <c r="A246" i="20"/>
  <c r="D245" i="20"/>
  <c r="C245" i="20"/>
  <c r="B245" i="20"/>
  <c r="A245" i="20"/>
  <c r="D244" i="20"/>
  <c r="C244" i="20"/>
  <c r="B244" i="20"/>
  <c r="A244" i="20"/>
  <c r="D243" i="20"/>
  <c r="C243" i="20"/>
  <c r="B243" i="20"/>
  <c r="A243" i="20"/>
  <c r="D242" i="20"/>
  <c r="C242" i="20"/>
  <c r="B242" i="20"/>
  <c r="A242" i="20"/>
  <c r="D241" i="20"/>
  <c r="C241" i="20"/>
  <c r="B241" i="20"/>
  <c r="A241" i="20"/>
  <c r="D240" i="20"/>
  <c r="C240" i="20"/>
  <c r="B240" i="20"/>
  <c r="A240" i="20"/>
  <c r="D239" i="20"/>
  <c r="C239" i="20"/>
  <c r="B239" i="20"/>
  <c r="A239" i="20"/>
  <c r="D238" i="20"/>
  <c r="C238" i="20"/>
  <c r="B238" i="20"/>
  <c r="A238" i="20"/>
  <c r="D237" i="20"/>
  <c r="C237" i="20"/>
  <c r="B237" i="20"/>
  <c r="A237" i="20"/>
  <c r="D236" i="20"/>
  <c r="C236" i="20"/>
  <c r="B236" i="20"/>
  <c r="A236" i="20"/>
  <c r="D235" i="20"/>
  <c r="C235" i="20"/>
  <c r="B235" i="20"/>
  <c r="A235" i="20"/>
  <c r="D234" i="20"/>
  <c r="C234" i="20"/>
  <c r="B234" i="20"/>
  <c r="A234" i="20"/>
  <c r="D233" i="20"/>
  <c r="C233" i="20"/>
  <c r="B233" i="20"/>
  <c r="A233" i="20"/>
  <c r="D232" i="20"/>
  <c r="C232" i="20"/>
  <c r="B232" i="20"/>
  <c r="A232" i="20"/>
  <c r="D231" i="20"/>
  <c r="C231" i="20"/>
  <c r="B231" i="20"/>
  <c r="A231" i="20"/>
  <c r="D230" i="20"/>
  <c r="C230" i="20"/>
  <c r="B230" i="20"/>
  <c r="A230" i="20"/>
  <c r="D229" i="20"/>
  <c r="C229" i="20"/>
  <c r="B229" i="20"/>
  <c r="A229" i="20"/>
  <c r="D228" i="20"/>
  <c r="C228" i="20"/>
  <c r="B228" i="20"/>
  <c r="A228" i="20"/>
  <c r="D227" i="20"/>
  <c r="C227" i="20"/>
  <c r="B227" i="20"/>
  <c r="A227" i="20"/>
  <c r="D226" i="20"/>
  <c r="C226" i="20"/>
  <c r="B226" i="20"/>
  <c r="A226" i="20"/>
  <c r="D225" i="20"/>
  <c r="C225" i="20"/>
  <c r="B225" i="20"/>
  <c r="A225" i="20"/>
  <c r="D224" i="20"/>
  <c r="C224" i="20"/>
  <c r="B224" i="20"/>
  <c r="A224" i="20"/>
  <c r="D223" i="20"/>
  <c r="C223" i="20"/>
  <c r="B223" i="20"/>
  <c r="A223" i="20"/>
  <c r="D222" i="20"/>
  <c r="C222" i="20"/>
  <c r="B222" i="20"/>
  <c r="A222" i="20"/>
  <c r="D221" i="20"/>
  <c r="C221" i="20"/>
  <c r="B221" i="20"/>
  <c r="A221" i="20"/>
  <c r="D220" i="20"/>
  <c r="C220" i="20"/>
  <c r="B220" i="20"/>
  <c r="A220" i="20"/>
  <c r="D219" i="20"/>
  <c r="C219" i="20"/>
  <c r="B219" i="20"/>
  <c r="A219" i="20"/>
  <c r="D218" i="20"/>
  <c r="C218" i="20"/>
  <c r="B218" i="20"/>
  <c r="A218" i="20"/>
  <c r="D217" i="20"/>
  <c r="C217" i="20"/>
  <c r="B217" i="20"/>
  <c r="A217" i="20"/>
  <c r="D216" i="20"/>
  <c r="C216" i="20"/>
  <c r="B216" i="20"/>
  <c r="A216" i="20"/>
  <c r="D215" i="20"/>
  <c r="C215" i="20"/>
  <c r="B215" i="20"/>
  <c r="A215" i="20"/>
  <c r="D214" i="20"/>
  <c r="C214" i="20"/>
  <c r="B214" i="20"/>
  <c r="A214" i="20"/>
  <c r="D213" i="20"/>
  <c r="C213" i="20"/>
  <c r="B213" i="20"/>
  <c r="A213" i="20"/>
  <c r="D212" i="20"/>
  <c r="C212" i="20"/>
  <c r="B212" i="20"/>
  <c r="A212" i="20"/>
  <c r="D211" i="20"/>
  <c r="C211" i="20"/>
  <c r="B211" i="20"/>
  <c r="A211" i="20"/>
  <c r="D210" i="20"/>
  <c r="C210" i="20"/>
  <c r="B210" i="20"/>
  <c r="A210" i="20"/>
  <c r="D209" i="20"/>
  <c r="C209" i="20"/>
  <c r="B209" i="20"/>
  <c r="A209" i="20"/>
  <c r="D208" i="20"/>
  <c r="C208" i="20"/>
  <c r="B208" i="20"/>
  <c r="A208" i="20"/>
  <c r="D207" i="20"/>
  <c r="C207" i="20"/>
  <c r="B207" i="20"/>
  <c r="A207" i="20"/>
  <c r="D206" i="20"/>
  <c r="C206" i="20"/>
  <c r="B206" i="20"/>
  <c r="A206" i="20"/>
  <c r="D205" i="20"/>
  <c r="C205" i="20"/>
  <c r="B205" i="20"/>
  <c r="A205" i="20"/>
  <c r="D204" i="20"/>
  <c r="C204" i="20"/>
  <c r="B204" i="20"/>
  <c r="A204" i="20"/>
  <c r="D203" i="20"/>
  <c r="C203" i="20"/>
  <c r="B203" i="20"/>
  <c r="A203" i="20"/>
  <c r="D202" i="20"/>
  <c r="C202" i="20"/>
  <c r="B202" i="20"/>
  <c r="A202" i="20"/>
  <c r="D201" i="20"/>
  <c r="C201" i="20"/>
  <c r="B201" i="20"/>
  <c r="A201" i="20"/>
  <c r="D200" i="20"/>
  <c r="C200" i="20"/>
  <c r="B200" i="20"/>
  <c r="A200" i="20"/>
  <c r="D199" i="20"/>
  <c r="C199" i="20"/>
  <c r="B199" i="20"/>
  <c r="A199" i="20"/>
  <c r="D198" i="20"/>
  <c r="C198" i="20"/>
  <c r="B198" i="20"/>
  <c r="A198" i="20"/>
  <c r="D197" i="20"/>
  <c r="C197" i="20"/>
  <c r="B197" i="20"/>
  <c r="A197" i="20"/>
  <c r="D196" i="20"/>
  <c r="C196" i="20"/>
  <c r="B196" i="20"/>
  <c r="A196" i="20"/>
  <c r="D195" i="20"/>
  <c r="C195" i="20"/>
  <c r="B195" i="20"/>
  <c r="A195" i="20"/>
  <c r="D194" i="20"/>
  <c r="C194" i="20"/>
  <c r="B194" i="20"/>
  <c r="A194" i="20"/>
  <c r="D193" i="20"/>
  <c r="C193" i="20"/>
  <c r="B193" i="20"/>
  <c r="A193" i="20"/>
  <c r="D192" i="20"/>
  <c r="C192" i="20"/>
  <c r="B192" i="20"/>
  <c r="A192" i="20"/>
  <c r="D191" i="20"/>
  <c r="C191" i="20"/>
  <c r="B191" i="20"/>
  <c r="A191" i="20"/>
  <c r="D190" i="20"/>
  <c r="C190" i="20"/>
  <c r="B190" i="20"/>
  <c r="A190" i="20"/>
  <c r="D189" i="20"/>
  <c r="C189" i="20"/>
  <c r="B189" i="20"/>
  <c r="A189" i="20"/>
  <c r="D188" i="20"/>
  <c r="C188" i="20"/>
  <c r="B188" i="20"/>
  <c r="A188" i="20"/>
  <c r="D187" i="20"/>
  <c r="C187" i="20"/>
  <c r="B187" i="20"/>
  <c r="A187" i="20"/>
  <c r="D186" i="20"/>
  <c r="C186" i="20"/>
  <c r="B186" i="20"/>
  <c r="A186" i="20"/>
  <c r="C185" i="20"/>
  <c r="A185" i="20"/>
  <c r="D184" i="20"/>
  <c r="C184" i="20"/>
  <c r="B184" i="20"/>
  <c r="A184" i="20"/>
  <c r="D183" i="20"/>
  <c r="C183" i="20"/>
  <c r="B183" i="20"/>
  <c r="A183" i="20"/>
  <c r="D182" i="20"/>
  <c r="C182" i="20"/>
  <c r="B182" i="20"/>
  <c r="A182" i="20"/>
  <c r="D181" i="20"/>
  <c r="C181" i="20"/>
  <c r="B181" i="20"/>
  <c r="A181" i="20"/>
  <c r="D180" i="20"/>
  <c r="C180" i="20"/>
  <c r="B180" i="20"/>
  <c r="A180" i="20"/>
  <c r="D179" i="20"/>
  <c r="C179" i="20"/>
  <c r="B179" i="20"/>
  <c r="A179" i="20"/>
  <c r="D178" i="20"/>
  <c r="C178" i="20"/>
  <c r="B178" i="20"/>
  <c r="A178" i="20"/>
  <c r="D177" i="20"/>
  <c r="C177" i="20"/>
  <c r="B177" i="20"/>
  <c r="A177" i="20"/>
  <c r="D176" i="20"/>
  <c r="C176" i="20"/>
  <c r="B176" i="20"/>
  <c r="A176" i="20"/>
  <c r="D175" i="20"/>
  <c r="C175" i="20"/>
  <c r="B175" i="20"/>
  <c r="A175" i="20"/>
  <c r="D174" i="20"/>
  <c r="C174" i="20"/>
  <c r="B174" i="20"/>
  <c r="A174" i="20"/>
  <c r="D173" i="20"/>
  <c r="C173" i="20"/>
  <c r="B173" i="20"/>
  <c r="A173" i="20"/>
  <c r="D172" i="20"/>
  <c r="C172" i="20"/>
  <c r="B172" i="20"/>
  <c r="A172" i="20"/>
  <c r="D171" i="20"/>
  <c r="C171" i="20"/>
  <c r="B171" i="20"/>
  <c r="A171" i="20"/>
  <c r="D170" i="20"/>
  <c r="C170" i="20"/>
  <c r="B170" i="20"/>
  <c r="A170" i="20"/>
  <c r="D169" i="20"/>
  <c r="C169" i="20"/>
  <c r="B169" i="20"/>
  <c r="A169" i="20"/>
  <c r="D168" i="20"/>
  <c r="C168" i="20"/>
  <c r="B168" i="20"/>
  <c r="A168" i="20"/>
  <c r="D167" i="20"/>
  <c r="C167" i="20"/>
  <c r="B167" i="20"/>
  <c r="A167" i="20"/>
  <c r="D166" i="20"/>
  <c r="C166" i="20"/>
  <c r="B166" i="20"/>
  <c r="A166" i="20"/>
  <c r="D165" i="20"/>
  <c r="C165" i="20"/>
  <c r="B165" i="20"/>
  <c r="A165" i="20"/>
  <c r="D164" i="20"/>
  <c r="C164" i="20"/>
  <c r="B164" i="20"/>
  <c r="A164" i="20"/>
  <c r="D163" i="20"/>
  <c r="C163" i="20"/>
  <c r="B163" i="20"/>
  <c r="A163" i="20"/>
  <c r="D162" i="20"/>
  <c r="C162" i="20"/>
  <c r="B162" i="20"/>
  <c r="A162" i="20"/>
  <c r="A161" i="20"/>
  <c r="D160" i="20"/>
  <c r="C160" i="20"/>
  <c r="B160" i="20"/>
  <c r="A160" i="20"/>
  <c r="D159" i="20"/>
  <c r="C159" i="20"/>
  <c r="B159" i="20"/>
  <c r="A159" i="20"/>
  <c r="D158" i="20"/>
  <c r="C158" i="20"/>
  <c r="B158" i="20"/>
  <c r="A158" i="20"/>
  <c r="D157" i="20"/>
  <c r="C157" i="20"/>
  <c r="B157" i="20"/>
  <c r="A157" i="20"/>
  <c r="D156" i="20"/>
  <c r="C156" i="20"/>
  <c r="B156" i="20"/>
  <c r="A156" i="20"/>
  <c r="D155" i="20"/>
  <c r="C155" i="20"/>
  <c r="B155" i="20"/>
  <c r="A155" i="20"/>
  <c r="D154" i="20"/>
  <c r="C154" i="20"/>
  <c r="B154" i="20"/>
  <c r="A154" i="20"/>
  <c r="D153" i="20"/>
  <c r="C153" i="20"/>
  <c r="B153" i="20"/>
  <c r="A153" i="20"/>
  <c r="D152" i="20"/>
  <c r="C152" i="20"/>
  <c r="B152" i="20"/>
  <c r="A152" i="20"/>
  <c r="D151" i="20"/>
  <c r="C151" i="20"/>
  <c r="B151" i="20"/>
  <c r="A151" i="20"/>
  <c r="D150" i="20"/>
  <c r="C150" i="20"/>
  <c r="B150" i="20"/>
  <c r="A150" i="20"/>
  <c r="D149" i="20"/>
  <c r="C149" i="20"/>
  <c r="B149" i="20"/>
  <c r="A149" i="20"/>
  <c r="D148" i="20"/>
  <c r="C148" i="20"/>
  <c r="B148" i="20"/>
  <c r="A148" i="20"/>
  <c r="D147" i="20"/>
  <c r="C147" i="20"/>
  <c r="B147" i="20"/>
  <c r="A147" i="20"/>
  <c r="D146" i="20"/>
  <c r="C146" i="20"/>
  <c r="B146" i="20"/>
  <c r="A146" i="20"/>
  <c r="D145" i="20"/>
  <c r="C145" i="20"/>
  <c r="B145" i="20"/>
  <c r="A145" i="20"/>
  <c r="D144" i="20"/>
  <c r="C144" i="20"/>
  <c r="B144" i="20"/>
  <c r="A144" i="20"/>
  <c r="D143" i="20"/>
  <c r="C143" i="20"/>
  <c r="B143" i="20"/>
  <c r="A143" i="20"/>
  <c r="D142" i="20"/>
  <c r="C142" i="20"/>
  <c r="B142" i="20"/>
  <c r="A142" i="20"/>
  <c r="D141" i="20"/>
  <c r="C141" i="20"/>
  <c r="B141" i="20"/>
  <c r="A141" i="20"/>
  <c r="D140" i="20"/>
  <c r="C140" i="20"/>
  <c r="B140" i="20"/>
  <c r="A140" i="20"/>
  <c r="A139" i="20"/>
  <c r="D138" i="20"/>
  <c r="C138" i="20"/>
  <c r="B138" i="20"/>
  <c r="A138" i="20"/>
  <c r="D137" i="20"/>
  <c r="C137" i="20"/>
  <c r="B137" i="20"/>
  <c r="A137" i="20"/>
  <c r="D136" i="20"/>
  <c r="C136" i="20"/>
  <c r="B136" i="20"/>
  <c r="A136" i="20"/>
  <c r="D135" i="20"/>
  <c r="C135" i="20"/>
  <c r="B135" i="20"/>
  <c r="A135" i="20"/>
  <c r="D134" i="20"/>
  <c r="C134" i="20"/>
  <c r="B134" i="20"/>
  <c r="A134" i="20"/>
  <c r="D133" i="20"/>
  <c r="C133" i="20"/>
  <c r="B133" i="20"/>
  <c r="A133" i="20"/>
  <c r="D132" i="20"/>
  <c r="C132" i="20"/>
  <c r="B132" i="20"/>
  <c r="A132" i="20"/>
  <c r="D131" i="20"/>
  <c r="C131" i="20"/>
  <c r="B131" i="20"/>
  <c r="A131" i="20"/>
  <c r="D130" i="20"/>
  <c r="C130" i="20"/>
  <c r="B130" i="20"/>
  <c r="A130" i="20"/>
  <c r="D129" i="20"/>
  <c r="C129" i="20"/>
  <c r="B129" i="20"/>
  <c r="A129" i="20"/>
  <c r="D128" i="20"/>
  <c r="C128" i="20"/>
  <c r="B128" i="20"/>
  <c r="A128" i="20"/>
  <c r="D127" i="20"/>
  <c r="C127" i="20"/>
  <c r="B127" i="20"/>
  <c r="A127" i="20"/>
  <c r="D126" i="20"/>
  <c r="C126" i="20"/>
  <c r="B126" i="20"/>
  <c r="A126" i="20"/>
  <c r="D125" i="20"/>
  <c r="C125" i="20"/>
  <c r="B125" i="20"/>
  <c r="A125" i="20"/>
  <c r="D124" i="20"/>
  <c r="C124" i="20"/>
  <c r="B124" i="20"/>
  <c r="A124" i="20"/>
  <c r="D123" i="20"/>
  <c r="C123" i="20"/>
  <c r="B123" i="20"/>
  <c r="A123" i="20"/>
  <c r="D122" i="20"/>
  <c r="C122" i="20"/>
  <c r="B122" i="20"/>
  <c r="A122" i="20"/>
  <c r="D121" i="20"/>
  <c r="C121" i="20"/>
  <c r="B121" i="20"/>
  <c r="A121" i="20"/>
  <c r="D120" i="20"/>
  <c r="C120" i="20"/>
  <c r="B120" i="20"/>
  <c r="A120" i="20"/>
  <c r="D119" i="20"/>
  <c r="C119" i="20"/>
  <c r="B119" i="20"/>
  <c r="A119" i="20"/>
  <c r="D118" i="20"/>
  <c r="C118" i="20"/>
  <c r="B118" i="20"/>
  <c r="A118" i="20"/>
  <c r="D117" i="20"/>
  <c r="C117" i="20"/>
  <c r="B117" i="20"/>
  <c r="A117" i="20"/>
  <c r="D116" i="20"/>
  <c r="C116" i="20"/>
  <c r="B116" i="20"/>
  <c r="A116" i="20"/>
  <c r="D115" i="20"/>
  <c r="C115" i="20"/>
  <c r="B115" i="20"/>
  <c r="A115" i="20"/>
  <c r="D114" i="20"/>
  <c r="C114" i="20"/>
  <c r="B114" i="20"/>
  <c r="A114" i="20"/>
  <c r="D113" i="20"/>
  <c r="C113" i="20"/>
  <c r="B113" i="20"/>
  <c r="A113" i="20"/>
  <c r="D112" i="20"/>
  <c r="C112" i="20"/>
  <c r="B112" i="20"/>
  <c r="A112" i="20"/>
  <c r="D111" i="20"/>
  <c r="C111" i="20"/>
  <c r="B111" i="20"/>
  <c r="A111" i="20"/>
  <c r="D110" i="20"/>
  <c r="C110" i="20"/>
  <c r="B110" i="20"/>
  <c r="A110" i="20"/>
  <c r="D109" i="20"/>
  <c r="C109" i="20"/>
  <c r="A109" i="20"/>
  <c r="D108" i="20"/>
  <c r="C108" i="20"/>
  <c r="B108" i="20"/>
  <c r="A108" i="20"/>
  <c r="D107" i="20"/>
  <c r="C107" i="20"/>
  <c r="B107" i="20"/>
  <c r="A107" i="20"/>
  <c r="D106" i="20"/>
  <c r="C106" i="20"/>
  <c r="B106" i="20"/>
  <c r="A106" i="20"/>
  <c r="D105" i="20"/>
  <c r="C105" i="20"/>
  <c r="B105" i="20"/>
  <c r="A105" i="20"/>
  <c r="D104" i="20"/>
  <c r="C104" i="20"/>
  <c r="B104" i="20"/>
  <c r="A104" i="20"/>
  <c r="D103" i="20"/>
  <c r="C103" i="20"/>
  <c r="B103" i="20"/>
  <c r="A103" i="20"/>
  <c r="D102" i="20"/>
  <c r="C102" i="20"/>
  <c r="B102" i="20"/>
  <c r="A102" i="20"/>
  <c r="D101" i="20"/>
  <c r="C101" i="20"/>
  <c r="B101" i="20"/>
  <c r="A101" i="20"/>
  <c r="D100" i="20"/>
  <c r="C100" i="20"/>
  <c r="B100" i="20"/>
  <c r="A100" i="20"/>
  <c r="D99" i="20"/>
  <c r="C99" i="20"/>
  <c r="B99" i="20"/>
  <c r="A99" i="20"/>
  <c r="D98" i="20"/>
  <c r="C98" i="20"/>
  <c r="B98" i="20"/>
  <c r="A98" i="20"/>
  <c r="D97" i="20"/>
  <c r="C97" i="20"/>
  <c r="B97" i="20"/>
  <c r="A97" i="20"/>
  <c r="D96" i="20"/>
  <c r="C96" i="20"/>
  <c r="B96" i="20"/>
  <c r="A96" i="20"/>
  <c r="D95" i="20"/>
  <c r="C95" i="20"/>
  <c r="B95" i="20"/>
  <c r="A95" i="20"/>
  <c r="D94" i="20"/>
  <c r="C94" i="20"/>
  <c r="B94" i="20"/>
  <c r="A94" i="20"/>
  <c r="D93" i="20"/>
  <c r="C93" i="20"/>
  <c r="B93" i="20"/>
  <c r="A93" i="20"/>
  <c r="D92" i="20"/>
  <c r="C92" i="20"/>
  <c r="B92" i="20"/>
  <c r="A92" i="20"/>
  <c r="D91" i="20"/>
  <c r="C91" i="20"/>
  <c r="B91" i="20"/>
  <c r="A91" i="20"/>
  <c r="D90" i="20"/>
  <c r="C90" i="20"/>
  <c r="B90" i="20"/>
  <c r="A90" i="20"/>
  <c r="D89" i="20"/>
  <c r="C89" i="20"/>
  <c r="B89" i="20"/>
  <c r="A89" i="20"/>
  <c r="D88" i="20"/>
  <c r="C88" i="20"/>
  <c r="B88" i="20"/>
  <c r="A88" i="20"/>
  <c r="D87" i="20"/>
  <c r="C87" i="20"/>
  <c r="B87" i="20"/>
  <c r="A87" i="20"/>
  <c r="D86" i="20"/>
  <c r="C86" i="20"/>
  <c r="B86" i="20"/>
  <c r="A86" i="20"/>
  <c r="D85" i="20"/>
  <c r="C85" i="20"/>
  <c r="B85" i="20"/>
  <c r="A85" i="20"/>
  <c r="D84" i="20"/>
  <c r="C84" i="20"/>
  <c r="B84" i="20"/>
  <c r="A84" i="20"/>
  <c r="D83" i="20"/>
  <c r="C83" i="20"/>
  <c r="B83" i="20"/>
  <c r="A83" i="20"/>
  <c r="D82" i="20"/>
  <c r="C82" i="20"/>
  <c r="B82" i="20"/>
  <c r="A82" i="20"/>
  <c r="D81" i="20"/>
  <c r="C81" i="20"/>
  <c r="B81" i="20"/>
  <c r="A81" i="20"/>
  <c r="D80" i="20"/>
  <c r="C80" i="20"/>
  <c r="B80" i="20"/>
  <c r="A80" i="20"/>
  <c r="D79" i="20"/>
  <c r="C79" i="20"/>
  <c r="B79" i="20"/>
  <c r="A79" i="20"/>
  <c r="D78" i="20"/>
  <c r="C78" i="20"/>
  <c r="B78" i="20"/>
  <c r="A78" i="20"/>
  <c r="D77" i="20"/>
  <c r="C77" i="20"/>
  <c r="A77" i="20"/>
  <c r="D76" i="20"/>
  <c r="C76" i="20"/>
  <c r="B76" i="20"/>
  <c r="A76" i="20"/>
  <c r="D75" i="20"/>
  <c r="C75" i="20"/>
  <c r="B75" i="20"/>
  <c r="A75" i="20"/>
  <c r="D74" i="20"/>
  <c r="C74" i="20"/>
  <c r="B74" i="20"/>
  <c r="A74" i="20"/>
  <c r="D73" i="20"/>
  <c r="C73" i="20"/>
  <c r="B73" i="20"/>
  <c r="A73" i="20"/>
  <c r="D72" i="20"/>
  <c r="C72" i="20"/>
  <c r="B72" i="20"/>
  <c r="A72" i="20"/>
  <c r="D71" i="20"/>
  <c r="C71" i="20"/>
  <c r="B71" i="20"/>
  <c r="A71" i="20"/>
  <c r="D70" i="20"/>
  <c r="C70" i="20"/>
  <c r="B70" i="20"/>
  <c r="A70" i="20"/>
  <c r="D69" i="20"/>
  <c r="C69" i="20"/>
  <c r="B69" i="20"/>
  <c r="A69" i="20"/>
  <c r="D68" i="20"/>
  <c r="C68" i="20"/>
  <c r="B68" i="20"/>
  <c r="A68" i="20"/>
  <c r="D67" i="20"/>
  <c r="C67" i="20"/>
  <c r="B67" i="20"/>
  <c r="A67" i="20"/>
  <c r="D66" i="20"/>
  <c r="C66" i="20"/>
  <c r="B66" i="20"/>
  <c r="A66" i="20"/>
  <c r="D65" i="20"/>
  <c r="C65" i="20"/>
  <c r="B65" i="20"/>
  <c r="A65" i="20"/>
  <c r="D64" i="20"/>
  <c r="C64" i="20"/>
  <c r="B64" i="20"/>
  <c r="A64" i="20"/>
  <c r="D63" i="20"/>
  <c r="C63" i="20"/>
  <c r="B63" i="20"/>
  <c r="A63" i="20"/>
  <c r="D62" i="20"/>
  <c r="C62" i="20"/>
  <c r="B62" i="20"/>
  <c r="A62" i="20"/>
  <c r="D61" i="20"/>
  <c r="C61" i="20"/>
  <c r="B61" i="20"/>
  <c r="A61" i="20"/>
  <c r="D60" i="20"/>
  <c r="C60" i="20"/>
  <c r="B60" i="20"/>
  <c r="A60" i="20"/>
  <c r="D59" i="20"/>
  <c r="C59" i="20"/>
  <c r="B59" i="20"/>
  <c r="A59" i="20"/>
  <c r="D58" i="20"/>
  <c r="C58" i="20"/>
  <c r="B58" i="20"/>
  <c r="A58" i="20"/>
  <c r="D57" i="20"/>
  <c r="C57" i="20"/>
  <c r="B57" i="20"/>
  <c r="A57" i="20"/>
  <c r="D56" i="20"/>
  <c r="C56" i="20"/>
  <c r="B56" i="20"/>
  <c r="A56" i="20"/>
  <c r="D55" i="20"/>
  <c r="C55" i="20"/>
  <c r="B55" i="20"/>
  <c r="A55" i="20"/>
  <c r="D54" i="20"/>
  <c r="C54" i="20"/>
  <c r="B54" i="20"/>
  <c r="A54" i="20"/>
  <c r="D53" i="20"/>
  <c r="C53" i="20"/>
  <c r="A53" i="20"/>
  <c r="D52" i="20"/>
  <c r="C52" i="20"/>
  <c r="B52" i="20"/>
  <c r="A52" i="20"/>
  <c r="D51" i="20"/>
  <c r="C51" i="20"/>
  <c r="B51" i="20"/>
  <c r="A51" i="20"/>
  <c r="D50" i="20"/>
  <c r="C50" i="20"/>
  <c r="B50" i="20"/>
  <c r="A50" i="20"/>
  <c r="D49" i="20"/>
  <c r="C49" i="20"/>
  <c r="B49" i="20"/>
  <c r="A49" i="20"/>
  <c r="D48" i="20"/>
  <c r="C48" i="20"/>
  <c r="B48" i="20"/>
  <c r="A48" i="20"/>
  <c r="D47" i="20"/>
  <c r="C47" i="20"/>
  <c r="B47" i="20"/>
  <c r="A47" i="20"/>
  <c r="D46" i="20"/>
  <c r="C46" i="20"/>
  <c r="B46" i="20"/>
  <c r="A46" i="20"/>
  <c r="D45" i="20"/>
  <c r="C45" i="20"/>
  <c r="B45" i="20"/>
  <c r="A45" i="20"/>
  <c r="D44" i="20"/>
  <c r="C44" i="20"/>
  <c r="B44" i="20"/>
  <c r="A44" i="20"/>
  <c r="D43" i="20"/>
  <c r="C43" i="20"/>
  <c r="B43" i="20"/>
  <c r="A43" i="20"/>
  <c r="D42" i="20"/>
  <c r="C42" i="20"/>
  <c r="B42" i="20"/>
  <c r="A42" i="20"/>
  <c r="D41" i="20"/>
  <c r="C41" i="20"/>
  <c r="B41" i="20"/>
  <c r="A41" i="20"/>
  <c r="D40" i="20"/>
  <c r="C40" i="20"/>
  <c r="B40" i="20"/>
  <c r="A40" i="20"/>
  <c r="D39" i="20"/>
  <c r="C39" i="20"/>
  <c r="B39" i="20"/>
  <c r="A39" i="20"/>
  <c r="D38" i="20"/>
  <c r="C38" i="20"/>
  <c r="B38" i="20"/>
  <c r="A38" i="20"/>
  <c r="D37" i="20"/>
  <c r="C37" i="20"/>
  <c r="B37" i="20"/>
  <c r="A37" i="20"/>
  <c r="D36" i="20"/>
  <c r="C36" i="20"/>
  <c r="B36" i="20"/>
  <c r="A36" i="20"/>
  <c r="D35" i="20"/>
  <c r="C35" i="20"/>
  <c r="B35" i="20"/>
  <c r="A35" i="20"/>
  <c r="D34" i="20"/>
  <c r="C34" i="20"/>
  <c r="B34" i="20"/>
  <c r="A34" i="20"/>
  <c r="D33" i="20"/>
  <c r="C33" i="20"/>
  <c r="A33" i="20"/>
  <c r="D32" i="20"/>
  <c r="C32" i="20"/>
  <c r="B32" i="20"/>
  <c r="A32" i="20"/>
  <c r="D31" i="20"/>
  <c r="C31" i="20"/>
  <c r="B31" i="20"/>
  <c r="A31" i="20"/>
  <c r="D30" i="20"/>
  <c r="C30" i="20"/>
  <c r="B30" i="20"/>
  <c r="A30" i="20"/>
  <c r="D29" i="20"/>
  <c r="C29" i="20"/>
  <c r="B29" i="20"/>
  <c r="A29" i="20"/>
  <c r="D28" i="20"/>
  <c r="C28" i="20"/>
  <c r="B28" i="20"/>
  <c r="A28" i="20"/>
  <c r="D27" i="20"/>
  <c r="C27" i="20"/>
  <c r="B27" i="20"/>
  <c r="A27" i="20"/>
  <c r="D26" i="20"/>
  <c r="C26" i="20"/>
  <c r="B26" i="20"/>
  <c r="A26" i="20"/>
  <c r="D25" i="20"/>
  <c r="C25" i="20"/>
  <c r="B25" i="20"/>
  <c r="A25" i="20"/>
  <c r="D24" i="20"/>
  <c r="C24" i="20"/>
  <c r="B24" i="20"/>
  <c r="A24" i="20"/>
  <c r="D23" i="20"/>
  <c r="C23" i="20"/>
  <c r="B23" i="20"/>
  <c r="A23" i="20"/>
  <c r="D22" i="20"/>
  <c r="C22" i="20"/>
  <c r="B22" i="20"/>
  <c r="A22" i="20"/>
  <c r="D21" i="20"/>
  <c r="C21" i="20"/>
  <c r="B21" i="20"/>
  <c r="A21" i="20"/>
  <c r="D20" i="20"/>
  <c r="C20" i="20"/>
  <c r="B20" i="20"/>
  <c r="A20" i="20"/>
  <c r="D19" i="20"/>
  <c r="C19" i="20"/>
  <c r="B19" i="20"/>
  <c r="A19" i="20"/>
  <c r="D18" i="20"/>
  <c r="C18" i="20"/>
  <c r="B18" i="20"/>
  <c r="A18" i="20"/>
  <c r="D17" i="20"/>
  <c r="C17" i="20"/>
  <c r="B17" i="20"/>
  <c r="A17" i="20"/>
  <c r="D16" i="20"/>
  <c r="C16" i="20"/>
  <c r="B16" i="20"/>
  <c r="A16" i="20"/>
  <c r="D15" i="20"/>
  <c r="C15" i="20"/>
  <c r="B15" i="20"/>
  <c r="A15" i="20"/>
  <c r="D14" i="20"/>
  <c r="C14" i="20"/>
  <c r="B14" i="20"/>
  <c r="A14" i="20"/>
  <c r="D13" i="20"/>
  <c r="C13" i="20"/>
  <c r="B13" i="20"/>
  <c r="A13" i="20"/>
  <c r="D12" i="20"/>
  <c r="C12" i="20"/>
  <c r="B12" i="20"/>
  <c r="A12" i="20"/>
  <c r="D11" i="20"/>
  <c r="C11" i="20"/>
  <c r="B11" i="20"/>
  <c r="A11" i="20"/>
  <c r="D10" i="20"/>
  <c r="C10" i="20"/>
  <c r="A10" i="20"/>
  <c r="D9" i="20"/>
  <c r="C9" i="20"/>
  <c r="A9" i="20"/>
  <c r="D8" i="20"/>
  <c r="C8" i="20"/>
  <c r="B8" i="20"/>
  <c r="A8" i="20"/>
  <c r="E7" i="20"/>
  <c r="D7" i="20"/>
  <c r="C7" i="20"/>
  <c r="B7" i="20"/>
  <c r="A7" i="20"/>
  <c r="J6" i="20"/>
  <c r="I6" i="20"/>
  <c r="H6" i="20"/>
  <c r="G6" i="20"/>
  <c r="F6" i="20"/>
  <c r="E6" i="20"/>
  <c r="D6" i="20"/>
  <c r="C6" i="20"/>
  <c r="B6" i="20"/>
  <c r="A6" i="20"/>
  <c r="J5" i="20"/>
  <c r="F5" i="20"/>
  <c r="E5" i="20"/>
  <c r="D5" i="20"/>
  <c r="C5" i="20"/>
  <c r="B5" i="20"/>
  <c r="A5" i="20"/>
  <c r="J4" i="20"/>
  <c r="I4" i="20"/>
  <c r="H4" i="20"/>
  <c r="G4" i="20"/>
  <c r="F4" i="20"/>
  <c r="E4" i="20"/>
  <c r="D4" i="20"/>
  <c r="C4" i="20"/>
  <c r="B4" i="20"/>
  <c r="A4" i="20"/>
  <c r="J3" i="20"/>
  <c r="I3" i="20"/>
  <c r="H3" i="20"/>
  <c r="G3" i="20"/>
  <c r="F3" i="20"/>
  <c r="C3" i="20"/>
  <c r="B3" i="20"/>
  <c r="A3" i="20"/>
  <c r="D2" i="20"/>
  <c r="C2" i="20"/>
  <c r="B2" i="20"/>
  <c r="F1" i="20"/>
  <c r="D1" i="20"/>
  <c r="C1" i="20"/>
  <c r="B1" i="20"/>
  <c r="A1" i="20"/>
  <c r="J438" i="19"/>
  <c r="I438" i="19"/>
  <c r="H438" i="19"/>
  <c r="G438" i="19"/>
  <c r="F438" i="19"/>
  <c r="E438" i="19"/>
  <c r="D438" i="19"/>
  <c r="C438" i="19"/>
  <c r="B438" i="19"/>
  <c r="A438" i="19"/>
  <c r="J437" i="19"/>
  <c r="I437" i="19"/>
  <c r="H437" i="19"/>
  <c r="G437" i="19"/>
  <c r="F437" i="19"/>
  <c r="E437" i="19"/>
  <c r="D437" i="19"/>
  <c r="C437" i="19"/>
  <c r="B437" i="19"/>
  <c r="A437" i="19"/>
  <c r="J436" i="19"/>
  <c r="I436" i="19"/>
  <c r="H436" i="19"/>
  <c r="G436" i="19"/>
  <c r="F436" i="19"/>
  <c r="E436" i="19"/>
  <c r="D436" i="19"/>
  <c r="C436" i="19"/>
  <c r="B436" i="19"/>
  <c r="A436" i="19"/>
  <c r="J435" i="19"/>
  <c r="I435" i="19"/>
  <c r="H435" i="19"/>
  <c r="G435" i="19"/>
  <c r="F435" i="19"/>
  <c r="E435" i="19"/>
  <c r="D435" i="19"/>
  <c r="C435" i="19"/>
  <c r="B435" i="19"/>
  <c r="A435" i="19"/>
  <c r="J434" i="19"/>
  <c r="I434" i="19"/>
  <c r="H434" i="19"/>
  <c r="G434" i="19"/>
  <c r="F434" i="19"/>
  <c r="E434" i="19"/>
  <c r="D434" i="19"/>
  <c r="C434" i="19"/>
  <c r="B434" i="19"/>
  <c r="A434" i="19"/>
  <c r="J433" i="19"/>
  <c r="I433" i="19"/>
  <c r="H433" i="19"/>
  <c r="G433" i="19"/>
  <c r="F433" i="19"/>
  <c r="E433" i="19"/>
  <c r="D433" i="19"/>
  <c r="C433" i="19"/>
  <c r="B433" i="19"/>
  <c r="A433" i="19"/>
  <c r="J432" i="19"/>
  <c r="I432" i="19"/>
  <c r="H432" i="19"/>
  <c r="G432" i="19"/>
  <c r="F432" i="19"/>
  <c r="E432" i="19"/>
  <c r="D432" i="19"/>
  <c r="C432" i="19"/>
  <c r="B432" i="19"/>
  <c r="A432" i="19"/>
  <c r="J431" i="19"/>
  <c r="I431" i="19"/>
  <c r="H431" i="19"/>
  <c r="G431" i="19"/>
  <c r="F431" i="19"/>
  <c r="E431" i="19"/>
  <c r="D431" i="19"/>
  <c r="C431" i="19"/>
  <c r="B431" i="19"/>
  <c r="A431" i="19"/>
  <c r="J430" i="19"/>
  <c r="I430" i="19"/>
  <c r="H430" i="19"/>
  <c r="G430" i="19"/>
  <c r="F430" i="19"/>
  <c r="E430" i="19"/>
  <c r="D430" i="19"/>
  <c r="C430" i="19"/>
  <c r="B430" i="19"/>
  <c r="A430" i="19"/>
  <c r="J429" i="19"/>
  <c r="I429" i="19"/>
  <c r="H429" i="19"/>
  <c r="G429" i="19"/>
  <c r="F429" i="19"/>
  <c r="E429" i="19"/>
  <c r="D429" i="19"/>
  <c r="C429" i="19"/>
  <c r="B429" i="19"/>
  <c r="A429" i="19"/>
  <c r="J428" i="19"/>
  <c r="I428" i="19"/>
  <c r="H428" i="19"/>
  <c r="G428" i="19"/>
  <c r="F428" i="19"/>
  <c r="E428" i="19"/>
  <c r="D428" i="19"/>
  <c r="C428" i="19"/>
  <c r="B428" i="19"/>
  <c r="A428" i="19"/>
  <c r="J427" i="19"/>
  <c r="I427" i="19"/>
  <c r="H427" i="19"/>
  <c r="G427" i="19"/>
  <c r="F427" i="19"/>
  <c r="E427" i="19"/>
  <c r="D427" i="19"/>
  <c r="C427" i="19"/>
  <c r="B427" i="19"/>
  <c r="A427" i="19"/>
  <c r="J426" i="19"/>
  <c r="I426" i="19"/>
  <c r="H426" i="19"/>
  <c r="G426" i="19"/>
  <c r="F426" i="19"/>
  <c r="E426" i="19"/>
  <c r="D426" i="19"/>
  <c r="C426" i="19"/>
  <c r="B426" i="19"/>
  <c r="A426" i="19"/>
  <c r="J425" i="19"/>
  <c r="I425" i="19"/>
  <c r="H425" i="19"/>
  <c r="G425" i="19"/>
  <c r="F425" i="19"/>
  <c r="E425" i="19"/>
  <c r="D425" i="19"/>
  <c r="C425" i="19"/>
  <c r="B425" i="19"/>
  <c r="A425" i="19"/>
  <c r="J424" i="19"/>
  <c r="I424" i="19"/>
  <c r="H424" i="19"/>
  <c r="G424" i="19"/>
  <c r="F424" i="19"/>
  <c r="E424" i="19"/>
  <c r="D424" i="19"/>
  <c r="C424" i="19"/>
  <c r="B424" i="19"/>
  <c r="A424" i="19"/>
  <c r="J423" i="19"/>
  <c r="I423" i="19"/>
  <c r="H423" i="19"/>
  <c r="G423" i="19"/>
  <c r="F423" i="19"/>
  <c r="E423" i="19"/>
  <c r="D423" i="19"/>
  <c r="C423" i="19"/>
  <c r="B423" i="19"/>
  <c r="A423" i="19"/>
  <c r="J422" i="19"/>
  <c r="I422" i="19"/>
  <c r="H422" i="19"/>
  <c r="G422" i="19"/>
  <c r="F422" i="19"/>
  <c r="E422" i="19"/>
  <c r="D422" i="19"/>
  <c r="C422" i="19"/>
  <c r="B422" i="19"/>
  <c r="A422" i="19"/>
  <c r="J421" i="19"/>
  <c r="I421" i="19"/>
  <c r="H421" i="19"/>
  <c r="G421" i="19"/>
  <c r="F421" i="19"/>
  <c r="E421" i="19"/>
  <c r="D421" i="19"/>
  <c r="C421" i="19"/>
  <c r="B421" i="19"/>
  <c r="A421" i="19"/>
  <c r="J420" i="19"/>
  <c r="I420" i="19"/>
  <c r="H420" i="19"/>
  <c r="G420" i="19"/>
  <c r="F420" i="19"/>
  <c r="E420" i="19"/>
  <c r="D420" i="19"/>
  <c r="C420" i="19"/>
  <c r="B420" i="19"/>
  <c r="A420" i="19"/>
  <c r="J419" i="19"/>
  <c r="I419" i="19"/>
  <c r="H419" i="19"/>
  <c r="G419" i="19"/>
  <c r="F419" i="19"/>
  <c r="E419" i="19"/>
  <c r="D419" i="19"/>
  <c r="C419" i="19"/>
  <c r="B419" i="19"/>
  <c r="A419" i="19"/>
  <c r="J418" i="19"/>
  <c r="I418" i="19"/>
  <c r="H418" i="19"/>
  <c r="G418" i="19"/>
  <c r="F418" i="19"/>
  <c r="E418" i="19"/>
  <c r="D418" i="19"/>
  <c r="C418" i="19"/>
  <c r="B418" i="19"/>
  <c r="A418" i="19"/>
  <c r="J417" i="19"/>
  <c r="I417" i="19"/>
  <c r="H417" i="19"/>
  <c r="G417" i="19"/>
  <c r="F417" i="19"/>
  <c r="E417" i="19"/>
  <c r="D417" i="19"/>
  <c r="C417" i="19"/>
  <c r="B417" i="19"/>
  <c r="A417" i="19"/>
  <c r="J416" i="19"/>
  <c r="I416" i="19"/>
  <c r="H416" i="19"/>
  <c r="G416" i="19"/>
  <c r="F416" i="19"/>
  <c r="E416" i="19"/>
  <c r="D416" i="19"/>
  <c r="C416" i="19"/>
  <c r="B416" i="19"/>
  <c r="A416" i="19"/>
  <c r="J415" i="19"/>
  <c r="I415" i="19"/>
  <c r="H415" i="19"/>
  <c r="G415" i="19"/>
  <c r="F415" i="19"/>
  <c r="E415" i="19"/>
  <c r="D415" i="19"/>
  <c r="C415" i="19"/>
  <c r="B415" i="19"/>
  <c r="A415" i="19"/>
  <c r="J414" i="19"/>
  <c r="I414" i="19"/>
  <c r="H414" i="19"/>
  <c r="G414" i="19"/>
  <c r="F414" i="19"/>
  <c r="E414" i="19"/>
  <c r="D414" i="19"/>
  <c r="C414" i="19"/>
  <c r="B414" i="19"/>
  <c r="A414" i="19"/>
  <c r="J413" i="19"/>
  <c r="I413" i="19"/>
  <c r="H413" i="19"/>
  <c r="G413" i="19"/>
  <c r="F413" i="19"/>
  <c r="E413" i="19"/>
  <c r="D413" i="19"/>
  <c r="C413" i="19"/>
  <c r="B413" i="19"/>
  <c r="A413" i="19"/>
  <c r="J412" i="19"/>
  <c r="I412" i="19"/>
  <c r="H412" i="19"/>
  <c r="G412" i="19"/>
  <c r="F412" i="19"/>
  <c r="E412" i="19"/>
  <c r="D412" i="19"/>
  <c r="C412" i="19"/>
  <c r="B412" i="19"/>
  <c r="A412" i="19"/>
  <c r="J411" i="19"/>
  <c r="I411" i="19"/>
  <c r="H411" i="19"/>
  <c r="G411" i="19"/>
  <c r="F411" i="19"/>
  <c r="E411" i="19"/>
  <c r="D411" i="19"/>
  <c r="C411" i="19"/>
  <c r="B411" i="19"/>
  <c r="A411" i="19"/>
  <c r="J410" i="19"/>
  <c r="I410" i="19"/>
  <c r="H410" i="19"/>
  <c r="G410" i="19"/>
  <c r="F410" i="19"/>
  <c r="E410" i="19"/>
  <c r="D410" i="19"/>
  <c r="C410" i="19"/>
  <c r="B410" i="19"/>
  <c r="A410" i="19"/>
  <c r="J409" i="19"/>
  <c r="I409" i="19"/>
  <c r="H409" i="19"/>
  <c r="G409" i="19"/>
  <c r="F409" i="19"/>
  <c r="E409" i="19"/>
  <c r="D409" i="19"/>
  <c r="C409" i="19"/>
  <c r="B409" i="19"/>
  <c r="A409" i="19"/>
  <c r="J408" i="19"/>
  <c r="I408" i="19"/>
  <c r="H408" i="19"/>
  <c r="G408" i="19"/>
  <c r="F408" i="19"/>
  <c r="E408" i="19"/>
  <c r="D408" i="19"/>
  <c r="C408" i="19"/>
  <c r="B408" i="19"/>
  <c r="A408" i="19"/>
  <c r="J407" i="19"/>
  <c r="I407" i="19"/>
  <c r="H407" i="19"/>
  <c r="G407" i="19"/>
  <c r="F407" i="19"/>
  <c r="E407" i="19"/>
  <c r="D407" i="19"/>
  <c r="C407" i="19"/>
  <c r="B407" i="19"/>
  <c r="A407" i="19"/>
  <c r="J406" i="19"/>
  <c r="I406" i="19"/>
  <c r="H406" i="19"/>
  <c r="G406" i="19"/>
  <c r="F406" i="19"/>
  <c r="E406" i="19"/>
  <c r="D406" i="19"/>
  <c r="C406" i="19"/>
  <c r="B406" i="19"/>
  <c r="A406" i="19"/>
  <c r="J405" i="19"/>
  <c r="I405" i="19"/>
  <c r="H405" i="19"/>
  <c r="G405" i="19"/>
  <c r="F405" i="19"/>
  <c r="E405" i="19"/>
  <c r="D405" i="19"/>
  <c r="C405" i="19"/>
  <c r="B405" i="19"/>
  <c r="A405" i="19"/>
  <c r="J404" i="19"/>
  <c r="I404" i="19"/>
  <c r="H404" i="19"/>
  <c r="G404" i="19"/>
  <c r="F404" i="19"/>
  <c r="E404" i="19"/>
  <c r="D404" i="19"/>
  <c r="C404" i="19"/>
  <c r="B404" i="19"/>
  <c r="A404" i="19"/>
  <c r="J403" i="19"/>
  <c r="I403" i="19"/>
  <c r="H403" i="19"/>
  <c r="G403" i="19"/>
  <c r="F403" i="19"/>
  <c r="E403" i="19"/>
  <c r="D403" i="19"/>
  <c r="C403" i="19"/>
  <c r="B403" i="19"/>
  <c r="A403" i="19"/>
  <c r="J402" i="19"/>
  <c r="I402" i="19"/>
  <c r="H402" i="19"/>
  <c r="G402" i="19"/>
  <c r="F402" i="19"/>
  <c r="E402" i="19"/>
  <c r="D402" i="19"/>
  <c r="C402" i="19"/>
  <c r="B402" i="19"/>
  <c r="A402" i="19"/>
  <c r="J401" i="19"/>
  <c r="I401" i="19"/>
  <c r="H401" i="19"/>
  <c r="G401" i="19"/>
  <c r="F401" i="19"/>
  <c r="E401" i="19"/>
  <c r="D401" i="19"/>
  <c r="C401" i="19"/>
  <c r="B401" i="19"/>
  <c r="A401" i="19"/>
  <c r="J400" i="19"/>
  <c r="I400" i="19"/>
  <c r="H400" i="19"/>
  <c r="G400" i="19"/>
  <c r="F400" i="19"/>
  <c r="E400" i="19"/>
  <c r="D400" i="19"/>
  <c r="C400" i="19"/>
  <c r="B400" i="19"/>
  <c r="A400" i="19"/>
  <c r="J399" i="19"/>
  <c r="I399" i="19"/>
  <c r="H399" i="19"/>
  <c r="G399" i="19"/>
  <c r="F399" i="19"/>
  <c r="E399" i="19"/>
  <c r="D399" i="19"/>
  <c r="C399" i="19"/>
  <c r="B399" i="19"/>
  <c r="A399" i="19"/>
  <c r="J398" i="19"/>
  <c r="I398" i="19"/>
  <c r="H398" i="19"/>
  <c r="G398" i="19"/>
  <c r="F398" i="19"/>
  <c r="E398" i="19"/>
  <c r="D398" i="19"/>
  <c r="C398" i="19"/>
  <c r="B398" i="19"/>
  <c r="A398" i="19"/>
  <c r="J397" i="19"/>
  <c r="I397" i="19"/>
  <c r="H397" i="19"/>
  <c r="G397" i="19"/>
  <c r="F397" i="19"/>
  <c r="E397" i="19"/>
  <c r="D397" i="19"/>
  <c r="C397" i="19"/>
  <c r="B397" i="19"/>
  <c r="A397" i="19"/>
  <c r="J396" i="19"/>
  <c r="I396" i="19"/>
  <c r="H396" i="19"/>
  <c r="G396" i="19"/>
  <c r="F396" i="19"/>
  <c r="E396" i="19"/>
  <c r="D396" i="19"/>
  <c r="C396" i="19"/>
  <c r="B396" i="19"/>
  <c r="A396" i="19"/>
  <c r="J395" i="19"/>
  <c r="I395" i="19"/>
  <c r="H395" i="19"/>
  <c r="G395" i="19"/>
  <c r="F395" i="19"/>
  <c r="E395" i="19"/>
  <c r="D395" i="19"/>
  <c r="C395" i="19"/>
  <c r="B395" i="19"/>
  <c r="A395" i="19"/>
  <c r="J394" i="19"/>
  <c r="I394" i="19"/>
  <c r="H394" i="19"/>
  <c r="G394" i="19"/>
  <c r="F394" i="19"/>
  <c r="E394" i="19"/>
  <c r="D394" i="19"/>
  <c r="C394" i="19"/>
  <c r="B394" i="19"/>
  <c r="A394" i="19"/>
  <c r="J393" i="19"/>
  <c r="I393" i="19"/>
  <c r="H393" i="19"/>
  <c r="G393" i="19"/>
  <c r="F393" i="19"/>
  <c r="E393" i="19"/>
  <c r="D393" i="19"/>
  <c r="C393" i="19"/>
  <c r="B393" i="19"/>
  <c r="A393" i="19"/>
  <c r="J392" i="19"/>
  <c r="I392" i="19"/>
  <c r="H392" i="19"/>
  <c r="G392" i="19"/>
  <c r="F392" i="19"/>
  <c r="E392" i="19"/>
  <c r="D392" i="19"/>
  <c r="C392" i="19"/>
  <c r="B392" i="19"/>
  <c r="A392" i="19"/>
  <c r="J391" i="19"/>
  <c r="I391" i="19"/>
  <c r="H391" i="19"/>
  <c r="G391" i="19"/>
  <c r="F391" i="19"/>
  <c r="E391" i="19"/>
  <c r="D391" i="19"/>
  <c r="C391" i="19"/>
  <c r="B391" i="19"/>
  <c r="A391" i="19"/>
  <c r="J390" i="19"/>
  <c r="I390" i="19"/>
  <c r="H390" i="19"/>
  <c r="G390" i="19"/>
  <c r="F390" i="19"/>
  <c r="E390" i="19"/>
  <c r="D390" i="19"/>
  <c r="C390" i="19"/>
  <c r="B390" i="19"/>
  <c r="A390" i="19"/>
  <c r="J389" i="19"/>
  <c r="I389" i="19"/>
  <c r="H389" i="19"/>
  <c r="G389" i="19"/>
  <c r="F389" i="19"/>
  <c r="E389" i="19"/>
  <c r="D389" i="19"/>
  <c r="C389" i="19"/>
  <c r="B389" i="19"/>
  <c r="A389" i="19"/>
  <c r="J388" i="19"/>
  <c r="I388" i="19"/>
  <c r="H388" i="19"/>
  <c r="G388" i="19"/>
  <c r="F388" i="19"/>
  <c r="E388" i="19"/>
  <c r="D388" i="19"/>
  <c r="C388" i="19"/>
  <c r="B388" i="19"/>
  <c r="A388" i="19"/>
  <c r="J387" i="19"/>
  <c r="I387" i="19"/>
  <c r="H387" i="19"/>
  <c r="G387" i="19"/>
  <c r="F387" i="19"/>
  <c r="E387" i="19"/>
  <c r="D387" i="19"/>
  <c r="C387" i="19"/>
  <c r="B387" i="19"/>
  <c r="A387" i="19"/>
  <c r="J386" i="19"/>
  <c r="I386" i="19"/>
  <c r="H386" i="19"/>
  <c r="G386" i="19"/>
  <c r="F386" i="19"/>
  <c r="E386" i="19"/>
  <c r="D386" i="19"/>
  <c r="C386" i="19"/>
  <c r="B386" i="19"/>
  <c r="A386" i="19"/>
  <c r="C385" i="19"/>
  <c r="B385" i="19"/>
  <c r="A385" i="19"/>
  <c r="C384" i="19"/>
  <c r="B384" i="19"/>
  <c r="A384" i="19"/>
  <c r="C383" i="19"/>
  <c r="B383" i="19"/>
  <c r="A383" i="19"/>
  <c r="C382" i="19"/>
  <c r="B382" i="19"/>
  <c r="A382" i="19"/>
  <c r="C381" i="19"/>
  <c r="B381" i="19"/>
  <c r="A381" i="19"/>
  <c r="C380" i="19"/>
  <c r="B380" i="19"/>
  <c r="A380" i="19"/>
  <c r="C379" i="19"/>
  <c r="B379" i="19"/>
  <c r="A379" i="19"/>
  <c r="C378" i="19"/>
  <c r="B378" i="19"/>
  <c r="A378" i="19"/>
  <c r="C377" i="19"/>
  <c r="B377" i="19"/>
  <c r="A377" i="19"/>
  <c r="C376" i="19"/>
  <c r="B376" i="19"/>
  <c r="A376" i="19"/>
  <c r="C375" i="19"/>
  <c r="B375" i="19"/>
  <c r="A375" i="19"/>
  <c r="C374" i="19"/>
  <c r="B374" i="19"/>
  <c r="A374" i="19"/>
  <c r="C373" i="19"/>
  <c r="B373" i="19"/>
  <c r="A373" i="19"/>
  <c r="C372" i="19"/>
  <c r="B372" i="19"/>
  <c r="A372" i="19"/>
  <c r="C371" i="19"/>
  <c r="B371" i="19"/>
  <c r="A371" i="19"/>
  <c r="C370" i="19"/>
  <c r="B370" i="19"/>
  <c r="A370" i="19"/>
  <c r="C369" i="19"/>
  <c r="B369" i="19"/>
  <c r="A369" i="19"/>
  <c r="C368" i="19"/>
  <c r="B368" i="19"/>
  <c r="A368" i="19"/>
  <c r="C367" i="19"/>
  <c r="B367" i="19"/>
  <c r="A367" i="19"/>
  <c r="D366" i="19"/>
  <c r="C366" i="19"/>
  <c r="B366" i="19"/>
  <c r="A366" i="19"/>
  <c r="D365" i="19"/>
  <c r="C365" i="19"/>
  <c r="B365" i="19"/>
  <c r="A365" i="19"/>
  <c r="D364" i="19"/>
  <c r="C364" i="19"/>
  <c r="B364" i="19"/>
  <c r="A364" i="19"/>
  <c r="D363" i="19"/>
  <c r="C363" i="19"/>
  <c r="B363" i="19"/>
  <c r="A363" i="19"/>
  <c r="D362" i="19"/>
  <c r="C362" i="19"/>
  <c r="B362" i="19"/>
  <c r="A362" i="19"/>
  <c r="D361" i="19"/>
  <c r="C361" i="19"/>
  <c r="B361" i="19"/>
  <c r="A361" i="19"/>
  <c r="D360" i="19"/>
  <c r="C360" i="19"/>
  <c r="B360" i="19"/>
  <c r="A360" i="19"/>
  <c r="D359" i="19"/>
  <c r="C359" i="19"/>
  <c r="B359" i="19"/>
  <c r="A359" i="19"/>
  <c r="D358" i="19"/>
  <c r="C358" i="19"/>
  <c r="B358" i="19"/>
  <c r="A358" i="19"/>
  <c r="D357" i="19"/>
  <c r="C357" i="19"/>
  <c r="B357" i="19"/>
  <c r="A357" i="19"/>
  <c r="D356" i="19"/>
  <c r="C356" i="19"/>
  <c r="B356" i="19"/>
  <c r="A356" i="19"/>
  <c r="D355" i="19"/>
  <c r="C355" i="19"/>
  <c r="B355" i="19"/>
  <c r="A355" i="19"/>
  <c r="D354" i="19"/>
  <c r="C354" i="19"/>
  <c r="B354" i="19"/>
  <c r="A354" i="19"/>
  <c r="D353" i="19"/>
  <c r="C353" i="19"/>
  <c r="B353" i="19"/>
  <c r="A353" i="19"/>
  <c r="D352" i="19"/>
  <c r="C352" i="19"/>
  <c r="B352" i="19"/>
  <c r="A352" i="19"/>
  <c r="D351" i="19"/>
  <c r="C351" i="19"/>
  <c r="B351" i="19"/>
  <c r="A351" i="19"/>
  <c r="D350" i="19"/>
  <c r="C350" i="19"/>
  <c r="B350" i="19"/>
  <c r="A350" i="19"/>
  <c r="D349" i="19"/>
  <c r="C349" i="19"/>
  <c r="B349" i="19"/>
  <c r="A349" i="19"/>
  <c r="D348" i="19"/>
  <c r="C348" i="19"/>
  <c r="B348" i="19"/>
  <c r="A348" i="19"/>
  <c r="D347" i="19"/>
  <c r="C347" i="19"/>
  <c r="B347" i="19"/>
  <c r="A347" i="19"/>
  <c r="D346" i="19"/>
  <c r="C346" i="19"/>
  <c r="B346" i="19"/>
  <c r="A346" i="19"/>
  <c r="D345" i="19"/>
  <c r="C345" i="19"/>
  <c r="B345" i="19"/>
  <c r="A345" i="19"/>
  <c r="D344" i="19"/>
  <c r="C344" i="19"/>
  <c r="B344" i="19"/>
  <c r="A344" i="19"/>
  <c r="D343" i="19"/>
  <c r="C343" i="19"/>
  <c r="B343" i="19"/>
  <c r="A343" i="19"/>
  <c r="D342" i="19"/>
  <c r="C342" i="19"/>
  <c r="B342" i="19"/>
  <c r="A342" i="19"/>
  <c r="D341" i="19"/>
  <c r="C341" i="19"/>
  <c r="B341" i="19"/>
  <c r="A341" i="19"/>
  <c r="D340" i="19"/>
  <c r="C340" i="19"/>
  <c r="B340" i="19"/>
  <c r="A340" i="19"/>
  <c r="D339" i="19"/>
  <c r="C339" i="19"/>
  <c r="B339" i="19"/>
  <c r="A339" i="19"/>
  <c r="D338" i="19"/>
  <c r="C338" i="19"/>
  <c r="B338" i="19"/>
  <c r="A338" i="19"/>
  <c r="D337" i="19"/>
  <c r="C337" i="19"/>
  <c r="B337" i="19"/>
  <c r="A337" i="19"/>
  <c r="D336" i="19"/>
  <c r="C336" i="19"/>
  <c r="B336" i="19"/>
  <c r="A336" i="19"/>
  <c r="D335" i="19"/>
  <c r="C335" i="19"/>
  <c r="B335" i="19"/>
  <c r="A335" i="19"/>
  <c r="D334" i="19"/>
  <c r="C334" i="19"/>
  <c r="B334" i="19"/>
  <c r="A334" i="19"/>
  <c r="D333" i="19"/>
  <c r="C333" i="19"/>
  <c r="B333" i="19"/>
  <c r="A333" i="19"/>
  <c r="D332" i="19"/>
  <c r="C332" i="19"/>
  <c r="B332" i="19"/>
  <c r="A332" i="19"/>
  <c r="D331" i="19"/>
  <c r="C331" i="19"/>
  <c r="B331" i="19"/>
  <c r="A331" i="19"/>
  <c r="D330" i="19"/>
  <c r="C330" i="19"/>
  <c r="B330" i="19"/>
  <c r="A330" i="19"/>
  <c r="D329" i="19"/>
  <c r="C329" i="19"/>
  <c r="B329" i="19"/>
  <c r="A329" i="19"/>
  <c r="D328" i="19"/>
  <c r="C328" i="19"/>
  <c r="B328" i="19"/>
  <c r="A328" i="19"/>
  <c r="D327" i="19"/>
  <c r="C327" i="19"/>
  <c r="B327" i="19"/>
  <c r="A327" i="19"/>
  <c r="D326" i="19"/>
  <c r="C326" i="19"/>
  <c r="B326" i="19"/>
  <c r="A326" i="19"/>
  <c r="D325" i="19"/>
  <c r="C325" i="19"/>
  <c r="B325" i="19"/>
  <c r="A325" i="19"/>
  <c r="D324" i="19"/>
  <c r="C324" i="19"/>
  <c r="B324" i="19"/>
  <c r="A324" i="19"/>
  <c r="D323" i="19"/>
  <c r="C323" i="19"/>
  <c r="B323" i="19"/>
  <c r="A323" i="19"/>
  <c r="D322" i="19"/>
  <c r="C322" i="19"/>
  <c r="B322" i="19"/>
  <c r="A322" i="19"/>
  <c r="D321" i="19"/>
  <c r="C321" i="19"/>
  <c r="B321" i="19"/>
  <c r="A321" i="19"/>
  <c r="D320" i="19"/>
  <c r="C320" i="19"/>
  <c r="B320" i="19"/>
  <c r="A320" i="19"/>
  <c r="D319" i="19"/>
  <c r="C319" i="19"/>
  <c r="B319" i="19"/>
  <c r="A319" i="19"/>
  <c r="D318" i="19"/>
  <c r="C318" i="19"/>
  <c r="B318" i="19"/>
  <c r="A318" i="19"/>
  <c r="D317" i="19"/>
  <c r="C317" i="19"/>
  <c r="B317" i="19"/>
  <c r="A317" i="19"/>
  <c r="D316" i="19"/>
  <c r="C316" i="19"/>
  <c r="B316" i="19"/>
  <c r="A316" i="19"/>
  <c r="D315" i="19"/>
  <c r="C315" i="19"/>
  <c r="B315" i="19"/>
  <c r="A315" i="19"/>
  <c r="D314" i="19"/>
  <c r="C314" i="19"/>
  <c r="B314" i="19"/>
  <c r="A314" i="19"/>
  <c r="D313" i="19"/>
  <c r="C313" i="19"/>
  <c r="B313" i="19"/>
  <c r="A313" i="19"/>
  <c r="D312" i="19"/>
  <c r="C312" i="19"/>
  <c r="B312" i="19"/>
  <c r="A312" i="19"/>
  <c r="D311" i="19"/>
  <c r="C311" i="19"/>
  <c r="B311" i="19"/>
  <c r="A311" i="19"/>
  <c r="D310" i="19"/>
  <c r="C310" i="19"/>
  <c r="B310" i="19"/>
  <c r="A310" i="19"/>
  <c r="D309" i="19"/>
  <c r="C309" i="19"/>
  <c r="B309" i="19"/>
  <c r="A309" i="19"/>
  <c r="D308" i="19"/>
  <c r="C308" i="19"/>
  <c r="B308" i="19"/>
  <c r="A308" i="19"/>
  <c r="D307" i="19"/>
  <c r="C307" i="19"/>
  <c r="B307" i="19"/>
  <c r="A307" i="19"/>
  <c r="D306" i="19"/>
  <c r="C306" i="19"/>
  <c r="B306" i="19"/>
  <c r="A306" i="19"/>
  <c r="D305" i="19"/>
  <c r="C305" i="19"/>
  <c r="B305" i="19"/>
  <c r="A305" i="19"/>
  <c r="D304" i="19"/>
  <c r="C304" i="19"/>
  <c r="B304" i="19"/>
  <c r="A304" i="19"/>
  <c r="D303" i="19"/>
  <c r="C303" i="19"/>
  <c r="B303" i="19"/>
  <c r="A303" i="19"/>
  <c r="D302" i="19"/>
  <c r="C302" i="19"/>
  <c r="B302" i="19"/>
  <c r="A302" i="19"/>
  <c r="D301" i="19"/>
  <c r="C301" i="19"/>
  <c r="B301" i="19"/>
  <c r="A301" i="19"/>
  <c r="D300" i="19"/>
  <c r="C300" i="19"/>
  <c r="B300" i="19"/>
  <c r="A300" i="19"/>
  <c r="D299" i="19"/>
  <c r="C299" i="19"/>
  <c r="B299" i="19"/>
  <c r="A299" i="19"/>
  <c r="D298" i="19"/>
  <c r="C298" i="19"/>
  <c r="B298" i="19"/>
  <c r="A298" i="19"/>
  <c r="D297" i="19"/>
  <c r="C297" i="19"/>
  <c r="B297" i="19"/>
  <c r="A297" i="19"/>
  <c r="D296" i="19"/>
  <c r="C296" i="19"/>
  <c r="B296" i="19"/>
  <c r="A296" i="19"/>
  <c r="D295" i="19"/>
  <c r="C295" i="19"/>
  <c r="B295" i="19"/>
  <c r="A295" i="19"/>
  <c r="D294" i="19"/>
  <c r="C294" i="19"/>
  <c r="B294" i="19"/>
  <c r="A294" i="19"/>
  <c r="D293" i="19"/>
  <c r="C293" i="19"/>
  <c r="B293" i="19"/>
  <c r="A293" i="19"/>
  <c r="D292" i="19"/>
  <c r="C292" i="19"/>
  <c r="B292" i="19"/>
  <c r="A292" i="19"/>
  <c r="D291" i="19"/>
  <c r="C291" i="19"/>
  <c r="B291" i="19"/>
  <c r="A291" i="19"/>
  <c r="D290" i="19"/>
  <c r="C290" i="19"/>
  <c r="B290" i="19"/>
  <c r="A290" i="19"/>
  <c r="D289" i="19"/>
  <c r="C289" i="19"/>
  <c r="B289" i="19"/>
  <c r="A289" i="19"/>
  <c r="D288" i="19"/>
  <c r="C288" i="19"/>
  <c r="B288" i="19"/>
  <c r="A288" i="19"/>
  <c r="D287" i="19"/>
  <c r="C287" i="19"/>
  <c r="B287" i="19"/>
  <c r="A287" i="19"/>
  <c r="D286" i="19"/>
  <c r="C286" i="19"/>
  <c r="B286" i="19"/>
  <c r="A286" i="19"/>
  <c r="D285" i="19"/>
  <c r="C285" i="19"/>
  <c r="B285" i="19"/>
  <c r="A285" i="19"/>
  <c r="D284" i="19"/>
  <c r="C284" i="19"/>
  <c r="B284" i="19"/>
  <c r="A284" i="19"/>
  <c r="D283" i="19"/>
  <c r="C283" i="19"/>
  <c r="B283" i="19"/>
  <c r="A283" i="19"/>
  <c r="D282" i="19"/>
  <c r="C282" i="19"/>
  <c r="B282" i="19"/>
  <c r="A282" i="19"/>
  <c r="D281" i="19"/>
  <c r="C281" i="19"/>
  <c r="B281" i="19"/>
  <c r="A281" i="19"/>
  <c r="D280" i="19"/>
  <c r="C280" i="19"/>
  <c r="B280" i="19"/>
  <c r="A280" i="19"/>
  <c r="D279" i="19"/>
  <c r="C279" i="19"/>
  <c r="B279" i="19"/>
  <c r="A279" i="19"/>
  <c r="D278" i="19"/>
  <c r="C278" i="19"/>
  <c r="B278" i="19"/>
  <c r="A278" i="19"/>
  <c r="D277" i="19"/>
  <c r="C277" i="19"/>
  <c r="B277" i="19"/>
  <c r="A277" i="19"/>
  <c r="D276" i="19"/>
  <c r="C276" i="19"/>
  <c r="B276" i="19"/>
  <c r="A276" i="19"/>
  <c r="D275" i="19"/>
  <c r="C275" i="19"/>
  <c r="B275" i="19"/>
  <c r="A275" i="19"/>
  <c r="D274" i="19"/>
  <c r="C274" i="19"/>
  <c r="B274" i="19"/>
  <c r="A274" i="19"/>
  <c r="D273" i="19"/>
  <c r="C273" i="19"/>
  <c r="B273" i="19"/>
  <c r="A273" i="19"/>
  <c r="D272" i="19"/>
  <c r="C272" i="19"/>
  <c r="B272" i="19"/>
  <c r="A272" i="19"/>
  <c r="D271" i="19"/>
  <c r="C271" i="19"/>
  <c r="B271" i="19"/>
  <c r="A271" i="19"/>
  <c r="D270" i="19"/>
  <c r="C270" i="19"/>
  <c r="A270" i="19"/>
  <c r="D269" i="19"/>
  <c r="C269" i="19"/>
  <c r="B269" i="19"/>
  <c r="A269" i="19"/>
  <c r="D268" i="19"/>
  <c r="C268" i="19"/>
  <c r="B268" i="19"/>
  <c r="A268" i="19"/>
  <c r="D267" i="19"/>
  <c r="C267" i="19"/>
  <c r="B267" i="19"/>
  <c r="A267" i="19"/>
  <c r="D266" i="19"/>
  <c r="C266" i="19"/>
  <c r="B266" i="19"/>
  <c r="A266" i="19"/>
  <c r="D265" i="19"/>
  <c r="C265" i="19"/>
  <c r="B265" i="19"/>
  <c r="A265" i="19"/>
  <c r="D264" i="19"/>
  <c r="C264" i="19"/>
  <c r="B264" i="19"/>
  <c r="A264" i="19"/>
  <c r="D263" i="19"/>
  <c r="C263" i="19"/>
  <c r="B263" i="19"/>
  <c r="A263" i="19"/>
  <c r="D262" i="19"/>
  <c r="C262" i="19"/>
  <c r="B262" i="19"/>
  <c r="A262" i="19"/>
  <c r="D261" i="19"/>
  <c r="C261" i="19"/>
  <c r="B261" i="19"/>
  <c r="A261" i="19"/>
  <c r="D260" i="19"/>
  <c r="C260" i="19"/>
  <c r="B260" i="19"/>
  <c r="A260" i="19"/>
  <c r="D259" i="19"/>
  <c r="C259" i="19"/>
  <c r="B259" i="19"/>
  <c r="A259" i="19"/>
  <c r="D258" i="19"/>
  <c r="C258" i="19"/>
  <c r="B258" i="19"/>
  <c r="A258" i="19"/>
  <c r="D257" i="19"/>
  <c r="C257" i="19"/>
  <c r="B257" i="19"/>
  <c r="A257" i="19"/>
  <c r="D256" i="19"/>
  <c r="C256" i="19"/>
  <c r="B256" i="19"/>
  <c r="A256" i="19"/>
  <c r="D255" i="19"/>
  <c r="C255" i="19"/>
  <c r="B255" i="19"/>
  <c r="A255" i="19"/>
  <c r="D254" i="19"/>
  <c r="C254" i="19"/>
  <c r="B254" i="19"/>
  <c r="A254" i="19"/>
  <c r="D253" i="19"/>
  <c r="C253" i="19"/>
  <c r="B253" i="19"/>
  <c r="A253" i="19"/>
  <c r="D252" i="19"/>
  <c r="C252" i="19"/>
  <c r="B252" i="19"/>
  <c r="A252" i="19"/>
  <c r="D251" i="19"/>
  <c r="C251" i="19"/>
  <c r="B251" i="19"/>
  <c r="A251" i="19"/>
  <c r="D250" i="19"/>
  <c r="C250" i="19"/>
  <c r="B250" i="19"/>
  <c r="A250" i="19"/>
  <c r="D249" i="19"/>
  <c r="C249" i="19"/>
  <c r="B249" i="19"/>
  <c r="A249" i="19"/>
  <c r="D248" i="19"/>
  <c r="C248" i="19"/>
  <c r="B248" i="19"/>
  <c r="A248" i="19"/>
  <c r="D247" i="19"/>
  <c r="C247" i="19"/>
  <c r="B247" i="19"/>
  <c r="A247" i="19"/>
  <c r="D246" i="19"/>
  <c r="C246" i="19"/>
  <c r="B246" i="19"/>
  <c r="A246" i="19"/>
  <c r="D245" i="19"/>
  <c r="C245" i="19"/>
  <c r="B245" i="19"/>
  <c r="A245" i="19"/>
  <c r="D244" i="19"/>
  <c r="C244" i="19"/>
  <c r="B244" i="19"/>
  <c r="A244" i="19"/>
  <c r="D243" i="19"/>
  <c r="C243" i="19"/>
  <c r="B243" i="19"/>
  <c r="A243" i="19"/>
  <c r="D242" i="19"/>
  <c r="C242" i="19"/>
  <c r="B242" i="19"/>
  <c r="A242" i="19"/>
  <c r="D241" i="19"/>
  <c r="C241" i="19"/>
  <c r="B241" i="19"/>
  <c r="A241" i="19"/>
  <c r="D240" i="19"/>
  <c r="C240" i="19"/>
  <c r="B240" i="19"/>
  <c r="A240" i="19"/>
  <c r="D239" i="19"/>
  <c r="C239" i="19"/>
  <c r="B239" i="19"/>
  <c r="A239" i="19"/>
  <c r="D238" i="19"/>
  <c r="C238" i="19"/>
  <c r="B238" i="19"/>
  <c r="A238" i="19"/>
  <c r="D237" i="19"/>
  <c r="C237" i="19"/>
  <c r="B237" i="19"/>
  <c r="A237" i="19"/>
  <c r="D236" i="19"/>
  <c r="C236" i="19"/>
  <c r="B236" i="19"/>
  <c r="A236" i="19"/>
  <c r="D235" i="19"/>
  <c r="C235" i="19"/>
  <c r="B235" i="19"/>
  <c r="A235" i="19"/>
  <c r="D234" i="19"/>
  <c r="C234" i="19"/>
  <c r="B234" i="19"/>
  <c r="A234" i="19"/>
  <c r="D233" i="19"/>
  <c r="C233" i="19"/>
  <c r="B233" i="19"/>
  <c r="A233" i="19"/>
  <c r="D232" i="19"/>
  <c r="C232" i="19"/>
  <c r="B232" i="19"/>
  <c r="A232" i="19"/>
  <c r="D231" i="19"/>
  <c r="C231" i="19"/>
  <c r="B231" i="19"/>
  <c r="A231" i="19"/>
  <c r="D230" i="19"/>
  <c r="C230" i="19"/>
  <c r="B230" i="19"/>
  <c r="A230" i="19"/>
  <c r="D229" i="19"/>
  <c r="C229" i="19"/>
  <c r="B229" i="19"/>
  <c r="A229" i="19"/>
  <c r="D228" i="19"/>
  <c r="C228" i="19"/>
  <c r="B228" i="19"/>
  <c r="A228" i="19"/>
  <c r="D227" i="19"/>
  <c r="C227" i="19"/>
  <c r="B227" i="19"/>
  <c r="A227" i="19"/>
  <c r="D226" i="19"/>
  <c r="C226" i="19"/>
  <c r="B226" i="19"/>
  <c r="A226" i="19"/>
  <c r="D225" i="19"/>
  <c r="C225" i="19"/>
  <c r="B225" i="19"/>
  <c r="A225" i="19"/>
  <c r="D224" i="19"/>
  <c r="C224" i="19"/>
  <c r="B224" i="19"/>
  <c r="A224" i="19"/>
  <c r="D223" i="19"/>
  <c r="C223" i="19"/>
  <c r="B223" i="19"/>
  <c r="A223" i="19"/>
  <c r="D222" i="19"/>
  <c r="C222" i="19"/>
  <c r="B222" i="19"/>
  <c r="A222" i="19"/>
  <c r="D221" i="19"/>
  <c r="C221" i="19"/>
  <c r="B221" i="19"/>
  <c r="A221" i="19"/>
  <c r="D220" i="19"/>
  <c r="C220" i="19"/>
  <c r="B220" i="19"/>
  <c r="A220" i="19"/>
  <c r="D219" i="19"/>
  <c r="C219" i="19"/>
  <c r="B219" i="19"/>
  <c r="A219" i="19"/>
  <c r="D218" i="19"/>
  <c r="C218" i="19"/>
  <c r="B218" i="19"/>
  <c r="A218" i="19"/>
  <c r="D217" i="19"/>
  <c r="C217" i="19"/>
  <c r="B217" i="19"/>
  <c r="A217" i="19"/>
  <c r="D216" i="19"/>
  <c r="C216" i="19"/>
  <c r="B216" i="19"/>
  <c r="A216" i="19"/>
  <c r="D215" i="19"/>
  <c r="C215" i="19"/>
  <c r="B215" i="19"/>
  <c r="A215" i="19"/>
  <c r="D214" i="19"/>
  <c r="C214" i="19"/>
  <c r="B214" i="19"/>
  <c r="A214" i="19"/>
  <c r="D213" i="19"/>
  <c r="C213" i="19"/>
  <c r="B213" i="19"/>
  <c r="A213" i="19"/>
  <c r="D212" i="19"/>
  <c r="C212" i="19"/>
  <c r="B212" i="19"/>
  <c r="A212" i="19"/>
  <c r="D211" i="19"/>
  <c r="C211" i="19"/>
  <c r="B211" i="19"/>
  <c r="A211" i="19"/>
  <c r="D210" i="19"/>
  <c r="C210" i="19"/>
  <c r="B210" i="19"/>
  <c r="A210" i="19"/>
  <c r="D209" i="19"/>
  <c r="C209" i="19"/>
  <c r="B209" i="19"/>
  <c r="A209" i="19"/>
  <c r="D208" i="19"/>
  <c r="C208" i="19"/>
  <c r="B208" i="19"/>
  <c r="A208" i="19"/>
  <c r="D207" i="19"/>
  <c r="C207" i="19"/>
  <c r="B207" i="19"/>
  <c r="A207" i="19"/>
  <c r="D206" i="19"/>
  <c r="C206" i="19"/>
  <c r="B206" i="19"/>
  <c r="A206" i="19"/>
  <c r="D205" i="19"/>
  <c r="C205" i="19"/>
  <c r="B205" i="19"/>
  <c r="A205" i="19"/>
  <c r="D204" i="19"/>
  <c r="C204" i="19"/>
  <c r="B204" i="19"/>
  <c r="A204" i="19"/>
  <c r="D203" i="19"/>
  <c r="C203" i="19"/>
  <c r="B203" i="19"/>
  <c r="A203" i="19"/>
  <c r="D202" i="19"/>
  <c r="C202" i="19"/>
  <c r="B202" i="19"/>
  <c r="A202" i="19"/>
  <c r="D201" i="19"/>
  <c r="C201" i="19"/>
  <c r="B201" i="19"/>
  <c r="A201" i="19"/>
  <c r="D200" i="19"/>
  <c r="C200" i="19"/>
  <c r="B200" i="19"/>
  <c r="A200" i="19"/>
  <c r="D199" i="19"/>
  <c r="C199" i="19"/>
  <c r="B199" i="19"/>
  <c r="A199" i="19"/>
  <c r="D198" i="19"/>
  <c r="C198" i="19"/>
  <c r="B198" i="19"/>
  <c r="A198" i="19"/>
  <c r="D197" i="19"/>
  <c r="C197" i="19"/>
  <c r="B197" i="19"/>
  <c r="A197" i="19"/>
  <c r="D196" i="19"/>
  <c r="C196" i="19"/>
  <c r="B196" i="19"/>
  <c r="A196" i="19"/>
  <c r="D195" i="19"/>
  <c r="C195" i="19"/>
  <c r="B195" i="19"/>
  <c r="A195" i="19"/>
  <c r="D194" i="19"/>
  <c r="C194" i="19"/>
  <c r="B194" i="19"/>
  <c r="A194" i="19"/>
  <c r="D193" i="19"/>
  <c r="C193" i="19"/>
  <c r="B193" i="19"/>
  <c r="A193" i="19"/>
  <c r="D192" i="19"/>
  <c r="C192" i="19"/>
  <c r="B192" i="19"/>
  <c r="A192" i="19"/>
  <c r="D191" i="19"/>
  <c r="C191" i="19"/>
  <c r="B191" i="19"/>
  <c r="A191" i="19"/>
  <c r="D190" i="19"/>
  <c r="C190" i="19"/>
  <c r="B190" i="19"/>
  <c r="A190" i="19"/>
  <c r="D189" i="19"/>
  <c r="C189" i="19"/>
  <c r="B189" i="19"/>
  <c r="A189" i="19"/>
  <c r="D188" i="19"/>
  <c r="C188" i="19"/>
  <c r="B188" i="19"/>
  <c r="A188" i="19"/>
  <c r="D187" i="19"/>
  <c r="C187" i="19"/>
  <c r="B187" i="19"/>
  <c r="A187" i="19"/>
  <c r="D186" i="19"/>
  <c r="C186" i="19"/>
  <c r="B186" i="19"/>
  <c r="A186" i="19"/>
  <c r="C185" i="19"/>
  <c r="A185" i="19"/>
  <c r="D184" i="19"/>
  <c r="C184" i="19"/>
  <c r="B184" i="19"/>
  <c r="A184" i="19"/>
  <c r="D183" i="19"/>
  <c r="C183" i="19"/>
  <c r="B183" i="19"/>
  <c r="A183" i="19"/>
  <c r="D182" i="19"/>
  <c r="C182" i="19"/>
  <c r="B182" i="19"/>
  <c r="A182" i="19"/>
  <c r="D181" i="19"/>
  <c r="C181" i="19"/>
  <c r="B181" i="19"/>
  <c r="A181" i="19"/>
  <c r="D180" i="19"/>
  <c r="C180" i="19"/>
  <c r="B180" i="19"/>
  <c r="A180" i="19"/>
  <c r="D179" i="19"/>
  <c r="C179" i="19"/>
  <c r="B179" i="19"/>
  <c r="A179" i="19"/>
  <c r="D178" i="19"/>
  <c r="C178" i="19"/>
  <c r="B178" i="19"/>
  <c r="A178" i="19"/>
  <c r="D177" i="19"/>
  <c r="C177" i="19"/>
  <c r="B177" i="19"/>
  <c r="A177" i="19"/>
  <c r="D176" i="19"/>
  <c r="C176" i="19"/>
  <c r="B176" i="19"/>
  <c r="A176" i="19"/>
  <c r="D175" i="19"/>
  <c r="C175" i="19"/>
  <c r="B175" i="19"/>
  <c r="A175" i="19"/>
  <c r="D174" i="19"/>
  <c r="C174" i="19"/>
  <c r="B174" i="19"/>
  <c r="A174" i="19"/>
  <c r="D173" i="19"/>
  <c r="C173" i="19"/>
  <c r="B173" i="19"/>
  <c r="A173" i="19"/>
  <c r="D172" i="19"/>
  <c r="C172" i="19"/>
  <c r="B172" i="19"/>
  <c r="A172" i="19"/>
  <c r="D171" i="19"/>
  <c r="C171" i="19"/>
  <c r="B171" i="19"/>
  <c r="A171" i="19"/>
  <c r="D170" i="19"/>
  <c r="C170" i="19"/>
  <c r="B170" i="19"/>
  <c r="A170" i="19"/>
  <c r="D169" i="19"/>
  <c r="C169" i="19"/>
  <c r="B169" i="19"/>
  <c r="A169" i="19"/>
  <c r="D168" i="19"/>
  <c r="C168" i="19"/>
  <c r="B168" i="19"/>
  <c r="A168" i="19"/>
  <c r="D167" i="19"/>
  <c r="C167" i="19"/>
  <c r="B167" i="19"/>
  <c r="A167" i="19"/>
  <c r="D166" i="19"/>
  <c r="C166" i="19"/>
  <c r="B166" i="19"/>
  <c r="A166" i="19"/>
  <c r="D165" i="19"/>
  <c r="C165" i="19"/>
  <c r="B165" i="19"/>
  <c r="A165" i="19"/>
  <c r="D164" i="19"/>
  <c r="C164" i="19"/>
  <c r="B164" i="19"/>
  <c r="A164" i="19"/>
  <c r="D163" i="19"/>
  <c r="C163" i="19"/>
  <c r="B163" i="19"/>
  <c r="A163" i="19"/>
  <c r="D162" i="19"/>
  <c r="C162" i="19"/>
  <c r="B162" i="19"/>
  <c r="A162" i="19"/>
  <c r="A161" i="19"/>
  <c r="D160" i="19"/>
  <c r="C160" i="19"/>
  <c r="B160" i="19"/>
  <c r="A160" i="19"/>
  <c r="D159" i="19"/>
  <c r="C159" i="19"/>
  <c r="B159" i="19"/>
  <c r="A159" i="19"/>
  <c r="D158" i="19"/>
  <c r="C158" i="19"/>
  <c r="B158" i="19"/>
  <c r="A158" i="19"/>
  <c r="D157" i="19"/>
  <c r="C157" i="19"/>
  <c r="B157" i="19"/>
  <c r="A157" i="19"/>
  <c r="D156" i="19"/>
  <c r="C156" i="19"/>
  <c r="B156" i="19"/>
  <c r="A156" i="19"/>
  <c r="D155" i="19"/>
  <c r="C155" i="19"/>
  <c r="B155" i="19"/>
  <c r="A155" i="19"/>
  <c r="D154" i="19"/>
  <c r="C154" i="19"/>
  <c r="B154" i="19"/>
  <c r="A154" i="19"/>
  <c r="D153" i="19"/>
  <c r="C153" i="19"/>
  <c r="B153" i="19"/>
  <c r="A153" i="19"/>
  <c r="D152" i="19"/>
  <c r="C152" i="19"/>
  <c r="B152" i="19"/>
  <c r="A152" i="19"/>
  <c r="D151" i="19"/>
  <c r="C151" i="19"/>
  <c r="B151" i="19"/>
  <c r="A151" i="19"/>
  <c r="D150" i="19"/>
  <c r="C150" i="19"/>
  <c r="B150" i="19"/>
  <c r="A150" i="19"/>
  <c r="D149" i="19"/>
  <c r="C149" i="19"/>
  <c r="B149" i="19"/>
  <c r="A149" i="19"/>
  <c r="D148" i="19"/>
  <c r="C148" i="19"/>
  <c r="B148" i="19"/>
  <c r="A148" i="19"/>
  <c r="D147" i="19"/>
  <c r="C147" i="19"/>
  <c r="B147" i="19"/>
  <c r="A147" i="19"/>
  <c r="D146" i="19"/>
  <c r="C146" i="19"/>
  <c r="B146" i="19"/>
  <c r="A146" i="19"/>
  <c r="D145" i="19"/>
  <c r="C145" i="19"/>
  <c r="B145" i="19"/>
  <c r="A145" i="19"/>
  <c r="D144" i="19"/>
  <c r="C144" i="19"/>
  <c r="B144" i="19"/>
  <c r="A144" i="19"/>
  <c r="D143" i="19"/>
  <c r="C143" i="19"/>
  <c r="B143" i="19"/>
  <c r="A143" i="19"/>
  <c r="D142" i="19"/>
  <c r="C142" i="19"/>
  <c r="B142" i="19"/>
  <c r="A142" i="19"/>
  <c r="D141" i="19"/>
  <c r="C141" i="19"/>
  <c r="B141" i="19"/>
  <c r="A141" i="19"/>
  <c r="D140" i="19"/>
  <c r="C140" i="19"/>
  <c r="B140" i="19"/>
  <c r="A140" i="19"/>
  <c r="A139" i="19"/>
  <c r="D138" i="19"/>
  <c r="C138" i="19"/>
  <c r="B138" i="19"/>
  <c r="A138" i="19"/>
  <c r="D137" i="19"/>
  <c r="C137" i="19"/>
  <c r="B137" i="19"/>
  <c r="A137" i="19"/>
  <c r="D136" i="19"/>
  <c r="C136" i="19"/>
  <c r="B136" i="19"/>
  <c r="A136" i="19"/>
  <c r="D135" i="19"/>
  <c r="C135" i="19"/>
  <c r="B135" i="19"/>
  <c r="A135" i="19"/>
  <c r="D134" i="19"/>
  <c r="C134" i="19"/>
  <c r="B134" i="19"/>
  <c r="A134" i="19"/>
  <c r="D133" i="19"/>
  <c r="C133" i="19"/>
  <c r="B133" i="19"/>
  <c r="A133" i="19"/>
  <c r="D132" i="19"/>
  <c r="C132" i="19"/>
  <c r="B132" i="19"/>
  <c r="A132" i="19"/>
  <c r="D131" i="19"/>
  <c r="C131" i="19"/>
  <c r="B131" i="19"/>
  <c r="A131" i="19"/>
  <c r="D130" i="19"/>
  <c r="C130" i="19"/>
  <c r="B130" i="19"/>
  <c r="A130" i="19"/>
  <c r="D129" i="19"/>
  <c r="C129" i="19"/>
  <c r="B129" i="19"/>
  <c r="A129" i="19"/>
  <c r="D128" i="19"/>
  <c r="C128" i="19"/>
  <c r="B128" i="19"/>
  <c r="A128" i="19"/>
  <c r="D127" i="19"/>
  <c r="C127" i="19"/>
  <c r="B127" i="19"/>
  <c r="A127" i="19"/>
  <c r="D126" i="19"/>
  <c r="C126" i="19"/>
  <c r="B126" i="19"/>
  <c r="A126" i="19"/>
  <c r="D125" i="19"/>
  <c r="C125" i="19"/>
  <c r="B125" i="19"/>
  <c r="A125" i="19"/>
  <c r="D124" i="19"/>
  <c r="C124" i="19"/>
  <c r="B124" i="19"/>
  <c r="A124" i="19"/>
  <c r="D123" i="19"/>
  <c r="C123" i="19"/>
  <c r="B123" i="19"/>
  <c r="A123" i="19"/>
  <c r="D122" i="19"/>
  <c r="C122" i="19"/>
  <c r="B122" i="19"/>
  <c r="A122" i="19"/>
  <c r="D121" i="19"/>
  <c r="C121" i="19"/>
  <c r="B121" i="19"/>
  <c r="A121" i="19"/>
  <c r="D120" i="19"/>
  <c r="C120" i="19"/>
  <c r="B120" i="19"/>
  <c r="A120" i="19"/>
  <c r="D119" i="19"/>
  <c r="C119" i="19"/>
  <c r="B119" i="19"/>
  <c r="A119" i="19"/>
  <c r="D118" i="19"/>
  <c r="C118" i="19"/>
  <c r="B118" i="19"/>
  <c r="A118" i="19"/>
  <c r="D117" i="19"/>
  <c r="C117" i="19"/>
  <c r="B117" i="19"/>
  <c r="A117" i="19"/>
  <c r="D116" i="19"/>
  <c r="C116" i="19"/>
  <c r="B116" i="19"/>
  <c r="A116" i="19"/>
  <c r="D115" i="19"/>
  <c r="C115" i="19"/>
  <c r="B115" i="19"/>
  <c r="A115" i="19"/>
  <c r="D114" i="19"/>
  <c r="C114" i="19"/>
  <c r="B114" i="19"/>
  <c r="A114" i="19"/>
  <c r="D113" i="19"/>
  <c r="C113" i="19"/>
  <c r="B113" i="19"/>
  <c r="A113" i="19"/>
  <c r="D112" i="19"/>
  <c r="C112" i="19"/>
  <c r="B112" i="19"/>
  <c r="A112" i="19"/>
  <c r="D111" i="19"/>
  <c r="C111" i="19"/>
  <c r="B111" i="19"/>
  <c r="A111" i="19"/>
  <c r="D110" i="19"/>
  <c r="C110" i="19"/>
  <c r="B110" i="19"/>
  <c r="A110" i="19"/>
  <c r="D109" i="19"/>
  <c r="C109" i="19"/>
  <c r="A109" i="19"/>
  <c r="D108" i="19"/>
  <c r="C108" i="19"/>
  <c r="B108" i="19"/>
  <c r="A108" i="19"/>
  <c r="D107" i="19"/>
  <c r="C107" i="19"/>
  <c r="B107" i="19"/>
  <c r="A107" i="19"/>
  <c r="D106" i="19"/>
  <c r="C106" i="19"/>
  <c r="B106" i="19"/>
  <c r="A106" i="19"/>
  <c r="D105" i="19"/>
  <c r="C105" i="19"/>
  <c r="B105" i="19"/>
  <c r="A105" i="19"/>
  <c r="D104" i="19"/>
  <c r="C104" i="19"/>
  <c r="B104" i="19"/>
  <c r="A104" i="19"/>
  <c r="D103" i="19"/>
  <c r="C103" i="19"/>
  <c r="B103" i="19"/>
  <c r="A103" i="19"/>
  <c r="D102" i="19"/>
  <c r="C102" i="19"/>
  <c r="B102" i="19"/>
  <c r="A102" i="19"/>
  <c r="D101" i="19"/>
  <c r="C101" i="19"/>
  <c r="B101" i="19"/>
  <c r="A101" i="19"/>
  <c r="D100" i="19"/>
  <c r="C100" i="19"/>
  <c r="B100" i="19"/>
  <c r="A100" i="19"/>
  <c r="D99" i="19"/>
  <c r="C99" i="19"/>
  <c r="B99" i="19"/>
  <c r="A99" i="19"/>
  <c r="D98" i="19"/>
  <c r="C98" i="19"/>
  <c r="B98" i="19"/>
  <c r="A98" i="19"/>
  <c r="D97" i="19"/>
  <c r="C97" i="19"/>
  <c r="B97" i="19"/>
  <c r="A97" i="19"/>
  <c r="D96" i="19"/>
  <c r="C96" i="19"/>
  <c r="B96" i="19"/>
  <c r="A96" i="19"/>
  <c r="D95" i="19"/>
  <c r="C95" i="19"/>
  <c r="B95" i="19"/>
  <c r="A95" i="19"/>
  <c r="D94" i="19"/>
  <c r="C94" i="19"/>
  <c r="B94" i="19"/>
  <c r="A94" i="19"/>
  <c r="D93" i="19"/>
  <c r="C93" i="19"/>
  <c r="B93" i="19"/>
  <c r="A93" i="19"/>
  <c r="D92" i="19"/>
  <c r="C92" i="19"/>
  <c r="B92" i="19"/>
  <c r="A92" i="19"/>
  <c r="D91" i="19"/>
  <c r="C91" i="19"/>
  <c r="B91" i="19"/>
  <c r="A91" i="19"/>
  <c r="D90" i="19"/>
  <c r="C90" i="19"/>
  <c r="B90" i="19"/>
  <c r="A90" i="19"/>
  <c r="D89" i="19"/>
  <c r="C89" i="19"/>
  <c r="B89" i="19"/>
  <c r="A89" i="19"/>
  <c r="D88" i="19"/>
  <c r="C88" i="19"/>
  <c r="B88" i="19"/>
  <c r="A88" i="19"/>
  <c r="D87" i="19"/>
  <c r="C87" i="19"/>
  <c r="B87" i="19"/>
  <c r="A87" i="19"/>
  <c r="D86" i="19"/>
  <c r="C86" i="19"/>
  <c r="B86" i="19"/>
  <c r="A86" i="19"/>
  <c r="D85" i="19"/>
  <c r="C85" i="19"/>
  <c r="B85" i="19"/>
  <c r="A85" i="19"/>
  <c r="D84" i="19"/>
  <c r="C84" i="19"/>
  <c r="B84" i="19"/>
  <c r="A84" i="19"/>
  <c r="D83" i="19"/>
  <c r="C83" i="19"/>
  <c r="B83" i="19"/>
  <c r="A83" i="19"/>
  <c r="D82" i="19"/>
  <c r="C82" i="19"/>
  <c r="B82" i="19"/>
  <c r="A82" i="19"/>
  <c r="D81" i="19"/>
  <c r="C81" i="19"/>
  <c r="B81" i="19"/>
  <c r="A81" i="19"/>
  <c r="D80" i="19"/>
  <c r="C80" i="19"/>
  <c r="B80" i="19"/>
  <c r="A80" i="19"/>
  <c r="D79" i="19"/>
  <c r="C79" i="19"/>
  <c r="B79" i="19"/>
  <c r="A79" i="19"/>
  <c r="D78" i="19"/>
  <c r="C78" i="19"/>
  <c r="B78" i="19"/>
  <c r="A78" i="19"/>
  <c r="D77" i="19"/>
  <c r="C77" i="19"/>
  <c r="A77" i="19"/>
  <c r="D76" i="19"/>
  <c r="C76" i="19"/>
  <c r="B76" i="19"/>
  <c r="A76" i="19"/>
  <c r="D75" i="19"/>
  <c r="C75" i="19"/>
  <c r="B75" i="19"/>
  <c r="A75" i="19"/>
  <c r="D74" i="19"/>
  <c r="C74" i="19"/>
  <c r="B74" i="19"/>
  <c r="A74" i="19"/>
  <c r="D73" i="19"/>
  <c r="C73" i="19"/>
  <c r="B73" i="19"/>
  <c r="A73" i="19"/>
  <c r="D72" i="19"/>
  <c r="C72" i="19"/>
  <c r="B72" i="19"/>
  <c r="A72" i="19"/>
  <c r="D71" i="19"/>
  <c r="C71" i="19"/>
  <c r="B71" i="19"/>
  <c r="A71" i="19"/>
  <c r="D70" i="19"/>
  <c r="C70" i="19"/>
  <c r="B70" i="19"/>
  <c r="A70" i="19"/>
  <c r="D69" i="19"/>
  <c r="C69" i="19"/>
  <c r="B69" i="19"/>
  <c r="A69" i="19"/>
  <c r="D68" i="19"/>
  <c r="C68" i="19"/>
  <c r="B68" i="19"/>
  <c r="A68" i="19"/>
  <c r="D67" i="19"/>
  <c r="C67" i="19"/>
  <c r="B67" i="19"/>
  <c r="A67" i="19"/>
  <c r="D66" i="19"/>
  <c r="C66" i="19"/>
  <c r="B66" i="19"/>
  <c r="A66" i="19"/>
  <c r="D65" i="19"/>
  <c r="C65" i="19"/>
  <c r="B65" i="19"/>
  <c r="A65" i="19"/>
  <c r="D64" i="19"/>
  <c r="C64" i="19"/>
  <c r="B64" i="19"/>
  <c r="A64" i="19"/>
  <c r="D63" i="19"/>
  <c r="C63" i="19"/>
  <c r="B63" i="19"/>
  <c r="A63" i="19"/>
  <c r="D62" i="19"/>
  <c r="C62" i="19"/>
  <c r="B62" i="19"/>
  <c r="A62" i="19"/>
  <c r="D61" i="19"/>
  <c r="C61" i="19"/>
  <c r="B61" i="19"/>
  <c r="A61" i="19"/>
  <c r="D60" i="19"/>
  <c r="C60" i="19"/>
  <c r="B60" i="19"/>
  <c r="A60" i="19"/>
  <c r="D59" i="19"/>
  <c r="C59" i="19"/>
  <c r="B59" i="19"/>
  <c r="A59" i="19"/>
  <c r="D58" i="19"/>
  <c r="C58" i="19"/>
  <c r="B58" i="19"/>
  <c r="A58" i="19"/>
  <c r="D57" i="19"/>
  <c r="C57" i="19"/>
  <c r="B57" i="19"/>
  <c r="A57" i="19"/>
  <c r="D56" i="19"/>
  <c r="C56" i="19"/>
  <c r="B56" i="19"/>
  <c r="A56" i="19"/>
  <c r="D55" i="19"/>
  <c r="C55" i="19"/>
  <c r="B55" i="19"/>
  <c r="A55" i="19"/>
  <c r="D54" i="19"/>
  <c r="C54" i="19"/>
  <c r="B54" i="19"/>
  <c r="A54" i="19"/>
  <c r="D53" i="19"/>
  <c r="C53" i="19"/>
  <c r="A53" i="19"/>
  <c r="D52" i="19"/>
  <c r="C52" i="19"/>
  <c r="B52" i="19"/>
  <c r="A52" i="19"/>
  <c r="D51" i="19"/>
  <c r="C51" i="19"/>
  <c r="B51" i="19"/>
  <c r="A51" i="19"/>
  <c r="D50" i="19"/>
  <c r="C50" i="19"/>
  <c r="B50" i="19"/>
  <c r="A50" i="19"/>
  <c r="D49" i="19"/>
  <c r="C49" i="19"/>
  <c r="B49" i="19"/>
  <c r="A49" i="19"/>
  <c r="D48" i="19"/>
  <c r="C48" i="19"/>
  <c r="B48" i="19"/>
  <c r="A48" i="19"/>
  <c r="D47" i="19"/>
  <c r="C47" i="19"/>
  <c r="B47" i="19"/>
  <c r="A47" i="19"/>
  <c r="D46" i="19"/>
  <c r="C46" i="19"/>
  <c r="B46" i="19"/>
  <c r="A46" i="19"/>
  <c r="D45" i="19"/>
  <c r="C45" i="19"/>
  <c r="B45" i="19"/>
  <c r="A45" i="19"/>
  <c r="D44" i="19"/>
  <c r="C44" i="19"/>
  <c r="B44" i="19"/>
  <c r="A44" i="19"/>
  <c r="D43" i="19"/>
  <c r="C43" i="19"/>
  <c r="B43" i="19"/>
  <c r="A43" i="19"/>
  <c r="D42" i="19"/>
  <c r="C42" i="19"/>
  <c r="B42" i="19"/>
  <c r="A42" i="19"/>
  <c r="D41" i="19"/>
  <c r="C41" i="19"/>
  <c r="B41" i="19"/>
  <c r="A41" i="19"/>
  <c r="D40" i="19"/>
  <c r="C40" i="19"/>
  <c r="B40" i="19"/>
  <c r="A40" i="19"/>
  <c r="D39" i="19"/>
  <c r="C39" i="19"/>
  <c r="B39" i="19"/>
  <c r="A39" i="19"/>
  <c r="D38" i="19"/>
  <c r="C38" i="19"/>
  <c r="B38" i="19"/>
  <c r="A38" i="19"/>
  <c r="D37" i="19"/>
  <c r="C37" i="19"/>
  <c r="B37" i="19"/>
  <c r="A37" i="19"/>
  <c r="D36" i="19"/>
  <c r="C36" i="19"/>
  <c r="B36" i="19"/>
  <c r="A36" i="19"/>
  <c r="D35" i="19"/>
  <c r="C35" i="19"/>
  <c r="B35" i="19"/>
  <c r="A35" i="19"/>
  <c r="D34" i="19"/>
  <c r="C34" i="19"/>
  <c r="B34" i="19"/>
  <c r="A34" i="19"/>
  <c r="D33" i="19"/>
  <c r="C33" i="19"/>
  <c r="A33" i="19"/>
  <c r="D32" i="19"/>
  <c r="C32" i="19"/>
  <c r="B32" i="19"/>
  <c r="A32" i="19"/>
  <c r="D31" i="19"/>
  <c r="C31" i="19"/>
  <c r="B31" i="19"/>
  <c r="A31" i="19"/>
  <c r="D30" i="19"/>
  <c r="C30" i="19"/>
  <c r="B30" i="19"/>
  <c r="A30" i="19"/>
  <c r="D29" i="19"/>
  <c r="C29" i="19"/>
  <c r="B29" i="19"/>
  <c r="A29" i="19"/>
  <c r="D28" i="19"/>
  <c r="C28" i="19"/>
  <c r="B28" i="19"/>
  <c r="A28" i="19"/>
  <c r="D27" i="19"/>
  <c r="C27" i="19"/>
  <c r="B27" i="19"/>
  <c r="A27" i="19"/>
  <c r="D26" i="19"/>
  <c r="C26" i="19"/>
  <c r="B26" i="19"/>
  <c r="A26" i="19"/>
  <c r="D25" i="19"/>
  <c r="C25" i="19"/>
  <c r="B25" i="19"/>
  <c r="A25" i="19"/>
  <c r="D24" i="19"/>
  <c r="C24" i="19"/>
  <c r="B24" i="19"/>
  <c r="A24" i="19"/>
  <c r="D23" i="19"/>
  <c r="C23" i="19"/>
  <c r="B23" i="19"/>
  <c r="A23" i="19"/>
  <c r="D22" i="19"/>
  <c r="C22" i="19"/>
  <c r="B22" i="19"/>
  <c r="A22" i="19"/>
  <c r="D21" i="19"/>
  <c r="C21" i="19"/>
  <c r="B21" i="19"/>
  <c r="A21" i="19"/>
  <c r="D20" i="19"/>
  <c r="C20" i="19"/>
  <c r="B20" i="19"/>
  <c r="A20" i="19"/>
  <c r="D19" i="19"/>
  <c r="C19" i="19"/>
  <c r="B19" i="19"/>
  <c r="A19" i="19"/>
  <c r="D18" i="19"/>
  <c r="C18" i="19"/>
  <c r="B18" i="19"/>
  <c r="A18" i="19"/>
  <c r="D17" i="19"/>
  <c r="C17" i="19"/>
  <c r="B17" i="19"/>
  <c r="A17" i="19"/>
  <c r="D16" i="19"/>
  <c r="C16" i="19"/>
  <c r="B16" i="19"/>
  <c r="A16" i="19"/>
  <c r="D15" i="19"/>
  <c r="C15" i="19"/>
  <c r="B15" i="19"/>
  <c r="A15" i="19"/>
  <c r="D14" i="19"/>
  <c r="C14" i="19"/>
  <c r="B14" i="19"/>
  <c r="A14" i="19"/>
  <c r="D13" i="19"/>
  <c r="C13" i="19"/>
  <c r="B13" i="19"/>
  <c r="A13" i="19"/>
  <c r="D12" i="19"/>
  <c r="C12" i="19"/>
  <c r="B12" i="19"/>
  <c r="A12" i="19"/>
  <c r="D11" i="19"/>
  <c r="C11" i="19"/>
  <c r="B11" i="19"/>
  <c r="A11" i="19"/>
  <c r="D10" i="19"/>
  <c r="C10" i="19"/>
  <c r="A10" i="19"/>
  <c r="D9" i="19"/>
  <c r="C9" i="19"/>
  <c r="A9" i="19"/>
  <c r="D8" i="19"/>
  <c r="C8" i="19"/>
  <c r="B8" i="19"/>
  <c r="A8" i="19"/>
  <c r="E7" i="19"/>
  <c r="D7" i="19"/>
  <c r="C7" i="19"/>
  <c r="B7" i="19"/>
  <c r="A7" i="19"/>
  <c r="J6" i="19"/>
  <c r="I6" i="19"/>
  <c r="H6" i="19"/>
  <c r="G6" i="19"/>
  <c r="F6" i="19"/>
  <c r="E6" i="19"/>
  <c r="D6" i="19"/>
  <c r="C6" i="19"/>
  <c r="B6" i="19"/>
  <c r="A6" i="19"/>
  <c r="J5" i="19"/>
  <c r="F5" i="19"/>
  <c r="E5" i="19"/>
  <c r="D5" i="19"/>
  <c r="C5" i="19"/>
  <c r="B5" i="19"/>
  <c r="A5" i="19"/>
  <c r="J4" i="19"/>
  <c r="I4" i="19"/>
  <c r="H4" i="19"/>
  <c r="G4" i="19"/>
  <c r="F4" i="19"/>
  <c r="E4" i="19"/>
  <c r="D4" i="19"/>
  <c r="C4" i="19"/>
  <c r="B4" i="19"/>
  <c r="A4" i="19"/>
  <c r="J3" i="19"/>
  <c r="I3" i="19"/>
  <c r="H3" i="19"/>
  <c r="G3" i="19"/>
  <c r="F3" i="19"/>
  <c r="C3" i="19"/>
  <c r="B3" i="19"/>
  <c r="A3" i="19"/>
  <c r="D2" i="19"/>
  <c r="C2" i="19"/>
  <c r="B2" i="19"/>
  <c r="F1" i="19"/>
  <c r="D1" i="19"/>
  <c r="C1" i="19"/>
  <c r="B1" i="19"/>
  <c r="A1" i="19"/>
  <c r="J438" i="18"/>
  <c r="I438" i="18"/>
  <c r="H438" i="18"/>
  <c r="G438" i="18"/>
  <c r="F438" i="18"/>
  <c r="E438" i="18"/>
  <c r="D438" i="18"/>
  <c r="C438" i="18"/>
  <c r="B438" i="18"/>
  <c r="A438" i="18"/>
  <c r="J437" i="18"/>
  <c r="I437" i="18"/>
  <c r="H437" i="18"/>
  <c r="G437" i="18"/>
  <c r="F437" i="18"/>
  <c r="E437" i="18"/>
  <c r="D437" i="18"/>
  <c r="C437" i="18"/>
  <c r="B437" i="18"/>
  <c r="A437" i="18"/>
  <c r="J436" i="18"/>
  <c r="I436" i="18"/>
  <c r="H436" i="18"/>
  <c r="G436" i="18"/>
  <c r="F436" i="18"/>
  <c r="E436" i="18"/>
  <c r="D436" i="18"/>
  <c r="C436" i="18"/>
  <c r="B436" i="18"/>
  <c r="A436" i="18"/>
  <c r="J435" i="18"/>
  <c r="I435" i="18"/>
  <c r="H435" i="18"/>
  <c r="G435" i="18"/>
  <c r="F435" i="18"/>
  <c r="E435" i="18"/>
  <c r="D435" i="18"/>
  <c r="C435" i="18"/>
  <c r="B435" i="18"/>
  <c r="A435" i="18"/>
  <c r="J434" i="18"/>
  <c r="I434" i="18"/>
  <c r="H434" i="18"/>
  <c r="G434" i="18"/>
  <c r="F434" i="18"/>
  <c r="E434" i="18"/>
  <c r="D434" i="18"/>
  <c r="C434" i="18"/>
  <c r="B434" i="18"/>
  <c r="A434" i="18"/>
  <c r="J433" i="18"/>
  <c r="I433" i="18"/>
  <c r="H433" i="18"/>
  <c r="G433" i="18"/>
  <c r="F433" i="18"/>
  <c r="E433" i="18"/>
  <c r="D433" i="18"/>
  <c r="C433" i="18"/>
  <c r="B433" i="18"/>
  <c r="A433" i="18"/>
  <c r="J432" i="18"/>
  <c r="I432" i="18"/>
  <c r="H432" i="18"/>
  <c r="G432" i="18"/>
  <c r="F432" i="18"/>
  <c r="E432" i="18"/>
  <c r="D432" i="18"/>
  <c r="C432" i="18"/>
  <c r="B432" i="18"/>
  <c r="A432" i="18"/>
  <c r="J431" i="18"/>
  <c r="I431" i="18"/>
  <c r="H431" i="18"/>
  <c r="G431" i="18"/>
  <c r="F431" i="18"/>
  <c r="E431" i="18"/>
  <c r="D431" i="18"/>
  <c r="C431" i="18"/>
  <c r="B431" i="18"/>
  <c r="A431" i="18"/>
  <c r="J430" i="18"/>
  <c r="I430" i="18"/>
  <c r="H430" i="18"/>
  <c r="G430" i="18"/>
  <c r="F430" i="18"/>
  <c r="E430" i="18"/>
  <c r="D430" i="18"/>
  <c r="C430" i="18"/>
  <c r="B430" i="18"/>
  <c r="A430" i="18"/>
  <c r="J429" i="18"/>
  <c r="I429" i="18"/>
  <c r="H429" i="18"/>
  <c r="G429" i="18"/>
  <c r="F429" i="18"/>
  <c r="E429" i="18"/>
  <c r="D429" i="18"/>
  <c r="C429" i="18"/>
  <c r="B429" i="18"/>
  <c r="A429" i="18"/>
  <c r="J428" i="18"/>
  <c r="I428" i="18"/>
  <c r="H428" i="18"/>
  <c r="G428" i="18"/>
  <c r="F428" i="18"/>
  <c r="E428" i="18"/>
  <c r="D428" i="18"/>
  <c r="C428" i="18"/>
  <c r="B428" i="18"/>
  <c r="A428" i="18"/>
  <c r="J427" i="18"/>
  <c r="I427" i="18"/>
  <c r="H427" i="18"/>
  <c r="G427" i="18"/>
  <c r="F427" i="18"/>
  <c r="E427" i="18"/>
  <c r="D427" i="18"/>
  <c r="C427" i="18"/>
  <c r="B427" i="18"/>
  <c r="A427" i="18"/>
  <c r="J426" i="18"/>
  <c r="I426" i="18"/>
  <c r="H426" i="18"/>
  <c r="G426" i="18"/>
  <c r="F426" i="18"/>
  <c r="E426" i="18"/>
  <c r="D426" i="18"/>
  <c r="C426" i="18"/>
  <c r="B426" i="18"/>
  <c r="A426" i="18"/>
  <c r="J425" i="18"/>
  <c r="I425" i="18"/>
  <c r="H425" i="18"/>
  <c r="G425" i="18"/>
  <c r="F425" i="18"/>
  <c r="E425" i="18"/>
  <c r="D425" i="18"/>
  <c r="C425" i="18"/>
  <c r="B425" i="18"/>
  <c r="A425" i="18"/>
  <c r="J424" i="18"/>
  <c r="I424" i="18"/>
  <c r="H424" i="18"/>
  <c r="G424" i="18"/>
  <c r="F424" i="18"/>
  <c r="E424" i="18"/>
  <c r="D424" i="18"/>
  <c r="C424" i="18"/>
  <c r="B424" i="18"/>
  <c r="A424" i="18"/>
  <c r="J423" i="18"/>
  <c r="I423" i="18"/>
  <c r="H423" i="18"/>
  <c r="G423" i="18"/>
  <c r="F423" i="18"/>
  <c r="E423" i="18"/>
  <c r="D423" i="18"/>
  <c r="C423" i="18"/>
  <c r="B423" i="18"/>
  <c r="A423" i="18"/>
  <c r="J422" i="18"/>
  <c r="I422" i="18"/>
  <c r="H422" i="18"/>
  <c r="G422" i="18"/>
  <c r="F422" i="18"/>
  <c r="E422" i="18"/>
  <c r="D422" i="18"/>
  <c r="C422" i="18"/>
  <c r="B422" i="18"/>
  <c r="A422" i="18"/>
  <c r="J421" i="18"/>
  <c r="I421" i="18"/>
  <c r="H421" i="18"/>
  <c r="G421" i="18"/>
  <c r="F421" i="18"/>
  <c r="E421" i="18"/>
  <c r="D421" i="18"/>
  <c r="C421" i="18"/>
  <c r="B421" i="18"/>
  <c r="A421" i="18"/>
  <c r="J420" i="18"/>
  <c r="I420" i="18"/>
  <c r="H420" i="18"/>
  <c r="G420" i="18"/>
  <c r="F420" i="18"/>
  <c r="E420" i="18"/>
  <c r="D420" i="18"/>
  <c r="C420" i="18"/>
  <c r="B420" i="18"/>
  <c r="A420" i="18"/>
  <c r="J419" i="18"/>
  <c r="I419" i="18"/>
  <c r="H419" i="18"/>
  <c r="G419" i="18"/>
  <c r="F419" i="18"/>
  <c r="E419" i="18"/>
  <c r="D419" i="18"/>
  <c r="C419" i="18"/>
  <c r="B419" i="18"/>
  <c r="A419" i="18"/>
  <c r="J418" i="18"/>
  <c r="I418" i="18"/>
  <c r="H418" i="18"/>
  <c r="G418" i="18"/>
  <c r="F418" i="18"/>
  <c r="E418" i="18"/>
  <c r="D418" i="18"/>
  <c r="C418" i="18"/>
  <c r="B418" i="18"/>
  <c r="A418" i="18"/>
  <c r="J417" i="18"/>
  <c r="I417" i="18"/>
  <c r="H417" i="18"/>
  <c r="G417" i="18"/>
  <c r="F417" i="18"/>
  <c r="E417" i="18"/>
  <c r="D417" i="18"/>
  <c r="C417" i="18"/>
  <c r="B417" i="18"/>
  <c r="A417" i="18"/>
  <c r="J416" i="18"/>
  <c r="I416" i="18"/>
  <c r="H416" i="18"/>
  <c r="G416" i="18"/>
  <c r="F416" i="18"/>
  <c r="E416" i="18"/>
  <c r="D416" i="18"/>
  <c r="C416" i="18"/>
  <c r="B416" i="18"/>
  <c r="A416" i="18"/>
  <c r="J415" i="18"/>
  <c r="I415" i="18"/>
  <c r="H415" i="18"/>
  <c r="G415" i="18"/>
  <c r="F415" i="18"/>
  <c r="E415" i="18"/>
  <c r="D415" i="18"/>
  <c r="C415" i="18"/>
  <c r="B415" i="18"/>
  <c r="A415" i="18"/>
  <c r="J414" i="18"/>
  <c r="I414" i="18"/>
  <c r="H414" i="18"/>
  <c r="G414" i="18"/>
  <c r="F414" i="18"/>
  <c r="E414" i="18"/>
  <c r="D414" i="18"/>
  <c r="C414" i="18"/>
  <c r="B414" i="18"/>
  <c r="A414" i="18"/>
  <c r="J413" i="18"/>
  <c r="I413" i="18"/>
  <c r="H413" i="18"/>
  <c r="G413" i="18"/>
  <c r="F413" i="18"/>
  <c r="E413" i="18"/>
  <c r="D413" i="18"/>
  <c r="C413" i="18"/>
  <c r="B413" i="18"/>
  <c r="A413" i="18"/>
  <c r="J412" i="18"/>
  <c r="I412" i="18"/>
  <c r="H412" i="18"/>
  <c r="G412" i="18"/>
  <c r="F412" i="18"/>
  <c r="E412" i="18"/>
  <c r="D412" i="18"/>
  <c r="C412" i="18"/>
  <c r="B412" i="18"/>
  <c r="A412" i="18"/>
  <c r="J411" i="18"/>
  <c r="I411" i="18"/>
  <c r="H411" i="18"/>
  <c r="G411" i="18"/>
  <c r="F411" i="18"/>
  <c r="E411" i="18"/>
  <c r="D411" i="18"/>
  <c r="C411" i="18"/>
  <c r="B411" i="18"/>
  <c r="A411" i="18"/>
  <c r="J410" i="18"/>
  <c r="I410" i="18"/>
  <c r="H410" i="18"/>
  <c r="G410" i="18"/>
  <c r="F410" i="18"/>
  <c r="E410" i="18"/>
  <c r="D410" i="18"/>
  <c r="C410" i="18"/>
  <c r="B410" i="18"/>
  <c r="A410" i="18"/>
  <c r="J409" i="18"/>
  <c r="I409" i="18"/>
  <c r="H409" i="18"/>
  <c r="G409" i="18"/>
  <c r="F409" i="18"/>
  <c r="E409" i="18"/>
  <c r="D409" i="18"/>
  <c r="C409" i="18"/>
  <c r="B409" i="18"/>
  <c r="A409" i="18"/>
  <c r="J408" i="18"/>
  <c r="I408" i="18"/>
  <c r="H408" i="18"/>
  <c r="G408" i="18"/>
  <c r="F408" i="18"/>
  <c r="E408" i="18"/>
  <c r="D408" i="18"/>
  <c r="C408" i="18"/>
  <c r="B408" i="18"/>
  <c r="A408" i="18"/>
  <c r="J407" i="18"/>
  <c r="I407" i="18"/>
  <c r="H407" i="18"/>
  <c r="G407" i="18"/>
  <c r="F407" i="18"/>
  <c r="E407" i="18"/>
  <c r="D407" i="18"/>
  <c r="C407" i="18"/>
  <c r="B407" i="18"/>
  <c r="A407" i="18"/>
  <c r="J406" i="18"/>
  <c r="I406" i="18"/>
  <c r="H406" i="18"/>
  <c r="G406" i="18"/>
  <c r="F406" i="18"/>
  <c r="E406" i="18"/>
  <c r="D406" i="18"/>
  <c r="C406" i="18"/>
  <c r="B406" i="18"/>
  <c r="A406" i="18"/>
  <c r="J405" i="18"/>
  <c r="I405" i="18"/>
  <c r="H405" i="18"/>
  <c r="G405" i="18"/>
  <c r="F405" i="18"/>
  <c r="E405" i="18"/>
  <c r="D405" i="18"/>
  <c r="C405" i="18"/>
  <c r="B405" i="18"/>
  <c r="A405" i="18"/>
  <c r="J404" i="18"/>
  <c r="I404" i="18"/>
  <c r="H404" i="18"/>
  <c r="G404" i="18"/>
  <c r="F404" i="18"/>
  <c r="E404" i="18"/>
  <c r="D404" i="18"/>
  <c r="C404" i="18"/>
  <c r="B404" i="18"/>
  <c r="A404" i="18"/>
  <c r="J403" i="18"/>
  <c r="I403" i="18"/>
  <c r="H403" i="18"/>
  <c r="G403" i="18"/>
  <c r="F403" i="18"/>
  <c r="E403" i="18"/>
  <c r="D403" i="18"/>
  <c r="C403" i="18"/>
  <c r="B403" i="18"/>
  <c r="A403" i="18"/>
  <c r="J402" i="18"/>
  <c r="I402" i="18"/>
  <c r="H402" i="18"/>
  <c r="G402" i="18"/>
  <c r="F402" i="18"/>
  <c r="E402" i="18"/>
  <c r="D402" i="18"/>
  <c r="C402" i="18"/>
  <c r="B402" i="18"/>
  <c r="A402" i="18"/>
  <c r="J401" i="18"/>
  <c r="I401" i="18"/>
  <c r="H401" i="18"/>
  <c r="G401" i="18"/>
  <c r="F401" i="18"/>
  <c r="E401" i="18"/>
  <c r="D401" i="18"/>
  <c r="C401" i="18"/>
  <c r="B401" i="18"/>
  <c r="A401" i="18"/>
  <c r="J400" i="18"/>
  <c r="I400" i="18"/>
  <c r="H400" i="18"/>
  <c r="G400" i="18"/>
  <c r="F400" i="18"/>
  <c r="E400" i="18"/>
  <c r="D400" i="18"/>
  <c r="C400" i="18"/>
  <c r="B400" i="18"/>
  <c r="A400" i="18"/>
  <c r="J399" i="18"/>
  <c r="I399" i="18"/>
  <c r="H399" i="18"/>
  <c r="G399" i="18"/>
  <c r="F399" i="18"/>
  <c r="E399" i="18"/>
  <c r="D399" i="18"/>
  <c r="C399" i="18"/>
  <c r="B399" i="18"/>
  <c r="A399" i="18"/>
  <c r="J398" i="18"/>
  <c r="I398" i="18"/>
  <c r="H398" i="18"/>
  <c r="G398" i="18"/>
  <c r="F398" i="18"/>
  <c r="E398" i="18"/>
  <c r="D398" i="18"/>
  <c r="C398" i="18"/>
  <c r="B398" i="18"/>
  <c r="A398" i="18"/>
  <c r="J397" i="18"/>
  <c r="I397" i="18"/>
  <c r="H397" i="18"/>
  <c r="G397" i="18"/>
  <c r="F397" i="18"/>
  <c r="E397" i="18"/>
  <c r="D397" i="18"/>
  <c r="C397" i="18"/>
  <c r="B397" i="18"/>
  <c r="A397" i="18"/>
  <c r="J396" i="18"/>
  <c r="I396" i="18"/>
  <c r="H396" i="18"/>
  <c r="G396" i="18"/>
  <c r="F396" i="18"/>
  <c r="E396" i="18"/>
  <c r="D396" i="18"/>
  <c r="C396" i="18"/>
  <c r="B396" i="18"/>
  <c r="A396" i="18"/>
  <c r="J395" i="18"/>
  <c r="I395" i="18"/>
  <c r="H395" i="18"/>
  <c r="G395" i="18"/>
  <c r="F395" i="18"/>
  <c r="E395" i="18"/>
  <c r="D395" i="18"/>
  <c r="C395" i="18"/>
  <c r="B395" i="18"/>
  <c r="A395" i="18"/>
  <c r="J394" i="18"/>
  <c r="I394" i="18"/>
  <c r="H394" i="18"/>
  <c r="G394" i="18"/>
  <c r="F394" i="18"/>
  <c r="E394" i="18"/>
  <c r="D394" i="18"/>
  <c r="C394" i="18"/>
  <c r="B394" i="18"/>
  <c r="A394" i="18"/>
  <c r="J393" i="18"/>
  <c r="I393" i="18"/>
  <c r="H393" i="18"/>
  <c r="G393" i="18"/>
  <c r="F393" i="18"/>
  <c r="E393" i="18"/>
  <c r="D393" i="18"/>
  <c r="C393" i="18"/>
  <c r="B393" i="18"/>
  <c r="A393" i="18"/>
  <c r="J392" i="18"/>
  <c r="I392" i="18"/>
  <c r="H392" i="18"/>
  <c r="G392" i="18"/>
  <c r="F392" i="18"/>
  <c r="E392" i="18"/>
  <c r="D392" i="18"/>
  <c r="C392" i="18"/>
  <c r="B392" i="18"/>
  <c r="A392" i="18"/>
  <c r="J391" i="18"/>
  <c r="I391" i="18"/>
  <c r="H391" i="18"/>
  <c r="G391" i="18"/>
  <c r="F391" i="18"/>
  <c r="E391" i="18"/>
  <c r="D391" i="18"/>
  <c r="C391" i="18"/>
  <c r="B391" i="18"/>
  <c r="A391" i="18"/>
  <c r="J390" i="18"/>
  <c r="I390" i="18"/>
  <c r="H390" i="18"/>
  <c r="G390" i="18"/>
  <c r="F390" i="18"/>
  <c r="E390" i="18"/>
  <c r="D390" i="18"/>
  <c r="C390" i="18"/>
  <c r="B390" i="18"/>
  <c r="A390" i="18"/>
  <c r="J389" i="18"/>
  <c r="I389" i="18"/>
  <c r="H389" i="18"/>
  <c r="G389" i="18"/>
  <c r="F389" i="18"/>
  <c r="E389" i="18"/>
  <c r="D389" i="18"/>
  <c r="C389" i="18"/>
  <c r="B389" i="18"/>
  <c r="A389" i="18"/>
  <c r="J388" i="18"/>
  <c r="I388" i="18"/>
  <c r="H388" i="18"/>
  <c r="G388" i="18"/>
  <c r="F388" i="18"/>
  <c r="E388" i="18"/>
  <c r="D388" i="18"/>
  <c r="C388" i="18"/>
  <c r="B388" i="18"/>
  <c r="A388" i="18"/>
  <c r="J387" i="18"/>
  <c r="I387" i="18"/>
  <c r="H387" i="18"/>
  <c r="G387" i="18"/>
  <c r="F387" i="18"/>
  <c r="E387" i="18"/>
  <c r="D387" i="18"/>
  <c r="C387" i="18"/>
  <c r="B387" i="18"/>
  <c r="A387" i="18"/>
  <c r="J386" i="18"/>
  <c r="I386" i="18"/>
  <c r="H386" i="18"/>
  <c r="G386" i="18"/>
  <c r="F386" i="18"/>
  <c r="E386" i="18"/>
  <c r="D386" i="18"/>
  <c r="C386" i="18"/>
  <c r="B386" i="18"/>
  <c r="A386" i="18"/>
  <c r="C385" i="18"/>
  <c r="B385" i="18"/>
  <c r="A385" i="18"/>
  <c r="C384" i="18"/>
  <c r="B384" i="18"/>
  <c r="A384" i="18"/>
  <c r="C383" i="18"/>
  <c r="B383" i="18"/>
  <c r="A383" i="18"/>
  <c r="C382" i="18"/>
  <c r="B382" i="18"/>
  <c r="A382" i="18"/>
  <c r="C381" i="18"/>
  <c r="B381" i="18"/>
  <c r="A381" i="18"/>
  <c r="C380" i="18"/>
  <c r="B380" i="18"/>
  <c r="A380" i="18"/>
  <c r="C379" i="18"/>
  <c r="B379" i="18"/>
  <c r="A379" i="18"/>
  <c r="C378" i="18"/>
  <c r="B378" i="18"/>
  <c r="A378" i="18"/>
  <c r="C377" i="18"/>
  <c r="B377" i="18"/>
  <c r="A377" i="18"/>
  <c r="C376" i="18"/>
  <c r="B376" i="18"/>
  <c r="A376" i="18"/>
  <c r="C375" i="18"/>
  <c r="B375" i="18"/>
  <c r="A375" i="18"/>
  <c r="C374" i="18"/>
  <c r="B374" i="18"/>
  <c r="A374" i="18"/>
  <c r="C373" i="18"/>
  <c r="B373" i="18"/>
  <c r="A373" i="18"/>
  <c r="C372" i="18"/>
  <c r="B372" i="18"/>
  <c r="A372" i="18"/>
  <c r="C371" i="18"/>
  <c r="B371" i="18"/>
  <c r="A371" i="18"/>
  <c r="C370" i="18"/>
  <c r="B370" i="18"/>
  <c r="A370" i="18"/>
  <c r="C369" i="18"/>
  <c r="B369" i="18"/>
  <c r="A369" i="18"/>
  <c r="C368" i="18"/>
  <c r="B368" i="18"/>
  <c r="A368" i="18"/>
  <c r="C367" i="18"/>
  <c r="B367" i="18"/>
  <c r="A367" i="18"/>
  <c r="D366" i="18"/>
  <c r="C366" i="18"/>
  <c r="B366" i="18"/>
  <c r="A366" i="18"/>
  <c r="D365" i="18"/>
  <c r="C365" i="18"/>
  <c r="B365" i="18"/>
  <c r="A365" i="18"/>
  <c r="D364" i="18"/>
  <c r="C364" i="18"/>
  <c r="B364" i="18"/>
  <c r="A364" i="18"/>
  <c r="D363" i="18"/>
  <c r="C363" i="18"/>
  <c r="B363" i="18"/>
  <c r="A363" i="18"/>
  <c r="D362" i="18"/>
  <c r="C362" i="18"/>
  <c r="B362" i="18"/>
  <c r="A362" i="18"/>
  <c r="D361" i="18"/>
  <c r="C361" i="18"/>
  <c r="B361" i="18"/>
  <c r="A361" i="18"/>
  <c r="D360" i="18"/>
  <c r="C360" i="18"/>
  <c r="B360" i="18"/>
  <c r="A360" i="18"/>
  <c r="D359" i="18"/>
  <c r="C359" i="18"/>
  <c r="B359" i="18"/>
  <c r="A359" i="18"/>
  <c r="D358" i="18"/>
  <c r="C358" i="18"/>
  <c r="B358" i="18"/>
  <c r="A358" i="18"/>
  <c r="D357" i="18"/>
  <c r="C357" i="18"/>
  <c r="B357" i="18"/>
  <c r="A357" i="18"/>
  <c r="D356" i="18"/>
  <c r="C356" i="18"/>
  <c r="B356" i="18"/>
  <c r="A356" i="18"/>
  <c r="D355" i="18"/>
  <c r="C355" i="18"/>
  <c r="B355" i="18"/>
  <c r="A355" i="18"/>
  <c r="D354" i="18"/>
  <c r="C354" i="18"/>
  <c r="B354" i="18"/>
  <c r="A354" i="18"/>
  <c r="D353" i="18"/>
  <c r="C353" i="18"/>
  <c r="B353" i="18"/>
  <c r="A353" i="18"/>
  <c r="D352" i="18"/>
  <c r="C352" i="18"/>
  <c r="B352" i="18"/>
  <c r="A352" i="18"/>
  <c r="D351" i="18"/>
  <c r="C351" i="18"/>
  <c r="B351" i="18"/>
  <c r="A351" i="18"/>
  <c r="D350" i="18"/>
  <c r="C350" i="18"/>
  <c r="B350" i="18"/>
  <c r="A350" i="18"/>
  <c r="D349" i="18"/>
  <c r="C349" i="18"/>
  <c r="B349" i="18"/>
  <c r="A349" i="18"/>
  <c r="D348" i="18"/>
  <c r="C348" i="18"/>
  <c r="B348" i="18"/>
  <c r="A348" i="18"/>
  <c r="D347" i="18"/>
  <c r="C347" i="18"/>
  <c r="B347" i="18"/>
  <c r="A347" i="18"/>
  <c r="D346" i="18"/>
  <c r="C346" i="18"/>
  <c r="B346" i="18"/>
  <c r="A346" i="18"/>
  <c r="D345" i="18"/>
  <c r="C345" i="18"/>
  <c r="B345" i="18"/>
  <c r="A345" i="18"/>
  <c r="D344" i="18"/>
  <c r="C344" i="18"/>
  <c r="B344" i="18"/>
  <c r="A344" i="18"/>
  <c r="D343" i="18"/>
  <c r="C343" i="18"/>
  <c r="B343" i="18"/>
  <c r="A343" i="18"/>
  <c r="D342" i="18"/>
  <c r="C342" i="18"/>
  <c r="B342" i="18"/>
  <c r="A342" i="18"/>
  <c r="D341" i="18"/>
  <c r="C341" i="18"/>
  <c r="B341" i="18"/>
  <c r="A341" i="18"/>
  <c r="D340" i="18"/>
  <c r="C340" i="18"/>
  <c r="B340" i="18"/>
  <c r="A340" i="18"/>
  <c r="D339" i="18"/>
  <c r="C339" i="18"/>
  <c r="B339" i="18"/>
  <c r="A339" i="18"/>
  <c r="D338" i="18"/>
  <c r="C338" i="18"/>
  <c r="B338" i="18"/>
  <c r="A338" i="18"/>
  <c r="D337" i="18"/>
  <c r="C337" i="18"/>
  <c r="B337" i="18"/>
  <c r="A337" i="18"/>
  <c r="D336" i="18"/>
  <c r="C336" i="18"/>
  <c r="B336" i="18"/>
  <c r="A336" i="18"/>
  <c r="D335" i="18"/>
  <c r="C335" i="18"/>
  <c r="B335" i="18"/>
  <c r="A335" i="18"/>
  <c r="D334" i="18"/>
  <c r="C334" i="18"/>
  <c r="B334" i="18"/>
  <c r="A334" i="18"/>
  <c r="D333" i="18"/>
  <c r="C333" i="18"/>
  <c r="B333" i="18"/>
  <c r="A333" i="18"/>
  <c r="D332" i="18"/>
  <c r="C332" i="18"/>
  <c r="B332" i="18"/>
  <c r="A332" i="18"/>
  <c r="D331" i="18"/>
  <c r="C331" i="18"/>
  <c r="B331" i="18"/>
  <c r="A331" i="18"/>
  <c r="D330" i="18"/>
  <c r="C330" i="18"/>
  <c r="B330" i="18"/>
  <c r="A330" i="18"/>
  <c r="D329" i="18"/>
  <c r="C329" i="18"/>
  <c r="B329" i="18"/>
  <c r="A329" i="18"/>
  <c r="D328" i="18"/>
  <c r="C328" i="18"/>
  <c r="B328" i="18"/>
  <c r="A328" i="18"/>
  <c r="D327" i="18"/>
  <c r="C327" i="18"/>
  <c r="B327" i="18"/>
  <c r="A327" i="18"/>
  <c r="D326" i="18"/>
  <c r="C326" i="18"/>
  <c r="B326" i="18"/>
  <c r="A326" i="18"/>
  <c r="D325" i="18"/>
  <c r="C325" i="18"/>
  <c r="B325" i="18"/>
  <c r="A325" i="18"/>
  <c r="D324" i="18"/>
  <c r="C324" i="18"/>
  <c r="B324" i="18"/>
  <c r="A324" i="18"/>
  <c r="D323" i="18"/>
  <c r="C323" i="18"/>
  <c r="B323" i="18"/>
  <c r="A323" i="18"/>
  <c r="D322" i="18"/>
  <c r="C322" i="18"/>
  <c r="B322" i="18"/>
  <c r="A322" i="18"/>
  <c r="D321" i="18"/>
  <c r="C321" i="18"/>
  <c r="B321" i="18"/>
  <c r="A321" i="18"/>
  <c r="D320" i="18"/>
  <c r="C320" i="18"/>
  <c r="B320" i="18"/>
  <c r="A320" i="18"/>
  <c r="D319" i="18"/>
  <c r="C319" i="18"/>
  <c r="B319" i="18"/>
  <c r="A319" i="18"/>
  <c r="D318" i="18"/>
  <c r="C318" i="18"/>
  <c r="B318" i="18"/>
  <c r="A318" i="18"/>
  <c r="D317" i="18"/>
  <c r="C317" i="18"/>
  <c r="B317" i="18"/>
  <c r="A317" i="18"/>
  <c r="D316" i="18"/>
  <c r="C316" i="18"/>
  <c r="B316" i="18"/>
  <c r="A316" i="18"/>
  <c r="D315" i="18"/>
  <c r="C315" i="18"/>
  <c r="B315" i="18"/>
  <c r="A315" i="18"/>
  <c r="D314" i="18"/>
  <c r="C314" i="18"/>
  <c r="B314" i="18"/>
  <c r="A314" i="18"/>
  <c r="D313" i="18"/>
  <c r="C313" i="18"/>
  <c r="B313" i="18"/>
  <c r="A313" i="18"/>
  <c r="D312" i="18"/>
  <c r="C312" i="18"/>
  <c r="B312" i="18"/>
  <c r="A312" i="18"/>
  <c r="D311" i="18"/>
  <c r="C311" i="18"/>
  <c r="B311" i="18"/>
  <c r="A311" i="18"/>
  <c r="D310" i="18"/>
  <c r="C310" i="18"/>
  <c r="B310" i="18"/>
  <c r="A310" i="18"/>
  <c r="D309" i="18"/>
  <c r="C309" i="18"/>
  <c r="B309" i="18"/>
  <c r="A309" i="18"/>
  <c r="D308" i="18"/>
  <c r="C308" i="18"/>
  <c r="B308" i="18"/>
  <c r="A308" i="18"/>
  <c r="D307" i="18"/>
  <c r="C307" i="18"/>
  <c r="B307" i="18"/>
  <c r="A307" i="18"/>
  <c r="D306" i="18"/>
  <c r="C306" i="18"/>
  <c r="B306" i="18"/>
  <c r="A306" i="18"/>
  <c r="D305" i="18"/>
  <c r="C305" i="18"/>
  <c r="B305" i="18"/>
  <c r="A305" i="18"/>
  <c r="D304" i="18"/>
  <c r="C304" i="18"/>
  <c r="B304" i="18"/>
  <c r="A304" i="18"/>
  <c r="D303" i="18"/>
  <c r="C303" i="18"/>
  <c r="B303" i="18"/>
  <c r="A303" i="18"/>
  <c r="D302" i="18"/>
  <c r="C302" i="18"/>
  <c r="B302" i="18"/>
  <c r="A302" i="18"/>
  <c r="D301" i="18"/>
  <c r="C301" i="18"/>
  <c r="B301" i="18"/>
  <c r="A301" i="18"/>
  <c r="D300" i="18"/>
  <c r="C300" i="18"/>
  <c r="B300" i="18"/>
  <c r="A300" i="18"/>
  <c r="D299" i="18"/>
  <c r="C299" i="18"/>
  <c r="B299" i="18"/>
  <c r="A299" i="18"/>
  <c r="D298" i="18"/>
  <c r="C298" i="18"/>
  <c r="B298" i="18"/>
  <c r="A298" i="18"/>
  <c r="D297" i="18"/>
  <c r="C297" i="18"/>
  <c r="B297" i="18"/>
  <c r="A297" i="18"/>
  <c r="D296" i="18"/>
  <c r="C296" i="18"/>
  <c r="B296" i="18"/>
  <c r="A296" i="18"/>
  <c r="D295" i="18"/>
  <c r="C295" i="18"/>
  <c r="B295" i="18"/>
  <c r="A295" i="18"/>
  <c r="D294" i="18"/>
  <c r="C294" i="18"/>
  <c r="B294" i="18"/>
  <c r="A294" i="18"/>
  <c r="D293" i="18"/>
  <c r="C293" i="18"/>
  <c r="B293" i="18"/>
  <c r="A293" i="18"/>
  <c r="D292" i="18"/>
  <c r="C292" i="18"/>
  <c r="B292" i="18"/>
  <c r="A292" i="18"/>
  <c r="D291" i="18"/>
  <c r="C291" i="18"/>
  <c r="B291" i="18"/>
  <c r="A291" i="18"/>
  <c r="D290" i="18"/>
  <c r="C290" i="18"/>
  <c r="B290" i="18"/>
  <c r="A290" i="18"/>
  <c r="D289" i="18"/>
  <c r="C289" i="18"/>
  <c r="B289" i="18"/>
  <c r="A289" i="18"/>
  <c r="D288" i="18"/>
  <c r="C288" i="18"/>
  <c r="B288" i="18"/>
  <c r="A288" i="18"/>
  <c r="D287" i="18"/>
  <c r="C287" i="18"/>
  <c r="B287" i="18"/>
  <c r="A287" i="18"/>
  <c r="D286" i="18"/>
  <c r="C286" i="18"/>
  <c r="B286" i="18"/>
  <c r="A286" i="18"/>
  <c r="D285" i="18"/>
  <c r="C285" i="18"/>
  <c r="B285" i="18"/>
  <c r="A285" i="18"/>
  <c r="D284" i="18"/>
  <c r="C284" i="18"/>
  <c r="B284" i="18"/>
  <c r="A284" i="18"/>
  <c r="D283" i="18"/>
  <c r="C283" i="18"/>
  <c r="B283" i="18"/>
  <c r="A283" i="18"/>
  <c r="D282" i="18"/>
  <c r="C282" i="18"/>
  <c r="B282" i="18"/>
  <c r="A282" i="18"/>
  <c r="D281" i="18"/>
  <c r="C281" i="18"/>
  <c r="B281" i="18"/>
  <c r="A281" i="18"/>
  <c r="D280" i="18"/>
  <c r="C280" i="18"/>
  <c r="B280" i="18"/>
  <c r="A280" i="18"/>
  <c r="D279" i="18"/>
  <c r="C279" i="18"/>
  <c r="B279" i="18"/>
  <c r="A279" i="18"/>
  <c r="D278" i="18"/>
  <c r="C278" i="18"/>
  <c r="B278" i="18"/>
  <c r="A278" i="18"/>
  <c r="D277" i="18"/>
  <c r="C277" i="18"/>
  <c r="B277" i="18"/>
  <c r="A277" i="18"/>
  <c r="D276" i="18"/>
  <c r="C276" i="18"/>
  <c r="B276" i="18"/>
  <c r="A276" i="18"/>
  <c r="D275" i="18"/>
  <c r="C275" i="18"/>
  <c r="B275" i="18"/>
  <c r="A275" i="18"/>
  <c r="D274" i="18"/>
  <c r="C274" i="18"/>
  <c r="B274" i="18"/>
  <c r="A274" i="18"/>
  <c r="D273" i="18"/>
  <c r="C273" i="18"/>
  <c r="B273" i="18"/>
  <c r="A273" i="18"/>
  <c r="D272" i="18"/>
  <c r="C272" i="18"/>
  <c r="B272" i="18"/>
  <c r="A272" i="18"/>
  <c r="D271" i="18"/>
  <c r="C271" i="18"/>
  <c r="B271" i="18"/>
  <c r="A271" i="18"/>
  <c r="D270" i="18"/>
  <c r="C270" i="18"/>
  <c r="A270" i="18"/>
  <c r="D269" i="18"/>
  <c r="C269" i="18"/>
  <c r="B269" i="18"/>
  <c r="A269" i="18"/>
  <c r="D268" i="18"/>
  <c r="C268" i="18"/>
  <c r="B268" i="18"/>
  <c r="A268" i="18"/>
  <c r="D267" i="18"/>
  <c r="C267" i="18"/>
  <c r="B267" i="18"/>
  <c r="A267" i="18"/>
  <c r="D266" i="18"/>
  <c r="C266" i="18"/>
  <c r="B266" i="18"/>
  <c r="A266" i="18"/>
  <c r="D265" i="18"/>
  <c r="C265" i="18"/>
  <c r="B265" i="18"/>
  <c r="A265" i="18"/>
  <c r="D264" i="18"/>
  <c r="C264" i="18"/>
  <c r="B264" i="18"/>
  <c r="A264" i="18"/>
  <c r="D263" i="18"/>
  <c r="C263" i="18"/>
  <c r="B263" i="18"/>
  <c r="A263" i="18"/>
  <c r="D262" i="18"/>
  <c r="C262" i="18"/>
  <c r="B262" i="18"/>
  <c r="A262" i="18"/>
  <c r="D261" i="18"/>
  <c r="C261" i="18"/>
  <c r="B261" i="18"/>
  <c r="A261" i="18"/>
  <c r="D260" i="18"/>
  <c r="C260" i="18"/>
  <c r="B260" i="18"/>
  <c r="A260" i="18"/>
  <c r="D259" i="18"/>
  <c r="C259" i="18"/>
  <c r="B259" i="18"/>
  <c r="A259" i="18"/>
  <c r="D258" i="18"/>
  <c r="C258" i="18"/>
  <c r="B258" i="18"/>
  <c r="A258" i="18"/>
  <c r="D257" i="18"/>
  <c r="C257" i="18"/>
  <c r="B257" i="18"/>
  <c r="A257" i="18"/>
  <c r="D256" i="18"/>
  <c r="C256" i="18"/>
  <c r="B256" i="18"/>
  <c r="A256" i="18"/>
  <c r="D255" i="18"/>
  <c r="C255" i="18"/>
  <c r="B255" i="18"/>
  <c r="A255" i="18"/>
  <c r="D254" i="18"/>
  <c r="C254" i="18"/>
  <c r="B254" i="18"/>
  <c r="A254" i="18"/>
  <c r="D253" i="18"/>
  <c r="C253" i="18"/>
  <c r="B253" i="18"/>
  <c r="A253" i="18"/>
  <c r="D252" i="18"/>
  <c r="C252" i="18"/>
  <c r="B252" i="18"/>
  <c r="A252" i="18"/>
  <c r="D251" i="18"/>
  <c r="C251" i="18"/>
  <c r="B251" i="18"/>
  <c r="A251" i="18"/>
  <c r="D250" i="18"/>
  <c r="C250" i="18"/>
  <c r="B250" i="18"/>
  <c r="A250" i="18"/>
  <c r="D249" i="18"/>
  <c r="C249" i="18"/>
  <c r="B249" i="18"/>
  <c r="A249" i="18"/>
  <c r="D248" i="18"/>
  <c r="C248" i="18"/>
  <c r="B248" i="18"/>
  <c r="A248" i="18"/>
  <c r="D247" i="18"/>
  <c r="C247" i="18"/>
  <c r="B247" i="18"/>
  <c r="A247" i="18"/>
  <c r="D246" i="18"/>
  <c r="C246" i="18"/>
  <c r="B246" i="18"/>
  <c r="A246" i="18"/>
  <c r="D245" i="18"/>
  <c r="C245" i="18"/>
  <c r="B245" i="18"/>
  <c r="A245" i="18"/>
  <c r="D244" i="18"/>
  <c r="C244" i="18"/>
  <c r="B244" i="18"/>
  <c r="A244" i="18"/>
  <c r="D243" i="18"/>
  <c r="C243" i="18"/>
  <c r="B243" i="18"/>
  <c r="A243" i="18"/>
  <c r="D242" i="18"/>
  <c r="C242" i="18"/>
  <c r="B242" i="18"/>
  <c r="A242" i="18"/>
  <c r="D241" i="18"/>
  <c r="C241" i="18"/>
  <c r="B241" i="18"/>
  <c r="A241" i="18"/>
  <c r="D240" i="18"/>
  <c r="C240" i="18"/>
  <c r="B240" i="18"/>
  <c r="A240" i="18"/>
  <c r="D239" i="18"/>
  <c r="C239" i="18"/>
  <c r="B239" i="18"/>
  <c r="A239" i="18"/>
  <c r="D238" i="18"/>
  <c r="C238" i="18"/>
  <c r="B238" i="18"/>
  <c r="A238" i="18"/>
  <c r="D237" i="18"/>
  <c r="C237" i="18"/>
  <c r="B237" i="18"/>
  <c r="A237" i="18"/>
  <c r="D236" i="18"/>
  <c r="C236" i="18"/>
  <c r="B236" i="18"/>
  <c r="A236" i="18"/>
  <c r="D235" i="18"/>
  <c r="C235" i="18"/>
  <c r="B235" i="18"/>
  <c r="A235" i="18"/>
  <c r="D234" i="18"/>
  <c r="C234" i="18"/>
  <c r="B234" i="18"/>
  <c r="A234" i="18"/>
  <c r="D233" i="18"/>
  <c r="C233" i="18"/>
  <c r="B233" i="18"/>
  <c r="A233" i="18"/>
  <c r="D232" i="18"/>
  <c r="C232" i="18"/>
  <c r="B232" i="18"/>
  <c r="A232" i="18"/>
  <c r="D231" i="18"/>
  <c r="C231" i="18"/>
  <c r="B231" i="18"/>
  <c r="A231" i="18"/>
  <c r="D230" i="18"/>
  <c r="C230" i="18"/>
  <c r="B230" i="18"/>
  <c r="A230" i="18"/>
  <c r="D229" i="18"/>
  <c r="C229" i="18"/>
  <c r="B229" i="18"/>
  <c r="A229" i="18"/>
  <c r="D228" i="18"/>
  <c r="C228" i="18"/>
  <c r="B228" i="18"/>
  <c r="A228" i="18"/>
  <c r="D227" i="18"/>
  <c r="C227" i="18"/>
  <c r="B227" i="18"/>
  <c r="A227" i="18"/>
  <c r="D226" i="18"/>
  <c r="C226" i="18"/>
  <c r="B226" i="18"/>
  <c r="A226" i="18"/>
  <c r="D225" i="18"/>
  <c r="C225" i="18"/>
  <c r="B225" i="18"/>
  <c r="A225" i="18"/>
  <c r="D224" i="18"/>
  <c r="C224" i="18"/>
  <c r="B224" i="18"/>
  <c r="A224" i="18"/>
  <c r="D223" i="18"/>
  <c r="C223" i="18"/>
  <c r="B223" i="18"/>
  <c r="A223" i="18"/>
  <c r="D222" i="18"/>
  <c r="C222" i="18"/>
  <c r="B222" i="18"/>
  <c r="A222" i="18"/>
  <c r="D221" i="18"/>
  <c r="C221" i="18"/>
  <c r="B221" i="18"/>
  <c r="A221" i="18"/>
  <c r="D220" i="18"/>
  <c r="C220" i="18"/>
  <c r="B220" i="18"/>
  <c r="A220" i="18"/>
  <c r="D219" i="18"/>
  <c r="C219" i="18"/>
  <c r="B219" i="18"/>
  <c r="A219" i="18"/>
  <c r="D218" i="18"/>
  <c r="C218" i="18"/>
  <c r="B218" i="18"/>
  <c r="A218" i="18"/>
  <c r="D217" i="18"/>
  <c r="C217" i="18"/>
  <c r="B217" i="18"/>
  <c r="A217" i="18"/>
  <c r="D216" i="18"/>
  <c r="C216" i="18"/>
  <c r="B216" i="18"/>
  <c r="A216" i="18"/>
  <c r="D215" i="18"/>
  <c r="C215" i="18"/>
  <c r="B215" i="18"/>
  <c r="A215" i="18"/>
  <c r="D214" i="18"/>
  <c r="C214" i="18"/>
  <c r="B214" i="18"/>
  <c r="A214" i="18"/>
  <c r="D213" i="18"/>
  <c r="C213" i="18"/>
  <c r="B213" i="18"/>
  <c r="A213" i="18"/>
  <c r="D212" i="18"/>
  <c r="C212" i="18"/>
  <c r="B212" i="18"/>
  <c r="A212" i="18"/>
  <c r="D211" i="18"/>
  <c r="C211" i="18"/>
  <c r="B211" i="18"/>
  <c r="A211" i="18"/>
  <c r="D210" i="18"/>
  <c r="C210" i="18"/>
  <c r="B210" i="18"/>
  <c r="A210" i="18"/>
  <c r="D209" i="18"/>
  <c r="C209" i="18"/>
  <c r="B209" i="18"/>
  <c r="A209" i="18"/>
  <c r="D208" i="18"/>
  <c r="C208" i="18"/>
  <c r="B208" i="18"/>
  <c r="A208" i="18"/>
  <c r="D207" i="18"/>
  <c r="C207" i="18"/>
  <c r="B207" i="18"/>
  <c r="A207" i="18"/>
  <c r="D206" i="18"/>
  <c r="C206" i="18"/>
  <c r="B206" i="18"/>
  <c r="A206" i="18"/>
  <c r="D205" i="18"/>
  <c r="C205" i="18"/>
  <c r="B205" i="18"/>
  <c r="A205" i="18"/>
  <c r="D204" i="18"/>
  <c r="C204" i="18"/>
  <c r="B204" i="18"/>
  <c r="A204" i="18"/>
  <c r="D203" i="18"/>
  <c r="C203" i="18"/>
  <c r="B203" i="18"/>
  <c r="A203" i="18"/>
  <c r="D202" i="18"/>
  <c r="C202" i="18"/>
  <c r="B202" i="18"/>
  <c r="A202" i="18"/>
  <c r="D201" i="18"/>
  <c r="C201" i="18"/>
  <c r="B201" i="18"/>
  <c r="A201" i="18"/>
  <c r="D200" i="18"/>
  <c r="C200" i="18"/>
  <c r="B200" i="18"/>
  <c r="A200" i="18"/>
  <c r="D199" i="18"/>
  <c r="C199" i="18"/>
  <c r="B199" i="18"/>
  <c r="A199" i="18"/>
  <c r="D198" i="18"/>
  <c r="C198" i="18"/>
  <c r="B198" i="18"/>
  <c r="A198" i="18"/>
  <c r="D197" i="18"/>
  <c r="C197" i="18"/>
  <c r="B197" i="18"/>
  <c r="A197" i="18"/>
  <c r="D196" i="18"/>
  <c r="C196" i="18"/>
  <c r="B196" i="18"/>
  <c r="A196" i="18"/>
  <c r="D195" i="18"/>
  <c r="C195" i="18"/>
  <c r="B195" i="18"/>
  <c r="A195" i="18"/>
  <c r="D194" i="18"/>
  <c r="C194" i="18"/>
  <c r="B194" i="18"/>
  <c r="A194" i="18"/>
  <c r="D193" i="18"/>
  <c r="C193" i="18"/>
  <c r="B193" i="18"/>
  <c r="A193" i="18"/>
  <c r="D192" i="18"/>
  <c r="C192" i="18"/>
  <c r="B192" i="18"/>
  <c r="A192" i="18"/>
  <c r="D191" i="18"/>
  <c r="C191" i="18"/>
  <c r="B191" i="18"/>
  <c r="A191" i="18"/>
  <c r="D190" i="18"/>
  <c r="C190" i="18"/>
  <c r="B190" i="18"/>
  <c r="A190" i="18"/>
  <c r="D189" i="18"/>
  <c r="C189" i="18"/>
  <c r="B189" i="18"/>
  <c r="A189" i="18"/>
  <c r="D188" i="18"/>
  <c r="C188" i="18"/>
  <c r="B188" i="18"/>
  <c r="A188" i="18"/>
  <c r="D187" i="18"/>
  <c r="C187" i="18"/>
  <c r="B187" i="18"/>
  <c r="A187" i="18"/>
  <c r="D186" i="18"/>
  <c r="C186" i="18"/>
  <c r="B186" i="18"/>
  <c r="A186" i="18"/>
  <c r="C185" i="18"/>
  <c r="A185" i="18"/>
  <c r="D184" i="18"/>
  <c r="C184" i="18"/>
  <c r="B184" i="18"/>
  <c r="A184" i="18"/>
  <c r="D183" i="18"/>
  <c r="C183" i="18"/>
  <c r="B183" i="18"/>
  <c r="A183" i="18"/>
  <c r="D182" i="18"/>
  <c r="C182" i="18"/>
  <c r="B182" i="18"/>
  <c r="A182" i="18"/>
  <c r="D181" i="18"/>
  <c r="C181" i="18"/>
  <c r="B181" i="18"/>
  <c r="A181" i="18"/>
  <c r="D180" i="18"/>
  <c r="C180" i="18"/>
  <c r="B180" i="18"/>
  <c r="A180" i="18"/>
  <c r="D179" i="18"/>
  <c r="C179" i="18"/>
  <c r="B179" i="18"/>
  <c r="A179" i="18"/>
  <c r="D178" i="18"/>
  <c r="C178" i="18"/>
  <c r="B178" i="18"/>
  <c r="A178" i="18"/>
  <c r="D177" i="18"/>
  <c r="C177" i="18"/>
  <c r="B177" i="18"/>
  <c r="A177" i="18"/>
  <c r="D176" i="18"/>
  <c r="C176" i="18"/>
  <c r="B176" i="18"/>
  <c r="A176" i="18"/>
  <c r="D175" i="18"/>
  <c r="C175" i="18"/>
  <c r="B175" i="18"/>
  <c r="A175" i="18"/>
  <c r="D174" i="18"/>
  <c r="C174" i="18"/>
  <c r="B174" i="18"/>
  <c r="A174" i="18"/>
  <c r="D173" i="18"/>
  <c r="C173" i="18"/>
  <c r="B173" i="18"/>
  <c r="A173" i="18"/>
  <c r="D172" i="18"/>
  <c r="C172" i="18"/>
  <c r="B172" i="18"/>
  <c r="A172" i="18"/>
  <c r="D171" i="18"/>
  <c r="C171" i="18"/>
  <c r="B171" i="18"/>
  <c r="A171" i="18"/>
  <c r="D170" i="18"/>
  <c r="C170" i="18"/>
  <c r="B170" i="18"/>
  <c r="A170" i="18"/>
  <c r="D169" i="18"/>
  <c r="C169" i="18"/>
  <c r="B169" i="18"/>
  <c r="A169" i="18"/>
  <c r="D168" i="18"/>
  <c r="C168" i="18"/>
  <c r="B168" i="18"/>
  <c r="A168" i="18"/>
  <c r="D167" i="18"/>
  <c r="C167" i="18"/>
  <c r="B167" i="18"/>
  <c r="A167" i="18"/>
  <c r="D166" i="18"/>
  <c r="C166" i="18"/>
  <c r="B166" i="18"/>
  <c r="A166" i="18"/>
  <c r="D165" i="18"/>
  <c r="C165" i="18"/>
  <c r="B165" i="18"/>
  <c r="A165" i="18"/>
  <c r="D164" i="18"/>
  <c r="C164" i="18"/>
  <c r="B164" i="18"/>
  <c r="A164" i="18"/>
  <c r="D163" i="18"/>
  <c r="C163" i="18"/>
  <c r="B163" i="18"/>
  <c r="A163" i="18"/>
  <c r="D162" i="18"/>
  <c r="C162" i="18"/>
  <c r="B162" i="18"/>
  <c r="A162" i="18"/>
  <c r="A161" i="18"/>
  <c r="D160" i="18"/>
  <c r="C160" i="18"/>
  <c r="B160" i="18"/>
  <c r="A160" i="18"/>
  <c r="D159" i="18"/>
  <c r="C159" i="18"/>
  <c r="B159" i="18"/>
  <c r="A159" i="18"/>
  <c r="D158" i="18"/>
  <c r="C158" i="18"/>
  <c r="B158" i="18"/>
  <c r="A158" i="18"/>
  <c r="D157" i="18"/>
  <c r="C157" i="18"/>
  <c r="B157" i="18"/>
  <c r="A157" i="18"/>
  <c r="D156" i="18"/>
  <c r="C156" i="18"/>
  <c r="B156" i="18"/>
  <c r="A156" i="18"/>
  <c r="D155" i="18"/>
  <c r="C155" i="18"/>
  <c r="B155" i="18"/>
  <c r="A155" i="18"/>
  <c r="D154" i="18"/>
  <c r="C154" i="18"/>
  <c r="B154" i="18"/>
  <c r="A154" i="18"/>
  <c r="D153" i="18"/>
  <c r="C153" i="18"/>
  <c r="B153" i="18"/>
  <c r="A153" i="18"/>
  <c r="D152" i="18"/>
  <c r="C152" i="18"/>
  <c r="B152" i="18"/>
  <c r="A152" i="18"/>
  <c r="D151" i="18"/>
  <c r="C151" i="18"/>
  <c r="B151" i="18"/>
  <c r="A151" i="18"/>
  <c r="D150" i="18"/>
  <c r="C150" i="18"/>
  <c r="B150" i="18"/>
  <c r="A150" i="18"/>
  <c r="D149" i="18"/>
  <c r="C149" i="18"/>
  <c r="B149" i="18"/>
  <c r="A149" i="18"/>
  <c r="D148" i="18"/>
  <c r="C148" i="18"/>
  <c r="B148" i="18"/>
  <c r="A148" i="18"/>
  <c r="D147" i="18"/>
  <c r="C147" i="18"/>
  <c r="B147" i="18"/>
  <c r="A147" i="18"/>
  <c r="D146" i="18"/>
  <c r="C146" i="18"/>
  <c r="B146" i="18"/>
  <c r="A146" i="18"/>
  <c r="D145" i="18"/>
  <c r="C145" i="18"/>
  <c r="B145" i="18"/>
  <c r="A145" i="18"/>
  <c r="D144" i="18"/>
  <c r="C144" i="18"/>
  <c r="B144" i="18"/>
  <c r="A144" i="18"/>
  <c r="D143" i="18"/>
  <c r="C143" i="18"/>
  <c r="B143" i="18"/>
  <c r="A143" i="18"/>
  <c r="D142" i="18"/>
  <c r="C142" i="18"/>
  <c r="B142" i="18"/>
  <c r="A142" i="18"/>
  <c r="D141" i="18"/>
  <c r="C141" i="18"/>
  <c r="B141" i="18"/>
  <c r="A141" i="18"/>
  <c r="D140" i="18"/>
  <c r="C140" i="18"/>
  <c r="B140" i="18"/>
  <c r="A140" i="18"/>
  <c r="A139" i="18"/>
  <c r="D138" i="18"/>
  <c r="C138" i="18"/>
  <c r="B138" i="18"/>
  <c r="A138" i="18"/>
  <c r="D137" i="18"/>
  <c r="C137" i="18"/>
  <c r="B137" i="18"/>
  <c r="A137" i="18"/>
  <c r="D136" i="18"/>
  <c r="C136" i="18"/>
  <c r="B136" i="18"/>
  <c r="A136" i="18"/>
  <c r="D135" i="18"/>
  <c r="C135" i="18"/>
  <c r="B135" i="18"/>
  <c r="A135" i="18"/>
  <c r="D134" i="18"/>
  <c r="C134" i="18"/>
  <c r="B134" i="18"/>
  <c r="A134" i="18"/>
  <c r="D133" i="18"/>
  <c r="C133" i="18"/>
  <c r="B133" i="18"/>
  <c r="A133" i="18"/>
  <c r="D132" i="18"/>
  <c r="C132" i="18"/>
  <c r="B132" i="18"/>
  <c r="A132" i="18"/>
  <c r="D131" i="18"/>
  <c r="C131" i="18"/>
  <c r="B131" i="18"/>
  <c r="A131" i="18"/>
  <c r="D130" i="18"/>
  <c r="C130" i="18"/>
  <c r="B130" i="18"/>
  <c r="A130" i="18"/>
  <c r="D129" i="18"/>
  <c r="C129" i="18"/>
  <c r="B129" i="18"/>
  <c r="A129" i="18"/>
  <c r="D128" i="18"/>
  <c r="C128" i="18"/>
  <c r="B128" i="18"/>
  <c r="A128" i="18"/>
  <c r="D127" i="18"/>
  <c r="C127" i="18"/>
  <c r="B127" i="18"/>
  <c r="A127" i="18"/>
  <c r="D126" i="18"/>
  <c r="C126" i="18"/>
  <c r="B126" i="18"/>
  <c r="A126" i="18"/>
  <c r="D125" i="18"/>
  <c r="C125" i="18"/>
  <c r="B125" i="18"/>
  <c r="A125" i="18"/>
  <c r="D124" i="18"/>
  <c r="C124" i="18"/>
  <c r="B124" i="18"/>
  <c r="A124" i="18"/>
  <c r="D123" i="18"/>
  <c r="C123" i="18"/>
  <c r="B123" i="18"/>
  <c r="A123" i="18"/>
  <c r="D122" i="18"/>
  <c r="C122" i="18"/>
  <c r="B122" i="18"/>
  <c r="A122" i="18"/>
  <c r="D121" i="18"/>
  <c r="C121" i="18"/>
  <c r="B121" i="18"/>
  <c r="A121" i="18"/>
  <c r="D120" i="18"/>
  <c r="C120" i="18"/>
  <c r="B120" i="18"/>
  <c r="A120" i="18"/>
  <c r="D119" i="18"/>
  <c r="C119" i="18"/>
  <c r="B119" i="18"/>
  <c r="A119" i="18"/>
  <c r="D118" i="18"/>
  <c r="C118" i="18"/>
  <c r="B118" i="18"/>
  <c r="A118" i="18"/>
  <c r="D117" i="18"/>
  <c r="C117" i="18"/>
  <c r="B117" i="18"/>
  <c r="A117" i="18"/>
  <c r="D116" i="18"/>
  <c r="C116" i="18"/>
  <c r="B116" i="18"/>
  <c r="A116" i="18"/>
  <c r="D115" i="18"/>
  <c r="C115" i="18"/>
  <c r="B115" i="18"/>
  <c r="A115" i="18"/>
  <c r="D114" i="18"/>
  <c r="C114" i="18"/>
  <c r="B114" i="18"/>
  <c r="A114" i="18"/>
  <c r="D113" i="18"/>
  <c r="C113" i="18"/>
  <c r="B113" i="18"/>
  <c r="A113" i="18"/>
  <c r="D112" i="18"/>
  <c r="C112" i="18"/>
  <c r="B112" i="18"/>
  <c r="A112" i="18"/>
  <c r="D111" i="18"/>
  <c r="C111" i="18"/>
  <c r="B111" i="18"/>
  <c r="A111" i="18"/>
  <c r="D110" i="18"/>
  <c r="C110" i="18"/>
  <c r="B110" i="18"/>
  <c r="A110" i="18"/>
  <c r="D109" i="18"/>
  <c r="C109" i="18"/>
  <c r="A109" i="18"/>
  <c r="D108" i="18"/>
  <c r="C108" i="18"/>
  <c r="B108" i="18"/>
  <c r="A108" i="18"/>
  <c r="D107" i="18"/>
  <c r="C107" i="18"/>
  <c r="B107" i="18"/>
  <c r="A107" i="18"/>
  <c r="D106" i="18"/>
  <c r="C106" i="18"/>
  <c r="B106" i="18"/>
  <c r="A106" i="18"/>
  <c r="D105" i="18"/>
  <c r="C105" i="18"/>
  <c r="B105" i="18"/>
  <c r="A105" i="18"/>
  <c r="D104" i="18"/>
  <c r="C104" i="18"/>
  <c r="B104" i="18"/>
  <c r="A104" i="18"/>
  <c r="D103" i="18"/>
  <c r="C103" i="18"/>
  <c r="B103" i="18"/>
  <c r="A103" i="18"/>
  <c r="D102" i="18"/>
  <c r="C102" i="18"/>
  <c r="B102" i="18"/>
  <c r="A102" i="18"/>
  <c r="D101" i="18"/>
  <c r="C101" i="18"/>
  <c r="B101" i="18"/>
  <c r="A101" i="18"/>
  <c r="D100" i="18"/>
  <c r="C100" i="18"/>
  <c r="B100" i="18"/>
  <c r="A100" i="18"/>
  <c r="D99" i="18"/>
  <c r="C99" i="18"/>
  <c r="B99" i="18"/>
  <c r="A99" i="18"/>
  <c r="D98" i="18"/>
  <c r="C98" i="18"/>
  <c r="B98" i="18"/>
  <c r="A98" i="18"/>
  <c r="D97" i="18"/>
  <c r="C97" i="18"/>
  <c r="B97" i="18"/>
  <c r="A97" i="18"/>
  <c r="D96" i="18"/>
  <c r="C96" i="18"/>
  <c r="B96" i="18"/>
  <c r="A96" i="18"/>
  <c r="D95" i="18"/>
  <c r="C95" i="18"/>
  <c r="B95" i="18"/>
  <c r="A95" i="18"/>
  <c r="D94" i="18"/>
  <c r="C94" i="18"/>
  <c r="B94" i="18"/>
  <c r="A94" i="18"/>
  <c r="D93" i="18"/>
  <c r="C93" i="18"/>
  <c r="B93" i="18"/>
  <c r="A93" i="18"/>
  <c r="D92" i="18"/>
  <c r="C92" i="18"/>
  <c r="B92" i="18"/>
  <c r="A92" i="18"/>
  <c r="D91" i="18"/>
  <c r="C91" i="18"/>
  <c r="B91" i="18"/>
  <c r="A91" i="18"/>
  <c r="D90" i="18"/>
  <c r="C90" i="18"/>
  <c r="B90" i="18"/>
  <c r="A90" i="18"/>
  <c r="D89" i="18"/>
  <c r="C89" i="18"/>
  <c r="B89" i="18"/>
  <c r="A89" i="18"/>
  <c r="D88" i="18"/>
  <c r="C88" i="18"/>
  <c r="B88" i="18"/>
  <c r="A88" i="18"/>
  <c r="D87" i="18"/>
  <c r="C87" i="18"/>
  <c r="B87" i="18"/>
  <c r="A87" i="18"/>
  <c r="D86" i="18"/>
  <c r="C86" i="18"/>
  <c r="B86" i="18"/>
  <c r="A86" i="18"/>
  <c r="D85" i="18"/>
  <c r="C85" i="18"/>
  <c r="B85" i="18"/>
  <c r="A85" i="18"/>
  <c r="D84" i="18"/>
  <c r="C84" i="18"/>
  <c r="B84" i="18"/>
  <c r="A84" i="18"/>
  <c r="D83" i="18"/>
  <c r="C83" i="18"/>
  <c r="B83" i="18"/>
  <c r="A83" i="18"/>
  <c r="D82" i="18"/>
  <c r="C82" i="18"/>
  <c r="B82" i="18"/>
  <c r="A82" i="18"/>
  <c r="D81" i="18"/>
  <c r="C81" i="18"/>
  <c r="B81" i="18"/>
  <c r="A81" i="18"/>
  <c r="D80" i="18"/>
  <c r="C80" i="18"/>
  <c r="B80" i="18"/>
  <c r="A80" i="18"/>
  <c r="D79" i="18"/>
  <c r="C79" i="18"/>
  <c r="B79" i="18"/>
  <c r="A79" i="18"/>
  <c r="D78" i="18"/>
  <c r="C78" i="18"/>
  <c r="B78" i="18"/>
  <c r="A78" i="18"/>
  <c r="D77" i="18"/>
  <c r="C77" i="18"/>
  <c r="A77" i="18"/>
  <c r="D76" i="18"/>
  <c r="C76" i="18"/>
  <c r="B76" i="18"/>
  <c r="A76" i="18"/>
  <c r="D75" i="18"/>
  <c r="C75" i="18"/>
  <c r="B75" i="18"/>
  <c r="A75" i="18"/>
  <c r="D74" i="18"/>
  <c r="C74" i="18"/>
  <c r="B74" i="18"/>
  <c r="A74" i="18"/>
  <c r="D73" i="18"/>
  <c r="C73" i="18"/>
  <c r="B73" i="18"/>
  <c r="A73" i="18"/>
  <c r="D72" i="18"/>
  <c r="C72" i="18"/>
  <c r="B72" i="18"/>
  <c r="A72" i="18"/>
  <c r="D71" i="18"/>
  <c r="C71" i="18"/>
  <c r="B71" i="18"/>
  <c r="A71" i="18"/>
  <c r="D70" i="18"/>
  <c r="C70" i="18"/>
  <c r="B70" i="18"/>
  <c r="A70" i="18"/>
  <c r="D69" i="18"/>
  <c r="C69" i="18"/>
  <c r="B69" i="18"/>
  <c r="A69" i="18"/>
  <c r="D68" i="18"/>
  <c r="C68" i="18"/>
  <c r="B68" i="18"/>
  <c r="A68" i="18"/>
  <c r="D67" i="18"/>
  <c r="C67" i="18"/>
  <c r="B67" i="18"/>
  <c r="A67" i="18"/>
  <c r="D66" i="18"/>
  <c r="C66" i="18"/>
  <c r="B66" i="18"/>
  <c r="A66" i="18"/>
  <c r="D65" i="18"/>
  <c r="C65" i="18"/>
  <c r="B65" i="18"/>
  <c r="A65" i="18"/>
  <c r="D64" i="18"/>
  <c r="C64" i="18"/>
  <c r="B64" i="18"/>
  <c r="A64" i="18"/>
  <c r="D63" i="18"/>
  <c r="C63" i="18"/>
  <c r="B63" i="18"/>
  <c r="A63" i="18"/>
  <c r="D62" i="18"/>
  <c r="C62" i="18"/>
  <c r="B62" i="18"/>
  <c r="A62" i="18"/>
  <c r="D61" i="18"/>
  <c r="C61" i="18"/>
  <c r="B61" i="18"/>
  <c r="A61" i="18"/>
  <c r="D60" i="18"/>
  <c r="C60" i="18"/>
  <c r="B60" i="18"/>
  <c r="A60" i="18"/>
  <c r="D59" i="18"/>
  <c r="C59" i="18"/>
  <c r="B59" i="18"/>
  <c r="A59" i="18"/>
  <c r="D58" i="18"/>
  <c r="C58" i="18"/>
  <c r="B58" i="18"/>
  <c r="A58" i="18"/>
  <c r="D57" i="18"/>
  <c r="C57" i="18"/>
  <c r="B57" i="18"/>
  <c r="A57" i="18"/>
  <c r="D56" i="18"/>
  <c r="C56" i="18"/>
  <c r="B56" i="18"/>
  <c r="A56" i="18"/>
  <c r="D55" i="18"/>
  <c r="C55" i="18"/>
  <c r="B55" i="18"/>
  <c r="A55" i="18"/>
  <c r="D54" i="18"/>
  <c r="C54" i="18"/>
  <c r="B54" i="18"/>
  <c r="A54" i="18"/>
  <c r="D53" i="18"/>
  <c r="C53" i="18"/>
  <c r="A53" i="18"/>
  <c r="D52" i="18"/>
  <c r="C52" i="18"/>
  <c r="B52" i="18"/>
  <c r="A52" i="18"/>
  <c r="D51" i="18"/>
  <c r="C51" i="18"/>
  <c r="B51" i="18"/>
  <c r="A51" i="18"/>
  <c r="D50" i="18"/>
  <c r="C50" i="18"/>
  <c r="B50" i="18"/>
  <c r="A50" i="18"/>
  <c r="D49" i="18"/>
  <c r="C49" i="18"/>
  <c r="B49" i="18"/>
  <c r="A49" i="18"/>
  <c r="D48" i="18"/>
  <c r="C48" i="18"/>
  <c r="B48" i="18"/>
  <c r="A48" i="18"/>
  <c r="D47" i="18"/>
  <c r="C47" i="18"/>
  <c r="B47" i="18"/>
  <c r="A47" i="18"/>
  <c r="D46" i="18"/>
  <c r="C46" i="18"/>
  <c r="B46" i="18"/>
  <c r="A46" i="18"/>
  <c r="D45" i="18"/>
  <c r="C45" i="18"/>
  <c r="B45" i="18"/>
  <c r="A45" i="18"/>
  <c r="D44" i="18"/>
  <c r="C44" i="18"/>
  <c r="B44" i="18"/>
  <c r="A44" i="18"/>
  <c r="D43" i="18"/>
  <c r="C43" i="18"/>
  <c r="B43" i="18"/>
  <c r="A43" i="18"/>
  <c r="D42" i="18"/>
  <c r="C42" i="18"/>
  <c r="B42" i="18"/>
  <c r="A42" i="18"/>
  <c r="D41" i="18"/>
  <c r="C41" i="18"/>
  <c r="B41" i="18"/>
  <c r="A41" i="18"/>
  <c r="D40" i="18"/>
  <c r="C40" i="18"/>
  <c r="B40" i="18"/>
  <c r="A40" i="18"/>
  <c r="D39" i="18"/>
  <c r="C39" i="18"/>
  <c r="B39" i="18"/>
  <c r="A39" i="18"/>
  <c r="D38" i="18"/>
  <c r="C38" i="18"/>
  <c r="B38" i="18"/>
  <c r="A38" i="18"/>
  <c r="D37" i="18"/>
  <c r="C37" i="18"/>
  <c r="B37" i="18"/>
  <c r="A37" i="18"/>
  <c r="D36" i="18"/>
  <c r="C36" i="18"/>
  <c r="B36" i="18"/>
  <c r="A36" i="18"/>
  <c r="D35" i="18"/>
  <c r="C35" i="18"/>
  <c r="B35" i="18"/>
  <c r="A35" i="18"/>
  <c r="D34" i="18"/>
  <c r="C34" i="18"/>
  <c r="B34" i="18"/>
  <c r="A34" i="18"/>
  <c r="D33" i="18"/>
  <c r="C33" i="18"/>
  <c r="A33" i="18"/>
  <c r="D32" i="18"/>
  <c r="C32" i="18"/>
  <c r="B32" i="18"/>
  <c r="A32" i="18"/>
  <c r="D31" i="18"/>
  <c r="C31" i="18"/>
  <c r="B31" i="18"/>
  <c r="A31" i="18"/>
  <c r="D30" i="18"/>
  <c r="C30" i="18"/>
  <c r="B30" i="18"/>
  <c r="A30" i="18"/>
  <c r="D29" i="18"/>
  <c r="C29" i="18"/>
  <c r="B29" i="18"/>
  <c r="A29" i="18"/>
  <c r="D28" i="18"/>
  <c r="C28" i="18"/>
  <c r="B28" i="18"/>
  <c r="A28" i="18"/>
  <c r="D27" i="18"/>
  <c r="C27" i="18"/>
  <c r="B27" i="18"/>
  <c r="A27" i="18"/>
  <c r="D26" i="18"/>
  <c r="C26" i="18"/>
  <c r="B26" i="18"/>
  <c r="A26" i="18"/>
  <c r="D25" i="18"/>
  <c r="C25" i="18"/>
  <c r="B25" i="18"/>
  <c r="A25" i="18"/>
  <c r="D24" i="18"/>
  <c r="C24" i="18"/>
  <c r="B24" i="18"/>
  <c r="A24" i="18"/>
  <c r="D23" i="18"/>
  <c r="C23" i="18"/>
  <c r="B23" i="18"/>
  <c r="A23" i="18"/>
  <c r="D22" i="18"/>
  <c r="C22" i="18"/>
  <c r="B22" i="18"/>
  <c r="A22" i="18"/>
  <c r="D21" i="18"/>
  <c r="C21" i="18"/>
  <c r="B21" i="18"/>
  <c r="A21" i="18"/>
  <c r="D20" i="18"/>
  <c r="C20" i="18"/>
  <c r="B20" i="18"/>
  <c r="A20" i="18"/>
  <c r="D19" i="18"/>
  <c r="C19" i="18"/>
  <c r="B19" i="18"/>
  <c r="A19" i="18"/>
  <c r="D18" i="18"/>
  <c r="C18" i="18"/>
  <c r="B18" i="18"/>
  <c r="A18" i="18"/>
  <c r="D17" i="18"/>
  <c r="C17" i="18"/>
  <c r="B17" i="18"/>
  <c r="A17" i="18"/>
  <c r="D16" i="18"/>
  <c r="C16" i="18"/>
  <c r="B16" i="18"/>
  <c r="A16" i="18"/>
  <c r="D15" i="18"/>
  <c r="C15" i="18"/>
  <c r="B15" i="18"/>
  <c r="A15" i="18"/>
  <c r="D14" i="18"/>
  <c r="C14" i="18"/>
  <c r="B14" i="18"/>
  <c r="A14" i="18"/>
  <c r="D13" i="18"/>
  <c r="C13" i="18"/>
  <c r="B13" i="18"/>
  <c r="A13" i="18"/>
  <c r="D12" i="18"/>
  <c r="C12" i="18"/>
  <c r="B12" i="18"/>
  <c r="A12" i="18"/>
  <c r="D11" i="18"/>
  <c r="C11" i="18"/>
  <c r="B11" i="18"/>
  <c r="A11" i="18"/>
  <c r="D10" i="18"/>
  <c r="C10" i="18"/>
  <c r="A10" i="18"/>
  <c r="D9" i="18"/>
  <c r="C9" i="18"/>
  <c r="A9" i="18"/>
  <c r="D8" i="18"/>
  <c r="C8" i="18"/>
  <c r="B8" i="18"/>
  <c r="A8" i="18"/>
  <c r="E7" i="18"/>
  <c r="D7" i="18"/>
  <c r="C7" i="18"/>
  <c r="B7" i="18"/>
  <c r="A7" i="18"/>
  <c r="J6" i="18"/>
  <c r="I6" i="18"/>
  <c r="H6" i="18"/>
  <c r="G6" i="18"/>
  <c r="F6" i="18"/>
  <c r="E6" i="18"/>
  <c r="D6" i="18"/>
  <c r="C6" i="18"/>
  <c r="B6" i="18"/>
  <c r="A6" i="18"/>
  <c r="J5" i="18"/>
  <c r="F5" i="18"/>
  <c r="E5" i="18"/>
  <c r="D5" i="18"/>
  <c r="C5" i="18"/>
  <c r="B5" i="18"/>
  <c r="A5" i="18"/>
  <c r="J4" i="18"/>
  <c r="I4" i="18"/>
  <c r="H4" i="18"/>
  <c r="G4" i="18"/>
  <c r="F4" i="18"/>
  <c r="E4" i="18"/>
  <c r="D4" i="18"/>
  <c r="C4" i="18"/>
  <c r="B4" i="18"/>
  <c r="A4" i="18"/>
  <c r="J3" i="18"/>
  <c r="I3" i="18"/>
  <c r="H3" i="18"/>
  <c r="G3" i="18"/>
  <c r="F3" i="18"/>
  <c r="C3" i="18"/>
  <c r="B3" i="18"/>
  <c r="A3" i="18"/>
  <c r="D2" i="18"/>
  <c r="C2" i="18"/>
  <c r="B2" i="18"/>
  <c r="F1" i="18"/>
  <c r="C1" i="18"/>
  <c r="B1" i="18"/>
  <c r="A1" i="18"/>
  <c r="J438" i="17"/>
  <c r="I438" i="17"/>
  <c r="H438" i="17"/>
  <c r="G438" i="17"/>
  <c r="F438" i="17"/>
  <c r="E438" i="17"/>
  <c r="D438" i="17"/>
  <c r="C438" i="17"/>
  <c r="B438" i="17"/>
  <c r="A438" i="17"/>
  <c r="J437" i="17"/>
  <c r="I437" i="17"/>
  <c r="H437" i="17"/>
  <c r="G437" i="17"/>
  <c r="F437" i="17"/>
  <c r="E437" i="17"/>
  <c r="D437" i="17"/>
  <c r="C437" i="17"/>
  <c r="B437" i="17"/>
  <c r="A437" i="17"/>
  <c r="J436" i="17"/>
  <c r="I436" i="17"/>
  <c r="H436" i="17"/>
  <c r="G436" i="17"/>
  <c r="F436" i="17"/>
  <c r="E436" i="17"/>
  <c r="D436" i="17"/>
  <c r="C436" i="17"/>
  <c r="B436" i="17"/>
  <c r="A436" i="17"/>
  <c r="J435" i="17"/>
  <c r="I435" i="17"/>
  <c r="H435" i="17"/>
  <c r="G435" i="17"/>
  <c r="F435" i="17"/>
  <c r="E435" i="17"/>
  <c r="D435" i="17"/>
  <c r="C435" i="17"/>
  <c r="B435" i="17"/>
  <c r="A435" i="17"/>
  <c r="J434" i="17"/>
  <c r="I434" i="17"/>
  <c r="H434" i="17"/>
  <c r="G434" i="17"/>
  <c r="F434" i="17"/>
  <c r="E434" i="17"/>
  <c r="D434" i="17"/>
  <c r="C434" i="17"/>
  <c r="B434" i="17"/>
  <c r="A434" i="17"/>
  <c r="J433" i="17"/>
  <c r="I433" i="17"/>
  <c r="H433" i="17"/>
  <c r="G433" i="17"/>
  <c r="F433" i="17"/>
  <c r="E433" i="17"/>
  <c r="D433" i="17"/>
  <c r="C433" i="17"/>
  <c r="B433" i="17"/>
  <c r="A433" i="17"/>
  <c r="J432" i="17"/>
  <c r="I432" i="17"/>
  <c r="H432" i="17"/>
  <c r="G432" i="17"/>
  <c r="F432" i="17"/>
  <c r="E432" i="17"/>
  <c r="D432" i="17"/>
  <c r="C432" i="17"/>
  <c r="B432" i="17"/>
  <c r="A432" i="17"/>
  <c r="J431" i="17"/>
  <c r="I431" i="17"/>
  <c r="H431" i="17"/>
  <c r="G431" i="17"/>
  <c r="F431" i="17"/>
  <c r="E431" i="17"/>
  <c r="D431" i="17"/>
  <c r="C431" i="17"/>
  <c r="B431" i="17"/>
  <c r="A431" i="17"/>
  <c r="J430" i="17"/>
  <c r="I430" i="17"/>
  <c r="H430" i="17"/>
  <c r="G430" i="17"/>
  <c r="F430" i="17"/>
  <c r="E430" i="17"/>
  <c r="D430" i="17"/>
  <c r="C430" i="17"/>
  <c r="B430" i="17"/>
  <c r="A430" i="17"/>
  <c r="J429" i="17"/>
  <c r="I429" i="17"/>
  <c r="H429" i="17"/>
  <c r="G429" i="17"/>
  <c r="F429" i="17"/>
  <c r="E429" i="17"/>
  <c r="D429" i="17"/>
  <c r="C429" i="17"/>
  <c r="B429" i="17"/>
  <c r="A429" i="17"/>
  <c r="J428" i="17"/>
  <c r="I428" i="17"/>
  <c r="H428" i="17"/>
  <c r="G428" i="17"/>
  <c r="F428" i="17"/>
  <c r="E428" i="17"/>
  <c r="D428" i="17"/>
  <c r="C428" i="17"/>
  <c r="B428" i="17"/>
  <c r="A428" i="17"/>
  <c r="J427" i="17"/>
  <c r="I427" i="17"/>
  <c r="H427" i="17"/>
  <c r="G427" i="17"/>
  <c r="F427" i="17"/>
  <c r="E427" i="17"/>
  <c r="D427" i="17"/>
  <c r="C427" i="17"/>
  <c r="B427" i="17"/>
  <c r="A427" i="17"/>
  <c r="J426" i="17"/>
  <c r="I426" i="17"/>
  <c r="H426" i="17"/>
  <c r="G426" i="17"/>
  <c r="F426" i="17"/>
  <c r="E426" i="17"/>
  <c r="D426" i="17"/>
  <c r="C426" i="17"/>
  <c r="B426" i="17"/>
  <c r="A426" i="17"/>
  <c r="J425" i="17"/>
  <c r="I425" i="17"/>
  <c r="H425" i="17"/>
  <c r="G425" i="17"/>
  <c r="F425" i="17"/>
  <c r="E425" i="17"/>
  <c r="D425" i="17"/>
  <c r="C425" i="17"/>
  <c r="B425" i="17"/>
  <c r="A425" i="17"/>
  <c r="J424" i="17"/>
  <c r="I424" i="17"/>
  <c r="H424" i="17"/>
  <c r="G424" i="17"/>
  <c r="F424" i="17"/>
  <c r="E424" i="17"/>
  <c r="D424" i="17"/>
  <c r="C424" i="17"/>
  <c r="B424" i="17"/>
  <c r="A424" i="17"/>
  <c r="J423" i="17"/>
  <c r="I423" i="17"/>
  <c r="H423" i="17"/>
  <c r="G423" i="17"/>
  <c r="F423" i="17"/>
  <c r="E423" i="17"/>
  <c r="D423" i="17"/>
  <c r="C423" i="17"/>
  <c r="B423" i="17"/>
  <c r="A423" i="17"/>
  <c r="J422" i="17"/>
  <c r="I422" i="17"/>
  <c r="H422" i="17"/>
  <c r="G422" i="17"/>
  <c r="F422" i="17"/>
  <c r="E422" i="17"/>
  <c r="D422" i="17"/>
  <c r="C422" i="17"/>
  <c r="B422" i="17"/>
  <c r="A422" i="17"/>
  <c r="J421" i="17"/>
  <c r="I421" i="17"/>
  <c r="H421" i="17"/>
  <c r="G421" i="17"/>
  <c r="F421" i="17"/>
  <c r="E421" i="17"/>
  <c r="D421" i="17"/>
  <c r="C421" i="17"/>
  <c r="B421" i="17"/>
  <c r="A421" i="17"/>
  <c r="J420" i="17"/>
  <c r="I420" i="17"/>
  <c r="H420" i="17"/>
  <c r="G420" i="17"/>
  <c r="F420" i="17"/>
  <c r="E420" i="17"/>
  <c r="D420" i="17"/>
  <c r="C420" i="17"/>
  <c r="B420" i="17"/>
  <c r="A420" i="17"/>
  <c r="J419" i="17"/>
  <c r="I419" i="17"/>
  <c r="H419" i="17"/>
  <c r="G419" i="17"/>
  <c r="F419" i="17"/>
  <c r="E419" i="17"/>
  <c r="D419" i="17"/>
  <c r="C419" i="17"/>
  <c r="B419" i="17"/>
  <c r="A419" i="17"/>
  <c r="J418" i="17"/>
  <c r="I418" i="17"/>
  <c r="H418" i="17"/>
  <c r="G418" i="17"/>
  <c r="F418" i="17"/>
  <c r="E418" i="17"/>
  <c r="D418" i="17"/>
  <c r="C418" i="17"/>
  <c r="B418" i="17"/>
  <c r="A418" i="17"/>
  <c r="J417" i="17"/>
  <c r="I417" i="17"/>
  <c r="H417" i="17"/>
  <c r="G417" i="17"/>
  <c r="F417" i="17"/>
  <c r="E417" i="17"/>
  <c r="D417" i="17"/>
  <c r="C417" i="17"/>
  <c r="B417" i="17"/>
  <c r="A417" i="17"/>
  <c r="J416" i="17"/>
  <c r="I416" i="17"/>
  <c r="H416" i="17"/>
  <c r="G416" i="17"/>
  <c r="F416" i="17"/>
  <c r="E416" i="17"/>
  <c r="D416" i="17"/>
  <c r="C416" i="17"/>
  <c r="B416" i="17"/>
  <c r="A416" i="17"/>
  <c r="J415" i="17"/>
  <c r="I415" i="17"/>
  <c r="H415" i="17"/>
  <c r="G415" i="17"/>
  <c r="F415" i="17"/>
  <c r="E415" i="17"/>
  <c r="D415" i="17"/>
  <c r="C415" i="17"/>
  <c r="B415" i="17"/>
  <c r="A415" i="17"/>
  <c r="J414" i="17"/>
  <c r="I414" i="17"/>
  <c r="H414" i="17"/>
  <c r="G414" i="17"/>
  <c r="F414" i="17"/>
  <c r="E414" i="17"/>
  <c r="D414" i="17"/>
  <c r="C414" i="17"/>
  <c r="B414" i="17"/>
  <c r="A414" i="17"/>
  <c r="J413" i="17"/>
  <c r="I413" i="17"/>
  <c r="H413" i="17"/>
  <c r="G413" i="17"/>
  <c r="F413" i="17"/>
  <c r="E413" i="17"/>
  <c r="D413" i="17"/>
  <c r="C413" i="17"/>
  <c r="B413" i="17"/>
  <c r="A413" i="17"/>
  <c r="J412" i="17"/>
  <c r="I412" i="17"/>
  <c r="H412" i="17"/>
  <c r="G412" i="17"/>
  <c r="F412" i="17"/>
  <c r="E412" i="17"/>
  <c r="D412" i="17"/>
  <c r="C412" i="17"/>
  <c r="B412" i="17"/>
  <c r="A412" i="17"/>
  <c r="J411" i="17"/>
  <c r="I411" i="17"/>
  <c r="H411" i="17"/>
  <c r="G411" i="17"/>
  <c r="F411" i="17"/>
  <c r="E411" i="17"/>
  <c r="D411" i="17"/>
  <c r="C411" i="17"/>
  <c r="B411" i="17"/>
  <c r="A411" i="17"/>
  <c r="J410" i="17"/>
  <c r="I410" i="17"/>
  <c r="H410" i="17"/>
  <c r="G410" i="17"/>
  <c r="F410" i="17"/>
  <c r="E410" i="17"/>
  <c r="D410" i="17"/>
  <c r="C410" i="17"/>
  <c r="B410" i="17"/>
  <c r="A410" i="17"/>
  <c r="J409" i="17"/>
  <c r="I409" i="17"/>
  <c r="H409" i="17"/>
  <c r="G409" i="17"/>
  <c r="F409" i="17"/>
  <c r="E409" i="17"/>
  <c r="D409" i="17"/>
  <c r="C409" i="17"/>
  <c r="B409" i="17"/>
  <c r="A409" i="17"/>
  <c r="J408" i="17"/>
  <c r="I408" i="17"/>
  <c r="H408" i="17"/>
  <c r="G408" i="17"/>
  <c r="F408" i="17"/>
  <c r="E408" i="17"/>
  <c r="D408" i="17"/>
  <c r="C408" i="17"/>
  <c r="B408" i="17"/>
  <c r="A408" i="17"/>
  <c r="J407" i="17"/>
  <c r="I407" i="17"/>
  <c r="H407" i="17"/>
  <c r="G407" i="17"/>
  <c r="F407" i="17"/>
  <c r="E407" i="17"/>
  <c r="D407" i="17"/>
  <c r="C407" i="17"/>
  <c r="B407" i="17"/>
  <c r="A407" i="17"/>
  <c r="J406" i="17"/>
  <c r="I406" i="17"/>
  <c r="H406" i="17"/>
  <c r="G406" i="17"/>
  <c r="F406" i="17"/>
  <c r="E406" i="17"/>
  <c r="D406" i="17"/>
  <c r="C406" i="17"/>
  <c r="B406" i="17"/>
  <c r="A406" i="17"/>
  <c r="J405" i="17"/>
  <c r="I405" i="17"/>
  <c r="H405" i="17"/>
  <c r="G405" i="17"/>
  <c r="F405" i="17"/>
  <c r="E405" i="17"/>
  <c r="D405" i="17"/>
  <c r="C405" i="17"/>
  <c r="B405" i="17"/>
  <c r="A405" i="17"/>
  <c r="J404" i="17"/>
  <c r="I404" i="17"/>
  <c r="H404" i="17"/>
  <c r="G404" i="17"/>
  <c r="F404" i="17"/>
  <c r="E404" i="17"/>
  <c r="D404" i="17"/>
  <c r="C404" i="17"/>
  <c r="B404" i="17"/>
  <c r="A404" i="17"/>
  <c r="J403" i="17"/>
  <c r="I403" i="17"/>
  <c r="H403" i="17"/>
  <c r="G403" i="17"/>
  <c r="F403" i="17"/>
  <c r="E403" i="17"/>
  <c r="D403" i="17"/>
  <c r="C403" i="17"/>
  <c r="B403" i="17"/>
  <c r="A403" i="17"/>
  <c r="J402" i="17"/>
  <c r="I402" i="17"/>
  <c r="H402" i="17"/>
  <c r="G402" i="17"/>
  <c r="F402" i="17"/>
  <c r="E402" i="17"/>
  <c r="D402" i="17"/>
  <c r="C402" i="17"/>
  <c r="B402" i="17"/>
  <c r="A402" i="17"/>
  <c r="J401" i="17"/>
  <c r="I401" i="17"/>
  <c r="H401" i="17"/>
  <c r="G401" i="17"/>
  <c r="F401" i="17"/>
  <c r="E401" i="17"/>
  <c r="D401" i="17"/>
  <c r="C401" i="17"/>
  <c r="B401" i="17"/>
  <c r="A401" i="17"/>
  <c r="J400" i="17"/>
  <c r="I400" i="17"/>
  <c r="H400" i="17"/>
  <c r="G400" i="17"/>
  <c r="F400" i="17"/>
  <c r="E400" i="17"/>
  <c r="D400" i="17"/>
  <c r="C400" i="17"/>
  <c r="B400" i="17"/>
  <c r="A400" i="17"/>
  <c r="J399" i="17"/>
  <c r="I399" i="17"/>
  <c r="H399" i="17"/>
  <c r="G399" i="17"/>
  <c r="F399" i="17"/>
  <c r="E399" i="17"/>
  <c r="D399" i="17"/>
  <c r="C399" i="17"/>
  <c r="B399" i="17"/>
  <c r="A399" i="17"/>
  <c r="J398" i="17"/>
  <c r="I398" i="17"/>
  <c r="H398" i="17"/>
  <c r="G398" i="17"/>
  <c r="F398" i="17"/>
  <c r="E398" i="17"/>
  <c r="D398" i="17"/>
  <c r="C398" i="17"/>
  <c r="B398" i="17"/>
  <c r="A398" i="17"/>
  <c r="J397" i="17"/>
  <c r="I397" i="17"/>
  <c r="H397" i="17"/>
  <c r="G397" i="17"/>
  <c r="F397" i="17"/>
  <c r="E397" i="17"/>
  <c r="D397" i="17"/>
  <c r="C397" i="17"/>
  <c r="B397" i="17"/>
  <c r="A397" i="17"/>
  <c r="J396" i="17"/>
  <c r="I396" i="17"/>
  <c r="H396" i="17"/>
  <c r="G396" i="17"/>
  <c r="F396" i="17"/>
  <c r="E396" i="17"/>
  <c r="D396" i="17"/>
  <c r="C396" i="17"/>
  <c r="B396" i="17"/>
  <c r="A396" i="17"/>
  <c r="J395" i="17"/>
  <c r="I395" i="17"/>
  <c r="H395" i="17"/>
  <c r="G395" i="17"/>
  <c r="F395" i="17"/>
  <c r="E395" i="17"/>
  <c r="D395" i="17"/>
  <c r="C395" i="17"/>
  <c r="B395" i="17"/>
  <c r="A395" i="17"/>
  <c r="J394" i="17"/>
  <c r="I394" i="17"/>
  <c r="H394" i="17"/>
  <c r="G394" i="17"/>
  <c r="F394" i="17"/>
  <c r="E394" i="17"/>
  <c r="D394" i="17"/>
  <c r="C394" i="17"/>
  <c r="B394" i="17"/>
  <c r="A394" i="17"/>
  <c r="J393" i="17"/>
  <c r="I393" i="17"/>
  <c r="H393" i="17"/>
  <c r="G393" i="17"/>
  <c r="F393" i="17"/>
  <c r="E393" i="17"/>
  <c r="D393" i="17"/>
  <c r="C393" i="17"/>
  <c r="B393" i="17"/>
  <c r="A393" i="17"/>
  <c r="J392" i="17"/>
  <c r="I392" i="17"/>
  <c r="H392" i="17"/>
  <c r="G392" i="17"/>
  <c r="F392" i="17"/>
  <c r="E392" i="17"/>
  <c r="D392" i="17"/>
  <c r="C392" i="17"/>
  <c r="B392" i="17"/>
  <c r="A392" i="17"/>
  <c r="J391" i="17"/>
  <c r="I391" i="17"/>
  <c r="H391" i="17"/>
  <c r="G391" i="17"/>
  <c r="F391" i="17"/>
  <c r="E391" i="17"/>
  <c r="D391" i="17"/>
  <c r="C391" i="17"/>
  <c r="B391" i="17"/>
  <c r="A391" i="17"/>
  <c r="J390" i="17"/>
  <c r="I390" i="17"/>
  <c r="H390" i="17"/>
  <c r="G390" i="17"/>
  <c r="F390" i="17"/>
  <c r="E390" i="17"/>
  <c r="D390" i="17"/>
  <c r="C390" i="17"/>
  <c r="B390" i="17"/>
  <c r="A390" i="17"/>
  <c r="J389" i="17"/>
  <c r="I389" i="17"/>
  <c r="H389" i="17"/>
  <c r="G389" i="17"/>
  <c r="F389" i="17"/>
  <c r="E389" i="17"/>
  <c r="D389" i="17"/>
  <c r="C389" i="17"/>
  <c r="B389" i="17"/>
  <c r="A389" i="17"/>
  <c r="J388" i="17"/>
  <c r="I388" i="17"/>
  <c r="H388" i="17"/>
  <c r="G388" i="17"/>
  <c r="F388" i="17"/>
  <c r="E388" i="17"/>
  <c r="D388" i="17"/>
  <c r="C388" i="17"/>
  <c r="B388" i="17"/>
  <c r="A388" i="17"/>
  <c r="J387" i="17"/>
  <c r="I387" i="17"/>
  <c r="H387" i="17"/>
  <c r="G387" i="17"/>
  <c r="F387" i="17"/>
  <c r="E387" i="17"/>
  <c r="D387" i="17"/>
  <c r="C387" i="17"/>
  <c r="B387" i="17"/>
  <c r="A387" i="17"/>
  <c r="J386" i="17"/>
  <c r="I386" i="17"/>
  <c r="H386" i="17"/>
  <c r="G386" i="17"/>
  <c r="F386" i="17"/>
  <c r="E386" i="17"/>
  <c r="D386" i="17"/>
  <c r="C386" i="17"/>
  <c r="B386" i="17"/>
  <c r="A386" i="17"/>
  <c r="C385" i="17"/>
  <c r="B385" i="17"/>
  <c r="A385" i="17"/>
  <c r="C384" i="17"/>
  <c r="B384" i="17"/>
  <c r="A384" i="17"/>
  <c r="C383" i="17"/>
  <c r="B383" i="17"/>
  <c r="A383" i="17"/>
  <c r="C382" i="17"/>
  <c r="B382" i="17"/>
  <c r="A382" i="17"/>
  <c r="C381" i="17"/>
  <c r="B381" i="17"/>
  <c r="A381" i="17"/>
  <c r="C380" i="17"/>
  <c r="B380" i="17"/>
  <c r="A380" i="17"/>
  <c r="C379" i="17"/>
  <c r="B379" i="17"/>
  <c r="A379" i="17"/>
  <c r="C378" i="17"/>
  <c r="B378" i="17"/>
  <c r="A378" i="17"/>
  <c r="C377" i="17"/>
  <c r="B377" i="17"/>
  <c r="A377" i="17"/>
  <c r="C376" i="17"/>
  <c r="B376" i="17"/>
  <c r="A376" i="17"/>
  <c r="C375" i="17"/>
  <c r="B375" i="17"/>
  <c r="A375" i="17"/>
  <c r="C374" i="17"/>
  <c r="B374" i="17"/>
  <c r="A374" i="17"/>
  <c r="C373" i="17"/>
  <c r="B373" i="17"/>
  <c r="A373" i="17"/>
  <c r="C372" i="17"/>
  <c r="B372" i="17"/>
  <c r="A372" i="17"/>
  <c r="C371" i="17"/>
  <c r="B371" i="17"/>
  <c r="A371" i="17"/>
  <c r="C370" i="17"/>
  <c r="B370" i="17"/>
  <c r="A370" i="17"/>
  <c r="C369" i="17"/>
  <c r="B369" i="17"/>
  <c r="A369" i="17"/>
  <c r="C368" i="17"/>
  <c r="B368" i="17"/>
  <c r="A368" i="17"/>
  <c r="C367" i="17"/>
  <c r="B367" i="17"/>
  <c r="A367" i="17"/>
  <c r="D366" i="17"/>
  <c r="C366" i="17"/>
  <c r="B366" i="17"/>
  <c r="A366" i="17"/>
  <c r="D365" i="17"/>
  <c r="C365" i="17"/>
  <c r="B365" i="17"/>
  <c r="A365" i="17"/>
  <c r="D364" i="17"/>
  <c r="C364" i="17"/>
  <c r="B364" i="17"/>
  <c r="A364" i="17"/>
  <c r="D363" i="17"/>
  <c r="C363" i="17"/>
  <c r="B363" i="17"/>
  <c r="A363" i="17"/>
  <c r="D362" i="17"/>
  <c r="C362" i="17"/>
  <c r="B362" i="17"/>
  <c r="A362" i="17"/>
  <c r="D361" i="17"/>
  <c r="C361" i="17"/>
  <c r="B361" i="17"/>
  <c r="A361" i="17"/>
  <c r="D360" i="17"/>
  <c r="C360" i="17"/>
  <c r="B360" i="17"/>
  <c r="A360" i="17"/>
  <c r="D359" i="17"/>
  <c r="C359" i="17"/>
  <c r="B359" i="17"/>
  <c r="A359" i="17"/>
  <c r="D358" i="17"/>
  <c r="C358" i="17"/>
  <c r="B358" i="17"/>
  <c r="A358" i="17"/>
  <c r="D357" i="17"/>
  <c r="C357" i="17"/>
  <c r="B357" i="17"/>
  <c r="A357" i="17"/>
  <c r="D356" i="17"/>
  <c r="C356" i="17"/>
  <c r="B356" i="17"/>
  <c r="A356" i="17"/>
  <c r="D355" i="17"/>
  <c r="C355" i="17"/>
  <c r="B355" i="17"/>
  <c r="A355" i="17"/>
  <c r="D354" i="17"/>
  <c r="C354" i="17"/>
  <c r="B354" i="17"/>
  <c r="A354" i="17"/>
  <c r="D353" i="17"/>
  <c r="C353" i="17"/>
  <c r="B353" i="17"/>
  <c r="A353" i="17"/>
  <c r="D352" i="17"/>
  <c r="C352" i="17"/>
  <c r="B352" i="17"/>
  <c r="A352" i="17"/>
  <c r="D351" i="17"/>
  <c r="C351" i="17"/>
  <c r="B351" i="17"/>
  <c r="A351" i="17"/>
  <c r="D350" i="17"/>
  <c r="C350" i="17"/>
  <c r="B350" i="17"/>
  <c r="A350" i="17"/>
  <c r="D349" i="17"/>
  <c r="C349" i="17"/>
  <c r="B349" i="17"/>
  <c r="A349" i="17"/>
  <c r="D348" i="17"/>
  <c r="C348" i="17"/>
  <c r="B348" i="17"/>
  <c r="A348" i="17"/>
  <c r="D347" i="17"/>
  <c r="C347" i="17"/>
  <c r="B347" i="17"/>
  <c r="A347" i="17"/>
  <c r="D346" i="17"/>
  <c r="C346" i="17"/>
  <c r="B346" i="17"/>
  <c r="A346" i="17"/>
  <c r="D345" i="17"/>
  <c r="C345" i="17"/>
  <c r="B345" i="17"/>
  <c r="A345" i="17"/>
  <c r="D344" i="17"/>
  <c r="C344" i="17"/>
  <c r="B344" i="17"/>
  <c r="A344" i="17"/>
  <c r="D343" i="17"/>
  <c r="C343" i="17"/>
  <c r="B343" i="17"/>
  <c r="A343" i="17"/>
  <c r="D342" i="17"/>
  <c r="C342" i="17"/>
  <c r="B342" i="17"/>
  <c r="A342" i="17"/>
  <c r="D341" i="17"/>
  <c r="C341" i="17"/>
  <c r="B341" i="17"/>
  <c r="A341" i="17"/>
  <c r="D340" i="17"/>
  <c r="C340" i="17"/>
  <c r="B340" i="17"/>
  <c r="A340" i="17"/>
  <c r="D339" i="17"/>
  <c r="C339" i="17"/>
  <c r="B339" i="17"/>
  <c r="A339" i="17"/>
  <c r="D338" i="17"/>
  <c r="C338" i="17"/>
  <c r="B338" i="17"/>
  <c r="A338" i="17"/>
  <c r="D337" i="17"/>
  <c r="C337" i="17"/>
  <c r="B337" i="17"/>
  <c r="A337" i="17"/>
  <c r="D336" i="17"/>
  <c r="C336" i="17"/>
  <c r="B336" i="17"/>
  <c r="A336" i="17"/>
  <c r="D335" i="17"/>
  <c r="C335" i="17"/>
  <c r="B335" i="17"/>
  <c r="A335" i="17"/>
  <c r="D334" i="17"/>
  <c r="C334" i="17"/>
  <c r="B334" i="17"/>
  <c r="A334" i="17"/>
  <c r="D333" i="17"/>
  <c r="C333" i="17"/>
  <c r="B333" i="17"/>
  <c r="A333" i="17"/>
  <c r="D332" i="17"/>
  <c r="C332" i="17"/>
  <c r="B332" i="17"/>
  <c r="A332" i="17"/>
  <c r="D331" i="17"/>
  <c r="C331" i="17"/>
  <c r="B331" i="17"/>
  <c r="A331" i="17"/>
  <c r="D330" i="17"/>
  <c r="C330" i="17"/>
  <c r="B330" i="17"/>
  <c r="A330" i="17"/>
  <c r="D329" i="17"/>
  <c r="C329" i="17"/>
  <c r="B329" i="17"/>
  <c r="A329" i="17"/>
  <c r="D328" i="17"/>
  <c r="C328" i="17"/>
  <c r="B328" i="17"/>
  <c r="A328" i="17"/>
  <c r="D327" i="17"/>
  <c r="C327" i="17"/>
  <c r="B327" i="17"/>
  <c r="A327" i="17"/>
  <c r="D326" i="17"/>
  <c r="C326" i="17"/>
  <c r="B326" i="17"/>
  <c r="A326" i="17"/>
  <c r="D325" i="17"/>
  <c r="C325" i="17"/>
  <c r="B325" i="17"/>
  <c r="A325" i="17"/>
  <c r="D324" i="17"/>
  <c r="C324" i="17"/>
  <c r="B324" i="17"/>
  <c r="A324" i="17"/>
  <c r="D323" i="17"/>
  <c r="C323" i="17"/>
  <c r="B323" i="17"/>
  <c r="A323" i="17"/>
  <c r="D322" i="17"/>
  <c r="C322" i="17"/>
  <c r="B322" i="17"/>
  <c r="A322" i="17"/>
  <c r="D321" i="17"/>
  <c r="C321" i="17"/>
  <c r="B321" i="17"/>
  <c r="A321" i="17"/>
  <c r="D320" i="17"/>
  <c r="C320" i="17"/>
  <c r="B320" i="17"/>
  <c r="A320" i="17"/>
  <c r="D319" i="17"/>
  <c r="C319" i="17"/>
  <c r="B319" i="17"/>
  <c r="A319" i="17"/>
  <c r="D318" i="17"/>
  <c r="C318" i="17"/>
  <c r="B318" i="17"/>
  <c r="A318" i="17"/>
  <c r="D317" i="17"/>
  <c r="C317" i="17"/>
  <c r="B317" i="17"/>
  <c r="A317" i="17"/>
  <c r="D316" i="17"/>
  <c r="C316" i="17"/>
  <c r="B316" i="17"/>
  <c r="A316" i="17"/>
  <c r="D315" i="17"/>
  <c r="C315" i="17"/>
  <c r="B315" i="17"/>
  <c r="A315" i="17"/>
  <c r="D314" i="17"/>
  <c r="C314" i="17"/>
  <c r="B314" i="17"/>
  <c r="A314" i="17"/>
  <c r="D313" i="17"/>
  <c r="C313" i="17"/>
  <c r="B313" i="17"/>
  <c r="A313" i="17"/>
  <c r="D312" i="17"/>
  <c r="C312" i="17"/>
  <c r="B312" i="17"/>
  <c r="A312" i="17"/>
  <c r="D311" i="17"/>
  <c r="C311" i="17"/>
  <c r="B311" i="17"/>
  <c r="A311" i="17"/>
  <c r="D310" i="17"/>
  <c r="C310" i="17"/>
  <c r="B310" i="17"/>
  <c r="A310" i="17"/>
  <c r="D309" i="17"/>
  <c r="C309" i="17"/>
  <c r="B309" i="17"/>
  <c r="A309" i="17"/>
  <c r="D308" i="17"/>
  <c r="C308" i="17"/>
  <c r="B308" i="17"/>
  <c r="A308" i="17"/>
  <c r="D307" i="17"/>
  <c r="C307" i="17"/>
  <c r="B307" i="17"/>
  <c r="A307" i="17"/>
  <c r="D306" i="17"/>
  <c r="C306" i="17"/>
  <c r="B306" i="17"/>
  <c r="A306" i="17"/>
  <c r="D305" i="17"/>
  <c r="C305" i="17"/>
  <c r="B305" i="17"/>
  <c r="A305" i="17"/>
  <c r="D304" i="17"/>
  <c r="C304" i="17"/>
  <c r="B304" i="17"/>
  <c r="A304" i="17"/>
  <c r="D303" i="17"/>
  <c r="C303" i="17"/>
  <c r="B303" i="17"/>
  <c r="A303" i="17"/>
  <c r="D302" i="17"/>
  <c r="C302" i="17"/>
  <c r="B302" i="17"/>
  <c r="A302" i="17"/>
  <c r="D301" i="17"/>
  <c r="C301" i="17"/>
  <c r="B301" i="17"/>
  <c r="A301" i="17"/>
  <c r="D300" i="17"/>
  <c r="C300" i="17"/>
  <c r="B300" i="17"/>
  <c r="A300" i="17"/>
  <c r="D299" i="17"/>
  <c r="C299" i="17"/>
  <c r="B299" i="17"/>
  <c r="A299" i="17"/>
  <c r="D298" i="17"/>
  <c r="C298" i="17"/>
  <c r="B298" i="17"/>
  <c r="A298" i="17"/>
  <c r="D297" i="17"/>
  <c r="C297" i="17"/>
  <c r="B297" i="17"/>
  <c r="A297" i="17"/>
  <c r="D296" i="17"/>
  <c r="C296" i="17"/>
  <c r="B296" i="17"/>
  <c r="A296" i="17"/>
  <c r="D295" i="17"/>
  <c r="C295" i="17"/>
  <c r="B295" i="17"/>
  <c r="A295" i="17"/>
  <c r="D294" i="17"/>
  <c r="C294" i="17"/>
  <c r="B294" i="17"/>
  <c r="A294" i="17"/>
  <c r="D293" i="17"/>
  <c r="C293" i="17"/>
  <c r="B293" i="17"/>
  <c r="A293" i="17"/>
  <c r="D292" i="17"/>
  <c r="C292" i="17"/>
  <c r="B292" i="17"/>
  <c r="A292" i="17"/>
  <c r="D291" i="17"/>
  <c r="C291" i="17"/>
  <c r="B291" i="17"/>
  <c r="A291" i="17"/>
  <c r="D290" i="17"/>
  <c r="C290" i="17"/>
  <c r="B290" i="17"/>
  <c r="A290" i="17"/>
  <c r="D289" i="17"/>
  <c r="C289" i="17"/>
  <c r="B289" i="17"/>
  <c r="A289" i="17"/>
  <c r="D288" i="17"/>
  <c r="C288" i="17"/>
  <c r="B288" i="17"/>
  <c r="A288" i="17"/>
  <c r="D287" i="17"/>
  <c r="C287" i="17"/>
  <c r="B287" i="17"/>
  <c r="A287" i="17"/>
  <c r="D286" i="17"/>
  <c r="C286" i="17"/>
  <c r="B286" i="17"/>
  <c r="A286" i="17"/>
  <c r="D285" i="17"/>
  <c r="C285" i="17"/>
  <c r="B285" i="17"/>
  <c r="A285" i="17"/>
  <c r="D284" i="17"/>
  <c r="C284" i="17"/>
  <c r="B284" i="17"/>
  <c r="A284" i="17"/>
  <c r="D283" i="17"/>
  <c r="C283" i="17"/>
  <c r="B283" i="17"/>
  <c r="A283" i="17"/>
  <c r="D282" i="17"/>
  <c r="C282" i="17"/>
  <c r="B282" i="17"/>
  <c r="A282" i="17"/>
  <c r="D281" i="17"/>
  <c r="C281" i="17"/>
  <c r="B281" i="17"/>
  <c r="A281" i="17"/>
  <c r="D280" i="17"/>
  <c r="C280" i="17"/>
  <c r="B280" i="17"/>
  <c r="A280" i="17"/>
  <c r="D279" i="17"/>
  <c r="C279" i="17"/>
  <c r="B279" i="17"/>
  <c r="A279" i="17"/>
  <c r="D278" i="17"/>
  <c r="C278" i="17"/>
  <c r="B278" i="17"/>
  <c r="A278" i="17"/>
  <c r="D277" i="17"/>
  <c r="C277" i="17"/>
  <c r="B277" i="17"/>
  <c r="A277" i="17"/>
  <c r="D276" i="17"/>
  <c r="C276" i="17"/>
  <c r="B276" i="17"/>
  <c r="A276" i="17"/>
  <c r="D275" i="17"/>
  <c r="C275" i="17"/>
  <c r="B275" i="17"/>
  <c r="A275" i="17"/>
  <c r="D274" i="17"/>
  <c r="C274" i="17"/>
  <c r="B274" i="17"/>
  <c r="A274" i="17"/>
  <c r="D273" i="17"/>
  <c r="C273" i="17"/>
  <c r="B273" i="17"/>
  <c r="A273" i="17"/>
  <c r="D272" i="17"/>
  <c r="C272" i="17"/>
  <c r="B272" i="17"/>
  <c r="A272" i="17"/>
  <c r="D271" i="17"/>
  <c r="C271" i="17"/>
  <c r="B271" i="17"/>
  <c r="A271" i="17"/>
  <c r="D270" i="17"/>
  <c r="C270" i="17"/>
  <c r="A270" i="17"/>
  <c r="D269" i="17"/>
  <c r="C269" i="17"/>
  <c r="B269" i="17"/>
  <c r="A269" i="17"/>
  <c r="D268" i="17"/>
  <c r="C268" i="17"/>
  <c r="B268" i="17"/>
  <c r="A268" i="17"/>
  <c r="D267" i="17"/>
  <c r="C267" i="17"/>
  <c r="B267" i="17"/>
  <c r="A267" i="17"/>
  <c r="D266" i="17"/>
  <c r="C266" i="17"/>
  <c r="B266" i="17"/>
  <c r="A266" i="17"/>
  <c r="D265" i="17"/>
  <c r="C265" i="17"/>
  <c r="B265" i="17"/>
  <c r="A265" i="17"/>
  <c r="D264" i="17"/>
  <c r="C264" i="17"/>
  <c r="B264" i="17"/>
  <c r="A264" i="17"/>
  <c r="D263" i="17"/>
  <c r="C263" i="17"/>
  <c r="B263" i="17"/>
  <c r="A263" i="17"/>
  <c r="D262" i="17"/>
  <c r="C262" i="17"/>
  <c r="B262" i="17"/>
  <c r="A262" i="17"/>
  <c r="D261" i="17"/>
  <c r="C261" i="17"/>
  <c r="B261" i="17"/>
  <c r="A261" i="17"/>
  <c r="D260" i="17"/>
  <c r="C260" i="17"/>
  <c r="B260" i="17"/>
  <c r="A260" i="17"/>
  <c r="D259" i="17"/>
  <c r="C259" i="17"/>
  <c r="B259" i="17"/>
  <c r="A259" i="17"/>
  <c r="D258" i="17"/>
  <c r="C258" i="17"/>
  <c r="B258" i="17"/>
  <c r="A258" i="17"/>
  <c r="D257" i="17"/>
  <c r="C257" i="17"/>
  <c r="B257" i="17"/>
  <c r="A257" i="17"/>
  <c r="D256" i="17"/>
  <c r="C256" i="17"/>
  <c r="B256" i="17"/>
  <c r="A256" i="17"/>
  <c r="D255" i="17"/>
  <c r="C255" i="17"/>
  <c r="B255" i="17"/>
  <c r="A255" i="17"/>
  <c r="D254" i="17"/>
  <c r="C254" i="17"/>
  <c r="B254" i="17"/>
  <c r="A254" i="17"/>
  <c r="D253" i="17"/>
  <c r="C253" i="17"/>
  <c r="B253" i="17"/>
  <c r="A253" i="17"/>
  <c r="D252" i="17"/>
  <c r="C252" i="17"/>
  <c r="B252" i="17"/>
  <c r="A252" i="17"/>
  <c r="D251" i="17"/>
  <c r="C251" i="17"/>
  <c r="B251" i="17"/>
  <c r="A251" i="17"/>
  <c r="D250" i="17"/>
  <c r="C250" i="17"/>
  <c r="B250" i="17"/>
  <c r="A250" i="17"/>
  <c r="D249" i="17"/>
  <c r="C249" i="17"/>
  <c r="B249" i="17"/>
  <c r="A249" i="17"/>
  <c r="D248" i="17"/>
  <c r="C248" i="17"/>
  <c r="B248" i="17"/>
  <c r="A248" i="17"/>
  <c r="D247" i="17"/>
  <c r="C247" i="17"/>
  <c r="B247" i="17"/>
  <c r="A247" i="17"/>
  <c r="D246" i="17"/>
  <c r="C246" i="17"/>
  <c r="B246" i="17"/>
  <c r="A246" i="17"/>
  <c r="D245" i="17"/>
  <c r="C245" i="17"/>
  <c r="B245" i="17"/>
  <c r="A245" i="17"/>
  <c r="D244" i="17"/>
  <c r="C244" i="17"/>
  <c r="B244" i="17"/>
  <c r="A244" i="17"/>
  <c r="D243" i="17"/>
  <c r="C243" i="17"/>
  <c r="B243" i="17"/>
  <c r="A243" i="17"/>
  <c r="D242" i="17"/>
  <c r="C242" i="17"/>
  <c r="B242" i="17"/>
  <c r="A242" i="17"/>
  <c r="D241" i="17"/>
  <c r="C241" i="17"/>
  <c r="B241" i="17"/>
  <c r="A241" i="17"/>
  <c r="D240" i="17"/>
  <c r="C240" i="17"/>
  <c r="B240" i="17"/>
  <c r="A240" i="17"/>
  <c r="D239" i="17"/>
  <c r="C239" i="17"/>
  <c r="B239" i="17"/>
  <c r="A239" i="17"/>
  <c r="D238" i="17"/>
  <c r="C238" i="17"/>
  <c r="B238" i="17"/>
  <c r="A238" i="17"/>
  <c r="D237" i="17"/>
  <c r="C237" i="17"/>
  <c r="B237" i="17"/>
  <c r="A237" i="17"/>
  <c r="D236" i="17"/>
  <c r="C236" i="17"/>
  <c r="B236" i="17"/>
  <c r="A236" i="17"/>
  <c r="D235" i="17"/>
  <c r="C235" i="17"/>
  <c r="B235" i="17"/>
  <c r="A235" i="17"/>
  <c r="D234" i="17"/>
  <c r="C234" i="17"/>
  <c r="B234" i="17"/>
  <c r="A234" i="17"/>
  <c r="D233" i="17"/>
  <c r="C233" i="17"/>
  <c r="B233" i="17"/>
  <c r="A233" i="17"/>
  <c r="D232" i="17"/>
  <c r="C232" i="17"/>
  <c r="B232" i="17"/>
  <c r="A232" i="17"/>
  <c r="D231" i="17"/>
  <c r="C231" i="17"/>
  <c r="B231" i="17"/>
  <c r="A231" i="17"/>
  <c r="D230" i="17"/>
  <c r="C230" i="17"/>
  <c r="B230" i="17"/>
  <c r="A230" i="17"/>
  <c r="D229" i="17"/>
  <c r="C229" i="17"/>
  <c r="B229" i="17"/>
  <c r="A229" i="17"/>
  <c r="D228" i="17"/>
  <c r="C228" i="17"/>
  <c r="B228" i="17"/>
  <c r="A228" i="17"/>
  <c r="D227" i="17"/>
  <c r="C227" i="17"/>
  <c r="B227" i="17"/>
  <c r="A227" i="17"/>
  <c r="D226" i="17"/>
  <c r="C226" i="17"/>
  <c r="B226" i="17"/>
  <c r="A226" i="17"/>
  <c r="D225" i="17"/>
  <c r="C225" i="17"/>
  <c r="B225" i="17"/>
  <c r="A225" i="17"/>
  <c r="D224" i="17"/>
  <c r="C224" i="17"/>
  <c r="B224" i="17"/>
  <c r="A224" i="17"/>
  <c r="D223" i="17"/>
  <c r="C223" i="17"/>
  <c r="B223" i="17"/>
  <c r="A223" i="17"/>
  <c r="D222" i="17"/>
  <c r="C222" i="17"/>
  <c r="B222" i="17"/>
  <c r="A222" i="17"/>
  <c r="D221" i="17"/>
  <c r="C221" i="17"/>
  <c r="B221" i="17"/>
  <c r="A221" i="17"/>
  <c r="D220" i="17"/>
  <c r="C220" i="17"/>
  <c r="B220" i="17"/>
  <c r="A220" i="17"/>
  <c r="D219" i="17"/>
  <c r="C219" i="17"/>
  <c r="B219" i="17"/>
  <c r="A219" i="17"/>
  <c r="D218" i="17"/>
  <c r="C218" i="17"/>
  <c r="B218" i="17"/>
  <c r="A218" i="17"/>
  <c r="D217" i="17"/>
  <c r="C217" i="17"/>
  <c r="B217" i="17"/>
  <c r="A217" i="17"/>
  <c r="D216" i="17"/>
  <c r="C216" i="17"/>
  <c r="B216" i="17"/>
  <c r="A216" i="17"/>
  <c r="D215" i="17"/>
  <c r="C215" i="17"/>
  <c r="B215" i="17"/>
  <c r="A215" i="17"/>
  <c r="D214" i="17"/>
  <c r="C214" i="17"/>
  <c r="B214" i="17"/>
  <c r="A214" i="17"/>
  <c r="D213" i="17"/>
  <c r="C213" i="17"/>
  <c r="B213" i="17"/>
  <c r="A213" i="17"/>
  <c r="D212" i="17"/>
  <c r="C212" i="17"/>
  <c r="B212" i="17"/>
  <c r="A212" i="17"/>
  <c r="D211" i="17"/>
  <c r="C211" i="17"/>
  <c r="B211" i="17"/>
  <c r="A211" i="17"/>
  <c r="D210" i="17"/>
  <c r="C210" i="17"/>
  <c r="B210" i="17"/>
  <c r="A210" i="17"/>
  <c r="D209" i="17"/>
  <c r="C209" i="17"/>
  <c r="B209" i="17"/>
  <c r="A209" i="17"/>
  <c r="D208" i="17"/>
  <c r="C208" i="17"/>
  <c r="B208" i="17"/>
  <c r="A208" i="17"/>
  <c r="D207" i="17"/>
  <c r="C207" i="17"/>
  <c r="B207" i="17"/>
  <c r="A207" i="17"/>
  <c r="D206" i="17"/>
  <c r="C206" i="17"/>
  <c r="B206" i="17"/>
  <c r="A206" i="17"/>
  <c r="D205" i="17"/>
  <c r="C205" i="17"/>
  <c r="B205" i="17"/>
  <c r="A205" i="17"/>
  <c r="D204" i="17"/>
  <c r="C204" i="17"/>
  <c r="B204" i="17"/>
  <c r="A204" i="17"/>
  <c r="D203" i="17"/>
  <c r="C203" i="17"/>
  <c r="B203" i="17"/>
  <c r="A203" i="17"/>
  <c r="D202" i="17"/>
  <c r="C202" i="17"/>
  <c r="B202" i="17"/>
  <c r="A202" i="17"/>
  <c r="D201" i="17"/>
  <c r="C201" i="17"/>
  <c r="B201" i="17"/>
  <c r="A201" i="17"/>
  <c r="D200" i="17"/>
  <c r="C200" i="17"/>
  <c r="B200" i="17"/>
  <c r="A200" i="17"/>
  <c r="D199" i="17"/>
  <c r="C199" i="17"/>
  <c r="B199" i="17"/>
  <c r="A199" i="17"/>
  <c r="D198" i="17"/>
  <c r="C198" i="17"/>
  <c r="B198" i="17"/>
  <c r="A198" i="17"/>
  <c r="D197" i="17"/>
  <c r="C197" i="17"/>
  <c r="B197" i="17"/>
  <c r="A197" i="17"/>
  <c r="D196" i="17"/>
  <c r="C196" i="17"/>
  <c r="B196" i="17"/>
  <c r="A196" i="17"/>
  <c r="D195" i="17"/>
  <c r="C195" i="17"/>
  <c r="B195" i="17"/>
  <c r="A195" i="17"/>
  <c r="D194" i="17"/>
  <c r="C194" i="17"/>
  <c r="B194" i="17"/>
  <c r="A194" i="17"/>
  <c r="D193" i="17"/>
  <c r="C193" i="17"/>
  <c r="B193" i="17"/>
  <c r="A193" i="17"/>
  <c r="D192" i="17"/>
  <c r="C192" i="17"/>
  <c r="B192" i="17"/>
  <c r="A192" i="17"/>
  <c r="D191" i="17"/>
  <c r="C191" i="17"/>
  <c r="B191" i="17"/>
  <c r="A191" i="17"/>
  <c r="D190" i="17"/>
  <c r="C190" i="17"/>
  <c r="B190" i="17"/>
  <c r="A190" i="17"/>
  <c r="D189" i="17"/>
  <c r="C189" i="17"/>
  <c r="B189" i="17"/>
  <c r="A189" i="17"/>
  <c r="D188" i="17"/>
  <c r="C188" i="17"/>
  <c r="B188" i="17"/>
  <c r="A188" i="17"/>
  <c r="D187" i="17"/>
  <c r="C187" i="17"/>
  <c r="B187" i="17"/>
  <c r="A187" i="17"/>
  <c r="D186" i="17"/>
  <c r="C186" i="17"/>
  <c r="B186" i="17"/>
  <c r="A186" i="17"/>
  <c r="C185" i="17"/>
  <c r="A185" i="17"/>
  <c r="D184" i="17"/>
  <c r="C184" i="17"/>
  <c r="B184" i="17"/>
  <c r="A184" i="17"/>
  <c r="D183" i="17"/>
  <c r="C183" i="17"/>
  <c r="B183" i="17"/>
  <c r="A183" i="17"/>
  <c r="D182" i="17"/>
  <c r="C182" i="17"/>
  <c r="B182" i="17"/>
  <c r="A182" i="17"/>
  <c r="D181" i="17"/>
  <c r="C181" i="17"/>
  <c r="B181" i="17"/>
  <c r="A181" i="17"/>
  <c r="D180" i="17"/>
  <c r="C180" i="17"/>
  <c r="B180" i="17"/>
  <c r="A180" i="17"/>
  <c r="D179" i="17"/>
  <c r="C179" i="17"/>
  <c r="B179" i="17"/>
  <c r="A179" i="17"/>
  <c r="D178" i="17"/>
  <c r="C178" i="17"/>
  <c r="B178" i="17"/>
  <c r="A178" i="17"/>
  <c r="D177" i="17"/>
  <c r="C177" i="17"/>
  <c r="B177" i="17"/>
  <c r="A177" i="17"/>
  <c r="D176" i="17"/>
  <c r="C176" i="17"/>
  <c r="B176" i="17"/>
  <c r="A176" i="17"/>
  <c r="D175" i="17"/>
  <c r="C175" i="17"/>
  <c r="B175" i="17"/>
  <c r="A175" i="17"/>
  <c r="D174" i="17"/>
  <c r="C174" i="17"/>
  <c r="B174" i="17"/>
  <c r="A174" i="17"/>
  <c r="D173" i="17"/>
  <c r="C173" i="17"/>
  <c r="B173" i="17"/>
  <c r="A173" i="17"/>
  <c r="D172" i="17"/>
  <c r="C172" i="17"/>
  <c r="B172" i="17"/>
  <c r="A172" i="17"/>
  <c r="D171" i="17"/>
  <c r="C171" i="17"/>
  <c r="B171" i="17"/>
  <c r="A171" i="17"/>
  <c r="D170" i="17"/>
  <c r="C170" i="17"/>
  <c r="B170" i="17"/>
  <c r="A170" i="17"/>
  <c r="D169" i="17"/>
  <c r="C169" i="17"/>
  <c r="B169" i="17"/>
  <c r="A169" i="17"/>
  <c r="D168" i="17"/>
  <c r="C168" i="17"/>
  <c r="B168" i="17"/>
  <c r="A168" i="17"/>
  <c r="D167" i="17"/>
  <c r="C167" i="17"/>
  <c r="B167" i="17"/>
  <c r="A167" i="17"/>
  <c r="D166" i="17"/>
  <c r="C166" i="17"/>
  <c r="B166" i="17"/>
  <c r="A166" i="17"/>
  <c r="D165" i="17"/>
  <c r="C165" i="17"/>
  <c r="B165" i="17"/>
  <c r="A165" i="17"/>
  <c r="D164" i="17"/>
  <c r="C164" i="17"/>
  <c r="B164" i="17"/>
  <c r="A164" i="17"/>
  <c r="D163" i="17"/>
  <c r="C163" i="17"/>
  <c r="B163" i="17"/>
  <c r="A163" i="17"/>
  <c r="D162" i="17"/>
  <c r="C162" i="17"/>
  <c r="B162" i="17"/>
  <c r="A162" i="17"/>
  <c r="A161" i="17"/>
  <c r="D160" i="17"/>
  <c r="C160" i="17"/>
  <c r="B160" i="17"/>
  <c r="A160" i="17"/>
  <c r="D159" i="17"/>
  <c r="C159" i="17"/>
  <c r="B159" i="17"/>
  <c r="A159" i="17"/>
  <c r="D158" i="17"/>
  <c r="C158" i="17"/>
  <c r="B158" i="17"/>
  <c r="A158" i="17"/>
  <c r="D157" i="17"/>
  <c r="C157" i="17"/>
  <c r="B157" i="17"/>
  <c r="A157" i="17"/>
  <c r="D156" i="17"/>
  <c r="C156" i="17"/>
  <c r="B156" i="17"/>
  <c r="A156" i="17"/>
  <c r="D155" i="17"/>
  <c r="C155" i="17"/>
  <c r="B155" i="17"/>
  <c r="A155" i="17"/>
  <c r="D154" i="17"/>
  <c r="C154" i="17"/>
  <c r="B154" i="17"/>
  <c r="A154" i="17"/>
  <c r="D153" i="17"/>
  <c r="C153" i="17"/>
  <c r="B153" i="17"/>
  <c r="A153" i="17"/>
  <c r="D152" i="17"/>
  <c r="C152" i="17"/>
  <c r="B152" i="17"/>
  <c r="A152" i="17"/>
  <c r="D151" i="17"/>
  <c r="C151" i="17"/>
  <c r="B151" i="17"/>
  <c r="A151" i="17"/>
  <c r="D150" i="17"/>
  <c r="C150" i="17"/>
  <c r="B150" i="17"/>
  <c r="A150" i="17"/>
  <c r="D149" i="17"/>
  <c r="C149" i="17"/>
  <c r="B149" i="17"/>
  <c r="A149" i="17"/>
  <c r="D148" i="17"/>
  <c r="C148" i="17"/>
  <c r="B148" i="17"/>
  <c r="A148" i="17"/>
  <c r="D147" i="17"/>
  <c r="C147" i="17"/>
  <c r="B147" i="17"/>
  <c r="A147" i="17"/>
  <c r="D146" i="17"/>
  <c r="C146" i="17"/>
  <c r="B146" i="17"/>
  <c r="A146" i="17"/>
  <c r="D145" i="17"/>
  <c r="C145" i="17"/>
  <c r="B145" i="17"/>
  <c r="A145" i="17"/>
  <c r="D144" i="17"/>
  <c r="C144" i="17"/>
  <c r="B144" i="17"/>
  <c r="A144" i="17"/>
  <c r="D143" i="17"/>
  <c r="C143" i="17"/>
  <c r="B143" i="17"/>
  <c r="A143" i="17"/>
  <c r="D142" i="17"/>
  <c r="C142" i="17"/>
  <c r="B142" i="17"/>
  <c r="A142" i="17"/>
  <c r="D141" i="17"/>
  <c r="C141" i="17"/>
  <c r="B141" i="17"/>
  <c r="A141" i="17"/>
  <c r="D140" i="17"/>
  <c r="C140" i="17"/>
  <c r="B140" i="17"/>
  <c r="A140" i="17"/>
  <c r="A139" i="17"/>
  <c r="D138" i="17"/>
  <c r="C138" i="17"/>
  <c r="B138" i="17"/>
  <c r="A138" i="17"/>
  <c r="D137" i="17"/>
  <c r="C137" i="17"/>
  <c r="B137" i="17"/>
  <c r="A137" i="17"/>
  <c r="D136" i="17"/>
  <c r="C136" i="17"/>
  <c r="B136" i="17"/>
  <c r="A136" i="17"/>
  <c r="D135" i="17"/>
  <c r="C135" i="17"/>
  <c r="B135" i="17"/>
  <c r="A135" i="17"/>
  <c r="D134" i="17"/>
  <c r="C134" i="17"/>
  <c r="B134" i="17"/>
  <c r="A134" i="17"/>
  <c r="D133" i="17"/>
  <c r="C133" i="17"/>
  <c r="B133" i="17"/>
  <c r="A133" i="17"/>
  <c r="D132" i="17"/>
  <c r="C132" i="17"/>
  <c r="B132" i="17"/>
  <c r="A132" i="17"/>
  <c r="D131" i="17"/>
  <c r="C131" i="17"/>
  <c r="B131" i="17"/>
  <c r="A131" i="17"/>
  <c r="D130" i="17"/>
  <c r="C130" i="17"/>
  <c r="B130" i="17"/>
  <c r="A130" i="17"/>
  <c r="D129" i="17"/>
  <c r="C129" i="17"/>
  <c r="B129" i="17"/>
  <c r="A129" i="17"/>
  <c r="D128" i="17"/>
  <c r="C128" i="17"/>
  <c r="B128" i="17"/>
  <c r="A128" i="17"/>
  <c r="D127" i="17"/>
  <c r="C127" i="17"/>
  <c r="B127" i="17"/>
  <c r="A127" i="17"/>
  <c r="D126" i="17"/>
  <c r="C126" i="17"/>
  <c r="B126" i="17"/>
  <c r="A126" i="17"/>
  <c r="D125" i="17"/>
  <c r="C125" i="17"/>
  <c r="B125" i="17"/>
  <c r="A125" i="17"/>
  <c r="D124" i="17"/>
  <c r="C124" i="17"/>
  <c r="B124" i="17"/>
  <c r="A124" i="17"/>
  <c r="D123" i="17"/>
  <c r="C123" i="17"/>
  <c r="B123" i="17"/>
  <c r="A123" i="17"/>
  <c r="D122" i="17"/>
  <c r="C122" i="17"/>
  <c r="B122" i="17"/>
  <c r="A122" i="17"/>
  <c r="D121" i="17"/>
  <c r="C121" i="17"/>
  <c r="B121" i="17"/>
  <c r="A121" i="17"/>
  <c r="D120" i="17"/>
  <c r="C120" i="17"/>
  <c r="B120" i="17"/>
  <c r="A120" i="17"/>
  <c r="D119" i="17"/>
  <c r="C119" i="17"/>
  <c r="B119" i="17"/>
  <c r="A119" i="17"/>
  <c r="D118" i="17"/>
  <c r="C118" i="17"/>
  <c r="B118" i="17"/>
  <c r="A118" i="17"/>
  <c r="D117" i="17"/>
  <c r="C117" i="17"/>
  <c r="B117" i="17"/>
  <c r="A117" i="17"/>
  <c r="D116" i="17"/>
  <c r="C116" i="17"/>
  <c r="B116" i="17"/>
  <c r="A116" i="17"/>
  <c r="D115" i="17"/>
  <c r="C115" i="17"/>
  <c r="B115" i="17"/>
  <c r="A115" i="17"/>
  <c r="D114" i="17"/>
  <c r="C114" i="17"/>
  <c r="B114" i="17"/>
  <c r="A114" i="17"/>
  <c r="D113" i="17"/>
  <c r="C113" i="17"/>
  <c r="B113" i="17"/>
  <c r="A113" i="17"/>
  <c r="D112" i="17"/>
  <c r="C112" i="17"/>
  <c r="B112" i="17"/>
  <c r="A112" i="17"/>
  <c r="D111" i="17"/>
  <c r="C111" i="17"/>
  <c r="B111" i="17"/>
  <c r="A111" i="17"/>
  <c r="D110" i="17"/>
  <c r="C110" i="17"/>
  <c r="B110" i="17"/>
  <c r="A110" i="17"/>
  <c r="D109" i="17"/>
  <c r="C109" i="17"/>
  <c r="A109" i="17"/>
  <c r="D108" i="17"/>
  <c r="C108" i="17"/>
  <c r="B108" i="17"/>
  <c r="A108" i="17"/>
  <c r="D107" i="17"/>
  <c r="C107" i="17"/>
  <c r="B107" i="17"/>
  <c r="A107" i="17"/>
  <c r="D106" i="17"/>
  <c r="C106" i="17"/>
  <c r="B106" i="17"/>
  <c r="A106" i="17"/>
  <c r="D105" i="17"/>
  <c r="C105" i="17"/>
  <c r="B105" i="17"/>
  <c r="A105" i="17"/>
  <c r="D104" i="17"/>
  <c r="C104" i="17"/>
  <c r="B104" i="17"/>
  <c r="A104" i="17"/>
  <c r="D103" i="17"/>
  <c r="C103" i="17"/>
  <c r="B103" i="17"/>
  <c r="A103" i="17"/>
  <c r="D102" i="17"/>
  <c r="C102" i="17"/>
  <c r="B102" i="17"/>
  <c r="A102" i="17"/>
  <c r="D101" i="17"/>
  <c r="C101" i="17"/>
  <c r="B101" i="17"/>
  <c r="A101" i="17"/>
  <c r="D100" i="17"/>
  <c r="C100" i="17"/>
  <c r="B100" i="17"/>
  <c r="A100" i="17"/>
  <c r="D99" i="17"/>
  <c r="C99" i="17"/>
  <c r="B99" i="17"/>
  <c r="A99" i="17"/>
  <c r="D98" i="17"/>
  <c r="C98" i="17"/>
  <c r="B98" i="17"/>
  <c r="A98" i="17"/>
  <c r="D97" i="17"/>
  <c r="C97" i="17"/>
  <c r="B97" i="17"/>
  <c r="A97" i="17"/>
  <c r="D96" i="17"/>
  <c r="C96" i="17"/>
  <c r="B96" i="17"/>
  <c r="A96" i="17"/>
  <c r="D95" i="17"/>
  <c r="C95" i="17"/>
  <c r="B95" i="17"/>
  <c r="A95" i="17"/>
  <c r="D94" i="17"/>
  <c r="C94" i="17"/>
  <c r="B94" i="17"/>
  <c r="A94" i="17"/>
  <c r="D93" i="17"/>
  <c r="C93" i="17"/>
  <c r="B93" i="17"/>
  <c r="A93" i="17"/>
  <c r="D92" i="17"/>
  <c r="C92" i="17"/>
  <c r="B92" i="17"/>
  <c r="A92" i="17"/>
  <c r="D91" i="17"/>
  <c r="C91" i="17"/>
  <c r="B91" i="17"/>
  <c r="A91" i="17"/>
  <c r="D90" i="17"/>
  <c r="C90" i="17"/>
  <c r="B90" i="17"/>
  <c r="A90" i="17"/>
  <c r="D89" i="17"/>
  <c r="C89" i="17"/>
  <c r="B89" i="17"/>
  <c r="A89" i="17"/>
  <c r="D88" i="17"/>
  <c r="C88" i="17"/>
  <c r="B88" i="17"/>
  <c r="A88" i="17"/>
  <c r="D87" i="17"/>
  <c r="C87" i="17"/>
  <c r="B87" i="17"/>
  <c r="A87" i="17"/>
  <c r="D86" i="17"/>
  <c r="C86" i="17"/>
  <c r="B86" i="17"/>
  <c r="A86" i="17"/>
  <c r="D85" i="17"/>
  <c r="C85" i="17"/>
  <c r="B85" i="17"/>
  <c r="A85" i="17"/>
  <c r="D84" i="17"/>
  <c r="C84" i="17"/>
  <c r="B84" i="17"/>
  <c r="A84" i="17"/>
  <c r="D83" i="17"/>
  <c r="C83" i="17"/>
  <c r="B83" i="17"/>
  <c r="A83" i="17"/>
  <c r="D82" i="17"/>
  <c r="C82" i="17"/>
  <c r="B82" i="17"/>
  <c r="A82" i="17"/>
  <c r="D81" i="17"/>
  <c r="C81" i="17"/>
  <c r="B81" i="17"/>
  <c r="A81" i="17"/>
  <c r="D80" i="17"/>
  <c r="C80" i="17"/>
  <c r="B80" i="17"/>
  <c r="A80" i="17"/>
  <c r="D79" i="17"/>
  <c r="C79" i="17"/>
  <c r="B79" i="17"/>
  <c r="A79" i="17"/>
  <c r="D78" i="17"/>
  <c r="C78" i="17"/>
  <c r="B78" i="17"/>
  <c r="A78" i="17"/>
  <c r="D77" i="17"/>
  <c r="C77" i="17"/>
  <c r="A77" i="17"/>
  <c r="D76" i="17"/>
  <c r="C76" i="17"/>
  <c r="B76" i="17"/>
  <c r="A76" i="17"/>
  <c r="D75" i="17"/>
  <c r="C75" i="17"/>
  <c r="B75" i="17"/>
  <c r="A75" i="17"/>
  <c r="D74" i="17"/>
  <c r="C74" i="17"/>
  <c r="B74" i="17"/>
  <c r="A74" i="17"/>
  <c r="D73" i="17"/>
  <c r="C73" i="17"/>
  <c r="B73" i="17"/>
  <c r="A73" i="17"/>
  <c r="D72" i="17"/>
  <c r="C72" i="17"/>
  <c r="B72" i="17"/>
  <c r="A72" i="17"/>
  <c r="D71" i="17"/>
  <c r="C71" i="17"/>
  <c r="B71" i="17"/>
  <c r="A71" i="17"/>
  <c r="D70" i="17"/>
  <c r="C70" i="17"/>
  <c r="B70" i="17"/>
  <c r="A70" i="17"/>
  <c r="D69" i="17"/>
  <c r="C69" i="17"/>
  <c r="B69" i="17"/>
  <c r="A69" i="17"/>
  <c r="D68" i="17"/>
  <c r="C68" i="17"/>
  <c r="B68" i="17"/>
  <c r="A68" i="17"/>
  <c r="D67" i="17"/>
  <c r="C67" i="17"/>
  <c r="B67" i="17"/>
  <c r="A67" i="17"/>
  <c r="D66" i="17"/>
  <c r="C66" i="17"/>
  <c r="B66" i="17"/>
  <c r="A66" i="17"/>
  <c r="D65" i="17"/>
  <c r="C65" i="17"/>
  <c r="B65" i="17"/>
  <c r="A65" i="17"/>
  <c r="D64" i="17"/>
  <c r="C64" i="17"/>
  <c r="B64" i="17"/>
  <c r="A64" i="17"/>
  <c r="D63" i="17"/>
  <c r="C63" i="17"/>
  <c r="B63" i="17"/>
  <c r="A63" i="17"/>
  <c r="D62" i="17"/>
  <c r="C62" i="17"/>
  <c r="B62" i="17"/>
  <c r="A62" i="17"/>
  <c r="D61" i="17"/>
  <c r="C61" i="17"/>
  <c r="B61" i="17"/>
  <c r="A61" i="17"/>
  <c r="D60" i="17"/>
  <c r="C60" i="17"/>
  <c r="B60" i="17"/>
  <c r="A60" i="17"/>
  <c r="D59" i="17"/>
  <c r="C59" i="17"/>
  <c r="B59" i="17"/>
  <c r="A59" i="17"/>
  <c r="D58" i="17"/>
  <c r="C58" i="17"/>
  <c r="B58" i="17"/>
  <c r="A58" i="17"/>
  <c r="D57" i="17"/>
  <c r="C57" i="17"/>
  <c r="B57" i="17"/>
  <c r="A57" i="17"/>
  <c r="D56" i="17"/>
  <c r="C56" i="17"/>
  <c r="B56" i="17"/>
  <c r="A56" i="17"/>
  <c r="D55" i="17"/>
  <c r="C55" i="17"/>
  <c r="B55" i="17"/>
  <c r="A55" i="17"/>
  <c r="D54" i="17"/>
  <c r="C54" i="17"/>
  <c r="B54" i="17"/>
  <c r="A54" i="17"/>
  <c r="D53" i="17"/>
  <c r="C53" i="17"/>
  <c r="A53" i="17"/>
  <c r="D52" i="17"/>
  <c r="C52" i="17"/>
  <c r="B52" i="17"/>
  <c r="A52" i="17"/>
  <c r="D51" i="17"/>
  <c r="C51" i="17"/>
  <c r="B51" i="17"/>
  <c r="A51" i="17"/>
  <c r="D50" i="17"/>
  <c r="C50" i="17"/>
  <c r="B50" i="17"/>
  <c r="A50" i="17"/>
  <c r="D49" i="17"/>
  <c r="C49" i="17"/>
  <c r="B49" i="17"/>
  <c r="A49" i="17"/>
  <c r="D48" i="17"/>
  <c r="C48" i="17"/>
  <c r="B48" i="17"/>
  <c r="A48" i="17"/>
  <c r="D47" i="17"/>
  <c r="C47" i="17"/>
  <c r="B47" i="17"/>
  <c r="A47" i="17"/>
  <c r="D46" i="17"/>
  <c r="C46" i="17"/>
  <c r="B46" i="17"/>
  <c r="A46" i="17"/>
  <c r="D45" i="17"/>
  <c r="C45" i="17"/>
  <c r="B45" i="17"/>
  <c r="A45" i="17"/>
  <c r="D44" i="17"/>
  <c r="C44" i="17"/>
  <c r="B44" i="17"/>
  <c r="A44" i="17"/>
  <c r="D43" i="17"/>
  <c r="C43" i="17"/>
  <c r="B43" i="17"/>
  <c r="A43" i="17"/>
  <c r="D42" i="17"/>
  <c r="C42" i="17"/>
  <c r="B42" i="17"/>
  <c r="A42" i="17"/>
  <c r="D41" i="17"/>
  <c r="C41" i="17"/>
  <c r="B41" i="17"/>
  <c r="A41" i="17"/>
  <c r="D40" i="17"/>
  <c r="C40" i="17"/>
  <c r="B40" i="17"/>
  <c r="A40" i="17"/>
  <c r="D39" i="17"/>
  <c r="C39" i="17"/>
  <c r="B39" i="17"/>
  <c r="A39" i="17"/>
  <c r="D38" i="17"/>
  <c r="C38" i="17"/>
  <c r="B38" i="17"/>
  <c r="A38" i="17"/>
  <c r="D37" i="17"/>
  <c r="C37" i="17"/>
  <c r="B37" i="17"/>
  <c r="A37" i="17"/>
  <c r="D36" i="17"/>
  <c r="C36" i="17"/>
  <c r="B36" i="17"/>
  <c r="A36" i="17"/>
  <c r="D35" i="17"/>
  <c r="C35" i="17"/>
  <c r="B35" i="17"/>
  <c r="A35" i="17"/>
  <c r="D34" i="17"/>
  <c r="C34" i="17"/>
  <c r="B34" i="17"/>
  <c r="A34" i="17"/>
  <c r="D33" i="17"/>
  <c r="C33" i="17"/>
  <c r="A33" i="17"/>
  <c r="D32" i="17"/>
  <c r="C32" i="17"/>
  <c r="B32" i="17"/>
  <c r="A32" i="17"/>
  <c r="D31" i="17"/>
  <c r="C31" i="17"/>
  <c r="B31" i="17"/>
  <c r="A31" i="17"/>
  <c r="D30" i="17"/>
  <c r="C30" i="17"/>
  <c r="B30" i="17"/>
  <c r="A30" i="17"/>
  <c r="D29" i="17"/>
  <c r="C29" i="17"/>
  <c r="B29" i="17"/>
  <c r="A29" i="17"/>
  <c r="D28" i="17"/>
  <c r="C28" i="17"/>
  <c r="B28" i="17"/>
  <c r="A28" i="17"/>
  <c r="D27" i="17"/>
  <c r="C27" i="17"/>
  <c r="B27" i="17"/>
  <c r="A27" i="17"/>
  <c r="D26" i="17"/>
  <c r="C26" i="17"/>
  <c r="B26" i="17"/>
  <c r="A26" i="17"/>
  <c r="D25" i="17"/>
  <c r="C25" i="17"/>
  <c r="B25" i="17"/>
  <c r="A25" i="17"/>
  <c r="D24" i="17"/>
  <c r="C24" i="17"/>
  <c r="B24" i="17"/>
  <c r="A24" i="17"/>
  <c r="D23" i="17"/>
  <c r="C23" i="17"/>
  <c r="B23" i="17"/>
  <c r="A23" i="17"/>
  <c r="D22" i="17"/>
  <c r="C22" i="17"/>
  <c r="B22" i="17"/>
  <c r="A22" i="17"/>
  <c r="D21" i="17"/>
  <c r="C21" i="17"/>
  <c r="B21" i="17"/>
  <c r="A21" i="17"/>
  <c r="D20" i="17"/>
  <c r="C20" i="17"/>
  <c r="B20" i="17"/>
  <c r="A20" i="17"/>
  <c r="D19" i="17"/>
  <c r="C19" i="17"/>
  <c r="B19" i="17"/>
  <c r="A19" i="17"/>
  <c r="D18" i="17"/>
  <c r="C18" i="17"/>
  <c r="B18" i="17"/>
  <c r="A18" i="17"/>
  <c r="D17" i="17"/>
  <c r="C17" i="17"/>
  <c r="B17" i="17"/>
  <c r="A17" i="17"/>
  <c r="D16" i="17"/>
  <c r="C16" i="17"/>
  <c r="B16" i="17"/>
  <c r="A16" i="17"/>
  <c r="D15" i="17"/>
  <c r="C15" i="17"/>
  <c r="B15" i="17"/>
  <c r="A15" i="17"/>
  <c r="D14" i="17"/>
  <c r="C14" i="17"/>
  <c r="B14" i="17"/>
  <c r="A14" i="17"/>
  <c r="D13" i="17"/>
  <c r="C13" i="17"/>
  <c r="B13" i="17"/>
  <c r="A13" i="17"/>
  <c r="D12" i="17"/>
  <c r="C12" i="17"/>
  <c r="B12" i="17"/>
  <c r="A12" i="17"/>
  <c r="D11" i="17"/>
  <c r="C11" i="17"/>
  <c r="B11" i="17"/>
  <c r="A11" i="17"/>
  <c r="D10" i="17"/>
  <c r="C10" i="17"/>
  <c r="A10" i="17"/>
  <c r="D9" i="17"/>
  <c r="C9" i="17"/>
  <c r="A9" i="17"/>
  <c r="D8" i="17"/>
  <c r="C8" i="17"/>
  <c r="B8" i="17"/>
  <c r="A8" i="17"/>
  <c r="E7" i="17"/>
  <c r="D7" i="17"/>
  <c r="C7" i="17"/>
  <c r="B7" i="17"/>
  <c r="A7" i="17"/>
  <c r="J6" i="17"/>
  <c r="I6" i="17"/>
  <c r="H6" i="17"/>
  <c r="G6" i="17"/>
  <c r="F6" i="17"/>
  <c r="E6" i="17"/>
  <c r="D6" i="17"/>
  <c r="C6" i="17"/>
  <c r="B6" i="17"/>
  <c r="A6" i="17"/>
  <c r="J5" i="17"/>
  <c r="F5" i="17"/>
  <c r="E5" i="17"/>
  <c r="D5" i="17"/>
  <c r="C5" i="17"/>
  <c r="B5" i="17"/>
  <c r="A5" i="17"/>
  <c r="J4" i="17"/>
  <c r="I4" i="17"/>
  <c r="H4" i="17"/>
  <c r="G4" i="17"/>
  <c r="F4" i="17"/>
  <c r="E4" i="17"/>
  <c r="D4" i="17"/>
  <c r="C4" i="17"/>
  <c r="B4" i="17"/>
  <c r="A4" i="17"/>
  <c r="J3" i="17"/>
  <c r="I3" i="17"/>
  <c r="H3" i="17"/>
  <c r="G3" i="17"/>
  <c r="F3" i="17"/>
  <c r="C3" i="17"/>
  <c r="B3" i="17"/>
  <c r="A3" i="17"/>
  <c r="C2" i="17"/>
  <c r="B2" i="17"/>
  <c r="F1" i="17"/>
  <c r="D1" i="17"/>
  <c r="C1" i="17"/>
  <c r="B1" i="17"/>
  <c r="A1" i="17"/>
  <c r="J438" i="16"/>
  <c r="I438" i="16"/>
  <c r="H438" i="16"/>
  <c r="G438" i="16"/>
  <c r="F438" i="16"/>
  <c r="E438" i="16"/>
  <c r="D438" i="16"/>
  <c r="C438" i="16"/>
  <c r="B438" i="16"/>
  <c r="A438" i="16"/>
  <c r="J437" i="16"/>
  <c r="I437" i="16"/>
  <c r="H437" i="16"/>
  <c r="G437" i="16"/>
  <c r="F437" i="16"/>
  <c r="E437" i="16"/>
  <c r="D437" i="16"/>
  <c r="C437" i="16"/>
  <c r="B437" i="16"/>
  <c r="A437" i="16"/>
  <c r="J436" i="16"/>
  <c r="I436" i="16"/>
  <c r="H436" i="16"/>
  <c r="G436" i="16"/>
  <c r="F436" i="16"/>
  <c r="E436" i="16"/>
  <c r="D436" i="16"/>
  <c r="C436" i="16"/>
  <c r="B436" i="16"/>
  <c r="A436" i="16"/>
  <c r="J435" i="16"/>
  <c r="I435" i="16"/>
  <c r="H435" i="16"/>
  <c r="G435" i="16"/>
  <c r="F435" i="16"/>
  <c r="E435" i="16"/>
  <c r="D435" i="16"/>
  <c r="C435" i="16"/>
  <c r="B435" i="16"/>
  <c r="A435" i="16"/>
  <c r="J434" i="16"/>
  <c r="I434" i="16"/>
  <c r="H434" i="16"/>
  <c r="G434" i="16"/>
  <c r="F434" i="16"/>
  <c r="E434" i="16"/>
  <c r="D434" i="16"/>
  <c r="C434" i="16"/>
  <c r="B434" i="16"/>
  <c r="A434" i="16"/>
  <c r="J433" i="16"/>
  <c r="I433" i="16"/>
  <c r="H433" i="16"/>
  <c r="G433" i="16"/>
  <c r="F433" i="16"/>
  <c r="E433" i="16"/>
  <c r="D433" i="16"/>
  <c r="C433" i="16"/>
  <c r="B433" i="16"/>
  <c r="A433" i="16"/>
  <c r="J432" i="16"/>
  <c r="I432" i="16"/>
  <c r="H432" i="16"/>
  <c r="G432" i="16"/>
  <c r="F432" i="16"/>
  <c r="E432" i="16"/>
  <c r="D432" i="16"/>
  <c r="C432" i="16"/>
  <c r="B432" i="16"/>
  <c r="A432" i="16"/>
  <c r="J431" i="16"/>
  <c r="I431" i="16"/>
  <c r="H431" i="16"/>
  <c r="G431" i="16"/>
  <c r="F431" i="16"/>
  <c r="E431" i="16"/>
  <c r="D431" i="16"/>
  <c r="C431" i="16"/>
  <c r="B431" i="16"/>
  <c r="A431" i="16"/>
  <c r="J430" i="16"/>
  <c r="I430" i="16"/>
  <c r="H430" i="16"/>
  <c r="G430" i="16"/>
  <c r="F430" i="16"/>
  <c r="E430" i="16"/>
  <c r="D430" i="16"/>
  <c r="C430" i="16"/>
  <c r="B430" i="16"/>
  <c r="A430" i="16"/>
  <c r="J429" i="16"/>
  <c r="I429" i="16"/>
  <c r="H429" i="16"/>
  <c r="G429" i="16"/>
  <c r="F429" i="16"/>
  <c r="E429" i="16"/>
  <c r="D429" i="16"/>
  <c r="C429" i="16"/>
  <c r="B429" i="16"/>
  <c r="A429" i="16"/>
  <c r="J428" i="16"/>
  <c r="I428" i="16"/>
  <c r="H428" i="16"/>
  <c r="G428" i="16"/>
  <c r="F428" i="16"/>
  <c r="E428" i="16"/>
  <c r="D428" i="16"/>
  <c r="C428" i="16"/>
  <c r="B428" i="16"/>
  <c r="A428" i="16"/>
  <c r="J427" i="16"/>
  <c r="I427" i="16"/>
  <c r="H427" i="16"/>
  <c r="G427" i="16"/>
  <c r="F427" i="16"/>
  <c r="E427" i="16"/>
  <c r="D427" i="16"/>
  <c r="C427" i="16"/>
  <c r="B427" i="16"/>
  <c r="A427" i="16"/>
  <c r="J426" i="16"/>
  <c r="I426" i="16"/>
  <c r="H426" i="16"/>
  <c r="G426" i="16"/>
  <c r="F426" i="16"/>
  <c r="E426" i="16"/>
  <c r="D426" i="16"/>
  <c r="C426" i="16"/>
  <c r="B426" i="16"/>
  <c r="A426" i="16"/>
  <c r="J425" i="16"/>
  <c r="I425" i="16"/>
  <c r="H425" i="16"/>
  <c r="G425" i="16"/>
  <c r="F425" i="16"/>
  <c r="E425" i="16"/>
  <c r="D425" i="16"/>
  <c r="C425" i="16"/>
  <c r="B425" i="16"/>
  <c r="A425" i="16"/>
  <c r="J424" i="16"/>
  <c r="I424" i="16"/>
  <c r="H424" i="16"/>
  <c r="G424" i="16"/>
  <c r="F424" i="16"/>
  <c r="E424" i="16"/>
  <c r="D424" i="16"/>
  <c r="C424" i="16"/>
  <c r="B424" i="16"/>
  <c r="A424" i="16"/>
  <c r="J423" i="16"/>
  <c r="I423" i="16"/>
  <c r="H423" i="16"/>
  <c r="G423" i="16"/>
  <c r="F423" i="16"/>
  <c r="E423" i="16"/>
  <c r="D423" i="16"/>
  <c r="C423" i="16"/>
  <c r="B423" i="16"/>
  <c r="A423" i="16"/>
  <c r="J422" i="16"/>
  <c r="I422" i="16"/>
  <c r="H422" i="16"/>
  <c r="G422" i="16"/>
  <c r="F422" i="16"/>
  <c r="E422" i="16"/>
  <c r="D422" i="16"/>
  <c r="C422" i="16"/>
  <c r="B422" i="16"/>
  <c r="A422" i="16"/>
  <c r="J421" i="16"/>
  <c r="I421" i="16"/>
  <c r="H421" i="16"/>
  <c r="G421" i="16"/>
  <c r="F421" i="16"/>
  <c r="E421" i="16"/>
  <c r="D421" i="16"/>
  <c r="C421" i="16"/>
  <c r="B421" i="16"/>
  <c r="A421" i="16"/>
  <c r="J420" i="16"/>
  <c r="I420" i="16"/>
  <c r="H420" i="16"/>
  <c r="G420" i="16"/>
  <c r="F420" i="16"/>
  <c r="E420" i="16"/>
  <c r="D420" i="16"/>
  <c r="C420" i="16"/>
  <c r="B420" i="16"/>
  <c r="A420" i="16"/>
  <c r="J419" i="16"/>
  <c r="I419" i="16"/>
  <c r="H419" i="16"/>
  <c r="G419" i="16"/>
  <c r="F419" i="16"/>
  <c r="E419" i="16"/>
  <c r="D419" i="16"/>
  <c r="C419" i="16"/>
  <c r="B419" i="16"/>
  <c r="A419" i="16"/>
  <c r="J418" i="16"/>
  <c r="I418" i="16"/>
  <c r="H418" i="16"/>
  <c r="G418" i="16"/>
  <c r="F418" i="16"/>
  <c r="E418" i="16"/>
  <c r="D418" i="16"/>
  <c r="C418" i="16"/>
  <c r="B418" i="16"/>
  <c r="A418" i="16"/>
  <c r="J417" i="16"/>
  <c r="I417" i="16"/>
  <c r="H417" i="16"/>
  <c r="G417" i="16"/>
  <c r="F417" i="16"/>
  <c r="E417" i="16"/>
  <c r="D417" i="16"/>
  <c r="C417" i="16"/>
  <c r="B417" i="16"/>
  <c r="A417" i="16"/>
  <c r="J416" i="16"/>
  <c r="I416" i="16"/>
  <c r="H416" i="16"/>
  <c r="G416" i="16"/>
  <c r="F416" i="16"/>
  <c r="E416" i="16"/>
  <c r="D416" i="16"/>
  <c r="C416" i="16"/>
  <c r="B416" i="16"/>
  <c r="A416" i="16"/>
  <c r="J415" i="16"/>
  <c r="I415" i="16"/>
  <c r="H415" i="16"/>
  <c r="G415" i="16"/>
  <c r="F415" i="16"/>
  <c r="E415" i="16"/>
  <c r="D415" i="16"/>
  <c r="C415" i="16"/>
  <c r="B415" i="16"/>
  <c r="A415" i="16"/>
  <c r="J414" i="16"/>
  <c r="I414" i="16"/>
  <c r="H414" i="16"/>
  <c r="G414" i="16"/>
  <c r="F414" i="16"/>
  <c r="E414" i="16"/>
  <c r="D414" i="16"/>
  <c r="C414" i="16"/>
  <c r="B414" i="16"/>
  <c r="A414" i="16"/>
  <c r="J413" i="16"/>
  <c r="I413" i="16"/>
  <c r="H413" i="16"/>
  <c r="G413" i="16"/>
  <c r="F413" i="16"/>
  <c r="E413" i="16"/>
  <c r="D413" i="16"/>
  <c r="C413" i="16"/>
  <c r="B413" i="16"/>
  <c r="A413" i="16"/>
  <c r="J412" i="16"/>
  <c r="I412" i="16"/>
  <c r="H412" i="16"/>
  <c r="G412" i="16"/>
  <c r="F412" i="16"/>
  <c r="E412" i="16"/>
  <c r="D412" i="16"/>
  <c r="C412" i="16"/>
  <c r="B412" i="16"/>
  <c r="A412" i="16"/>
  <c r="J411" i="16"/>
  <c r="I411" i="16"/>
  <c r="H411" i="16"/>
  <c r="G411" i="16"/>
  <c r="F411" i="16"/>
  <c r="E411" i="16"/>
  <c r="D411" i="16"/>
  <c r="C411" i="16"/>
  <c r="B411" i="16"/>
  <c r="A411" i="16"/>
  <c r="J410" i="16"/>
  <c r="I410" i="16"/>
  <c r="H410" i="16"/>
  <c r="G410" i="16"/>
  <c r="F410" i="16"/>
  <c r="E410" i="16"/>
  <c r="D410" i="16"/>
  <c r="C410" i="16"/>
  <c r="B410" i="16"/>
  <c r="A410" i="16"/>
  <c r="J409" i="16"/>
  <c r="I409" i="16"/>
  <c r="H409" i="16"/>
  <c r="G409" i="16"/>
  <c r="F409" i="16"/>
  <c r="E409" i="16"/>
  <c r="D409" i="16"/>
  <c r="C409" i="16"/>
  <c r="B409" i="16"/>
  <c r="A409" i="16"/>
  <c r="J408" i="16"/>
  <c r="I408" i="16"/>
  <c r="H408" i="16"/>
  <c r="G408" i="16"/>
  <c r="F408" i="16"/>
  <c r="E408" i="16"/>
  <c r="D408" i="16"/>
  <c r="C408" i="16"/>
  <c r="B408" i="16"/>
  <c r="A408" i="16"/>
  <c r="J407" i="16"/>
  <c r="I407" i="16"/>
  <c r="H407" i="16"/>
  <c r="G407" i="16"/>
  <c r="F407" i="16"/>
  <c r="E407" i="16"/>
  <c r="D407" i="16"/>
  <c r="C407" i="16"/>
  <c r="B407" i="16"/>
  <c r="A407" i="16"/>
  <c r="J406" i="16"/>
  <c r="I406" i="16"/>
  <c r="H406" i="16"/>
  <c r="G406" i="16"/>
  <c r="F406" i="16"/>
  <c r="E406" i="16"/>
  <c r="D406" i="16"/>
  <c r="C406" i="16"/>
  <c r="B406" i="16"/>
  <c r="A406" i="16"/>
  <c r="J405" i="16"/>
  <c r="I405" i="16"/>
  <c r="H405" i="16"/>
  <c r="G405" i="16"/>
  <c r="F405" i="16"/>
  <c r="E405" i="16"/>
  <c r="D405" i="16"/>
  <c r="C405" i="16"/>
  <c r="B405" i="16"/>
  <c r="A405" i="16"/>
  <c r="J404" i="16"/>
  <c r="I404" i="16"/>
  <c r="H404" i="16"/>
  <c r="G404" i="16"/>
  <c r="F404" i="16"/>
  <c r="E404" i="16"/>
  <c r="D404" i="16"/>
  <c r="C404" i="16"/>
  <c r="B404" i="16"/>
  <c r="A404" i="16"/>
  <c r="J403" i="16"/>
  <c r="I403" i="16"/>
  <c r="H403" i="16"/>
  <c r="G403" i="16"/>
  <c r="F403" i="16"/>
  <c r="E403" i="16"/>
  <c r="D403" i="16"/>
  <c r="C403" i="16"/>
  <c r="B403" i="16"/>
  <c r="A403" i="16"/>
  <c r="J402" i="16"/>
  <c r="I402" i="16"/>
  <c r="H402" i="16"/>
  <c r="G402" i="16"/>
  <c r="F402" i="16"/>
  <c r="E402" i="16"/>
  <c r="D402" i="16"/>
  <c r="C402" i="16"/>
  <c r="B402" i="16"/>
  <c r="A402" i="16"/>
  <c r="J401" i="16"/>
  <c r="I401" i="16"/>
  <c r="H401" i="16"/>
  <c r="G401" i="16"/>
  <c r="F401" i="16"/>
  <c r="E401" i="16"/>
  <c r="D401" i="16"/>
  <c r="C401" i="16"/>
  <c r="B401" i="16"/>
  <c r="A401" i="16"/>
  <c r="J400" i="16"/>
  <c r="I400" i="16"/>
  <c r="H400" i="16"/>
  <c r="G400" i="16"/>
  <c r="F400" i="16"/>
  <c r="E400" i="16"/>
  <c r="D400" i="16"/>
  <c r="C400" i="16"/>
  <c r="B400" i="16"/>
  <c r="A400" i="16"/>
  <c r="J399" i="16"/>
  <c r="I399" i="16"/>
  <c r="H399" i="16"/>
  <c r="G399" i="16"/>
  <c r="F399" i="16"/>
  <c r="E399" i="16"/>
  <c r="D399" i="16"/>
  <c r="C399" i="16"/>
  <c r="B399" i="16"/>
  <c r="A399" i="16"/>
  <c r="J398" i="16"/>
  <c r="I398" i="16"/>
  <c r="H398" i="16"/>
  <c r="G398" i="16"/>
  <c r="F398" i="16"/>
  <c r="E398" i="16"/>
  <c r="D398" i="16"/>
  <c r="C398" i="16"/>
  <c r="B398" i="16"/>
  <c r="A398" i="16"/>
  <c r="J397" i="16"/>
  <c r="I397" i="16"/>
  <c r="H397" i="16"/>
  <c r="G397" i="16"/>
  <c r="F397" i="16"/>
  <c r="E397" i="16"/>
  <c r="D397" i="16"/>
  <c r="C397" i="16"/>
  <c r="B397" i="16"/>
  <c r="A397" i="16"/>
  <c r="J396" i="16"/>
  <c r="I396" i="16"/>
  <c r="H396" i="16"/>
  <c r="G396" i="16"/>
  <c r="F396" i="16"/>
  <c r="E396" i="16"/>
  <c r="D396" i="16"/>
  <c r="C396" i="16"/>
  <c r="B396" i="16"/>
  <c r="A396" i="16"/>
  <c r="J395" i="16"/>
  <c r="I395" i="16"/>
  <c r="H395" i="16"/>
  <c r="G395" i="16"/>
  <c r="F395" i="16"/>
  <c r="E395" i="16"/>
  <c r="D395" i="16"/>
  <c r="C395" i="16"/>
  <c r="B395" i="16"/>
  <c r="A395" i="16"/>
  <c r="J394" i="16"/>
  <c r="I394" i="16"/>
  <c r="H394" i="16"/>
  <c r="G394" i="16"/>
  <c r="F394" i="16"/>
  <c r="E394" i="16"/>
  <c r="D394" i="16"/>
  <c r="C394" i="16"/>
  <c r="B394" i="16"/>
  <c r="A394" i="16"/>
  <c r="J393" i="16"/>
  <c r="I393" i="16"/>
  <c r="H393" i="16"/>
  <c r="G393" i="16"/>
  <c r="F393" i="16"/>
  <c r="E393" i="16"/>
  <c r="D393" i="16"/>
  <c r="C393" i="16"/>
  <c r="B393" i="16"/>
  <c r="A393" i="16"/>
  <c r="J392" i="16"/>
  <c r="I392" i="16"/>
  <c r="H392" i="16"/>
  <c r="G392" i="16"/>
  <c r="F392" i="16"/>
  <c r="E392" i="16"/>
  <c r="D392" i="16"/>
  <c r="C392" i="16"/>
  <c r="B392" i="16"/>
  <c r="A392" i="16"/>
  <c r="J391" i="16"/>
  <c r="I391" i="16"/>
  <c r="H391" i="16"/>
  <c r="G391" i="16"/>
  <c r="F391" i="16"/>
  <c r="E391" i="16"/>
  <c r="D391" i="16"/>
  <c r="C391" i="16"/>
  <c r="B391" i="16"/>
  <c r="A391" i="16"/>
  <c r="J390" i="16"/>
  <c r="I390" i="16"/>
  <c r="H390" i="16"/>
  <c r="G390" i="16"/>
  <c r="F390" i="16"/>
  <c r="E390" i="16"/>
  <c r="D390" i="16"/>
  <c r="C390" i="16"/>
  <c r="B390" i="16"/>
  <c r="A390" i="16"/>
  <c r="J389" i="16"/>
  <c r="I389" i="16"/>
  <c r="H389" i="16"/>
  <c r="G389" i="16"/>
  <c r="F389" i="16"/>
  <c r="E389" i="16"/>
  <c r="D389" i="16"/>
  <c r="C389" i="16"/>
  <c r="B389" i="16"/>
  <c r="A389" i="16"/>
  <c r="J388" i="16"/>
  <c r="I388" i="16"/>
  <c r="H388" i="16"/>
  <c r="G388" i="16"/>
  <c r="F388" i="16"/>
  <c r="E388" i="16"/>
  <c r="D388" i="16"/>
  <c r="C388" i="16"/>
  <c r="B388" i="16"/>
  <c r="A388" i="16"/>
  <c r="J387" i="16"/>
  <c r="I387" i="16"/>
  <c r="H387" i="16"/>
  <c r="G387" i="16"/>
  <c r="F387" i="16"/>
  <c r="E387" i="16"/>
  <c r="D387" i="16"/>
  <c r="C387" i="16"/>
  <c r="B387" i="16"/>
  <c r="A387" i="16"/>
  <c r="J386" i="16"/>
  <c r="I386" i="16"/>
  <c r="H386" i="16"/>
  <c r="G386" i="16"/>
  <c r="F386" i="16"/>
  <c r="E386" i="16"/>
  <c r="D386" i="16"/>
  <c r="C386" i="16"/>
  <c r="B386" i="16"/>
  <c r="A386" i="16"/>
  <c r="C385" i="16"/>
  <c r="B385" i="16"/>
  <c r="A385" i="16"/>
  <c r="C384" i="16"/>
  <c r="B384" i="16"/>
  <c r="A384" i="16"/>
  <c r="C383" i="16"/>
  <c r="B383" i="16"/>
  <c r="A383" i="16"/>
  <c r="C382" i="16"/>
  <c r="B382" i="16"/>
  <c r="A382" i="16"/>
  <c r="C381" i="16"/>
  <c r="B381" i="16"/>
  <c r="A381" i="16"/>
  <c r="C380" i="16"/>
  <c r="B380" i="16"/>
  <c r="A380" i="16"/>
  <c r="C379" i="16"/>
  <c r="B379" i="16"/>
  <c r="A379" i="16"/>
  <c r="C378" i="16"/>
  <c r="B378" i="16"/>
  <c r="A378" i="16"/>
  <c r="C377" i="16"/>
  <c r="B377" i="16"/>
  <c r="A377" i="16"/>
  <c r="C376" i="16"/>
  <c r="B376" i="16"/>
  <c r="A376" i="16"/>
  <c r="C375" i="16"/>
  <c r="B375" i="16"/>
  <c r="A375" i="16"/>
  <c r="C374" i="16"/>
  <c r="B374" i="16"/>
  <c r="A374" i="16"/>
  <c r="C373" i="16"/>
  <c r="B373" i="16"/>
  <c r="A373" i="16"/>
  <c r="C372" i="16"/>
  <c r="B372" i="16"/>
  <c r="A372" i="16"/>
  <c r="C371" i="16"/>
  <c r="B371" i="16"/>
  <c r="A371" i="16"/>
  <c r="C370" i="16"/>
  <c r="B370" i="16"/>
  <c r="A370" i="16"/>
  <c r="C369" i="16"/>
  <c r="B369" i="16"/>
  <c r="A369" i="16"/>
  <c r="C368" i="16"/>
  <c r="B368" i="16"/>
  <c r="A368" i="16"/>
  <c r="C367" i="16"/>
  <c r="B367" i="16"/>
  <c r="A367" i="16"/>
  <c r="D366" i="16"/>
  <c r="C366" i="16"/>
  <c r="B366" i="16"/>
  <c r="A366" i="16"/>
  <c r="D365" i="16"/>
  <c r="C365" i="16"/>
  <c r="B365" i="16"/>
  <c r="A365" i="16"/>
  <c r="D364" i="16"/>
  <c r="C364" i="16"/>
  <c r="B364" i="16"/>
  <c r="A364" i="16"/>
  <c r="D363" i="16"/>
  <c r="C363" i="16"/>
  <c r="B363" i="16"/>
  <c r="A363" i="16"/>
  <c r="D362" i="16"/>
  <c r="C362" i="16"/>
  <c r="B362" i="16"/>
  <c r="A362" i="16"/>
  <c r="D361" i="16"/>
  <c r="C361" i="16"/>
  <c r="B361" i="16"/>
  <c r="A361" i="16"/>
  <c r="D360" i="16"/>
  <c r="C360" i="16"/>
  <c r="B360" i="16"/>
  <c r="A360" i="16"/>
  <c r="D359" i="16"/>
  <c r="C359" i="16"/>
  <c r="B359" i="16"/>
  <c r="A359" i="16"/>
  <c r="D358" i="16"/>
  <c r="C358" i="16"/>
  <c r="B358" i="16"/>
  <c r="A358" i="16"/>
  <c r="D357" i="16"/>
  <c r="C357" i="16"/>
  <c r="B357" i="16"/>
  <c r="A357" i="16"/>
  <c r="D356" i="16"/>
  <c r="C356" i="16"/>
  <c r="B356" i="16"/>
  <c r="A356" i="16"/>
  <c r="D355" i="16"/>
  <c r="C355" i="16"/>
  <c r="B355" i="16"/>
  <c r="A355" i="16"/>
  <c r="D354" i="16"/>
  <c r="C354" i="16"/>
  <c r="B354" i="16"/>
  <c r="A354" i="16"/>
  <c r="D353" i="16"/>
  <c r="C353" i="16"/>
  <c r="B353" i="16"/>
  <c r="A353" i="16"/>
  <c r="D352" i="16"/>
  <c r="C352" i="16"/>
  <c r="B352" i="16"/>
  <c r="A352" i="16"/>
  <c r="D351" i="16"/>
  <c r="C351" i="16"/>
  <c r="B351" i="16"/>
  <c r="A351" i="16"/>
  <c r="D350" i="16"/>
  <c r="C350" i="16"/>
  <c r="B350" i="16"/>
  <c r="A350" i="16"/>
  <c r="D349" i="16"/>
  <c r="C349" i="16"/>
  <c r="B349" i="16"/>
  <c r="A349" i="16"/>
  <c r="D348" i="16"/>
  <c r="C348" i="16"/>
  <c r="B348" i="16"/>
  <c r="A348" i="16"/>
  <c r="D347" i="16"/>
  <c r="C347" i="16"/>
  <c r="B347" i="16"/>
  <c r="A347" i="16"/>
  <c r="D346" i="16"/>
  <c r="C346" i="16"/>
  <c r="B346" i="16"/>
  <c r="A346" i="16"/>
  <c r="D345" i="16"/>
  <c r="C345" i="16"/>
  <c r="B345" i="16"/>
  <c r="A345" i="16"/>
  <c r="D344" i="16"/>
  <c r="C344" i="16"/>
  <c r="B344" i="16"/>
  <c r="A344" i="16"/>
  <c r="D343" i="16"/>
  <c r="C343" i="16"/>
  <c r="B343" i="16"/>
  <c r="A343" i="16"/>
  <c r="D342" i="16"/>
  <c r="C342" i="16"/>
  <c r="B342" i="16"/>
  <c r="A342" i="16"/>
  <c r="D341" i="16"/>
  <c r="C341" i="16"/>
  <c r="B341" i="16"/>
  <c r="A341" i="16"/>
  <c r="D340" i="16"/>
  <c r="C340" i="16"/>
  <c r="B340" i="16"/>
  <c r="A340" i="16"/>
  <c r="D339" i="16"/>
  <c r="C339" i="16"/>
  <c r="B339" i="16"/>
  <c r="A339" i="16"/>
  <c r="D338" i="16"/>
  <c r="C338" i="16"/>
  <c r="B338" i="16"/>
  <c r="A338" i="16"/>
  <c r="D337" i="16"/>
  <c r="C337" i="16"/>
  <c r="B337" i="16"/>
  <c r="A337" i="16"/>
  <c r="D336" i="16"/>
  <c r="C336" i="16"/>
  <c r="B336" i="16"/>
  <c r="A336" i="16"/>
  <c r="D335" i="16"/>
  <c r="C335" i="16"/>
  <c r="B335" i="16"/>
  <c r="A335" i="16"/>
  <c r="D334" i="16"/>
  <c r="C334" i="16"/>
  <c r="B334" i="16"/>
  <c r="A334" i="16"/>
  <c r="D333" i="16"/>
  <c r="C333" i="16"/>
  <c r="B333" i="16"/>
  <c r="A333" i="16"/>
  <c r="D332" i="16"/>
  <c r="C332" i="16"/>
  <c r="B332" i="16"/>
  <c r="A332" i="16"/>
  <c r="D331" i="16"/>
  <c r="C331" i="16"/>
  <c r="B331" i="16"/>
  <c r="A331" i="16"/>
  <c r="D330" i="16"/>
  <c r="C330" i="16"/>
  <c r="B330" i="16"/>
  <c r="A330" i="16"/>
  <c r="D329" i="16"/>
  <c r="C329" i="16"/>
  <c r="B329" i="16"/>
  <c r="A329" i="16"/>
  <c r="D328" i="16"/>
  <c r="C328" i="16"/>
  <c r="B328" i="16"/>
  <c r="A328" i="16"/>
  <c r="D327" i="16"/>
  <c r="C327" i="16"/>
  <c r="B327" i="16"/>
  <c r="A327" i="16"/>
  <c r="D326" i="16"/>
  <c r="C326" i="16"/>
  <c r="B326" i="16"/>
  <c r="A326" i="16"/>
  <c r="D325" i="16"/>
  <c r="C325" i="16"/>
  <c r="B325" i="16"/>
  <c r="A325" i="16"/>
  <c r="D324" i="16"/>
  <c r="C324" i="16"/>
  <c r="B324" i="16"/>
  <c r="A324" i="16"/>
  <c r="D323" i="16"/>
  <c r="C323" i="16"/>
  <c r="B323" i="16"/>
  <c r="A323" i="16"/>
  <c r="D322" i="16"/>
  <c r="C322" i="16"/>
  <c r="B322" i="16"/>
  <c r="A322" i="16"/>
  <c r="D321" i="16"/>
  <c r="C321" i="16"/>
  <c r="B321" i="16"/>
  <c r="A321" i="16"/>
  <c r="D320" i="16"/>
  <c r="C320" i="16"/>
  <c r="B320" i="16"/>
  <c r="A320" i="16"/>
  <c r="D319" i="16"/>
  <c r="C319" i="16"/>
  <c r="B319" i="16"/>
  <c r="A319" i="16"/>
  <c r="D318" i="16"/>
  <c r="C318" i="16"/>
  <c r="B318" i="16"/>
  <c r="A318" i="16"/>
  <c r="D317" i="16"/>
  <c r="C317" i="16"/>
  <c r="B317" i="16"/>
  <c r="A317" i="16"/>
  <c r="D316" i="16"/>
  <c r="C316" i="16"/>
  <c r="B316" i="16"/>
  <c r="A316" i="16"/>
  <c r="D315" i="16"/>
  <c r="C315" i="16"/>
  <c r="B315" i="16"/>
  <c r="A315" i="16"/>
  <c r="D314" i="16"/>
  <c r="C314" i="16"/>
  <c r="B314" i="16"/>
  <c r="A314" i="16"/>
  <c r="D313" i="16"/>
  <c r="C313" i="16"/>
  <c r="B313" i="16"/>
  <c r="A313" i="16"/>
  <c r="D312" i="16"/>
  <c r="C312" i="16"/>
  <c r="B312" i="16"/>
  <c r="A312" i="16"/>
  <c r="D311" i="16"/>
  <c r="C311" i="16"/>
  <c r="B311" i="16"/>
  <c r="A311" i="16"/>
  <c r="D310" i="16"/>
  <c r="C310" i="16"/>
  <c r="B310" i="16"/>
  <c r="A310" i="16"/>
  <c r="D309" i="16"/>
  <c r="C309" i="16"/>
  <c r="B309" i="16"/>
  <c r="A309" i="16"/>
  <c r="D308" i="16"/>
  <c r="C308" i="16"/>
  <c r="B308" i="16"/>
  <c r="A308" i="16"/>
  <c r="D307" i="16"/>
  <c r="C307" i="16"/>
  <c r="B307" i="16"/>
  <c r="A307" i="16"/>
  <c r="D306" i="16"/>
  <c r="C306" i="16"/>
  <c r="B306" i="16"/>
  <c r="A306" i="16"/>
  <c r="D305" i="16"/>
  <c r="C305" i="16"/>
  <c r="B305" i="16"/>
  <c r="A305" i="16"/>
  <c r="D304" i="16"/>
  <c r="C304" i="16"/>
  <c r="B304" i="16"/>
  <c r="A304" i="16"/>
  <c r="D303" i="16"/>
  <c r="C303" i="16"/>
  <c r="B303" i="16"/>
  <c r="A303" i="16"/>
  <c r="D302" i="16"/>
  <c r="C302" i="16"/>
  <c r="B302" i="16"/>
  <c r="A302" i="16"/>
  <c r="D301" i="16"/>
  <c r="C301" i="16"/>
  <c r="B301" i="16"/>
  <c r="A301" i="16"/>
  <c r="D300" i="16"/>
  <c r="C300" i="16"/>
  <c r="B300" i="16"/>
  <c r="A300" i="16"/>
  <c r="D299" i="16"/>
  <c r="C299" i="16"/>
  <c r="B299" i="16"/>
  <c r="A299" i="16"/>
  <c r="D298" i="16"/>
  <c r="C298" i="16"/>
  <c r="B298" i="16"/>
  <c r="A298" i="16"/>
  <c r="D297" i="16"/>
  <c r="C297" i="16"/>
  <c r="B297" i="16"/>
  <c r="A297" i="16"/>
  <c r="D296" i="16"/>
  <c r="C296" i="16"/>
  <c r="B296" i="16"/>
  <c r="A296" i="16"/>
  <c r="D295" i="16"/>
  <c r="C295" i="16"/>
  <c r="B295" i="16"/>
  <c r="A295" i="16"/>
  <c r="D294" i="16"/>
  <c r="C294" i="16"/>
  <c r="B294" i="16"/>
  <c r="A294" i="16"/>
  <c r="D293" i="16"/>
  <c r="C293" i="16"/>
  <c r="B293" i="16"/>
  <c r="A293" i="16"/>
  <c r="D292" i="16"/>
  <c r="C292" i="16"/>
  <c r="B292" i="16"/>
  <c r="A292" i="16"/>
  <c r="D291" i="16"/>
  <c r="C291" i="16"/>
  <c r="B291" i="16"/>
  <c r="A291" i="16"/>
  <c r="D290" i="16"/>
  <c r="C290" i="16"/>
  <c r="B290" i="16"/>
  <c r="A290" i="16"/>
  <c r="D289" i="16"/>
  <c r="C289" i="16"/>
  <c r="B289" i="16"/>
  <c r="A289" i="16"/>
  <c r="D288" i="16"/>
  <c r="C288" i="16"/>
  <c r="B288" i="16"/>
  <c r="A288" i="16"/>
  <c r="D287" i="16"/>
  <c r="C287" i="16"/>
  <c r="B287" i="16"/>
  <c r="A287" i="16"/>
  <c r="D286" i="16"/>
  <c r="C286" i="16"/>
  <c r="B286" i="16"/>
  <c r="A286" i="16"/>
  <c r="D285" i="16"/>
  <c r="C285" i="16"/>
  <c r="B285" i="16"/>
  <c r="A285" i="16"/>
  <c r="D284" i="16"/>
  <c r="C284" i="16"/>
  <c r="B284" i="16"/>
  <c r="A284" i="16"/>
  <c r="D283" i="16"/>
  <c r="C283" i="16"/>
  <c r="B283" i="16"/>
  <c r="A283" i="16"/>
  <c r="D282" i="16"/>
  <c r="C282" i="16"/>
  <c r="B282" i="16"/>
  <c r="A282" i="16"/>
  <c r="D281" i="16"/>
  <c r="C281" i="16"/>
  <c r="B281" i="16"/>
  <c r="A281" i="16"/>
  <c r="D280" i="16"/>
  <c r="C280" i="16"/>
  <c r="B280" i="16"/>
  <c r="A280" i="16"/>
  <c r="D279" i="16"/>
  <c r="C279" i="16"/>
  <c r="B279" i="16"/>
  <c r="A279" i="16"/>
  <c r="D278" i="16"/>
  <c r="C278" i="16"/>
  <c r="B278" i="16"/>
  <c r="A278" i="16"/>
  <c r="D277" i="16"/>
  <c r="C277" i="16"/>
  <c r="B277" i="16"/>
  <c r="A277" i="16"/>
  <c r="D276" i="16"/>
  <c r="C276" i="16"/>
  <c r="B276" i="16"/>
  <c r="A276" i="16"/>
  <c r="D275" i="16"/>
  <c r="C275" i="16"/>
  <c r="B275" i="16"/>
  <c r="A275" i="16"/>
  <c r="D274" i="16"/>
  <c r="C274" i="16"/>
  <c r="B274" i="16"/>
  <c r="A274" i="16"/>
  <c r="D273" i="16"/>
  <c r="C273" i="16"/>
  <c r="B273" i="16"/>
  <c r="A273" i="16"/>
  <c r="D272" i="16"/>
  <c r="C272" i="16"/>
  <c r="B272" i="16"/>
  <c r="A272" i="16"/>
  <c r="D271" i="16"/>
  <c r="C271" i="16"/>
  <c r="B271" i="16"/>
  <c r="A271" i="16"/>
  <c r="D270" i="16"/>
  <c r="C270" i="16"/>
  <c r="A270" i="16"/>
  <c r="D269" i="16"/>
  <c r="C269" i="16"/>
  <c r="B269" i="16"/>
  <c r="A269" i="16"/>
  <c r="D268" i="16"/>
  <c r="C268" i="16"/>
  <c r="B268" i="16"/>
  <c r="A268" i="16"/>
  <c r="D267" i="16"/>
  <c r="C267" i="16"/>
  <c r="B267" i="16"/>
  <c r="A267" i="16"/>
  <c r="D266" i="16"/>
  <c r="C266" i="16"/>
  <c r="B266" i="16"/>
  <c r="A266" i="16"/>
  <c r="D265" i="16"/>
  <c r="C265" i="16"/>
  <c r="B265" i="16"/>
  <c r="A265" i="16"/>
  <c r="D264" i="16"/>
  <c r="C264" i="16"/>
  <c r="B264" i="16"/>
  <c r="A264" i="16"/>
  <c r="D263" i="16"/>
  <c r="C263" i="16"/>
  <c r="B263" i="16"/>
  <c r="A263" i="16"/>
  <c r="D262" i="16"/>
  <c r="C262" i="16"/>
  <c r="B262" i="16"/>
  <c r="A262" i="16"/>
  <c r="D261" i="16"/>
  <c r="C261" i="16"/>
  <c r="B261" i="16"/>
  <c r="A261" i="16"/>
  <c r="D260" i="16"/>
  <c r="C260" i="16"/>
  <c r="B260" i="16"/>
  <c r="A260" i="16"/>
  <c r="D259" i="16"/>
  <c r="C259" i="16"/>
  <c r="B259" i="16"/>
  <c r="A259" i="16"/>
  <c r="D258" i="16"/>
  <c r="C258" i="16"/>
  <c r="B258" i="16"/>
  <c r="A258" i="16"/>
  <c r="D257" i="16"/>
  <c r="C257" i="16"/>
  <c r="B257" i="16"/>
  <c r="A257" i="16"/>
  <c r="D256" i="16"/>
  <c r="C256" i="16"/>
  <c r="B256" i="16"/>
  <c r="A256" i="16"/>
  <c r="D255" i="16"/>
  <c r="C255" i="16"/>
  <c r="B255" i="16"/>
  <c r="A255" i="16"/>
  <c r="D254" i="16"/>
  <c r="C254" i="16"/>
  <c r="B254" i="16"/>
  <c r="A254" i="16"/>
  <c r="D253" i="16"/>
  <c r="C253" i="16"/>
  <c r="B253" i="16"/>
  <c r="A253" i="16"/>
  <c r="D252" i="16"/>
  <c r="C252" i="16"/>
  <c r="B252" i="16"/>
  <c r="A252" i="16"/>
  <c r="D251" i="16"/>
  <c r="C251" i="16"/>
  <c r="B251" i="16"/>
  <c r="A251" i="16"/>
  <c r="D250" i="16"/>
  <c r="C250" i="16"/>
  <c r="B250" i="16"/>
  <c r="A250" i="16"/>
  <c r="D249" i="16"/>
  <c r="C249" i="16"/>
  <c r="B249" i="16"/>
  <c r="A249" i="16"/>
  <c r="D248" i="16"/>
  <c r="C248" i="16"/>
  <c r="B248" i="16"/>
  <c r="A248" i="16"/>
  <c r="D247" i="16"/>
  <c r="C247" i="16"/>
  <c r="B247" i="16"/>
  <c r="A247" i="16"/>
  <c r="D246" i="16"/>
  <c r="C246" i="16"/>
  <c r="B246" i="16"/>
  <c r="A246" i="16"/>
  <c r="D245" i="16"/>
  <c r="C245" i="16"/>
  <c r="B245" i="16"/>
  <c r="A245" i="16"/>
  <c r="D244" i="16"/>
  <c r="C244" i="16"/>
  <c r="B244" i="16"/>
  <c r="A244" i="16"/>
  <c r="D243" i="16"/>
  <c r="C243" i="16"/>
  <c r="B243" i="16"/>
  <c r="A243" i="16"/>
  <c r="D242" i="16"/>
  <c r="C242" i="16"/>
  <c r="B242" i="16"/>
  <c r="A242" i="16"/>
  <c r="D241" i="16"/>
  <c r="C241" i="16"/>
  <c r="B241" i="16"/>
  <c r="A241" i="16"/>
  <c r="D240" i="16"/>
  <c r="C240" i="16"/>
  <c r="B240" i="16"/>
  <c r="A240" i="16"/>
  <c r="D239" i="16"/>
  <c r="C239" i="16"/>
  <c r="B239" i="16"/>
  <c r="A239" i="16"/>
  <c r="D238" i="16"/>
  <c r="C238" i="16"/>
  <c r="B238" i="16"/>
  <c r="A238" i="16"/>
  <c r="D237" i="16"/>
  <c r="C237" i="16"/>
  <c r="B237" i="16"/>
  <c r="A237" i="16"/>
  <c r="D236" i="16"/>
  <c r="C236" i="16"/>
  <c r="B236" i="16"/>
  <c r="A236" i="16"/>
  <c r="D235" i="16"/>
  <c r="C235" i="16"/>
  <c r="B235" i="16"/>
  <c r="A235" i="16"/>
  <c r="D234" i="16"/>
  <c r="C234" i="16"/>
  <c r="B234" i="16"/>
  <c r="A234" i="16"/>
  <c r="D233" i="16"/>
  <c r="C233" i="16"/>
  <c r="B233" i="16"/>
  <c r="A233" i="16"/>
  <c r="D232" i="16"/>
  <c r="C232" i="16"/>
  <c r="B232" i="16"/>
  <c r="A232" i="16"/>
  <c r="D231" i="16"/>
  <c r="C231" i="16"/>
  <c r="B231" i="16"/>
  <c r="A231" i="16"/>
  <c r="D230" i="16"/>
  <c r="C230" i="16"/>
  <c r="B230" i="16"/>
  <c r="A230" i="16"/>
  <c r="D229" i="16"/>
  <c r="C229" i="16"/>
  <c r="B229" i="16"/>
  <c r="A229" i="16"/>
  <c r="D228" i="16"/>
  <c r="C228" i="16"/>
  <c r="B228" i="16"/>
  <c r="A228" i="16"/>
  <c r="D227" i="16"/>
  <c r="C227" i="16"/>
  <c r="B227" i="16"/>
  <c r="A227" i="16"/>
  <c r="D226" i="16"/>
  <c r="C226" i="16"/>
  <c r="B226" i="16"/>
  <c r="A226" i="16"/>
  <c r="D225" i="16"/>
  <c r="C225" i="16"/>
  <c r="B225" i="16"/>
  <c r="A225" i="16"/>
  <c r="D224" i="16"/>
  <c r="C224" i="16"/>
  <c r="B224" i="16"/>
  <c r="A224" i="16"/>
  <c r="D223" i="16"/>
  <c r="C223" i="16"/>
  <c r="B223" i="16"/>
  <c r="A223" i="16"/>
  <c r="D222" i="16"/>
  <c r="C222" i="16"/>
  <c r="B222" i="16"/>
  <c r="A222" i="16"/>
  <c r="D221" i="16"/>
  <c r="C221" i="16"/>
  <c r="B221" i="16"/>
  <c r="A221" i="16"/>
  <c r="D220" i="16"/>
  <c r="C220" i="16"/>
  <c r="B220" i="16"/>
  <c r="A220" i="16"/>
  <c r="D219" i="16"/>
  <c r="C219" i="16"/>
  <c r="B219" i="16"/>
  <c r="A219" i="16"/>
  <c r="D218" i="16"/>
  <c r="C218" i="16"/>
  <c r="B218" i="16"/>
  <c r="A218" i="16"/>
  <c r="D217" i="16"/>
  <c r="C217" i="16"/>
  <c r="B217" i="16"/>
  <c r="A217" i="16"/>
  <c r="D216" i="16"/>
  <c r="C216" i="16"/>
  <c r="B216" i="16"/>
  <c r="A216" i="16"/>
  <c r="D215" i="16"/>
  <c r="C215" i="16"/>
  <c r="B215" i="16"/>
  <c r="A215" i="16"/>
  <c r="D214" i="16"/>
  <c r="C214" i="16"/>
  <c r="B214" i="16"/>
  <c r="A214" i="16"/>
  <c r="D213" i="16"/>
  <c r="C213" i="16"/>
  <c r="B213" i="16"/>
  <c r="A213" i="16"/>
  <c r="D212" i="16"/>
  <c r="C212" i="16"/>
  <c r="B212" i="16"/>
  <c r="A212" i="16"/>
  <c r="D211" i="16"/>
  <c r="C211" i="16"/>
  <c r="B211" i="16"/>
  <c r="A211" i="16"/>
  <c r="D210" i="16"/>
  <c r="C210" i="16"/>
  <c r="B210" i="16"/>
  <c r="A210" i="16"/>
  <c r="D209" i="16"/>
  <c r="C209" i="16"/>
  <c r="B209" i="16"/>
  <c r="A209" i="16"/>
  <c r="D208" i="16"/>
  <c r="C208" i="16"/>
  <c r="B208" i="16"/>
  <c r="A208" i="16"/>
  <c r="D207" i="16"/>
  <c r="C207" i="16"/>
  <c r="B207" i="16"/>
  <c r="A207" i="16"/>
  <c r="D206" i="16"/>
  <c r="C206" i="16"/>
  <c r="B206" i="16"/>
  <c r="A206" i="16"/>
  <c r="D205" i="16"/>
  <c r="C205" i="16"/>
  <c r="B205" i="16"/>
  <c r="A205" i="16"/>
  <c r="D204" i="16"/>
  <c r="C204" i="16"/>
  <c r="B204" i="16"/>
  <c r="A204" i="16"/>
  <c r="D203" i="16"/>
  <c r="C203" i="16"/>
  <c r="B203" i="16"/>
  <c r="A203" i="16"/>
  <c r="D202" i="16"/>
  <c r="C202" i="16"/>
  <c r="B202" i="16"/>
  <c r="A202" i="16"/>
  <c r="D201" i="16"/>
  <c r="C201" i="16"/>
  <c r="B201" i="16"/>
  <c r="A201" i="16"/>
  <c r="D200" i="16"/>
  <c r="C200" i="16"/>
  <c r="B200" i="16"/>
  <c r="A200" i="16"/>
  <c r="D199" i="16"/>
  <c r="C199" i="16"/>
  <c r="B199" i="16"/>
  <c r="A199" i="16"/>
  <c r="D198" i="16"/>
  <c r="C198" i="16"/>
  <c r="B198" i="16"/>
  <c r="A198" i="16"/>
  <c r="D197" i="16"/>
  <c r="C197" i="16"/>
  <c r="B197" i="16"/>
  <c r="A197" i="16"/>
  <c r="D196" i="16"/>
  <c r="C196" i="16"/>
  <c r="B196" i="16"/>
  <c r="A196" i="16"/>
  <c r="D195" i="16"/>
  <c r="C195" i="16"/>
  <c r="B195" i="16"/>
  <c r="A195" i="16"/>
  <c r="D194" i="16"/>
  <c r="C194" i="16"/>
  <c r="B194" i="16"/>
  <c r="A194" i="16"/>
  <c r="D193" i="16"/>
  <c r="C193" i="16"/>
  <c r="B193" i="16"/>
  <c r="A193" i="16"/>
  <c r="D192" i="16"/>
  <c r="C192" i="16"/>
  <c r="B192" i="16"/>
  <c r="A192" i="16"/>
  <c r="D191" i="16"/>
  <c r="C191" i="16"/>
  <c r="B191" i="16"/>
  <c r="A191" i="16"/>
  <c r="D190" i="16"/>
  <c r="C190" i="16"/>
  <c r="B190" i="16"/>
  <c r="A190" i="16"/>
  <c r="D189" i="16"/>
  <c r="C189" i="16"/>
  <c r="B189" i="16"/>
  <c r="A189" i="16"/>
  <c r="D188" i="16"/>
  <c r="C188" i="16"/>
  <c r="B188" i="16"/>
  <c r="A188" i="16"/>
  <c r="D187" i="16"/>
  <c r="C187" i="16"/>
  <c r="B187" i="16"/>
  <c r="A187" i="16"/>
  <c r="D186" i="16"/>
  <c r="C186" i="16"/>
  <c r="B186" i="16"/>
  <c r="A186" i="16"/>
  <c r="C185" i="16"/>
  <c r="A185" i="16"/>
  <c r="D184" i="16"/>
  <c r="C184" i="16"/>
  <c r="B184" i="16"/>
  <c r="A184" i="16"/>
  <c r="D183" i="16"/>
  <c r="C183" i="16"/>
  <c r="B183" i="16"/>
  <c r="A183" i="16"/>
  <c r="D182" i="16"/>
  <c r="C182" i="16"/>
  <c r="B182" i="16"/>
  <c r="A182" i="16"/>
  <c r="D181" i="16"/>
  <c r="C181" i="16"/>
  <c r="B181" i="16"/>
  <c r="A181" i="16"/>
  <c r="D180" i="16"/>
  <c r="C180" i="16"/>
  <c r="B180" i="16"/>
  <c r="A180" i="16"/>
  <c r="D179" i="16"/>
  <c r="C179" i="16"/>
  <c r="B179" i="16"/>
  <c r="A179" i="16"/>
  <c r="D178" i="16"/>
  <c r="C178" i="16"/>
  <c r="B178" i="16"/>
  <c r="A178" i="16"/>
  <c r="D177" i="16"/>
  <c r="C177" i="16"/>
  <c r="B177" i="16"/>
  <c r="A177" i="16"/>
  <c r="D176" i="16"/>
  <c r="C176" i="16"/>
  <c r="B176" i="16"/>
  <c r="A176" i="16"/>
  <c r="D175" i="16"/>
  <c r="C175" i="16"/>
  <c r="B175" i="16"/>
  <c r="A175" i="16"/>
  <c r="D174" i="16"/>
  <c r="C174" i="16"/>
  <c r="B174" i="16"/>
  <c r="A174" i="16"/>
  <c r="D173" i="16"/>
  <c r="C173" i="16"/>
  <c r="B173" i="16"/>
  <c r="A173" i="16"/>
  <c r="D172" i="16"/>
  <c r="C172" i="16"/>
  <c r="B172" i="16"/>
  <c r="A172" i="16"/>
  <c r="D171" i="16"/>
  <c r="C171" i="16"/>
  <c r="B171" i="16"/>
  <c r="A171" i="16"/>
  <c r="D170" i="16"/>
  <c r="C170" i="16"/>
  <c r="B170" i="16"/>
  <c r="A170" i="16"/>
  <c r="D169" i="16"/>
  <c r="C169" i="16"/>
  <c r="B169" i="16"/>
  <c r="A169" i="16"/>
  <c r="D168" i="16"/>
  <c r="C168" i="16"/>
  <c r="B168" i="16"/>
  <c r="A168" i="16"/>
  <c r="D167" i="16"/>
  <c r="C167" i="16"/>
  <c r="B167" i="16"/>
  <c r="A167" i="16"/>
  <c r="D166" i="16"/>
  <c r="C166" i="16"/>
  <c r="B166" i="16"/>
  <c r="A166" i="16"/>
  <c r="D165" i="16"/>
  <c r="C165" i="16"/>
  <c r="B165" i="16"/>
  <c r="A165" i="16"/>
  <c r="D164" i="16"/>
  <c r="C164" i="16"/>
  <c r="B164" i="16"/>
  <c r="A164" i="16"/>
  <c r="D163" i="16"/>
  <c r="C163" i="16"/>
  <c r="B163" i="16"/>
  <c r="A163" i="16"/>
  <c r="D162" i="16"/>
  <c r="C162" i="16"/>
  <c r="B162" i="16"/>
  <c r="A162" i="16"/>
  <c r="A161" i="16"/>
  <c r="D160" i="16"/>
  <c r="C160" i="16"/>
  <c r="B160" i="16"/>
  <c r="A160" i="16"/>
  <c r="D159" i="16"/>
  <c r="C159" i="16"/>
  <c r="B159" i="16"/>
  <c r="A159" i="16"/>
  <c r="D158" i="16"/>
  <c r="C158" i="16"/>
  <c r="B158" i="16"/>
  <c r="A158" i="16"/>
  <c r="D157" i="16"/>
  <c r="C157" i="16"/>
  <c r="B157" i="16"/>
  <c r="A157" i="16"/>
  <c r="D156" i="16"/>
  <c r="C156" i="16"/>
  <c r="B156" i="16"/>
  <c r="A156" i="16"/>
  <c r="D155" i="16"/>
  <c r="C155" i="16"/>
  <c r="B155" i="16"/>
  <c r="A155" i="16"/>
  <c r="D154" i="16"/>
  <c r="C154" i="16"/>
  <c r="B154" i="16"/>
  <c r="A154" i="16"/>
  <c r="D153" i="16"/>
  <c r="C153" i="16"/>
  <c r="B153" i="16"/>
  <c r="A153" i="16"/>
  <c r="D152" i="16"/>
  <c r="C152" i="16"/>
  <c r="B152" i="16"/>
  <c r="A152" i="16"/>
  <c r="D151" i="16"/>
  <c r="C151" i="16"/>
  <c r="B151" i="16"/>
  <c r="A151" i="16"/>
  <c r="D150" i="16"/>
  <c r="C150" i="16"/>
  <c r="B150" i="16"/>
  <c r="A150" i="16"/>
  <c r="D149" i="16"/>
  <c r="C149" i="16"/>
  <c r="B149" i="16"/>
  <c r="A149" i="16"/>
  <c r="D148" i="16"/>
  <c r="C148" i="16"/>
  <c r="B148" i="16"/>
  <c r="A148" i="16"/>
  <c r="D147" i="16"/>
  <c r="C147" i="16"/>
  <c r="B147" i="16"/>
  <c r="A147" i="16"/>
  <c r="D146" i="16"/>
  <c r="C146" i="16"/>
  <c r="B146" i="16"/>
  <c r="A146" i="16"/>
  <c r="D145" i="16"/>
  <c r="C145" i="16"/>
  <c r="B145" i="16"/>
  <c r="A145" i="16"/>
  <c r="D144" i="16"/>
  <c r="C144" i="16"/>
  <c r="B144" i="16"/>
  <c r="A144" i="16"/>
  <c r="D143" i="16"/>
  <c r="C143" i="16"/>
  <c r="B143" i="16"/>
  <c r="A143" i="16"/>
  <c r="D142" i="16"/>
  <c r="C142" i="16"/>
  <c r="B142" i="16"/>
  <c r="A142" i="16"/>
  <c r="D141" i="16"/>
  <c r="C141" i="16"/>
  <c r="B141" i="16"/>
  <c r="A141" i="16"/>
  <c r="D140" i="16"/>
  <c r="C140" i="16"/>
  <c r="B140" i="16"/>
  <c r="A140" i="16"/>
  <c r="A139" i="16"/>
  <c r="D138" i="16"/>
  <c r="C138" i="16"/>
  <c r="B138" i="16"/>
  <c r="A138" i="16"/>
  <c r="D137" i="16"/>
  <c r="C137" i="16"/>
  <c r="B137" i="16"/>
  <c r="A137" i="16"/>
  <c r="D136" i="16"/>
  <c r="C136" i="16"/>
  <c r="B136" i="16"/>
  <c r="A136" i="16"/>
  <c r="D135" i="16"/>
  <c r="C135" i="16"/>
  <c r="B135" i="16"/>
  <c r="A135" i="16"/>
  <c r="D134" i="16"/>
  <c r="C134" i="16"/>
  <c r="B134" i="16"/>
  <c r="A134" i="16"/>
  <c r="D133" i="16"/>
  <c r="C133" i="16"/>
  <c r="B133" i="16"/>
  <c r="A133" i="16"/>
  <c r="D132" i="16"/>
  <c r="C132" i="16"/>
  <c r="B132" i="16"/>
  <c r="A132" i="16"/>
  <c r="D131" i="16"/>
  <c r="C131" i="16"/>
  <c r="B131" i="16"/>
  <c r="A131" i="16"/>
  <c r="D130" i="16"/>
  <c r="C130" i="16"/>
  <c r="B130" i="16"/>
  <c r="A130" i="16"/>
  <c r="D129" i="16"/>
  <c r="C129" i="16"/>
  <c r="B129" i="16"/>
  <c r="A129" i="16"/>
  <c r="D128" i="16"/>
  <c r="C128" i="16"/>
  <c r="B128" i="16"/>
  <c r="A128" i="16"/>
  <c r="D127" i="16"/>
  <c r="C127" i="16"/>
  <c r="B127" i="16"/>
  <c r="A127" i="16"/>
  <c r="D126" i="16"/>
  <c r="C126" i="16"/>
  <c r="B126" i="16"/>
  <c r="A126" i="16"/>
  <c r="D125" i="16"/>
  <c r="C125" i="16"/>
  <c r="B125" i="16"/>
  <c r="A125" i="16"/>
  <c r="D124" i="16"/>
  <c r="C124" i="16"/>
  <c r="B124" i="16"/>
  <c r="A124" i="16"/>
  <c r="D123" i="16"/>
  <c r="C123" i="16"/>
  <c r="B123" i="16"/>
  <c r="A123" i="16"/>
  <c r="D122" i="16"/>
  <c r="C122" i="16"/>
  <c r="B122" i="16"/>
  <c r="A122" i="16"/>
  <c r="D121" i="16"/>
  <c r="C121" i="16"/>
  <c r="B121" i="16"/>
  <c r="A121" i="16"/>
  <c r="D120" i="16"/>
  <c r="C120" i="16"/>
  <c r="B120" i="16"/>
  <c r="A120" i="16"/>
  <c r="D119" i="16"/>
  <c r="C119" i="16"/>
  <c r="B119" i="16"/>
  <c r="A119" i="16"/>
  <c r="D118" i="16"/>
  <c r="C118" i="16"/>
  <c r="B118" i="16"/>
  <c r="A118" i="16"/>
  <c r="D117" i="16"/>
  <c r="C117" i="16"/>
  <c r="B117" i="16"/>
  <c r="A117" i="16"/>
  <c r="D116" i="16"/>
  <c r="C116" i="16"/>
  <c r="B116" i="16"/>
  <c r="A116" i="16"/>
  <c r="D115" i="16"/>
  <c r="C115" i="16"/>
  <c r="B115" i="16"/>
  <c r="A115" i="16"/>
  <c r="D114" i="16"/>
  <c r="C114" i="16"/>
  <c r="B114" i="16"/>
  <c r="A114" i="16"/>
  <c r="D113" i="16"/>
  <c r="C113" i="16"/>
  <c r="B113" i="16"/>
  <c r="A113" i="16"/>
  <c r="D112" i="16"/>
  <c r="C112" i="16"/>
  <c r="B112" i="16"/>
  <c r="A112" i="16"/>
  <c r="D111" i="16"/>
  <c r="C111" i="16"/>
  <c r="B111" i="16"/>
  <c r="A111" i="16"/>
  <c r="D110" i="16"/>
  <c r="C110" i="16"/>
  <c r="B110" i="16"/>
  <c r="A110" i="16"/>
  <c r="D109" i="16"/>
  <c r="C109" i="16"/>
  <c r="A109" i="16"/>
  <c r="D108" i="16"/>
  <c r="C108" i="16"/>
  <c r="B108" i="16"/>
  <c r="A108" i="16"/>
  <c r="D107" i="16"/>
  <c r="C107" i="16"/>
  <c r="B107" i="16"/>
  <c r="A107" i="16"/>
  <c r="D106" i="16"/>
  <c r="C106" i="16"/>
  <c r="B106" i="16"/>
  <c r="A106" i="16"/>
  <c r="D105" i="16"/>
  <c r="C105" i="16"/>
  <c r="B105" i="16"/>
  <c r="A105" i="16"/>
  <c r="D104" i="16"/>
  <c r="C104" i="16"/>
  <c r="B104" i="16"/>
  <c r="A104" i="16"/>
  <c r="D103" i="16"/>
  <c r="C103" i="16"/>
  <c r="B103" i="16"/>
  <c r="A103" i="16"/>
  <c r="D102" i="16"/>
  <c r="C102" i="16"/>
  <c r="B102" i="16"/>
  <c r="A102" i="16"/>
  <c r="D101" i="16"/>
  <c r="C101" i="16"/>
  <c r="B101" i="16"/>
  <c r="A101" i="16"/>
  <c r="D100" i="16"/>
  <c r="C100" i="16"/>
  <c r="B100" i="16"/>
  <c r="A100" i="16"/>
  <c r="D99" i="16"/>
  <c r="C99" i="16"/>
  <c r="B99" i="16"/>
  <c r="A99" i="16"/>
  <c r="D98" i="16"/>
  <c r="C98" i="16"/>
  <c r="B98" i="16"/>
  <c r="A98" i="16"/>
  <c r="D97" i="16"/>
  <c r="C97" i="16"/>
  <c r="B97" i="16"/>
  <c r="A97" i="16"/>
  <c r="D96" i="16"/>
  <c r="C96" i="16"/>
  <c r="B96" i="16"/>
  <c r="A96" i="16"/>
  <c r="D95" i="16"/>
  <c r="C95" i="16"/>
  <c r="B95" i="16"/>
  <c r="A95" i="16"/>
  <c r="D94" i="16"/>
  <c r="C94" i="16"/>
  <c r="B94" i="16"/>
  <c r="A94" i="16"/>
  <c r="D93" i="16"/>
  <c r="C93" i="16"/>
  <c r="B93" i="16"/>
  <c r="A93" i="16"/>
  <c r="D92" i="16"/>
  <c r="C92" i="16"/>
  <c r="B92" i="16"/>
  <c r="A92" i="16"/>
  <c r="D91" i="16"/>
  <c r="C91" i="16"/>
  <c r="B91" i="16"/>
  <c r="A91" i="16"/>
  <c r="D90" i="16"/>
  <c r="C90" i="16"/>
  <c r="B90" i="16"/>
  <c r="A90" i="16"/>
  <c r="D89" i="16"/>
  <c r="C89" i="16"/>
  <c r="B89" i="16"/>
  <c r="A89" i="16"/>
  <c r="D88" i="16"/>
  <c r="C88" i="16"/>
  <c r="B88" i="16"/>
  <c r="A88" i="16"/>
  <c r="D87" i="16"/>
  <c r="C87" i="16"/>
  <c r="B87" i="16"/>
  <c r="A87" i="16"/>
  <c r="D86" i="16"/>
  <c r="C86" i="16"/>
  <c r="B86" i="16"/>
  <c r="A86" i="16"/>
  <c r="D85" i="16"/>
  <c r="C85" i="16"/>
  <c r="B85" i="16"/>
  <c r="A85" i="16"/>
  <c r="D84" i="16"/>
  <c r="C84" i="16"/>
  <c r="B84" i="16"/>
  <c r="A84" i="16"/>
  <c r="D83" i="16"/>
  <c r="C83" i="16"/>
  <c r="B83" i="16"/>
  <c r="A83" i="16"/>
  <c r="D82" i="16"/>
  <c r="C82" i="16"/>
  <c r="B82" i="16"/>
  <c r="A82" i="16"/>
  <c r="D81" i="16"/>
  <c r="C81" i="16"/>
  <c r="B81" i="16"/>
  <c r="A81" i="16"/>
  <c r="D80" i="16"/>
  <c r="C80" i="16"/>
  <c r="B80" i="16"/>
  <c r="A80" i="16"/>
  <c r="D79" i="16"/>
  <c r="C79" i="16"/>
  <c r="B79" i="16"/>
  <c r="A79" i="16"/>
  <c r="D78" i="16"/>
  <c r="C78" i="16"/>
  <c r="B78" i="16"/>
  <c r="A78" i="16"/>
  <c r="D77" i="16"/>
  <c r="C77" i="16"/>
  <c r="A77" i="16"/>
  <c r="D76" i="16"/>
  <c r="C76" i="16"/>
  <c r="B76" i="16"/>
  <c r="A76" i="16"/>
  <c r="D75" i="16"/>
  <c r="C75" i="16"/>
  <c r="B75" i="16"/>
  <c r="A75" i="16"/>
  <c r="D74" i="16"/>
  <c r="C74" i="16"/>
  <c r="B74" i="16"/>
  <c r="A74" i="16"/>
  <c r="D73" i="16"/>
  <c r="C73" i="16"/>
  <c r="B73" i="16"/>
  <c r="A73" i="16"/>
  <c r="D72" i="16"/>
  <c r="C72" i="16"/>
  <c r="B72" i="16"/>
  <c r="A72" i="16"/>
  <c r="D71" i="16"/>
  <c r="C71" i="16"/>
  <c r="B71" i="16"/>
  <c r="A71" i="16"/>
  <c r="D70" i="16"/>
  <c r="C70" i="16"/>
  <c r="B70" i="16"/>
  <c r="A70" i="16"/>
  <c r="D69" i="16"/>
  <c r="C69" i="16"/>
  <c r="B69" i="16"/>
  <c r="A69" i="16"/>
  <c r="D68" i="16"/>
  <c r="C68" i="16"/>
  <c r="B68" i="16"/>
  <c r="A68" i="16"/>
  <c r="D67" i="16"/>
  <c r="C67" i="16"/>
  <c r="B67" i="16"/>
  <c r="A67" i="16"/>
  <c r="D66" i="16"/>
  <c r="C66" i="16"/>
  <c r="B66" i="16"/>
  <c r="A66" i="16"/>
  <c r="D65" i="16"/>
  <c r="C65" i="16"/>
  <c r="B65" i="16"/>
  <c r="A65" i="16"/>
  <c r="D64" i="16"/>
  <c r="C64" i="16"/>
  <c r="B64" i="16"/>
  <c r="A64" i="16"/>
  <c r="D63" i="16"/>
  <c r="C63" i="16"/>
  <c r="B63" i="16"/>
  <c r="A63" i="16"/>
  <c r="D62" i="16"/>
  <c r="C62" i="16"/>
  <c r="B62" i="16"/>
  <c r="A62" i="16"/>
  <c r="D61" i="16"/>
  <c r="C61" i="16"/>
  <c r="B61" i="16"/>
  <c r="A61" i="16"/>
  <c r="D60" i="16"/>
  <c r="C60" i="16"/>
  <c r="B60" i="16"/>
  <c r="A60" i="16"/>
  <c r="D59" i="16"/>
  <c r="C59" i="16"/>
  <c r="B59" i="16"/>
  <c r="A59" i="16"/>
  <c r="D58" i="16"/>
  <c r="C58" i="16"/>
  <c r="B58" i="16"/>
  <c r="A58" i="16"/>
  <c r="D57" i="16"/>
  <c r="C57" i="16"/>
  <c r="B57" i="16"/>
  <c r="A57" i="16"/>
  <c r="D56" i="16"/>
  <c r="C56" i="16"/>
  <c r="B56" i="16"/>
  <c r="A56" i="16"/>
  <c r="D55" i="16"/>
  <c r="C55" i="16"/>
  <c r="B55" i="16"/>
  <c r="A55" i="16"/>
  <c r="D54" i="16"/>
  <c r="C54" i="16"/>
  <c r="B54" i="16"/>
  <c r="A54" i="16"/>
  <c r="D53" i="16"/>
  <c r="C53" i="16"/>
  <c r="A53" i="16"/>
  <c r="D52" i="16"/>
  <c r="C52" i="16"/>
  <c r="B52" i="16"/>
  <c r="A52" i="16"/>
  <c r="D51" i="16"/>
  <c r="C51" i="16"/>
  <c r="B51" i="16"/>
  <c r="A51" i="16"/>
  <c r="D50" i="16"/>
  <c r="C50" i="16"/>
  <c r="B50" i="16"/>
  <c r="A50" i="16"/>
  <c r="D49" i="16"/>
  <c r="C49" i="16"/>
  <c r="B49" i="16"/>
  <c r="A49" i="16"/>
  <c r="D48" i="16"/>
  <c r="C48" i="16"/>
  <c r="B48" i="16"/>
  <c r="A48" i="16"/>
  <c r="D47" i="16"/>
  <c r="C47" i="16"/>
  <c r="B47" i="16"/>
  <c r="A47" i="16"/>
  <c r="D46" i="16"/>
  <c r="C46" i="16"/>
  <c r="B46" i="16"/>
  <c r="A46" i="16"/>
  <c r="D45" i="16"/>
  <c r="C45" i="16"/>
  <c r="B45" i="16"/>
  <c r="A45" i="16"/>
  <c r="D44" i="16"/>
  <c r="C44" i="16"/>
  <c r="B44" i="16"/>
  <c r="A44" i="16"/>
  <c r="D43" i="16"/>
  <c r="C43" i="16"/>
  <c r="B43" i="16"/>
  <c r="A43" i="16"/>
  <c r="D42" i="16"/>
  <c r="C42" i="16"/>
  <c r="B42" i="16"/>
  <c r="A42" i="16"/>
  <c r="D41" i="16"/>
  <c r="C41" i="16"/>
  <c r="B41" i="16"/>
  <c r="A41" i="16"/>
  <c r="D40" i="16"/>
  <c r="C40" i="16"/>
  <c r="B40" i="16"/>
  <c r="A40" i="16"/>
  <c r="D39" i="16"/>
  <c r="C39" i="16"/>
  <c r="B39" i="16"/>
  <c r="A39" i="16"/>
  <c r="D38" i="16"/>
  <c r="C38" i="16"/>
  <c r="B38" i="16"/>
  <c r="A38" i="16"/>
  <c r="D37" i="16"/>
  <c r="C37" i="16"/>
  <c r="B37" i="16"/>
  <c r="A37" i="16"/>
  <c r="D36" i="16"/>
  <c r="C36" i="16"/>
  <c r="B36" i="16"/>
  <c r="A36" i="16"/>
  <c r="D35" i="16"/>
  <c r="C35" i="16"/>
  <c r="B35" i="16"/>
  <c r="A35" i="16"/>
  <c r="D34" i="16"/>
  <c r="C34" i="16"/>
  <c r="B34" i="16"/>
  <c r="A34" i="16"/>
  <c r="D33" i="16"/>
  <c r="C33" i="16"/>
  <c r="A33" i="16"/>
  <c r="D32" i="16"/>
  <c r="C32" i="16"/>
  <c r="B32" i="16"/>
  <c r="A32" i="16"/>
  <c r="D31" i="16"/>
  <c r="C31" i="16"/>
  <c r="B31" i="16"/>
  <c r="A31" i="16"/>
  <c r="D30" i="16"/>
  <c r="C30" i="16"/>
  <c r="B30" i="16"/>
  <c r="A30" i="16"/>
  <c r="D29" i="16"/>
  <c r="C29" i="16"/>
  <c r="B29" i="16"/>
  <c r="A29" i="16"/>
  <c r="D28" i="16"/>
  <c r="C28" i="16"/>
  <c r="B28" i="16"/>
  <c r="A28" i="16"/>
  <c r="D27" i="16"/>
  <c r="C27" i="16"/>
  <c r="B27" i="16"/>
  <c r="A27" i="16"/>
  <c r="D26" i="16"/>
  <c r="C26" i="16"/>
  <c r="B26" i="16"/>
  <c r="A26" i="16"/>
  <c r="D25" i="16"/>
  <c r="C25" i="16"/>
  <c r="B25" i="16"/>
  <c r="A25" i="16"/>
  <c r="D24" i="16"/>
  <c r="C24" i="16"/>
  <c r="B24" i="16"/>
  <c r="A24" i="16"/>
  <c r="D23" i="16"/>
  <c r="C23" i="16"/>
  <c r="B23" i="16"/>
  <c r="A23" i="16"/>
  <c r="D22" i="16"/>
  <c r="C22" i="16"/>
  <c r="B22" i="16"/>
  <c r="A22" i="16"/>
  <c r="D21" i="16"/>
  <c r="C21" i="16"/>
  <c r="B21" i="16"/>
  <c r="A21" i="16"/>
  <c r="D20" i="16"/>
  <c r="C20" i="16"/>
  <c r="B20" i="16"/>
  <c r="A20" i="16"/>
  <c r="D19" i="16"/>
  <c r="C19" i="16"/>
  <c r="B19" i="16"/>
  <c r="A19" i="16"/>
  <c r="D18" i="16"/>
  <c r="C18" i="16"/>
  <c r="B18" i="16"/>
  <c r="A18" i="16"/>
  <c r="D17" i="16"/>
  <c r="C17" i="16"/>
  <c r="B17" i="16"/>
  <c r="A17" i="16"/>
  <c r="D16" i="16"/>
  <c r="C16" i="16"/>
  <c r="B16" i="16"/>
  <c r="A16" i="16"/>
  <c r="D15" i="16"/>
  <c r="C15" i="16"/>
  <c r="B15" i="16"/>
  <c r="A15" i="16"/>
  <c r="D14" i="16"/>
  <c r="C14" i="16"/>
  <c r="B14" i="16"/>
  <c r="A14" i="16"/>
  <c r="D13" i="16"/>
  <c r="C13" i="16"/>
  <c r="B13" i="16"/>
  <c r="A13" i="16"/>
  <c r="D12" i="16"/>
  <c r="C12" i="16"/>
  <c r="B12" i="16"/>
  <c r="A12" i="16"/>
  <c r="D11" i="16"/>
  <c r="C11" i="16"/>
  <c r="B11" i="16"/>
  <c r="A11" i="16"/>
  <c r="D10" i="16"/>
  <c r="C10" i="16"/>
  <c r="B10" i="16"/>
  <c r="A10" i="16"/>
  <c r="D9" i="16"/>
  <c r="C9" i="16"/>
  <c r="A9" i="16"/>
  <c r="D8" i="16"/>
  <c r="C8" i="16"/>
  <c r="B8" i="16"/>
  <c r="A8" i="16"/>
  <c r="E7" i="16"/>
  <c r="D7" i="16"/>
  <c r="C7" i="16"/>
  <c r="B7" i="16"/>
  <c r="A7" i="16"/>
  <c r="J6" i="16"/>
  <c r="I6" i="16"/>
  <c r="H6" i="16"/>
  <c r="G6" i="16"/>
  <c r="F6" i="16"/>
  <c r="E6" i="16"/>
  <c r="D6" i="16"/>
  <c r="C6" i="16"/>
  <c r="B6" i="16"/>
  <c r="A6" i="16"/>
  <c r="J5" i="16"/>
  <c r="F5" i="16"/>
  <c r="E5" i="16"/>
  <c r="D5" i="16"/>
  <c r="C5" i="16"/>
  <c r="B5" i="16"/>
  <c r="A5" i="16"/>
  <c r="J4" i="16"/>
  <c r="I4" i="16"/>
  <c r="H4" i="16"/>
  <c r="G4" i="16"/>
  <c r="F4" i="16"/>
  <c r="E4" i="16"/>
  <c r="D4" i="16"/>
  <c r="C4" i="16"/>
  <c r="B4" i="16"/>
  <c r="A4" i="16"/>
  <c r="J3" i="16"/>
  <c r="I3" i="16"/>
  <c r="H3" i="16"/>
  <c r="G3" i="16"/>
  <c r="F3" i="16"/>
  <c r="C3" i="16"/>
  <c r="B3" i="16"/>
  <c r="A3" i="16"/>
  <c r="C2" i="16"/>
  <c r="B2" i="16"/>
  <c r="F1" i="16"/>
  <c r="C1" i="16"/>
  <c r="B1" i="16"/>
  <c r="A1" i="16"/>
  <c r="J438" i="15"/>
  <c r="I438" i="15"/>
  <c r="H438" i="15"/>
  <c r="G438" i="15"/>
  <c r="F438" i="15"/>
  <c r="E438" i="15"/>
  <c r="D438" i="15"/>
  <c r="C438" i="15"/>
  <c r="B438" i="15"/>
  <c r="A438" i="15"/>
  <c r="J437" i="15"/>
  <c r="I437" i="15"/>
  <c r="H437" i="15"/>
  <c r="G437" i="15"/>
  <c r="F437" i="15"/>
  <c r="E437" i="15"/>
  <c r="D437" i="15"/>
  <c r="C437" i="15"/>
  <c r="B437" i="15"/>
  <c r="A437" i="15"/>
  <c r="J436" i="15"/>
  <c r="I436" i="15"/>
  <c r="H436" i="15"/>
  <c r="G436" i="15"/>
  <c r="F436" i="15"/>
  <c r="E436" i="15"/>
  <c r="D436" i="15"/>
  <c r="C436" i="15"/>
  <c r="B436" i="15"/>
  <c r="A436" i="15"/>
  <c r="J435" i="15"/>
  <c r="I435" i="15"/>
  <c r="H435" i="15"/>
  <c r="G435" i="15"/>
  <c r="F435" i="15"/>
  <c r="E435" i="15"/>
  <c r="D435" i="15"/>
  <c r="C435" i="15"/>
  <c r="B435" i="15"/>
  <c r="A435" i="15"/>
  <c r="J434" i="15"/>
  <c r="I434" i="15"/>
  <c r="H434" i="15"/>
  <c r="G434" i="15"/>
  <c r="F434" i="15"/>
  <c r="E434" i="15"/>
  <c r="D434" i="15"/>
  <c r="C434" i="15"/>
  <c r="B434" i="15"/>
  <c r="A434" i="15"/>
  <c r="J433" i="15"/>
  <c r="I433" i="15"/>
  <c r="H433" i="15"/>
  <c r="G433" i="15"/>
  <c r="F433" i="15"/>
  <c r="E433" i="15"/>
  <c r="D433" i="15"/>
  <c r="C433" i="15"/>
  <c r="B433" i="15"/>
  <c r="A433" i="15"/>
  <c r="J432" i="15"/>
  <c r="I432" i="15"/>
  <c r="H432" i="15"/>
  <c r="G432" i="15"/>
  <c r="F432" i="15"/>
  <c r="E432" i="15"/>
  <c r="D432" i="15"/>
  <c r="C432" i="15"/>
  <c r="B432" i="15"/>
  <c r="A432" i="15"/>
  <c r="J431" i="15"/>
  <c r="I431" i="15"/>
  <c r="H431" i="15"/>
  <c r="G431" i="15"/>
  <c r="F431" i="15"/>
  <c r="E431" i="15"/>
  <c r="D431" i="15"/>
  <c r="C431" i="15"/>
  <c r="B431" i="15"/>
  <c r="A431" i="15"/>
  <c r="J430" i="15"/>
  <c r="I430" i="15"/>
  <c r="H430" i="15"/>
  <c r="G430" i="15"/>
  <c r="F430" i="15"/>
  <c r="E430" i="15"/>
  <c r="D430" i="15"/>
  <c r="C430" i="15"/>
  <c r="B430" i="15"/>
  <c r="A430" i="15"/>
  <c r="J429" i="15"/>
  <c r="I429" i="15"/>
  <c r="H429" i="15"/>
  <c r="G429" i="15"/>
  <c r="F429" i="15"/>
  <c r="E429" i="15"/>
  <c r="D429" i="15"/>
  <c r="C429" i="15"/>
  <c r="B429" i="15"/>
  <c r="A429" i="15"/>
  <c r="J428" i="15"/>
  <c r="I428" i="15"/>
  <c r="H428" i="15"/>
  <c r="G428" i="15"/>
  <c r="F428" i="15"/>
  <c r="E428" i="15"/>
  <c r="D428" i="15"/>
  <c r="C428" i="15"/>
  <c r="B428" i="15"/>
  <c r="A428" i="15"/>
  <c r="J427" i="15"/>
  <c r="I427" i="15"/>
  <c r="H427" i="15"/>
  <c r="G427" i="15"/>
  <c r="F427" i="15"/>
  <c r="E427" i="15"/>
  <c r="D427" i="15"/>
  <c r="C427" i="15"/>
  <c r="B427" i="15"/>
  <c r="A427" i="15"/>
  <c r="J426" i="15"/>
  <c r="I426" i="15"/>
  <c r="H426" i="15"/>
  <c r="G426" i="15"/>
  <c r="F426" i="15"/>
  <c r="E426" i="15"/>
  <c r="D426" i="15"/>
  <c r="C426" i="15"/>
  <c r="B426" i="15"/>
  <c r="A426" i="15"/>
  <c r="J425" i="15"/>
  <c r="I425" i="15"/>
  <c r="H425" i="15"/>
  <c r="G425" i="15"/>
  <c r="F425" i="15"/>
  <c r="E425" i="15"/>
  <c r="D425" i="15"/>
  <c r="C425" i="15"/>
  <c r="B425" i="15"/>
  <c r="A425" i="15"/>
  <c r="J424" i="15"/>
  <c r="I424" i="15"/>
  <c r="H424" i="15"/>
  <c r="G424" i="15"/>
  <c r="F424" i="15"/>
  <c r="E424" i="15"/>
  <c r="D424" i="15"/>
  <c r="C424" i="15"/>
  <c r="B424" i="15"/>
  <c r="A424" i="15"/>
  <c r="J423" i="15"/>
  <c r="I423" i="15"/>
  <c r="H423" i="15"/>
  <c r="G423" i="15"/>
  <c r="F423" i="15"/>
  <c r="E423" i="15"/>
  <c r="D423" i="15"/>
  <c r="C423" i="15"/>
  <c r="B423" i="15"/>
  <c r="A423" i="15"/>
  <c r="J422" i="15"/>
  <c r="I422" i="15"/>
  <c r="H422" i="15"/>
  <c r="G422" i="15"/>
  <c r="F422" i="15"/>
  <c r="E422" i="15"/>
  <c r="D422" i="15"/>
  <c r="C422" i="15"/>
  <c r="B422" i="15"/>
  <c r="A422" i="15"/>
  <c r="J421" i="15"/>
  <c r="I421" i="15"/>
  <c r="H421" i="15"/>
  <c r="G421" i="15"/>
  <c r="F421" i="15"/>
  <c r="E421" i="15"/>
  <c r="D421" i="15"/>
  <c r="C421" i="15"/>
  <c r="B421" i="15"/>
  <c r="A421" i="15"/>
  <c r="J420" i="15"/>
  <c r="I420" i="15"/>
  <c r="H420" i="15"/>
  <c r="G420" i="15"/>
  <c r="F420" i="15"/>
  <c r="E420" i="15"/>
  <c r="D420" i="15"/>
  <c r="C420" i="15"/>
  <c r="B420" i="15"/>
  <c r="A420" i="15"/>
  <c r="J419" i="15"/>
  <c r="I419" i="15"/>
  <c r="H419" i="15"/>
  <c r="G419" i="15"/>
  <c r="F419" i="15"/>
  <c r="E419" i="15"/>
  <c r="D419" i="15"/>
  <c r="C419" i="15"/>
  <c r="B419" i="15"/>
  <c r="A419" i="15"/>
  <c r="J418" i="15"/>
  <c r="I418" i="15"/>
  <c r="H418" i="15"/>
  <c r="G418" i="15"/>
  <c r="F418" i="15"/>
  <c r="E418" i="15"/>
  <c r="D418" i="15"/>
  <c r="C418" i="15"/>
  <c r="B418" i="15"/>
  <c r="A418" i="15"/>
  <c r="J417" i="15"/>
  <c r="I417" i="15"/>
  <c r="H417" i="15"/>
  <c r="G417" i="15"/>
  <c r="F417" i="15"/>
  <c r="E417" i="15"/>
  <c r="D417" i="15"/>
  <c r="C417" i="15"/>
  <c r="B417" i="15"/>
  <c r="A417" i="15"/>
  <c r="J416" i="15"/>
  <c r="I416" i="15"/>
  <c r="H416" i="15"/>
  <c r="G416" i="15"/>
  <c r="F416" i="15"/>
  <c r="E416" i="15"/>
  <c r="D416" i="15"/>
  <c r="C416" i="15"/>
  <c r="B416" i="15"/>
  <c r="A416" i="15"/>
  <c r="J415" i="15"/>
  <c r="I415" i="15"/>
  <c r="H415" i="15"/>
  <c r="G415" i="15"/>
  <c r="F415" i="15"/>
  <c r="E415" i="15"/>
  <c r="D415" i="15"/>
  <c r="C415" i="15"/>
  <c r="B415" i="15"/>
  <c r="A415" i="15"/>
  <c r="J414" i="15"/>
  <c r="I414" i="15"/>
  <c r="H414" i="15"/>
  <c r="G414" i="15"/>
  <c r="F414" i="15"/>
  <c r="E414" i="15"/>
  <c r="D414" i="15"/>
  <c r="C414" i="15"/>
  <c r="B414" i="15"/>
  <c r="A414" i="15"/>
  <c r="J413" i="15"/>
  <c r="I413" i="15"/>
  <c r="H413" i="15"/>
  <c r="G413" i="15"/>
  <c r="F413" i="15"/>
  <c r="E413" i="15"/>
  <c r="D413" i="15"/>
  <c r="C413" i="15"/>
  <c r="B413" i="15"/>
  <c r="A413" i="15"/>
  <c r="J412" i="15"/>
  <c r="I412" i="15"/>
  <c r="H412" i="15"/>
  <c r="G412" i="15"/>
  <c r="F412" i="15"/>
  <c r="E412" i="15"/>
  <c r="D412" i="15"/>
  <c r="C412" i="15"/>
  <c r="B412" i="15"/>
  <c r="A412" i="15"/>
  <c r="J411" i="15"/>
  <c r="I411" i="15"/>
  <c r="H411" i="15"/>
  <c r="G411" i="15"/>
  <c r="F411" i="15"/>
  <c r="E411" i="15"/>
  <c r="D411" i="15"/>
  <c r="C411" i="15"/>
  <c r="B411" i="15"/>
  <c r="A411" i="15"/>
  <c r="J410" i="15"/>
  <c r="I410" i="15"/>
  <c r="H410" i="15"/>
  <c r="G410" i="15"/>
  <c r="F410" i="15"/>
  <c r="E410" i="15"/>
  <c r="D410" i="15"/>
  <c r="C410" i="15"/>
  <c r="B410" i="15"/>
  <c r="A410" i="15"/>
  <c r="J409" i="15"/>
  <c r="I409" i="15"/>
  <c r="H409" i="15"/>
  <c r="G409" i="15"/>
  <c r="F409" i="15"/>
  <c r="E409" i="15"/>
  <c r="D409" i="15"/>
  <c r="C409" i="15"/>
  <c r="B409" i="15"/>
  <c r="A409" i="15"/>
  <c r="J408" i="15"/>
  <c r="I408" i="15"/>
  <c r="H408" i="15"/>
  <c r="G408" i="15"/>
  <c r="F408" i="15"/>
  <c r="E408" i="15"/>
  <c r="D408" i="15"/>
  <c r="C408" i="15"/>
  <c r="B408" i="15"/>
  <c r="A408" i="15"/>
  <c r="J407" i="15"/>
  <c r="I407" i="15"/>
  <c r="H407" i="15"/>
  <c r="G407" i="15"/>
  <c r="F407" i="15"/>
  <c r="E407" i="15"/>
  <c r="D407" i="15"/>
  <c r="C407" i="15"/>
  <c r="B407" i="15"/>
  <c r="A407" i="15"/>
  <c r="J406" i="15"/>
  <c r="I406" i="15"/>
  <c r="H406" i="15"/>
  <c r="G406" i="15"/>
  <c r="F406" i="15"/>
  <c r="E406" i="15"/>
  <c r="D406" i="15"/>
  <c r="C406" i="15"/>
  <c r="B406" i="15"/>
  <c r="A406" i="15"/>
  <c r="J405" i="15"/>
  <c r="I405" i="15"/>
  <c r="H405" i="15"/>
  <c r="G405" i="15"/>
  <c r="F405" i="15"/>
  <c r="E405" i="15"/>
  <c r="D405" i="15"/>
  <c r="C405" i="15"/>
  <c r="B405" i="15"/>
  <c r="A405" i="15"/>
  <c r="J404" i="15"/>
  <c r="I404" i="15"/>
  <c r="H404" i="15"/>
  <c r="G404" i="15"/>
  <c r="F404" i="15"/>
  <c r="E404" i="15"/>
  <c r="D404" i="15"/>
  <c r="C404" i="15"/>
  <c r="B404" i="15"/>
  <c r="A404" i="15"/>
  <c r="J403" i="15"/>
  <c r="I403" i="15"/>
  <c r="H403" i="15"/>
  <c r="G403" i="15"/>
  <c r="F403" i="15"/>
  <c r="E403" i="15"/>
  <c r="D403" i="15"/>
  <c r="C403" i="15"/>
  <c r="B403" i="15"/>
  <c r="A403" i="15"/>
  <c r="J402" i="15"/>
  <c r="I402" i="15"/>
  <c r="H402" i="15"/>
  <c r="G402" i="15"/>
  <c r="F402" i="15"/>
  <c r="E402" i="15"/>
  <c r="D402" i="15"/>
  <c r="C402" i="15"/>
  <c r="B402" i="15"/>
  <c r="A402" i="15"/>
  <c r="J401" i="15"/>
  <c r="I401" i="15"/>
  <c r="H401" i="15"/>
  <c r="G401" i="15"/>
  <c r="F401" i="15"/>
  <c r="E401" i="15"/>
  <c r="D401" i="15"/>
  <c r="C401" i="15"/>
  <c r="B401" i="15"/>
  <c r="A401" i="15"/>
  <c r="J400" i="15"/>
  <c r="I400" i="15"/>
  <c r="H400" i="15"/>
  <c r="G400" i="15"/>
  <c r="F400" i="15"/>
  <c r="E400" i="15"/>
  <c r="D400" i="15"/>
  <c r="C400" i="15"/>
  <c r="B400" i="15"/>
  <c r="A400" i="15"/>
  <c r="J399" i="15"/>
  <c r="I399" i="15"/>
  <c r="H399" i="15"/>
  <c r="G399" i="15"/>
  <c r="F399" i="15"/>
  <c r="E399" i="15"/>
  <c r="D399" i="15"/>
  <c r="C399" i="15"/>
  <c r="B399" i="15"/>
  <c r="A399" i="15"/>
  <c r="J398" i="15"/>
  <c r="I398" i="15"/>
  <c r="H398" i="15"/>
  <c r="G398" i="15"/>
  <c r="F398" i="15"/>
  <c r="E398" i="15"/>
  <c r="D398" i="15"/>
  <c r="C398" i="15"/>
  <c r="B398" i="15"/>
  <c r="A398" i="15"/>
  <c r="J397" i="15"/>
  <c r="I397" i="15"/>
  <c r="H397" i="15"/>
  <c r="G397" i="15"/>
  <c r="F397" i="15"/>
  <c r="E397" i="15"/>
  <c r="D397" i="15"/>
  <c r="C397" i="15"/>
  <c r="B397" i="15"/>
  <c r="A397" i="15"/>
  <c r="J396" i="15"/>
  <c r="I396" i="15"/>
  <c r="H396" i="15"/>
  <c r="G396" i="15"/>
  <c r="F396" i="15"/>
  <c r="E396" i="15"/>
  <c r="D396" i="15"/>
  <c r="C396" i="15"/>
  <c r="B396" i="15"/>
  <c r="A396" i="15"/>
  <c r="J395" i="15"/>
  <c r="I395" i="15"/>
  <c r="H395" i="15"/>
  <c r="G395" i="15"/>
  <c r="F395" i="15"/>
  <c r="E395" i="15"/>
  <c r="D395" i="15"/>
  <c r="C395" i="15"/>
  <c r="B395" i="15"/>
  <c r="A395" i="15"/>
  <c r="J394" i="15"/>
  <c r="I394" i="15"/>
  <c r="H394" i="15"/>
  <c r="G394" i="15"/>
  <c r="F394" i="15"/>
  <c r="E394" i="15"/>
  <c r="D394" i="15"/>
  <c r="C394" i="15"/>
  <c r="B394" i="15"/>
  <c r="A394" i="15"/>
  <c r="J393" i="15"/>
  <c r="I393" i="15"/>
  <c r="H393" i="15"/>
  <c r="G393" i="15"/>
  <c r="F393" i="15"/>
  <c r="E393" i="15"/>
  <c r="D393" i="15"/>
  <c r="C393" i="15"/>
  <c r="B393" i="15"/>
  <c r="A393" i="15"/>
  <c r="J392" i="15"/>
  <c r="I392" i="15"/>
  <c r="H392" i="15"/>
  <c r="G392" i="15"/>
  <c r="F392" i="15"/>
  <c r="E392" i="15"/>
  <c r="D392" i="15"/>
  <c r="C392" i="15"/>
  <c r="B392" i="15"/>
  <c r="A392" i="15"/>
  <c r="J391" i="15"/>
  <c r="I391" i="15"/>
  <c r="H391" i="15"/>
  <c r="G391" i="15"/>
  <c r="F391" i="15"/>
  <c r="E391" i="15"/>
  <c r="D391" i="15"/>
  <c r="C391" i="15"/>
  <c r="B391" i="15"/>
  <c r="A391" i="15"/>
  <c r="J390" i="15"/>
  <c r="I390" i="15"/>
  <c r="H390" i="15"/>
  <c r="G390" i="15"/>
  <c r="F390" i="15"/>
  <c r="E390" i="15"/>
  <c r="D390" i="15"/>
  <c r="C390" i="15"/>
  <c r="B390" i="15"/>
  <c r="A390" i="15"/>
  <c r="J389" i="15"/>
  <c r="I389" i="15"/>
  <c r="H389" i="15"/>
  <c r="G389" i="15"/>
  <c r="F389" i="15"/>
  <c r="E389" i="15"/>
  <c r="D389" i="15"/>
  <c r="C389" i="15"/>
  <c r="B389" i="15"/>
  <c r="A389" i="15"/>
  <c r="J388" i="15"/>
  <c r="I388" i="15"/>
  <c r="H388" i="15"/>
  <c r="G388" i="15"/>
  <c r="F388" i="15"/>
  <c r="E388" i="15"/>
  <c r="D388" i="15"/>
  <c r="C388" i="15"/>
  <c r="B388" i="15"/>
  <c r="A388" i="15"/>
  <c r="J387" i="15"/>
  <c r="I387" i="15"/>
  <c r="H387" i="15"/>
  <c r="G387" i="15"/>
  <c r="F387" i="15"/>
  <c r="E387" i="15"/>
  <c r="D387" i="15"/>
  <c r="C387" i="15"/>
  <c r="B387" i="15"/>
  <c r="A387" i="15"/>
  <c r="J386" i="15"/>
  <c r="I386" i="15"/>
  <c r="H386" i="15"/>
  <c r="G386" i="15"/>
  <c r="F386" i="15"/>
  <c r="E386" i="15"/>
  <c r="D386" i="15"/>
  <c r="C386" i="15"/>
  <c r="B386" i="15"/>
  <c r="A386" i="15"/>
  <c r="C385" i="15"/>
  <c r="B385" i="15"/>
  <c r="A385" i="15"/>
  <c r="C384" i="15"/>
  <c r="B384" i="15"/>
  <c r="A384" i="15"/>
  <c r="C383" i="15"/>
  <c r="B383" i="15"/>
  <c r="A383" i="15"/>
  <c r="C382" i="15"/>
  <c r="B382" i="15"/>
  <c r="A382" i="15"/>
  <c r="C381" i="15"/>
  <c r="B381" i="15"/>
  <c r="A381" i="15"/>
  <c r="C380" i="15"/>
  <c r="B380" i="15"/>
  <c r="A380" i="15"/>
  <c r="C379" i="15"/>
  <c r="B379" i="15"/>
  <c r="A379" i="15"/>
  <c r="C378" i="15"/>
  <c r="B378" i="15"/>
  <c r="A378" i="15"/>
  <c r="C377" i="15"/>
  <c r="B377" i="15"/>
  <c r="A377" i="15"/>
  <c r="C376" i="15"/>
  <c r="B376" i="15"/>
  <c r="A376" i="15"/>
  <c r="C375" i="15"/>
  <c r="B375" i="15"/>
  <c r="A375" i="15"/>
  <c r="C374" i="15"/>
  <c r="B374" i="15"/>
  <c r="A374" i="15"/>
  <c r="C373" i="15"/>
  <c r="B373" i="15"/>
  <c r="A373" i="15"/>
  <c r="C372" i="15"/>
  <c r="B372" i="15"/>
  <c r="A372" i="15"/>
  <c r="C371" i="15"/>
  <c r="B371" i="15"/>
  <c r="A371" i="15"/>
  <c r="C370" i="15"/>
  <c r="B370" i="15"/>
  <c r="A370" i="15"/>
  <c r="C369" i="15"/>
  <c r="B369" i="15"/>
  <c r="A369" i="15"/>
  <c r="C368" i="15"/>
  <c r="B368" i="15"/>
  <c r="A368" i="15"/>
  <c r="C367" i="15"/>
  <c r="B367" i="15"/>
  <c r="A367" i="15"/>
  <c r="D366" i="15"/>
  <c r="C366" i="15"/>
  <c r="B366" i="15"/>
  <c r="A366" i="15"/>
  <c r="D365" i="15"/>
  <c r="C365" i="15"/>
  <c r="B365" i="15"/>
  <c r="A365" i="15"/>
  <c r="D364" i="15"/>
  <c r="C364" i="15"/>
  <c r="B364" i="15"/>
  <c r="A364" i="15"/>
  <c r="D363" i="15"/>
  <c r="C363" i="15"/>
  <c r="B363" i="15"/>
  <c r="A363" i="15"/>
  <c r="D362" i="15"/>
  <c r="C362" i="15"/>
  <c r="B362" i="15"/>
  <c r="A362" i="15"/>
  <c r="D361" i="15"/>
  <c r="C361" i="15"/>
  <c r="B361" i="15"/>
  <c r="A361" i="15"/>
  <c r="D360" i="15"/>
  <c r="C360" i="15"/>
  <c r="B360" i="15"/>
  <c r="A360" i="15"/>
  <c r="D359" i="15"/>
  <c r="C359" i="15"/>
  <c r="B359" i="15"/>
  <c r="A359" i="15"/>
  <c r="D358" i="15"/>
  <c r="C358" i="15"/>
  <c r="B358" i="15"/>
  <c r="A358" i="15"/>
  <c r="D357" i="15"/>
  <c r="C357" i="15"/>
  <c r="B357" i="15"/>
  <c r="A357" i="15"/>
  <c r="D356" i="15"/>
  <c r="C356" i="15"/>
  <c r="B356" i="15"/>
  <c r="A356" i="15"/>
  <c r="D355" i="15"/>
  <c r="C355" i="15"/>
  <c r="B355" i="15"/>
  <c r="A355" i="15"/>
  <c r="D354" i="15"/>
  <c r="C354" i="15"/>
  <c r="B354" i="15"/>
  <c r="A354" i="15"/>
  <c r="D353" i="15"/>
  <c r="C353" i="15"/>
  <c r="B353" i="15"/>
  <c r="A353" i="15"/>
  <c r="D352" i="15"/>
  <c r="C352" i="15"/>
  <c r="B352" i="15"/>
  <c r="A352" i="15"/>
  <c r="D351" i="15"/>
  <c r="C351" i="15"/>
  <c r="B351" i="15"/>
  <c r="A351" i="15"/>
  <c r="D350" i="15"/>
  <c r="C350" i="15"/>
  <c r="B350" i="15"/>
  <c r="A350" i="15"/>
  <c r="D349" i="15"/>
  <c r="C349" i="15"/>
  <c r="B349" i="15"/>
  <c r="A349" i="15"/>
  <c r="D348" i="15"/>
  <c r="C348" i="15"/>
  <c r="B348" i="15"/>
  <c r="A348" i="15"/>
  <c r="D347" i="15"/>
  <c r="C347" i="15"/>
  <c r="B347" i="15"/>
  <c r="A347" i="15"/>
  <c r="D346" i="15"/>
  <c r="C346" i="15"/>
  <c r="B346" i="15"/>
  <c r="A346" i="15"/>
  <c r="D345" i="15"/>
  <c r="C345" i="15"/>
  <c r="B345" i="15"/>
  <c r="A345" i="15"/>
  <c r="D344" i="15"/>
  <c r="C344" i="15"/>
  <c r="B344" i="15"/>
  <c r="A344" i="15"/>
  <c r="D343" i="15"/>
  <c r="C343" i="15"/>
  <c r="B343" i="15"/>
  <c r="A343" i="15"/>
  <c r="D342" i="15"/>
  <c r="C342" i="15"/>
  <c r="B342" i="15"/>
  <c r="A342" i="15"/>
  <c r="D341" i="15"/>
  <c r="C341" i="15"/>
  <c r="B341" i="15"/>
  <c r="A341" i="15"/>
  <c r="D340" i="15"/>
  <c r="C340" i="15"/>
  <c r="B340" i="15"/>
  <c r="A340" i="15"/>
  <c r="D339" i="15"/>
  <c r="C339" i="15"/>
  <c r="B339" i="15"/>
  <c r="A339" i="15"/>
  <c r="D338" i="15"/>
  <c r="C338" i="15"/>
  <c r="B338" i="15"/>
  <c r="A338" i="15"/>
  <c r="D337" i="15"/>
  <c r="C337" i="15"/>
  <c r="B337" i="15"/>
  <c r="A337" i="15"/>
  <c r="D336" i="15"/>
  <c r="C336" i="15"/>
  <c r="B336" i="15"/>
  <c r="A336" i="15"/>
  <c r="D335" i="15"/>
  <c r="C335" i="15"/>
  <c r="B335" i="15"/>
  <c r="A335" i="15"/>
  <c r="D334" i="15"/>
  <c r="C334" i="15"/>
  <c r="B334" i="15"/>
  <c r="A334" i="15"/>
  <c r="D333" i="15"/>
  <c r="C333" i="15"/>
  <c r="B333" i="15"/>
  <c r="A333" i="15"/>
  <c r="D332" i="15"/>
  <c r="C332" i="15"/>
  <c r="B332" i="15"/>
  <c r="A332" i="15"/>
  <c r="D331" i="15"/>
  <c r="C331" i="15"/>
  <c r="B331" i="15"/>
  <c r="A331" i="15"/>
  <c r="D330" i="15"/>
  <c r="C330" i="15"/>
  <c r="B330" i="15"/>
  <c r="A330" i="15"/>
  <c r="D329" i="15"/>
  <c r="C329" i="15"/>
  <c r="B329" i="15"/>
  <c r="A329" i="15"/>
  <c r="D328" i="15"/>
  <c r="C328" i="15"/>
  <c r="B328" i="15"/>
  <c r="A328" i="15"/>
  <c r="D327" i="15"/>
  <c r="C327" i="15"/>
  <c r="B327" i="15"/>
  <c r="A327" i="15"/>
  <c r="D326" i="15"/>
  <c r="C326" i="15"/>
  <c r="B326" i="15"/>
  <c r="A326" i="15"/>
  <c r="D325" i="15"/>
  <c r="C325" i="15"/>
  <c r="B325" i="15"/>
  <c r="A325" i="15"/>
  <c r="D324" i="15"/>
  <c r="C324" i="15"/>
  <c r="B324" i="15"/>
  <c r="A324" i="15"/>
  <c r="D323" i="15"/>
  <c r="C323" i="15"/>
  <c r="B323" i="15"/>
  <c r="A323" i="15"/>
  <c r="D322" i="15"/>
  <c r="C322" i="15"/>
  <c r="B322" i="15"/>
  <c r="A322" i="15"/>
  <c r="D321" i="15"/>
  <c r="C321" i="15"/>
  <c r="B321" i="15"/>
  <c r="A321" i="15"/>
  <c r="D320" i="15"/>
  <c r="C320" i="15"/>
  <c r="B320" i="15"/>
  <c r="A320" i="15"/>
  <c r="D319" i="15"/>
  <c r="C319" i="15"/>
  <c r="B319" i="15"/>
  <c r="A319" i="15"/>
  <c r="D318" i="15"/>
  <c r="C318" i="15"/>
  <c r="B318" i="15"/>
  <c r="A318" i="15"/>
  <c r="D317" i="15"/>
  <c r="C317" i="15"/>
  <c r="B317" i="15"/>
  <c r="A317" i="15"/>
  <c r="D316" i="15"/>
  <c r="C316" i="15"/>
  <c r="B316" i="15"/>
  <c r="A316" i="15"/>
  <c r="D315" i="15"/>
  <c r="C315" i="15"/>
  <c r="B315" i="15"/>
  <c r="A315" i="15"/>
  <c r="D314" i="15"/>
  <c r="C314" i="15"/>
  <c r="B314" i="15"/>
  <c r="A314" i="15"/>
  <c r="D313" i="15"/>
  <c r="C313" i="15"/>
  <c r="B313" i="15"/>
  <c r="A313" i="15"/>
  <c r="D312" i="15"/>
  <c r="C312" i="15"/>
  <c r="B312" i="15"/>
  <c r="A312" i="15"/>
  <c r="D311" i="15"/>
  <c r="C311" i="15"/>
  <c r="B311" i="15"/>
  <c r="A311" i="15"/>
  <c r="D310" i="15"/>
  <c r="C310" i="15"/>
  <c r="B310" i="15"/>
  <c r="A310" i="15"/>
  <c r="D309" i="15"/>
  <c r="C309" i="15"/>
  <c r="B309" i="15"/>
  <c r="A309" i="15"/>
  <c r="D308" i="15"/>
  <c r="C308" i="15"/>
  <c r="B308" i="15"/>
  <c r="A308" i="15"/>
  <c r="D307" i="15"/>
  <c r="C307" i="15"/>
  <c r="B307" i="15"/>
  <c r="A307" i="15"/>
  <c r="D306" i="15"/>
  <c r="C306" i="15"/>
  <c r="B306" i="15"/>
  <c r="A306" i="15"/>
  <c r="D305" i="15"/>
  <c r="C305" i="15"/>
  <c r="B305" i="15"/>
  <c r="A305" i="15"/>
  <c r="D304" i="15"/>
  <c r="C304" i="15"/>
  <c r="B304" i="15"/>
  <c r="A304" i="15"/>
  <c r="D303" i="15"/>
  <c r="C303" i="15"/>
  <c r="B303" i="15"/>
  <c r="A303" i="15"/>
  <c r="D302" i="15"/>
  <c r="C302" i="15"/>
  <c r="B302" i="15"/>
  <c r="A302" i="15"/>
  <c r="D301" i="15"/>
  <c r="C301" i="15"/>
  <c r="B301" i="15"/>
  <c r="A301" i="15"/>
  <c r="D300" i="15"/>
  <c r="C300" i="15"/>
  <c r="B300" i="15"/>
  <c r="A300" i="15"/>
  <c r="D299" i="15"/>
  <c r="C299" i="15"/>
  <c r="B299" i="15"/>
  <c r="A299" i="15"/>
  <c r="D298" i="15"/>
  <c r="C298" i="15"/>
  <c r="B298" i="15"/>
  <c r="A298" i="15"/>
  <c r="D297" i="15"/>
  <c r="C297" i="15"/>
  <c r="B297" i="15"/>
  <c r="A297" i="15"/>
  <c r="D296" i="15"/>
  <c r="C296" i="15"/>
  <c r="B296" i="15"/>
  <c r="A296" i="15"/>
  <c r="D295" i="15"/>
  <c r="C295" i="15"/>
  <c r="B295" i="15"/>
  <c r="A295" i="15"/>
  <c r="D294" i="15"/>
  <c r="C294" i="15"/>
  <c r="B294" i="15"/>
  <c r="A294" i="15"/>
  <c r="D293" i="15"/>
  <c r="C293" i="15"/>
  <c r="B293" i="15"/>
  <c r="A293" i="15"/>
  <c r="D292" i="15"/>
  <c r="C292" i="15"/>
  <c r="B292" i="15"/>
  <c r="A292" i="15"/>
  <c r="D291" i="15"/>
  <c r="C291" i="15"/>
  <c r="B291" i="15"/>
  <c r="A291" i="15"/>
  <c r="D290" i="15"/>
  <c r="C290" i="15"/>
  <c r="B290" i="15"/>
  <c r="A290" i="15"/>
  <c r="D289" i="15"/>
  <c r="C289" i="15"/>
  <c r="B289" i="15"/>
  <c r="A289" i="15"/>
  <c r="D288" i="15"/>
  <c r="C288" i="15"/>
  <c r="B288" i="15"/>
  <c r="A288" i="15"/>
  <c r="D287" i="15"/>
  <c r="C287" i="15"/>
  <c r="B287" i="15"/>
  <c r="A287" i="15"/>
  <c r="D286" i="15"/>
  <c r="C286" i="15"/>
  <c r="B286" i="15"/>
  <c r="A286" i="15"/>
  <c r="D285" i="15"/>
  <c r="C285" i="15"/>
  <c r="B285" i="15"/>
  <c r="A285" i="15"/>
  <c r="D284" i="15"/>
  <c r="C284" i="15"/>
  <c r="B284" i="15"/>
  <c r="A284" i="15"/>
  <c r="D283" i="15"/>
  <c r="C283" i="15"/>
  <c r="B283" i="15"/>
  <c r="A283" i="15"/>
  <c r="D282" i="15"/>
  <c r="C282" i="15"/>
  <c r="B282" i="15"/>
  <c r="A282" i="15"/>
  <c r="D281" i="15"/>
  <c r="C281" i="15"/>
  <c r="B281" i="15"/>
  <c r="A281" i="15"/>
  <c r="D280" i="15"/>
  <c r="C280" i="15"/>
  <c r="B280" i="15"/>
  <c r="A280" i="15"/>
  <c r="D279" i="15"/>
  <c r="C279" i="15"/>
  <c r="B279" i="15"/>
  <c r="A279" i="15"/>
  <c r="D278" i="15"/>
  <c r="C278" i="15"/>
  <c r="B278" i="15"/>
  <c r="A278" i="15"/>
  <c r="D277" i="15"/>
  <c r="C277" i="15"/>
  <c r="B277" i="15"/>
  <c r="A277" i="15"/>
  <c r="D276" i="15"/>
  <c r="C276" i="15"/>
  <c r="B276" i="15"/>
  <c r="A276" i="15"/>
  <c r="D275" i="15"/>
  <c r="C275" i="15"/>
  <c r="B275" i="15"/>
  <c r="A275" i="15"/>
  <c r="D274" i="15"/>
  <c r="C274" i="15"/>
  <c r="B274" i="15"/>
  <c r="A274" i="15"/>
  <c r="D273" i="15"/>
  <c r="C273" i="15"/>
  <c r="B273" i="15"/>
  <c r="A273" i="15"/>
  <c r="D272" i="15"/>
  <c r="C272" i="15"/>
  <c r="B272" i="15"/>
  <c r="A272" i="15"/>
  <c r="D271" i="15"/>
  <c r="C271" i="15"/>
  <c r="B271" i="15"/>
  <c r="A271" i="15"/>
  <c r="D270" i="15"/>
  <c r="C270" i="15"/>
  <c r="A270" i="15"/>
  <c r="D269" i="15"/>
  <c r="C269" i="15"/>
  <c r="B269" i="15"/>
  <c r="A269" i="15"/>
  <c r="D268" i="15"/>
  <c r="C268" i="15"/>
  <c r="B268" i="15"/>
  <c r="A268" i="15"/>
  <c r="D267" i="15"/>
  <c r="C267" i="15"/>
  <c r="B267" i="15"/>
  <c r="A267" i="15"/>
  <c r="D266" i="15"/>
  <c r="C266" i="15"/>
  <c r="B266" i="15"/>
  <c r="A266" i="15"/>
  <c r="D265" i="15"/>
  <c r="C265" i="15"/>
  <c r="B265" i="15"/>
  <c r="A265" i="15"/>
  <c r="D264" i="15"/>
  <c r="C264" i="15"/>
  <c r="B264" i="15"/>
  <c r="A264" i="15"/>
  <c r="D263" i="15"/>
  <c r="C263" i="15"/>
  <c r="B263" i="15"/>
  <c r="A263" i="15"/>
  <c r="D262" i="15"/>
  <c r="C262" i="15"/>
  <c r="B262" i="15"/>
  <c r="A262" i="15"/>
  <c r="D261" i="15"/>
  <c r="C261" i="15"/>
  <c r="B261" i="15"/>
  <c r="A261" i="15"/>
  <c r="D260" i="15"/>
  <c r="C260" i="15"/>
  <c r="B260" i="15"/>
  <c r="A260" i="15"/>
  <c r="D259" i="15"/>
  <c r="C259" i="15"/>
  <c r="B259" i="15"/>
  <c r="A259" i="15"/>
  <c r="D258" i="15"/>
  <c r="C258" i="15"/>
  <c r="B258" i="15"/>
  <c r="A258" i="15"/>
  <c r="D257" i="15"/>
  <c r="C257" i="15"/>
  <c r="B257" i="15"/>
  <c r="A257" i="15"/>
  <c r="D256" i="15"/>
  <c r="C256" i="15"/>
  <c r="B256" i="15"/>
  <c r="A256" i="15"/>
  <c r="D255" i="15"/>
  <c r="C255" i="15"/>
  <c r="B255" i="15"/>
  <c r="A255" i="15"/>
  <c r="D254" i="15"/>
  <c r="C254" i="15"/>
  <c r="B254" i="15"/>
  <c r="A254" i="15"/>
  <c r="D253" i="15"/>
  <c r="C253" i="15"/>
  <c r="B253" i="15"/>
  <c r="A253" i="15"/>
  <c r="D252" i="15"/>
  <c r="C252" i="15"/>
  <c r="B252" i="15"/>
  <c r="A252" i="15"/>
  <c r="D251" i="15"/>
  <c r="C251" i="15"/>
  <c r="B251" i="15"/>
  <c r="A251" i="15"/>
  <c r="D250" i="15"/>
  <c r="C250" i="15"/>
  <c r="B250" i="15"/>
  <c r="A250" i="15"/>
  <c r="D249" i="15"/>
  <c r="C249" i="15"/>
  <c r="B249" i="15"/>
  <c r="A249" i="15"/>
  <c r="D248" i="15"/>
  <c r="C248" i="15"/>
  <c r="B248" i="15"/>
  <c r="A248" i="15"/>
  <c r="D247" i="15"/>
  <c r="C247" i="15"/>
  <c r="B247" i="15"/>
  <c r="A247" i="15"/>
  <c r="D246" i="15"/>
  <c r="C246" i="15"/>
  <c r="B246" i="15"/>
  <c r="A246" i="15"/>
  <c r="D245" i="15"/>
  <c r="C245" i="15"/>
  <c r="B245" i="15"/>
  <c r="A245" i="15"/>
  <c r="D244" i="15"/>
  <c r="C244" i="15"/>
  <c r="B244" i="15"/>
  <c r="A244" i="15"/>
  <c r="D243" i="15"/>
  <c r="C243" i="15"/>
  <c r="B243" i="15"/>
  <c r="A243" i="15"/>
  <c r="D242" i="15"/>
  <c r="C242" i="15"/>
  <c r="B242" i="15"/>
  <c r="A242" i="15"/>
  <c r="D241" i="15"/>
  <c r="C241" i="15"/>
  <c r="B241" i="15"/>
  <c r="A241" i="15"/>
  <c r="D240" i="15"/>
  <c r="C240" i="15"/>
  <c r="B240" i="15"/>
  <c r="A240" i="15"/>
  <c r="D239" i="15"/>
  <c r="C239" i="15"/>
  <c r="B239" i="15"/>
  <c r="A239" i="15"/>
  <c r="D238" i="15"/>
  <c r="C238" i="15"/>
  <c r="B238" i="15"/>
  <c r="A238" i="15"/>
  <c r="D237" i="15"/>
  <c r="C237" i="15"/>
  <c r="B237" i="15"/>
  <c r="A237" i="15"/>
  <c r="D236" i="15"/>
  <c r="C236" i="15"/>
  <c r="B236" i="15"/>
  <c r="A236" i="15"/>
  <c r="D235" i="15"/>
  <c r="C235" i="15"/>
  <c r="B235" i="15"/>
  <c r="A235" i="15"/>
  <c r="D234" i="15"/>
  <c r="C234" i="15"/>
  <c r="B234" i="15"/>
  <c r="A234" i="15"/>
  <c r="D233" i="15"/>
  <c r="C233" i="15"/>
  <c r="B233" i="15"/>
  <c r="A233" i="15"/>
  <c r="D232" i="15"/>
  <c r="C232" i="15"/>
  <c r="B232" i="15"/>
  <c r="A232" i="15"/>
  <c r="D231" i="15"/>
  <c r="C231" i="15"/>
  <c r="B231" i="15"/>
  <c r="A231" i="15"/>
  <c r="D230" i="15"/>
  <c r="C230" i="15"/>
  <c r="B230" i="15"/>
  <c r="A230" i="15"/>
  <c r="D229" i="15"/>
  <c r="C229" i="15"/>
  <c r="B229" i="15"/>
  <c r="A229" i="15"/>
  <c r="D228" i="15"/>
  <c r="C228" i="15"/>
  <c r="B228" i="15"/>
  <c r="A228" i="15"/>
  <c r="D227" i="15"/>
  <c r="C227" i="15"/>
  <c r="B227" i="15"/>
  <c r="A227" i="15"/>
  <c r="D226" i="15"/>
  <c r="C226" i="15"/>
  <c r="B226" i="15"/>
  <c r="A226" i="15"/>
  <c r="D225" i="15"/>
  <c r="C225" i="15"/>
  <c r="B225" i="15"/>
  <c r="A225" i="15"/>
  <c r="D224" i="15"/>
  <c r="C224" i="15"/>
  <c r="B224" i="15"/>
  <c r="A224" i="15"/>
  <c r="D223" i="15"/>
  <c r="C223" i="15"/>
  <c r="B223" i="15"/>
  <c r="A223" i="15"/>
  <c r="D222" i="15"/>
  <c r="C222" i="15"/>
  <c r="B222" i="15"/>
  <c r="A222" i="15"/>
  <c r="D221" i="15"/>
  <c r="C221" i="15"/>
  <c r="B221" i="15"/>
  <c r="A221" i="15"/>
  <c r="D220" i="15"/>
  <c r="C220" i="15"/>
  <c r="B220" i="15"/>
  <c r="A220" i="15"/>
  <c r="D219" i="15"/>
  <c r="C219" i="15"/>
  <c r="B219" i="15"/>
  <c r="A219" i="15"/>
  <c r="D218" i="15"/>
  <c r="C218" i="15"/>
  <c r="B218" i="15"/>
  <c r="A218" i="15"/>
  <c r="D217" i="15"/>
  <c r="C217" i="15"/>
  <c r="B217" i="15"/>
  <c r="A217" i="15"/>
  <c r="D216" i="15"/>
  <c r="C216" i="15"/>
  <c r="B216" i="15"/>
  <c r="A216" i="15"/>
  <c r="D215" i="15"/>
  <c r="C215" i="15"/>
  <c r="B215" i="15"/>
  <c r="A215" i="15"/>
  <c r="D214" i="15"/>
  <c r="C214" i="15"/>
  <c r="B214" i="15"/>
  <c r="A214" i="15"/>
  <c r="D213" i="15"/>
  <c r="C213" i="15"/>
  <c r="B213" i="15"/>
  <c r="A213" i="15"/>
  <c r="D212" i="15"/>
  <c r="C212" i="15"/>
  <c r="B212" i="15"/>
  <c r="A212" i="15"/>
  <c r="D211" i="15"/>
  <c r="C211" i="15"/>
  <c r="B211" i="15"/>
  <c r="A211" i="15"/>
  <c r="D210" i="15"/>
  <c r="C210" i="15"/>
  <c r="B210" i="15"/>
  <c r="A210" i="15"/>
  <c r="D209" i="15"/>
  <c r="C209" i="15"/>
  <c r="B209" i="15"/>
  <c r="A209" i="15"/>
  <c r="D208" i="15"/>
  <c r="C208" i="15"/>
  <c r="B208" i="15"/>
  <c r="A208" i="15"/>
  <c r="D207" i="15"/>
  <c r="C207" i="15"/>
  <c r="B207" i="15"/>
  <c r="A207" i="15"/>
  <c r="D206" i="15"/>
  <c r="C206" i="15"/>
  <c r="B206" i="15"/>
  <c r="A206" i="15"/>
  <c r="D205" i="15"/>
  <c r="C205" i="15"/>
  <c r="B205" i="15"/>
  <c r="A205" i="15"/>
  <c r="D204" i="15"/>
  <c r="C204" i="15"/>
  <c r="B204" i="15"/>
  <c r="A204" i="15"/>
  <c r="D203" i="15"/>
  <c r="C203" i="15"/>
  <c r="B203" i="15"/>
  <c r="A203" i="15"/>
  <c r="D202" i="15"/>
  <c r="C202" i="15"/>
  <c r="B202" i="15"/>
  <c r="A202" i="15"/>
  <c r="D201" i="15"/>
  <c r="C201" i="15"/>
  <c r="B201" i="15"/>
  <c r="A201" i="15"/>
  <c r="D200" i="15"/>
  <c r="C200" i="15"/>
  <c r="B200" i="15"/>
  <c r="A200" i="15"/>
  <c r="D199" i="15"/>
  <c r="C199" i="15"/>
  <c r="B199" i="15"/>
  <c r="A199" i="15"/>
  <c r="D198" i="15"/>
  <c r="C198" i="15"/>
  <c r="B198" i="15"/>
  <c r="A198" i="15"/>
  <c r="D197" i="15"/>
  <c r="C197" i="15"/>
  <c r="B197" i="15"/>
  <c r="A197" i="15"/>
  <c r="D196" i="15"/>
  <c r="C196" i="15"/>
  <c r="B196" i="15"/>
  <c r="A196" i="15"/>
  <c r="D195" i="15"/>
  <c r="C195" i="15"/>
  <c r="B195" i="15"/>
  <c r="A195" i="15"/>
  <c r="D194" i="15"/>
  <c r="C194" i="15"/>
  <c r="B194" i="15"/>
  <c r="A194" i="15"/>
  <c r="D193" i="15"/>
  <c r="C193" i="15"/>
  <c r="B193" i="15"/>
  <c r="A193" i="15"/>
  <c r="D192" i="15"/>
  <c r="C192" i="15"/>
  <c r="B192" i="15"/>
  <c r="A192" i="15"/>
  <c r="D191" i="15"/>
  <c r="C191" i="15"/>
  <c r="B191" i="15"/>
  <c r="A191" i="15"/>
  <c r="D190" i="15"/>
  <c r="C190" i="15"/>
  <c r="B190" i="15"/>
  <c r="A190" i="15"/>
  <c r="D189" i="15"/>
  <c r="C189" i="15"/>
  <c r="B189" i="15"/>
  <c r="A189" i="15"/>
  <c r="D188" i="15"/>
  <c r="C188" i="15"/>
  <c r="B188" i="15"/>
  <c r="A188" i="15"/>
  <c r="D187" i="15"/>
  <c r="C187" i="15"/>
  <c r="B187" i="15"/>
  <c r="A187" i="15"/>
  <c r="D186" i="15"/>
  <c r="C186" i="15"/>
  <c r="B186" i="15"/>
  <c r="A186" i="15"/>
  <c r="C185" i="15"/>
  <c r="A185" i="15"/>
  <c r="D184" i="15"/>
  <c r="C184" i="15"/>
  <c r="B184" i="15"/>
  <c r="A184" i="15"/>
  <c r="D183" i="15"/>
  <c r="C183" i="15"/>
  <c r="B183" i="15"/>
  <c r="A183" i="15"/>
  <c r="D182" i="15"/>
  <c r="C182" i="15"/>
  <c r="B182" i="15"/>
  <c r="A182" i="15"/>
  <c r="D181" i="15"/>
  <c r="C181" i="15"/>
  <c r="B181" i="15"/>
  <c r="A181" i="15"/>
  <c r="D180" i="15"/>
  <c r="C180" i="15"/>
  <c r="B180" i="15"/>
  <c r="A180" i="15"/>
  <c r="D179" i="15"/>
  <c r="C179" i="15"/>
  <c r="B179" i="15"/>
  <c r="A179" i="15"/>
  <c r="D178" i="15"/>
  <c r="C178" i="15"/>
  <c r="B178" i="15"/>
  <c r="A178" i="15"/>
  <c r="D177" i="15"/>
  <c r="C177" i="15"/>
  <c r="B177" i="15"/>
  <c r="A177" i="15"/>
  <c r="D176" i="15"/>
  <c r="C176" i="15"/>
  <c r="B176" i="15"/>
  <c r="A176" i="15"/>
  <c r="D175" i="15"/>
  <c r="C175" i="15"/>
  <c r="B175" i="15"/>
  <c r="A175" i="15"/>
  <c r="D174" i="15"/>
  <c r="C174" i="15"/>
  <c r="B174" i="15"/>
  <c r="A174" i="15"/>
  <c r="D173" i="15"/>
  <c r="C173" i="15"/>
  <c r="B173" i="15"/>
  <c r="A173" i="15"/>
  <c r="D172" i="15"/>
  <c r="C172" i="15"/>
  <c r="B172" i="15"/>
  <c r="A172" i="15"/>
  <c r="D171" i="15"/>
  <c r="C171" i="15"/>
  <c r="B171" i="15"/>
  <c r="A171" i="15"/>
  <c r="D170" i="15"/>
  <c r="C170" i="15"/>
  <c r="B170" i="15"/>
  <c r="A170" i="15"/>
  <c r="D169" i="15"/>
  <c r="C169" i="15"/>
  <c r="B169" i="15"/>
  <c r="A169" i="15"/>
  <c r="D168" i="15"/>
  <c r="C168" i="15"/>
  <c r="B168" i="15"/>
  <c r="A168" i="15"/>
  <c r="D167" i="15"/>
  <c r="C167" i="15"/>
  <c r="B167" i="15"/>
  <c r="A167" i="15"/>
  <c r="D166" i="15"/>
  <c r="C166" i="15"/>
  <c r="B166" i="15"/>
  <c r="A166" i="15"/>
  <c r="D165" i="15"/>
  <c r="C165" i="15"/>
  <c r="B165" i="15"/>
  <c r="A165" i="15"/>
  <c r="D164" i="15"/>
  <c r="C164" i="15"/>
  <c r="B164" i="15"/>
  <c r="A164" i="15"/>
  <c r="D163" i="15"/>
  <c r="C163" i="15"/>
  <c r="B163" i="15"/>
  <c r="A163" i="15"/>
  <c r="D162" i="15"/>
  <c r="C162" i="15"/>
  <c r="B162" i="15"/>
  <c r="A162" i="15"/>
  <c r="A161" i="15"/>
  <c r="D160" i="15"/>
  <c r="C160" i="15"/>
  <c r="B160" i="15"/>
  <c r="A160" i="15"/>
  <c r="D159" i="15"/>
  <c r="C159" i="15"/>
  <c r="B159" i="15"/>
  <c r="A159" i="15"/>
  <c r="D158" i="15"/>
  <c r="C158" i="15"/>
  <c r="B158" i="15"/>
  <c r="A158" i="15"/>
  <c r="D157" i="15"/>
  <c r="C157" i="15"/>
  <c r="B157" i="15"/>
  <c r="A157" i="15"/>
  <c r="D156" i="15"/>
  <c r="C156" i="15"/>
  <c r="B156" i="15"/>
  <c r="A156" i="15"/>
  <c r="D155" i="15"/>
  <c r="C155" i="15"/>
  <c r="B155" i="15"/>
  <c r="A155" i="15"/>
  <c r="D154" i="15"/>
  <c r="C154" i="15"/>
  <c r="B154" i="15"/>
  <c r="A154" i="15"/>
  <c r="D153" i="15"/>
  <c r="C153" i="15"/>
  <c r="B153" i="15"/>
  <c r="A153" i="15"/>
  <c r="D152" i="15"/>
  <c r="C152" i="15"/>
  <c r="B152" i="15"/>
  <c r="A152" i="15"/>
  <c r="D151" i="15"/>
  <c r="C151" i="15"/>
  <c r="B151" i="15"/>
  <c r="A151" i="15"/>
  <c r="D150" i="15"/>
  <c r="C150" i="15"/>
  <c r="B150" i="15"/>
  <c r="A150" i="15"/>
  <c r="D149" i="15"/>
  <c r="C149" i="15"/>
  <c r="B149" i="15"/>
  <c r="A149" i="15"/>
  <c r="D148" i="15"/>
  <c r="C148" i="15"/>
  <c r="B148" i="15"/>
  <c r="A148" i="15"/>
  <c r="D147" i="15"/>
  <c r="C147" i="15"/>
  <c r="B147" i="15"/>
  <c r="A147" i="15"/>
  <c r="D146" i="15"/>
  <c r="C146" i="15"/>
  <c r="B146" i="15"/>
  <c r="A146" i="15"/>
  <c r="D145" i="15"/>
  <c r="C145" i="15"/>
  <c r="B145" i="15"/>
  <c r="A145" i="15"/>
  <c r="D144" i="15"/>
  <c r="C144" i="15"/>
  <c r="B144" i="15"/>
  <c r="A144" i="15"/>
  <c r="D143" i="15"/>
  <c r="C143" i="15"/>
  <c r="B143" i="15"/>
  <c r="A143" i="15"/>
  <c r="D142" i="15"/>
  <c r="C142" i="15"/>
  <c r="B142" i="15"/>
  <c r="A142" i="15"/>
  <c r="D141" i="15"/>
  <c r="C141" i="15"/>
  <c r="B141" i="15"/>
  <c r="A141" i="15"/>
  <c r="D140" i="15"/>
  <c r="C140" i="15"/>
  <c r="B140" i="15"/>
  <c r="A140" i="15"/>
  <c r="A139" i="15"/>
  <c r="D138" i="15"/>
  <c r="C138" i="15"/>
  <c r="B138" i="15"/>
  <c r="A138" i="15"/>
  <c r="D137" i="15"/>
  <c r="C137" i="15"/>
  <c r="B137" i="15"/>
  <c r="A137" i="15"/>
  <c r="D136" i="15"/>
  <c r="C136" i="15"/>
  <c r="B136" i="15"/>
  <c r="A136" i="15"/>
  <c r="D135" i="15"/>
  <c r="C135" i="15"/>
  <c r="B135" i="15"/>
  <c r="A135" i="15"/>
  <c r="D134" i="15"/>
  <c r="C134" i="15"/>
  <c r="B134" i="15"/>
  <c r="A134" i="15"/>
  <c r="D133" i="15"/>
  <c r="C133" i="15"/>
  <c r="B133" i="15"/>
  <c r="A133" i="15"/>
  <c r="D132" i="15"/>
  <c r="C132" i="15"/>
  <c r="B132" i="15"/>
  <c r="A132" i="15"/>
  <c r="D131" i="15"/>
  <c r="C131" i="15"/>
  <c r="B131" i="15"/>
  <c r="A131" i="15"/>
  <c r="D130" i="15"/>
  <c r="C130" i="15"/>
  <c r="B130" i="15"/>
  <c r="A130" i="15"/>
  <c r="D129" i="15"/>
  <c r="C129" i="15"/>
  <c r="B129" i="15"/>
  <c r="A129" i="15"/>
  <c r="D128" i="15"/>
  <c r="C128" i="15"/>
  <c r="B128" i="15"/>
  <c r="A128" i="15"/>
  <c r="D127" i="15"/>
  <c r="C127" i="15"/>
  <c r="B127" i="15"/>
  <c r="A127" i="15"/>
  <c r="D126" i="15"/>
  <c r="C126" i="15"/>
  <c r="B126" i="15"/>
  <c r="A126" i="15"/>
  <c r="D125" i="15"/>
  <c r="C125" i="15"/>
  <c r="B125" i="15"/>
  <c r="A125" i="15"/>
  <c r="D124" i="15"/>
  <c r="C124" i="15"/>
  <c r="B124" i="15"/>
  <c r="A124" i="15"/>
  <c r="D123" i="15"/>
  <c r="C123" i="15"/>
  <c r="B123" i="15"/>
  <c r="A123" i="15"/>
  <c r="D122" i="15"/>
  <c r="C122" i="15"/>
  <c r="B122" i="15"/>
  <c r="A122" i="15"/>
  <c r="D121" i="15"/>
  <c r="C121" i="15"/>
  <c r="B121" i="15"/>
  <c r="A121" i="15"/>
  <c r="D120" i="15"/>
  <c r="C120" i="15"/>
  <c r="B120" i="15"/>
  <c r="A120" i="15"/>
  <c r="D119" i="15"/>
  <c r="C119" i="15"/>
  <c r="B119" i="15"/>
  <c r="A119" i="15"/>
  <c r="D118" i="15"/>
  <c r="C118" i="15"/>
  <c r="B118" i="15"/>
  <c r="A118" i="15"/>
  <c r="D117" i="15"/>
  <c r="C117" i="15"/>
  <c r="B117" i="15"/>
  <c r="A117" i="15"/>
  <c r="D116" i="15"/>
  <c r="C116" i="15"/>
  <c r="B116" i="15"/>
  <c r="A116" i="15"/>
  <c r="D115" i="15"/>
  <c r="C115" i="15"/>
  <c r="B115" i="15"/>
  <c r="A115" i="15"/>
  <c r="D114" i="15"/>
  <c r="C114" i="15"/>
  <c r="B114" i="15"/>
  <c r="A114" i="15"/>
  <c r="D113" i="15"/>
  <c r="C113" i="15"/>
  <c r="B113" i="15"/>
  <c r="A113" i="15"/>
  <c r="D112" i="15"/>
  <c r="C112" i="15"/>
  <c r="B112" i="15"/>
  <c r="A112" i="15"/>
  <c r="D111" i="15"/>
  <c r="C111" i="15"/>
  <c r="B111" i="15"/>
  <c r="A111" i="15"/>
  <c r="D110" i="15"/>
  <c r="C110" i="15"/>
  <c r="B110" i="15"/>
  <c r="A110" i="15"/>
  <c r="D109" i="15"/>
  <c r="C109" i="15"/>
  <c r="A109" i="15"/>
  <c r="D108" i="15"/>
  <c r="C108" i="15"/>
  <c r="B108" i="15"/>
  <c r="A108" i="15"/>
  <c r="D107" i="15"/>
  <c r="C107" i="15"/>
  <c r="B107" i="15"/>
  <c r="A107" i="15"/>
  <c r="D106" i="15"/>
  <c r="C106" i="15"/>
  <c r="B106" i="15"/>
  <c r="A106" i="15"/>
  <c r="D105" i="15"/>
  <c r="C105" i="15"/>
  <c r="B105" i="15"/>
  <c r="A105" i="15"/>
  <c r="D104" i="15"/>
  <c r="C104" i="15"/>
  <c r="B104" i="15"/>
  <c r="A104" i="15"/>
  <c r="D103" i="15"/>
  <c r="C103" i="15"/>
  <c r="B103" i="15"/>
  <c r="A103" i="15"/>
  <c r="D102" i="15"/>
  <c r="C102" i="15"/>
  <c r="B102" i="15"/>
  <c r="A102" i="15"/>
  <c r="D101" i="15"/>
  <c r="C101" i="15"/>
  <c r="B101" i="15"/>
  <c r="A101" i="15"/>
  <c r="D100" i="15"/>
  <c r="C100" i="15"/>
  <c r="B100" i="15"/>
  <c r="A100" i="15"/>
  <c r="D99" i="15"/>
  <c r="C99" i="15"/>
  <c r="B99" i="15"/>
  <c r="A99" i="15"/>
  <c r="D98" i="15"/>
  <c r="C98" i="15"/>
  <c r="B98" i="15"/>
  <c r="A98" i="15"/>
  <c r="D97" i="15"/>
  <c r="C97" i="15"/>
  <c r="B97" i="15"/>
  <c r="A97" i="15"/>
  <c r="D96" i="15"/>
  <c r="C96" i="15"/>
  <c r="B96" i="15"/>
  <c r="A96" i="15"/>
  <c r="D95" i="15"/>
  <c r="C95" i="15"/>
  <c r="B95" i="15"/>
  <c r="A95" i="15"/>
  <c r="D94" i="15"/>
  <c r="C94" i="15"/>
  <c r="B94" i="15"/>
  <c r="A94" i="15"/>
  <c r="D93" i="15"/>
  <c r="C93" i="15"/>
  <c r="B93" i="15"/>
  <c r="A93" i="15"/>
  <c r="D92" i="15"/>
  <c r="C92" i="15"/>
  <c r="B92" i="15"/>
  <c r="A92" i="15"/>
  <c r="D91" i="15"/>
  <c r="C91" i="15"/>
  <c r="B91" i="15"/>
  <c r="A91" i="15"/>
  <c r="D90" i="15"/>
  <c r="C90" i="15"/>
  <c r="B90" i="15"/>
  <c r="A90" i="15"/>
  <c r="D89" i="15"/>
  <c r="C89" i="15"/>
  <c r="B89" i="15"/>
  <c r="A89" i="15"/>
  <c r="D88" i="15"/>
  <c r="C88" i="15"/>
  <c r="B88" i="15"/>
  <c r="A88" i="15"/>
  <c r="D87" i="15"/>
  <c r="C87" i="15"/>
  <c r="B87" i="15"/>
  <c r="A87" i="15"/>
  <c r="D86" i="15"/>
  <c r="C86" i="15"/>
  <c r="B86" i="15"/>
  <c r="A86" i="15"/>
  <c r="D85" i="15"/>
  <c r="C85" i="15"/>
  <c r="B85" i="15"/>
  <c r="A85" i="15"/>
  <c r="D84" i="15"/>
  <c r="C84" i="15"/>
  <c r="B84" i="15"/>
  <c r="A84" i="15"/>
  <c r="D83" i="15"/>
  <c r="C83" i="15"/>
  <c r="B83" i="15"/>
  <c r="A83" i="15"/>
  <c r="D82" i="15"/>
  <c r="C82" i="15"/>
  <c r="B82" i="15"/>
  <c r="A82" i="15"/>
  <c r="D81" i="15"/>
  <c r="C81" i="15"/>
  <c r="B81" i="15"/>
  <c r="A81" i="15"/>
  <c r="D80" i="15"/>
  <c r="C80" i="15"/>
  <c r="B80" i="15"/>
  <c r="A80" i="15"/>
  <c r="D79" i="15"/>
  <c r="C79" i="15"/>
  <c r="B79" i="15"/>
  <c r="A79" i="15"/>
  <c r="D78" i="15"/>
  <c r="C78" i="15"/>
  <c r="B78" i="15"/>
  <c r="A78" i="15"/>
  <c r="D77" i="15"/>
  <c r="C77" i="15"/>
  <c r="A77" i="15"/>
  <c r="D76" i="15"/>
  <c r="C76" i="15"/>
  <c r="B76" i="15"/>
  <c r="A76" i="15"/>
  <c r="D75" i="15"/>
  <c r="C75" i="15"/>
  <c r="B75" i="15"/>
  <c r="A75" i="15"/>
  <c r="D74" i="15"/>
  <c r="C74" i="15"/>
  <c r="B74" i="15"/>
  <c r="A74" i="15"/>
  <c r="D73" i="15"/>
  <c r="C73" i="15"/>
  <c r="B73" i="15"/>
  <c r="A73" i="15"/>
  <c r="D72" i="15"/>
  <c r="C72" i="15"/>
  <c r="B72" i="15"/>
  <c r="A72" i="15"/>
  <c r="D71" i="15"/>
  <c r="C71" i="15"/>
  <c r="B71" i="15"/>
  <c r="A71" i="15"/>
  <c r="D70" i="15"/>
  <c r="C70" i="15"/>
  <c r="B70" i="15"/>
  <c r="A70" i="15"/>
  <c r="D69" i="15"/>
  <c r="C69" i="15"/>
  <c r="B69" i="15"/>
  <c r="A69" i="15"/>
  <c r="D68" i="15"/>
  <c r="C68" i="15"/>
  <c r="B68" i="15"/>
  <c r="A68" i="15"/>
  <c r="D67" i="15"/>
  <c r="C67" i="15"/>
  <c r="B67" i="15"/>
  <c r="A67" i="15"/>
  <c r="D66" i="15"/>
  <c r="C66" i="15"/>
  <c r="B66" i="15"/>
  <c r="A66" i="15"/>
  <c r="D65" i="15"/>
  <c r="C65" i="15"/>
  <c r="B65" i="15"/>
  <c r="A65" i="15"/>
  <c r="D64" i="15"/>
  <c r="C64" i="15"/>
  <c r="B64" i="15"/>
  <c r="A64" i="15"/>
  <c r="D63" i="15"/>
  <c r="C63" i="15"/>
  <c r="B63" i="15"/>
  <c r="A63" i="15"/>
  <c r="D62" i="15"/>
  <c r="C62" i="15"/>
  <c r="B62" i="15"/>
  <c r="A62" i="15"/>
  <c r="D61" i="15"/>
  <c r="C61" i="15"/>
  <c r="B61" i="15"/>
  <c r="A61" i="15"/>
  <c r="D60" i="15"/>
  <c r="C60" i="15"/>
  <c r="B60" i="15"/>
  <c r="A60" i="15"/>
  <c r="D59" i="15"/>
  <c r="C59" i="15"/>
  <c r="B59" i="15"/>
  <c r="A59" i="15"/>
  <c r="D58" i="15"/>
  <c r="C58" i="15"/>
  <c r="B58" i="15"/>
  <c r="A58" i="15"/>
  <c r="D57" i="15"/>
  <c r="C57" i="15"/>
  <c r="B57" i="15"/>
  <c r="A57" i="15"/>
  <c r="D56" i="15"/>
  <c r="C56" i="15"/>
  <c r="B56" i="15"/>
  <c r="A56" i="15"/>
  <c r="D55" i="15"/>
  <c r="C55" i="15"/>
  <c r="B55" i="15"/>
  <c r="A55" i="15"/>
  <c r="D54" i="15"/>
  <c r="C54" i="15"/>
  <c r="B54" i="15"/>
  <c r="A54" i="15"/>
  <c r="D53" i="15"/>
  <c r="C53" i="15"/>
  <c r="A53" i="15"/>
  <c r="D52" i="15"/>
  <c r="C52" i="15"/>
  <c r="B52" i="15"/>
  <c r="A52" i="15"/>
  <c r="D51" i="15"/>
  <c r="C51" i="15"/>
  <c r="B51" i="15"/>
  <c r="A51" i="15"/>
  <c r="D50" i="15"/>
  <c r="C50" i="15"/>
  <c r="B50" i="15"/>
  <c r="A50" i="15"/>
  <c r="D49" i="15"/>
  <c r="C49" i="15"/>
  <c r="B49" i="15"/>
  <c r="A49" i="15"/>
  <c r="D48" i="15"/>
  <c r="C48" i="15"/>
  <c r="B48" i="15"/>
  <c r="A48" i="15"/>
  <c r="D47" i="15"/>
  <c r="C47" i="15"/>
  <c r="B47" i="15"/>
  <c r="A47" i="15"/>
  <c r="D46" i="15"/>
  <c r="C46" i="15"/>
  <c r="B46" i="15"/>
  <c r="A46" i="15"/>
  <c r="D45" i="15"/>
  <c r="C45" i="15"/>
  <c r="B45" i="15"/>
  <c r="A45" i="15"/>
  <c r="D44" i="15"/>
  <c r="C44" i="15"/>
  <c r="B44" i="15"/>
  <c r="A44" i="15"/>
  <c r="D43" i="15"/>
  <c r="C43" i="15"/>
  <c r="B43" i="15"/>
  <c r="A43" i="15"/>
  <c r="D42" i="15"/>
  <c r="C42" i="15"/>
  <c r="B42" i="15"/>
  <c r="A42" i="15"/>
  <c r="D41" i="15"/>
  <c r="C41" i="15"/>
  <c r="B41" i="15"/>
  <c r="A41" i="15"/>
  <c r="D40" i="15"/>
  <c r="C40" i="15"/>
  <c r="B40" i="15"/>
  <c r="A40" i="15"/>
  <c r="D39" i="15"/>
  <c r="C39" i="15"/>
  <c r="B39" i="15"/>
  <c r="A39" i="15"/>
  <c r="D38" i="15"/>
  <c r="C38" i="15"/>
  <c r="B38" i="15"/>
  <c r="A38" i="15"/>
  <c r="D37" i="15"/>
  <c r="C37" i="15"/>
  <c r="B37" i="15"/>
  <c r="A37" i="15"/>
  <c r="D36" i="15"/>
  <c r="C36" i="15"/>
  <c r="B36" i="15"/>
  <c r="A36" i="15"/>
  <c r="D35" i="15"/>
  <c r="C35" i="15"/>
  <c r="B35" i="15"/>
  <c r="A35" i="15"/>
  <c r="D34" i="15"/>
  <c r="C34" i="15"/>
  <c r="B34" i="15"/>
  <c r="A34" i="15"/>
  <c r="D33" i="15"/>
  <c r="C33" i="15"/>
  <c r="A33" i="15"/>
  <c r="D32" i="15"/>
  <c r="C32" i="15"/>
  <c r="B32" i="15"/>
  <c r="A32" i="15"/>
  <c r="D31" i="15"/>
  <c r="C31" i="15"/>
  <c r="B31" i="15"/>
  <c r="A31" i="15"/>
  <c r="D30" i="15"/>
  <c r="C30" i="15"/>
  <c r="B30" i="15"/>
  <c r="A30" i="15"/>
  <c r="D29" i="15"/>
  <c r="C29" i="15"/>
  <c r="B29" i="15"/>
  <c r="A29" i="15"/>
  <c r="D28" i="15"/>
  <c r="C28" i="15"/>
  <c r="B28" i="15"/>
  <c r="A28" i="15"/>
  <c r="D27" i="15"/>
  <c r="C27" i="15"/>
  <c r="B27" i="15"/>
  <c r="A27" i="15"/>
  <c r="D26" i="15"/>
  <c r="C26" i="15"/>
  <c r="B26" i="15"/>
  <c r="A26" i="15"/>
  <c r="D25" i="15"/>
  <c r="C25" i="15"/>
  <c r="B25" i="15"/>
  <c r="A25" i="15"/>
  <c r="D24" i="15"/>
  <c r="C24" i="15"/>
  <c r="B24" i="15"/>
  <c r="A24" i="15"/>
  <c r="D23" i="15"/>
  <c r="C23" i="15"/>
  <c r="B23" i="15"/>
  <c r="A23" i="15"/>
  <c r="D22" i="15"/>
  <c r="C22" i="15"/>
  <c r="B22" i="15"/>
  <c r="A22" i="15"/>
  <c r="D21" i="15"/>
  <c r="C21" i="15"/>
  <c r="B21" i="15"/>
  <c r="A21" i="15"/>
  <c r="D20" i="15"/>
  <c r="C20" i="15"/>
  <c r="B20" i="15"/>
  <c r="A20" i="15"/>
  <c r="D19" i="15"/>
  <c r="C19" i="15"/>
  <c r="B19" i="15"/>
  <c r="A19" i="15"/>
  <c r="D18" i="15"/>
  <c r="C18" i="15"/>
  <c r="B18" i="15"/>
  <c r="A18" i="15"/>
  <c r="D17" i="15"/>
  <c r="C17" i="15"/>
  <c r="B17" i="15"/>
  <c r="A17" i="15"/>
  <c r="D16" i="15"/>
  <c r="C16" i="15"/>
  <c r="B16" i="15"/>
  <c r="A16" i="15"/>
  <c r="D15" i="15"/>
  <c r="C15" i="15"/>
  <c r="B15" i="15"/>
  <c r="A15" i="15"/>
  <c r="D14" i="15"/>
  <c r="C14" i="15"/>
  <c r="B14" i="15"/>
  <c r="A14" i="15"/>
  <c r="D13" i="15"/>
  <c r="C13" i="15"/>
  <c r="B13" i="15"/>
  <c r="A13" i="15"/>
  <c r="D12" i="15"/>
  <c r="C12" i="15"/>
  <c r="B12" i="15"/>
  <c r="A12" i="15"/>
  <c r="D11" i="15"/>
  <c r="C11" i="15"/>
  <c r="B11" i="15"/>
  <c r="A11" i="15"/>
  <c r="D10" i="15"/>
  <c r="C10" i="15"/>
  <c r="A10" i="15"/>
  <c r="D9" i="15"/>
  <c r="C9" i="15"/>
  <c r="A9" i="15"/>
  <c r="D8" i="15"/>
  <c r="C8" i="15"/>
  <c r="B8" i="15"/>
  <c r="A8" i="15"/>
  <c r="E7" i="15"/>
  <c r="D7" i="15"/>
  <c r="C7" i="15"/>
  <c r="B7" i="15"/>
  <c r="A7" i="15"/>
  <c r="J6" i="15"/>
  <c r="I6" i="15"/>
  <c r="H6" i="15"/>
  <c r="G6" i="15"/>
  <c r="F6" i="15"/>
  <c r="E6" i="15"/>
  <c r="D6" i="15"/>
  <c r="C6" i="15"/>
  <c r="B6" i="15"/>
  <c r="A6" i="15"/>
  <c r="J5" i="15"/>
  <c r="F5" i="15"/>
  <c r="E5" i="15"/>
  <c r="D5" i="15"/>
  <c r="C5" i="15"/>
  <c r="B5" i="15"/>
  <c r="A5" i="15"/>
  <c r="J4" i="15"/>
  <c r="I4" i="15"/>
  <c r="H4" i="15"/>
  <c r="G4" i="15"/>
  <c r="F4" i="15"/>
  <c r="E4" i="15"/>
  <c r="D4" i="15"/>
  <c r="C4" i="15"/>
  <c r="B4" i="15"/>
  <c r="A4" i="15"/>
  <c r="J3" i="15"/>
  <c r="I3" i="15"/>
  <c r="H3" i="15"/>
  <c r="G3" i="15"/>
  <c r="F3" i="15"/>
  <c r="C3" i="15"/>
  <c r="B3" i="15"/>
  <c r="A3" i="15"/>
  <c r="C2" i="15"/>
  <c r="B2" i="15"/>
  <c r="F1" i="15"/>
  <c r="D1" i="15"/>
  <c r="C1" i="15"/>
  <c r="B1" i="15"/>
  <c r="A1" i="15"/>
  <c r="J438" i="14"/>
  <c r="I438" i="14"/>
  <c r="H438" i="14"/>
  <c r="G438" i="14"/>
  <c r="F438" i="14"/>
  <c r="E438" i="14"/>
  <c r="D438" i="14"/>
  <c r="C438" i="14"/>
  <c r="B438" i="14"/>
  <c r="A438" i="14"/>
  <c r="J437" i="14"/>
  <c r="I437" i="14"/>
  <c r="H437" i="14"/>
  <c r="G437" i="14"/>
  <c r="F437" i="14"/>
  <c r="E437" i="14"/>
  <c r="D437" i="14"/>
  <c r="C437" i="14"/>
  <c r="B437" i="14"/>
  <c r="A437" i="14"/>
  <c r="J436" i="14"/>
  <c r="I436" i="14"/>
  <c r="H436" i="14"/>
  <c r="G436" i="14"/>
  <c r="F436" i="14"/>
  <c r="E436" i="14"/>
  <c r="D436" i="14"/>
  <c r="C436" i="14"/>
  <c r="B436" i="14"/>
  <c r="A436" i="14"/>
  <c r="J435" i="14"/>
  <c r="I435" i="14"/>
  <c r="H435" i="14"/>
  <c r="G435" i="14"/>
  <c r="F435" i="14"/>
  <c r="E435" i="14"/>
  <c r="D435" i="14"/>
  <c r="C435" i="14"/>
  <c r="B435" i="14"/>
  <c r="A435" i="14"/>
  <c r="J434" i="14"/>
  <c r="I434" i="14"/>
  <c r="H434" i="14"/>
  <c r="G434" i="14"/>
  <c r="F434" i="14"/>
  <c r="E434" i="14"/>
  <c r="D434" i="14"/>
  <c r="C434" i="14"/>
  <c r="B434" i="14"/>
  <c r="A434" i="14"/>
  <c r="J433" i="14"/>
  <c r="I433" i="14"/>
  <c r="H433" i="14"/>
  <c r="G433" i="14"/>
  <c r="F433" i="14"/>
  <c r="E433" i="14"/>
  <c r="D433" i="14"/>
  <c r="C433" i="14"/>
  <c r="B433" i="14"/>
  <c r="A433" i="14"/>
  <c r="J432" i="14"/>
  <c r="I432" i="14"/>
  <c r="H432" i="14"/>
  <c r="G432" i="14"/>
  <c r="F432" i="14"/>
  <c r="E432" i="14"/>
  <c r="D432" i="14"/>
  <c r="C432" i="14"/>
  <c r="B432" i="14"/>
  <c r="A432" i="14"/>
  <c r="J431" i="14"/>
  <c r="I431" i="14"/>
  <c r="H431" i="14"/>
  <c r="G431" i="14"/>
  <c r="F431" i="14"/>
  <c r="E431" i="14"/>
  <c r="D431" i="14"/>
  <c r="C431" i="14"/>
  <c r="B431" i="14"/>
  <c r="A431" i="14"/>
  <c r="J430" i="14"/>
  <c r="I430" i="14"/>
  <c r="H430" i="14"/>
  <c r="G430" i="14"/>
  <c r="F430" i="14"/>
  <c r="E430" i="14"/>
  <c r="D430" i="14"/>
  <c r="C430" i="14"/>
  <c r="B430" i="14"/>
  <c r="A430" i="14"/>
  <c r="J429" i="14"/>
  <c r="I429" i="14"/>
  <c r="H429" i="14"/>
  <c r="G429" i="14"/>
  <c r="F429" i="14"/>
  <c r="E429" i="14"/>
  <c r="D429" i="14"/>
  <c r="C429" i="14"/>
  <c r="B429" i="14"/>
  <c r="A429" i="14"/>
  <c r="J428" i="14"/>
  <c r="I428" i="14"/>
  <c r="H428" i="14"/>
  <c r="G428" i="14"/>
  <c r="F428" i="14"/>
  <c r="E428" i="14"/>
  <c r="D428" i="14"/>
  <c r="C428" i="14"/>
  <c r="B428" i="14"/>
  <c r="A428" i="14"/>
  <c r="J427" i="14"/>
  <c r="I427" i="14"/>
  <c r="H427" i="14"/>
  <c r="G427" i="14"/>
  <c r="F427" i="14"/>
  <c r="E427" i="14"/>
  <c r="D427" i="14"/>
  <c r="C427" i="14"/>
  <c r="B427" i="14"/>
  <c r="A427" i="14"/>
  <c r="J426" i="14"/>
  <c r="I426" i="14"/>
  <c r="H426" i="14"/>
  <c r="G426" i="14"/>
  <c r="F426" i="14"/>
  <c r="E426" i="14"/>
  <c r="D426" i="14"/>
  <c r="C426" i="14"/>
  <c r="B426" i="14"/>
  <c r="A426" i="14"/>
  <c r="J425" i="14"/>
  <c r="I425" i="14"/>
  <c r="H425" i="14"/>
  <c r="G425" i="14"/>
  <c r="F425" i="14"/>
  <c r="E425" i="14"/>
  <c r="D425" i="14"/>
  <c r="C425" i="14"/>
  <c r="B425" i="14"/>
  <c r="A425" i="14"/>
  <c r="J424" i="14"/>
  <c r="I424" i="14"/>
  <c r="H424" i="14"/>
  <c r="G424" i="14"/>
  <c r="F424" i="14"/>
  <c r="E424" i="14"/>
  <c r="D424" i="14"/>
  <c r="C424" i="14"/>
  <c r="B424" i="14"/>
  <c r="A424" i="14"/>
  <c r="J423" i="14"/>
  <c r="I423" i="14"/>
  <c r="H423" i="14"/>
  <c r="G423" i="14"/>
  <c r="F423" i="14"/>
  <c r="E423" i="14"/>
  <c r="D423" i="14"/>
  <c r="C423" i="14"/>
  <c r="B423" i="14"/>
  <c r="A423" i="14"/>
  <c r="J422" i="14"/>
  <c r="I422" i="14"/>
  <c r="H422" i="14"/>
  <c r="G422" i="14"/>
  <c r="F422" i="14"/>
  <c r="E422" i="14"/>
  <c r="D422" i="14"/>
  <c r="C422" i="14"/>
  <c r="B422" i="14"/>
  <c r="A422" i="14"/>
  <c r="J421" i="14"/>
  <c r="I421" i="14"/>
  <c r="H421" i="14"/>
  <c r="G421" i="14"/>
  <c r="F421" i="14"/>
  <c r="E421" i="14"/>
  <c r="D421" i="14"/>
  <c r="C421" i="14"/>
  <c r="B421" i="14"/>
  <c r="A421" i="14"/>
  <c r="J420" i="14"/>
  <c r="I420" i="14"/>
  <c r="H420" i="14"/>
  <c r="G420" i="14"/>
  <c r="F420" i="14"/>
  <c r="E420" i="14"/>
  <c r="D420" i="14"/>
  <c r="C420" i="14"/>
  <c r="B420" i="14"/>
  <c r="A420" i="14"/>
  <c r="J419" i="14"/>
  <c r="I419" i="14"/>
  <c r="H419" i="14"/>
  <c r="G419" i="14"/>
  <c r="F419" i="14"/>
  <c r="E419" i="14"/>
  <c r="D419" i="14"/>
  <c r="C419" i="14"/>
  <c r="B419" i="14"/>
  <c r="A419" i="14"/>
  <c r="J418" i="14"/>
  <c r="I418" i="14"/>
  <c r="H418" i="14"/>
  <c r="G418" i="14"/>
  <c r="F418" i="14"/>
  <c r="E418" i="14"/>
  <c r="D418" i="14"/>
  <c r="C418" i="14"/>
  <c r="B418" i="14"/>
  <c r="A418" i="14"/>
  <c r="J417" i="14"/>
  <c r="I417" i="14"/>
  <c r="H417" i="14"/>
  <c r="G417" i="14"/>
  <c r="F417" i="14"/>
  <c r="E417" i="14"/>
  <c r="D417" i="14"/>
  <c r="C417" i="14"/>
  <c r="B417" i="14"/>
  <c r="A417" i="14"/>
  <c r="J416" i="14"/>
  <c r="I416" i="14"/>
  <c r="H416" i="14"/>
  <c r="G416" i="14"/>
  <c r="F416" i="14"/>
  <c r="E416" i="14"/>
  <c r="D416" i="14"/>
  <c r="C416" i="14"/>
  <c r="B416" i="14"/>
  <c r="A416" i="14"/>
  <c r="J415" i="14"/>
  <c r="I415" i="14"/>
  <c r="H415" i="14"/>
  <c r="G415" i="14"/>
  <c r="F415" i="14"/>
  <c r="E415" i="14"/>
  <c r="D415" i="14"/>
  <c r="C415" i="14"/>
  <c r="B415" i="14"/>
  <c r="A415" i="14"/>
  <c r="J414" i="14"/>
  <c r="I414" i="14"/>
  <c r="H414" i="14"/>
  <c r="G414" i="14"/>
  <c r="F414" i="14"/>
  <c r="E414" i="14"/>
  <c r="D414" i="14"/>
  <c r="C414" i="14"/>
  <c r="B414" i="14"/>
  <c r="A414" i="14"/>
  <c r="J413" i="14"/>
  <c r="I413" i="14"/>
  <c r="H413" i="14"/>
  <c r="G413" i="14"/>
  <c r="F413" i="14"/>
  <c r="E413" i="14"/>
  <c r="D413" i="14"/>
  <c r="C413" i="14"/>
  <c r="B413" i="14"/>
  <c r="A413" i="14"/>
  <c r="J412" i="14"/>
  <c r="I412" i="14"/>
  <c r="H412" i="14"/>
  <c r="G412" i="14"/>
  <c r="F412" i="14"/>
  <c r="E412" i="14"/>
  <c r="D412" i="14"/>
  <c r="C412" i="14"/>
  <c r="B412" i="14"/>
  <c r="A412" i="14"/>
  <c r="J411" i="14"/>
  <c r="I411" i="14"/>
  <c r="H411" i="14"/>
  <c r="G411" i="14"/>
  <c r="F411" i="14"/>
  <c r="E411" i="14"/>
  <c r="D411" i="14"/>
  <c r="C411" i="14"/>
  <c r="B411" i="14"/>
  <c r="A411" i="14"/>
  <c r="J410" i="14"/>
  <c r="I410" i="14"/>
  <c r="H410" i="14"/>
  <c r="G410" i="14"/>
  <c r="F410" i="14"/>
  <c r="E410" i="14"/>
  <c r="D410" i="14"/>
  <c r="C410" i="14"/>
  <c r="B410" i="14"/>
  <c r="A410" i="14"/>
  <c r="J409" i="14"/>
  <c r="I409" i="14"/>
  <c r="H409" i="14"/>
  <c r="G409" i="14"/>
  <c r="F409" i="14"/>
  <c r="E409" i="14"/>
  <c r="D409" i="14"/>
  <c r="C409" i="14"/>
  <c r="B409" i="14"/>
  <c r="A409" i="14"/>
  <c r="J408" i="14"/>
  <c r="I408" i="14"/>
  <c r="H408" i="14"/>
  <c r="G408" i="14"/>
  <c r="F408" i="14"/>
  <c r="E408" i="14"/>
  <c r="D408" i="14"/>
  <c r="C408" i="14"/>
  <c r="B408" i="14"/>
  <c r="A408" i="14"/>
  <c r="J407" i="14"/>
  <c r="I407" i="14"/>
  <c r="H407" i="14"/>
  <c r="G407" i="14"/>
  <c r="F407" i="14"/>
  <c r="E407" i="14"/>
  <c r="D407" i="14"/>
  <c r="C407" i="14"/>
  <c r="B407" i="14"/>
  <c r="A407" i="14"/>
  <c r="J406" i="14"/>
  <c r="I406" i="14"/>
  <c r="H406" i="14"/>
  <c r="G406" i="14"/>
  <c r="F406" i="14"/>
  <c r="E406" i="14"/>
  <c r="D406" i="14"/>
  <c r="C406" i="14"/>
  <c r="B406" i="14"/>
  <c r="A406" i="14"/>
  <c r="J405" i="14"/>
  <c r="I405" i="14"/>
  <c r="H405" i="14"/>
  <c r="G405" i="14"/>
  <c r="F405" i="14"/>
  <c r="E405" i="14"/>
  <c r="D405" i="14"/>
  <c r="C405" i="14"/>
  <c r="B405" i="14"/>
  <c r="A405" i="14"/>
  <c r="J404" i="14"/>
  <c r="I404" i="14"/>
  <c r="H404" i="14"/>
  <c r="G404" i="14"/>
  <c r="F404" i="14"/>
  <c r="E404" i="14"/>
  <c r="D404" i="14"/>
  <c r="C404" i="14"/>
  <c r="B404" i="14"/>
  <c r="A404" i="14"/>
  <c r="J403" i="14"/>
  <c r="I403" i="14"/>
  <c r="H403" i="14"/>
  <c r="G403" i="14"/>
  <c r="F403" i="14"/>
  <c r="E403" i="14"/>
  <c r="D403" i="14"/>
  <c r="C403" i="14"/>
  <c r="B403" i="14"/>
  <c r="A403" i="14"/>
  <c r="J402" i="14"/>
  <c r="I402" i="14"/>
  <c r="H402" i="14"/>
  <c r="G402" i="14"/>
  <c r="F402" i="14"/>
  <c r="E402" i="14"/>
  <c r="D402" i="14"/>
  <c r="C402" i="14"/>
  <c r="B402" i="14"/>
  <c r="A402" i="14"/>
  <c r="J401" i="14"/>
  <c r="I401" i="14"/>
  <c r="H401" i="14"/>
  <c r="G401" i="14"/>
  <c r="F401" i="14"/>
  <c r="E401" i="14"/>
  <c r="D401" i="14"/>
  <c r="C401" i="14"/>
  <c r="B401" i="14"/>
  <c r="A401" i="14"/>
  <c r="J400" i="14"/>
  <c r="I400" i="14"/>
  <c r="H400" i="14"/>
  <c r="G400" i="14"/>
  <c r="F400" i="14"/>
  <c r="E400" i="14"/>
  <c r="D400" i="14"/>
  <c r="C400" i="14"/>
  <c r="B400" i="14"/>
  <c r="A400" i="14"/>
  <c r="J399" i="14"/>
  <c r="I399" i="14"/>
  <c r="H399" i="14"/>
  <c r="G399" i="14"/>
  <c r="F399" i="14"/>
  <c r="E399" i="14"/>
  <c r="D399" i="14"/>
  <c r="C399" i="14"/>
  <c r="B399" i="14"/>
  <c r="A399" i="14"/>
  <c r="J398" i="14"/>
  <c r="I398" i="14"/>
  <c r="H398" i="14"/>
  <c r="G398" i="14"/>
  <c r="F398" i="14"/>
  <c r="E398" i="14"/>
  <c r="D398" i="14"/>
  <c r="C398" i="14"/>
  <c r="B398" i="14"/>
  <c r="A398" i="14"/>
  <c r="J397" i="14"/>
  <c r="I397" i="14"/>
  <c r="H397" i="14"/>
  <c r="G397" i="14"/>
  <c r="F397" i="14"/>
  <c r="E397" i="14"/>
  <c r="D397" i="14"/>
  <c r="C397" i="14"/>
  <c r="B397" i="14"/>
  <c r="A397" i="14"/>
  <c r="J396" i="14"/>
  <c r="I396" i="14"/>
  <c r="H396" i="14"/>
  <c r="G396" i="14"/>
  <c r="F396" i="14"/>
  <c r="E396" i="14"/>
  <c r="D396" i="14"/>
  <c r="C396" i="14"/>
  <c r="B396" i="14"/>
  <c r="A396" i="14"/>
  <c r="J395" i="14"/>
  <c r="I395" i="14"/>
  <c r="H395" i="14"/>
  <c r="G395" i="14"/>
  <c r="F395" i="14"/>
  <c r="E395" i="14"/>
  <c r="D395" i="14"/>
  <c r="C395" i="14"/>
  <c r="B395" i="14"/>
  <c r="A395" i="14"/>
  <c r="J394" i="14"/>
  <c r="I394" i="14"/>
  <c r="H394" i="14"/>
  <c r="G394" i="14"/>
  <c r="F394" i="14"/>
  <c r="E394" i="14"/>
  <c r="D394" i="14"/>
  <c r="C394" i="14"/>
  <c r="B394" i="14"/>
  <c r="A394" i="14"/>
  <c r="J393" i="14"/>
  <c r="I393" i="14"/>
  <c r="H393" i="14"/>
  <c r="G393" i="14"/>
  <c r="F393" i="14"/>
  <c r="E393" i="14"/>
  <c r="D393" i="14"/>
  <c r="C393" i="14"/>
  <c r="B393" i="14"/>
  <c r="A393" i="14"/>
  <c r="J392" i="14"/>
  <c r="I392" i="14"/>
  <c r="H392" i="14"/>
  <c r="G392" i="14"/>
  <c r="F392" i="14"/>
  <c r="E392" i="14"/>
  <c r="D392" i="14"/>
  <c r="C392" i="14"/>
  <c r="B392" i="14"/>
  <c r="A392" i="14"/>
  <c r="J391" i="14"/>
  <c r="I391" i="14"/>
  <c r="H391" i="14"/>
  <c r="G391" i="14"/>
  <c r="F391" i="14"/>
  <c r="E391" i="14"/>
  <c r="D391" i="14"/>
  <c r="C391" i="14"/>
  <c r="B391" i="14"/>
  <c r="A391" i="14"/>
  <c r="J390" i="14"/>
  <c r="I390" i="14"/>
  <c r="H390" i="14"/>
  <c r="G390" i="14"/>
  <c r="F390" i="14"/>
  <c r="E390" i="14"/>
  <c r="D390" i="14"/>
  <c r="C390" i="14"/>
  <c r="B390" i="14"/>
  <c r="A390" i="14"/>
  <c r="J389" i="14"/>
  <c r="I389" i="14"/>
  <c r="H389" i="14"/>
  <c r="G389" i="14"/>
  <c r="F389" i="14"/>
  <c r="E389" i="14"/>
  <c r="D389" i="14"/>
  <c r="C389" i="14"/>
  <c r="B389" i="14"/>
  <c r="A389" i="14"/>
  <c r="J388" i="14"/>
  <c r="I388" i="14"/>
  <c r="H388" i="14"/>
  <c r="G388" i="14"/>
  <c r="F388" i="14"/>
  <c r="E388" i="14"/>
  <c r="D388" i="14"/>
  <c r="C388" i="14"/>
  <c r="B388" i="14"/>
  <c r="A388" i="14"/>
  <c r="J387" i="14"/>
  <c r="I387" i="14"/>
  <c r="H387" i="14"/>
  <c r="G387" i="14"/>
  <c r="F387" i="14"/>
  <c r="E387" i="14"/>
  <c r="D387" i="14"/>
  <c r="C387" i="14"/>
  <c r="B387" i="14"/>
  <c r="A387" i="14"/>
  <c r="J386" i="14"/>
  <c r="I386" i="14"/>
  <c r="H386" i="14"/>
  <c r="G386" i="14"/>
  <c r="F386" i="14"/>
  <c r="E386" i="14"/>
  <c r="D386" i="14"/>
  <c r="C386" i="14"/>
  <c r="B386" i="14"/>
  <c r="A386" i="14"/>
  <c r="C385" i="14"/>
  <c r="B385" i="14"/>
  <c r="A385" i="14"/>
  <c r="C384" i="14"/>
  <c r="B384" i="14"/>
  <c r="A384" i="14"/>
  <c r="C383" i="14"/>
  <c r="B383" i="14"/>
  <c r="A383" i="14"/>
  <c r="C382" i="14"/>
  <c r="B382" i="14"/>
  <c r="A382" i="14"/>
  <c r="C381" i="14"/>
  <c r="B381" i="14"/>
  <c r="A381" i="14"/>
  <c r="C380" i="14"/>
  <c r="B380" i="14"/>
  <c r="A380" i="14"/>
  <c r="C379" i="14"/>
  <c r="B379" i="14"/>
  <c r="A379" i="14"/>
  <c r="C378" i="14"/>
  <c r="B378" i="14"/>
  <c r="A378" i="14"/>
  <c r="C377" i="14"/>
  <c r="B377" i="14"/>
  <c r="A377" i="14"/>
  <c r="C376" i="14"/>
  <c r="B376" i="14"/>
  <c r="A376" i="14"/>
  <c r="C375" i="14"/>
  <c r="B375" i="14"/>
  <c r="A375" i="14"/>
  <c r="C374" i="14"/>
  <c r="B374" i="14"/>
  <c r="A374" i="14"/>
  <c r="C373" i="14"/>
  <c r="B373" i="14"/>
  <c r="A373" i="14"/>
  <c r="C372" i="14"/>
  <c r="B372" i="14"/>
  <c r="A372" i="14"/>
  <c r="C371" i="14"/>
  <c r="B371" i="14"/>
  <c r="A371" i="14"/>
  <c r="C370" i="14"/>
  <c r="B370" i="14"/>
  <c r="A370" i="14"/>
  <c r="C369" i="14"/>
  <c r="B369" i="14"/>
  <c r="A369" i="14"/>
  <c r="C368" i="14"/>
  <c r="B368" i="14"/>
  <c r="A368" i="14"/>
  <c r="C367" i="14"/>
  <c r="B367" i="14"/>
  <c r="A367" i="14"/>
  <c r="D366" i="14"/>
  <c r="C366" i="14"/>
  <c r="B366" i="14"/>
  <c r="A366" i="14"/>
  <c r="D365" i="14"/>
  <c r="C365" i="14"/>
  <c r="B365" i="14"/>
  <c r="A365" i="14"/>
  <c r="D364" i="14"/>
  <c r="C364" i="14"/>
  <c r="B364" i="14"/>
  <c r="A364" i="14"/>
  <c r="D363" i="14"/>
  <c r="C363" i="14"/>
  <c r="B363" i="14"/>
  <c r="A363" i="14"/>
  <c r="D362" i="14"/>
  <c r="C362" i="14"/>
  <c r="B362" i="14"/>
  <c r="A362" i="14"/>
  <c r="D361" i="14"/>
  <c r="C361" i="14"/>
  <c r="B361" i="14"/>
  <c r="A361" i="14"/>
  <c r="D360" i="14"/>
  <c r="C360" i="14"/>
  <c r="B360" i="14"/>
  <c r="A360" i="14"/>
  <c r="D359" i="14"/>
  <c r="C359" i="14"/>
  <c r="B359" i="14"/>
  <c r="A359" i="14"/>
  <c r="D358" i="14"/>
  <c r="C358" i="14"/>
  <c r="B358" i="14"/>
  <c r="A358" i="14"/>
  <c r="D357" i="14"/>
  <c r="C357" i="14"/>
  <c r="B357" i="14"/>
  <c r="A357" i="14"/>
  <c r="D356" i="14"/>
  <c r="C356" i="14"/>
  <c r="B356" i="14"/>
  <c r="A356" i="14"/>
  <c r="D355" i="14"/>
  <c r="C355" i="14"/>
  <c r="B355" i="14"/>
  <c r="A355" i="14"/>
  <c r="D354" i="14"/>
  <c r="C354" i="14"/>
  <c r="B354" i="14"/>
  <c r="A354" i="14"/>
  <c r="D353" i="14"/>
  <c r="C353" i="14"/>
  <c r="B353" i="14"/>
  <c r="A353" i="14"/>
  <c r="D352" i="14"/>
  <c r="C352" i="14"/>
  <c r="B352" i="14"/>
  <c r="A352" i="14"/>
  <c r="D351" i="14"/>
  <c r="C351" i="14"/>
  <c r="B351" i="14"/>
  <c r="A351" i="14"/>
  <c r="D350" i="14"/>
  <c r="C350" i="14"/>
  <c r="B350" i="14"/>
  <c r="A350" i="14"/>
  <c r="D349" i="14"/>
  <c r="C349" i="14"/>
  <c r="B349" i="14"/>
  <c r="A349" i="14"/>
  <c r="D348" i="14"/>
  <c r="C348" i="14"/>
  <c r="B348" i="14"/>
  <c r="A348" i="14"/>
  <c r="D347" i="14"/>
  <c r="C347" i="14"/>
  <c r="B347" i="14"/>
  <c r="A347" i="14"/>
  <c r="D346" i="14"/>
  <c r="C346" i="14"/>
  <c r="B346" i="14"/>
  <c r="A346" i="14"/>
  <c r="D345" i="14"/>
  <c r="C345" i="14"/>
  <c r="B345" i="14"/>
  <c r="A345" i="14"/>
  <c r="D344" i="14"/>
  <c r="C344" i="14"/>
  <c r="B344" i="14"/>
  <c r="A344" i="14"/>
  <c r="D343" i="14"/>
  <c r="C343" i="14"/>
  <c r="B343" i="14"/>
  <c r="A343" i="14"/>
  <c r="D342" i="14"/>
  <c r="C342" i="14"/>
  <c r="B342" i="14"/>
  <c r="A342" i="14"/>
  <c r="D341" i="14"/>
  <c r="C341" i="14"/>
  <c r="B341" i="14"/>
  <c r="A341" i="14"/>
  <c r="D340" i="14"/>
  <c r="C340" i="14"/>
  <c r="B340" i="14"/>
  <c r="A340" i="14"/>
  <c r="D339" i="14"/>
  <c r="C339" i="14"/>
  <c r="B339" i="14"/>
  <c r="A339" i="14"/>
  <c r="D338" i="14"/>
  <c r="C338" i="14"/>
  <c r="B338" i="14"/>
  <c r="A338" i="14"/>
  <c r="D337" i="14"/>
  <c r="C337" i="14"/>
  <c r="B337" i="14"/>
  <c r="A337" i="14"/>
  <c r="D336" i="14"/>
  <c r="C336" i="14"/>
  <c r="B336" i="14"/>
  <c r="A336" i="14"/>
  <c r="D335" i="14"/>
  <c r="C335" i="14"/>
  <c r="B335" i="14"/>
  <c r="A335" i="14"/>
  <c r="D334" i="14"/>
  <c r="C334" i="14"/>
  <c r="B334" i="14"/>
  <c r="A334" i="14"/>
  <c r="D333" i="14"/>
  <c r="C333" i="14"/>
  <c r="B333" i="14"/>
  <c r="A333" i="14"/>
  <c r="D332" i="14"/>
  <c r="C332" i="14"/>
  <c r="B332" i="14"/>
  <c r="A332" i="14"/>
  <c r="D331" i="14"/>
  <c r="C331" i="14"/>
  <c r="B331" i="14"/>
  <c r="A331" i="14"/>
  <c r="D330" i="14"/>
  <c r="C330" i="14"/>
  <c r="B330" i="14"/>
  <c r="A330" i="14"/>
  <c r="D329" i="14"/>
  <c r="C329" i="14"/>
  <c r="B329" i="14"/>
  <c r="A329" i="14"/>
  <c r="D328" i="14"/>
  <c r="C328" i="14"/>
  <c r="B328" i="14"/>
  <c r="A328" i="14"/>
  <c r="D327" i="14"/>
  <c r="C327" i="14"/>
  <c r="B327" i="14"/>
  <c r="A327" i="14"/>
  <c r="D326" i="14"/>
  <c r="C326" i="14"/>
  <c r="B326" i="14"/>
  <c r="A326" i="14"/>
  <c r="D325" i="14"/>
  <c r="C325" i="14"/>
  <c r="B325" i="14"/>
  <c r="A325" i="14"/>
  <c r="D324" i="14"/>
  <c r="C324" i="14"/>
  <c r="B324" i="14"/>
  <c r="A324" i="14"/>
  <c r="D323" i="14"/>
  <c r="C323" i="14"/>
  <c r="B323" i="14"/>
  <c r="A323" i="14"/>
  <c r="D322" i="14"/>
  <c r="C322" i="14"/>
  <c r="B322" i="14"/>
  <c r="A322" i="14"/>
  <c r="D321" i="14"/>
  <c r="C321" i="14"/>
  <c r="B321" i="14"/>
  <c r="A321" i="14"/>
  <c r="D320" i="14"/>
  <c r="C320" i="14"/>
  <c r="B320" i="14"/>
  <c r="A320" i="14"/>
  <c r="D319" i="14"/>
  <c r="C319" i="14"/>
  <c r="B319" i="14"/>
  <c r="A319" i="14"/>
  <c r="D318" i="14"/>
  <c r="C318" i="14"/>
  <c r="B318" i="14"/>
  <c r="A318" i="14"/>
  <c r="D317" i="14"/>
  <c r="C317" i="14"/>
  <c r="B317" i="14"/>
  <c r="A317" i="14"/>
  <c r="D316" i="14"/>
  <c r="C316" i="14"/>
  <c r="B316" i="14"/>
  <c r="A316" i="14"/>
  <c r="D315" i="14"/>
  <c r="C315" i="14"/>
  <c r="B315" i="14"/>
  <c r="A315" i="14"/>
  <c r="D314" i="14"/>
  <c r="C314" i="14"/>
  <c r="B314" i="14"/>
  <c r="A314" i="14"/>
  <c r="D313" i="14"/>
  <c r="C313" i="14"/>
  <c r="B313" i="14"/>
  <c r="A313" i="14"/>
  <c r="D312" i="14"/>
  <c r="C312" i="14"/>
  <c r="B312" i="14"/>
  <c r="A312" i="14"/>
  <c r="D311" i="14"/>
  <c r="C311" i="14"/>
  <c r="B311" i="14"/>
  <c r="A311" i="14"/>
  <c r="D310" i="14"/>
  <c r="C310" i="14"/>
  <c r="B310" i="14"/>
  <c r="A310" i="14"/>
  <c r="D309" i="14"/>
  <c r="C309" i="14"/>
  <c r="B309" i="14"/>
  <c r="A309" i="14"/>
  <c r="D308" i="14"/>
  <c r="C308" i="14"/>
  <c r="B308" i="14"/>
  <c r="A308" i="14"/>
  <c r="D307" i="14"/>
  <c r="C307" i="14"/>
  <c r="B307" i="14"/>
  <c r="A307" i="14"/>
  <c r="D306" i="14"/>
  <c r="C306" i="14"/>
  <c r="B306" i="14"/>
  <c r="A306" i="14"/>
  <c r="D305" i="14"/>
  <c r="C305" i="14"/>
  <c r="B305" i="14"/>
  <c r="A305" i="14"/>
  <c r="D304" i="14"/>
  <c r="C304" i="14"/>
  <c r="B304" i="14"/>
  <c r="A304" i="14"/>
  <c r="D303" i="14"/>
  <c r="C303" i="14"/>
  <c r="B303" i="14"/>
  <c r="A303" i="14"/>
  <c r="D302" i="14"/>
  <c r="C302" i="14"/>
  <c r="B302" i="14"/>
  <c r="A302" i="14"/>
  <c r="D301" i="14"/>
  <c r="C301" i="14"/>
  <c r="B301" i="14"/>
  <c r="A301" i="14"/>
  <c r="D300" i="14"/>
  <c r="C300" i="14"/>
  <c r="B300" i="14"/>
  <c r="A300" i="14"/>
  <c r="D299" i="14"/>
  <c r="C299" i="14"/>
  <c r="B299" i="14"/>
  <c r="A299" i="14"/>
  <c r="D298" i="14"/>
  <c r="C298" i="14"/>
  <c r="B298" i="14"/>
  <c r="A298" i="14"/>
  <c r="D297" i="14"/>
  <c r="C297" i="14"/>
  <c r="B297" i="14"/>
  <c r="A297" i="14"/>
  <c r="D296" i="14"/>
  <c r="C296" i="14"/>
  <c r="B296" i="14"/>
  <c r="A296" i="14"/>
  <c r="D295" i="14"/>
  <c r="C295" i="14"/>
  <c r="B295" i="14"/>
  <c r="A295" i="14"/>
  <c r="D294" i="14"/>
  <c r="C294" i="14"/>
  <c r="B294" i="14"/>
  <c r="A294" i="14"/>
  <c r="D293" i="14"/>
  <c r="C293" i="14"/>
  <c r="B293" i="14"/>
  <c r="A293" i="14"/>
  <c r="D292" i="14"/>
  <c r="C292" i="14"/>
  <c r="B292" i="14"/>
  <c r="A292" i="14"/>
  <c r="D291" i="14"/>
  <c r="C291" i="14"/>
  <c r="B291" i="14"/>
  <c r="A291" i="14"/>
  <c r="D290" i="14"/>
  <c r="C290" i="14"/>
  <c r="B290" i="14"/>
  <c r="A290" i="14"/>
  <c r="D289" i="14"/>
  <c r="C289" i="14"/>
  <c r="B289" i="14"/>
  <c r="A289" i="14"/>
  <c r="D288" i="14"/>
  <c r="C288" i="14"/>
  <c r="B288" i="14"/>
  <c r="A288" i="14"/>
  <c r="D287" i="14"/>
  <c r="C287" i="14"/>
  <c r="B287" i="14"/>
  <c r="A287" i="14"/>
  <c r="D286" i="14"/>
  <c r="C286" i="14"/>
  <c r="B286" i="14"/>
  <c r="A286" i="14"/>
  <c r="D285" i="14"/>
  <c r="C285" i="14"/>
  <c r="B285" i="14"/>
  <c r="A285" i="14"/>
  <c r="D284" i="14"/>
  <c r="C284" i="14"/>
  <c r="B284" i="14"/>
  <c r="A284" i="14"/>
  <c r="D283" i="14"/>
  <c r="C283" i="14"/>
  <c r="B283" i="14"/>
  <c r="A283" i="14"/>
  <c r="D282" i="14"/>
  <c r="C282" i="14"/>
  <c r="B282" i="14"/>
  <c r="A282" i="14"/>
  <c r="D281" i="14"/>
  <c r="C281" i="14"/>
  <c r="B281" i="14"/>
  <c r="A281" i="14"/>
  <c r="D280" i="14"/>
  <c r="C280" i="14"/>
  <c r="B280" i="14"/>
  <c r="A280" i="14"/>
  <c r="D279" i="14"/>
  <c r="C279" i="14"/>
  <c r="B279" i="14"/>
  <c r="A279" i="14"/>
  <c r="D278" i="14"/>
  <c r="C278" i="14"/>
  <c r="B278" i="14"/>
  <c r="A278" i="14"/>
  <c r="D277" i="14"/>
  <c r="C277" i="14"/>
  <c r="B277" i="14"/>
  <c r="A277" i="14"/>
  <c r="D276" i="14"/>
  <c r="C276" i="14"/>
  <c r="B276" i="14"/>
  <c r="A276" i="14"/>
  <c r="D275" i="14"/>
  <c r="C275" i="14"/>
  <c r="B275" i="14"/>
  <c r="A275" i="14"/>
  <c r="D274" i="14"/>
  <c r="C274" i="14"/>
  <c r="B274" i="14"/>
  <c r="A274" i="14"/>
  <c r="D273" i="14"/>
  <c r="C273" i="14"/>
  <c r="B273" i="14"/>
  <c r="A273" i="14"/>
  <c r="D272" i="14"/>
  <c r="C272" i="14"/>
  <c r="B272" i="14"/>
  <c r="A272" i="14"/>
  <c r="D271" i="14"/>
  <c r="C271" i="14"/>
  <c r="B271" i="14"/>
  <c r="A271" i="14"/>
  <c r="D270" i="14"/>
  <c r="C270" i="14"/>
  <c r="A270" i="14"/>
  <c r="D269" i="14"/>
  <c r="C269" i="14"/>
  <c r="B269" i="14"/>
  <c r="A269" i="14"/>
  <c r="D268" i="14"/>
  <c r="C268" i="14"/>
  <c r="B268" i="14"/>
  <c r="A268" i="14"/>
  <c r="D267" i="14"/>
  <c r="C267" i="14"/>
  <c r="B267" i="14"/>
  <c r="A267" i="14"/>
  <c r="D266" i="14"/>
  <c r="C266" i="14"/>
  <c r="B266" i="14"/>
  <c r="A266" i="14"/>
  <c r="D265" i="14"/>
  <c r="C265" i="14"/>
  <c r="B265" i="14"/>
  <c r="A265" i="14"/>
  <c r="D264" i="14"/>
  <c r="C264" i="14"/>
  <c r="B264" i="14"/>
  <c r="A264" i="14"/>
  <c r="D263" i="14"/>
  <c r="C263" i="14"/>
  <c r="B263" i="14"/>
  <c r="A263" i="14"/>
  <c r="D262" i="14"/>
  <c r="C262" i="14"/>
  <c r="B262" i="14"/>
  <c r="A262" i="14"/>
  <c r="D261" i="14"/>
  <c r="C261" i="14"/>
  <c r="B261" i="14"/>
  <c r="A261" i="14"/>
  <c r="D260" i="14"/>
  <c r="C260" i="14"/>
  <c r="B260" i="14"/>
  <c r="A260" i="14"/>
  <c r="D259" i="14"/>
  <c r="C259" i="14"/>
  <c r="B259" i="14"/>
  <c r="A259" i="14"/>
  <c r="D258" i="14"/>
  <c r="C258" i="14"/>
  <c r="B258" i="14"/>
  <c r="A258" i="14"/>
  <c r="D257" i="14"/>
  <c r="C257" i="14"/>
  <c r="B257" i="14"/>
  <c r="A257" i="14"/>
  <c r="D256" i="14"/>
  <c r="C256" i="14"/>
  <c r="B256" i="14"/>
  <c r="A256" i="14"/>
  <c r="D255" i="14"/>
  <c r="C255" i="14"/>
  <c r="B255" i="14"/>
  <c r="A255" i="14"/>
  <c r="D254" i="14"/>
  <c r="C254" i="14"/>
  <c r="B254" i="14"/>
  <c r="A254" i="14"/>
  <c r="D253" i="14"/>
  <c r="C253" i="14"/>
  <c r="B253" i="14"/>
  <c r="A253" i="14"/>
  <c r="D252" i="14"/>
  <c r="C252" i="14"/>
  <c r="B252" i="14"/>
  <c r="A252" i="14"/>
  <c r="D251" i="14"/>
  <c r="C251" i="14"/>
  <c r="B251" i="14"/>
  <c r="A251" i="14"/>
  <c r="D250" i="14"/>
  <c r="C250" i="14"/>
  <c r="B250" i="14"/>
  <c r="A250" i="14"/>
  <c r="D249" i="14"/>
  <c r="C249" i="14"/>
  <c r="B249" i="14"/>
  <c r="A249" i="14"/>
  <c r="D248" i="14"/>
  <c r="C248" i="14"/>
  <c r="B248" i="14"/>
  <c r="A248" i="14"/>
  <c r="D247" i="14"/>
  <c r="C247" i="14"/>
  <c r="B247" i="14"/>
  <c r="A247" i="14"/>
  <c r="D246" i="14"/>
  <c r="C246" i="14"/>
  <c r="B246" i="14"/>
  <c r="A246" i="14"/>
  <c r="D245" i="14"/>
  <c r="C245" i="14"/>
  <c r="B245" i="14"/>
  <c r="A245" i="14"/>
  <c r="D244" i="14"/>
  <c r="C244" i="14"/>
  <c r="B244" i="14"/>
  <c r="A244" i="14"/>
  <c r="D243" i="14"/>
  <c r="C243" i="14"/>
  <c r="B243" i="14"/>
  <c r="A243" i="14"/>
  <c r="D242" i="14"/>
  <c r="C242" i="14"/>
  <c r="B242" i="14"/>
  <c r="A242" i="14"/>
  <c r="D241" i="14"/>
  <c r="C241" i="14"/>
  <c r="B241" i="14"/>
  <c r="A241" i="14"/>
  <c r="D240" i="14"/>
  <c r="C240" i="14"/>
  <c r="B240" i="14"/>
  <c r="A240" i="14"/>
  <c r="D239" i="14"/>
  <c r="C239" i="14"/>
  <c r="B239" i="14"/>
  <c r="A239" i="14"/>
  <c r="D238" i="14"/>
  <c r="C238" i="14"/>
  <c r="B238" i="14"/>
  <c r="A238" i="14"/>
  <c r="D237" i="14"/>
  <c r="C237" i="14"/>
  <c r="B237" i="14"/>
  <c r="A237" i="14"/>
  <c r="D236" i="14"/>
  <c r="C236" i="14"/>
  <c r="B236" i="14"/>
  <c r="A236" i="14"/>
  <c r="D235" i="14"/>
  <c r="C235" i="14"/>
  <c r="B235" i="14"/>
  <c r="A235" i="14"/>
  <c r="D234" i="14"/>
  <c r="C234" i="14"/>
  <c r="B234" i="14"/>
  <c r="A234" i="14"/>
  <c r="D233" i="14"/>
  <c r="C233" i="14"/>
  <c r="B233" i="14"/>
  <c r="A233" i="14"/>
  <c r="D232" i="14"/>
  <c r="C232" i="14"/>
  <c r="B232" i="14"/>
  <c r="A232" i="14"/>
  <c r="D231" i="14"/>
  <c r="C231" i="14"/>
  <c r="B231" i="14"/>
  <c r="A231" i="14"/>
  <c r="D230" i="14"/>
  <c r="C230" i="14"/>
  <c r="B230" i="14"/>
  <c r="A230" i="14"/>
  <c r="D229" i="14"/>
  <c r="C229" i="14"/>
  <c r="B229" i="14"/>
  <c r="A229" i="14"/>
  <c r="D228" i="14"/>
  <c r="C228" i="14"/>
  <c r="B228" i="14"/>
  <c r="A228" i="14"/>
  <c r="D227" i="14"/>
  <c r="C227" i="14"/>
  <c r="B227" i="14"/>
  <c r="A227" i="14"/>
  <c r="D226" i="14"/>
  <c r="C226" i="14"/>
  <c r="B226" i="14"/>
  <c r="A226" i="14"/>
  <c r="D225" i="14"/>
  <c r="C225" i="14"/>
  <c r="B225" i="14"/>
  <c r="A225" i="14"/>
  <c r="D224" i="14"/>
  <c r="C224" i="14"/>
  <c r="B224" i="14"/>
  <c r="A224" i="14"/>
  <c r="D223" i="14"/>
  <c r="C223" i="14"/>
  <c r="B223" i="14"/>
  <c r="A223" i="14"/>
  <c r="D222" i="14"/>
  <c r="C222" i="14"/>
  <c r="B222" i="14"/>
  <c r="A222" i="14"/>
  <c r="D221" i="14"/>
  <c r="C221" i="14"/>
  <c r="B221" i="14"/>
  <c r="A221" i="14"/>
  <c r="D220" i="14"/>
  <c r="C220" i="14"/>
  <c r="B220" i="14"/>
  <c r="A220" i="14"/>
  <c r="D219" i="14"/>
  <c r="C219" i="14"/>
  <c r="B219" i="14"/>
  <c r="A219" i="14"/>
  <c r="D218" i="14"/>
  <c r="C218" i="14"/>
  <c r="B218" i="14"/>
  <c r="A218" i="14"/>
  <c r="D217" i="14"/>
  <c r="C217" i="14"/>
  <c r="B217" i="14"/>
  <c r="A217" i="14"/>
  <c r="D216" i="14"/>
  <c r="C216" i="14"/>
  <c r="B216" i="14"/>
  <c r="A216" i="14"/>
  <c r="D215" i="14"/>
  <c r="C215" i="14"/>
  <c r="B215" i="14"/>
  <c r="A215" i="14"/>
  <c r="D214" i="14"/>
  <c r="C214" i="14"/>
  <c r="B214" i="14"/>
  <c r="A214" i="14"/>
  <c r="D213" i="14"/>
  <c r="C213" i="14"/>
  <c r="B213" i="14"/>
  <c r="A213" i="14"/>
  <c r="D212" i="14"/>
  <c r="C212" i="14"/>
  <c r="B212" i="14"/>
  <c r="A212" i="14"/>
  <c r="D211" i="14"/>
  <c r="C211" i="14"/>
  <c r="B211" i="14"/>
  <c r="A211" i="14"/>
  <c r="D210" i="14"/>
  <c r="C210" i="14"/>
  <c r="B210" i="14"/>
  <c r="A210" i="14"/>
  <c r="D209" i="14"/>
  <c r="C209" i="14"/>
  <c r="B209" i="14"/>
  <c r="A209" i="14"/>
  <c r="D208" i="14"/>
  <c r="C208" i="14"/>
  <c r="B208" i="14"/>
  <c r="A208" i="14"/>
  <c r="D207" i="14"/>
  <c r="C207" i="14"/>
  <c r="B207" i="14"/>
  <c r="A207" i="14"/>
  <c r="D206" i="14"/>
  <c r="C206" i="14"/>
  <c r="B206" i="14"/>
  <c r="A206" i="14"/>
  <c r="D205" i="14"/>
  <c r="C205" i="14"/>
  <c r="B205" i="14"/>
  <c r="A205" i="14"/>
  <c r="D204" i="14"/>
  <c r="C204" i="14"/>
  <c r="B204" i="14"/>
  <c r="A204" i="14"/>
  <c r="D203" i="14"/>
  <c r="C203" i="14"/>
  <c r="B203" i="14"/>
  <c r="A203" i="14"/>
  <c r="D202" i="14"/>
  <c r="C202" i="14"/>
  <c r="B202" i="14"/>
  <c r="A202" i="14"/>
  <c r="D201" i="14"/>
  <c r="C201" i="14"/>
  <c r="B201" i="14"/>
  <c r="A201" i="14"/>
  <c r="D200" i="14"/>
  <c r="C200" i="14"/>
  <c r="B200" i="14"/>
  <c r="A200" i="14"/>
  <c r="D199" i="14"/>
  <c r="C199" i="14"/>
  <c r="B199" i="14"/>
  <c r="A199" i="14"/>
  <c r="D198" i="14"/>
  <c r="C198" i="14"/>
  <c r="B198" i="14"/>
  <c r="A198" i="14"/>
  <c r="D197" i="14"/>
  <c r="C197" i="14"/>
  <c r="B197" i="14"/>
  <c r="A197" i="14"/>
  <c r="D196" i="14"/>
  <c r="C196" i="14"/>
  <c r="B196" i="14"/>
  <c r="A196" i="14"/>
  <c r="D195" i="14"/>
  <c r="C195" i="14"/>
  <c r="B195" i="14"/>
  <c r="A195" i="14"/>
  <c r="D194" i="14"/>
  <c r="C194" i="14"/>
  <c r="B194" i="14"/>
  <c r="A194" i="14"/>
  <c r="D193" i="14"/>
  <c r="C193" i="14"/>
  <c r="B193" i="14"/>
  <c r="A193" i="14"/>
  <c r="D192" i="14"/>
  <c r="C192" i="14"/>
  <c r="B192" i="14"/>
  <c r="A192" i="14"/>
  <c r="D191" i="14"/>
  <c r="C191" i="14"/>
  <c r="B191" i="14"/>
  <c r="A191" i="14"/>
  <c r="D190" i="14"/>
  <c r="C190" i="14"/>
  <c r="B190" i="14"/>
  <c r="A190" i="14"/>
  <c r="D189" i="14"/>
  <c r="C189" i="14"/>
  <c r="B189" i="14"/>
  <c r="A189" i="14"/>
  <c r="D188" i="14"/>
  <c r="C188" i="14"/>
  <c r="B188" i="14"/>
  <c r="A188" i="14"/>
  <c r="D187" i="14"/>
  <c r="C187" i="14"/>
  <c r="B187" i="14"/>
  <c r="A187" i="14"/>
  <c r="D186" i="14"/>
  <c r="C186" i="14"/>
  <c r="B186" i="14"/>
  <c r="A186" i="14"/>
  <c r="C185" i="14"/>
  <c r="A185" i="14"/>
  <c r="D184" i="14"/>
  <c r="C184" i="14"/>
  <c r="B184" i="14"/>
  <c r="A184" i="14"/>
  <c r="D183" i="14"/>
  <c r="C183" i="14"/>
  <c r="B183" i="14"/>
  <c r="A183" i="14"/>
  <c r="D182" i="14"/>
  <c r="C182" i="14"/>
  <c r="B182" i="14"/>
  <c r="A182" i="14"/>
  <c r="D181" i="14"/>
  <c r="C181" i="14"/>
  <c r="B181" i="14"/>
  <c r="A181" i="14"/>
  <c r="D180" i="14"/>
  <c r="C180" i="14"/>
  <c r="B180" i="14"/>
  <c r="A180" i="14"/>
  <c r="D179" i="14"/>
  <c r="C179" i="14"/>
  <c r="B179" i="14"/>
  <c r="A179" i="14"/>
  <c r="D178" i="14"/>
  <c r="C178" i="14"/>
  <c r="B178" i="14"/>
  <c r="A178" i="14"/>
  <c r="D177" i="14"/>
  <c r="C177" i="14"/>
  <c r="B177" i="14"/>
  <c r="A177" i="14"/>
  <c r="D176" i="14"/>
  <c r="C176" i="14"/>
  <c r="B176" i="14"/>
  <c r="A176" i="14"/>
  <c r="D175" i="14"/>
  <c r="C175" i="14"/>
  <c r="B175" i="14"/>
  <c r="A175" i="14"/>
  <c r="D174" i="14"/>
  <c r="C174" i="14"/>
  <c r="B174" i="14"/>
  <c r="A174" i="14"/>
  <c r="D173" i="14"/>
  <c r="C173" i="14"/>
  <c r="B173" i="14"/>
  <c r="A173" i="14"/>
  <c r="D172" i="14"/>
  <c r="C172" i="14"/>
  <c r="B172" i="14"/>
  <c r="A172" i="14"/>
  <c r="D171" i="14"/>
  <c r="C171" i="14"/>
  <c r="B171" i="14"/>
  <c r="A171" i="14"/>
  <c r="D170" i="14"/>
  <c r="C170" i="14"/>
  <c r="B170" i="14"/>
  <c r="A170" i="14"/>
  <c r="D169" i="14"/>
  <c r="C169" i="14"/>
  <c r="B169" i="14"/>
  <c r="A169" i="14"/>
  <c r="D168" i="14"/>
  <c r="C168" i="14"/>
  <c r="B168" i="14"/>
  <c r="A168" i="14"/>
  <c r="D167" i="14"/>
  <c r="C167" i="14"/>
  <c r="B167" i="14"/>
  <c r="A167" i="14"/>
  <c r="D166" i="14"/>
  <c r="C166" i="14"/>
  <c r="B166" i="14"/>
  <c r="A166" i="14"/>
  <c r="D165" i="14"/>
  <c r="C165" i="14"/>
  <c r="B165" i="14"/>
  <c r="A165" i="14"/>
  <c r="D164" i="14"/>
  <c r="C164" i="14"/>
  <c r="B164" i="14"/>
  <c r="A164" i="14"/>
  <c r="D163" i="14"/>
  <c r="C163" i="14"/>
  <c r="B163" i="14"/>
  <c r="A163" i="14"/>
  <c r="D162" i="14"/>
  <c r="C162" i="14"/>
  <c r="B162" i="14"/>
  <c r="A162" i="14"/>
  <c r="A161" i="14"/>
  <c r="D160" i="14"/>
  <c r="C160" i="14"/>
  <c r="B160" i="14"/>
  <c r="A160" i="14"/>
  <c r="D159" i="14"/>
  <c r="C159" i="14"/>
  <c r="B159" i="14"/>
  <c r="A159" i="14"/>
  <c r="D158" i="14"/>
  <c r="C158" i="14"/>
  <c r="B158" i="14"/>
  <c r="A158" i="14"/>
  <c r="D157" i="14"/>
  <c r="C157" i="14"/>
  <c r="B157" i="14"/>
  <c r="A157" i="14"/>
  <c r="D156" i="14"/>
  <c r="C156" i="14"/>
  <c r="B156" i="14"/>
  <c r="A156" i="14"/>
  <c r="D155" i="14"/>
  <c r="C155" i="14"/>
  <c r="B155" i="14"/>
  <c r="A155" i="14"/>
  <c r="D154" i="14"/>
  <c r="C154" i="14"/>
  <c r="B154" i="14"/>
  <c r="A154" i="14"/>
  <c r="D153" i="14"/>
  <c r="C153" i="14"/>
  <c r="B153" i="14"/>
  <c r="A153" i="14"/>
  <c r="D152" i="14"/>
  <c r="C152" i="14"/>
  <c r="B152" i="14"/>
  <c r="A152" i="14"/>
  <c r="D151" i="14"/>
  <c r="C151" i="14"/>
  <c r="B151" i="14"/>
  <c r="A151" i="14"/>
  <c r="D150" i="14"/>
  <c r="C150" i="14"/>
  <c r="B150" i="14"/>
  <c r="A150" i="14"/>
  <c r="D149" i="14"/>
  <c r="C149" i="14"/>
  <c r="B149" i="14"/>
  <c r="A149" i="14"/>
  <c r="D148" i="14"/>
  <c r="C148" i="14"/>
  <c r="B148" i="14"/>
  <c r="A148" i="14"/>
  <c r="D147" i="14"/>
  <c r="C147" i="14"/>
  <c r="B147" i="14"/>
  <c r="A147" i="14"/>
  <c r="D146" i="14"/>
  <c r="C146" i="14"/>
  <c r="B146" i="14"/>
  <c r="A146" i="14"/>
  <c r="D145" i="14"/>
  <c r="C145" i="14"/>
  <c r="B145" i="14"/>
  <c r="A145" i="14"/>
  <c r="D144" i="14"/>
  <c r="C144" i="14"/>
  <c r="B144" i="14"/>
  <c r="A144" i="14"/>
  <c r="D143" i="14"/>
  <c r="C143" i="14"/>
  <c r="B143" i="14"/>
  <c r="A143" i="14"/>
  <c r="D142" i="14"/>
  <c r="C142" i="14"/>
  <c r="B142" i="14"/>
  <c r="A142" i="14"/>
  <c r="D141" i="14"/>
  <c r="C141" i="14"/>
  <c r="B141" i="14"/>
  <c r="A141" i="14"/>
  <c r="D140" i="14"/>
  <c r="C140" i="14"/>
  <c r="B140" i="14"/>
  <c r="A140" i="14"/>
  <c r="A139" i="14"/>
  <c r="D138" i="14"/>
  <c r="C138" i="14"/>
  <c r="B138" i="14"/>
  <c r="A138" i="14"/>
  <c r="D137" i="14"/>
  <c r="C137" i="14"/>
  <c r="B137" i="14"/>
  <c r="A137" i="14"/>
  <c r="D136" i="14"/>
  <c r="C136" i="14"/>
  <c r="B136" i="14"/>
  <c r="A136" i="14"/>
  <c r="D135" i="14"/>
  <c r="C135" i="14"/>
  <c r="B135" i="14"/>
  <c r="A135" i="14"/>
  <c r="D134" i="14"/>
  <c r="C134" i="14"/>
  <c r="B134" i="14"/>
  <c r="A134" i="14"/>
  <c r="D133" i="14"/>
  <c r="C133" i="14"/>
  <c r="B133" i="14"/>
  <c r="A133" i="14"/>
  <c r="D132" i="14"/>
  <c r="C132" i="14"/>
  <c r="B132" i="14"/>
  <c r="A132" i="14"/>
  <c r="D131" i="14"/>
  <c r="C131" i="14"/>
  <c r="B131" i="14"/>
  <c r="A131" i="14"/>
  <c r="D130" i="14"/>
  <c r="C130" i="14"/>
  <c r="B130" i="14"/>
  <c r="A130" i="14"/>
  <c r="D129" i="14"/>
  <c r="C129" i="14"/>
  <c r="B129" i="14"/>
  <c r="A129" i="14"/>
  <c r="D128" i="14"/>
  <c r="C128" i="14"/>
  <c r="B128" i="14"/>
  <c r="A128" i="14"/>
  <c r="D127" i="14"/>
  <c r="C127" i="14"/>
  <c r="B127" i="14"/>
  <c r="A127" i="14"/>
  <c r="D126" i="14"/>
  <c r="C126" i="14"/>
  <c r="B126" i="14"/>
  <c r="A126" i="14"/>
  <c r="D125" i="14"/>
  <c r="C125" i="14"/>
  <c r="B125" i="14"/>
  <c r="A125" i="14"/>
  <c r="D124" i="14"/>
  <c r="C124" i="14"/>
  <c r="B124" i="14"/>
  <c r="A124" i="14"/>
  <c r="D123" i="14"/>
  <c r="C123" i="14"/>
  <c r="B123" i="14"/>
  <c r="A123" i="14"/>
  <c r="D122" i="14"/>
  <c r="C122" i="14"/>
  <c r="B122" i="14"/>
  <c r="A122" i="14"/>
  <c r="D121" i="14"/>
  <c r="C121" i="14"/>
  <c r="B121" i="14"/>
  <c r="A121" i="14"/>
  <c r="D120" i="14"/>
  <c r="C120" i="14"/>
  <c r="B120" i="14"/>
  <c r="A120" i="14"/>
  <c r="D119" i="14"/>
  <c r="C119" i="14"/>
  <c r="B119" i="14"/>
  <c r="A119" i="14"/>
  <c r="D118" i="14"/>
  <c r="C118" i="14"/>
  <c r="B118" i="14"/>
  <c r="A118" i="14"/>
  <c r="D117" i="14"/>
  <c r="C117" i="14"/>
  <c r="B117" i="14"/>
  <c r="A117" i="14"/>
  <c r="D116" i="14"/>
  <c r="C116" i="14"/>
  <c r="B116" i="14"/>
  <c r="A116" i="14"/>
  <c r="D115" i="14"/>
  <c r="C115" i="14"/>
  <c r="B115" i="14"/>
  <c r="A115" i="14"/>
  <c r="D114" i="14"/>
  <c r="C114" i="14"/>
  <c r="B114" i="14"/>
  <c r="A114" i="14"/>
  <c r="D113" i="14"/>
  <c r="C113" i="14"/>
  <c r="B113" i="14"/>
  <c r="A113" i="14"/>
  <c r="D112" i="14"/>
  <c r="C112" i="14"/>
  <c r="B112" i="14"/>
  <c r="A112" i="14"/>
  <c r="D111" i="14"/>
  <c r="C111" i="14"/>
  <c r="B111" i="14"/>
  <c r="A111" i="14"/>
  <c r="D110" i="14"/>
  <c r="C110" i="14"/>
  <c r="B110" i="14"/>
  <c r="A110" i="14"/>
  <c r="D109" i="14"/>
  <c r="C109" i="14"/>
  <c r="A109" i="14"/>
  <c r="D108" i="14"/>
  <c r="C108" i="14"/>
  <c r="B108" i="14"/>
  <c r="A108" i="14"/>
  <c r="D107" i="14"/>
  <c r="C107" i="14"/>
  <c r="B107" i="14"/>
  <c r="A107" i="14"/>
  <c r="D106" i="14"/>
  <c r="C106" i="14"/>
  <c r="B106" i="14"/>
  <c r="A106" i="14"/>
  <c r="D105" i="14"/>
  <c r="C105" i="14"/>
  <c r="B105" i="14"/>
  <c r="A105" i="14"/>
  <c r="D104" i="14"/>
  <c r="C104" i="14"/>
  <c r="B104" i="14"/>
  <c r="A104" i="14"/>
  <c r="D103" i="14"/>
  <c r="C103" i="14"/>
  <c r="B103" i="14"/>
  <c r="A103" i="14"/>
  <c r="D102" i="14"/>
  <c r="C102" i="14"/>
  <c r="B102" i="14"/>
  <c r="A102" i="14"/>
  <c r="D101" i="14"/>
  <c r="C101" i="14"/>
  <c r="B101" i="14"/>
  <c r="A101" i="14"/>
  <c r="D100" i="14"/>
  <c r="C100" i="14"/>
  <c r="B100" i="14"/>
  <c r="A100" i="14"/>
  <c r="D99" i="14"/>
  <c r="C99" i="14"/>
  <c r="B99" i="14"/>
  <c r="A99" i="14"/>
  <c r="D98" i="14"/>
  <c r="C98" i="14"/>
  <c r="B98" i="14"/>
  <c r="A98" i="14"/>
  <c r="D97" i="14"/>
  <c r="C97" i="14"/>
  <c r="B97" i="14"/>
  <c r="A97" i="14"/>
  <c r="D96" i="14"/>
  <c r="C96" i="14"/>
  <c r="B96" i="14"/>
  <c r="A96" i="14"/>
  <c r="D95" i="14"/>
  <c r="C95" i="14"/>
  <c r="B95" i="14"/>
  <c r="A95" i="14"/>
  <c r="D94" i="14"/>
  <c r="C94" i="14"/>
  <c r="B94" i="14"/>
  <c r="A94" i="14"/>
  <c r="D93" i="14"/>
  <c r="C93" i="14"/>
  <c r="B93" i="14"/>
  <c r="A93" i="14"/>
  <c r="D92" i="14"/>
  <c r="C92" i="14"/>
  <c r="B92" i="14"/>
  <c r="A92" i="14"/>
  <c r="D91" i="14"/>
  <c r="C91" i="14"/>
  <c r="B91" i="14"/>
  <c r="A91" i="14"/>
  <c r="D90" i="14"/>
  <c r="C90" i="14"/>
  <c r="B90" i="14"/>
  <c r="A90" i="14"/>
  <c r="D89" i="14"/>
  <c r="C89" i="14"/>
  <c r="B89" i="14"/>
  <c r="A89" i="14"/>
  <c r="D88" i="14"/>
  <c r="C88" i="14"/>
  <c r="B88" i="14"/>
  <c r="A88" i="14"/>
  <c r="D87" i="14"/>
  <c r="C87" i="14"/>
  <c r="B87" i="14"/>
  <c r="A87" i="14"/>
  <c r="D86" i="14"/>
  <c r="C86" i="14"/>
  <c r="B86" i="14"/>
  <c r="A86" i="14"/>
  <c r="D85" i="14"/>
  <c r="C85" i="14"/>
  <c r="B85" i="14"/>
  <c r="A85" i="14"/>
  <c r="D84" i="14"/>
  <c r="C84" i="14"/>
  <c r="B84" i="14"/>
  <c r="A84" i="14"/>
  <c r="D83" i="14"/>
  <c r="C83" i="14"/>
  <c r="B83" i="14"/>
  <c r="A83" i="14"/>
  <c r="D82" i="14"/>
  <c r="C82" i="14"/>
  <c r="B82" i="14"/>
  <c r="A82" i="14"/>
  <c r="D81" i="14"/>
  <c r="C81" i="14"/>
  <c r="B81" i="14"/>
  <c r="A81" i="14"/>
  <c r="D80" i="14"/>
  <c r="C80" i="14"/>
  <c r="B80" i="14"/>
  <c r="A80" i="14"/>
  <c r="D79" i="14"/>
  <c r="C79" i="14"/>
  <c r="B79" i="14"/>
  <c r="A79" i="14"/>
  <c r="D78" i="14"/>
  <c r="C78" i="14"/>
  <c r="B78" i="14"/>
  <c r="A78" i="14"/>
  <c r="D77" i="14"/>
  <c r="C77" i="14"/>
  <c r="A77" i="14"/>
  <c r="D76" i="14"/>
  <c r="C76" i="14"/>
  <c r="B76" i="14"/>
  <c r="A76" i="14"/>
  <c r="D75" i="14"/>
  <c r="C75" i="14"/>
  <c r="B75" i="14"/>
  <c r="A75" i="14"/>
  <c r="D74" i="14"/>
  <c r="C74" i="14"/>
  <c r="B74" i="14"/>
  <c r="A74" i="14"/>
  <c r="D73" i="14"/>
  <c r="C73" i="14"/>
  <c r="B73" i="14"/>
  <c r="A73" i="14"/>
  <c r="D72" i="14"/>
  <c r="C72" i="14"/>
  <c r="B72" i="14"/>
  <c r="A72" i="14"/>
  <c r="D71" i="14"/>
  <c r="C71" i="14"/>
  <c r="B71" i="14"/>
  <c r="A71" i="14"/>
  <c r="D70" i="14"/>
  <c r="C70" i="14"/>
  <c r="B70" i="14"/>
  <c r="A70" i="14"/>
  <c r="D69" i="14"/>
  <c r="C69" i="14"/>
  <c r="B69" i="14"/>
  <c r="A69" i="14"/>
  <c r="D68" i="14"/>
  <c r="C68" i="14"/>
  <c r="B68" i="14"/>
  <c r="A68" i="14"/>
  <c r="D67" i="14"/>
  <c r="C67" i="14"/>
  <c r="B67" i="14"/>
  <c r="A67" i="14"/>
  <c r="D66" i="14"/>
  <c r="C66" i="14"/>
  <c r="B66" i="14"/>
  <c r="A66" i="14"/>
  <c r="D65" i="14"/>
  <c r="C65" i="14"/>
  <c r="B65" i="14"/>
  <c r="A65" i="14"/>
  <c r="D64" i="14"/>
  <c r="C64" i="14"/>
  <c r="B64" i="14"/>
  <c r="A64" i="14"/>
  <c r="D63" i="14"/>
  <c r="C63" i="14"/>
  <c r="B63" i="14"/>
  <c r="A63" i="14"/>
  <c r="D62" i="14"/>
  <c r="C62" i="14"/>
  <c r="B62" i="14"/>
  <c r="A62" i="14"/>
  <c r="D61" i="14"/>
  <c r="C61" i="14"/>
  <c r="B61" i="14"/>
  <c r="A61" i="14"/>
  <c r="D60" i="14"/>
  <c r="C60" i="14"/>
  <c r="B60" i="14"/>
  <c r="A60" i="14"/>
  <c r="D59" i="14"/>
  <c r="C59" i="14"/>
  <c r="B59" i="14"/>
  <c r="A59" i="14"/>
  <c r="D58" i="14"/>
  <c r="C58" i="14"/>
  <c r="B58" i="14"/>
  <c r="A58" i="14"/>
  <c r="D57" i="14"/>
  <c r="C57" i="14"/>
  <c r="B57" i="14"/>
  <c r="A57" i="14"/>
  <c r="D56" i="14"/>
  <c r="C56" i="14"/>
  <c r="B56" i="14"/>
  <c r="A56" i="14"/>
  <c r="D55" i="14"/>
  <c r="C55" i="14"/>
  <c r="B55" i="14"/>
  <c r="A55" i="14"/>
  <c r="D54" i="14"/>
  <c r="C54" i="14"/>
  <c r="B54" i="14"/>
  <c r="A54" i="14"/>
  <c r="D53" i="14"/>
  <c r="C53" i="14"/>
  <c r="A53" i="14"/>
  <c r="D52" i="14"/>
  <c r="C52" i="14"/>
  <c r="B52" i="14"/>
  <c r="A52" i="14"/>
  <c r="D51" i="14"/>
  <c r="C51" i="14"/>
  <c r="B51" i="14"/>
  <c r="A51" i="14"/>
  <c r="D50" i="14"/>
  <c r="C50" i="14"/>
  <c r="B50" i="14"/>
  <c r="A50" i="14"/>
  <c r="D49" i="14"/>
  <c r="C49" i="14"/>
  <c r="B49" i="14"/>
  <c r="A49" i="14"/>
  <c r="D48" i="14"/>
  <c r="C48" i="14"/>
  <c r="B48" i="14"/>
  <c r="A48" i="14"/>
  <c r="D47" i="14"/>
  <c r="C47" i="14"/>
  <c r="B47" i="14"/>
  <c r="A47" i="14"/>
  <c r="D46" i="14"/>
  <c r="C46" i="14"/>
  <c r="B46" i="14"/>
  <c r="A46" i="14"/>
  <c r="D45" i="14"/>
  <c r="C45" i="14"/>
  <c r="B45" i="14"/>
  <c r="A45" i="14"/>
  <c r="D44" i="14"/>
  <c r="C44" i="14"/>
  <c r="B44" i="14"/>
  <c r="A44" i="14"/>
  <c r="D43" i="14"/>
  <c r="C43" i="14"/>
  <c r="B43" i="14"/>
  <c r="A43" i="14"/>
  <c r="D42" i="14"/>
  <c r="C42" i="14"/>
  <c r="B42" i="14"/>
  <c r="A42" i="14"/>
  <c r="D41" i="14"/>
  <c r="C41" i="14"/>
  <c r="B41" i="14"/>
  <c r="A41" i="14"/>
  <c r="D40" i="14"/>
  <c r="C40" i="14"/>
  <c r="B40" i="14"/>
  <c r="A40" i="14"/>
  <c r="D39" i="14"/>
  <c r="C39" i="14"/>
  <c r="B39" i="14"/>
  <c r="A39" i="14"/>
  <c r="D38" i="14"/>
  <c r="C38" i="14"/>
  <c r="B38" i="14"/>
  <c r="A38" i="14"/>
  <c r="D37" i="14"/>
  <c r="C37" i="14"/>
  <c r="B37" i="14"/>
  <c r="A37" i="14"/>
  <c r="D36" i="14"/>
  <c r="C36" i="14"/>
  <c r="B36" i="14"/>
  <c r="A36" i="14"/>
  <c r="D35" i="14"/>
  <c r="C35" i="14"/>
  <c r="B35" i="14"/>
  <c r="A35" i="14"/>
  <c r="D34" i="14"/>
  <c r="C34" i="14"/>
  <c r="B34" i="14"/>
  <c r="A34" i="14"/>
  <c r="D33" i="14"/>
  <c r="C33" i="14"/>
  <c r="A33" i="14"/>
  <c r="D32" i="14"/>
  <c r="C32" i="14"/>
  <c r="B32" i="14"/>
  <c r="A32" i="14"/>
  <c r="D31" i="14"/>
  <c r="C31" i="14"/>
  <c r="B31" i="14"/>
  <c r="A31" i="14"/>
  <c r="D30" i="14"/>
  <c r="C30" i="14"/>
  <c r="B30" i="14"/>
  <c r="A30" i="14"/>
  <c r="D29" i="14"/>
  <c r="C29" i="14"/>
  <c r="B29" i="14"/>
  <c r="A29" i="14"/>
  <c r="D28" i="14"/>
  <c r="C28" i="14"/>
  <c r="B28" i="14"/>
  <c r="A28" i="14"/>
  <c r="D27" i="14"/>
  <c r="C27" i="14"/>
  <c r="B27" i="14"/>
  <c r="A27" i="14"/>
  <c r="D26" i="14"/>
  <c r="C26" i="14"/>
  <c r="B26" i="14"/>
  <c r="A26" i="14"/>
  <c r="D25" i="14"/>
  <c r="C25" i="14"/>
  <c r="B25" i="14"/>
  <c r="A25" i="14"/>
  <c r="D24" i="14"/>
  <c r="C24" i="14"/>
  <c r="B24" i="14"/>
  <c r="A24" i="14"/>
  <c r="D23" i="14"/>
  <c r="C23" i="14"/>
  <c r="B23" i="14"/>
  <c r="A23" i="14"/>
  <c r="D22" i="14"/>
  <c r="C22" i="14"/>
  <c r="B22" i="14"/>
  <c r="A22" i="14"/>
  <c r="D21" i="14"/>
  <c r="C21" i="14"/>
  <c r="B21" i="14"/>
  <c r="A21" i="14"/>
  <c r="D20" i="14"/>
  <c r="C20" i="14"/>
  <c r="B20" i="14"/>
  <c r="A20" i="14"/>
  <c r="D19" i="14"/>
  <c r="C19" i="14"/>
  <c r="B19" i="14"/>
  <c r="A19" i="14"/>
  <c r="D18" i="14"/>
  <c r="C18" i="14"/>
  <c r="B18" i="14"/>
  <c r="A18" i="14"/>
  <c r="D17" i="14"/>
  <c r="C17" i="14"/>
  <c r="B17" i="14"/>
  <c r="A17" i="14"/>
  <c r="D16" i="14"/>
  <c r="C16" i="14"/>
  <c r="B16" i="14"/>
  <c r="A16" i="14"/>
  <c r="D15" i="14"/>
  <c r="C15" i="14"/>
  <c r="B15" i="14"/>
  <c r="A15" i="14"/>
  <c r="D14" i="14"/>
  <c r="C14" i="14"/>
  <c r="B14" i="14"/>
  <c r="A14" i="14"/>
  <c r="D13" i="14"/>
  <c r="C13" i="14"/>
  <c r="B13" i="14"/>
  <c r="A13" i="14"/>
  <c r="D12" i="14"/>
  <c r="C12" i="14"/>
  <c r="B12" i="14"/>
  <c r="A12" i="14"/>
  <c r="D11" i="14"/>
  <c r="C11" i="14"/>
  <c r="B11" i="14"/>
  <c r="A11" i="14"/>
  <c r="D10" i="14"/>
  <c r="C10" i="14"/>
  <c r="A10" i="14"/>
  <c r="D9" i="14"/>
  <c r="C9" i="14"/>
  <c r="A9" i="14"/>
  <c r="D8" i="14"/>
  <c r="C8" i="14"/>
  <c r="B8" i="14"/>
  <c r="A8" i="14"/>
  <c r="E7" i="14"/>
  <c r="D7" i="14"/>
  <c r="C7" i="14"/>
  <c r="B7" i="14"/>
  <c r="A7" i="14"/>
  <c r="J6" i="14"/>
  <c r="I6" i="14"/>
  <c r="H6" i="14"/>
  <c r="G6" i="14"/>
  <c r="F6" i="14"/>
  <c r="E6" i="14"/>
  <c r="D6" i="14"/>
  <c r="C6" i="14"/>
  <c r="B6" i="14"/>
  <c r="A6" i="14"/>
  <c r="J5" i="14"/>
  <c r="F5" i="14"/>
  <c r="E5" i="14"/>
  <c r="D5" i="14"/>
  <c r="C5" i="14"/>
  <c r="B5" i="14"/>
  <c r="A5" i="14"/>
  <c r="J4" i="14"/>
  <c r="I4" i="14"/>
  <c r="H4" i="14"/>
  <c r="G4" i="14"/>
  <c r="F4" i="14"/>
  <c r="E4" i="14"/>
  <c r="D4" i="14"/>
  <c r="C4" i="14"/>
  <c r="B4" i="14"/>
  <c r="A4" i="14"/>
  <c r="J3" i="14"/>
  <c r="I3" i="14"/>
  <c r="H3" i="14"/>
  <c r="G3" i="14"/>
  <c r="F3" i="14"/>
  <c r="C3" i="14"/>
  <c r="B3" i="14"/>
  <c r="A3" i="14"/>
  <c r="C2" i="14"/>
  <c r="B2" i="14"/>
  <c r="F1" i="14"/>
  <c r="C1" i="14"/>
  <c r="B1" i="14"/>
  <c r="A1" i="14"/>
  <c r="J438" i="13"/>
  <c r="I438" i="13"/>
  <c r="H438" i="13"/>
  <c r="G438" i="13"/>
  <c r="F438" i="13"/>
  <c r="E438" i="13"/>
  <c r="D438" i="13"/>
  <c r="C438" i="13"/>
  <c r="B438" i="13"/>
  <c r="A438" i="13"/>
  <c r="J437" i="13"/>
  <c r="I437" i="13"/>
  <c r="H437" i="13"/>
  <c r="G437" i="13"/>
  <c r="F437" i="13"/>
  <c r="E437" i="13"/>
  <c r="D437" i="13"/>
  <c r="C437" i="13"/>
  <c r="B437" i="13"/>
  <c r="A437" i="13"/>
  <c r="J436" i="13"/>
  <c r="I436" i="13"/>
  <c r="H436" i="13"/>
  <c r="G436" i="13"/>
  <c r="F436" i="13"/>
  <c r="E436" i="13"/>
  <c r="D436" i="13"/>
  <c r="C436" i="13"/>
  <c r="B436" i="13"/>
  <c r="A436" i="13"/>
  <c r="J435" i="13"/>
  <c r="I435" i="13"/>
  <c r="H435" i="13"/>
  <c r="G435" i="13"/>
  <c r="F435" i="13"/>
  <c r="E435" i="13"/>
  <c r="D435" i="13"/>
  <c r="C435" i="13"/>
  <c r="B435" i="13"/>
  <c r="A435" i="13"/>
  <c r="J434" i="13"/>
  <c r="I434" i="13"/>
  <c r="H434" i="13"/>
  <c r="G434" i="13"/>
  <c r="F434" i="13"/>
  <c r="E434" i="13"/>
  <c r="D434" i="13"/>
  <c r="C434" i="13"/>
  <c r="B434" i="13"/>
  <c r="A434" i="13"/>
  <c r="J433" i="13"/>
  <c r="I433" i="13"/>
  <c r="H433" i="13"/>
  <c r="G433" i="13"/>
  <c r="F433" i="13"/>
  <c r="E433" i="13"/>
  <c r="D433" i="13"/>
  <c r="C433" i="13"/>
  <c r="B433" i="13"/>
  <c r="A433" i="13"/>
  <c r="J432" i="13"/>
  <c r="I432" i="13"/>
  <c r="H432" i="13"/>
  <c r="G432" i="13"/>
  <c r="F432" i="13"/>
  <c r="E432" i="13"/>
  <c r="D432" i="13"/>
  <c r="C432" i="13"/>
  <c r="B432" i="13"/>
  <c r="A432" i="13"/>
  <c r="J431" i="13"/>
  <c r="I431" i="13"/>
  <c r="H431" i="13"/>
  <c r="G431" i="13"/>
  <c r="F431" i="13"/>
  <c r="E431" i="13"/>
  <c r="D431" i="13"/>
  <c r="C431" i="13"/>
  <c r="B431" i="13"/>
  <c r="A431" i="13"/>
  <c r="J430" i="13"/>
  <c r="I430" i="13"/>
  <c r="H430" i="13"/>
  <c r="G430" i="13"/>
  <c r="F430" i="13"/>
  <c r="E430" i="13"/>
  <c r="D430" i="13"/>
  <c r="C430" i="13"/>
  <c r="B430" i="13"/>
  <c r="A430" i="13"/>
  <c r="J429" i="13"/>
  <c r="I429" i="13"/>
  <c r="H429" i="13"/>
  <c r="G429" i="13"/>
  <c r="F429" i="13"/>
  <c r="E429" i="13"/>
  <c r="D429" i="13"/>
  <c r="C429" i="13"/>
  <c r="B429" i="13"/>
  <c r="A429" i="13"/>
  <c r="J428" i="13"/>
  <c r="I428" i="13"/>
  <c r="H428" i="13"/>
  <c r="G428" i="13"/>
  <c r="F428" i="13"/>
  <c r="E428" i="13"/>
  <c r="D428" i="13"/>
  <c r="C428" i="13"/>
  <c r="B428" i="13"/>
  <c r="A428" i="13"/>
  <c r="J427" i="13"/>
  <c r="I427" i="13"/>
  <c r="H427" i="13"/>
  <c r="G427" i="13"/>
  <c r="F427" i="13"/>
  <c r="E427" i="13"/>
  <c r="D427" i="13"/>
  <c r="C427" i="13"/>
  <c r="B427" i="13"/>
  <c r="A427" i="13"/>
  <c r="J426" i="13"/>
  <c r="I426" i="13"/>
  <c r="H426" i="13"/>
  <c r="G426" i="13"/>
  <c r="F426" i="13"/>
  <c r="E426" i="13"/>
  <c r="D426" i="13"/>
  <c r="C426" i="13"/>
  <c r="B426" i="13"/>
  <c r="A426" i="13"/>
  <c r="J425" i="13"/>
  <c r="I425" i="13"/>
  <c r="H425" i="13"/>
  <c r="G425" i="13"/>
  <c r="F425" i="13"/>
  <c r="E425" i="13"/>
  <c r="D425" i="13"/>
  <c r="C425" i="13"/>
  <c r="B425" i="13"/>
  <c r="A425" i="13"/>
  <c r="J424" i="13"/>
  <c r="I424" i="13"/>
  <c r="H424" i="13"/>
  <c r="G424" i="13"/>
  <c r="F424" i="13"/>
  <c r="E424" i="13"/>
  <c r="D424" i="13"/>
  <c r="C424" i="13"/>
  <c r="B424" i="13"/>
  <c r="A424" i="13"/>
  <c r="J423" i="13"/>
  <c r="I423" i="13"/>
  <c r="H423" i="13"/>
  <c r="G423" i="13"/>
  <c r="F423" i="13"/>
  <c r="E423" i="13"/>
  <c r="D423" i="13"/>
  <c r="C423" i="13"/>
  <c r="B423" i="13"/>
  <c r="A423" i="13"/>
  <c r="J422" i="13"/>
  <c r="I422" i="13"/>
  <c r="H422" i="13"/>
  <c r="G422" i="13"/>
  <c r="F422" i="13"/>
  <c r="E422" i="13"/>
  <c r="D422" i="13"/>
  <c r="C422" i="13"/>
  <c r="B422" i="13"/>
  <c r="A422" i="13"/>
  <c r="J421" i="13"/>
  <c r="I421" i="13"/>
  <c r="H421" i="13"/>
  <c r="G421" i="13"/>
  <c r="F421" i="13"/>
  <c r="E421" i="13"/>
  <c r="D421" i="13"/>
  <c r="C421" i="13"/>
  <c r="B421" i="13"/>
  <c r="A421" i="13"/>
  <c r="J420" i="13"/>
  <c r="I420" i="13"/>
  <c r="H420" i="13"/>
  <c r="G420" i="13"/>
  <c r="F420" i="13"/>
  <c r="E420" i="13"/>
  <c r="D420" i="13"/>
  <c r="C420" i="13"/>
  <c r="B420" i="13"/>
  <c r="A420" i="13"/>
  <c r="J419" i="13"/>
  <c r="I419" i="13"/>
  <c r="H419" i="13"/>
  <c r="G419" i="13"/>
  <c r="F419" i="13"/>
  <c r="E419" i="13"/>
  <c r="D419" i="13"/>
  <c r="C419" i="13"/>
  <c r="B419" i="13"/>
  <c r="A419" i="13"/>
  <c r="J418" i="13"/>
  <c r="I418" i="13"/>
  <c r="H418" i="13"/>
  <c r="G418" i="13"/>
  <c r="F418" i="13"/>
  <c r="E418" i="13"/>
  <c r="D418" i="13"/>
  <c r="C418" i="13"/>
  <c r="B418" i="13"/>
  <c r="A418" i="13"/>
  <c r="J417" i="13"/>
  <c r="I417" i="13"/>
  <c r="H417" i="13"/>
  <c r="G417" i="13"/>
  <c r="F417" i="13"/>
  <c r="E417" i="13"/>
  <c r="D417" i="13"/>
  <c r="C417" i="13"/>
  <c r="B417" i="13"/>
  <c r="A417" i="13"/>
  <c r="J416" i="13"/>
  <c r="I416" i="13"/>
  <c r="H416" i="13"/>
  <c r="G416" i="13"/>
  <c r="F416" i="13"/>
  <c r="E416" i="13"/>
  <c r="D416" i="13"/>
  <c r="C416" i="13"/>
  <c r="B416" i="13"/>
  <c r="A416" i="13"/>
  <c r="J415" i="13"/>
  <c r="I415" i="13"/>
  <c r="H415" i="13"/>
  <c r="G415" i="13"/>
  <c r="F415" i="13"/>
  <c r="E415" i="13"/>
  <c r="D415" i="13"/>
  <c r="C415" i="13"/>
  <c r="B415" i="13"/>
  <c r="A415" i="13"/>
  <c r="J414" i="13"/>
  <c r="I414" i="13"/>
  <c r="H414" i="13"/>
  <c r="G414" i="13"/>
  <c r="F414" i="13"/>
  <c r="E414" i="13"/>
  <c r="D414" i="13"/>
  <c r="C414" i="13"/>
  <c r="B414" i="13"/>
  <c r="A414" i="13"/>
  <c r="J413" i="13"/>
  <c r="I413" i="13"/>
  <c r="H413" i="13"/>
  <c r="G413" i="13"/>
  <c r="F413" i="13"/>
  <c r="E413" i="13"/>
  <c r="D413" i="13"/>
  <c r="C413" i="13"/>
  <c r="B413" i="13"/>
  <c r="A413" i="13"/>
  <c r="J412" i="13"/>
  <c r="I412" i="13"/>
  <c r="H412" i="13"/>
  <c r="G412" i="13"/>
  <c r="F412" i="13"/>
  <c r="E412" i="13"/>
  <c r="D412" i="13"/>
  <c r="C412" i="13"/>
  <c r="B412" i="13"/>
  <c r="A412" i="13"/>
  <c r="J411" i="13"/>
  <c r="I411" i="13"/>
  <c r="H411" i="13"/>
  <c r="G411" i="13"/>
  <c r="F411" i="13"/>
  <c r="E411" i="13"/>
  <c r="D411" i="13"/>
  <c r="C411" i="13"/>
  <c r="B411" i="13"/>
  <c r="A411" i="13"/>
  <c r="J410" i="13"/>
  <c r="I410" i="13"/>
  <c r="H410" i="13"/>
  <c r="G410" i="13"/>
  <c r="F410" i="13"/>
  <c r="E410" i="13"/>
  <c r="D410" i="13"/>
  <c r="C410" i="13"/>
  <c r="B410" i="13"/>
  <c r="A410" i="13"/>
  <c r="J409" i="13"/>
  <c r="I409" i="13"/>
  <c r="H409" i="13"/>
  <c r="G409" i="13"/>
  <c r="F409" i="13"/>
  <c r="E409" i="13"/>
  <c r="D409" i="13"/>
  <c r="C409" i="13"/>
  <c r="B409" i="13"/>
  <c r="A409" i="13"/>
  <c r="J408" i="13"/>
  <c r="I408" i="13"/>
  <c r="H408" i="13"/>
  <c r="G408" i="13"/>
  <c r="F408" i="13"/>
  <c r="E408" i="13"/>
  <c r="D408" i="13"/>
  <c r="C408" i="13"/>
  <c r="B408" i="13"/>
  <c r="A408" i="13"/>
  <c r="J407" i="13"/>
  <c r="I407" i="13"/>
  <c r="H407" i="13"/>
  <c r="G407" i="13"/>
  <c r="F407" i="13"/>
  <c r="E407" i="13"/>
  <c r="D407" i="13"/>
  <c r="C407" i="13"/>
  <c r="B407" i="13"/>
  <c r="A407" i="13"/>
  <c r="J406" i="13"/>
  <c r="I406" i="13"/>
  <c r="H406" i="13"/>
  <c r="G406" i="13"/>
  <c r="F406" i="13"/>
  <c r="E406" i="13"/>
  <c r="D406" i="13"/>
  <c r="C406" i="13"/>
  <c r="B406" i="13"/>
  <c r="A406" i="13"/>
  <c r="J405" i="13"/>
  <c r="I405" i="13"/>
  <c r="H405" i="13"/>
  <c r="G405" i="13"/>
  <c r="F405" i="13"/>
  <c r="E405" i="13"/>
  <c r="D405" i="13"/>
  <c r="C405" i="13"/>
  <c r="B405" i="13"/>
  <c r="A405" i="13"/>
  <c r="J404" i="13"/>
  <c r="I404" i="13"/>
  <c r="H404" i="13"/>
  <c r="G404" i="13"/>
  <c r="F404" i="13"/>
  <c r="E404" i="13"/>
  <c r="D404" i="13"/>
  <c r="C404" i="13"/>
  <c r="B404" i="13"/>
  <c r="A404" i="13"/>
  <c r="J403" i="13"/>
  <c r="I403" i="13"/>
  <c r="H403" i="13"/>
  <c r="G403" i="13"/>
  <c r="F403" i="13"/>
  <c r="E403" i="13"/>
  <c r="D403" i="13"/>
  <c r="C403" i="13"/>
  <c r="B403" i="13"/>
  <c r="A403" i="13"/>
  <c r="J402" i="13"/>
  <c r="I402" i="13"/>
  <c r="H402" i="13"/>
  <c r="G402" i="13"/>
  <c r="F402" i="13"/>
  <c r="E402" i="13"/>
  <c r="D402" i="13"/>
  <c r="C402" i="13"/>
  <c r="B402" i="13"/>
  <c r="A402" i="13"/>
  <c r="J401" i="13"/>
  <c r="I401" i="13"/>
  <c r="H401" i="13"/>
  <c r="G401" i="13"/>
  <c r="F401" i="13"/>
  <c r="E401" i="13"/>
  <c r="D401" i="13"/>
  <c r="C401" i="13"/>
  <c r="B401" i="13"/>
  <c r="A401" i="13"/>
  <c r="J400" i="13"/>
  <c r="I400" i="13"/>
  <c r="H400" i="13"/>
  <c r="G400" i="13"/>
  <c r="F400" i="13"/>
  <c r="E400" i="13"/>
  <c r="D400" i="13"/>
  <c r="C400" i="13"/>
  <c r="B400" i="13"/>
  <c r="A400" i="13"/>
  <c r="J399" i="13"/>
  <c r="I399" i="13"/>
  <c r="H399" i="13"/>
  <c r="G399" i="13"/>
  <c r="F399" i="13"/>
  <c r="E399" i="13"/>
  <c r="D399" i="13"/>
  <c r="C399" i="13"/>
  <c r="B399" i="13"/>
  <c r="A399" i="13"/>
  <c r="J398" i="13"/>
  <c r="I398" i="13"/>
  <c r="H398" i="13"/>
  <c r="G398" i="13"/>
  <c r="F398" i="13"/>
  <c r="E398" i="13"/>
  <c r="D398" i="13"/>
  <c r="C398" i="13"/>
  <c r="B398" i="13"/>
  <c r="A398" i="13"/>
  <c r="J397" i="13"/>
  <c r="I397" i="13"/>
  <c r="H397" i="13"/>
  <c r="G397" i="13"/>
  <c r="F397" i="13"/>
  <c r="E397" i="13"/>
  <c r="D397" i="13"/>
  <c r="C397" i="13"/>
  <c r="B397" i="13"/>
  <c r="A397" i="13"/>
  <c r="J396" i="13"/>
  <c r="I396" i="13"/>
  <c r="H396" i="13"/>
  <c r="G396" i="13"/>
  <c r="F396" i="13"/>
  <c r="E396" i="13"/>
  <c r="D396" i="13"/>
  <c r="C396" i="13"/>
  <c r="B396" i="13"/>
  <c r="A396" i="13"/>
  <c r="J395" i="13"/>
  <c r="I395" i="13"/>
  <c r="H395" i="13"/>
  <c r="G395" i="13"/>
  <c r="F395" i="13"/>
  <c r="E395" i="13"/>
  <c r="D395" i="13"/>
  <c r="C395" i="13"/>
  <c r="B395" i="13"/>
  <c r="A395" i="13"/>
  <c r="J394" i="13"/>
  <c r="I394" i="13"/>
  <c r="H394" i="13"/>
  <c r="G394" i="13"/>
  <c r="F394" i="13"/>
  <c r="E394" i="13"/>
  <c r="D394" i="13"/>
  <c r="C394" i="13"/>
  <c r="B394" i="13"/>
  <c r="A394" i="13"/>
  <c r="J393" i="13"/>
  <c r="I393" i="13"/>
  <c r="H393" i="13"/>
  <c r="G393" i="13"/>
  <c r="F393" i="13"/>
  <c r="E393" i="13"/>
  <c r="D393" i="13"/>
  <c r="C393" i="13"/>
  <c r="B393" i="13"/>
  <c r="A393" i="13"/>
  <c r="J392" i="13"/>
  <c r="I392" i="13"/>
  <c r="H392" i="13"/>
  <c r="G392" i="13"/>
  <c r="F392" i="13"/>
  <c r="E392" i="13"/>
  <c r="D392" i="13"/>
  <c r="C392" i="13"/>
  <c r="B392" i="13"/>
  <c r="A392" i="13"/>
  <c r="J391" i="13"/>
  <c r="I391" i="13"/>
  <c r="H391" i="13"/>
  <c r="G391" i="13"/>
  <c r="F391" i="13"/>
  <c r="E391" i="13"/>
  <c r="D391" i="13"/>
  <c r="C391" i="13"/>
  <c r="B391" i="13"/>
  <c r="A391" i="13"/>
  <c r="J390" i="13"/>
  <c r="I390" i="13"/>
  <c r="H390" i="13"/>
  <c r="G390" i="13"/>
  <c r="F390" i="13"/>
  <c r="E390" i="13"/>
  <c r="D390" i="13"/>
  <c r="C390" i="13"/>
  <c r="B390" i="13"/>
  <c r="A390" i="13"/>
  <c r="J389" i="13"/>
  <c r="I389" i="13"/>
  <c r="H389" i="13"/>
  <c r="G389" i="13"/>
  <c r="F389" i="13"/>
  <c r="E389" i="13"/>
  <c r="D389" i="13"/>
  <c r="C389" i="13"/>
  <c r="B389" i="13"/>
  <c r="A389" i="13"/>
  <c r="J388" i="13"/>
  <c r="I388" i="13"/>
  <c r="H388" i="13"/>
  <c r="G388" i="13"/>
  <c r="F388" i="13"/>
  <c r="E388" i="13"/>
  <c r="D388" i="13"/>
  <c r="C388" i="13"/>
  <c r="B388" i="13"/>
  <c r="A388" i="13"/>
  <c r="J387" i="13"/>
  <c r="I387" i="13"/>
  <c r="H387" i="13"/>
  <c r="G387" i="13"/>
  <c r="F387" i="13"/>
  <c r="E387" i="13"/>
  <c r="D387" i="13"/>
  <c r="C387" i="13"/>
  <c r="B387" i="13"/>
  <c r="A387" i="13"/>
  <c r="J386" i="13"/>
  <c r="I386" i="13"/>
  <c r="H386" i="13"/>
  <c r="G386" i="13"/>
  <c r="F386" i="13"/>
  <c r="E386" i="13"/>
  <c r="D386" i="13"/>
  <c r="C386" i="13"/>
  <c r="B386" i="13"/>
  <c r="A386" i="13"/>
  <c r="C385" i="13"/>
  <c r="B385" i="13"/>
  <c r="A385" i="13"/>
  <c r="C384" i="13"/>
  <c r="B384" i="13"/>
  <c r="A384" i="13"/>
  <c r="C383" i="13"/>
  <c r="B383" i="13"/>
  <c r="A383" i="13"/>
  <c r="C382" i="13"/>
  <c r="B382" i="13"/>
  <c r="A382" i="13"/>
  <c r="C381" i="13"/>
  <c r="B381" i="13"/>
  <c r="A381" i="13"/>
  <c r="C380" i="13"/>
  <c r="B380" i="13"/>
  <c r="A380" i="13"/>
  <c r="C379" i="13"/>
  <c r="B379" i="13"/>
  <c r="A379" i="13"/>
  <c r="C378" i="13"/>
  <c r="B378" i="13"/>
  <c r="A378" i="13"/>
  <c r="C377" i="13"/>
  <c r="B377" i="13"/>
  <c r="A377" i="13"/>
  <c r="C376" i="13"/>
  <c r="B376" i="13"/>
  <c r="A376" i="13"/>
  <c r="C375" i="13"/>
  <c r="B375" i="13"/>
  <c r="A375" i="13"/>
  <c r="C374" i="13"/>
  <c r="B374" i="13"/>
  <c r="A374" i="13"/>
  <c r="C373" i="13"/>
  <c r="B373" i="13"/>
  <c r="A373" i="13"/>
  <c r="C372" i="13"/>
  <c r="B372" i="13"/>
  <c r="A372" i="13"/>
  <c r="C371" i="13"/>
  <c r="B371" i="13"/>
  <c r="A371" i="13"/>
  <c r="C370" i="13"/>
  <c r="B370" i="13"/>
  <c r="A370" i="13"/>
  <c r="C369" i="13"/>
  <c r="B369" i="13"/>
  <c r="A369" i="13"/>
  <c r="C368" i="13"/>
  <c r="B368" i="13"/>
  <c r="A368" i="13"/>
  <c r="C367" i="13"/>
  <c r="B367" i="13"/>
  <c r="A367" i="13"/>
  <c r="D366" i="13"/>
  <c r="C366" i="13"/>
  <c r="B366" i="13"/>
  <c r="A366" i="13"/>
  <c r="D365" i="13"/>
  <c r="C365" i="13"/>
  <c r="B365" i="13"/>
  <c r="A365" i="13"/>
  <c r="D364" i="13"/>
  <c r="C364" i="13"/>
  <c r="B364" i="13"/>
  <c r="A364" i="13"/>
  <c r="D363" i="13"/>
  <c r="C363" i="13"/>
  <c r="B363" i="13"/>
  <c r="A363" i="13"/>
  <c r="D362" i="13"/>
  <c r="C362" i="13"/>
  <c r="B362" i="13"/>
  <c r="A362" i="13"/>
  <c r="D361" i="13"/>
  <c r="C361" i="13"/>
  <c r="B361" i="13"/>
  <c r="A361" i="13"/>
  <c r="D360" i="13"/>
  <c r="C360" i="13"/>
  <c r="B360" i="13"/>
  <c r="A360" i="13"/>
  <c r="D359" i="13"/>
  <c r="C359" i="13"/>
  <c r="B359" i="13"/>
  <c r="A359" i="13"/>
  <c r="D358" i="13"/>
  <c r="C358" i="13"/>
  <c r="B358" i="13"/>
  <c r="A358" i="13"/>
  <c r="D357" i="13"/>
  <c r="C357" i="13"/>
  <c r="B357" i="13"/>
  <c r="A357" i="13"/>
  <c r="D356" i="13"/>
  <c r="C356" i="13"/>
  <c r="B356" i="13"/>
  <c r="A356" i="13"/>
  <c r="D355" i="13"/>
  <c r="C355" i="13"/>
  <c r="B355" i="13"/>
  <c r="A355" i="13"/>
  <c r="D354" i="13"/>
  <c r="C354" i="13"/>
  <c r="B354" i="13"/>
  <c r="A354" i="13"/>
  <c r="D353" i="13"/>
  <c r="C353" i="13"/>
  <c r="B353" i="13"/>
  <c r="A353" i="13"/>
  <c r="D352" i="13"/>
  <c r="C352" i="13"/>
  <c r="B352" i="13"/>
  <c r="A352" i="13"/>
  <c r="D351" i="13"/>
  <c r="C351" i="13"/>
  <c r="B351" i="13"/>
  <c r="A351" i="13"/>
  <c r="D350" i="13"/>
  <c r="C350" i="13"/>
  <c r="B350" i="13"/>
  <c r="A350" i="13"/>
  <c r="D349" i="13"/>
  <c r="C349" i="13"/>
  <c r="B349" i="13"/>
  <c r="A349" i="13"/>
  <c r="D348" i="13"/>
  <c r="C348" i="13"/>
  <c r="B348" i="13"/>
  <c r="A348" i="13"/>
  <c r="D347" i="13"/>
  <c r="C347" i="13"/>
  <c r="B347" i="13"/>
  <c r="A347" i="13"/>
  <c r="D346" i="13"/>
  <c r="C346" i="13"/>
  <c r="B346" i="13"/>
  <c r="A346" i="13"/>
  <c r="D345" i="13"/>
  <c r="C345" i="13"/>
  <c r="B345" i="13"/>
  <c r="A345" i="13"/>
  <c r="D344" i="13"/>
  <c r="C344" i="13"/>
  <c r="B344" i="13"/>
  <c r="A344" i="13"/>
  <c r="D343" i="13"/>
  <c r="C343" i="13"/>
  <c r="B343" i="13"/>
  <c r="A343" i="13"/>
  <c r="D342" i="13"/>
  <c r="C342" i="13"/>
  <c r="B342" i="13"/>
  <c r="A342" i="13"/>
  <c r="D341" i="13"/>
  <c r="C341" i="13"/>
  <c r="B341" i="13"/>
  <c r="A341" i="13"/>
  <c r="D340" i="13"/>
  <c r="C340" i="13"/>
  <c r="B340" i="13"/>
  <c r="A340" i="13"/>
  <c r="D339" i="13"/>
  <c r="C339" i="13"/>
  <c r="B339" i="13"/>
  <c r="A339" i="13"/>
  <c r="D338" i="13"/>
  <c r="C338" i="13"/>
  <c r="B338" i="13"/>
  <c r="A338" i="13"/>
  <c r="D337" i="13"/>
  <c r="C337" i="13"/>
  <c r="B337" i="13"/>
  <c r="A337" i="13"/>
  <c r="D336" i="13"/>
  <c r="C336" i="13"/>
  <c r="B336" i="13"/>
  <c r="A336" i="13"/>
  <c r="D335" i="13"/>
  <c r="C335" i="13"/>
  <c r="B335" i="13"/>
  <c r="A335" i="13"/>
  <c r="D334" i="13"/>
  <c r="C334" i="13"/>
  <c r="B334" i="13"/>
  <c r="A334" i="13"/>
  <c r="D333" i="13"/>
  <c r="C333" i="13"/>
  <c r="B333" i="13"/>
  <c r="A333" i="13"/>
  <c r="D332" i="13"/>
  <c r="C332" i="13"/>
  <c r="B332" i="13"/>
  <c r="A332" i="13"/>
  <c r="D331" i="13"/>
  <c r="C331" i="13"/>
  <c r="B331" i="13"/>
  <c r="A331" i="13"/>
  <c r="D330" i="13"/>
  <c r="C330" i="13"/>
  <c r="B330" i="13"/>
  <c r="A330" i="13"/>
  <c r="D329" i="13"/>
  <c r="C329" i="13"/>
  <c r="B329" i="13"/>
  <c r="A329" i="13"/>
  <c r="D328" i="13"/>
  <c r="C328" i="13"/>
  <c r="B328" i="13"/>
  <c r="A328" i="13"/>
  <c r="D327" i="13"/>
  <c r="C327" i="13"/>
  <c r="B327" i="13"/>
  <c r="A327" i="13"/>
  <c r="D326" i="13"/>
  <c r="C326" i="13"/>
  <c r="B326" i="13"/>
  <c r="A326" i="13"/>
  <c r="D325" i="13"/>
  <c r="C325" i="13"/>
  <c r="B325" i="13"/>
  <c r="A325" i="13"/>
  <c r="D324" i="13"/>
  <c r="C324" i="13"/>
  <c r="B324" i="13"/>
  <c r="A324" i="13"/>
  <c r="D323" i="13"/>
  <c r="C323" i="13"/>
  <c r="B323" i="13"/>
  <c r="A323" i="13"/>
  <c r="D322" i="13"/>
  <c r="C322" i="13"/>
  <c r="B322" i="13"/>
  <c r="A322" i="13"/>
  <c r="D321" i="13"/>
  <c r="C321" i="13"/>
  <c r="B321" i="13"/>
  <c r="A321" i="13"/>
  <c r="D320" i="13"/>
  <c r="C320" i="13"/>
  <c r="B320" i="13"/>
  <c r="A320" i="13"/>
  <c r="D319" i="13"/>
  <c r="C319" i="13"/>
  <c r="B319" i="13"/>
  <c r="A319" i="13"/>
  <c r="D318" i="13"/>
  <c r="C318" i="13"/>
  <c r="B318" i="13"/>
  <c r="A318" i="13"/>
  <c r="D317" i="13"/>
  <c r="C317" i="13"/>
  <c r="B317" i="13"/>
  <c r="A317" i="13"/>
  <c r="D316" i="13"/>
  <c r="C316" i="13"/>
  <c r="B316" i="13"/>
  <c r="A316" i="13"/>
  <c r="D315" i="13"/>
  <c r="C315" i="13"/>
  <c r="B315" i="13"/>
  <c r="A315" i="13"/>
  <c r="D314" i="13"/>
  <c r="C314" i="13"/>
  <c r="B314" i="13"/>
  <c r="A314" i="13"/>
  <c r="D313" i="13"/>
  <c r="C313" i="13"/>
  <c r="B313" i="13"/>
  <c r="A313" i="13"/>
  <c r="D312" i="13"/>
  <c r="C312" i="13"/>
  <c r="B312" i="13"/>
  <c r="A312" i="13"/>
  <c r="D311" i="13"/>
  <c r="C311" i="13"/>
  <c r="B311" i="13"/>
  <c r="A311" i="13"/>
  <c r="D310" i="13"/>
  <c r="C310" i="13"/>
  <c r="B310" i="13"/>
  <c r="A310" i="13"/>
  <c r="D309" i="13"/>
  <c r="C309" i="13"/>
  <c r="B309" i="13"/>
  <c r="A309" i="13"/>
  <c r="D308" i="13"/>
  <c r="C308" i="13"/>
  <c r="B308" i="13"/>
  <c r="A308" i="13"/>
  <c r="D307" i="13"/>
  <c r="C307" i="13"/>
  <c r="B307" i="13"/>
  <c r="A307" i="13"/>
  <c r="D306" i="13"/>
  <c r="C306" i="13"/>
  <c r="B306" i="13"/>
  <c r="A306" i="13"/>
  <c r="D305" i="13"/>
  <c r="C305" i="13"/>
  <c r="B305" i="13"/>
  <c r="A305" i="13"/>
  <c r="D304" i="13"/>
  <c r="C304" i="13"/>
  <c r="B304" i="13"/>
  <c r="A304" i="13"/>
  <c r="D303" i="13"/>
  <c r="C303" i="13"/>
  <c r="B303" i="13"/>
  <c r="A303" i="13"/>
  <c r="D302" i="13"/>
  <c r="C302" i="13"/>
  <c r="B302" i="13"/>
  <c r="A302" i="13"/>
  <c r="D301" i="13"/>
  <c r="C301" i="13"/>
  <c r="B301" i="13"/>
  <c r="A301" i="13"/>
  <c r="D300" i="13"/>
  <c r="C300" i="13"/>
  <c r="B300" i="13"/>
  <c r="A300" i="13"/>
  <c r="D299" i="13"/>
  <c r="C299" i="13"/>
  <c r="B299" i="13"/>
  <c r="A299" i="13"/>
  <c r="D298" i="13"/>
  <c r="C298" i="13"/>
  <c r="B298" i="13"/>
  <c r="A298" i="13"/>
  <c r="D297" i="13"/>
  <c r="C297" i="13"/>
  <c r="B297" i="13"/>
  <c r="A297" i="13"/>
  <c r="D296" i="13"/>
  <c r="C296" i="13"/>
  <c r="B296" i="13"/>
  <c r="A296" i="13"/>
  <c r="D295" i="13"/>
  <c r="C295" i="13"/>
  <c r="B295" i="13"/>
  <c r="A295" i="13"/>
  <c r="D294" i="13"/>
  <c r="C294" i="13"/>
  <c r="B294" i="13"/>
  <c r="A294" i="13"/>
  <c r="D293" i="13"/>
  <c r="C293" i="13"/>
  <c r="B293" i="13"/>
  <c r="A293" i="13"/>
  <c r="D292" i="13"/>
  <c r="C292" i="13"/>
  <c r="B292" i="13"/>
  <c r="A292" i="13"/>
  <c r="D291" i="13"/>
  <c r="C291" i="13"/>
  <c r="B291" i="13"/>
  <c r="A291" i="13"/>
  <c r="D290" i="13"/>
  <c r="C290" i="13"/>
  <c r="B290" i="13"/>
  <c r="A290" i="13"/>
  <c r="D289" i="13"/>
  <c r="C289" i="13"/>
  <c r="B289" i="13"/>
  <c r="A289" i="13"/>
  <c r="D288" i="13"/>
  <c r="C288" i="13"/>
  <c r="B288" i="13"/>
  <c r="A288" i="13"/>
  <c r="D287" i="13"/>
  <c r="C287" i="13"/>
  <c r="B287" i="13"/>
  <c r="A287" i="13"/>
  <c r="D286" i="13"/>
  <c r="C286" i="13"/>
  <c r="B286" i="13"/>
  <c r="A286" i="13"/>
  <c r="D285" i="13"/>
  <c r="C285" i="13"/>
  <c r="B285" i="13"/>
  <c r="A285" i="13"/>
  <c r="D284" i="13"/>
  <c r="C284" i="13"/>
  <c r="B284" i="13"/>
  <c r="A284" i="13"/>
  <c r="D283" i="13"/>
  <c r="C283" i="13"/>
  <c r="B283" i="13"/>
  <c r="A283" i="13"/>
  <c r="D282" i="13"/>
  <c r="C282" i="13"/>
  <c r="B282" i="13"/>
  <c r="A282" i="13"/>
  <c r="D281" i="13"/>
  <c r="C281" i="13"/>
  <c r="B281" i="13"/>
  <c r="A281" i="13"/>
  <c r="D280" i="13"/>
  <c r="C280" i="13"/>
  <c r="B280" i="13"/>
  <c r="A280" i="13"/>
  <c r="D279" i="13"/>
  <c r="C279" i="13"/>
  <c r="B279" i="13"/>
  <c r="A279" i="13"/>
  <c r="D278" i="13"/>
  <c r="C278" i="13"/>
  <c r="B278" i="13"/>
  <c r="A278" i="13"/>
  <c r="D277" i="13"/>
  <c r="C277" i="13"/>
  <c r="B277" i="13"/>
  <c r="A277" i="13"/>
  <c r="D276" i="13"/>
  <c r="C276" i="13"/>
  <c r="B276" i="13"/>
  <c r="A276" i="13"/>
  <c r="D275" i="13"/>
  <c r="C275" i="13"/>
  <c r="B275" i="13"/>
  <c r="A275" i="13"/>
  <c r="D274" i="13"/>
  <c r="C274" i="13"/>
  <c r="B274" i="13"/>
  <c r="A274" i="13"/>
  <c r="D273" i="13"/>
  <c r="C273" i="13"/>
  <c r="B273" i="13"/>
  <c r="A273" i="13"/>
  <c r="D272" i="13"/>
  <c r="C272" i="13"/>
  <c r="B272" i="13"/>
  <c r="A272" i="13"/>
  <c r="D271" i="13"/>
  <c r="C271" i="13"/>
  <c r="B271" i="13"/>
  <c r="A271" i="13"/>
  <c r="D270" i="13"/>
  <c r="C270" i="13"/>
  <c r="A270" i="13"/>
  <c r="D269" i="13"/>
  <c r="C269" i="13"/>
  <c r="B269" i="13"/>
  <c r="A269" i="13"/>
  <c r="D268" i="13"/>
  <c r="C268" i="13"/>
  <c r="B268" i="13"/>
  <c r="A268" i="13"/>
  <c r="D267" i="13"/>
  <c r="C267" i="13"/>
  <c r="B267" i="13"/>
  <c r="A267" i="13"/>
  <c r="D266" i="13"/>
  <c r="C266" i="13"/>
  <c r="B266" i="13"/>
  <c r="A266" i="13"/>
  <c r="D265" i="13"/>
  <c r="C265" i="13"/>
  <c r="B265" i="13"/>
  <c r="A265" i="13"/>
  <c r="D264" i="13"/>
  <c r="C264" i="13"/>
  <c r="B264" i="13"/>
  <c r="A264" i="13"/>
  <c r="D263" i="13"/>
  <c r="C263" i="13"/>
  <c r="B263" i="13"/>
  <c r="A263" i="13"/>
  <c r="D262" i="13"/>
  <c r="C262" i="13"/>
  <c r="B262" i="13"/>
  <c r="A262" i="13"/>
  <c r="D261" i="13"/>
  <c r="C261" i="13"/>
  <c r="B261" i="13"/>
  <c r="A261" i="13"/>
  <c r="D260" i="13"/>
  <c r="C260" i="13"/>
  <c r="B260" i="13"/>
  <c r="A260" i="13"/>
  <c r="D259" i="13"/>
  <c r="C259" i="13"/>
  <c r="B259" i="13"/>
  <c r="A259" i="13"/>
  <c r="D258" i="13"/>
  <c r="C258" i="13"/>
  <c r="B258" i="13"/>
  <c r="A258" i="13"/>
  <c r="D257" i="13"/>
  <c r="C257" i="13"/>
  <c r="B257" i="13"/>
  <c r="A257" i="13"/>
  <c r="D256" i="13"/>
  <c r="C256" i="13"/>
  <c r="B256" i="13"/>
  <c r="A256" i="13"/>
  <c r="D255" i="13"/>
  <c r="C255" i="13"/>
  <c r="B255" i="13"/>
  <c r="A255" i="13"/>
  <c r="D254" i="13"/>
  <c r="C254" i="13"/>
  <c r="B254" i="13"/>
  <c r="A254" i="13"/>
  <c r="D253" i="13"/>
  <c r="C253" i="13"/>
  <c r="B253" i="13"/>
  <c r="A253" i="13"/>
  <c r="D252" i="13"/>
  <c r="C252" i="13"/>
  <c r="B252" i="13"/>
  <c r="A252" i="13"/>
  <c r="D251" i="13"/>
  <c r="C251" i="13"/>
  <c r="B251" i="13"/>
  <c r="A251" i="13"/>
  <c r="D250" i="13"/>
  <c r="C250" i="13"/>
  <c r="B250" i="13"/>
  <c r="A250" i="13"/>
  <c r="D249" i="13"/>
  <c r="C249" i="13"/>
  <c r="B249" i="13"/>
  <c r="A249" i="13"/>
  <c r="D248" i="13"/>
  <c r="C248" i="13"/>
  <c r="B248" i="13"/>
  <c r="A248" i="13"/>
  <c r="D247" i="13"/>
  <c r="C247" i="13"/>
  <c r="B247" i="13"/>
  <c r="A247" i="13"/>
  <c r="D246" i="13"/>
  <c r="C246" i="13"/>
  <c r="B246" i="13"/>
  <c r="A246" i="13"/>
  <c r="D245" i="13"/>
  <c r="C245" i="13"/>
  <c r="B245" i="13"/>
  <c r="A245" i="13"/>
  <c r="D244" i="13"/>
  <c r="C244" i="13"/>
  <c r="B244" i="13"/>
  <c r="A244" i="13"/>
  <c r="D243" i="13"/>
  <c r="C243" i="13"/>
  <c r="B243" i="13"/>
  <c r="A243" i="13"/>
  <c r="D242" i="13"/>
  <c r="C242" i="13"/>
  <c r="B242" i="13"/>
  <c r="A242" i="13"/>
  <c r="D241" i="13"/>
  <c r="C241" i="13"/>
  <c r="B241" i="13"/>
  <c r="A241" i="13"/>
  <c r="D240" i="13"/>
  <c r="C240" i="13"/>
  <c r="B240" i="13"/>
  <c r="A240" i="13"/>
  <c r="D239" i="13"/>
  <c r="C239" i="13"/>
  <c r="B239" i="13"/>
  <c r="A239" i="13"/>
  <c r="D238" i="13"/>
  <c r="C238" i="13"/>
  <c r="B238" i="13"/>
  <c r="A238" i="13"/>
  <c r="D237" i="13"/>
  <c r="C237" i="13"/>
  <c r="B237" i="13"/>
  <c r="A237" i="13"/>
  <c r="D236" i="13"/>
  <c r="C236" i="13"/>
  <c r="B236" i="13"/>
  <c r="A236" i="13"/>
  <c r="D235" i="13"/>
  <c r="C235" i="13"/>
  <c r="B235" i="13"/>
  <c r="A235" i="13"/>
  <c r="D234" i="13"/>
  <c r="C234" i="13"/>
  <c r="B234" i="13"/>
  <c r="A234" i="13"/>
  <c r="D233" i="13"/>
  <c r="C233" i="13"/>
  <c r="B233" i="13"/>
  <c r="A233" i="13"/>
  <c r="D232" i="13"/>
  <c r="C232" i="13"/>
  <c r="B232" i="13"/>
  <c r="A232" i="13"/>
  <c r="D231" i="13"/>
  <c r="C231" i="13"/>
  <c r="B231" i="13"/>
  <c r="A231" i="13"/>
  <c r="D230" i="13"/>
  <c r="C230" i="13"/>
  <c r="B230" i="13"/>
  <c r="A230" i="13"/>
  <c r="D229" i="13"/>
  <c r="C229" i="13"/>
  <c r="B229" i="13"/>
  <c r="A229" i="13"/>
  <c r="D228" i="13"/>
  <c r="C228" i="13"/>
  <c r="B228" i="13"/>
  <c r="A228" i="13"/>
  <c r="D227" i="13"/>
  <c r="C227" i="13"/>
  <c r="B227" i="13"/>
  <c r="A227" i="13"/>
  <c r="D226" i="13"/>
  <c r="C226" i="13"/>
  <c r="B226" i="13"/>
  <c r="A226" i="13"/>
  <c r="D225" i="13"/>
  <c r="C225" i="13"/>
  <c r="B225" i="13"/>
  <c r="A225" i="13"/>
  <c r="D224" i="13"/>
  <c r="C224" i="13"/>
  <c r="B224" i="13"/>
  <c r="A224" i="13"/>
  <c r="D223" i="13"/>
  <c r="C223" i="13"/>
  <c r="B223" i="13"/>
  <c r="A223" i="13"/>
  <c r="D222" i="13"/>
  <c r="C222" i="13"/>
  <c r="B222" i="13"/>
  <c r="A222" i="13"/>
  <c r="D221" i="13"/>
  <c r="C221" i="13"/>
  <c r="B221" i="13"/>
  <c r="A221" i="13"/>
  <c r="D220" i="13"/>
  <c r="C220" i="13"/>
  <c r="B220" i="13"/>
  <c r="A220" i="13"/>
  <c r="D219" i="13"/>
  <c r="C219" i="13"/>
  <c r="B219" i="13"/>
  <c r="A219" i="13"/>
  <c r="D218" i="13"/>
  <c r="C218" i="13"/>
  <c r="B218" i="13"/>
  <c r="A218" i="13"/>
  <c r="D217" i="13"/>
  <c r="C217" i="13"/>
  <c r="B217" i="13"/>
  <c r="A217" i="13"/>
  <c r="D216" i="13"/>
  <c r="C216" i="13"/>
  <c r="B216" i="13"/>
  <c r="A216" i="13"/>
  <c r="D215" i="13"/>
  <c r="C215" i="13"/>
  <c r="B215" i="13"/>
  <c r="A215" i="13"/>
  <c r="D214" i="13"/>
  <c r="C214" i="13"/>
  <c r="B214" i="13"/>
  <c r="A214" i="13"/>
  <c r="D213" i="13"/>
  <c r="C213" i="13"/>
  <c r="B213" i="13"/>
  <c r="A213" i="13"/>
  <c r="D212" i="13"/>
  <c r="C212" i="13"/>
  <c r="B212" i="13"/>
  <c r="A212" i="13"/>
  <c r="D211" i="13"/>
  <c r="C211" i="13"/>
  <c r="B211" i="13"/>
  <c r="A211" i="13"/>
  <c r="D210" i="13"/>
  <c r="C210" i="13"/>
  <c r="B210" i="13"/>
  <c r="A210" i="13"/>
  <c r="D209" i="13"/>
  <c r="C209" i="13"/>
  <c r="B209" i="13"/>
  <c r="A209" i="13"/>
  <c r="D208" i="13"/>
  <c r="C208" i="13"/>
  <c r="B208" i="13"/>
  <c r="A208" i="13"/>
  <c r="D207" i="13"/>
  <c r="C207" i="13"/>
  <c r="B207" i="13"/>
  <c r="A207" i="13"/>
  <c r="D206" i="13"/>
  <c r="C206" i="13"/>
  <c r="B206" i="13"/>
  <c r="A206" i="13"/>
  <c r="D205" i="13"/>
  <c r="C205" i="13"/>
  <c r="B205" i="13"/>
  <c r="A205" i="13"/>
  <c r="D204" i="13"/>
  <c r="C204" i="13"/>
  <c r="B204" i="13"/>
  <c r="A204" i="13"/>
  <c r="D203" i="13"/>
  <c r="C203" i="13"/>
  <c r="B203" i="13"/>
  <c r="A203" i="13"/>
  <c r="D202" i="13"/>
  <c r="C202" i="13"/>
  <c r="B202" i="13"/>
  <c r="A202" i="13"/>
  <c r="D201" i="13"/>
  <c r="C201" i="13"/>
  <c r="B201" i="13"/>
  <c r="A201" i="13"/>
  <c r="D200" i="13"/>
  <c r="C200" i="13"/>
  <c r="B200" i="13"/>
  <c r="A200" i="13"/>
  <c r="D199" i="13"/>
  <c r="C199" i="13"/>
  <c r="B199" i="13"/>
  <c r="A199" i="13"/>
  <c r="D198" i="13"/>
  <c r="C198" i="13"/>
  <c r="B198" i="13"/>
  <c r="A198" i="13"/>
  <c r="D197" i="13"/>
  <c r="C197" i="13"/>
  <c r="B197" i="13"/>
  <c r="A197" i="13"/>
  <c r="D196" i="13"/>
  <c r="C196" i="13"/>
  <c r="B196" i="13"/>
  <c r="A196" i="13"/>
  <c r="D195" i="13"/>
  <c r="C195" i="13"/>
  <c r="B195" i="13"/>
  <c r="A195" i="13"/>
  <c r="D194" i="13"/>
  <c r="C194" i="13"/>
  <c r="B194" i="13"/>
  <c r="A194" i="13"/>
  <c r="D193" i="13"/>
  <c r="C193" i="13"/>
  <c r="B193" i="13"/>
  <c r="A193" i="13"/>
  <c r="D192" i="13"/>
  <c r="C192" i="13"/>
  <c r="B192" i="13"/>
  <c r="A192" i="13"/>
  <c r="D191" i="13"/>
  <c r="C191" i="13"/>
  <c r="B191" i="13"/>
  <c r="A191" i="13"/>
  <c r="D190" i="13"/>
  <c r="C190" i="13"/>
  <c r="B190" i="13"/>
  <c r="A190" i="13"/>
  <c r="D189" i="13"/>
  <c r="C189" i="13"/>
  <c r="B189" i="13"/>
  <c r="A189" i="13"/>
  <c r="D188" i="13"/>
  <c r="C188" i="13"/>
  <c r="B188" i="13"/>
  <c r="A188" i="13"/>
  <c r="D187" i="13"/>
  <c r="C187" i="13"/>
  <c r="B187" i="13"/>
  <c r="A187" i="13"/>
  <c r="D186" i="13"/>
  <c r="C186" i="13"/>
  <c r="B186" i="13"/>
  <c r="A186" i="13"/>
  <c r="C185" i="13"/>
  <c r="A185" i="13"/>
  <c r="D184" i="13"/>
  <c r="C184" i="13"/>
  <c r="B184" i="13"/>
  <c r="A184" i="13"/>
  <c r="D183" i="13"/>
  <c r="C183" i="13"/>
  <c r="B183" i="13"/>
  <c r="A183" i="13"/>
  <c r="D182" i="13"/>
  <c r="C182" i="13"/>
  <c r="B182" i="13"/>
  <c r="A182" i="13"/>
  <c r="D181" i="13"/>
  <c r="C181" i="13"/>
  <c r="B181" i="13"/>
  <c r="A181" i="13"/>
  <c r="D180" i="13"/>
  <c r="C180" i="13"/>
  <c r="B180" i="13"/>
  <c r="A180" i="13"/>
  <c r="D179" i="13"/>
  <c r="C179" i="13"/>
  <c r="B179" i="13"/>
  <c r="A179" i="13"/>
  <c r="D178" i="13"/>
  <c r="C178" i="13"/>
  <c r="B178" i="13"/>
  <c r="A178" i="13"/>
  <c r="D177" i="13"/>
  <c r="C177" i="13"/>
  <c r="B177" i="13"/>
  <c r="A177" i="13"/>
  <c r="D176" i="13"/>
  <c r="C176" i="13"/>
  <c r="B176" i="13"/>
  <c r="A176" i="13"/>
  <c r="D175" i="13"/>
  <c r="C175" i="13"/>
  <c r="B175" i="13"/>
  <c r="A175" i="13"/>
  <c r="D174" i="13"/>
  <c r="C174" i="13"/>
  <c r="B174" i="13"/>
  <c r="A174" i="13"/>
  <c r="D173" i="13"/>
  <c r="C173" i="13"/>
  <c r="B173" i="13"/>
  <c r="A173" i="13"/>
  <c r="D172" i="13"/>
  <c r="C172" i="13"/>
  <c r="B172" i="13"/>
  <c r="A172" i="13"/>
  <c r="D171" i="13"/>
  <c r="C171" i="13"/>
  <c r="B171" i="13"/>
  <c r="A171" i="13"/>
  <c r="D170" i="13"/>
  <c r="C170" i="13"/>
  <c r="B170" i="13"/>
  <c r="A170" i="13"/>
  <c r="D169" i="13"/>
  <c r="C169" i="13"/>
  <c r="B169" i="13"/>
  <c r="A169" i="13"/>
  <c r="D168" i="13"/>
  <c r="C168" i="13"/>
  <c r="B168" i="13"/>
  <c r="A168" i="13"/>
  <c r="D167" i="13"/>
  <c r="C167" i="13"/>
  <c r="B167" i="13"/>
  <c r="A167" i="13"/>
  <c r="D166" i="13"/>
  <c r="C166" i="13"/>
  <c r="B166" i="13"/>
  <c r="A166" i="13"/>
  <c r="D165" i="13"/>
  <c r="C165" i="13"/>
  <c r="B165" i="13"/>
  <c r="A165" i="13"/>
  <c r="D164" i="13"/>
  <c r="C164" i="13"/>
  <c r="B164" i="13"/>
  <c r="A164" i="13"/>
  <c r="D163" i="13"/>
  <c r="C163" i="13"/>
  <c r="B163" i="13"/>
  <c r="A163" i="13"/>
  <c r="D162" i="13"/>
  <c r="C162" i="13"/>
  <c r="B162" i="13"/>
  <c r="A162" i="13"/>
  <c r="A161" i="13"/>
  <c r="D160" i="13"/>
  <c r="C160" i="13"/>
  <c r="B160" i="13"/>
  <c r="A160" i="13"/>
  <c r="D159" i="13"/>
  <c r="C159" i="13"/>
  <c r="B159" i="13"/>
  <c r="A159" i="13"/>
  <c r="D158" i="13"/>
  <c r="C158" i="13"/>
  <c r="B158" i="13"/>
  <c r="A158" i="13"/>
  <c r="D157" i="13"/>
  <c r="C157" i="13"/>
  <c r="B157" i="13"/>
  <c r="A157" i="13"/>
  <c r="D156" i="13"/>
  <c r="C156" i="13"/>
  <c r="B156" i="13"/>
  <c r="A156" i="13"/>
  <c r="D155" i="13"/>
  <c r="C155" i="13"/>
  <c r="B155" i="13"/>
  <c r="A155" i="13"/>
  <c r="D154" i="13"/>
  <c r="C154" i="13"/>
  <c r="B154" i="13"/>
  <c r="A154" i="13"/>
  <c r="D153" i="13"/>
  <c r="C153" i="13"/>
  <c r="B153" i="13"/>
  <c r="A153" i="13"/>
  <c r="D152" i="13"/>
  <c r="C152" i="13"/>
  <c r="B152" i="13"/>
  <c r="A152" i="13"/>
  <c r="D151" i="13"/>
  <c r="C151" i="13"/>
  <c r="B151" i="13"/>
  <c r="A151" i="13"/>
  <c r="D150" i="13"/>
  <c r="C150" i="13"/>
  <c r="B150" i="13"/>
  <c r="A150" i="13"/>
  <c r="D149" i="13"/>
  <c r="C149" i="13"/>
  <c r="B149" i="13"/>
  <c r="A149" i="13"/>
  <c r="D148" i="13"/>
  <c r="C148" i="13"/>
  <c r="B148" i="13"/>
  <c r="A148" i="13"/>
  <c r="D147" i="13"/>
  <c r="C147" i="13"/>
  <c r="B147" i="13"/>
  <c r="A147" i="13"/>
  <c r="D146" i="13"/>
  <c r="C146" i="13"/>
  <c r="B146" i="13"/>
  <c r="A146" i="13"/>
  <c r="D145" i="13"/>
  <c r="C145" i="13"/>
  <c r="B145" i="13"/>
  <c r="A145" i="13"/>
  <c r="D144" i="13"/>
  <c r="C144" i="13"/>
  <c r="B144" i="13"/>
  <c r="A144" i="13"/>
  <c r="D143" i="13"/>
  <c r="C143" i="13"/>
  <c r="B143" i="13"/>
  <c r="A143" i="13"/>
  <c r="D142" i="13"/>
  <c r="C142" i="13"/>
  <c r="B142" i="13"/>
  <c r="A142" i="13"/>
  <c r="D141" i="13"/>
  <c r="C141" i="13"/>
  <c r="B141" i="13"/>
  <c r="A141" i="13"/>
  <c r="D140" i="13"/>
  <c r="C140" i="13"/>
  <c r="B140" i="13"/>
  <c r="A140" i="13"/>
  <c r="A139" i="13"/>
  <c r="D138" i="13"/>
  <c r="C138" i="13"/>
  <c r="B138" i="13"/>
  <c r="A138" i="13"/>
  <c r="D137" i="13"/>
  <c r="C137" i="13"/>
  <c r="B137" i="13"/>
  <c r="A137" i="13"/>
  <c r="D136" i="13"/>
  <c r="C136" i="13"/>
  <c r="B136" i="13"/>
  <c r="A136" i="13"/>
  <c r="D135" i="13"/>
  <c r="C135" i="13"/>
  <c r="B135" i="13"/>
  <c r="A135" i="13"/>
  <c r="D134" i="13"/>
  <c r="C134" i="13"/>
  <c r="B134" i="13"/>
  <c r="A134" i="13"/>
  <c r="D133" i="13"/>
  <c r="C133" i="13"/>
  <c r="B133" i="13"/>
  <c r="A133" i="13"/>
  <c r="D132" i="13"/>
  <c r="C132" i="13"/>
  <c r="B132" i="13"/>
  <c r="A132" i="13"/>
  <c r="D131" i="13"/>
  <c r="C131" i="13"/>
  <c r="B131" i="13"/>
  <c r="A131" i="13"/>
  <c r="D130" i="13"/>
  <c r="C130" i="13"/>
  <c r="B130" i="13"/>
  <c r="A130" i="13"/>
  <c r="D129" i="13"/>
  <c r="C129" i="13"/>
  <c r="B129" i="13"/>
  <c r="A129" i="13"/>
  <c r="D128" i="13"/>
  <c r="C128" i="13"/>
  <c r="B128" i="13"/>
  <c r="A128" i="13"/>
  <c r="D127" i="13"/>
  <c r="C127" i="13"/>
  <c r="B127" i="13"/>
  <c r="A127" i="13"/>
  <c r="D126" i="13"/>
  <c r="C126" i="13"/>
  <c r="B126" i="13"/>
  <c r="A126" i="13"/>
  <c r="D125" i="13"/>
  <c r="C125" i="13"/>
  <c r="B125" i="13"/>
  <c r="A125" i="13"/>
  <c r="D124" i="13"/>
  <c r="C124" i="13"/>
  <c r="B124" i="13"/>
  <c r="A124" i="13"/>
  <c r="D123" i="13"/>
  <c r="C123" i="13"/>
  <c r="B123" i="13"/>
  <c r="A123" i="13"/>
  <c r="D122" i="13"/>
  <c r="C122" i="13"/>
  <c r="B122" i="13"/>
  <c r="A122" i="13"/>
  <c r="D121" i="13"/>
  <c r="C121" i="13"/>
  <c r="B121" i="13"/>
  <c r="A121" i="13"/>
  <c r="D120" i="13"/>
  <c r="C120" i="13"/>
  <c r="B120" i="13"/>
  <c r="A120" i="13"/>
  <c r="D119" i="13"/>
  <c r="C119" i="13"/>
  <c r="B119" i="13"/>
  <c r="A119" i="13"/>
  <c r="D118" i="13"/>
  <c r="C118" i="13"/>
  <c r="B118" i="13"/>
  <c r="A118" i="13"/>
  <c r="D117" i="13"/>
  <c r="C117" i="13"/>
  <c r="B117" i="13"/>
  <c r="A117" i="13"/>
  <c r="D116" i="13"/>
  <c r="C116" i="13"/>
  <c r="B116" i="13"/>
  <c r="A116" i="13"/>
  <c r="D115" i="13"/>
  <c r="C115" i="13"/>
  <c r="B115" i="13"/>
  <c r="A115" i="13"/>
  <c r="D114" i="13"/>
  <c r="C114" i="13"/>
  <c r="B114" i="13"/>
  <c r="A114" i="13"/>
  <c r="D113" i="13"/>
  <c r="C113" i="13"/>
  <c r="B113" i="13"/>
  <c r="A113" i="13"/>
  <c r="D112" i="13"/>
  <c r="C112" i="13"/>
  <c r="B112" i="13"/>
  <c r="A112" i="13"/>
  <c r="D111" i="13"/>
  <c r="C111" i="13"/>
  <c r="B111" i="13"/>
  <c r="A111" i="13"/>
  <c r="D110" i="13"/>
  <c r="C110" i="13"/>
  <c r="B110" i="13"/>
  <c r="A110" i="13"/>
  <c r="D109" i="13"/>
  <c r="C109" i="13"/>
  <c r="A109" i="13"/>
  <c r="D108" i="13"/>
  <c r="C108" i="13"/>
  <c r="B108" i="13"/>
  <c r="A108" i="13"/>
  <c r="D107" i="13"/>
  <c r="C107" i="13"/>
  <c r="B107" i="13"/>
  <c r="A107" i="13"/>
  <c r="D106" i="13"/>
  <c r="C106" i="13"/>
  <c r="B106" i="13"/>
  <c r="A106" i="13"/>
  <c r="D105" i="13"/>
  <c r="C105" i="13"/>
  <c r="B105" i="13"/>
  <c r="A105" i="13"/>
  <c r="D104" i="13"/>
  <c r="C104" i="13"/>
  <c r="B104" i="13"/>
  <c r="A104" i="13"/>
  <c r="D103" i="13"/>
  <c r="C103" i="13"/>
  <c r="B103" i="13"/>
  <c r="A103" i="13"/>
  <c r="D102" i="13"/>
  <c r="C102" i="13"/>
  <c r="B102" i="13"/>
  <c r="A102" i="13"/>
  <c r="D101" i="13"/>
  <c r="C101" i="13"/>
  <c r="B101" i="13"/>
  <c r="A101" i="13"/>
  <c r="D100" i="13"/>
  <c r="C100" i="13"/>
  <c r="B100" i="13"/>
  <c r="A100" i="13"/>
  <c r="D99" i="13"/>
  <c r="C99" i="13"/>
  <c r="B99" i="13"/>
  <c r="A99" i="13"/>
  <c r="D98" i="13"/>
  <c r="C98" i="13"/>
  <c r="B98" i="13"/>
  <c r="A98" i="13"/>
  <c r="D97" i="13"/>
  <c r="C97" i="13"/>
  <c r="B97" i="13"/>
  <c r="A97" i="13"/>
  <c r="D96" i="13"/>
  <c r="C96" i="13"/>
  <c r="B96" i="13"/>
  <c r="A96" i="13"/>
  <c r="D95" i="13"/>
  <c r="C95" i="13"/>
  <c r="B95" i="13"/>
  <c r="A95" i="13"/>
  <c r="D94" i="13"/>
  <c r="C94" i="13"/>
  <c r="B94" i="13"/>
  <c r="A94" i="13"/>
  <c r="D93" i="13"/>
  <c r="C93" i="13"/>
  <c r="B93" i="13"/>
  <c r="A93" i="13"/>
  <c r="D92" i="13"/>
  <c r="C92" i="13"/>
  <c r="B92" i="13"/>
  <c r="A92" i="13"/>
  <c r="D91" i="13"/>
  <c r="C91" i="13"/>
  <c r="B91" i="13"/>
  <c r="A91" i="13"/>
  <c r="D90" i="13"/>
  <c r="C90" i="13"/>
  <c r="B90" i="13"/>
  <c r="A90" i="13"/>
  <c r="D89" i="13"/>
  <c r="C89" i="13"/>
  <c r="B89" i="13"/>
  <c r="A89" i="13"/>
  <c r="D88" i="13"/>
  <c r="C88" i="13"/>
  <c r="B88" i="13"/>
  <c r="A88" i="13"/>
  <c r="D87" i="13"/>
  <c r="C87" i="13"/>
  <c r="B87" i="13"/>
  <c r="A87" i="13"/>
  <c r="D86" i="13"/>
  <c r="C86" i="13"/>
  <c r="B86" i="13"/>
  <c r="A86" i="13"/>
  <c r="D85" i="13"/>
  <c r="C85" i="13"/>
  <c r="B85" i="13"/>
  <c r="A85" i="13"/>
  <c r="D84" i="13"/>
  <c r="C84" i="13"/>
  <c r="B84" i="13"/>
  <c r="A84" i="13"/>
  <c r="D83" i="13"/>
  <c r="C83" i="13"/>
  <c r="B83" i="13"/>
  <c r="A83" i="13"/>
  <c r="D82" i="13"/>
  <c r="C82" i="13"/>
  <c r="B82" i="13"/>
  <c r="A82" i="13"/>
  <c r="D81" i="13"/>
  <c r="C81" i="13"/>
  <c r="B81" i="13"/>
  <c r="A81" i="13"/>
  <c r="D80" i="13"/>
  <c r="C80" i="13"/>
  <c r="B80" i="13"/>
  <c r="A80" i="13"/>
  <c r="D79" i="13"/>
  <c r="C79" i="13"/>
  <c r="B79" i="13"/>
  <c r="A79" i="13"/>
  <c r="D78" i="13"/>
  <c r="C78" i="13"/>
  <c r="B78" i="13"/>
  <c r="A78" i="13"/>
  <c r="D77" i="13"/>
  <c r="C77" i="13"/>
  <c r="A77" i="13"/>
  <c r="D76" i="13"/>
  <c r="C76" i="13"/>
  <c r="B76" i="13"/>
  <c r="A76" i="13"/>
  <c r="D75" i="13"/>
  <c r="C75" i="13"/>
  <c r="B75" i="13"/>
  <c r="A75" i="13"/>
  <c r="D74" i="13"/>
  <c r="C74" i="13"/>
  <c r="B74" i="13"/>
  <c r="A74" i="13"/>
  <c r="D73" i="13"/>
  <c r="C73" i="13"/>
  <c r="B73" i="13"/>
  <c r="A73" i="13"/>
  <c r="D72" i="13"/>
  <c r="C72" i="13"/>
  <c r="B72" i="13"/>
  <c r="A72" i="13"/>
  <c r="D71" i="13"/>
  <c r="C71" i="13"/>
  <c r="B71" i="13"/>
  <c r="A71" i="13"/>
  <c r="D70" i="13"/>
  <c r="C70" i="13"/>
  <c r="B70" i="13"/>
  <c r="A70" i="13"/>
  <c r="D69" i="13"/>
  <c r="C69" i="13"/>
  <c r="B69" i="13"/>
  <c r="A69" i="13"/>
  <c r="D68" i="13"/>
  <c r="C68" i="13"/>
  <c r="B68" i="13"/>
  <c r="A68" i="13"/>
  <c r="D67" i="13"/>
  <c r="C67" i="13"/>
  <c r="B67" i="13"/>
  <c r="A67" i="13"/>
  <c r="D66" i="13"/>
  <c r="C66" i="13"/>
  <c r="B66" i="13"/>
  <c r="A66" i="13"/>
  <c r="D65" i="13"/>
  <c r="C65" i="13"/>
  <c r="B65" i="13"/>
  <c r="A65" i="13"/>
  <c r="D64" i="13"/>
  <c r="C64" i="13"/>
  <c r="B64" i="13"/>
  <c r="A64" i="13"/>
  <c r="D63" i="13"/>
  <c r="C63" i="13"/>
  <c r="B63" i="13"/>
  <c r="A63" i="13"/>
  <c r="D62" i="13"/>
  <c r="C62" i="13"/>
  <c r="B62" i="13"/>
  <c r="A62" i="13"/>
  <c r="D61" i="13"/>
  <c r="C61" i="13"/>
  <c r="B61" i="13"/>
  <c r="A61" i="13"/>
  <c r="D60" i="13"/>
  <c r="C60" i="13"/>
  <c r="B60" i="13"/>
  <c r="A60" i="13"/>
  <c r="D59" i="13"/>
  <c r="C59" i="13"/>
  <c r="B59" i="13"/>
  <c r="A59" i="13"/>
  <c r="D58" i="13"/>
  <c r="C58" i="13"/>
  <c r="B58" i="13"/>
  <c r="A58" i="13"/>
  <c r="D57" i="13"/>
  <c r="C57" i="13"/>
  <c r="B57" i="13"/>
  <c r="A57" i="13"/>
  <c r="D56" i="13"/>
  <c r="C56" i="13"/>
  <c r="B56" i="13"/>
  <c r="A56" i="13"/>
  <c r="D55" i="13"/>
  <c r="C55" i="13"/>
  <c r="B55" i="13"/>
  <c r="A55" i="13"/>
  <c r="D54" i="13"/>
  <c r="C54" i="13"/>
  <c r="B54" i="13"/>
  <c r="A54" i="13"/>
  <c r="D53" i="13"/>
  <c r="C53" i="13"/>
  <c r="A53" i="13"/>
  <c r="D52" i="13"/>
  <c r="C52" i="13"/>
  <c r="B52" i="13"/>
  <c r="A52" i="13"/>
  <c r="D51" i="13"/>
  <c r="C51" i="13"/>
  <c r="B51" i="13"/>
  <c r="A51" i="13"/>
  <c r="D50" i="13"/>
  <c r="C50" i="13"/>
  <c r="B50" i="13"/>
  <c r="A50" i="13"/>
  <c r="D49" i="13"/>
  <c r="C49" i="13"/>
  <c r="B49" i="13"/>
  <c r="A49" i="13"/>
  <c r="D48" i="13"/>
  <c r="C48" i="13"/>
  <c r="B48" i="13"/>
  <c r="A48" i="13"/>
  <c r="D47" i="13"/>
  <c r="C47" i="13"/>
  <c r="B47" i="13"/>
  <c r="A47" i="13"/>
  <c r="D46" i="13"/>
  <c r="C46" i="13"/>
  <c r="B46" i="13"/>
  <c r="A46" i="13"/>
  <c r="D45" i="13"/>
  <c r="C45" i="13"/>
  <c r="B45" i="13"/>
  <c r="A45" i="13"/>
  <c r="D44" i="13"/>
  <c r="C44" i="13"/>
  <c r="B44" i="13"/>
  <c r="A44" i="13"/>
  <c r="D43" i="13"/>
  <c r="C43" i="13"/>
  <c r="B43" i="13"/>
  <c r="A43" i="13"/>
  <c r="D42" i="13"/>
  <c r="C42" i="13"/>
  <c r="B42" i="13"/>
  <c r="A42" i="13"/>
  <c r="D41" i="13"/>
  <c r="C41" i="13"/>
  <c r="B41" i="13"/>
  <c r="A41" i="13"/>
  <c r="D40" i="13"/>
  <c r="C40" i="13"/>
  <c r="B40" i="13"/>
  <c r="A40" i="13"/>
  <c r="D39" i="13"/>
  <c r="C39" i="13"/>
  <c r="B39" i="13"/>
  <c r="A39" i="13"/>
  <c r="D38" i="13"/>
  <c r="C38" i="13"/>
  <c r="B38" i="13"/>
  <c r="A38" i="13"/>
  <c r="D37" i="13"/>
  <c r="C37" i="13"/>
  <c r="B37" i="13"/>
  <c r="A37" i="13"/>
  <c r="D36" i="13"/>
  <c r="C36" i="13"/>
  <c r="B36" i="13"/>
  <c r="A36" i="13"/>
  <c r="D35" i="13"/>
  <c r="C35" i="13"/>
  <c r="B35" i="13"/>
  <c r="A35" i="13"/>
  <c r="D34" i="13"/>
  <c r="C34" i="13"/>
  <c r="B34" i="13"/>
  <c r="A34" i="13"/>
  <c r="D33" i="13"/>
  <c r="C33" i="13"/>
  <c r="A33" i="13"/>
  <c r="D32" i="13"/>
  <c r="C32" i="13"/>
  <c r="B32" i="13"/>
  <c r="A32" i="13"/>
  <c r="D31" i="13"/>
  <c r="C31" i="13"/>
  <c r="B31" i="13"/>
  <c r="A31" i="13"/>
  <c r="D30" i="13"/>
  <c r="C30" i="13"/>
  <c r="B30" i="13"/>
  <c r="A30" i="13"/>
  <c r="D29" i="13"/>
  <c r="C29" i="13"/>
  <c r="B29" i="13"/>
  <c r="A29" i="13"/>
  <c r="D28" i="13"/>
  <c r="C28" i="13"/>
  <c r="B28" i="13"/>
  <c r="A28" i="13"/>
  <c r="D27" i="13"/>
  <c r="C27" i="13"/>
  <c r="B27" i="13"/>
  <c r="A27" i="13"/>
  <c r="D26" i="13"/>
  <c r="C26" i="13"/>
  <c r="B26" i="13"/>
  <c r="A26" i="13"/>
  <c r="D25" i="13"/>
  <c r="C25" i="13"/>
  <c r="B25" i="13"/>
  <c r="A25" i="13"/>
  <c r="D24" i="13"/>
  <c r="C24" i="13"/>
  <c r="B24" i="13"/>
  <c r="A24" i="13"/>
  <c r="D23" i="13"/>
  <c r="C23" i="13"/>
  <c r="B23" i="13"/>
  <c r="A23" i="13"/>
  <c r="D22" i="13"/>
  <c r="C22" i="13"/>
  <c r="B22" i="13"/>
  <c r="A22" i="13"/>
  <c r="D21" i="13"/>
  <c r="C21" i="13"/>
  <c r="B21" i="13"/>
  <c r="A21" i="13"/>
  <c r="D20" i="13"/>
  <c r="C20" i="13"/>
  <c r="B20" i="13"/>
  <c r="A20" i="13"/>
  <c r="D19" i="13"/>
  <c r="C19" i="13"/>
  <c r="B19" i="13"/>
  <c r="A19" i="13"/>
  <c r="D18" i="13"/>
  <c r="C18" i="13"/>
  <c r="B18" i="13"/>
  <c r="A18" i="13"/>
  <c r="D17" i="13"/>
  <c r="C17" i="13"/>
  <c r="B17" i="13"/>
  <c r="A17" i="13"/>
  <c r="D16" i="13"/>
  <c r="C16" i="13"/>
  <c r="B16" i="13"/>
  <c r="A16" i="13"/>
  <c r="D15" i="13"/>
  <c r="C15" i="13"/>
  <c r="B15" i="13"/>
  <c r="A15" i="13"/>
  <c r="D14" i="13"/>
  <c r="C14" i="13"/>
  <c r="B14" i="13"/>
  <c r="A14" i="13"/>
  <c r="D13" i="13"/>
  <c r="C13" i="13"/>
  <c r="B13" i="13"/>
  <c r="A13" i="13"/>
  <c r="D12" i="13"/>
  <c r="C12" i="13"/>
  <c r="B12" i="13"/>
  <c r="A12" i="13"/>
  <c r="D11" i="13"/>
  <c r="C11" i="13"/>
  <c r="B11" i="13"/>
  <c r="A11" i="13"/>
  <c r="D10" i="13"/>
  <c r="C10" i="13"/>
  <c r="A10" i="13"/>
  <c r="D9" i="13"/>
  <c r="C9" i="13"/>
  <c r="A9" i="13"/>
  <c r="D8" i="13"/>
  <c r="C8" i="13"/>
  <c r="B8" i="13"/>
  <c r="A8" i="13"/>
  <c r="E7" i="13"/>
  <c r="D7" i="13"/>
  <c r="C7" i="13"/>
  <c r="B7" i="13"/>
  <c r="A7" i="13"/>
  <c r="J6" i="13"/>
  <c r="I6" i="13"/>
  <c r="H6" i="13"/>
  <c r="G6" i="13"/>
  <c r="F6" i="13"/>
  <c r="E6" i="13"/>
  <c r="D6" i="13"/>
  <c r="C6" i="13"/>
  <c r="B6" i="13"/>
  <c r="A6" i="13"/>
  <c r="J5" i="13"/>
  <c r="F5" i="13"/>
  <c r="E5" i="13"/>
  <c r="D5" i="13"/>
  <c r="C5" i="13"/>
  <c r="B5" i="13"/>
  <c r="A5" i="13"/>
  <c r="J4" i="13"/>
  <c r="I4" i="13"/>
  <c r="H4" i="13"/>
  <c r="G4" i="13"/>
  <c r="F4" i="13"/>
  <c r="E4" i="13"/>
  <c r="D4" i="13"/>
  <c r="C4" i="13"/>
  <c r="B4" i="13"/>
  <c r="A4" i="13"/>
  <c r="J3" i="13"/>
  <c r="I3" i="13"/>
  <c r="H3" i="13"/>
  <c r="G3" i="13"/>
  <c r="F3" i="13"/>
  <c r="C3" i="13"/>
  <c r="B3" i="13"/>
  <c r="A3" i="13"/>
  <c r="C2" i="13"/>
  <c r="B2" i="13"/>
  <c r="F1" i="13"/>
  <c r="D1" i="13"/>
  <c r="C1" i="13"/>
  <c r="B1" i="13"/>
  <c r="A1" i="13"/>
  <c r="J438" i="12"/>
  <c r="I438" i="12"/>
  <c r="H438" i="12"/>
  <c r="G438" i="12"/>
  <c r="F438" i="12"/>
  <c r="E438" i="12"/>
  <c r="D438" i="12"/>
  <c r="C438" i="12"/>
  <c r="B438" i="12"/>
  <c r="A438" i="12"/>
  <c r="J437" i="12"/>
  <c r="I437" i="12"/>
  <c r="H437" i="12"/>
  <c r="G437" i="12"/>
  <c r="F437" i="12"/>
  <c r="E437" i="12"/>
  <c r="D437" i="12"/>
  <c r="C437" i="12"/>
  <c r="B437" i="12"/>
  <c r="A437" i="12"/>
  <c r="J436" i="12"/>
  <c r="I436" i="12"/>
  <c r="H436" i="12"/>
  <c r="G436" i="12"/>
  <c r="F436" i="12"/>
  <c r="E436" i="12"/>
  <c r="D436" i="12"/>
  <c r="C436" i="12"/>
  <c r="B436" i="12"/>
  <c r="A436" i="12"/>
  <c r="J435" i="12"/>
  <c r="I435" i="12"/>
  <c r="H435" i="12"/>
  <c r="G435" i="12"/>
  <c r="F435" i="12"/>
  <c r="E435" i="12"/>
  <c r="D435" i="12"/>
  <c r="C435" i="12"/>
  <c r="B435" i="12"/>
  <c r="A435" i="12"/>
  <c r="J434" i="12"/>
  <c r="I434" i="12"/>
  <c r="H434" i="12"/>
  <c r="G434" i="12"/>
  <c r="F434" i="12"/>
  <c r="E434" i="12"/>
  <c r="D434" i="12"/>
  <c r="C434" i="12"/>
  <c r="B434" i="12"/>
  <c r="A434" i="12"/>
  <c r="J433" i="12"/>
  <c r="I433" i="12"/>
  <c r="H433" i="12"/>
  <c r="G433" i="12"/>
  <c r="F433" i="12"/>
  <c r="E433" i="12"/>
  <c r="D433" i="12"/>
  <c r="C433" i="12"/>
  <c r="B433" i="12"/>
  <c r="A433" i="12"/>
  <c r="J432" i="12"/>
  <c r="I432" i="12"/>
  <c r="H432" i="12"/>
  <c r="G432" i="12"/>
  <c r="F432" i="12"/>
  <c r="E432" i="12"/>
  <c r="D432" i="12"/>
  <c r="C432" i="12"/>
  <c r="B432" i="12"/>
  <c r="A432" i="12"/>
  <c r="J431" i="12"/>
  <c r="I431" i="12"/>
  <c r="H431" i="12"/>
  <c r="G431" i="12"/>
  <c r="F431" i="12"/>
  <c r="E431" i="12"/>
  <c r="D431" i="12"/>
  <c r="C431" i="12"/>
  <c r="B431" i="12"/>
  <c r="A431" i="12"/>
  <c r="J430" i="12"/>
  <c r="I430" i="12"/>
  <c r="H430" i="12"/>
  <c r="G430" i="12"/>
  <c r="F430" i="12"/>
  <c r="E430" i="12"/>
  <c r="D430" i="12"/>
  <c r="C430" i="12"/>
  <c r="B430" i="12"/>
  <c r="A430" i="12"/>
  <c r="J429" i="12"/>
  <c r="I429" i="12"/>
  <c r="H429" i="12"/>
  <c r="G429" i="12"/>
  <c r="F429" i="12"/>
  <c r="E429" i="12"/>
  <c r="D429" i="12"/>
  <c r="C429" i="12"/>
  <c r="B429" i="12"/>
  <c r="A429" i="12"/>
  <c r="J428" i="12"/>
  <c r="I428" i="12"/>
  <c r="H428" i="12"/>
  <c r="G428" i="12"/>
  <c r="F428" i="12"/>
  <c r="E428" i="12"/>
  <c r="D428" i="12"/>
  <c r="C428" i="12"/>
  <c r="B428" i="12"/>
  <c r="A428" i="12"/>
  <c r="J427" i="12"/>
  <c r="I427" i="12"/>
  <c r="H427" i="12"/>
  <c r="G427" i="12"/>
  <c r="F427" i="12"/>
  <c r="E427" i="12"/>
  <c r="D427" i="12"/>
  <c r="C427" i="12"/>
  <c r="B427" i="12"/>
  <c r="A427" i="12"/>
  <c r="J426" i="12"/>
  <c r="I426" i="12"/>
  <c r="H426" i="12"/>
  <c r="G426" i="12"/>
  <c r="F426" i="12"/>
  <c r="E426" i="12"/>
  <c r="D426" i="12"/>
  <c r="C426" i="12"/>
  <c r="B426" i="12"/>
  <c r="A426" i="12"/>
  <c r="J425" i="12"/>
  <c r="I425" i="12"/>
  <c r="H425" i="12"/>
  <c r="G425" i="12"/>
  <c r="F425" i="12"/>
  <c r="E425" i="12"/>
  <c r="D425" i="12"/>
  <c r="C425" i="12"/>
  <c r="B425" i="12"/>
  <c r="A425" i="12"/>
  <c r="J424" i="12"/>
  <c r="I424" i="12"/>
  <c r="H424" i="12"/>
  <c r="G424" i="12"/>
  <c r="F424" i="12"/>
  <c r="E424" i="12"/>
  <c r="D424" i="12"/>
  <c r="C424" i="12"/>
  <c r="B424" i="12"/>
  <c r="A424" i="12"/>
  <c r="J423" i="12"/>
  <c r="I423" i="12"/>
  <c r="H423" i="12"/>
  <c r="G423" i="12"/>
  <c r="F423" i="12"/>
  <c r="E423" i="12"/>
  <c r="D423" i="12"/>
  <c r="C423" i="12"/>
  <c r="B423" i="12"/>
  <c r="A423" i="12"/>
  <c r="J422" i="12"/>
  <c r="I422" i="12"/>
  <c r="H422" i="12"/>
  <c r="G422" i="12"/>
  <c r="F422" i="12"/>
  <c r="E422" i="12"/>
  <c r="D422" i="12"/>
  <c r="C422" i="12"/>
  <c r="B422" i="12"/>
  <c r="A422" i="12"/>
  <c r="J421" i="12"/>
  <c r="I421" i="12"/>
  <c r="H421" i="12"/>
  <c r="G421" i="12"/>
  <c r="F421" i="12"/>
  <c r="E421" i="12"/>
  <c r="D421" i="12"/>
  <c r="C421" i="12"/>
  <c r="B421" i="12"/>
  <c r="A421" i="12"/>
  <c r="J420" i="12"/>
  <c r="I420" i="12"/>
  <c r="H420" i="12"/>
  <c r="G420" i="12"/>
  <c r="F420" i="12"/>
  <c r="E420" i="12"/>
  <c r="D420" i="12"/>
  <c r="C420" i="12"/>
  <c r="B420" i="12"/>
  <c r="A420" i="12"/>
  <c r="J419" i="12"/>
  <c r="I419" i="12"/>
  <c r="H419" i="12"/>
  <c r="G419" i="12"/>
  <c r="F419" i="12"/>
  <c r="E419" i="12"/>
  <c r="D419" i="12"/>
  <c r="C419" i="12"/>
  <c r="B419" i="12"/>
  <c r="A419" i="12"/>
  <c r="J418" i="12"/>
  <c r="I418" i="12"/>
  <c r="H418" i="12"/>
  <c r="G418" i="12"/>
  <c r="F418" i="12"/>
  <c r="E418" i="12"/>
  <c r="D418" i="12"/>
  <c r="C418" i="12"/>
  <c r="B418" i="12"/>
  <c r="A418" i="12"/>
  <c r="J417" i="12"/>
  <c r="I417" i="12"/>
  <c r="H417" i="12"/>
  <c r="G417" i="12"/>
  <c r="F417" i="12"/>
  <c r="E417" i="12"/>
  <c r="D417" i="12"/>
  <c r="C417" i="12"/>
  <c r="B417" i="12"/>
  <c r="A417" i="12"/>
  <c r="J416" i="12"/>
  <c r="I416" i="12"/>
  <c r="H416" i="12"/>
  <c r="G416" i="12"/>
  <c r="F416" i="12"/>
  <c r="E416" i="12"/>
  <c r="D416" i="12"/>
  <c r="C416" i="12"/>
  <c r="B416" i="12"/>
  <c r="A416" i="12"/>
  <c r="J415" i="12"/>
  <c r="I415" i="12"/>
  <c r="H415" i="12"/>
  <c r="G415" i="12"/>
  <c r="F415" i="12"/>
  <c r="E415" i="12"/>
  <c r="D415" i="12"/>
  <c r="C415" i="12"/>
  <c r="B415" i="12"/>
  <c r="A415" i="12"/>
  <c r="J414" i="12"/>
  <c r="I414" i="12"/>
  <c r="H414" i="12"/>
  <c r="G414" i="12"/>
  <c r="F414" i="12"/>
  <c r="E414" i="12"/>
  <c r="D414" i="12"/>
  <c r="C414" i="12"/>
  <c r="B414" i="12"/>
  <c r="A414" i="12"/>
  <c r="J413" i="12"/>
  <c r="I413" i="12"/>
  <c r="H413" i="12"/>
  <c r="G413" i="12"/>
  <c r="F413" i="12"/>
  <c r="E413" i="12"/>
  <c r="D413" i="12"/>
  <c r="C413" i="12"/>
  <c r="B413" i="12"/>
  <c r="A413" i="12"/>
  <c r="J412" i="12"/>
  <c r="I412" i="12"/>
  <c r="H412" i="12"/>
  <c r="G412" i="12"/>
  <c r="F412" i="12"/>
  <c r="E412" i="12"/>
  <c r="D412" i="12"/>
  <c r="C412" i="12"/>
  <c r="B412" i="12"/>
  <c r="A412" i="12"/>
  <c r="J411" i="12"/>
  <c r="I411" i="12"/>
  <c r="H411" i="12"/>
  <c r="G411" i="12"/>
  <c r="F411" i="12"/>
  <c r="E411" i="12"/>
  <c r="D411" i="12"/>
  <c r="C411" i="12"/>
  <c r="B411" i="12"/>
  <c r="A411" i="12"/>
  <c r="J410" i="12"/>
  <c r="I410" i="12"/>
  <c r="H410" i="12"/>
  <c r="G410" i="12"/>
  <c r="F410" i="12"/>
  <c r="E410" i="12"/>
  <c r="D410" i="12"/>
  <c r="C410" i="12"/>
  <c r="B410" i="12"/>
  <c r="A410" i="12"/>
  <c r="J409" i="12"/>
  <c r="I409" i="12"/>
  <c r="H409" i="12"/>
  <c r="G409" i="12"/>
  <c r="F409" i="12"/>
  <c r="E409" i="12"/>
  <c r="D409" i="12"/>
  <c r="C409" i="12"/>
  <c r="B409" i="12"/>
  <c r="A409" i="12"/>
  <c r="J408" i="12"/>
  <c r="I408" i="12"/>
  <c r="H408" i="12"/>
  <c r="G408" i="12"/>
  <c r="F408" i="12"/>
  <c r="E408" i="12"/>
  <c r="D408" i="12"/>
  <c r="C408" i="12"/>
  <c r="B408" i="12"/>
  <c r="A408" i="12"/>
  <c r="J407" i="12"/>
  <c r="I407" i="12"/>
  <c r="H407" i="12"/>
  <c r="G407" i="12"/>
  <c r="F407" i="12"/>
  <c r="E407" i="12"/>
  <c r="D407" i="12"/>
  <c r="C407" i="12"/>
  <c r="B407" i="12"/>
  <c r="A407" i="12"/>
  <c r="J406" i="12"/>
  <c r="I406" i="12"/>
  <c r="H406" i="12"/>
  <c r="G406" i="12"/>
  <c r="F406" i="12"/>
  <c r="E406" i="12"/>
  <c r="D406" i="12"/>
  <c r="C406" i="12"/>
  <c r="B406" i="12"/>
  <c r="A406" i="12"/>
  <c r="J405" i="12"/>
  <c r="I405" i="12"/>
  <c r="H405" i="12"/>
  <c r="G405" i="12"/>
  <c r="F405" i="12"/>
  <c r="E405" i="12"/>
  <c r="D405" i="12"/>
  <c r="C405" i="12"/>
  <c r="B405" i="12"/>
  <c r="A405" i="12"/>
  <c r="J404" i="12"/>
  <c r="I404" i="12"/>
  <c r="H404" i="12"/>
  <c r="G404" i="12"/>
  <c r="F404" i="12"/>
  <c r="E404" i="12"/>
  <c r="D404" i="12"/>
  <c r="C404" i="12"/>
  <c r="B404" i="12"/>
  <c r="A404" i="12"/>
  <c r="J403" i="12"/>
  <c r="I403" i="12"/>
  <c r="H403" i="12"/>
  <c r="G403" i="12"/>
  <c r="F403" i="12"/>
  <c r="E403" i="12"/>
  <c r="D403" i="12"/>
  <c r="C403" i="12"/>
  <c r="B403" i="12"/>
  <c r="A403" i="12"/>
  <c r="J402" i="12"/>
  <c r="I402" i="12"/>
  <c r="H402" i="12"/>
  <c r="G402" i="12"/>
  <c r="F402" i="12"/>
  <c r="E402" i="12"/>
  <c r="D402" i="12"/>
  <c r="C402" i="12"/>
  <c r="B402" i="12"/>
  <c r="A402" i="12"/>
  <c r="J401" i="12"/>
  <c r="I401" i="12"/>
  <c r="H401" i="12"/>
  <c r="G401" i="12"/>
  <c r="F401" i="12"/>
  <c r="E401" i="12"/>
  <c r="D401" i="12"/>
  <c r="C401" i="12"/>
  <c r="B401" i="12"/>
  <c r="A401" i="12"/>
  <c r="J400" i="12"/>
  <c r="I400" i="12"/>
  <c r="H400" i="12"/>
  <c r="G400" i="12"/>
  <c r="F400" i="12"/>
  <c r="E400" i="12"/>
  <c r="D400" i="12"/>
  <c r="C400" i="12"/>
  <c r="B400" i="12"/>
  <c r="A400" i="12"/>
  <c r="J399" i="12"/>
  <c r="I399" i="12"/>
  <c r="H399" i="12"/>
  <c r="G399" i="12"/>
  <c r="F399" i="12"/>
  <c r="E399" i="12"/>
  <c r="D399" i="12"/>
  <c r="C399" i="12"/>
  <c r="B399" i="12"/>
  <c r="A399" i="12"/>
  <c r="J398" i="12"/>
  <c r="I398" i="12"/>
  <c r="H398" i="12"/>
  <c r="G398" i="12"/>
  <c r="F398" i="12"/>
  <c r="E398" i="12"/>
  <c r="D398" i="12"/>
  <c r="C398" i="12"/>
  <c r="B398" i="12"/>
  <c r="A398" i="12"/>
  <c r="J397" i="12"/>
  <c r="I397" i="12"/>
  <c r="H397" i="12"/>
  <c r="G397" i="12"/>
  <c r="F397" i="12"/>
  <c r="E397" i="12"/>
  <c r="D397" i="12"/>
  <c r="C397" i="12"/>
  <c r="B397" i="12"/>
  <c r="A397" i="12"/>
  <c r="J396" i="12"/>
  <c r="I396" i="12"/>
  <c r="H396" i="12"/>
  <c r="G396" i="12"/>
  <c r="F396" i="12"/>
  <c r="E396" i="12"/>
  <c r="D396" i="12"/>
  <c r="C396" i="12"/>
  <c r="B396" i="12"/>
  <c r="A396" i="12"/>
  <c r="J395" i="12"/>
  <c r="I395" i="12"/>
  <c r="H395" i="12"/>
  <c r="G395" i="12"/>
  <c r="F395" i="12"/>
  <c r="E395" i="12"/>
  <c r="D395" i="12"/>
  <c r="C395" i="12"/>
  <c r="B395" i="12"/>
  <c r="A395" i="12"/>
  <c r="J394" i="12"/>
  <c r="I394" i="12"/>
  <c r="H394" i="12"/>
  <c r="G394" i="12"/>
  <c r="F394" i="12"/>
  <c r="E394" i="12"/>
  <c r="D394" i="12"/>
  <c r="C394" i="12"/>
  <c r="B394" i="12"/>
  <c r="A394" i="12"/>
  <c r="J393" i="12"/>
  <c r="I393" i="12"/>
  <c r="H393" i="12"/>
  <c r="G393" i="12"/>
  <c r="F393" i="12"/>
  <c r="E393" i="12"/>
  <c r="D393" i="12"/>
  <c r="C393" i="12"/>
  <c r="B393" i="12"/>
  <c r="A393" i="12"/>
  <c r="J392" i="12"/>
  <c r="I392" i="12"/>
  <c r="H392" i="12"/>
  <c r="G392" i="12"/>
  <c r="F392" i="12"/>
  <c r="E392" i="12"/>
  <c r="D392" i="12"/>
  <c r="C392" i="12"/>
  <c r="B392" i="12"/>
  <c r="A392" i="12"/>
  <c r="J391" i="12"/>
  <c r="I391" i="12"/>
  <c r="H391" i="12"/>
  <c r="G391" i="12"/>
  <c r="F391" i="12"/>
  <c r="E391" i="12"/>
  <c r="D391" i="12"/>
  <c r="C391" i="12"/>
  <c r="B391" i="12"/>
  <c r="A391" i="12"/>
  <c r="J390" i="12"/>
  <c r="I390" i="12"/>
  <c r="H390" i="12"/>
  <c r="G390" i="12"/>
  <c r="F390" i="12"/>
  <c r="E390" i="12"/>
  <c r="D390" i="12"/>
  <c r="C390" i="12"/>
  <c r="B390" i="12"/>
  <c r="A390" i="12"/>
  <c r="J389" i="12"/>
  <c r="I389" i="12"/>
  <c r="H389" i="12"/>
  <c r="G389" i="12"/>
  <c r="F389" i="12"/>
  <c r="E389" i="12"/>
  <c r="D389" i="12"/>
  <c r="C389" i="12"/>
  <c r="B389" i="12"/>
  <c r="A389" i="12"/>
  <c r="J388" i="12"/>
  <c r="I388" i="12"/>
  <c r="H388" i="12"/>
  <c r="G388" i="12"/>
  <c r="F388" i="12"/>
  <c r="E388" i="12"/>
  <c r="D388" i="12"/>
  <c r="C388" i="12"/>
  <c r="B388" i="12"/>
  <c r="A388" i="12"/>
  <c r="J387" i="12"/>
  <c r="I387" i="12"/>
  <c r="H387" i="12"/>
  <c r="G387" i="12"/>
  <c r="F387" i="12"/>
  <c r="E387" i="12"/>
  <c r="D387" i="12"/>
  <c r="C387" i="12"/>
  <c r="B387" i="12"/>
  <c r="A387" i="12"/>
  <c r="J386" i="12"/>
  <c r="I386" i="12"/>
  <c r="H386" i="12"/>
  <c r="G386" i="12"/>
  <c r="F386" i="12"/>
  <c r="E386" i="12"/>
  <c r="D386" i="12"/>
  <c r="C386" i="12"/>
  <c r="B386" i="12"/>
  <c r="A386" i="12"/>
  <c r="C385" i="12"/>
  <c r="B385" i="12"/>
  <c r="A385" i="12"/>
  <c r="C384" i="12"/>
  <c r="B384" i="12"/>
  <c r="A384" i="12"/>
  <c r="C383" i="12"/>
  <c r="B383" i="12"/>
  <c r="A383" i="12"/>
  <c r="C382" i="12"/>
  <c r="B382" i="12"/>
  <c r="A382" i="12"/>
  <c r="C381" i="12"/>
  <c r="B381" i="12"/>
  <c r="A381" i="12"/>
  <c r="C380" i="12"/>
  <c r="B380" i="12"/>
  <c r="A380" i="12"/>
  <c r="C379" i="12"/>
  <c r="B379" i="12"/>
  <c r="A379" i="12"/>
  <c r="C378" i="12"/>
  <c r="B378" i="12"/>
  <c r="A378" i="12"/>
  <c r="C377" i="12"/>
  <c r="B377" i="12"/>
  <c r="A377" i="12"/>
  <c r="C376" i="12"/>
  <c r="B376" i="12"/>
  <c r="A376" i="12"/>
  <c r="C375" i="12"/>
  <c r="B375" i="12"/>
  <c r="A375" i="12"/>
  <c r="C374" i="12"/>
  <c r="B374" i="12"/>
  <c r="A374" i="12"/>
  <c r="C373" i="12"/>
  <c r="B373" i="12"/>
  <c r="A373" i="12"/>
  <c r="C372" i="12"/>
  <c r="B372" i="12"/>
  <c r="A372" i="12"/>
  <c r="C371" i="12"/>
  <c r="B371" i="12"/>
  <c r="A371" i="12"/>
  <c r="C370" i="12"/>
  <c r="B370" i="12"/>
  <c r="A370" i="12"/>
  <c r="C369" i="12"/>
  <c r="B369" i="12"/>
  <c r="A369" i="12"/>
  <c r="C368" i="12"/>
  <c r="B368" i="12"/>
  <c r="A368" i="12"/>
  <c r="C367" i="12"/>
  <c r="B367" i="12"/>
  <c r="A367" i="12"/>
  <c r="D366" i="12"/>
  <c r="C366" i="12"/>
  <c r="B366" i="12"/>
  <c r="A366" i="12"/>
  <c r="D365" i="12"/>
  <c r="C365" i="12"/>
  <c r="B365" i="12"/>
  <c r="A365" i="12"/>
  <c r="D364" i="12"/>
  <c r="C364" i="12"/>
  <c r="B364" i="12"/>
  <c r="A364" i="12"/>
  <c r="D363" i="12"/>
  <c r="C363" i="12"/>
  <c r="B363" i="12"/>
  <c r="A363" i="12"/>
  <c r="D362" i="12"/>
  <c r="C362" i="12"/>
  <c r="B362" i="12"/>
  <c r="A362" i="12"/>
  <c r="D361" i="12"/>
  <c r="C361" i="12"/>
  <c r="B361" i="12"/>
  <c r="A361" i="12"/>
  <c r="D360" i="12"/>
  <c r="C360" i="12"/>
  <c r="B360" i="12"/>
  <c r="A360" i="12"/>
  <c r="D359" i="12"/>
  <c r="C359" i="12"/>
  <c r="B359" i="12"/>
  <c r="A359" i="12"/>
  <c r="D358" i="12"/>
  <c r="C358" i="12"/>
  <c r="B358" i="12"/>
  <c r="A358" i="12"/>
  <c r="D357" i="12"/>
  <c r="C357" i="12"/>
  <c r="B357" i="12"/>
  <c r="A357" i="12"/>
  <c r="D356" i="12"/>
  <c r="C356" i="12"/>
  <c r="B356" i="12"/>
  <c r="A356" i="12"/>
  <c r="D355" i="12"/>
  <c r="C355" i="12"/>
  <c r="B355" i="12"/>
  <c r="A355" i="12"/>
  <c r="D354" i="12"/>
  <c r="C354" i="12"/>
  <c r="B354" i="12"/>
  <c r="A354" i="12"/>
  <c r="D353" i="12"/>
  <c r="C353" i="12"/>
  <c r="B353" i="12"/>
  <c r="A353" i="12"/>
  <c r="D352" i="12"/>
  <c r="C352" i="12"/>
  <c r="B352" i="12"/>
  <c r="A352" i="12"/>
  <c r="D351" i="12"/>
  <c r="C351" i="12"/>
  <c r="B351" i="12"/>
  <c r="A351" i="12"/>
  <c r="D350" i="12"/>
  <c r="C350" i="12"/>
  <c r="B350" i="12"/>
  <c r="A350" i="12"/>
  <c r="D349" i="12"/>
  <c r="C349" i="12"/>
  <c r="B349" i="12"/>
  <c r="A349" i="12"/>
  <c r="D348" i="12"/>
  <c r="C348" i="12"/>
  <c r="B348" i="12"/>
  <c r="A348" i="12"/>
  <c r="D347" i="12"/>
  <c r="C347" i="12"/>
  <c r="B347" i="12"/>
  <c r="A347" i="12"/>
  <c r="D346" i="12"/>
  <c r="C346" i="12"/>
  <c r="B346" i="12"/>
  <c r="A346" i="12"/>
  <c r="D345" i="12"/>
  <c r="C345" i="12"/>
  <c r="B345" i="12"/>
  <c r="A345" i="12"/>
  <c r="D344" i="12"/>
  <c r="C344" i="12"/>
  <c r="B344" i="12"/>
  <c r="A344" i="12"/>
  <c r="D343" i="12"/>
  <c r="C343" i="12"/>
  <c r="B343" i="12"/>
  <c r="A343" i="12"/>
  <c r="D342" i="12"/>
  <c r="C342" i="12"/>
  <c r="B342" i="12"/>
  <c r="A342" i="12"/>
  <c r="D341" i="12"/>
  <c r="C341" i="12"/>
  <c r="B341" i="12"/>
  <c r="A341" i="12"/>
  <c r="D340" i="12"/>
  <c r="C340" i="12"/>
  <c r="B340" i="12"/>
  <c r="A340" i="12"/>
  <c r="D339" i="12"/>
  <c r="C339" i="12"/>
  <c r="B339" i="12"/>
  <c r="A339" i="12"/>
  <c r="D338" i="12"/>
  <c r="C338" i="12"/>
  <c r="B338" i="12"/>
  <c r="A338" i="12"/>
  <c r="D337" i="12"/>
  <c r="C337" i="12"/>
  <c r="B337" i="12"/>
  <c r="A337" i="12"/>
  <c r="D336" i="12"/>
  <c r="C336" i="12"/>
  <c r="B336" i="12"/>
  <c r="A336" i="12"/>
  <c r="D335" i="12"/>
  <c r="C335" i="12"/>
  <c r="B335" i="12"/>
  <c r="A335" i="12"/>
  <c r="D334" i="12"/>
  <c r="C334" i="12"/>
  <c r="B334" i="12"/>
  <c r="A334" i="12"/>
  <c r="D333" i="12"/>
  <c r="C333" i="12"/>
  <c r="B333" i="12"/>
  <c r="A333" i="12"/>
  <c r="D332" i="12"/>
  <c r="C332" i="12"/>
  <c r="B332" i="12"/>
  <c r="A332" i="12"/>
  <c r="D331" i="12"/>
  <c r="C331" i="12"/>
  <c r="B331" i="12"/>
  <c r="A331" i="12"/>
  <c r="D330" i="12"/>
  <c r="C330" i="12"/>
  <c r="B330" i="12"/>
  <c r="A330" i="12"/>
  <c r="D329" i="12"/>
  <c r="C329" i="12"/>
  <c r="B329" i="12"/>
  <c r="A329" i="12"/>
  <c r="D328" i="12"/>
  <c r="C328" i="12"/>
  <c r="B328" i="12"/>
  <c r="A328" i="12"/>
  <c r="D327" i="12"/>
  <c r="C327" i="12"/>
  <c r="B327" i="12"/>
  <c r="A327" i="12"/>
  <c r="D326" i="12"/>
  <c r="C326" i="12"/>
  <c r="B326" i="12"/>
  <c r="A326" i="12"/>
  <c r="D325" i="12"/>
  <c r="C325" i="12"/>
  <c r="B325" i="12"/>
  <c r="A325" i="12"/>
  <c r="D324" i="12"/>
  <c r="C324" i="12"/>
  <c r="B324" i="12"/>
  <c r="A324" i="12"/>
  <c r="D323" i="12"/>
  <c r="C323" i="12"/>
  <c r="B323" i="12"/>
  <c r="A323" i="12"/>
  <c r="D322" i="12"/>
  <c r="C322" i="12"/>
  <c r="B322" i="12"/>
  <c r="A322" i="12"/>
  <c r="D321" i="12"/>
  <c r="C321" i="12"/>
  <c r="B321" i="12"/>
  <c r="A321" i="12"/>
  <c r="D320" i="12"/>
  <c r="C320" i="12"/>
  <c r="B320" i="12"/>
  <c r="A320" i="12"/>
  <c r="D319" i="12"/>
  <c r="C319" i="12"/>
  <c r="B319" i="12"/>
  <c r="A319" i="12"/>
  <c r="D318" i="12"/>
  <c r="C318" i="12"/>
  <c r="B318" i="12"/>
  <c r="A318" i="12"/>
  <c r="D317" i="12"/>
  <c r="C317" i="12"/>
  <c r="B317" i="12"/>
  <c r="A317" i="12"/>
  <c r="D316" i="12"/>
  <c r="C316" i="12"/>
  <c r="B316" i="12"/>
  <c r="A316" i="12"/>
  <c r="D315" i="12"/>
  <c r="C315" i="12"/>
  <c r="B315" i="12"/>
  <c r="A315" i="12"/>
  <c r="D314" i="12"/>
  <c r="C314" i="12"/>
  <c r="B314" i="12"/>
  <c r="A314" i="12"/>
  <c r="D313" i="12"/>
  <c r="C313" i="12"/>
  <c r="B313" i="12"/>
  <c r="A313" i="12"/>
  <c r="D312" i="12"/>
  <c r="C312" i="12"/>
  <c r="B312" i="12"/>
  <c r="A312" i="12"/>
  <c r="D311" i="12"/>
  <c r="C311" i="12"/>
  <c r="B311" i="12"/>
  <c r="A311" i="12"/>
  <c r="D310" i="12"/>
  <c r="C310" i="12"/>
  <c r="B310" i="12"/>
  <c r="A310" i="12"/>
  <c r="D309" i="12"/>
  <c r="C309" i="12"/>
  <c r="B309" i="12"/>
  <c r="A309" i="12"/>
  <c r="D308" i="12"/>
  <c r="C308" i="12"/>
  <c r="B308" i="12"/>
  <c r="A308" i="12"/>
  <c r="D307" i="12"/>
  <c r="C307" i="12"/>
  <c r="B307" i="12"/>
  <c r="A307" i="12"/>
  <c r="D306" i="12"/>
  <c r="C306" i="12"/>
  <c r="B306" i="12"/>
  <c r="A306" i="12"/>
  <c r="D305" i="12"/>
  <c r="C305" i="12"/>
  <c r="B305" i="12"/>
  <c r="A305" i="12"/>
  <c r="D304" i="12"/>
  <c r="C304" i="12"/>
  <c r="B304" i="12"/>
  <c r="A304" i="12"/>
  <c r="D303" i="12"/>
  <c r="C303" i="12"/>
  <c r="B303" i="12"/>
  <c r="A303" i="12"/>
  <c r="D302" i="12"/>
  <c r="C302" i="12"/>
  <c r="B302" i="12"/>
  <c r="A302" i="12"/>
  <c r="D301" i="12"/>
  <c r="C301" i="12"/>
  <c r="B301" i="12"/>
  <c r="A301" i="12"/>
  <c r="D300" i="12"/>
  <c r="C300" i="12"/>
  <c r="B300" i="12"/>
  <c r="A300" i="12"/>
  <c r="D299" i="12"/>
  <c r="C299" i="12"/>
  <c r="B299" i="12"/>
  <c r="A299" i="12"/>
  <c r="D298" i="12"/>
  <c r="C298" i="12"/>
  <c r="B298" i="12"/>
  <c r="A298" i="12"/>
  <c r="D297" i="12"/>
  <c r="C297" i="12"/>
  <c r="B297" i="12"/>
  <c r="A297" i="12"/>
  <c r="D296" i="12"/>
  <c r="C296" i="12"/>
  <c r="B296" i="12"/>
  <c r="A296" i="12"/>
  <c r="D295" i="12"/>
  <c r="C295" i="12"/>
  <c r="B295" i="12"/>
  <c r="A295" i="12"/>
  <c r="D294" i="12"/>
  <c r="C294" i="12"/>
  <c r="B294" i="12"/>
  <c r="A294" i="12"/>
  <c r="D293" i="12"/>
  <c r="C293" i="12"/>
  <c r="B293" i="12"/>
  <c r="A293" i="12"/>
  <c r="D292" i="12"/>
  <c r="C292" i="12"/>
  <c r="B292" i="12"/>
  <c r="A292" i="12"/>
  <c r="D291" i="12"/>
  <c r="C291" i="12"/>
  <c r="B291" i="12"/>
  <c r="A291" i="12"/>
  <c r="D290" i="12"/>
  <c r="C290" i="12"/>
  <c r="B290" i="12"/>
  <c r="A290" i="12"/>
  <c r="D289" i="12"/>
  <c r="C289" i="12"/>
  <c r="B289" i="12"/>
  <c r="A289" i="12"/>
  <c r="D288" i="12"/>
  <c r="C288" i="12"/>
  <c r="B288" i="12"/>
  <c r="A288" i="12"/>
  <c r="D287" i="12"/>
  <c r="C287" i="12"/>
  <c r="B287" i="12"/>
  <c r="A287" i="12"/>
  <c r="D286" i="12"/>
  <c r="C286" i="12"/>
  <c r="B286" i="12"/>
  <c r="A286" i="12"/>
  <c r="D285" i="12"/>
  <c r="C285" i="12"/>
  <c r="B285" i="12"/>
  <c r="A285" i="12"/>
  <c r="D284" i="12"/>
  <c r="C284" i="12"/>
  <c r="B284" i="12"/>
  <c r="A284" i="12"/>
  <c r="D283" i="12"/>
  <c r="C283" i="12"/>
  <c r="B283" i="12"/>
  <c r="A283" i="12"/>
  <c r="D282" i="12"/>
  <c r="C282" i="12"/>
  <c r="B282" i="12"/>
  <c r="A282" i="12"/>
  <c r="D281" i="12"/>
  <c r="C281" i="12"/>
  <c r="B281" i="12"/>
  <c r="A281" i="12"/>
  <c r="D280" i="12"/>
  <c r="C280" i="12"/>
  <c r="B280" i="12"/>
  <c r="A280" i="12"/>
  <c r="D279" i="12"/>
  <c r="C279" i="12"/>
  <c r="B279" i="12"/>
  <c r="A279" i="12"/>
  <c r="D278" i="12"/>
  <c r="C278" i="12"/>
  <c r="B278" i="12"/>
  <c r="A278" i="12"/>
  <c r="D277" i="12"/>
  <c r="C277" i="12"/>
  <c r="B277" i="12"/>
  <c r="A277" i="12"/>
  <c r="D276" i="12"/>
  <c r="C276" i="12"/>
  <c r="B276" i="12"/>
  <c r="A276" i="12"/>
  <c r="D275" i="12"/>
  <c r="C275" i="12"/>
  <c r="B275" i="12"/>
  <c r="A275" i="12"/>
  <c r="D274" i="12"/>
  <c r="C274" i="12"/>
  <c r="B274" i="12"/>
  <c r="A274" i="12"/>
  <c r="D273" i="12"/>
  <c r="C273" i="12"/>
  <c r="B273" i="12"/>
  <c r="A273" i="12"/>
  <c r="D272" i="12"/>
  <c r="C272" i="12"/>
  <c r="B272" i="12"/>
  <c r="A272" i="12"/>
  <c r="D271" i="12"/>
  <c r="C271" i="12"/>
  <c r="B271" i="12"/>
  <c r="A271" i="12"/>
  <c r="D270" i="12"/>
  <c r="C270" i="12"/>
  <c r="A270" i="12"/>
  <c r="D269" i="12"/>
  <c r="C269" i="12"/>
  <c r="B269" i="12"/>
  <c r="A269" i="12"/>
  <c r="D268" i="12"/>
  <c r="C268" i="12"/>
  <c r="B268" i="12"/>
  <c r="A268" i="12"/>
  <c r="D267" i="12"/>
  <c r="C267" i="12"/>
  <c r="B267" i="12"/>
  <c r="A267" i="12"/>
  <c r="D266" i="12"/>
  <c r="C266" i="12"/>
  <c r="B266" i="12"/>
  <c r="A266" i="12"/>
  <c r="D265" i="12"/>
  <c r="C265" i="12"/>
  <c r="B265" i="12"/>
  <c r="A265" i="12"/>
  <c r="D264" i="12"/>
  <c r="C264" i="12"/>
  <c r="B264" i="12"/>
  <c r="A264" i="12"/>
  <c r="D263" i="12"/>
  <c r="C263" i="12"/>
  <c r="B263" i="12"/>
  <c r="A263" i="12"/>
  <c r="D262" i="12"/>
  <c r="C262" i="12"/>
  <c r="B262" i="12"/>
  <c r="A262" i="12"/>
  <c r="D261" i="12"/>
  <c r="C261" i="12"/>
  <c r="B261" i="12"/>
  <c r="A261" i="12"/>
  <c r="D260" i="12"/>
  <c r="C260" i="12"/>
  <c r="B260" i="12"/>
  <c r="A260" i="12"/>
  <c r="D259" i="12"/>
  <c r="C259" i="12"/>
  <c r="B259" i="12"/>
  <c r="A259" i="12"/>
  <c r="D258" i="12"/>
  <c r="C258" i="12"/>
  <c r="B258" i="12"/>
  <c r="A258" i="12"/>
  <c r="D257" i="12"/>
  <c r="C257" i="12"/>
  <c r="B257" i="12"/>
  <c r="A257" i="12"/>
  <c r="D256" i="12"/>
  <c r="C256" i="12"/>
  <c r="B256" i="12"/>
  <c r="A256" i="12"/>
  <c r="D255" i="12"/>
  <c r="C255" i="12"/>
  <c r="B255" i="12"/>
  <c r="A255" i="12"/>
  <c r="D254" i="12"/>
  <c r="C254" i="12"/>
  <c r="B254" i="12"/>
  <c r="A254" i="12"/>
  <c r="D253" i="12"/>
  <c r="C253" i="12"/>
  <c r="B253" i="12"/>
  <c r="A253" i="12"/>
  <c r="D252" i="12"/>
  <c r="C252" i="12"/>
  <c r="B252" i="12"/>
  <c r="A252" i="12"/>
  <c r="D251" i="12"/>
  <c r="C251" i="12"/>
  <c r="B251" i="12"/>
  <c r="A251" i="12"/>
  <c r="D250" i="12"/>
  <c r="C250" i="12"/>
  <c r="B250" i="12"/>
  <c r="A250" i="12"/>
  <c r="D249" i="12"/>
  <c r="C249" i="12"/>
  <c r="B249" i="12"/>
  <c r="A249" i="12"/>
  <c r="D248" i="12"/>
  <c r="C248" i="12"/>
  <c r="B248" i="12"/>
  <c r="A248" i="12"/>
  <c r="D247" i="12"/>
  <c r="C247" i="12"/>
  <c r="B247" i="12"/>
  <c r="A247" i="12"/>
  <c r="D246" i="12"/>
  <c r="C246" i="12"/>
  <c r="B246" i="12"/>
  <c r="A246" i="12"/>
  <c r="D245" i="12"/>
  <c r="C245" i="12"/>
  <c r="B245" i="12"/>
  <c r="A245" i="12"/>
  <c r="D244" i="12"/>
  <c r="C244" i="12"/>
  <c r="B244" i="12"/>
  <c r="A244" i="12"/>
  <c r="D243" i="12"/>
  <c r="C243" i="12"/>
  <c r="B243" i="12"/>
  <c r="A243" i="12"/>
  <c r="D242" i="12"/>
  <c r="C242" i="12"/>
  <c r="B242" i="12"/>
  <c r="A242" i="12"/>
  <c r="D241" i="12"/>
  <c r="C241" i="12"/>
  <c r="B241" i="12"/>
  <c r="A241" i="12"/>
  <c r="D240" i="12"/>
  <c r="C240" i="12"/>
  <c r="B240" i="12"/>
  <c r="A240" i="12"/>
  <c r="D239" i="12"/>
  <c r="C239" i="12"/>
  <c r="B239" i="12"/>
  <c r="A239" i="12"/>
  <c r="D238" i="12"/>
  <c r="C238" i="12"/>
  <c r="B238" i="12"/>
  <c r="A238" i="12"/>
  <c r="D237" i="12"/>
  <c r="C237" i="12"/>
  <c r="B237" i="12"/>
  <c r="A237" i="12"/>
  <c r="D236" i="12"/>
  <c r="C236" i="12"/>
  <c r="B236" i="12"/>
  <c r="A236" i="12"/>
  <c r="D235" i="12"/>
  <c r="C235" i="12"/>
  <c r="B235" i="12"/>
  <c r="A235" i="12"/>
  <c r="D234" i="12"/>
  <c r="C234" i="12"/>
  <c r="B234" i="12"/>
  <c r="A234" i="12"/>
  <c r="D233" i="12"/>
  <c r="C233" i="12"/>
  <c r="B233" i="12"/>
  <c r="A233" i="12"/>
  <c r="D232" i="12"/>
  <c r="C232" i="12"/>
  <c r="B232" i="12"/>
  <c r="A232" i="12"/>
  <c r="D231" i="12"/>
  <c r="C231" i="12"/>
  <c r="B231" i="12"/>
  <c r="A231" i="12"/>
  <c r="D230" i="12"/>
  <c r="C230" i="12"/>
  <c r="B230" i="12"/>
  <c r="A230" i="12"/>
  <c r="D229" i="12"/>
  <c r="C229" i="12"/>
  <c r="B229" i="12"/>
  <c r="A229" i="12"/>
  <c r="D228" i="12"/>
  <c r="C228" i="12"/>
  <c r="B228" i="12"/>
  <c r="A228" i="12"/>
  <c r="D227" i="12"/>
  <c r="C227" i="12"/>
  <c r="B227" i="12"/>
  <c r="A227" i="12"/>
  <c r="D226" i="12"/>
  <c r="C226" i="12"/>
  <c r="B226" i="12"/>
  <c r="A226" i="12"/>
  <c r="D225" i="12"/>
  <c r="C225" i="12"/>
  <c r="B225" i="12"/>
  <c r="A225" i="12"/>
  <c r="D224" i="12"/>
  <c r="C224" i="12"/>
  <c r="B224" i="12"/>
  <c r="A224" i="12"/>
  <c r="D223" i="12"/>
  <c r="C223" i="12"/>
  <c r="B223" i="12"/>
  <c r="A223" i="12"/>
  <c r="D222" i="12"/>
  <c r="C222" i="12"/>
  <c r="B222" i="12"/>
  <c r="A222" i="12"/>
  <c r="D221" i="12"/>
  <c r="C221" i="12"/>
  <c r="B221" i="12"/>
  <c r="A221" i="12"/>
  <c r="D220" i="12"/>
  <c r="C220" i="12"/>
  <c r="B220" i="12"/>
  <c r="A220" i="12"/>
  <c r="D219" i="12"/>
  <c r="C219" i="12"/>
  <c r="B219" i="12"/>
  <c r="A219" i="12"/>
  <c r="D218" i="12"/>
  <c r="C218" i="12"/>
  <c r="B218" i="12"/>
  <c r="A218" i="12"/>
  <c r="D217" i="12"/>
  <c r="C217" i="12"/>
  <c r="B217" i="12"/>
  <c r="A217" i="12"/>
  <c r="D216" i="12"/>
  <c r="C216" i="12"/>
  <c r="B216" i="12"/>
  <c r="A216" i="12"/>
  <c r="D215" i="12"/>
  <c r="C215" i="12"/>
  <c r="B215" i="12"/>
  <c r="A215" i="12"/>
  <c r="D214" i="12"/>
  <c r="C214" i="12"/>
  <c r="B214" i="12"/>
  <c r="A214" i="12"/>
  <c r="D213" i="12"/>
  <c r="C213" i="12"/>
  <c r="B213" i="12"/>
  <c r="A213" i="12"/>
  <c r="D212" i="12"/>
  <c r="C212" i="12"/>
  <c r="B212" i="12"/>
  <c r="A212" i="12"/>
  <c r="D211" i="12"/>
  <c r="C211" i="12"/>
  <c r="B211" i="12"/>
  <c r="A211" i="12"/>
  <c r="D210" i="12"/>
  <c r="C210" i="12"/>
  <c r="B210" i="12"/>
  <c r="A210" i="12"/>
  <c r="D209" i="12"/>
  <c r="C209" i="12"/>
  <c r="B209" i="12"/>
  <c r="A209" i="12"/>
  <c r="D208" i="12"/>
  <c r="C208" i="12"/>
  <c r="B208" i="12"/>
  <c r="A208" i="12"/>
  <c r="D207" i="12"/>
  <c r="C207" i="12"/>
  <c r="B207" i="12"/>
  <c r="A207" i="12"/>
  <c r="D206" i="12"/>
  <c r="C206" i="12"/>
  <c r="B206" i="12"/>
  <c r="A206" i="12"/>
  <c r="D205" i="12"/>
  <c r="C205" i="12"/>
  <c r="B205" i="12"/>
  <c r="A205" i="12"/>
  <c r="D204" i="12"/>
  <c r="C204" i="12"/>
  <c r="B204" i="12"/>
  <c r="A204" i="12"/>
  <c r="D203" i="12"/>
  <c r="C203" i="12"/>
  <c r="B203" i="12"/>
  <c r="A203" i="12"/>
  <c r="D202" i="12"/>
  <c r="C202" i="12"/>
  <c r="B202" i="12"/>
  <c r="A202" i="12"/>
  <c r="D201" i="12"/>
  <c r="C201" i="12"/>
  <c r="B201" i="12"/>
  <c r="A201" i="12"/>
  <c r="D200" i="12"/>
  <c r="C200" i="12"/>
  <c r="B200" i="12"/>
  <c r="A200" i="12"/>
  <c r="D199" i="12"/>
  <c r="C199" i="12"/>
  <c r="B199" i="12"/>
  <c r="A199" i="12"/>
  <c r="D198" i="12"/>
  <c r="C198" i="12"/>
  <c r="B198" i="12"/>
  <c r="A198" i="12"/>
  <c r="D197" i="12"/>
  <c r="C197" i="12"/>
  <c r="B197" i="12"/>
  <c r="A197" i="12"/>
  <c r="D196" i="12"/>
  <c r="C196" i="12"/>
  <c r="B196" i="12"/>
  <c r="A196" i="12"/>
  <c r="D195" i="12"/>
  <c r="C195" i="12"/>
  <c r="B195" i="12"/>
  <c r="A195" i="12"/>
  <c r="D194" i="12"/>
  <c r="C194" i="12"/>
  <c r="B194" i="12"/>
  <c r="A194" i="12"/>
  <c r="D193" i="12"/>
  <c r="C193" i="12"/>
  <c r="B193" i="12"/>
  <c r="A193" i="12"/>
  <c r="D192" i="12"/>
  <c r="C192" i="12"/>
  <c r="B192" i="12"/>
  <c r="A192" i="12"/>
  <c r="D191" i="12"/>
  <c r="C191" i="12"/>
  <c r="B191" i="12"/>
  <c r="A191" i="12"/>
  <c r="D190" i="12"/>
  <c r="C190" i="12"/>
  <c r="B190" i="12"/>
  <c r="A190" i="12"/>
  <c r="D189" i="12"/>
  <c r="C189" i="12"/>
  <c r="B189" i="12"/>
  <c r="A189" i="12"/>
  <c r="D188" i="12"/>
  <c r="C188" i="12"/>
  <c r="B188" i="12"/>
  <c r="A188" i="12"/>
  <c r="D187" i="12"/>
  <c r="C187" i="12"/>
  <c r="B187" i="12"/>
  <c r="A187" i="12"/>
  <c r="D186" i="12"/>
  <c r="C186" i="12"/>
  <c r="B186" i="12"/>
  <c r="A186" i="12"/>
  <c r="C185" i="12"/>
  <c r="A185" i="12"/>
  <c r="D184" i="12"/>
  <c r="C184" i="12"/>
  <c r="B184" i="12"/>
  <c r="A184" i="12"/>
  <c r="D183" i="12"/>
  <c r="C183" i="12"/>
  <c r="B183" i="12"/>
  <c r="A183" i="12"/>
  <c r="D182" i="12"/>
  <c r="C182" i="12"/>
  <c r="B182" i="12"/>
  <c r="A182" i="12"/>
  <c r="D181" i="12"/>
  <c r="C181" i="12"/>
  <c r="B181" i="12"/>
  <c r="A181" i="12"/>
  <c r="D180" i="12"/>
  <c r="C180" i="12"/>
  <c r="B180" i="12"/>
  <c r="A180" i="12"/>
  <c r="D179" i="12"/>
  <c r="C179" i="12"/>
  <c r="B179" i="12"/>
  <c r="A179" i="12"/>
  <c r="D178" i="12"/>
  <c r="C178" i="12"/>
  <c r="B178" i="12"/>
  <c r="A178" i="12"/>
  <c r="D177" i="12"/>
  <c r="C177" i="12"/>
  <c r="B177" i="12"/>
  <c r="A177" i="12"/>
  <c r="D176" i="12"/>
  <c r="C176" i="12"/>
  <c r="B176" i="12"/>
  <c r="A176" i="12"/>
  <c r="D175" i="12"/>
  <c r="C175" i="12"/>
  <c r="B175" i="12"/>
  <c r="A175" i="12"/>
  <c r="D174" i="12"/>
  <c r="C174" i="12"/>
  <c r="B174" i="12"/>
  <c r="A174" i="12"/>
  <c r="D173" i="12"/>
  <c r="C173" i="12"/>
  <c r="B173" i="12"/>
  <c r="A173" i="12"/>
  <c r="D172" i="12"/>
  <c r="C172" i="12"/>
  <c r="B172" i="12"/>
  <c r="A172" i="12"/>
  <c r="D171" i="12"/>
  <c r="C171" i="12"/>
  <c r="B171" i="12"/>
  <c r="A171" i="12"/>
  <c r="D170" i="12"/>
  <c r="C170" i="12"/>
  <c r="B170" i="12"/>
  <c r="A170" i="12"/>
  <c r="D169" i="12"/>
  <c r="C169" i="12"/>
  <c r="B169" i="12"/>
  <c r="A169" i="12"/>
  <c r="D168" i="12"/>
  <c r="C168" i="12"/>
  <c r="B168" i="12"/>
  <c r="A168" i="12"/>
  <c r="D167" i="12"/>
  <c r="C167" i="12"/>
  <c r="B167" i="12"/>
  <c r="A167" i="12"/>
  <c r="D166" i="12"/>
  <c r="C166" i="12"/>
  <c r="B166" i="12"/>
  <c r="A166" i="12"/>
  <c r="D165" i="12"/>
  <c r="C165" i="12"/>
  <c r="B165" i="12"/>
  <c r="A165" i="12"/>
  <c r="D164" i="12"/>
  <c r="C164" i="12"/>
  <c r="B164" i="12"/>
  <c r="A164" i="12"/>
  <c r="D163" i="12"/>
  <c r="C163" i="12"/>
  <c r="B163" i="12"/>
  <c r="A163" i="12"/>
  <c r="D162" i="12"/>
  <c r="C162" i="12"/>
  <c r="B162" i="12"/>
  <c r="A162" i="12"/>
  <c r="A161" i="12"/>
  <c r="D160" i="12"/>
  <c r="C160" i="12"/>
  <c r="B160" i="12"/>
  <c r="A160" i="12"/>
  <c r="D159" i="12"/>
  <c r="C159" i="12"/>
  <c r="B159" i="12"/>
  <c r="A159" i="12"/>
  <c r="D158" i="12"/>
  <c r="C158" i="12"/>
  <c r="B158" i="12"/>
  <c r="A158" i="12"/>
  <c r="D157" i="12"/>
  <c r="C157" i="12"/>
  <c r="B157" i="12"/>
  <c r="A157" i="12"/>
  <c r="D156" i="12"/>
  <c r="C156" i="12"/>
  <c r="B156" i="12"/>
  <c r="A156" i="12"/>
  <c r="D155" i="12"/>
  <c r="C155" i="12"/>
  <c r="B155" i="12"/>
  <c r="A155" i="12"/>
  <c r="D154" i="12"/>
  <c r="C154" i="12"/>
  <c r="B154" i="12"/>
  <c r="A154" i="12"/>
  <c r="D153" i="12"/>
  <c r="C153" i="12"/>
  <c r="B153" i="12"/>
  <c r="A153" i="12"/>
  <c r="D152" i="12"/>
  <c r="C152" i="12"/>
  <c r="B152" i="12"/>
  <c r="A152" i="12"/>
  <c r="D151" i="12"/>
  <c r="C151" i="12"/>
  <c r="B151" i="12"/>
  <c r="A151" i="12"/>
  <c r="D150" i="12"/>
  <c r="C150" i="12"/>
  <c r="B150" i="12"/>
  <c r="A150" i="12"/>
  <c r="D149" i="12"/>
  <c r="C149" i="12"/>
  <c r="B149" i="12"/>
  <c r="A149" i="12"/>
  <c r="D148" i="12"/>
  <c r="C148" i="12"/>
  <c r="B148" i="12"/>
  <c r="A148" i="12"/>
  <c r="D147" i="12"/>
  <c r="C147" i="12"/>
  <c r="B147" i="12"/>
  <c r="A147" i="12"/>
  <c r="D146" i="12"/>
  <c r="C146" i="12"/>
  <c r="B146" i="12"/>
  <c r="A146" i="12"/>
  <c r="D145" i="12"/>
  <c r="C145" i="12"/>
  <c r="B145" i="12"/>
  <c r="A145" i="12"/>
  <c r="D144" i="12"/>
  <c r="C144" i="12"/>
  <c r="B144" i="12"/>
  <c r="A144" i="12"/>
  <c r="D143" i="12"/>
  <c r="C143" i="12"/>
  <c r="B143" i="12"/>
  <c r="A143" i="12"/>
  <c r="D142" i="12"/>
  <c r="C142" i="12"/>
  <c r="B142" i="12"/>
  <c r="A142" i="12"/>
  <c r="D141" i="12"/>
  <c r="C141" i="12"/>
  <c r="B141" i="12"/>
  <c r="A141" i="12"/>
  <c r="D140" i="12"/>
  <c r="C140" i="12"/>
  <c r="B140" i="12"/>
  <c r="A140" i="12"/>
  <c r="A139" i="12"/>
  <c r="D138" i="12"/>
  <c r="C138" i="12"/>
  <c r="B138" i="12"/>
  <c r="A138" i="12"/>
  <c r="D137" i="12"/>
  <c r="C137" i="12"/>
  <c r="B137" i="12"/>
  <c r="A137" i="12"/>
  <c r="D136" i="12"/>
  <c r="C136" i="12"/>
  <c r="B136" i="12"/>
  <c r="A136" i="12"/>
  <c r="D135" i="12"/>
  <c r="C135" i="12"/>
  <c r="B135" i="12"/>
  <c r="A135" i="12"/>
  <c r="D134" i="12"/>
  <c r="C134" i="12"/>
  <c r="B134" i="12"/>
  <c r="A134" i="12"/>
  <c r="D133" i="12"/>
  <c r="C133" i="12"/>
  <c r="B133" i="12"/>
  <c r="A133" i="12"/>
  <c r="D132" i="12"/>
  <c r="C132" i="12"/>
  <c r="B132" i="12"/>
  <c r="A132" i="12"/>
  <c r="D131" i="12"/>
  <c r="C131" i="12"/>
  <c r="B131" i="12"/>
  <c r="A131" i="12"/>
  <c r="D130" i="12"/>
  <c r="C130" i="12"/>
  <c r="B130" i="12"/>
  <c r="A130" i="12"/>
  <c r="D129" i="12"/>
  <c r="C129" i="12"/>
  <c r="B129" i="12"/>
  <c r="A129" i="12"/>
  <c r="D128" i="12"/>
  <c r="C128" i="12"/>
  <c r="B128" i="12"/>
  <c r="A128" i="12"/>
  <c r="D127" i="12"/>
  <c r="C127" i="12"/>
  <c r="B127" i="12"/>
  <c r="A127" i="12"/>
  <c r="D126" i="12"/>
  <c r="C126" i="12"/>
  <c r="B126" i="12"/>
  <c r="A126" i="12"/>
  <c r="D125" i="12"/>
  <c r="C125" i="12"/>
  <c r="B125" i="12"/>
  <c r="A125" i="12"/>
  <c r="D124" i="12"/>
  <c r="C124" i="12"/>
  <c r="B124" i="12"/>
  <c r="A124" i="12"/>
  <c r="D123" i="12"/>
  <c r="C123" i="12"/>
  <c r="B123" i="12"/>
  <c r="A123" i="12"/>
  <c r="D122" i="12"/>
  <c r="C122" i="12"/>
  <c r="B122" i="12"/>
  <c r="A122" i="12"/>
  <c r="D121" i="12"/>
  <c r="C121" i="12"/>
  <c r="B121" i="12"/>
  <c r="A121" i="12"/>
  <c r="D120" i="12"/>
  <c r="C120" i="12"/>
  <c r="B120" i="12"/>
  <c r="A120" i="12"/>
  <c r="D119" i="12"/>
  <c r="C119" i="12"/>
  <c r="B119" i="12"/>
  <c r="A119" i="12"/>
  <c r="D118" i="12"/>
  <c r="C118" i="12"/>
  <c r="B118" i="12"/>
  <c r="A118" i="12"/>
  <c r="D117" i="12"/>
  <c r="C117" i="12"/>
  <c r="B117" i="12"/>
  <c r="A117" i="12"/>
  <c r="D116" i="12"/>
  <c r="C116" i="12"/>
  <c r="B116" i="12"/>
  <c r="A116" i="12"/>
  <c r="D115" i="12"/>
  <c r="C115" i="12"/>
  <c r="B115" i="12"/>
  <c r="A115" i="12"/>
  <c r="D114" i="12"/>
  <c r="C114" i="12"/>
  <c r="B114" i="12"/>
  <c r="A114" i="12"/>
  <c r="D113" i="12"/>
  <c r="C113" i="12"/>
  <c r="B113" i="12"/>
  <c r="A113" i="12"/>
  <c r="D112" i="12"/>
  <c r="C112" i="12"/>
  <c r="B112" i="12"/>
  <c r="A112" i="12"/>
  <c r="D111" i="12"/>
  <c r="C111" i="12"/>
  <c r="B111" i="12"/>
  <c r="A111" i="12"/>
  <c r="D110" i="12"/>
  <c r="C110" i="12"/>
  <c r="B110" i="12"/>
  <c r="A110" i="12"/>
  <c r="D109" i="12"/>
  <c r="C109" i="12"/>
  <c r="A109" i="12"/>
  <c r="D108" i="12"/>
  <c r="C108" i="12"/>
  <c r="B108" i="12"/>
  <c r="A108" i="12"/>
  <c r="D107" i="12"/>
  <c r="C107" i="12"/>
  <c r="B107" i="12"/>
  <c r="A107" i="12"/>
  <c r="D106" i="12"/>
  <c r="C106" i="12"/>
  <c r="B106" i="12"/>
  <c r="A106" i="12"/>
  <c r="D105" i="12"/>
  <c r="C105" i="12"/>
  <c r="B105" i="12"/>
  <c r="A105" i="12"/>
  <c r="D104" i="12"/>
  <c r="C104" i="12"/>
  <c r="B104" i="12"/>
  <c r="A104" i="12"/>
  <c r="D103" i="12"/>
  <c r="C103" i="12"/>
  <c r="B103" i="12"/>
  <c r="A103" i="12"/>
  <c r="D102" i="12"/>
  <c r="C102" i="12"/>
  <c r="B102" i="12"/>
  <c r="A102" i="12"/>
  <c r="D101" i="12"/>
  <c r="C101" i="12"/>
  <c r="B101" i="12"/>
  <c r="A101" i="12"/>
  <c r="D100" i="12"/>
  <c r="C100" i="12"/>
  <c r="B100" i="12"/>
  <c r="A100" i="12"/>
  <c r="D99" i="12"/>
  <c r="C99" i="12"/>
  <c r="B99" i="12"/>
  <c r="A99" i="12"/>
  <c r="D98" i="12"/>
  <c r="C98" i="12"/>
  <c r="B98" i="12"/>
  <c r="A98" i="12"/>
  <c r="D97" i="12"/>
  <c r="C97" i="12"/>
  <c r="B97" i="12"/>
  <c r="A97" i="12"/>
  <c r="D96" i="12"/>
  <c r="C96" i="12"/>
  <c r="B96" i="12"/>
  <c r="A96" i="12"/>
  <c r="D95" i="12"/>
  <c r="C95" i="12"/>
  <c r="B95" i="12"/>
  <c r="A95" i="12"/>
  <c r="D94" i="12"/>
  <c r="C94" i="12"/>
  <c r="B94" i="12"/>
  <c r="A94" i="12"/>
  <c r="D93" i="12"/>
  <c r="C93" i="12"/>
  <c r="B93" i="12"/>
  <c r="A93" i="12"/>
  <c r="D92" i="12"/>
  <c r="C92" i="12"/>
  <c r="B92" i="12"/>
  <c r="A92" i="12"/>
  <c r="D91" i="12"/>
  <c r="C91" i="12"/>
  <c r="B91" i="12"/>
  <c r="A91" i="12"/>
  <c r="D90" i="12"/>
  <c r="C90" i="12"/>
  <c r="B90" i="12"/>
  <c r="A90" i="12"/>
  <c r="D89" i="12"/>
  <c r="C89" i="12"/>
  <c r="B89" i="12"/>
  <c r="A89" i="12"/>
  <c r="D88" i="12"/>
  <c r="C88" i="12"/>
  <c r="B88" i="12"/>
  <c r="A88" i="12"/>
  <c r="D87" i="12"/>
  <c r="C87" i="12"/>
  <c r="B87" i="12"/>
  <c r="A87" i="12"/>
  <c r="D86" i="12"/>
  <c r="C86" i="12"/>
  <c r="B86" i="12"/>
  <c r="A86" i="12"/>
  <c r="D85" i="12"/>
  <c r="C85" i="12"/>
  <c r="B85" i="12"/>
  <c r="A85" i="12"/>
  <c r="D84" i="12"/>
  <c r="C84" i="12"/>
  <c r="B84" i="12"/>
  <c r="A84" i="12"/>
  <c r="D83" i="12"/>
  <c r="C83" i="12"/>
  <c r="B83" i="12"/>
  <c r="A83" i="12"/>
  <c r="D82" i="12"/>
  <c r="C82" i="12"/>
  <c r="B82" i="12"/>
  <c r="A82" i="12"/>
  <c r="D81" i="12"/>
  <c r="C81" i="12"/>
  <c r="B81" i="12"/>
  <c r="A81" i="12"/>
  <c r="D80" i="12"/>
  <c r="C80" i="12"/>
  <c r="B80" i="12"/>
  <c r="A80" i="12"/>
  <c r="D79" i="12"/>
  <c r="C79" i="12"/>
  <c r="B79" i="12"/>
  <c r="A79" i="12"/>
  <c r="D78" i="12"/>
  <c r="C78" i="12"/>
  <c r="B78" i="12"/>
  <c r="A78" i="12"/>
  <c r="D77" i="12"/>
  <c r="C77" i="12"/>
  <c r="A77" i="12"/>
  <c r="D76" i="12"/>
  <c r="C76" i="12"/>
  <c r="B76" i="12"/>
  <c r="A76" i="12"/>
  <c r="D75" i="12"/>
  <c r="C75" i="12"/>
  <c r="B75" i="12"/>
  <c r="A75" i="12"/>
  <c r="D74" i="12"/>
  <c r="C74" i="12"/>
  <c r="B74" i="12"/>
  <c r="A74" i="12"/>
  <c r="D73" i="12"/>
  <c r="C73" i="12"/>
  <c r="B73" i="12"/>
  <c r="A73" i="12"/>
  <c r="D72" i="12"/>
  <c r="C72" i="12"/>
  <c r="B72" i="12"/>
  <c r="A72" i="12"/>
  <c r="D71" i="12"/>
  <c r="C71" i="12"/>
  <c r="B71" i="12"/>
  <c r="A71" i="12"/>
  <c r="D70" i="12"/>
  <c r="C70" i="12"/>
  <c r="B70" i="12"/>
  <c r="A70" i="12"/>
  <c r="D69" i="12"/>
  <c r="C69" i="12"/>
  <c r="B69" i="12"/>
  <c r="A69" i="12"/>
  <c r="D68" i="12"/>
  <c r="C68" i="12"/>
  <c r="B68" i="12"/>
  <c r="A68" i="12"/>
  <c r="D67" i="12"/>
  <c r="C67" i="12"/>
  <c r="B67" i="12"/>
  <c r="A67" i="12"/>
  <c r="D66" i="12"/>
  <c r="C66" i="12"/>
  <c r="B66" i="12"/>
  <c r="A66" i="12"/>
  <c r="D65" i="12"/>
  <c r="C65" i="12"/>
  <c r="B65" i="12"/>
  <c r="A65" i="12"/>
  <c r="D64" i="12"/>
  <c r="C64" i="12"/>
  <c r="B64" i="12"/>
  <c r="A64" i="12"/>
  <c r="D63" i="12"/>
  <c r="C63" i="12"/>
  <c r="B63" i="12"/>
  <c r="A63" i="12"/>
  <c r="D62" i="12"/>
  <c r="C62" i="12"/>
  <c r="B62" i="12"/>
  <c r="A62" i="12"/>
  <c r="D61" i="12"/>
  <c r="C61" i="12"/>
  <c r="B61" i="12"/>
  <c r="A61" i="12"/>
  <c r="D60" i="12"/>
  <c r="C60" i="12"/>
  <c r="B60" i="12"/>
  <c r="A60" i="12"/>
  <c r="D59" i="12"/>
  <c r="C59" i="12"/>
  <c r="B59" i="12"/>
  <c r="A59" i="12"/>
  <c r="D58" i="12"/>
  <c r="C58" i="12"/>
  <c r="B58" i="12"/>
  <c r="A58" i="12"/>
  <c r="D57" i="12"/>
  <c r="C57" i="12"/>
  <c r="B57" i="12"/>
  <c r="A57" i="12"/>
  <c r="D56" i="12"/>
  <c r="C56" i="12"/>
  <c r="B56" i="12"/>
  <c r="A56" i="12"/>
  <c r="D55" i="12"/>
  <c r="C55" i="12"/>
  <c r="B55" i="12"/>
  <c r="A55" i="12"/>
  <c r="D54" i="12"/>
  <c r="C54" i="12"/>
  <c r="B54" i="12"/>
  <c r="A54" i="12"/>
  <c r="D53" i="12"/>
  <c r="C53" i="12"/>
  <c r="A53" i="12"/>
  <c r="D52" i="12"/>
  <c r="C52" i="12"/>
  <c r="B52" i="12"/>
  <c r="A52" i="12"/>
  <c r="D51" i="12"/>
  <c r="C51" i="12"/>
  <c r="B51" i="12"/>
  <c r="A51" i="12"/>
  <c r="D50" i="12"/>
  <c r="C50" i="12"/>
  <c r="B50" i="12"/>
  <c r="A50" i="12"/>
  <c r="D49" i="12"/>
  <c r="C49" i="12"/>
  <c r="B49" i="12"/>
  <c r="A49" i="12"/>
  <c r="D48" i="12"/>
  <c r="C48" i="12"/>
  <c r="B48" i="12"/>
  <c r="A48" i="12"/>
  <c r="D47" i="12"/>
  <c r="C47" i="12"/>
  <c r="B47" i="12"/>
  <c r="A47" i="12"/>
  <c r="D46" i="12"/>
  <c r="C46" i="12"/>
  <c r="B46" i="12"/>
  <c r="A46" i="12"/>
  <c r="D45" i="12"/>
  <c r="C45" i="12"/>
  <c r="B45" i="12"/>
  <c r="A45" i="12"/>
  <c r="D44" i="12"/>
  <c r="C44" i="12"/>
  <c r="B44" i="12"/>
  <c r="A44" i="12"/>
  <c r="D43" i="12"/>
  <c r="C43" i="12"/>
  <c r="B43" i="12"/>
  <c r="A43" i="12"/>
  <c r="D42" i="12"/>
  <c r="C42" i="12"/>
  <c r="B42" i="12"/>
  <c r="A42" i="12"/>
  <c r="D41" i="12"/>
  <c r="C41" i="12"/>
  <c r="B41" i="12"/>
  <c r="A41" i="12"/>
  <c r="D40" i="12"/>
  <c r="C40" i="12"/>
  <c r="B40" i="12"/>
  <c r="A40" i="12"/>
  <c r="D39" i="12"/>
  <c r="C39" i="12"/>
  <c r="B39" i="12"/>
  <c r="A39" i="12"/>
  <c r="D38" i="12"/>
  <c r="C38" i="12"/>
  <c r="B38" i="12"/>
  <c r="A38" i="12"/>
  <c r="D37" i="12"/>
  <c r="C37" i="12"/>
  <c r="B37" i="12"/>
  <c r="A37" i="12"/>
  <c r="D36" i="12"/>
  <c r="C36" i="12"/>
  <c r="B36" i="12"/>
  <c r="A36" i="12"/>
  <c r="D35" i="12"/>
  <c r="C35" i="12"/>
  <c r="B35" i="12"/>
  <c r="A35" i="12"/>
  <c r="D34" i="12"/>
  <c r="C34" i="12"/>
  <c r="B34" i="12"/>
  <c r="A34" i="12"/>
  <c r="D33" i="12"/>
  <c r="C33" i="12"/>
  <c r="A33" i="12"/>
  <c r="D32" i="12"/>
  <c r="C32" i="12"/>
  <c r="B32" i="12"/>
  <c r="A32" i="12"/>
  <c r="D31" i="12"/>
  <c r="C31" i="12"/>
  <c r="B31" i="12"/>
  <c r="A31" i="12"/>
  <c r="D30" i="12"/>
  <c r="C30" i="12"/>
  <c r="B30" i="12"/>
  <c r="A30" i="12"/>
  <c r="D29" i="12"/>
  <c r="C29" i="12"/>
  <c r="B29" i="12"/>
  <c r="A29" i="12"/>
  <c r="D28" i="12"/>
  <c r="C28" i="12"/>
  <c r="B28" i="12"/>
  <c r="A28" i="12"/>
  <c r="D27" i="12"/>
  <c r="C27" i="12"/>
  <c r="B27" i="12"/>
  <c r="A27" i="12"/>
  <c r="D26" i="12"/>
  <c r="C26" i="12"/>
  <c r="B26" i="12"/>
  <c r="A26" i="12"/>
  <c r="D25" i="12"/>
  <c r="C25" i="12"/>
  <c r="B25" i="12"/>
  <c r="A25" i="12"/>
  <c r="D24" i="12"/>
  <c r="C24" i="12"/>
  <c r="B24" i="12"/>
  <c r="A24" i="12"/>
  <c r="D23" i="12"/>
  <c r="C23" i="12"/>
  <c r="B23" i="12"/>
  <c r="A23" i="12"/>
  <c r="D22" i="12"/>
  <c r="C22" i="12"/>
  <c r="B22" i="12"/>
  <c r="A22" i="12"/>
  <c r="D21" i="12"/>
  <c r="C21" i="12"/>
  <c r="B21" i="12"/>
  <c r="A21" i="12"/>
  <c r="D20" i="12"/>
  <c r="C20" i="12"/>
  <c r="B20" i="12"/>
  <c r="A20" i="12"/>
  <c r="D19" i="12"/>
  <c r="C19" i="12"/>
  <c r="B19" i="12"/>
  <c r="A19" i="12"/>
  <c r="D18" i="12"/>
  <c r="C18" i="12"/>
  <c r="B18" i="12"/>
  <c r="A18" i="12"/>
  <c r="D17" i="12"/>
  <c r="C17" i="12"/>
  <c r="B17" i="12"/>
  <c r="A17" i="12"/>
  <c r="D16" i="12"/>
  <c r="C16" i="12"/>
  <c r="B16" i="12"/>
  <c r="A16" i="12"/>
  <c r="D15" i="12"/>
  <c r="C15" i="12"/>
  <c r="B15" i="12"/>
  <c r="A15" i="12"/>
  <c r="D14" i="12"/>
  <c r="C14" i="12"/>
  <c r="B14" i="12"/>
  <c r="A14" i="12"/>
  <c r="D13" i="12"/>
  <c r="C13" i="12"/>
  <c r="B13" i="12"/>
  <c r="A13" i="12"/>
  <c r="D12" i="12"/>
  <c r="C12" i="12"/>
  <c r="B12" i="12"/>
  <c r="A12" i="12"/>
  <c r="D11" i="12"/>
  <c r="C11" i="12"/>
  <c r="B11" i="12"/>
  <c r="A11" i="12"/>
  <c r="D10" i="12"/>
  <c r="C10" i="12"/>
  <c r="A10" i="12"/>
  <c r="D9" i="12"/>
  <c r="C9" i="12"/>
  <c r="A9" i="12"/>
  <c r="D8" i="12"/>
  <c r="C8" i="12"/>
  <c r="B8" i="12"/>
  <c r="A8" i="12"/>
  <c r="E7" i="12"/>
  <c r="D7" i="12"/>
  <c r="C7" i="12"/>
  <c r="B7" i="12"/>
  <c r="A7" i="12"/>
  <c r="J6" i="12"/>
  <c r="I6" i="12"/>
  <c r="H6" i="12"/>
  <c r="G6" i="12"/>
  <c r="F6" i="12"/>
  <c r="E6" i="12"/>
  <c r="D6" i="12"/>
  <c r="C6" i="12"/>
  <c r="B6" i="12"/>
  <c r="A6" i="12"/>
  <c r="J5" i="12"/>
  <c r="F5" i="12"/>
  <c r="E5" i="12"/>
  <c r="D5" i="12"/>
  <c r="C5" i="12"/>
  <c r="B5" i="12"/>
  <c r="A5" i="12"/>
  <c r="J4" i="12"/>
  <c r="I4" i="12"/>
  <c r="H4" i="12"/>
  <c r="G4" i="12"/>
  <c r="F4" i="12"/>
  <c r="E4" i="12"/>
  <c r="D4" i="12"/>
  <c r="C4" i="12"/>
  <c r="B4" i="12"/>
  <c r="A4" i="12"/>
  <c r="J3" i="12"/>
  <c r="I3" i="12"/>
  <c r="H3" i="12"/>
  <c r="G3" i="12"/>
  <c r="F3" i="12"/>
  <c r="C3" i="12"/>
  <c r="B3" i="12"/>
  <c r="A3" i="12"/>
  <c r="C2" i="12"/>
  <c r="B2" i="12"/>
  <c r="F1" i="12"/>
  <c r="C1" i="12"/>
  <c r="B1" i="12"/>
  <c r="A1" i="12"/>
  <c r="J438" i="11"/>
  <c r="I438" i="11"/>
  <c r="H438" i="11"/>
  <c r="G438" i="11"/>
  <c r="F438" i="11"/>
  <c r="E438" i="11"/>
  <c r="D438" i="11"/>
  <c r="C438" i="11"/>
  <c r="B438" i="11"/>
  <c r="A438" i="11"/>
  <c r="J437" i="11"/>
  <c r="I437" i="11"/>
  <c r="H437" i="11"/>
  <c r="G437" i="11"/>
  <c r="F437" i="11"/>
  <c r="E437" i="11"/>
  <c r="D437" i="11"/>
  <c r="C437" i="11"/>
  <c r="B437" i="11"/>
  <c r="A437" i="11"/>
  <c r="J436" i="11"/>
  <c r="I436" i="11"/>
  <c r="H436" i="11"/>
  <c r="G436" i="11"/>
  <c r="F436" i="11"/>
  <c r="E436" i="11"/>
  <c r="D436" i="11"/>
  <c r="C436" i="11"/>
  <c r="B436" i="11"/>
  <c r="A436" i="11"/>
  <c r="J435" i="11"/>
  <c r="I435" i="11"/>
  <c r="H435" i="11"/>
  <c r="G435" i="11"/>
  <c r="F435" i="11"/>
  <c r="E435" i="11"/>
  <c r="D435" i="11"/>
  <c r="C435" i="11"/>
  <c r="B435" i="11"/>
  <c r="A435" i="11"/>
  <c r="J434" i="11"/>
  <c r="I434" i="11"/>
  <c r="H434" i="11"/>
  <c r="G434" i="11"/>
  <c r="F434" i="11"/>
  <c r="E434" i="11"/>
  <c r="D434" i="11"/>
  <c r="C434" i="11"/>
  <c r="B434" i="11"/>
  <c r="A434" i="11"/>
  <c r="J433" i="11"/>
  <c r="I433" i="11"/>
  <c r="H433" i="11"/>
  <c r="G433" i="11"/>
  <c r="F433" i="11"/>
  <c r="E433" i="11"/>
  <c r="D433" i="11"/>
  <c r="C433" i="11"/>
  <c r="B433" i="11"/>
  <c r="A433" i="11"/>
  <c r="J432" i="11"/>
  <c r="I432" i="11"/>
  <c r="H432" i="11"/>
  <c r="G432" i="11"/>
  <c r="F432" i="11"/>
  <c r="E432" i="11"/>
  <c r="D432" i="11"/>
  <c r="C432" i="11"/>
  <c r="B432" i="11"/>
  <c r="A432" i="11"/>
  <c r="J431" i="11"/>
  <c r="I431" i="11"/>
  <c r="H431" i="11"/>
  <c r="G431" i="11"/>
  <c r="F431" i="11"/>
  <c r="E431" i="11"/>
  <c r="D431" i="11"/>
  <c r="C431" i="11"/>
  <c r="B431" i="11"/>
  <c r="A431" i="11"/>
  <c r="J430" i="11"/>
  <c r="I430" i="11"/>
  <c r="H430" i="11"/>
  <c r="G430" i="11"/>
  <c r="F430" i="11"/>
  <c r="E430" i="11"/>
  <c r="D430" i="11"/>
  <c r="C430" i="11"/>
  <c r="B430" i="11"/>
  <c r="A430" i="11"/>
  <c r="J429" i="11"/>
  <c r="I429" i="11"/>
  <c r="H429" i="11"/>
  <c r="G429" i="11"/>
  <c r="F429" i="11"/>
  <c r="E429" i="11"/>
  <c r="D429" i="11"/>
  <c r="C429" i="11"/>
  <c r="B429" i="11"/>
  <c r="A429" i="11"/>
  <c r="J428" i="11"/>
  <c r="I428" i="11"/>
  <c r="H428" i="11"/>
  <c r="G428" i="11"/>
  <c r="F428" i="11"/>
  <c r="E428" i="11"/>
  <c r="D428" i="11"/>
  <c r="C428" i="11"/>
  <c r="B428" i="11"/>
  <c r="A428" i="11"/>
  <c r="J427" i="11"/>
  <c r="I427" i="11"/>
  <c r="H427" i="11"/>
  <c r="G427" i="11"/>
  <c r="F427" i="11"/>
  <c r="E427" i="11"/>
  <c r="D427" i="11"/>
  <c r="C427" i="11"/>
  <c r="B427" i="11"/>
  <c r="A427" i="11"/>
  <c r="J426" i="11"/>
  <c r="I426" i="11"/>
  <c r="H426" i="11"/>
  <c r="G426" i="11"/>
  <c r="F426" i="11"/>
  <c r="E426" i="11"/>
  <c r="D426" i="11"/>
  <c r="C426" i="11"/>
  <c r="B426" i="11"/>
  <c r="A426" i="11"/>
  <c r="J425" i="11"/>
  <c r="I425" i="11"/>
  <c r="H425" i="11"/>
  <c r="G425" i="11"/>
  <c r="F425" i="11"/>
  <c r="E425" i="11"/>
  <c r="D425" i="11"/>
  <c r="C425" i="11"/>
  <c r="B425" i="11"/>
  <c r="A425" i="11"/>
  <c r="J424" i="11"/>
  <c r="I424" i="11"/>
  <c r="H424" i="11"/>
  <c r="G424" i="11"/>
  <c r="F424" i="11"/>
  <c r="E424" i="11"/>
  <c r="D424" i="11"/>
  <c r="C424" i="11"/>
  <c r="B424" i="11"/>
  <c r="A424" i="11"/>
  <c r="J423" i="11"/>
  <c r="I423" i="11"/>
  <c r="H423" i="11"/>
  <c r="G423" i="11"/>
  <c r="F423" i="11"/>
  <c r="E423" i="11"/>
  <c r="D423" i="11"/>
  <c r="C423" i="11"/>
  <c r="B423" i="11"/>
  <c r="A423" i="11"/>
  <c r="J422" i="11"/>
  <c r="I422" i="11"/>
  <c r="H422" i="11"/>
  <c r="G422" i="11"/>
  <c r="F422" i="11"/>
  <c r="E422" i="11"/>
  <c r="D422" i="11"/>
  <c r="C422" i="11"/>
  <c r="B422" i="11"/>
  <c r="A422" i="11"/>
  <c r="J421" i="11"/>
  <c r="I421" i="11"/>
  <c r="H421" i="11"/>
  <c r="G421" i="11"/>
  <c r="F421" i="11"/>
  <c r="E421" i="11"/>
  <c r="D421" i="11"/>
  <c r="C421" i="11"/>
  <c r="B421" i="11"/>
  <c r="A421" i="11"/>
  <c r="J420" i="11"/>
  <c r="I420" i="11"/>
  <c r="H420" i="11"/>
  <c r="G420" i="11"/>
  <c r="F420" i="11"/>
  <c r="E420" i="11"/>
  <c r="D420" i="11"/>
  <c r="C420" i="11"/>
  <c r="B420" i="11"/>
  <c r="A420" i="11"/>
  <c r="J419" i="11"/>
  <c r="I419" i="11"/>
  <c r="H419" i="11"/>
  <c r="G419" i="11"/>
  <c r="F419" i="11"/>
  <c r="E419" i="11"/>
  <c r="D419" i="11"/>
  <c r="C419" i="11"/>
  <c r="B419" i="11"/>
  <c r="A419" i="11"/>
  <c r="J418" i="11"/>
  <c r="I418" i="11"/>
  <c r="H418" i="11"/>
  <c r="G418" i="11"/>
  <c r="F418" i="11"/>
  <c r="E418" i="11"/>
  <c r="D418" i="11"/>
  <c r="C418" i="11"/>
  <c r="B418" i="11"/>
  <c r="A418" i="11"/>
  <c r="J417" i="11"/>
  <c r="I417" i="11"/>
  <c r="H417" i="11"/>
  <c r="G417" i="11"/>
  <c r="F417" i="11"/>
  <c r="E417" i="11"/>
  <c r="D417" i="11"/>
  <c r="C417" i="11"/>
  <c r="B417" i="11"/>
  <c r="A417" i="11"/>
  <c r="J416" i="11"/>
  <c r="I416" i="11"/>
  <c r="H416" i="11"/>
  <c r="G416" i="11"/>
  <c r="F416" i="11"/>
  <c r="E416" i="11"/>
  <c r="D416" i="11"/>
  <c r="C416" i="11"/>
  <c r="B416" i="11"/>
  <c r="A416" i="11"/>
  <c r="J415" i="11"/>
  <c r="I415" i="11"/>
  <c r="H415" i="11"/>
  <c r="G415" i="11"/>
  <c r="F415" i="11"/>
  <c r="E415" i="11"/>
  <c r="D415" i="11"/>
  <c r="C415" i="11"/>
  <c r="B415" i="11"/>
  <c r="A415" i="11"/>
  <c r="J414" i="11"/>
  <c r="I414" i="11"/>
  <c r="H414" i="11"/>
  <c r="G414" i="11"/>
  <c r="F414" i="11"/>
  <c r="E414" i="11"/>
  <c r="D414" i="11"/>
  <c r="C414" i="11"/>
  <c r="B414" i="11"/>
  <c r="A414" i="11"/>
  <c r="J413" i="11"/>
  <c r="I413" i="11"/>
  <c r="H413" i="11"/>
  <c r="G413" i="11"/>
  <c r="F413" i="11"/>
  <c r="E413" i="11"/>
  <c r="D413" i="11"/>
  <c r="C413" i="11"/>
  <c r="B413" i="11"/>
  <c r="A413" i="11"/>
  <c r="J412" i="11"/>
  <c r="I412" i="11"/>
  <c r="H412" i="11"/>
  <c r="G412" i="11"/>
  <c r="F412" i="11"/>
  <c r="E412" i="11"/>
  <c r="D412" i="11"/>
  <c r="C412" i="11"/>
  <c r="B412" i="11"/>
  <c r="A412" i="11"/>
  <c r="J411" i="11"/>
  <c r="I411" i="11"/>
  <c r="H411" i="11"/>
  <c r="G411" i="11"/>
  <c r="F411" i="11"/>
  <c r="E411" i="11"/>
  <c r="D411" i="11"/>
  <c r="C411" i="11"/>
  <c r="B411" i="11"/>
  <c r="A411" i="11"/>
  <c r="J410" i="11"/>
  <c r="I410" i="11"/>
  <c r="H410" i="11"/>
  <c r="G410" i="11"/>
  <c r="F410" i="11"/>
  <c r="E410" i="11"/>
  <c r="D410" i="11"/>
  <c r="C410" i="11"/>
  <c r="B410" i="11"/>
  <c r="A410" i="11"/>
  <c r="J409" i="11"/>
  <c r="I409" i="11"/>
  <c r="H409" i="11"/>
  <c r="G409" i="11"/>
  <c r="F409" i="11"/>
  <c r="E409" i="11"/>
  <c r="D409" i="11"/>
  <c r="C409" i="11"/>
  <c r="B409" i="11"/>
  <c r="A409" i="11"/>
  <c r="J408" i="11"/>
  <c r="I408" i="11"/>
  <c r="H408" i="11"/>
  <c r="G408" i="11"/>
  <c r="F408" i="11"/>
  <c r="E408" i="11"/>
  <c r="D408" i="11"/>
  <c r="C408" i="11"/>
  <c r="B408" i="11"/>
  <c r="A408" i="11"/>
  <c r="J407" i="11"/>
  <c r="I407" i="11"/>
  <c r="H407" i="11"/>
  <c r="G407" i="11"/>
  <c r="F407" i="11"/>
  <c r="E407" i="11"/>
  <c r="D407" i="11"/>
  <c r="C407" i="11"/>
  <c r="B407" i="11"/>
  <c r="A407" i="11"/>
  <c r="J406" i="11"/>
  <c r="I406" i="11"/>
  <c r="H406" i="11"/>
  <c r="G406" i="11"/>
  <c r="F406" i="11"/>
  <c r="E406" i="11"/>
  <c r="D406" i="11"/>
  <c r="C406" i="11"/>
  <c r="B406" i="11"/>
  <c r="A406" i="11"/>
  <c r="J405" i="11"/>
  <c r="I405" i="11"/>
  <c r="H405" i="11"/>
  <c r="G405" i="11"/>
  <c r="F405" i="11"/>
  <c r="E405" i="11"/>
  <c r="D405" i="11"/>
  <c r="C405" i="11"/>
  <c r="B405" i="11"/>
  <c r="A405" i="11"/>
  <c r="J404" i="11"/>
  <c r="I404" i="11"/>
  <c r="H404" i="11"/>
  <c r="G404" i="11"/>
  <c r="F404" i="11"/>
  <c r="E404" i="11"/>
  <c r="D404" i="11"/>
  <c r="C404" i="11"/>
  <c r="B404" i="11"/>
  <c r="A404" i="11"/>
  <c r="J403" i="11"/>
  <c r="I403" i="11"/>
  <c r="H403" i="11"/>
  <c r="G403" i="11"/>
  <c r="F403" i="11"/>
  <c r="E403" i="11"/>
  <c r="D403" i="11"/>
  <c r="C403" i="11"/>
  <c r="B403" i="11"/>
  <c r="A403" i="11"/>
  <c r="J402" i="11"/>
  <c r="I402" i="11"/>
  <c r="H402" i="11"/>
  <c r="G402" i="11"/>
  <c r="F402" i="11"/>
  <c r="E402" i="11"/>
  <c r="D402" i="11"/>
  <c r="C402" i="11"/>
  <c r="B402" i="11"/>
  <c r="A402" i="11"/>
  <c r="J401" i="11"/>
  <c r="I401" i="11"/>
  <c r="H401" i="11"/>
  <c r="G401" i="11"/>
  <c r="F401" i="11"/>
  <c r="E401" i="11"/>
  <c r="D401" i="11"/>
  <c r="C401" i="11"/>
  <c r="B401" i="11"/>
  <c r="A401" i="11"/>
  <c r="J400" i="11"/>
  <c r="I400" i="11"/>
  <c r="H400" i="11"/>
  <c r="G400" i="11"/>
  <c r="F400" i="11"/>
  <c r="E400" i="11"/>
  <c r="D400" i="11"/>
  <c r="C400" i="11"/>
  <c r="B400" i="11"/>
  <c r="A400" i="11"/>
  <c r="J399" i="11"/>
  <c r="I399" i="11"/>
  <c r="H399" i="11"/>
  <c r="G399" i="11"/>
  <c r="F399" i="11"/>
  <c r="E399" i="11"/>
  <c r="D399" i="11"/>
  <c r="C399" i="11"/>
  <c r="B399" i="11"/>
  <c r="A399" i="11"/>
  <c r="J398" i="11"/>
  <c r="I398" i="11"/>
  <c r="H398" i="11"/>
  <c r="G398" i="11"/>
  <c r="F398" i="11"/>
  <c r="E398" i="11"/>
  <c r="D398" i="11"/>
  <c r="C398" i="11"/>
  <c r="B398" i="11"/>
  <c r="A398" i="11"/>
  <c r="J397" i="11"/>
  <c r="I397" i="11"/>
  <c r="H397" i="11"/>
  <c r="G397" i="11"/>
  <c r="F397" i="11"/>
  <c r="E397" i="11"/>
  <c r="D397" i="11"/>
  <c r="C397" i="11"/>
  <c r="B397" i="11"/>
  <c r="A397" i="11"/>
  <c r="J396" i="11"/>
  <c r="I396" i="11"/>
  <c r="H396" i="11"/>
  <c r="G396" i="11"/>
  <c r="F396" i="11"/>
  <c r="E396" i="11"/>
  <c r="D396" i="11"/>
  <c r="C396" i="11"/>
  <c r="B396" i="11"/>
  <c r="A396" i="11"/>
  <c r="J395" i="11"/>
  <c r="I395" i="11"/>
  <c r="H395" i="11"/>
  <c r="G395" i="11"/>
  <c r="F395" i="11"/>
  <c r="E395" i="11"/>
  <c r="D395" i="11"/>
  <c r="C395" i="11"/>
  <c r="B395" i="11"/>
  <c r="A395" i="11"/>
  <c r="J394" i="11"/>
  <c r="I394" i="11"/>
  <c r="H394" i="11"/>
  <c r="G394" i="11"/>
  <c r="F394" i="11"/>
  <c r="E394" i="11"/>
  <c r="D394" i="11"/>
  <c r="C394" i="11"/>
  <c r="B394" i="11"/>
  <c r="A394" i="11"/>
  <c r="J393" i="11"/>
  <c r="I393" i="11"/>
  <c r="H393" i="11"/>
  <c r="G393" i="11"/>
  <c r="F393" i="11"/>
  <c r="E393" i="11"/>
  <c r="D393" i="11"/>
  <c r="C393" i="11"/>
  <c r="B393" i="11"/>
  <c r="A393" i="11"/>
  <c r="J392" i="11"/>
  <c r="I392" i="11"/>
  <c r="H392" i="11"/>
  <c r="G392" i="11"/>
  <c r="F392" i="11"/>
  <c r="E392" i="11"/>
  <c r="D392" i="11"/>
  <c r="C392" i="11"/>
  <c r="B392" i="11"/>
  <c r="A392" i="11"/>
  <c r="J391" i="11"/>
  <c r="I391" i="11"/>
  <c r="H391" i="11"/>
  <c r="G391" i="11"/>
  <c r="F391" i="11"/>
  <c r="E391" i="11"/>
  <c r="D391" i="11"/>
  <c r="C391" i="11"/>
  <c r="B391" i="11"/>
  <c r="A391" i="11"/>
  <c r="J390" i="11"/>
  <c r="I390" i="11"/>
  <c r="H390" i="11"/>
  <c r="G390" i="11"/>
  <c r="F390" i="11"/>
  <c r="E390" i="11"/>
  <c r="D390" i="11"/>
  <c r="C390" i="11"/>
  <c r="B390" i="11"/>
  <c r="A390" i="11"/>
  <c r="J389" i="11"/>
  <c r="I389" i="11"/>
  <c r="H389" i="11"/>
  <c r="G389" i="11"/>
  <c r="F389" i="11"/>
  <c r="E389" i="11"/>
  <c r="D389" i="11"/>
  <c r="C389" i="11"/>
  <c r="B389" i="11"/>
  <c r="A389" i="11"/>
  <c r="J388" i="11"/>
  <c r="I388" i="11"/>
  <c r="H388" i="11"/>
  <c r="G388" i="11"/>
  <c r="F388" i="11"/>
  <c r="E388" i="11"/>
  <c r="D388" i="11"/>
  <c r="C388" i="11"/>
  <c r="B388" i="11"/>
  <c r="A388" i="11"/>
  <c r="J387" i="11"/>
  <c r="I387" i="11"/>
  <c r="H387" i="11"/>
  <c r="G387" i="11"/>
  <c r="F387" i="11"/>
  <c r="E387" i="11"/>
  <c r="D387" i="11"/>
  <c r="C387" i="11"/>
  <c r="B387" i="11"/>
  <c r="A387" i="11"/>
  <c r="J386" i="11"/>
  <c r="I386" i="11"/>
  <c r="H386" i="11"/>
  <c r="G386" i="11"/>
  <c r="F386" i="11"/>
  <c r="E386" i="11"/>
  <c r="D386" i="11"/>
  <c r="C386" i="11"/>
  <c r="B386" i="11"/>
  <c r="A386" i="11"/>
  <c r="C385" i="11"/>
  <c r="B385" i="11"/>
  <c r="A385" i="11"/>
  <c r="C384" i="11"/>
  <c r="B384" i="11"/>
  <c r="A384" i="11"/>
  <c r="C383" i="11"/>
  <c r="B383" i="11"/>
  <c r="A383" i="11"/>
  <c r="C382" i="11"/>
  <c r="B382" i="11"/>
  <c r="A382" i="11"/>
  <c r="C381" i="11"/>
  <c r="B381" i="11"/>
  <c r="A381" i="11"/>
  <c r="C380" i="11"/>
  <c r="B380" i="11"/>
  <c r="A380" i="11"/>
  <c r="C379" i="11"/>
  <c r="B379" i="11"/>
  <c r="A379" i="11"/>
  <c r="C378" i="11"/>
  <c r="B378" i="11"/>
  <c r="A378" i="11"/>
  <c r="C377" i="11"/>
  <c r="B377" i="11"/>
  <c r="A377" i="11"/>
  <c r="C376" i="11"/>
  <c r="B376" i="11"/>
  <c r="A376" i="11"/>
  <c r="C375" i="11"/>
  <c r="B375" i="11"/>
  <c r="A375" i="11"/>
  <c r="C374" i="11"/>
  <c r="B374" i="11"/>
  <c r="A374" i="11"/>
  <c r="C373" i="11"/>
  <c r="B373" i="11"/>
  <c r="A373" i="11"/>
  <c r="C372" i="11"/>
  <c r="B372" i="11"/>
  <c r="A372" i="11"/>
  <c r="C371" i="11"/>
  <c r="B371" i="11"/>
  <c r="A371" i="11"/>
  <c r="C370" i="11"/>
  <c r="B370" i="11"/>
  <c r="A370" i="11"/>
  <c r="C369" i="11"/>
  <c r="B369" i="11"/>
  <c r="A369" i="11"/>
  <c r="C368" i="11"/>
  <c r="B368" i="11"/>
  <c r="A368" i="11"/>
  <c r="C367" i="11"/>
  <c r="B367" i="11"/>
  <c r="A367" i="11"/>
  <c r="D366" i="11"/>
  <c r="C366" i="11"/>
  <c r="B366" i="11"/>
  <c r="A366" i="11"/>
  <c r="D365" i="11"/>
  <c r="C365" i="11"/>
  <c r="B365" i="11"/>
  <c r="A365" i="11"/>
  <c r="D364" i="11"/>
  <c r="C364" i="11"/>
  <c r="B364" i="11"/>
  <c r="A364" i="11"/>
  <c r="D363" i="11"/>
  <c r="C363" i="11"/>
  <c r="B363" i="11"/>
  <c r="A363" i="11"/>
  <c r="D362" i="11"/>
  <c r="C362" i="11"/>
  <c r="B362" i="11"/>
  <c r="A362" i="11"/>
  <c r="D361" i="11"/>
  <c r="C361" i="11"/>
  <c r="B361" i="11"/>
  <c r="A361" i="11"/>
  <c r="D360" i="11"/>
  <c r="C360" i="11"/>
  <c r="B360" i="11"/>
  <c r="A360" i="11"/>
  <c r="D359" i="11"/>
  <c r="C359" i="11"/>
  <c r="B359" i="11"/>
  <c r="A359" i="11"/>
  <c r="D358" i="11"/>
  <c r="C358" i="11"/>
  <c r="B358" i="11"/>
  <c r="A358" i="11"/>
  <c r="D357" i="11"/>
  <c r="C357" i="11"/>
  <c r="B357" i="11"/>
  <c r="A357" i="11"/>
  <c r="D356" i="11"/>
  <c r="C356" i="11"/>
  <c r="B356" i="11"/>
  <c r="A356" i="11"/>
  <c r="D355" i="11"/>
  <c r="C355" i="11"/>
  <c r="B355" i="11"/>
  <c r="A355" i="11"/>
  <c r="D354" i="11"/>
  <c r="C354" i="11"/>
  <c r="B354" i="11"/>
  <c r="A354" i="11"/>
  <c r="D353" i="11"/>
  <c r="C353" i="11"/>
  <c r="B353" i="11"/>
  <c r="A353" i="11"/>
  <c r="D352" i="11"/>
  <c r="C352" i="11"/>
  <c r="B352" i="11"/>
  <c r="A352" i="11"/>
  <c r="D351" i="11"/>
  <c r="C351" i="11"/>
  <c r="B351" i="11"/>
  <c r="A351" i="11"/>
  <c r="D350" i="11"/>
  <c r="C350" i="11"/>
  <c r="B350" i="11"/>
  <c r="A350" i="11"/>
  <c r="D349" i="11"/>
  <c r="C349" i="11"/>
  <c r="B349" i="11"/>
  <c r="A349" i="11"/>
  <c r="D348" i="11"/>
  <c r="C348" i="11"/>
  <c r="B348" i="11"/>
  <c r="A348" i="11"/>
  <c r="D347" i="11"/>
  <c r="C347" i="11"/>
  <c r="B347" i="11"/>
  <c r="A347" i="11"/>
  <c r="D346" i="11"/>
  <c r="C346" i="11"/>
  <c r="B346" i="11"/>
  <c r="A346" i="11"/>
  <c r="D345" i="11"/>
  <c r="C345" i="11"/>
  <c r="B345" i="11"/>
  <c r="A345" i="11"/>
  <c r="D344" i="11"/>
  <c r="C344" i="11"/>
  <c r="B344" i="11"/>
  <c r="A344" i="11"/>
  <c r="D343" i="11"/>
  <c r="C343" i="11"/>
  <c r="B343" i="11"/>
  <c r="A343" i="11"/>
  <c r="D342" i="11"/>
  <c r="C342" i="11"/>
  <c r="B342" i="11"/>
  <c r="A342" i="11"/>
  <c r="D341" i="11"/>
  <c r="C341" i="11"/>
  <c r="B341" i="11"/>
  <c r="A341" i="11"/>
  <c r="D340" i="11"/>
  <c r="C340" i="11"/>
  <c r="B340" i="11"/>
  <c r="A340" i="11"/>
  <c r="D339" i="11"/>
  <c r="C339" i="11"/>
  <c r="B339" i="11"/>
  <c r="A339" i="11"/>
  <c r="D338" i="11"/>
  <c r="C338" i="11"/>
  <c r="B338" i="11"/>
  <c r="A338" i="11"/>
  <c r="D337" i="11"/>
  <c r="C337" i="11"/>
  <c r="B337" i="11"/>
  <c r="A337" i="11"/>
  <c r="D336" i="11"/>
  <c r="C336" i="11"/>
  <c r="B336" i="11"/>
  <c r="A336" i="11"/>
  <c r="D335" i="11"/>
  <c r="C335" i="11"/>
  <c r="B335" i="11"/>
  <c r="A335" i="11"/>
  <c r="D334" i="11"/>
  <c r="C334" i="11"/>
  <c r="B334" i="11"/>
  <c r="A334" i="11"/>
  <c r="D333" i="11"/>
  <c r="C333" i="11"/>
  <c r="B333" i="11"/>
  <c r="A333" i="11"/>
  <c r="D332" i="11"/>
  <c r="C332" i="11"/>
  <c r="B332" i="11"/>
  <c r="A332" i="11"/>
  <c r="D331" i="11"/>
  <c r="C331" i="11"/>
  <c r="B331" i="11"/>
  <c r="A331" i="11"/>
  <c r="D330" i="11"/>
  <c r="C330" i="11"/>
  <c r="B330" i="11"/>
  <c r="A330" i="11"/>
  <c r="D329" i="11"/>
  <c r="C329" i="11"/>
  <c r="B329" i="11"/>
  <c r="A329" i="11"/>
  <c r="D328" i="11"/>
  <c r="C328" i="11"/>
  <c r="B328" i="11"/>
  <c r="A328" i="11"/>
  <c r="D327" i="11"/>
  <c r="C327" i="11"/>
  <c r="B327" i="11"/>
  <c r="A327" i="11"/>
  <c r="D326" i="11"/>
  <c r="C326" i="11"/>
  <c r="B326" i="11"/>
  <c r="A326" i="11"/>
  <c r="D325" i="11"/>
  <c r="C325" i="11"/>
  <c r="B325" i="11"/>
  <c r="A325" i="11"/>
  <c r="D324" i="11"/>
  <c r="C324" i="11"/>
  <c r="B324" i="11"/>
  <c r="A324" i="11"/>
  <c r="D323" i="11"/>
  <c r="C323" i="11"/>
  <c r="B323" i="11"/>
  <c r="A323" i="11"/>
  <c r="D322" i="11"/>
  <c r="C322" i="11"/>
  <c r="B322" i="11"/>
  <c r="A322" i="11"/>
  <c r="D321" i="11"/>
  <c r="C321" i="11"/>
  <c r="B321" i="11"/>
  <c r="A321" i="11"/>
  <c r="D320" i="11"/>
  <c r="C320" i="11"/>
  <c r="B320" i="11"/>
  <c r="A320" i="11"/>
  <c r="D319" i="11"/>
  <c r="C319" i="11"/>
  <c r="B319" i="11"/>
  <c r="A319" i="11"/>
  <c r="D318" i="11"/>
  <c r="C318" i="11"/>
  <c r="B318" i="11"/>
  <c r="A318" i="11"/>
  <c r="D317" i="11"/>
  <c r="C317" i="11"/>
  <c r="B317" i="11"/>
  <c r="A317" i="11"/>
  <c r="D316" i="11"/>
  <c r="C316" i="11"/>
  <c r="B316" i="11"/>
  <c r="A316" i="11"/>
  <c r="D315" i="11"/>
  <c r="C315" i="11"/>
  <c r="B315" i="11"/>
  <c r="A315" i="11"/>
  <c r="D314" i="11"/>
  <c r="C314" i="11"/>
  <c r="B314" i="11"/>
  <c r="A314" i="11"/>
  <c r="D313" i="11"/>
  <c r="C313" i="11"/>
  <c r="B313" i="11"/>
  <c r="A313" i="11"/>
  <c r="D312" i="11"/>
  <c r="C312" i="11"/>
  <c r="B312" i="11"/>
  <c r="A312" i="11"/>
  <c r="D311" i="11"/>
  <c r="C311" i="11"/>
  <c r="B311" i="11"/>
  <c r="A311" i="11"/>
  <c r="D310" i="11"/>
  <c r="C310" i="11"/>
  <c r="B310" i="11"/>
  <c r="A310" i="11"/>
  <c r="D309" i="11"/>
  <c r="C309" i="11"/>
  <c r="B309" i="11"/>
  <c r="A309" i="11"/>
  <c r="D308" i="11"/>
  <c r="C308" i="11"/>
  <c r="B308" i="11"/>
  <c r="A308" i="11"/>
  <c r="D307" i="11"/>
  <c r="C307" i="11"/>
  <c r="B307" i="11"/>
  <c r="A307" i="11"/>
  <c r="D306" i="11"/>
  <c r="C306" i="11"/>
  <c r="B306" i="11"/>
  <c r="A306" i="11"/>
  <c r="D305" i="11"/>
  <c r="C305" i="11"/>
  <c r="B305" i="11"/>
  <c r="A305" i="11"/>
  <c r="D304" i="11"/>
  <c r="C304" i="11"/>
  <c r="B304" i="11"/>
  <c r="A304" i="11"/>
  <c r="D303" i="11"/>
  <c r="C303" i="11"/>
  <c r="B303" i="11"/>
  <c r="A303" i="11"/>
  <c r="D302" i="11"/>
  <c r="C302" i="11"/>
  <c r="B302" i="11"/>
  <c r="A302" i="11"/>
  <c r="D301" i="11"/>
  <c r="C301" i="11"/>
  <c r="B301" i="11"/>
  <c r="A301" i="11"/>
  <c r="D300" i="11"/>
  <c r="C300" i="11"/>
  <c r="B300" i="11"/>
  <c r="A300" i="11"/>
  <c r="D299" i="11"/>
  <c r="C299" i="11"/>
  <c r="B299" i="11"/>
  <c r="A299" i="11"/>
  <c r="D298" i="11"/>
  <c r="C298" i="11"/>
  <c r="B298" i="11"/>
  <c r="A298" i="11"/>
  <c r="D297" i="11"/>
  <c r="C297" i="11"/>
  <c r="B297" i="11"/>
  <c r="A297" i="11"/>
  <c r="D296" i="11"/>
  <c r="C296" i="11"/>
  <c r="B296" i="11"/>
  <c r="A296" i="11"/>
  <c r="D295" i="11"/>
  <c r="C295" i="11"/>
  <c r="B295" i="11"/>
  <c r="A295" i="11"/>
  <c r="D294" i="11"/>
  <c r="C294" i="11"/>
  <c r="B294" i="11"/>
  <c r="A294" i="11"/>
  <c r="D293" i="11"/>
  <c r="C293" i="11"/>
  <c r="B293" i="11"/>
  <c r="A293" i="11"/>
  <c r="D292" i="11"/>
  <c r="C292" i="11"/>
  <c r="B292" i="11"/>
  <c r="A292" i="11"/>
  <c r="D291" i="11"/>
  <c r="C291" i="11"/>
  <c r="B291" i="11"/>
  <c r="A291" i="11"/>
  <c r="D290" i="11"/>
  <c r="C290" i="11"/>
  <c r="B290" i="11"/>
  <c r="A290" i="11"/>
  <c r="D289" i="11"/>
  <c r="C289" i="11"/>
  <c r="B289" i="11"/>
  <c r="A289" i="11"/>
  <c r="D288" i="11"/>
  <c r="C288" i="11"/>
  <c r="B288" i="11"/>
  <c r="A288" i="11"/>
  <c r="D287" i="11"/>
  <c r="C287" i="11"/>
  <c r="B287" i="11"/>
  <c r="A287" i="11"/>
  <c r="D286" i="11"/>
  <c r="C286" i="11"/>
  <c r="B286" i="11"/>
  <c r="A286" i="11"/>
  <c r="D285" i="11"/>
  <c r="C285" i="11"/>
  <c r="B285" i="11"/>
  <c r="A285" i="11"/>
  <c r="D284" i="11"/>
  <c r="C284" i="11"/>
  <c r="B284" i="11"/>
  <c r="A284" i="11"/>
  <c r="D283" i="11"/>
  <c r="C283" i="11"/>
  <c r="B283" i="11"/>
  <c r="A283" i="11"/>
  <c r="D282" i="11"/>
  <c r="C282" i="11"/>
  <c r="B282" i="11"/>
  <c r="A282" i="11"/>
  <c r="D281" i="11"/>
  <c r="C281" i="11"/>
  <c r="B281" i="11"/>
  <c r="A281" i="11"/>
  <c r="D280" i="11"/>
  <c r="C280" i="11"/>
  <c r="B280" i="11"/>
  <c r="A280" i="11"/>
  <c r="D279" i="11"/>
  <c r="C279" i="11"/>
  <c r="B279" i="11"/>
  <c r="A279" i="11"/>
  <c r="D278" i="11"/>
  <c r="C278" i="11"/>
  <c r="B278" i="11"/>
  <c r="A278" i="11"/>
  <c r="D277" i="11"/>
  <c r="C277" i="11"/>
  <c r="B277" i="11"/>
  <c r="A277" i="11"/>
  <c r="D276" i="11"/>
  <c r="C276" i="11"/>
  <c r="B276" i="11"/>
  <c r="A276" i="11"/>
  <c r="D275" i="11"/>
  <c r="C275" i="11"/>
  <c r="B275" i="11"/>
  <c r="A275" i="11"/>
  <c r="D274" i="11"/>
  <c r="C274" i="11"/>
  <c r="B274" i="11"/>
  <c r="A274" i="11"/>
  <c r="D273" i="11"/>
  <c r="C273" i="11"/>
  <c r="B273" i="11"/>
  <c r="A273" i="11"/>
  <c r="D272" i="11"/>
  <c r="C272" i="11"/>
  <c r="B272" i="11"/>
  <c r="A272" i="11"/>
  <c r="D271" i="11"/>
  <c r="C271" i="11"/>
  <c r="B271" i="11"/>
  <c r="A271" i="11"/>
  <c r="D270" i="11"/>
  <c r="C270" i="11"/>
  <c r="A270" i="11"/>
  <c r="D269" i="11"/>
  <c r="C269" i="11"/>
  <c r="B269" i="11"/>
  <c r="A269" i="11"/>
  <c r="D268" i="11"/>
  <c r="C268" i="11"/>
  <c r="B268" i="11"/>
  <c r="A268" i="11"/>
  <c r="D267" i="11"/>
  <c r="C267" i="11"/>
  <c r="B267" i="11"/>
  <c r="A267" i="11"/>
  <c r="D266" i="11"/>
  <c r="C266" i="11"/>
  <c r="B266" i="11"/>
  <c r="A266" i="11"/>
  <c r="D265" i="11"/>
  <c r="C265" i="11"/>
  <c r="B265" i="11"/>
  <c r="A265" i="11"/>
  <c r="D264" i="11"/>
  <c r="C264" i="11"/>
  <c r="B264" i="11"/>
  <c r="A264" i="11"/>
  <c r="D263" i="11"/>
  <c r="C263" i="11"/>
  <c r="B263" i="11"/>
  <c r="A263" i="11"/>
  <c r="D262" i="11"/>
  <c r="C262" i="11"/>
  <c r="B262" i="11"/>
  <c r="A262" i="11"/>
  <c r="D261" i="11"/>
  <c r="C261" i="11"/>
  <c r="B261" i="11"/>
  <c r="A261" i="11"/>
  <c r="D260" i="11"/>
  <c r="C260" i="11"/>
  <c r="B260" i="11"/>
  <c r="A260" i="11"/>
  <c r="D259" i="11"/>
  <c r="C259" i="11"/>
  <c r="B259" i="11"/>
  <c r="A259" i="11"/>
  <c r="D258" i="11"/>
  <c r="C258" i="11"/>
  <c r="B258" i="11"/>
  <c r="A258" i="11"/>
  <c r="D257" i="11"/>
  <c r="C257" i="11"/>
  <c r="B257" i="11"/>
  <c r="A257" i="11"/>
  <c r="D256" i="11"/>
  <c r="C256" i="11"/>
  <c r="B256" i="11"/>
  <c r="A256" i="11"/>
  <c r="D255" i="11"/>
  <c r="C255" i="11"/>
  <c r="B255" i="11"/>
  <c r="A255" i="11"/>
  <c r="D254" i="11"/>
  <c r="C254" i="11"/>
  <c r="B254" i="11"/>
  <c r="A254" i="11"/>
  <c r="D253" i="11"/>
  <c r="C253" i="11"/>
  <c r="B253" i="11"/>
  <c r="A253" i="11"/>
  <c r="D252" i="11"/>
  <c r="C252" i="11"/>
  <c r="B252" i="11"/>
  <c r="A252" i="11"/>
  <c r="D251" i="11"/>
  <c r="C251" i="11"/>
  <c r="B251" i="11"/>
  <c r="A251" i="11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C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A10" i="11"/>
  <c r="D9" i="11"/>
  <c r="C9" i="11"/>
  <c r="A9" i="11"/>
  <c r="D8" i="11"/>
  <c r="C8" i="11"/>
  <c r="B8" i="11"/>
  <c r="A8" i="11"/>
  <c r="E7" i="11"/>
  <c r="D7" i="11"/>
  <c r="C7" i="11"/>
  <c r="B7" i="11"/>
  <c r="A7" i="11"/>
  <c r="J6" i="11"/>
  <c r="I6" i="11"/>
  <c r="H6" i="11"/>
  <c r="G6" i="11"/>
  <c r="F6" i="11"/>
  <c r="E6" i="11"/>
  <c r="D6" i="11"/>
  <c r="C6" i="11"/>
  <c r="B6" i="11"/>
  <c r="A6" i="11"/>
  <c r="J5" i="11"/>
  <c r="F5" i="11"/>
  <c r="E5" i="11"/>
  <c r="D5" i="11"/>
  <c r="C5" i="11"/>
  <c r="B5" i="11"/>
  <c r="A5" i="11"/>
  <c r="J4" i="11"/>
  <c r="I4" i="11"/>
  <c r="H4" i="11"/>
  <c r="G4" i="11"/>
  <c r="F4" i="11"/>
  <c r="E4" i="11"/>
  <c r="D4" i="11"/>
  <c r="C4" i="11"/>
  <c r="B4" i="11"/>
  <c r="A4" i="11"/>
  <c r="J3" i="11"/>
  <c r="I3" i="11"/>
  <c r="H3" i="11"/>
  <c r="G3" i="11"/>
  <c r="F3" i="11"/>
  <c r="C3" i="11"/>
  <c r="B3" i="11"/>
  <c r="A3" i="11"/>
  <c r="C2" i="11"/>
  <c r="B2" i="11"/>
  <c r="F1" i="11"/>
  <c r="D1" i="11"/>
  <c r="C1" i="11"/>
  <c r="B1" i="11"/>
  <c r="A1" i="11"/>
  <c r="J438" i="10"/>
  <c r="I438" i="10"/>
  <c r="H438" i="10"/>
  <c r="G438" i="10"/>
  <c r="F438" i="10"/>
  <c r="E438" i="10"/>
  <c r="D438" i="10"/>
  <c r="C438" i="10"/>
  <c r="B438" i="10"/>
  <c r="A438" i="10"/>
  <c r="J437" i="10"/>
  <c r="I437" i="10"/>
  <c r="H437" i="10"/>
  <c r="G437" i="10"/>
  <c r="F437" i="10"/>
  <c r="E437" i="10"/>
  <c r="D437" i="10"/>
  <c r="C437" i="10"/>
  <c r="B437" i="10"/>
  <c r="A437" i="10"/>
  <c r="J436" i="10"/>
  <c r="I436" i="10"/>
  <c r="H436" i="10"/>
  <c r="G436" i="10"/>
  <c r="F436" i="10"/>
  <c r="E436" i="10"/>
  <c r="D436" i="10"/>
  <c r="C436" i="10"/>
  <c r="B436" i="10"/>
  <c r="A436" i="10"/>
  <c r="J435" i="10"/>
  <c r="I435" i="10"/>
  <c r="H435" i="10"/>
  <c r="G435" i="10"/>
  <c r="F435" i="10"/>
  <c r="E435" i="10"/>
  <c r="D435" i="10"/>
  <c r="C435" i="10"/>
  <c r="B435" i="10"/>
  <c r="A435" i="10"/>
  <c r="J434" i="10"/>
  <c r="I434" i="10"/>
  <c r="H434" i="10"/>
  <c r="G434" i="10"/>
  <c r="F434" i="10"/>
  <c r="E434" i="10"/>
  <c r="D434" i="10"/>
  <c r="C434" i="10"/>
  <c r="B434" i="10"/>
  <c r="A434" i="10"/>
  <c r="J433" i="10"/>
  <c r="I433" i="10"/>
  <c r="H433" i="10"/>
  <c r="G433" i="10"/>
  <c r="F433" i="10"/>
  <c r="E433" i="10"/>
  <c r="D433" i="10"/>
  <c r="C433" i="10"/>
  <c r="B433" i="10"/>
  <c r="A433" i="10"/>
  <c r="J432" i="10"/>
  <c r="I432" i="10"/>
  <c r="H432" i="10"/>
  <c r="G432" i="10"/>
  <c r="F432" i="10"/>
  <c r="E432" i="10"/>
  <c r="D432" i="10"/>
  <c r="C432" i="10"/>
  <c r="B432" i="10"/>
  <c r="A432" i="10"/>
  <c r="J431" i="10"/>
  <c r="I431" i="10"/>
  <c r="H431" i="10"/>
  <c r="G431" i="10"/>
  <c r="F431" i="10"/>
  <c r="E431" i="10"/>
  <c r="D431" i="10"/>
  <c r="C431" i="10"/>
  <c r="B431" i="10"/>
  <c r="A431" i="10"/>
  <c r="J430" i="10"/>
  <c r="I430" i="10"/>
  <c r="H430" i="10"/>
  <c r="G430" i="10"/>
  <c r="F430" i="10"/>
  <c r="E430" i="10"/>
  <c r="D430" i="10"/>
  <c r="C430" i="10"/>
  <c r="B430" i="10"/>
  <c r="A430" i="10"/>
  <c r="J429" i="10"/>
  <c r="I429" i="10"/>
  <c r="H429" i="10"/>
  <c r="G429" i="10"/>
  <c r="F429" i="10"/>
  <c r="E429" i="10"/>
  <c r="D429" i="10"/>
  <c r="C429" i="10"/>
  <c r="B429" i="10"/>
  <c r="A429" i="10"/>
  <c r="J428" i="10"/>
  <c r="I428" i="10"/>
  <c r="H428" i="10"/>
  <c r="G428" i="10"/>
  <c r="F428" i="10"/>
  <c r="E428" i="10"/>
  <c r="D428" i="10"/>
  <c r="C428" i="10"/>
  <c r="B428" i="10"/>
  <c r="A428" i="10"/>
  <c r="J427" i="10"/>
  <c r="I427" i="10"/>
  <c r="H427" i="10"/>
  <c r="G427" i="10"/>
  <c r="F427" i="10"/>
  <c r="E427" i="10"/>
  <c r="D427" i="10"/>
  <c r="C427" i="10"/>
  <c r="B427" i="10"/>
  <c r="A427" i="10"/>
  <c r="J426" i="10"/>
  <c r="I426" i="10"/>
  <c r="H426" i="10"/>
  <c r="G426" i="10"/>
  <c r="F426" i="10"/>
  <c r="E426" i="10"/>
  <c r="D426" i="10"/>
  <c r="C426" i="10"/>
  <c r="B426" i="10"/>
  <c r="A426" i="10"/>
  <c r="J425" i="10"/>
  <c r="I425" i="10"/>
  <c r="H425" i="10"/>
  <c r="G425" i="10"/>
  <c r="F425" i="10"/>
  <c r="E425" i="10"/>
  <c r="D425" i="10"/>
  <c r="C425" i="10"/>
  <c r="B425" i="10"/>
  <c r="A425" i="10"/>
  <c r="J424" i="10"/>
  <c r="I424" i="10"/>
  <c r="H424" i="10"/>
  <c r="G424" i="10"/>
  <c r="F424" i="10"/>
  <c r="E424" i="10"/>
  <c r="D424" i="10"/>
  <c r="C424" i="10"/>
  <c r="B424" i="10"/>
  <c r="A424" i="10"/>
  <c r="J423" i="10"/>
  <c r="I423" i="10"/>
  <c r="H423" i="10"/>
  <c r="G423" i="10"/>
  <c r="F423" i="10"/>
  <c r="E423" i="10"/>
  <c r="D423" i="10"/>
  <c r="C423" i="10"/>
  <c r="B423" i="10"/>
  <c r="A423" i="10"/>
  <c r="J422" i="10"/>
  <c r="I422" i="10"/>
  <c r="H422" i="10"/>
  <c r="G422" i="10"/>
  <c r="F422" i="10"/>
  <c r="E422" i="10"/>
  <c r="D422" i="10"/>
  <c r="C422" i="10"/>
  <c r="B422" i="10"/>
  <c r="A422" i="10"/>
  <c r="J421" i="10"/>
  <c r="I421" i="10"/>
  <c r="H421" i="10"/>
  <c r="G421" i="10"/>
  <c r="F421" i="10"/>
  <c r="E421" i="10"/>
  <c r="D421" i="10"/>
  <c r="C421" i="10"/>
  <c r="B421" i="10"/>
  <c r="A421" i="10"/>
  <c r="J420" i="10"/>
  <c r="I420" i="10"/>
  <c r="H420" i="10"/>
  <c r="G420" i="10"/>
  <c r="F420" i="10"/>
  <c r="E420" i="10"/>
  <c r="D420" i="10"/>
  <c r="C420" i="10"/>
  <c r="B420" i="10"/>
  <c r="A420" i="10"/>
  <c r="J419" i="10"/>
  <c r="I419" i="10"/>
  <c r="H419" i="10"/>
  <c r="G419" i="10"/>
  <c r="F419" i="10"/>
  <c r="E419" i="10"/>
  <c r="D419" i="10"/>
  <c r="C419" i="10"/>
  <c r="B419" i="10"/>
  <c r="A419" i="10"/>
  <c r="J418" i="10"/>
  <c r="I418" i="10"/>
  <c r="H418" i="10"/>
  <c r="G418" i="10"/>
  <c r="F418" i="10"/>
  <c r="E418" i="10"/>
  <c r="D418" i="10"/>
  <c r="C418" i="10"/>
  <c r="B418" i="10"/>
  <c r="A418" i="10"/>
  <c r="J417" i="10"/>
  <c r="I417" i="10"/>
  <c r="H417" i="10"/>
  <c r="G417" i="10"/>
  <c r="F417" i="10"/>
  <c r="E417" i="10"/>
  <c r="D417" i="10"/>
  <c r="C417" i="10"/>
  <c r="B417" i="10"/>
  <c r="A417" i="10"/>
  <c r="J416" i="10"/>
  <c r="I416" i="10"/>
  <c r="H416" i="10"/>
  <c r="G416" i="10"/>
  <c r="F416" i="10"/>
  <c r="E416" i="10"/>
  <c r="D416" i="10"/>
  <c r="C416" i="10"/>
  <c r="B416" i="10"/>
  <c r="A416" i="10"/>
  <c r="J415" i="10"/>
  <c r="I415" i="10"/>
  <c r="H415" i="10"/>
  <c r="G415" i="10"/>
  <c r="F415" i="10"/>
  <c r="E415" i="10"/>
  <c r="D415" i="10"/>
  <c r="C415" i="10"/>
  <c r="B415" i="10"/>
  <c r="A415" i="10"/>
  <c r="J414" i="10"/>
  <c r="I414" i="10"/>
  <c r="H414" i="10"/>
  <c r="G414" i="10"/>
  <c r="F414" i="10"/>
  <c r="E414" i="10"/>
  <c r="D414" i="10"/>
  <c r="C414" i="10"/>
  <c r="B414" i="10"/>
  <c r="A414" i="10"/>
  <c r="J413" i="10"/>
  <c r="I413" i="10"/>
  <c r="H413" i="10"/>
  <c r="G413" i="10"/>
  <c r="F413" i="10"/>
  <c r="E413" i="10"/>
  <c r="D413" i="10"/>
  <c r="C413" i="10"/>
  <c r="B413" i="10"/>
  <c r="A413" i="10"/>
  <c r="J412" i="10"/>
  <c r="I412" i="10"/>
  <c r="H412" i="10"/>
  <c r="G412" i="10"/>
  <c r="F412" i="10"/>
  <c r="E412" i="10"/>
  <c r="D412" i="10"/>
  <c r="C412" i="10"/>
  <c r="B412" i="10"/>
  <c r="A412" i="10"/>
  <c r="J411" i="10"/>
  <c r="I411" i="10"/>
  <c r="H411" i="10"/>
  <c r="G411" i="10"/>
  <c r="F411" i="10"/>
  <c r="E411" i="10"/>
  <c r="D411" i="10"/>
  <c r="C411" i="10"/>
  <c r="B411" i="10"/>
  <c r="A411" i="10"/>
  <c r="J410" i="10"/>
  <c r="I410" i="10"/>
  <c r="H410" i="10"/>
  <c r="G410" i="10"/>
  <c r="F410" i="10"/>
  <c r="E410" i="10"/>
  <c r="D410" i="10"/>
  <c r="C410" i="10"/>
  <c r="B410" i="10"/>
  <c r="A410" i="10"/>
  <c r="J409" i="10"/>
  <c r="I409" i="10"/>
  <c r="H409" i="10"/>
  <c r="G409" i="10"/>
  <c r="F409" i="10"/>
  <c r="E409" i="10"/>
  <c r="D409" i="10"/>
  <c r="C409" i="10"/>
  <c r="B409" i="10"/>
  <c r="A409" i="10"/>
  <c r="J408" i="10"/>
  <c r="I408" i="10"/>
  <c r="H408" i="10"/>
  <c r="G408" i="10"/>
  <c r="F408" i="10"/>
  <c r="E408" i="10"/>
  <c r="D408" i="10"/>
  <c r="C408" i="10"/>
  <c r="B408" i="10"/>
  <c r="A408" i="10"/>
  <c r="J407" i="10"/>
  <c r="I407" i="10"/>
  <c r="H407" i="10"/>
  <c r="G407" i="10"/>
  <c r="F407" i="10"/>
  <c r="E407" i="10"/>
  <c r="D407" i="10"/>
  <c r="C407" i="10"/>
  <c r="B407" i="10"/>
  <c r="A407" i="10"/>
  <c r="J406" i="10"/>
  <c r="I406" i="10"/>
  <c r="H406" i="10"/>
  <c r="G406" i="10"/>
  <c r="F406" i="10"/>
  <c r="E406" i="10"/>
  <c r="D406" i="10"/>
  <c r="C406" i="10"/>
  <c r="B406" i="10"/>
  <c r="A406" i="10"/>
  <c r="J405" i="10"/>
  <c r="I405" i="10"/>
  <c r="H405" i="10"/>
  <c r="G405" i="10"/>
  <c r="F405" i="10"/>
  <c r="E405" i="10"/>
  <c r="D405" i="10"/>
  <c r="C405" i="10"/>
  <c r="B405" i="10"/>
  <c r="A405" i="10"/>
  <c r="J404" i="10"/>
  <c r="I404" i="10"/>
  <c r="H404" i="10"/>
  <c r="G404" i="10"/>
  <c r="F404" i="10"/>
  <c r="E404" i="10"/>
  <c r="D404" i="10"/>
  <c r="C404" i="10"/>
  <c r="B404" i="10"/>
  <c r="A404" i="10"/>
  <c r="J403" i="10"/>
  <c r="I403" i="10"/>
  <c r="H403" i="10"/>
  <c r="G403" i="10"/>
  <c r="F403" i="10"/>
  <c r="E403" i="10"/>
  <c r="D403" i="10"/>
  <c r="C403" i="10"/>
  <c r="B403" i="10"/>
  <c r="A403" i="10"/>
  <c r="J402" i="10"/>
  <c r="I402" i="10"/>
  <c r="H402" i="10"/>
  <c r="G402" i="10"/>
  <c r="F402" i="10"/>
  <c r="E402" i="10"/>
  <c r="D402" i="10"/>
  <c r="C402" i="10"/>
  <c r="B402" i="10"/>
  <c r="A402" i="10"/>
  <c r="J401" i="10"/>
  <c r="I401" i="10"/>
  <c r="H401" i="10"/>
  <c r="G401" i="10"/>
  <c r="F401" i="10"/>
  <c r="E401" i="10"/>
  <c r="D401" i="10"/>
  <c r="C401" i="10"/>
  <c r="B401" i="10"/>
  <c r="A401" i="10"/>
  <c r="J400" i="10"/>
  <c r="I400" i="10"/>
  <c r="H400" i="10"/>
  <c r="G400" i="10"/>
  <c r="F400" i="10"/>
  <c r="E400" i="10"/>
  <c r="D400" i="10"/>
  <c r="C400" i="10"/>
  <c r="B400" i="10"/>
  <c r="A400" i="10"/>
  <c r="J399" i="10"/>
  <c r="I399" i="10"/>
  <c r="H399" i="10"/>
  <c r="G399" i="10"/>
  <c r="F399" i="10"/>
  <c r="E399" i="10"/>
  <c r="D399" i="10"/>
  <c r="C399" i="10"/>
  <c r="B399" i="10"/>
  <c r="A399" i="10"/>
  <c r="J398" i="10"/>
  <c r="I398" i="10"/>
  <c r="H398" i="10"/>
  <c r="G398" i="10"/>
  <c r="F398" i="10"/>
  <c r="E398" i="10"/>
  <c r="D398" i="10"/>
  <c r="C398" i="10"/>
  <c r="B398" i="10"/>
  <c r="A398" i="10"/>
  <c r="J397" i="10"/>
  <c r="I397" i="10"/>
  <c r="H397" i="10"/>
  <c r="G397" i="10"/>
  <c r="F397" i="10"/>
  <c r="E397" i="10"/>
  <c r="D397" i="10"/>
  <c r="C397" i="10"/>
  <c r="B397" i="10"/>
  <c r="A397" i="10"/>
  <c r="J396" i="10"/>
  <c r="I396" i="10"/>
  <c r="H396" i="10"/>
  <c r="G396" i="10"/>
  <c r="F396" i="10"/>
  <c r="E396" i="10"/>
  <c r="D396" i="10"/>
  <c r="C396" i="10"/>
  <c r="B396" i="10"/>
  <c r="A396" i="10"/>
  <c r="J395" i="10"/>
  <c r="I395" i="10"/>
  <c r="H395" i="10"/>
  <c r="G395" i="10"/>
  <c r="F395" i="10"/>
  <c r="E395" i="10"/>
  <c r="D395" i="10"/>
  <c r="C395" i="10"/>
  <c r="B395" i="10"/>
  <c r="A395" i="10"/>
  <c r="J394" i="10"/>
  <c r="I394" i="10"/>
  <c r="H394" i="10"/>
  <c r="G394" i="10"/>
  <c r="F394" i="10"/>
  <c r="E394" i="10"/>
  <c r="D394" i="10"/>
  <c r="C394" i="10"/>
  <c r="B394" i="10"/>
  <c r="A394" i="10"/>
  <c r="J393" i="10"/>
  <c r="I393" i="10"/>
  <c r="H393" i="10"/>
  <c r="G393" i="10"/>
  <c r="F393" i="10"/>
  <c r="E393" i="10"/>
  <c r="D393" i="10"/>
  <c r="C393" i="10"/>
  <c r="B393" i="10"/>
  <c r="A393" i="10"/>
  <c r="J392" i="10"/>
  <c r="I392" i="10"/>
  <c r="H392" i="10"/>
  <c r="G392" i="10"/>
  <c r="F392" i="10"/>
  <c r="E392" i="10"/>
  <c r="D392" i="10"/>
  <c r="C392" i="10"/>
  <c r="B392" i="10"/>
  <c r="A392" i="10"/>
  <c r="J391" i="10"/>
  <c r="I391" i="10"/>
  <c r="H391" i="10"/>
  <c r="G391" i="10"/>
  <c r="F391" i="10"/>
  <c r="E391" i="10"/>
  <c r="D391" i="10"/>
  <c r="C391" i="10"/>
  <c r="B391" i="10"/>
  <c r="A391" i="10"/>
  <c r="J390" i="10"/>
  <c r="I390" i="10"/>
  <c r="H390" i="10"/>
  <c r="G390" i="10"/>
  <c r="F390" i="10"/>
  <c r="E390" i="10"/>
  <c r="D390" i="10"/>
  <c r="C390" i="10"/>
  <c r="B390" i="10"/>
  <c r="A390" i="10"/>
  <c r="J389" i="10"/>
  <c r="I389" i="10"/>
  <c r="H389" i="10"/>
  <c r="G389" i="10"/>
  <c r="F389" i="10"/>
  <c r="E389" i="10"/>
  <c r="D389" i="10"/>
  <c r="C389" i="10"/>
  <c r="B389" i="10"/>
  <c r="A389" i="10"/>
  <c r="J388" i="10"/>
  <c r="I388" i="10"/>
  <c r="H388" i="10"/>
  <c r="G388" i="10"/>
  <c r="F388" i="10"/>
  <c r="E388" i="10"/>
  <c r="D388" i="10"/>
  <c r="C388" i="10"/>
  <c r="B388" i="10"/>
  <c r="A388" i="10"/>
  <c r="J387" i="10"/>
  <c r="I387" i="10"/>
  <c r="H387" i="10"/>
  <c r="G387" i="10"/>
  <c r="F387" i="10"/>
  <c r="E387" i="10"/>
  <c r="D387" i="10"/>
  <c r="C387" i="10"/>
  <c r="B387" i="10"/>
  <c r="A387" i="10"/>
  <c r="J386" i="10"/>
  <c r="I386" i="10"/>
  <c r="H386" i="10"/>
  <c r="G386" i="10"/>
  <c r="F386" i="10"/>
  <c r="E386" i="10"/>
  <c r="D386" i="10"/>
  <c r="C386" i="10"/>
  <c r="B386" i="10"/>
  <c r="A386" i="10"/>
  <c r="C385" i="10"/>
  <c r="B385" i="10"/>
  <c r="A385" i="10"/>
  <c r="C384" i="10"/>
  <c r="B384" i="10"/>
  <c r="A384" i="10"/>
  <c r="C383" i="10"/>
  <c r="B383" i="10"/>
  <c r="A383" i="10"/>
  <c r="C382" i="10"/>
  <c r="B382" i="10"/>
  <c r="A382" i="10"/>
  <c r="C381" i="10"/>
  <c r="B381" i="10"/>
  <c r="A381" i="10"/>
  <c r="C380" i="10"/>
  <c r="B380" i="10"/>
  <c r="A380" i="10"/>
  <c r="C379" i="10"/>
  <c r="B379" i="10"/>
  <c r="A379" i="10"/>
  <c r="C378" i="10"/>
  <c r="B378" i="10"/>
  <c r="A378" i="10"/>
  <c r="C377" i="10"/>
  <c r="B377" i="10"/>
  <c r="A377" i="10"/>
  <c r="C376" i="10"/>
  <c r="B376" i="10"/>
  <c r="A376" i="10"/>
  <c r="C375" i="10"/>
  <c r="B375" i="10"/>
  <c r="A375" i="10"/>
  <c r="C374" i="10"/>
  <c r="B374" i="10"/>
  <c r="A374" i="10"/>
  <c r="C373" i="10"/>
  <c r="B373" i="10"/>
  <c r="A373" i="10"/>
  <c r="C372" i="10"/>
  <c r="B372" i="10"/>
  <c r="A372" i="10"/>
  <c r="C371" i="10"/>
  <c r="B371" i="10"/>
  <c r="A371" i="10"/>
  <c r="C370" i="10"/>
  <c r="B370" i="10"/>
  <c r="A370" i="10"/>
  <c r="C369" i="10"/>
  <c r="B369" i="10"/>
  <c r="A369" i="10"/>
  <c r="C368" i="10"/>
  <c r="B368" i="10"/>
  <c r="A368" i="10"/>
  <c r="C367" i="10"/>
  <c r="B367" i="10"/>
  <c r="A367" i="10"/>
  <c r="D366" i="10"/>
  <c r="C366" i="10"/>
  <c r="B366" i="10"/>
  <c r="A366" i="10"/>
  <c r="D365" i="10"/>
  <c r="C365" i="10"/>
  <c r="B365" i="10"/>
  <c r="A365" i="10"/>
  <c r="D364" i="10"/>
  <c r="C364" i="10"/>
  <c r="B364" i="10"/>
  <c r="A364" i="10"/>
  <c r="D363" i="10"/>
  <c r="C363" i="10"/>
  <c r="B363" i="10"/>
  <c r="A363" i="10"/>
  <c r="D362" i="10"/>
  <c r="C362" i="10"/>
  <c r="B362" i="10"/>
  <c r="A362" i="10"/>
  <c r="D361" i="10"/>
  <c r="C361" i="10"/>
  <c r="B361" i="10"/>
  <c r="A361" i="10"/>
  <c r="D360" i="10"/>
  <c r="C360" i="10"/>
  <c r="B360" i="10"/>
  <c r="A360" i="10"/>
  <c r="D359" i="10"/>
  <c r="C359" i="10"/>
  <c r="B359" i="10"/>
  <c r="A359" i="10"/>
  <c r="D358" i="10"/>
  <c r="C358" i="10"/>
  <c r="B358" i="10"/>
  <c r="A358" i="10"/>
  <c r="D357" i="10"/>
  <c r="C357" i="10"/>
  <c r="B357" i="10"/>
  <c r="A357" i="10"/>
  <c r="D356" i="10"/>
  <c r="C356" i="10"/>
  <c r="B356" i="10"/>
  <c r="A356" i="10"/>
  <c r="D355" i="10"/>
  <c r="C355" i="10"/>
  <c r="B355" i="10"/>
  <c r="A355" i="10"/>
  <c r="D354" i="10"/>
  <c r="C354" i="10"/>
  <c r="B354" i="10"/>
  <c r="A354" i="10"/>
  <c r="D353" i="10"/>
  <c r="C353" i="10"/>
  <c r="B353" i="10"/>
  <c r="A353" i="10"/>
  <c r="D352" i="10"/>
  <c r="C352" i="10"/>
  <c r="B352" i="10"/>
  <c r="A352" i="10"/>
  <c r="D351" i="10"/>
  <c r="C351" i="10"/>
  <c r="B351" i="10"/>
  <c r="A351" i="10"/>
  <c r="D350" i="10"/>
  <c r="C350" i="10"/>
  <c r="B350" i="10"/>
  <c r="A350" i="10"/>
  <c r="D349" i="10"/>
  <c r="C349" i="10"/>
  <c r="B349" i="10"/>
  <c r="A349" i="10"/>
  <c r="D348" i="10"/>
  <c r="C348" i="10"/>
  <c r="B348" i="10"/>
  <c r="A348" i="10"/>
  <c r="D347" i="10"/>
  <c r="C347" i="10"/>
  <c r="B347" i="10"/>
  <c r="A347" i="10"/>
  <c r="D346" i="10"/>
  <c r="C346" i="10"/>
  <c r="B346" i="10"/>
  <c r="A346" i="10"/>
  <c r="D345" i="10"/>
  <c r="C345" i="10"/>
  <c r="B345" i="10"/>
  <c r="A345" i="10"/>
  <c r="D344" i="10"/>
  <c r="C344" i="10"/>
  <c r="B344" i="10"/>
  <c r="A344" i="10"/>
  <c r="D343" i="10"/>
  <c r="C343" i="10"/>
  <c r="B343" i="10"/>
  <c r="A343" i="10"/>
  <c r="D342" i="10"/>
  <c r="C342" i="10"/>
  <c r="B342" i="10"/>
  <c r="A342" i="10"/>
  <c r="D341" i="10"/>
  <c r="C341" i="10"/>
  <c r="B341" i="10"/>
  <c r="A341" i="10"/>
  <c r="D340" i="10"/>
  <c r="C340" i="10"/>
  <c r="B340" i="10"/>
  <c r="A340" i="10"/>
  <c r="D339" i="10"/>
  <c r="C339" i="10"/>
  <c r="B339" i="10"/>
  <c r="A339" i="10"/>
  <c r="D338" i="10"/>
  <c r="C338" i="10"/>
  <c r="B338" i="10"/>
  <c r="A338" i="10"/>
  <c r="D337" i="10"/>
  <c r="C337" i="10"/>
  <c r="B337" i="10"/>
  <c r="A337" i="10"/>
  <c r="D336" i="10"/>
  <c r="C336" i="10"/>
  <c r="B336" i="10"/>
  <c r="A336" i="10"/>
  <c r="D335" i="10"/>
  <c r="C335" i="10"/>
  <c r="B335" i="10"/>
  <c r="A335" i="10"/>
  <c r="D334" i="10"/>
  <c r="C334" i="10"/>
  <c r="B334" i="10"/>
  <c r="A334" i="10"/>
  <c r="D333" i="10"/>
  <c r="C333" i="10"/>
  <c r="B333" i="10"/>
  <c r="A333" i="10"/>
  <c r="D332" i="10"/>
  <c r="C332" i="10"/>
  <c r="B332" i="10"/>
  <c r="A332" i="10"/>
  <c r="D331" i="10"/>
  <c r="C331" i="10"/>
  <c r="B331" i="10"/>
  <c r="A331" i="10"/>
  <c r="D330" i="10"/>
  <c r="C330" i="10"/>
  <c r="B330" i="10"/>
  <c r="A330" i="10"/>
  <c r="D329" i="10"/>
  <c r="C329" i="10"/>
  <c r="B329" i="10"/>
  <c r="A329" i="10"/>
  <c r="D328" i="10"/>
  <c r="C328" i="10"/>
  <c r="B328" i="10"/>
  <c r="A328" i="10"/>
  <c r="D327" i="10"/>
  <c r="C327" i="10"/>
  <c r="B327" i="10"/>
  <c r="A327" i="10"/>
  <c r="D326" i="10"/>
  <c r="C326" i="10"/>
  <c r="B326" i="10"/>
  <c r="A326" i="10"/>
  <c r="D325" i="10"/>
  <c r="C325" i="10"/>
  <c r="B325" i="10"/>
  <c r="A325" i="10"/>
  <c r="D324" i="10"/>
  <c r="C324" i="10"/>
  <c r="B324" i="10"/>
  <c r="A324" i="10"/>
  <c r="D323" i="10"/>
  <c r="C323" i="10"/>
  <c r="B323" i="10"/>
  <c r="A323" i="10"/>
  <c r="D322" i="10"/>
  <c r="C322" i="10"/>
  <c r="B322" i="10"/>
  <c r="A322" i="10"/>
  <c r="D321" i="10"/>
  <c r="C321" i="10"/>
  <c r="B321" i="10"/>
  <c r="A321" i="10"/>
  <c r="D320" i="10"/>
  <c r="C320" i="10"/>
  <c r="B320" i="10"/>
  <c r="A320" i="10"/>
  <c r="D319" i="10"/>
  <c r="C319" i="10"/>
  <c r="B319" i="10"/>
  <c r="A319" i="10"/>
  <c r="D318" i="10"/>
  <c r="C318" i="10"/>
  <c r="B318" i="10"/>
  <c r="A318" i="10"/>
  <c r="D317" i="10"/>
  <c r="C317" i="10"/>
  <c r="B317" i="10"/>
  <c r="A317" i="10"/>
  <c r="D316" i="10"/>
  <c r="C316" i="10"/>
  <c r="B316" i="10"/>
  <c r="A316" i="10"/>
  <c r="D315" i="10"/>
  <c r="C315" i="10"/>
  <c r="B315" i="10"/>
  <c r="A315" i="10"/>
  <c r="D314" i="10"/>
  <c r="C314" i="10"/>
  <c r="B314" i="10"/>
  <c r="A314" i="10"/>
  <c r="D313" i="10"/>
  <c r="C313" i="10"/>
  <c r="B313" i="10"/>
  <c r="A313" i="10"/>
  <c r="D312" i="10"/>
  <c r="C312" i="10"/>
  <c r="B312" i="10"/>
  <c r="A312" i="10"/>
  <c r="D311" i="10"/>
  <c r="C311" i="10"/>
  <c r="B311" i="10"/>
  <c r="A311" i="10"/>
  <c r="D310" i="10"/>
  <c r="C310" i="10"/>
  <c r="B310" i="10"/>
  <c r="A310" i="10"/>
  <c r="D309" i="10"/>
  <c r="C309" i="10"/>
  <c r="B309" i="10"/>
  <c r="A309" i="10"/>
  <c r="D308" i="10"/>
  <c r="C308" i="10"/>
  <c r="B308" i="10"/>
  <c r="A308" i="10"/>
  <c r="D307" i="10"/>
  <c r="C307" i="10"/>
  <c r="B307" i="10"/>
  <c r="A307" i="10"/>
  <c r="D306" i="10"/>
  <c r="C306" i="10"/>
  <c r="B306" i="10"/>
  <c r="A306" i="10"/>
  <c r="D305" i="10"/>
  <c r="C305" i="10"/>
  <c r="B305" i="10"/>
  <c r="A305" i="10"/>
  <c r="D304" i="10"/>
  <c r="C304" i="10"/>
  <c r="B304" i="10"/>
  <c r="A304" i="10"/>
  <c r="D303" i="10"/>
  <c r="C303" i="10"/>
  <c r="B303" i="10"/>
  <c r="A303" i="10"/>
  <c r="D302" i="10"/>
  <c r="C302" i="10"/>
  <c r="B302" i="10"/>
  <c r="A302" i="10"/>
  <c r="D301" i="10"/>
  <c r="C301" i="10"/>
  <c r="B301" i="10"/>
  <c r="A301" i="10"/>
  <c r="D300" i="10"/>
  <c r="C300" i="10"/>
  <c r="B300" i="10"/>
  <c r="A300" i="10"/>
  <c r="D299" i="10"/>
  <c r="C299" i="10"/>
  <c r="B299" i="10"/>
  <c r="A299" i="10"/>
  <c r="D298" i="10"/>
  <c r="C298" i="10"/>
  <c r="B298" i="10"/>
  <c r="A298" i="10"/>
  <c r="D297" i="10"/>
  <c r="C297" i="10"/>
  <c r="B297" i="10"/>
  <c r="A297" i="10"/>
  <c r="D296" i="10"/>
  <c r="C296" i="10"/>
  <c r="B296" i="10"/>
  <c r="A296" i="10"/>
  <c r="D295" i="10"/>
  <c r="C295" i="10"/>
  <c r="B295" i="10"/>
  <c r="A295" i="10"/>
  <c r="D294" i="10"/>
  <c r="C294" i="10"/>
  <c r="B294" i="10"/>
  <c r="A294" i="10"/>
  <c r="D293" i="10"/>
  <c r="C293" i="10"/>
  <c r="B293" i="10"/>
  <c r="A293" i="10"/>
  <c r="D292" i="10"/>
  <c r="C292" i="10"/>
  <c r="B292" i="10"/>
  <c r="A292" i="10"/>
  <c r="D291" i="10"/>
  <c r="C291" i="10"/>
  <c r="B291" i="10"/>
  <c r="A291" i="10"/>
  <c r="D290" i="10"/>
  <c r="C290" i="10"/>
  <c r="B290" i="10"/>
  <c r="A290" i="10"/>
  <c r="D289" i="10"/>
  <c r="C289" i="10"/>
  <c r="B289" i="10"/>
  <c r="A289" i="10"/>
  <c r="D288" i="10"/>
  <c r="C288" i="10"/>
  <c r="B288" i="10"/>
  <c r="A288" i="10"/>
  <c r="D287" i="10"/>
  <c r="C287" i="10"/>
  <c r="B287" i="10"/>
  <c r="A287" i="10"/>
  <c r="D286" i="10"/>
  <c r="C286" i="10"/>
  <c r="B286" i="10"/>
  <c r="A286" i="10"/>
  <c r="D285" i="10"/>
  <c r="C285" i="10"/>
  <c r="B285" i="10"/>
  <c r="A285" i="10"/>
  <c r="D284" i="10"/>
  <c r="C284" i="10"/>
  <c r="B284" i="10"/>
  <c r="A284" i="10"/>
  <c r="D283" i="10"/>
  <c r="C283" i="10"/>
  <c r="B283" i="10"/>
  <c r="A283" i="10"/>
  <c r="D282" i="10"/>
  <c r="C282" i="10"/>
  <c r="B282" i="10"/>
  <c r="A282" i="10"/>
  <c r="D281" i="10"/>
  <c r="C281" i="10"/>
  <c r="B281" i="10"/>
  <c r="A281" i="10"/>
  <c r="D280" i="10"/>
  <c r="C280" i="10"/>
  <c r="B280" i="10"/>
  <c r="A280" i="10"/>
  <c r="D279" i="10"/>
  <c r="C279" i="10"/>
  <c r="B279" i="10"/>
  <c r="A279" i="10"/>
  <c r="D278" i="10"/>
  <c r="C278" i="10"/>
  <c r="B278" i="10"/>
  <c r="A278" i="10"/>
  <c r="D277" i="10"/>
  <c r="C277" i="10"/>
  <c r="B277" i="10"/>
  <c r="A277" i="10"/>
  <c r="D276" i="10"/>
  <c r="C276" i="10"/>
  <c r="B276" i="10"/>
  <c r="A276" i="10"/>
  <c r="D275" i="10"/>
  <c r="C275" i="10"/>
  <c r="B275" i="10"/>
  <c r="A275" i="10"/>
  <c r="D274" i="10"/>
  <c r="C274" i="10"/>
  <c r="B274" i="10"/>
  <c r="A274" i="10"/>
  <c r="D273" i="10"/>
  <c r="C273" i="10"/>
  <c r="B273" i="10"/>
  <c r="A273" i="10"/>
  <c r="D272" i="10"/>
  <c r="C272" i="10"/>
  <c r="B272" i="10"/>
  <c r="A272" i="10"/>
  <c r="D271" i="10"/>
  <c r="C271" i="10"/>
  <c r="B271" i="10"/>
  <c r="A271" i="10"/>
  <c r="D270" i="10"/>
  <c r="C270" i="10"/>
  <c r="A270" i="10"/>
  <c r="D269" i="10"/>
  <c r="C269" i="10"/>
  <c r="B269" i="10"/>
  <c r="A269" i="10"/>
  <c r="D268" i="10"/>
  <c r="C268" i="10"/>
  <c r="B268" i="10"/>
  <c r="A268" i="10"/>
  <c r="D267" i="10"/>
  <c r="C267" i="10"/>
  <c r="B267" i="10"/>
  <c r="A267" i="10"/>
  <c r="D266" i="10"/>
  <c r="C266" i="10"/>
  <c r="B266" i="10"/>
  <c r="A266" i="10"/>
  <c r="D265" i="10"/>
  <c r="C265" i="10"/>
  <c r="B265" i="10"/>
  <c r="A265" i="10"/>
  <c r="D264" i="10"/>
  <c r="C264" i="10"/>
  <c r="B264" i="10"/>
  <c r="A264" i="10"/>
  <c r="D263" i="10"/>
  <c r="C263" i="10"/>
  <c r="B263" i="10"/>
  <c r="A263" i="10"/>
  <c r="D262" i="10"/>
  <c r="C262" i="10"/>
  <c r="B262" i="10"/>
  <c r="A262" i="10"/>
  <c r="D261" i="10"/>
  <c r="C261" i="10"/>
  <c r="B261" i="10"/>
  <c r="A261" i="10"/>
  <c r="D260" i="10"/>
  <c r="C260" i="10"/>
  <c r="B260" i="10"/>
  <c r="A260" i="10"/>
  <c r="D259" i="10"/>
  <c r="C259" i="10"/>
  <c r="B259" i="10"/>
  <c r="A259" i="10"/>
  <c r="D258" i="10"/>
  <c r="C258" i="10"/>
  <c r="B258" i="10"/>
  <c r="A258" i="10"/>
  <c r="D257" i="10"/>
  <c r="C257" i="10"/>
  <c r="B257" i="10"/>
  <c r="A257" i="10"/>
  <c r="D256" i="10"/>
  <c r="C256" i="10"/>
  <c r="B256" i="10"/>
  <c r="A256" i="10"/>
  <c r="D255" i="10"/>
  <c r="C255" i="10"/>
  <c r="B255" i="10"/>
  <c r="A255" i="10"/>
  <c r="D254" i="10"/>
  <c r="C254" i="10"/>
  <c r="B254" i="10"/>
  <c r="A254" i="10"/>
  <c r="D253" i="10"/>
  <c r="C253" i="10"/>
  <c r="B253" i="10"/>
  <c r="A253" i="10"/>
  <c r="D252" i="10"/>
  <c r="C252" i="10"/>
  <c r="B252" i="10"/>
  <c r="A252" i="10"/>
  <c r="D251" i="10"/>
  <c r="C251" i="10"/>
  <c r="B251" i="10"/>
  <c r="A251" i="10"/>
  <c r="D250" i="10"/>
  <c r="C250" i="10"/>
  <c r="B250" i="10"/>
  <c r="A250" i="10"/>
  <c r="D249" i="10"/>
  <c r="C249" i="10"/>
  <c r="B249" i="10"/>
  <c r="A249" i="10"/>
  <c r="D248" i="10"/>
  <c r="C248" i="10"/>
  <c r="B248" i="10"/>
  <c r="A248" i="10"/>
  <c r="D247" i="10"/>
  <c r="C247" i="10"/>
  <c r="B247" i="10"/>
  <c r="A247" i="10"/>
  <c r="D246" i="10"/>
  <c r="C246" i="10"/>
  <c r="B246" i="10"/>
  <c r="A246" i="10"/>
  <c r="D245" i="10"/>
  <c r="C245" i="10"/>
  <c r="B245" i="10"/>
  <c r="A245" i="10"/>
  <c r="D244" i="10"/>
  <c r="C244" i="10"/>
  <c r="B244" i="10"/>
  <c r="A244" i="10"/>
  <c r="D243" i="10"/>
  <c r="C243" i="10"/>
  <c r="B243" i="10"/>
  <c r="A243" i="10"/>
  <c r="D242" i="10"/>
  <c r="C242" i="10"/>
  <c r="B242" i="10"/>
  <c r="A242" i="10"/>
  <c r="D241" i="10"/>
  <c r="C241" i="10"/>
  <c r="B241" i="10"/>
  <c r="A241" i="10"/>
  <c r="D240" i="10"/>
  <c r="C240" i="10"/>
  <c r="B240" i="10"/>
  <c r="A240" i="10"/>
  <c r="D239" i="10"/>
  <c r="C239" i="10"/>
  <c r="B239" i="10"/>
  <c r="A239" i="10"/>
  <c r="D238" i="10"/>
  <c r="C238" i="10"/>
  <c r="B238" i="10"/>
  <c r="A238" i="10"/>
  <c r="D237" i="10"/>
  <c r="C237" i="10"/>
  <c r="B237" i="10"/>
  <c r="A237" i="10"/>
  <c r="D236" i="10"/>
  <c r="C236" i="10"/>
  <c r="B236" i="10"/>
  <c r="A236" i="10"/>
  <c r="D235" i="10"/>
  <c r="C235" i="10"/>
  <c r="B235" i="10"/>
  <c r="A235" i="10"/>
  <c r="D234" i="10"/>
  <c r="C234" i="10"/>
  <c r="B234" i="10"/>
  <c r="A234" i="10"/>
  <c r="D233" i="10"/>
  <c r="C233" i="10"/>
  <c r="B233" i="10"/>
  <c r="A233" i="10"/>
  <c r="D232" i="10"/>
  <c r="C232" i="10"/>
  <c r="B232" i="10"/>
  <c r="A232" i="10"/>
  <c r="D231" i="10"/>
  <c r="C231" i="10"/>
  <c r="B231" i="10"/>
  <c r="A231" i="10"/>
  <c r="D230" i="10"/>
  <c r="C230" i="10"/>
  <c r="B230" i="10"/>
  <c r="A230" i="10"/>
  <c r="D229" i="10"/>
  <c r="C229" i="10"/>
  <c r="B229" i="10"/>
  <c r="A229" i="10"/>
  <c r="D228" i="10"/>
  <c r="C228" i="10"/>
  <c r="B228" i="10"/>
  <c r="A228" i="10"/>
  <c r="D227" i="10"/>
  <c r="C227" i="10"/>
  <c r="B227" i="10"/>
  <c r="A227" i="10"/>
  <c r="D226" i="10"/>
  <c r="C226" i="10"/>
  <c r="B226" i="10"/>
  <c r="A226" i="10"/>
  <c r="D225" i="10"/>
  <c r="C225" i="10"/>
  <c r="B225" i="10"/>
  <c r="A225" i="10"/>
  <c r="D224" i="10"/>
  <c r="C224" i="10"/>
  <c r="B224" i="10"/>
  <c r="A224" i="10"/>
  <c r="D223" i="10"/>
  <c r="C223" i="10"/>
  <c r="B223" i="10"/>
  <c r="A223" i="10"/>
  <c r="D222" i="10"/>
  <c r="C222" i="10"/>
  <c r="B222" i="10"/>
  <c r="A222" i="10"/>
  <c r="D221" i="10"/>
  <c r="C221" i="10"/>
  <c r="B221" i="10"/>
  <c r="A221" i="10"/>
  <c r="D220" i="10"/>
  <c r="C220" i="10"/>
  <c r="B220" i="10"/>
  <c r="A220" i="10"/>
  <c r="D219" i="10"/>
  <c r="C219" i="10"/>
  <c r="B219" i="10"/>
  <c r="A219" i="10"/>
  <c r="D218" i="10"/>
  <c r="C218" i="10"/>
  <c r="B218" i="10"/>
  <c r="A218" i="10"/>
  <c r="D217" i="10"/>
  <c r="C217" i="10"/>
  <c r="B217" i="10"/>
  <c r="A217" i="10"/>
  <c r="D216" i="10"/>
  <c r="C216" i="10"/>
  <c r="B216" i="10"/>
  <c r="A216" i="10"/>
  <c r="D215" i="10"/>
  <c r="C215" i="10"/>
  <c r="B215" i="10"/>
  <c r="A215" i="10"/>
  <c r="D214" i="10"/>
  <c r="C214" i="10"/>
  <c r="B214" i="10"/>
  <c r="A214" i="10"/>
  <c r="D213" i="10"/>
  <c r="C213" i="10"/>
  <c r="B213" i="10"/>
  <c r="A213" i="10"/>
  <c r="D212" i="10"/>
  <c r="C212" i="10"/>
  <c r="B212" i="10"/>
  <c r="A212" i="10"/>
  <c r="D211" i="10"/>
  <c r="C211" i="10"/>
  <c r="B211" i="10"/>
  <c r="A211" i="10"/>
  <c r="D210" i="10"/>
  <c r="C210" i="10"/>
  <c r="B210" i="10"/>
  <c r="A210" i="10"/>
  <c r="D209" i="10"/>
  <c r="C209" i="10"/>
  <c r="B209" i="10"/>
  <c r="A209" i="10"/>
  <c r="D208" i="10"/>
  <c r="C208" i="10"/>
  <c r="B208" i="10"/>
  <c r="A208" i="10"/>
  <c r="D207" i="10"/>
  <c r="C207" i="10"/>
  <c r="B207" i="10"/>
  <c r="A207" i="10"/>
  <c r="D206" i="10"/>
  <c r="C206" i="10"/>
  <c r="B206" i="10"/>
  <c r="A206" i="10"/>
  <c r="D205" i="10"/>
  <c r="C205" i="10"/>
  <c r="B205" i="10"/>
  <c r="A205" i="10"/>
  <c r="D204" i="10"/>
  <c r="C204" i="10"/>
  <c r="B204" i="10"/>
  <c r="A204" i="10"/>
  <c r="D203" i="10"/>
  <c r="C203" i="10"/>
  <c r="B203" i="10"/>
  <c r="A203" i="10"/>
  <c r="D202" i="10"/>
  <c r="C202" i="10"/>
  <c r="B202" i="10"/>
  <c r="A202" i="10"/>
  <c r="D201" i="10"/>
  <c r="C201" i="10"/>
  <c r="B201" i="10"/>
  <c r="A201" i="10"/>
  <c r="D200" i="10"/>
  <c r="C200" i="10"/>
  <c r="B200" i="10"/>
  <c r="A200" i="10"/>
  <c r="D199" i="10"/>
  <c r="C199" i="10"/>
  <c r="B199" i="10"/>
  <c r="A199" i="10"/>
  <c r="D198" i="10"/>
  <c r="C198" i="10"/>
  <c r="B198" i="10"/>
  <c r="A198" i="10"/>
  <c r="D197" i="10"/>
  <c r="C197" i="10"/>
  <c r="B197" i="10"/>
  <c r="A197" i="10"/>
  <c r="D196" i="10"/>
  <c r="C196" i="10"/>
  <c r="B196" i="10"/>
  <c r="A196" i="10"/>
  <c r="D195" i="10"/>
  <c r="C195" i="10"/>
  <c r="B195" i="10"/>
  <c r="A195" i="10"/>
  <c r="D194" i="10"/>
  <c r="C194" i="10"/>
  <c r="B194" i="10"/>
  <c r="A194" i="10"/>
  <c r="D193" i="10"/>
  <c r="C193" i="10"/>
  <c r="B193" i="10"/>
  <c r="A193" i="10"/>
  <c r="D192" i="10"/>
  <c r="C192" i="10"/>
  <c r="B192" i="10"/>
  <c r="A192" i="10"/>
  <c r="D191" i="10"/>
  <c r="C191" i="10"/>
  <c r="B191" i="10"/>
  <c r="A191" i="10"/>
  <c r="D190" i="10"/>
  <c r="C190" i="10"/>
  <c r="B190" i="10"/>
  <c r="A190" i="10"/>
  <c r="D189" i="10"/>
  <c r="C189" i="10"/>
  <c r="B189" i="10"/>
  <c r="A189" i="10"/>
  <c r="D188" i="10"/>
  <c r="C188" i="10"/>
  <c r="B188" i="10"/>
  <c r="A188" i="10"/>
  <c r="D187" i="10"/>
  <c r="C187" i="10"/>
  <c r="B187" i="10"/>
  <c r="A187" i="10"/>
  <c r="D186" i="10"/>
  <c r="C186" i="10"/>
  <c r="B186" i="10"/>
  <c r="A186" i="10"/>
  <c r="C185" i="10"/>
  <c r="A185" i="10"/>
  <c r="D184" i="10"/>
  <c r="C184" i="10"/>
  <c r="B184" i="10"/>
  <c r="A184" i="10"/>
  <c r="D183" i="10"/>
  <c r="C183" i="10"/>
  <c r="B183" i="10"/>
  <c r="A183" i="10"/>
  <c r="D182" i="10"/>
  <c r="C182" i="10"/>
  <c r="B182" i="10"/>
  <c r="A182" i="10"/>
  <c r="D181" i="10"/>
  <c r="C181" i="10"/>
  <c r="B181" i="10"/>
  <c r="A181" i="10"/>
  <c r="D180" i="10"/>
  <c r="C180" i="10"/>
  <c r="B180" i="10"/>
  <c r="A180" i="10"/>
  <c r="D179" i="10"/>
  <c r="C179" i="10"/>
  <c r="B179" i="10"/>
  <c r="A179" i="10"/>
  <c r="D178" i="10"/>
  <c r="C178" i="10"/>
  <c r="B178" i="10"/>
  <c r="A178" i="10"/>
  <c r="D177" i="10"/>
  <c r="C177" i="10"/>
  <c r="B177" i="10"/>
  <c r="A177" i="10"/>
  <c r="D176" i="10"/>
  <c r="C176" i="10"/>
  <c r="B176" i="10"/>
  <c r="A176" i="10"/>
  <c r="D175" i="10"/>
  <c r="C175" i="10"/>
  <c r="B175" i="10"/>
  <c r="A175" i="10"/>
  <c r="D174" i="10"/>
  <c r="C174" i="10"/>
  <c r="B174" i="10"/>
  <c r="A174" i="10"/>
  <c r="D173" i="10"/>
  <c r="C173" i="10"/>
  <c r="B173" i="10"/>
  <c r="A173" i="10"/>
  <c r="D172" i="10"/>
  <c r="C172" i="10"/>
  <c r="B172" i="10"/>
  <c r="A172" i="10"/>
  <c r="D171" i="10"/>
  <c r="C171" i="10"/>
  <c r="B171" i="10"/>
  <c r="A171" i="10"/>
  <c r="D170" i="10"/>
  <c r="C170" i="10"/>
  <c r="B170" i="10"/>
  <c r="A170" i="10"/>
  <c r="D169" i="10"/>
  <c r="C169" i="10"/>
  <c r="B169" i="10"/>
  <c r="A169" i="10"/>
  <c r="D168" i="10"/>
  <c r="C168" i="10"/>
  <c r="B168" i="10"/>
  <c r="A168" i="10"/>
  <c r="D167" i="10"/>
  <c r="C167" i="10"/>
  <c r="B167" i="10"/>
  <c r="A167" i="10"/>
  <c r="D166" i="10"/>
  <c r="C166" i="10"/>
  <c r="B166" i="10"/>
  <c r="A166" i="10"/>
  <c r="D165" i="10"/>
  <c r="C165" i="10"/>
  <c r="B165" i="10"/>
  <c r="A165" i="10"/>
  <c r="D164" i="10"/>
  <c r="C164" i="10"/>
  <c r="B164" i="10"/>
  <c r="A164" i="10"/>
  <c r="D163" i="10"/>
  <c r="C163" i="10"/>
  <c r="B163" i="10"/>
  <c r="A163" i="10"/>
  <c r="D162" i="10"/>
  <c r="C162" i="10"/>
  <c r="B162" i="10"/>
  <c r="A162" i="10"/>
  <c r="A161" i="10"/>
  <c r="D160" i="10"/>
  <c r="C160" i="10"/>
  <c r="B160" i="10"/>
  <c r="A160" i="10"/>
  <c r="D159" i="10"/>
  <c r="C159" i="10"/>
  <c r="B159" i="10"/>
  <c r="A159" i="10"/>
  <c r="D158" i="10"/>
  <c r="C158" i="10"/>
  <c r="B158" i="10"/>
  <c r="A158" i="10"/>
  <c r="D157" i="10"/>
  <c r="C157" i="10"/>
  <c r="B157" i="10"/>
  <c r="A157" i="10"/>
  <c r="D156" i="10"/>
  <c r="C156" i="10"/>
  <c r="B156" i="10"/>
  <c r="A156" i="10"/>
  <c r="D155" i="10"/>
  <c r="C155" i="10"/>
  <c r="B155" i="10"/>
  <c r="A155" i="10"/>
  <c r="D154" i="10"/>
  <c r="C154" i="10"/>
  <c r="B154" i="10"/>
  <c r="A154" i="10"/>
  <c r="D153" i="10"/>
  <c r="C153" i="10"/>
  <c r="B153" i="10"/>
  <c r="A153" i="10"/>
  <c r="D152" i="10"/>
  <c r="C152" i="10"/>
  <c r="B152" i="10"/>
  <c r="A152" i="10"/>
  <c r="D151" i="10"/>
  <c r="C151" i="10"/>
  <c r="B151" i="10"/>
  <c r="A151" i="10"/>
  <c r="D150" i="10"/>
  <c r="C150" i="10"/>
  <c r="B150" i="10"/>
  <c r="A150" i="10"/>
  <c r="D149" i="10"/>
  <c r="C149" i="10"/>
  <c r="B149" i="10"/>
  <c r="A149" i="10"/>
  <c r="D148" i="10"/>
  <c r="C148" i="10"/>
  <c r="B148" i="10"/>
  <c r="A148" i="10"/>
  <c r="D147" i="10"/>
  <c r="C147" i="10"/>
  <c r="B147" i="10"/>
  <c r="A147" i="10"/>
  <c r="D146" i="10"/>
  <c r="C146" i="10"/>
  <c r="B146" i="10"/>
  <c r="A146" i="10"/>
  <c r="D145" i="10"/>
  <c r="C145" i="10"/>
  <c r="B145" i="10"/>
  <c r="A145" i="10"/>
  <c r="D144" i="10"/>
  <c r="C144" i="10"/>
  <c r="B144" i="10"/>
  <c r="A144" i="10"/>
  <c r="D143" i="10"/>
  <c r="C143" i="10"/>
  <c r="B143" i="10"/>
  <c r="A143" i="10"/>
  <c r="D142" i="10"/>
  <c r="C142" i="10"/>
  <c r="B142" i="10"/>
  <c r="A142" i="10"/>
  <c r="D141" i="10"/>
  <c r="C141" i="10"/>
  <c r="B141" i="10"/>
  <c r="A141" i="10"/>
  <c r="D140" i="10"/>
  <c r="C140" i="10"/>
  <c r="B140" i="10"/>
  <c r="A140" i="10"/>
  <c r="A139" i="10"/>
  <c r="D138" i="10"/>
  <c r="C138" i="10"/>
  <c r="B138" i="10"/>
  <c r="A138" i="10"/>
  <c r="D137" i="10"/>
  <c r="C137" i="10"/>
  <c r="B137" i="10"/>
  <c r="A137" i="10"/>
  <c r="D136" i="10"/>
  <c r="C136" i="10"/>
  <c r="B136" i="10"/>
  <c r="A136" i="10"/>
  <c r="D135" i="10"/>
  <c r="C135" i="10"/>
  <c r="B135" i="10"/>
  <c r="A135" i="10"/>
  <c r="D134" i="10"/>
  <c r="C134" i="10"/>
  <c r="B134" i="10"/>
  <c r="A134" i="10"/>
  <c r="D133" i="10"/>
  <c r="C133" i="10"/>
  <c r="B133" i="10"/>
  <c r="A133" i="10"/>
  <c r="D132" i="10"/>
  <c r="C132" i="10"/>
  <c r="B132" i="10"/>
  <c r="A132" i="10"/>
  <c r="D131" i="10"/>
  <c r="C131" i="10"/>
  <c r="B131" i="10"/>
  <c r="A131" i="10"/>
  <c r="D130" i="10"/>
  <c r="C130" i="10"/>
  <c r="B130" i="10"/>
  <c r="A130" i="10"/>
  <c r="D129" i="10"/>
  <c r="C129" i="10"/>
  <c r="B129" i="10"/>
  <c r="A129" i="10"/>
  <c r="D128" i="10"/>
  <c r="C128" i="10"/>
  <c r="B128" i="10"/>
  <c r="A128" i="10"/>
  <c r="D127" i="10"/>
  <c r="C127" i="10"/>
  <c r="B127" i="10"/>
  <c r="A127" i="10"/>
  <c r="D126" i="10"/>
  <c r="C126" i="10"/>
  <c r="B126" i="10"/>
  <c r="A126" i="10"/>
  <c r="D125" i="10"/>
  <c r="C125" i="10"/>
  <c r="B125" i="10"/>
  <c r="A125" i="10"/>
  <c r="D124" i="10"/>
  <c r="C124" i="10"/>
  <c r="B124" i="10"/>
  <c r="A124" i="10"/>
  <c r="D123" i="10"/>
  <c r="C123" i="10"/>
  <c r="B123" i="10"/>
  <c r="A123" i="10"/>
  <c r="D122" i="10"/>
  <c r="C122" i="10"/>
  <c r="B122" i="10"/>
  <c r="A122" i="10"/>
  <c r="D121" i="10"/>
  <c r="C121" i="10"/>
  <c r="B121" i="10"/>
  <c r="A121" i="10"/>
  <c r="D120" i="10"/>
  <c r="C120" i="10"/>
  <c r="B120" i="10"/>
  <c r="A120" i="10"/>
  <c r="D119" i="10"/>
  <c r="C119" i="10"/>
  <c r="B119" i="10"/>
  <c r="A119" i="10"/>
  <c r="D118" i="10"/>
  <c r="C118" i="10"/>
  <c r="B118" i="10"/>
  <c r="A118" i="10"/>
  <c r="D117" i="10"/>
  <c r="C117" i="10"/>
  <c r="B117" i="10"/>
  <c r="A117" i="10"/>
  <c r="D116" i="10"/>
  <c r="C116" i="10"/>
  <c r="B116" i="10"/>
  <c r="A116" i="10"/>
  <c r="D115" i="10"/>
  <c r="C115" i="10"/>
  <c r="B115" i="10"/>
  <c r="A115" i="10"/>
  <c r="D114" i="10"/>
  <c r="C114" i="10"/>
  <c r="B114" i="10"/>
  <c r="A114" i="10"/>
  <c r="D113" i="10"/>
  <c r="C113" i="10"/>
  <c r="B113" i="10"/>
  <c r="A113" i="10"/>
  <c r="D112" i="10"/>
  <c r="C112" i="10"/>
  <c r="B112" i="10"/>
  <c r="A112" i="10"/>
  <c r="D111" i="10"/>
  <c r="C111" i="10"/>
  <c r="B111" i="10"/>
  <c r="A111" i="10"/>
  <c r="D110" i="10"/>
  <c r="C110" i="10"/>
  <c r="B110" i="10"/>
  <c r="A110" i="10"/>
  <c r="D109" i="10"/>
  <c r="C109" i="10"/>
  <c r="A109" i="10"/>
  <c r="D108" i="10"/>
  <c r="C108" i="10"/>
  <c r="B108" i="10"/>
  <c r="A108" i="10"/>
  <c r="D107" i="10"/>
  <c r="C107" i="10"/>
  <c r="B107" i="10"/>
  <c r="A107" i="10"/>
  <c r="D106" i="10"/>
  <c r="C106" i="10"/>
  <c r="B106" i="10"/>
  <c r="A106" i="10"/>
  <c r="D105" i="10"/>
  <c r="C105" i="10"/>
  <c r="B105" i="10"/>
  <c r="A105" i="10"/>
  <c r="D104" i="10"/>
  <c r="C104" i="10"/>
  <c r="B104" i="10"/>
  <c r="A104" i="10"/>
  <c r="D103" i="10"/>
  <c r="C103" i="10"/>
  <c r="B103" i="10"/>
  <c r="A103" i="10"/>
  <c r="D102" i="10"/>
  <c r="C102" i="10"/>
  <c r="B102" i="10"/>
  <c r="A102" i="10"/>
  <c r="D101" i="10"/>
  <c r="C101" i="10"/>
  <c r="B101" i="10"/>
  <c r="A101" i="10"/>
  <c r="D100" i="10"/>
  <c r="C100" i="10"/>
  <c r="B100" i="10"/>
  <c r="A100" i="10"/>
  <c r="D99" i="10"/>
  <c r="C99" i="10"/>
  <c r="B99" i="10"/>
  <c r="A99" i="10"/>
  <c r="D98" i="10"/>
  <c r="C98" i="10"/>
  <c r="B98" i="10"/>
  <c r="A98" i="10"/>
  <c r="D97" i="10"/>
  <c r="C97" i="10"/>
  <c r="B97" i="10"/>
  <c r="A97" i="10"/>
  <c r="D96" i="10"/>
  <c r="C96" i="10"/>
  <c r="B96" i="10"/>
  <c r="A96" i="10"/>
  <c r="D95" i="10"/>
  <c r="C95" i="10"/>
  <c r="B95" i="10"/>
  <c r="A95" i="10"/>
  <c r="D94" i="10"/>
  <c r="C94" i="10"/>
  <c r="B94" i="10"/>
  <c r="A94" i="10"/>
  <c r="D93" i="10"/>
  <c r="C93" i="10"/>
  <c r="B93" i="10"/>
  <c r="A93" i="10"/>
  <c r="D92" i="10"/>
  <c r="C92" i="10"/>
  <c r="B92" i="10"/>
  <c r="A92" i="10"/>
  <c r="D91" i="10"/>
  <c r="C91" i="10"/>
  <c r="B91" i="10"/>
  <c r="A91" i="10"/>
  <c r="D90" i="10"/>
  <c r="C90" i="10"/>
  <c r="B90" i="10"/>
  <c r="A90" i="10"/>
  <c r="D89" i="10"/>
  <c r="C89" i="10"/>
  <c r="B89" i="10"/>
  <c r="A89" i="10"/>
  <c r="D88" i="10"/>
  <c r="C88" i="10"/>
  <c r="B88" i="10"/>
  <c r="A88" i="10"/>
  <c r="D87" i="10"/>
  <c r="C87" i="10"/>
  <c r="B87" i="10"/>
  <c r="A87" i="10"/>
  <c r="D86" i="10"/>
  <c r="C86" i="10"/>
  <c r="B86" i="10"/>
  <c r="A86" i="10"/>
  <c r="D85" i="10"/>
  <c r="C85" i="10"/>
  <c r="B85" i="10"/>
  <c r="A85" i="10"/>
  <c r="D84" i="10"/>
  <c r="C84" i="10"/>
  <c r="B84" i="10"/>
  <c r="A84" i="10"/>
  <c r="D83" i="10"/>
  <c r="C83" i="10"/>
  <c r="B83" i="10"/>
  <c r="A83" i="10"/>
  <c r="D82" i="10"/>
  <c r="C82" i="10"/>
  <c r="B82" i="10"/>
  <c r="A82" i="10"/>
  <c r="D81" i="10"/>
  <c r="C81" i="10"/>
  <c r="B81" i="10"/>
  <c r="A81" i="10"/>
  <c r="D80" i="10"/>
  <c r="C80" i="10"/>
  <c r="B80" i="10"/>
  <c r="A80" i="10"/>
  <c r="D79" i="10"/>
  <c r="C79" i="10"/>
  <c r="B79" i="10"/>
  <c r="A79" i="10"/>
  <c r="D78" i="10"/>
  <c r="C78" i="10"/>
  <c r="B78" i="10"/>
  <c r="A78" i="10"/>
  <c r="D77" i="10"/>
  <c r="C77" i="10"/>
  <c r="A77" i="10"/>
  <c r="D76" i="10"/>
  <c r="C76" i="10"/>
  <c r="B76" i="10"/>
  <c r="A76" i="10"/>
  <c r="D75" i="10"/>
  <c r="C75" i="10"/>
  <c r="B75" i="10"/>
  <c r="A75" i="10"/>
  <c r="D74" i="10"/>
  <c r="C74" i="10"/>
  <c r="B74" i="10"/>
  <c r="A74" i="10"/>
  <c r="D73" i="10"/>
  <c r="C73" i="10"/>
  <c r="B73" i="10"/>
  <c r="A73" i="10"/>
  <c r="D72" i="10"/>
  <c r="C72" i="10"/>
  <c r="B72" i="10"/>
  <c r="A72" i="10"/>
  <c r="D71" i="10"/>
  <c r="C71" i="10"/>
  <c r="B71" i="10"/>
  <c r="A71" i="10"/>
  <c r="D70" i="10"/>
  <c r="C70" i="10"/>
  <c r="B70" i="10"/>
  <c r="A70" i="10"/>
  <c r="D69" i="10"/>
  <c r="C69" i="10"/>
  <c r="B69" i="10"/>
  <c r="A69" i="10"/>
  <c r="D68" i="10"/>
  <c r="C68" i="10"/>
  <c r="B68" i="10"/>
  <c r="A68" i="10"/>
  <c r="D67" i="10"/>
  <c r="C67" i="10"/>
  <c r="B67" i="10"/>
  <c r="A67" i="10"/>
  <c r="D66" i="10"/>
  <c r="C66" i="10"/>
  <c r="B66" i="10"/>
  <c r="A66" i="10"/>
  <c r="D65" i="10"/>
  <c r="C65" i="10"/>
  <c r="B65" i="10"/>
  <c r="A65" i="10"/>
  <c r="D64" i="10"/>
  <c r="C64" i="10"/>
  <c r="B64" i="10"/>
  <c r="A64" i="10"/>
  <c r="D63" i="10"/>
  <c r="C63" i="10"/>
  <c r="B63" i="10"/>
  <c r="A63" i="10"/>
  <c r="D62" i="10"/>
  <c r="C62" i="10"/>
  <c r="B62" i="10"/>
  <c r="A62" i="10"/>
  <c r="D61" i="10"/>
  <c r="C61" i="10"/>
  <c r="B61" i="10"/>
  <c r="A61" i="10"/>
  <c r="D60" i="10"/>
  <c r="C60" i="10"/>
  <c r="B60" i="10"/>
  <c r="A60" i="10"/>
  <c r="D59" i="10"/>
  <c r="C59" i="10"/>
  <c r="B59" i="10"/>
  <c r="A59" i="10"/>
  <c r="D58" i="10"/>
  <c r="C58" i="10"/>
  <c r="B58" i="10"/>
  <c r="A58" i="10"/>
  <c r="D57" i="10"/>
  <c r="C57" i="10"/>
  <c r="B57" i="10"/>
  <c r="A57" i="10"/>
  <c r="D56" i="10"/>
  <c r="C56" i="10"/>
  <c r="B56" i="10"/>
  <c r="A56" i="10"/>
  <c r="D55" i="10"/>
  <c r="C55" i="10"/>
  <c r="B55" i="10"/>
  <c r="A55" i="10"/>
  <c r="D54" i="10"/>
  <c r="C54" i="10"/>
  <c r="B54" i="10"/>
  <c r="A54" i="10"/>
  <c r="D53" i="10"/>
  <c r="C53" i="10"/>
  <c r="A53" i="10"/>
  <c r="D52" i="10"/>
  <c r="C52" i="10"/>
  <c r="B52" i="10"/>
  <c r="A52" i="10"/>
  <c r="D51" i="10"/>
  <c r="C51" i="10"/>
  <c r="B51" i="10"/>
  <c r="A51" i="10"/>
  <c r="D50" i="10"/>
  <c r="C50" i="10"/>
  <c r="B50" i="10"/>
  <c r="A50" i="10"/>
  <c r="D49" i="10"/>
  <c r="C49" i="10"/>
  <c r="B49" i="10"/>
  <c r="A49" i="10"/>
  <c r="D48" i="10"/>
  <c r="C48" i="10"/>
  <c r="B48" i="10"/>
  <c r="A48" i="10"/>
  <c r="D47" i="10"/>
  <c r="C47" i="10"/>
  <c r="B47" i="10"/>
  <c r="A47" i="10"/>
  <c r="D46" i="10"/>
  <c r="C46" i="10"/>
  <c r="B46" i="10"/>
  <c r="A46" i="10"/>
  <c r="D45" i="10"/>
  <c r="C45" i="10"/>
  <c r="B45" i="10"/>
  <c r="A45" i="10"/>
  <c r="D44" i="10"/>
  <c r="C44" i="10"/>
  <c r="B44" i="10"/>
  <c r="A44" i="10"/>
  <c r="D43" i="10"/>
  <c r="C43" i="10"/>
  <c r="B43" i="10"/>
  <c r="A43" i="10"/>
  <c r="D42" i="10"/>
  <c r="C42" i="10"/>
  <c r="B42" i="10"/>
  <c r="A42" i="10"/>
  <c r="D41" i="10"/>
  <c r="C41" i="10"/>
  <c r="B41" i="10"/>
  <c r="A41" i="10"/>
  <c r="D40" i="10"/>
  <c r="C40" i="10"/>
  <c r="B40" i="10"/>
  <c r="A40" i="10"/>
  <c r="D39" i="10"/>
  <c r="C39" i="10"/>
  <c r="B39" i="10"/>
  <c r="A39" i="10"/>
  <c r="D38" i="10"/>
  <c r="C38" i="10"/>
  <c r="B38" i="10"/>
  <c r="A38" i="10"/>
  <c r="D37" i="10"/>
  <c r="C37" i="10"/>
  <c r="B37" i="10"/>
  <c r="A37" i="10"/>
  <c r="D36" i="10"/>
  <c r="C36" i="10"/>
  <c r="B36" i="10"/>
  <c r="A36" i="10"/>
  <c r="D35" i="10"/>
  <c r="C35" i="10"/>
  <c r="B35" i="10"/>
  <c r="A35" i="10"/>
  <c r="D34" i="10"/>
  <c r="C34" i="10"/>
  <c r="B34" i="10"/>
  <c r="A34" i="10"/>
  <c r="D33" i="10"/>
  <c r="C33" i="10"/>
  <c r="A33" i="10"/>
  <c r="D32" i="10"/>
  <c r="C32" i="10"/>
  <c r="B32" i="10"/>
  <c r="A32" i="10"/>
  <c r="D31" i="10"/>
  <c r="C31" i="10"/>
  <c r="B31" i="10"/>
  <c r="A31" i="10"/>
  <c r="D30" i="10"/>
  <c r="C30" i="10"/>
  <c r="B30" i="10"/>
  <c r="A30" i="10"/>
  <c r="D29" i="10"/>
  <c r="C29" i="10"/>
  <c r="B29" i="10"/>
  <c r="A29" i="10"/>
  <c r="D28" i="10"/>
  <c r="C28" i="10"/>
  <c r="B28" i="10"/>
  <c r="A28" i="10"/>
  <c r="D27" i="10"/>
  <c r="C27" i="10"/>
  <c r="B27" i="10"/>
  <c r="A27" i="10"/>
  <c r="D26" i="10"/>
  <c r="C26" i="10"/>
  <c r="B26" i="10"/>
  <c r="A26" i="10"/>
  <c r="D25" i="10"/>
  <c r="C25" i="10"/>
  <c r="B25" i="10"/>
  <c r="A25" i="10"/>
  <c r="D24" i="10"/>
  <c r="C24" i="10"/>
  <c r="B24" i="10"/>
  <c r="A24" i="10"/>
  <c r="D23" i="10"/>
  <c r="C23" i="10"/>
  <c r="B23" i="10"/>
  <c r="A23" i="10"/>
  <c r="D22" i="10"/>
  <c r="C22" i="10"/>
  <c r="B22" i="10"/>
  <c r="A22" i="10"/>
  <c r="D21" i="10"/>
  <c r="C21" i="10"/>
  <c r="B21" i="10"/>
  <c r="A21" i="10"/>
  <c r="D20" i="10"/>
  <c r="C20" i="10"/>
  <c r="B20" i="10"/>
  <c r="A20" i="10"/>
  <c r="D19" i="10"/>
  <c r="C19" i="10"/>
  <c r="B19" i="10"/>
  <c r="A19" i="10"/>
  <c r="D18" i="10"/>
  <c r="C18" i="10"/>
  <c r="B18" i="10"/>
  <c r="A18" i="10"/>
  <c r="D17" i="10"/>
  <c r="C17" i="10"/>
  <c r="B17" i="10"/>
  <c r="A17" i="10"/>
  <c r="D16" i="10"/>
  <c r="C16" i="10"/>
  <c r="B16" i="10"/>
  <c r="A16" i="10"/>
  <c r="D15" i="10"/>
  <c r="C15" i="10"/>
  <c r="B15" i="10"/>
  <c r="A15" i="10"/>
  <c r="D14" i="10"/>
  <c r="C14" i="10"/>
  <c r="B14" i="10"/>
  <c r="A14" i="10"/>
  <c r="D13" i="10"/>
  <c r="C13" i="10"/>
  <c r="B13" i="10"/>
  <c r="A13" i="10"/>
  <c r="D12" i="10"/>
  <c r="C12" i="10"/>
  <c r="B12" i="10"/>
  <c r="A12" i="10"/>
  <c r="D11" i="10"/>
  <c r="C11" i="10"/>
  <c r="B11" i="10"/>
  <c r="A11" i="10"/>
  <c r="D10" i="10"/>
  <c r="C10" i="10"/>
  <c r="A10" i="10"/>
  <c r="D9" i="10"/>
  <c r="C9" i="10"/>
  <c r="A9" i="10"/>
  <c r="D8" i="10"/>
  <c r="C8" i="10"/>
  <c r="B8" i="10"/>
  <c r="A8" i="10"/>
  <c r="E7" i="10"/>
  <c r="D7" i="10"/>
  <c r="C7" i="10"/>
  <c r="B7" i="10"/>
  <c r="A7" i="10"/>
  <c r="J6" i="10"/>
  <c r="I6" i="10"/>
  <c r="H6" i="10"/>
  <c r="G6" i="10"/>
  <c r="F6" i="10"/>
  <c r="E6" i="10"/>
  <c r="D6" i="10"/>
  <c r="C6" i="10"/>
  <c r="B6" i="10"/>
  <c r="A6" i="10"/>
  <c r="J5" i="10"/>
  <c r="F5" i="10"/>
  <c r="E5" i="10"/>
  <c r="D5" i="10"/>
  <c r="C5" i="10"/>
  <c r="B5" i="10"/>
  <c r="A5" i="10"/>
  <c r="J4" i="10"/>
  <c r="I4" i="10"/>
  <c r="H4" i="10"/>
  <c r="G4" i="10"/>
  <c r="F4" i="10"/>
  <c r="E4" i="10"/>
  <c r="D4" i="10"/>
  <c r="C4" i="10"/>
  <c r="B4" i="10"/>
  <c r="A4" i="10"/>
  <c r="J3" i="10"/>
  <c r="I3" i="10"/>
  <c r="H3" i="10"/>
  <c r="G3" i="10"/>
  <c r="F3" i="10"/>
  <c r="C3" i="10"/>
  <c r="B3" i="10"/>
  <c r="A3" i="10"/>
  <c r="C2" i="10"/>
  <c r="B2" i="10"/>
  <c r="F1" i="10"/>
  <c r="C1" i="10"/>
  <c r="B1" i="10"/>
  <c r="A1" i="10"/>
  <c r="D366" i="9"/>
  <c r="C366" i="9"/>
  <c r="B366" i="9"/>
  <c r="A366" i="9"/>
  <c r="D365" i="9"/>
  <c r="C365" i="9"/>
  <c r="B365" i="9"/>
  <c r="A365" i="9"/>
  <c r="D364" i="9"/>
  <c r="C364" i="9"/>
  <c r="B364" i="9"/>
  <c r="A364" i="9"/>
  <c r="D363" i="9"/>
  <c r="C363" i="9"/>
  <c r="B363" i="9"/>
  <c r="A363" i="9"/>
  <c r="D362" i="9"/>
  <c r="C362" i="9"/>
  <c r="B362" i="9"/>
  <c r="A362" i="9"/>
  <c r="D361" i="9"/>
  <c r="C361" i="9"/>
  <c r="B361" i="9"/>
  <c r="A361" i="9"/>
  <c r="D360" i="9"/>
  <c r="C360" i="9"/>
  <c r="B360" i="9"/>
  <c r="A360" i="9"/>
  <c r="D359" i="9"/>
  <c r="C359" i="9"/>
  <c r="B359" i="9"/>
  <c r="A359" i="9"/>
  <c r="D358" i="9"/>
  <c r="C358" i="9"/>
  <c r="B358" i="9"/>
  <c r="A358" i="9"/>
  <c r="D357" i="9"/>
  <c r="C357" i="9"/>
  <c r="B357" i="9"/>
  <c r="A357" i="9"/>
  <c r="D356" i="9"/>
  <c r="C356" i="9"/>
  <c r="B356" i="9"/>
  <c r="A356" i="9"/>
  <c r="D355" i="9"/>
  <c r="C355" i="9"/>
  <c r="B355" i="9"/>
  <c r="A355" i="9"/>
  <c r="D354" i="9"/>
  <c r="C354" i="9"/>
  <c r="B354" i="9"/>
  <c r="A354" i="9"/>
  <c r="D353" i="9"/>
  <c r="C353" i="9"/>
  <c r="B353" i="9"/>
  <c r="A353" i="9"/>
  <c r="D352" i="9"/>
  <c r="C352" i="9"/>
  <c r="B352" i="9"/>
  <c r="A352" i="9"/>
  <c r="D351" i="9"/>
  <c r="C351" i="9"/>
  <c r="B351" i="9"/>
  <c r="A351" i="9"/>
  <c r="D350" i="9"/>
  <c r="C350" i="9"/>
  <c r="B350" i="9"/>
  <c r="A350" i="9"/>
  <c r="D349" i="9"/>
  <c r="C349" i="9"/>
  <c r="B349" i="9"/>
  <c r="A349" i="9"/>
  <c r="D348" i="9"/>
  <c r="C348" i="9"/>
  <c r="B348" i="9"/>
  <c r="A348" i="9"/>
  <c r="D347" i="9"/>
  <c r="C347" i="9"/>
  <c r="B347" i="9"/>
  <c r="A347" i="9"/>
  <c r="D346" i="9"/>
  <c r="C346" i="9"/>
  <c r="B346" i="9"/>
  <c r="A346" i="9"/>
  <c r="D345" i="9"/>
  <c r="C345" i="9"/>
  <c r="B345" i="9"/>
  <c r="A345" i="9"/>
  <c r="D344" i="9"/>
  <c r="C344" i="9"/>
  <c r="B344" i="9"/>
  <c r="A344" i="9"/>
  <c r="D343" i="9"/>
  <c r="C343" i="9"/>
  <c r="B343" i="9"/>
  <c r="A343" i="9"/>
  <c r="D342" i="9"/>
  <c r="C342" i="9"/>
  <c r="B342" i="9"/>
  <c r="A342" i="9"/>
  <c r="D341" i="9"/>
  <c r="C341" i="9"/>
  <c r="B341" i="9"/>
  <c r="A341" i="9"/>
  <c r="D340" i="9"/>
  <c r="C340" i="9"/>
  <c r="B340" i="9"/>
  <c r="A340" i="9"/>
  <c r="D339" i="9"/>
  <c r="C339" i="9"/>
  <c r="B339" i="9"/>
  <c r="A339" i="9"/>
  <c r="D338" i="9"/>
  <c r="C338" i="9"/>
  <c r="B338" i="9"/>
  <c r="A338" i="9"/>
  <c r="D337" i="9"/>
  <c r="C337" i="9"/>
  <c r="B337" i="9"/>
  <c r="A337" i="9"/>
  <c r="D336" i="9"/>
  <c r="C336" i="9"/>
  <c r="B336" i="9"/>
  <c r="A336" i="9"/>
  <c r="D335" i="9"/>
  <c r="C335" i="9"/>
  <c r="B335" i="9"/>
  <c r="A335" i="9"/>
  <c r="D334" i="9"/>
  <c r="C334" i="9"/>
  <c r="B334" i="9"/>
  <c r="A334" i="9"/>
  <c r="D333" i="9"/>
  <c r="C333" i="9"/>
  <c r="B333" i="9"/>
  <c r="A333" i="9"/>
  <c r="D332" i="9"/>
  <c r="C332" i="9"/>
  <c r="B332" i="9"/>
  <c r="A332" i="9"/>
  <c r="D331" i="9"/>
  <c r="C331" i="9"/>
  <c r="B331" i="9"/>
  <c r="A331" i="9"/>
  <c r="D330" i="9"/>
  <c r="C330" i="9"/>
  <c r="B330" i="9"/>
  <c r="A330" i="9"/>
  <c r="D329" i="9"/>
  <c r="C329" i="9"/>
  <c r="B329" i="9"/>
  <c r="A329" i="9"/>
  <c r="D328" i="9"/>
  <c r="C328" i="9"/>
  <c r="B328" i="9"/>
  <c r="A328" i="9"/>
  <c r="D327" i="9"/>
  <c r="C327" i="9"/>
  <c r="B327" i="9"/>
  <c r="A327" i="9"/>
  <c r="D326" i="9"/>
  <c r="C326" i="9"/>
  <c r="B326" i="9"/>
  <c r="A326" i="9"/>
  <c r="D325" i="9"/>
  <c r="C325" i="9"/>
  <c r="B325" i="9"/>
  <c r="A325" i="9"/>
  <c r="D324" i="9"/>
  <c r="C324" i="9"/>
  <c r="B324" i="9"/>
  <c r="A324" i="9"/>
  <c r="D323" i="9"/>
  <c r="C323" i="9"/>
  <c r="B323" i="9"/>
  <c r="A323" i="9"/>
  <c r="D322" i="9"/>
  <c r="C322" i="9"/>
  <c r="B322" i="9"/>
  <c r="A322" i="9"/>
  <c r="D321" i="9"/>
  <c r="C321" i="9"/>
  <c r="B321" i="9"/>
  <c r="A321" i="9"/>
  <c r="D320" i="9"/>
  <c r="C320" i="9"/>
  <c r="B320" i="9"/>
  <c r="A320" i="9"/>
  <c r="D319" i="9"/>
  <c r="C319" i="9"/>
  <c r="B319" i="9"/>
  <c r="A319" i="9"/>
  <c r="D318" i="9"/>
  <c r="C318" i="9"/>
  <c r="B318" i="9"/>
  <c r="A318" i="9"/>
  <c r="D317" i="9"/>
  <c r="C317" i="9"/>
  <c r="B317" i="9"/>
  <c r="A317" i="9"/>
  <c r="D316" i="9"/>
  <c r="C316" i="9"/>
  <c r="B316" i="9"/>
  <c r="A316" i="9"/>
  <c r="D315" i="9"/>
  <c r="C315" i="9"/>
  <c r="B315" i="9"/>
  <c r="A315" i="9"/>
  <c r="D314" i="9"/>
  <c r="C314" i="9"/>
  <c r="B314" i="9"/>
  <c r="A314" i="9"/>
  <c r="D313" i="9"/>
  <c r="C313" i="9"/>
  <c r="B313" i="9"/>
  <c r="A313" i="9"/>
  <c r="D312" i="9"/>
  <c r="C312" i="9"/>
  <c r="B312" i="9"/>
  <c r="A312" i="9"/>
  <c r="D311" i="9"/>
  <c r="C311" i="9"/>
  <c r="B311" i="9"/>
  <c r="A311" i="9"/>
  <c r="D310" i="9"/>
  <c r="C310" i="9"/>
  <c r="B310" i="9"/>
  <c r="A310" i="9"/>
  <c r="D309" i="9"/>
  <c r="C309" i="9"/>
  <c r="B309" i="9"/>
  <c r="A309" i="9"/>
  <c r="D308" i="9"/>
  <c r="C308" i="9"/>
  <c r="B308" i="9"/>
  <c r="A308" i="9"/>
  <c r="D307" i="9"/>
  <c r="C307" i="9"/>
  <c r="B307" i="9"/>
  <c r="A307" i="9"/>
  <c r="D306" i="9"/>
  <c r="C306" i="9"/>
  <c r="B306" i="9"/>
  <c r="A306" i="9"/>
  <c r="D305" i="9"/>
  <c r="C305" i="9"/>
  <c r="B305" i="9"/>
  <c r="A305" i="9"/>
  <c r="D304" i="9"/>
  <c r="C304" i="9"/>
  <c r="B304" i="9"/>
  <c r="A304" i="9"/>
  <c r="D303" i="9"/>
  <c r="C303" i="9"/>
  <c r="B303" i="9"/>
  <c r="A303" i="9"/>
  <c r="D302" i="9"/>
  <c r="C302" i="9"/>
  <c r="B302" i="9"/>
  <c r="A302" i="9"/>
  <c r="D301" i="9"/>
  <c r="C301" i="9"/>
  <c r="B301" i="9"/>
  <c r="A301" i="9"/>
  <c r="D300" i="9"/>
  <c r="C300" i="9"/>
  <c r="B300" i="9"/>
  <c r="A300" i="9"/>
  <c r="D299" i="9"/>
  <c r="C299" i="9"/>
  <c r="B299" i="9"/>
  <c r="A299" i="9"/>
  <c r="D298" i="9"/>
  <c r="C298" i="9"/>
  <c r="B298" i="9"/>
  <c r="A298" i="9"/>
  <c r="D297" i="9"/>
  <c r="C297" i="9"/>
  <c r="B297" i="9"/>
  <c r="A297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D293" i="9"/>
  <c r="C293" i="9"/>
  <c r="B293" i="9"/>
  <c r="A293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D289" i="9"/>
  <c r="C289" i="9"/>
  <c r="B289" i="9"/>
  <c r="A289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D285" i="9"/>
  <c r="C285" i="9"/>
  <c r="B285" i="9"/>
  <c r="A285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D281" i="9"/>
  <c r="C281" i="9"/>
  <c r="B281" i="9"/>
  <c r="A281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D277" i="9"/>
  <c r="C277" i="9"/>
  <c r="B277" i="9"/>
  <c r="A277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D273" i="9"/>
  <c r="C273" i="9"/>
  <c r="B273" i="9"/>
  <c r="A273" i="9"/>
  <c r="D272" i="9"/>
  <c r="C272" i="9"/>
  <c r="B272" i="9"/>
  <c r="A272" i="9"/>
  <c r="D271" i="9"/>
  <c r="C271" i="9"/>
  <c r="B271" i="9"/>
  <c r="A271" i="9"/>
  <c r="D270" i="9"/>
  <c r="C270" i="9"/>
  <c r="A270" i="9"/>
  <c r="D269" i="9"/>
  <c r="C269" i="9"/>
  <c r="B269" i="9"/>
  <c r="A269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D265" i="9"/>
  <c r="C265" i="9"/>
  <c r="B265" i="9"/>
  <c r="A265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D261" i="9"/>
  <c r="C261" i="9"/>
  <c r="B261" i="9"/>
  <c r="A261" i="9"/>
  <c r="D260" i="9"/>
  <c r="C260" i="9"/>
  <c r="B260" i="9"/>
  <c r="A260" i="9"/>
  <c r="D259" i="9"/>
  <c r="C259" i="9"/>
  <c r="B259" i="9"/>
  <c r="A259" i="9"/>
  <c r="D258" i="9"/>
  <c r="C258" i="9"/>
  <c r="B258" i="9"/>
  <c r="A258" i="9"/>
  <c r="D257" i="9"/>
  <c r="C257" i="9"/>
  <c r="B257" i="9"/>
  <c r="A257" i="9"/>
  <c r="D256" i="9"/>
  <c r="C256" i="9"/>
  <c r="B256" i="9"/>
  <c r="A256" i="9"/>
  <c r="D255" i="9"/>
  <c r="C255" i="9"/>
  <c r="B255" i="9"/>
  <c r="A255" i="9"/>
  <c r="D254" i="9"/>
  <c r="C254" i="9"/>
  <c r="B254" i="9"/>
  <c r="A254" i="9"/>
  <c r="D253" i="9"/>
  <c r="C253" i="9"/>
  <c r="B253" i="9"/>
  <c r="A253" i="9"/>
  <c r="D252" i="9"/>
  <c r="C252" i="9"/>
  <c r="B252" i="9"/>
  <c r="A252" i="9"/>
  <c r="D251" i="9"/>
  <c r="C251" i="9"/>
  <c r="B251" i="9"/>
  <c r="A251" i="9"/>
  <c r="D250" i="9"/>
  <c r="C250" i="9"/>
  <c r="B250" i="9"/>
  <c r="A250" i="9"/>
  <c r="D249" i="9"/>
  <c r="C249" i="9"/>
  <c r="B249" i="9"/>
  <c r="A249" i="9"/>
  <c r="D248" i="9"/>
  <c r="C248" i="9"/>
  <c r="B248" i="9"/>
  <c r="A248" i="9"/>
  <c r="D247" i="9"/>
  <c r="C247" i="9"/>
  <c r="B247" i="9"/>
  <c r="A247" i="9"/>
  <c r="D246" i="9"/>
  <c r="C246" i="9"/>
  <c r="B246" i="9"/>
  <c r="A246" i="9"/>
  <c r="D245" i="9"/>
  <c r="C245" i="9"/>
  <c r="B245" i="9"/>
  <c r="A245" i="9"/>
  <c r="D244" i="9"/>
  <c r="C244" i="9"/>
  <c r="B244" i="9"/>
  <c r="A244" i="9"/>
  <c r="D243" i="9"/>
  <c r="C243" i="9"/>
  <c r="B243" i="9"/>
  <c r="A243" i="9"/>
  <c r="D242" i="9"/>
  <c r="C242" i="9"/>
  <c r="B242" i="9"/>
  <c r="A242" i="9"/>
  <c r="D241" i="9"/>
  <c r="C241" i="9"/>
  <c r="B241" i="9"/>
  <c r="A241" i="9"/>
  <c r="D240" i="9"/>
  <c r="C240" i="9"/>
  <c r="B240" i="9"/>
  <c r="A240" i="9"/>
  <c r="D239" i="9"/>
  <c r="C239" i="9"/>
  <c r="B239" i="9"/>
  <c r="A239" i="9"/>
  <c r="D238" i="9"/>
  <c r="C238" i="9"/>
  <c r="B238" i="9"/>
  <c r="A238" i="9"/>
  <c r="D237" i="9"/>
  <c r="C237" i="9"/>
  <c r="B237" i="9"/>
  <c r="A237" i="9"/>
  <c r="D236" i="9"/>
  <c r="C236" i="9"/>
  <c r="B236" i="9"/>
  <c r="A236" i="9"/>
  <c r="D235" i="9"/>
  <c r="C235" i="9"/>
  <c r="B235" i="9"/>
  <c r="A235" i="9"/>
  <c r="D234" i="9"/>
  <c r="C234" i="9"/>
  <c r="B234" i="9"/>
  <c r="A234" i="9"/>
  <c r="D233" i="9"/>
  <c r="C233" i="9"/>
  <c r="B233" i="9"/>
  <c r="A233" i="9"/>
  <c r="D232" i="9"/>
  <c r="C232" i="9"/>
  <c r="B232" i="9"/>
  <c r="A232" i="9"/>
  <c r="D231" i="9"/>
  <c r="C231" i="9"/>
  <c r="B231" i="9"/>
  <c r="A231" i="9"/>
  <c r="D230" i="9"/>
  <c r="C230" i="9"/>
  <c r="B230" i="9"/>
  <c r="A230" i="9"/>
  <c r="D229" i="9"/>
  <c r="C229" i="9"/>
  <c r="B229" i="9"/>
  <c r="A229" i="9"/>
  <c r="D228" i="9"/>
  <c r="C228" i="9"/>
  <c r="B228" i="9"/>
  <c r="A228" i="9"/>
  <c r="D227" i="9"/>
  <c r="C227" i="9"/>
  <c r="B227" i="9"/>
  <c r="A227" i="9"/>
  <c r="D226" i="9"/>
  <c r="C226" i="9"/>
  <c r="B226" i="9"/>
  <c r="A226" i="9"/>
  <c r="D225" i="9"/>
  <c r="C225" i="9"/>
  <c r="B225" i="9"/>
  <c r="A225" i="9"/>
  <c r="D224" i="9"/>
  <c r="C224" i="9"/>
  <c r="B224" i="9"/>
  <c r="A224" i="9"/>
  <c r="D223" i="9"/>
  <c r="C223" i="9"/>
  <c r="B223" i="9"/>
  <c r="A223" i="9"/>
  <c r="D222" i="9"/>
  <c r="C222" i="9"/>
  <c r="B222" i="9"/>
  <c r="A222" i="9"/>
  <c r="D221" i="9"/>
  <c r="C221" i="9"/>
  <c r="B221" i="9"/>
  <c r="A221" i="9"/>
  <c r="D220" i="9"/>
  <c r="C220" i="9"/>
  <c r="B220" i="9"/>
  <c r="A220" i="9"/>
  <c r="D219" i="9"/>
  <c r="C219" i="9"/>
  <c r="B219" i="9"/>
  <c r="A219" i="9"/>
  <c r="D218" i="9"/>
  <c r="C218" i="9"/>
  <c r="B218" i="9"/>
  <c r="A218" i="9"/>
  <c r="D217" i="9"/>
  <c r="C217" i="9"/>
  <c r="B217" i="9"/>
  <c r="A217" i="9"/>
  <c r="D216" i="9"/>
  <c r="C216" i="9"/>
  <c r="B216" i="9"/>
  <c r="A216" i="9"/>
  <c r="D215" i="9"/>
  <c r="C215" i="9"/>
  <c r="B215" i="9"/>
  <c r="A215" i="9"/>
  <c r="D214" i="9"/>
  <c r="C214" i="9"/>
  <c r="B214" i="9"/>
  <c r="A214" i="9"/>
  <c r="D213" i="9"/>
  <c r="C213" i="9"/>
  <c r="B213" i="9"/>
  <c r="A213" i="9"/>
  <c r="D212" i="9"/>
  <c r="C212" i="9"/>
  <c r="B212" i="9"/>
  <c r="A212" i="9"/>
  <c r="D211" i="9"/>
  <c r="C211" i="9"/>
  <c r="B211" i="9"/>
  <c r="A211" i="9"/>
  <c r="D210" i="9"/>
  <c r="C210" i="9"/>
  <c r="B210" i="9"/>
  <c r="A210" i="9"/>
  <c r="D209" i="9"/>
  <c r="C209" i="9"/>
  <c r="B209" i="9"/>
  <c r="A209" i="9"/>
  <c r="D208" i="9"/>
  <c r="C208" i="9"/>
  <c r="B208" i="9"/>
  <c r="A208" i="9"/>
  <c r="D207" i="9"/>
  <c r="C207" i="9"/>
  <c r="B207" i="9"/>
  <c r="A207" i="9"/>
  <c r="D206" i="9"/>
  <c r="C206" i="9"/>
  <c r="B206" i="9"/>
  <c r="A206" i="9"/>
  <c r="D205" i="9"/>
  <c r="C205" i="9"/>
  <c r="B205" i="9"/>
  <c r="A205" i="9"/>
  <c r="D204" i="9"/>
  <c r="C204" i="9"/>
  <c r="B204" i="9"/>
  <c r="A204" i="9"/>
  <c r="D203" i="9"/>
  <c r="C203" i="9"/>
  <c r="B203" i="9"/>
  <c r="A203" i="9"/>
  <c r="D202" i="9"/>
  <c r="C202" i="9"/>
  <c r="B202" i="9"/>
  <c r="A202" i="9"/>
  <c r="D201" i="9"/>
  <c r="C201" i="9"/>
  <c r="B201" i="9"/>
  <c r="A201" i="9"/>
  <c r="D200" i="9"/>
  <c r="C200" i="9"/>
  <c r="B200" i="9"/>
  <c r="A200" i="9"/>
  <c r="D199" i="9"/>
  <c r="C199" i="9"/>
  <c r="B199" i="9"/>
  <c r="A199" i="9"/>
  <c r="D198" i="9"/>
  <c r="C198" i="9"/>
  <c r="B198" i="9"/>
  <c r="A198" i="9"/>
  <c r="D197" i="9"/>
  <c r="C197" i="9"/>
  <c r="B197" i="9"/>
  <c r="A197" i="9"/>
  <c r="D196" i="9"/>
  <c r="C196" i="9"/>
  <c r="B196" i="9"/>
  <c r="A196" i="9"/>
  <c r="D195" i="9"/>
  <c r="C195" i="9"/>
  <c r="B195" i="9"/>
  <c r="A195" i="9"/>
  <c r="D194" i="9"/>
  <c r="C194" i="9"/>
  <c r="B194" i="9"/>
  <c r="A194" i="9"/>
  <c r="D193" i="9"/>
  <c r="C193" i="9"/>
  <c r="B193" i="9"/>
  <c r="A193" i="9"/>
  <c r="D192" i="9"/>
  <c r="C192" i="9"/>
  <c r="B192" i="9"/>
  <c r="A192" i="9"/>
  <c r="D191" i="9"/>
  <c r="C191" i="9"/>
  <c r="B191" i="9"/>
  <c r="A191" i="9"/>
  <c r="D190" i="9"/>
  <c r="C190" i="9"/>
  <c r="B190" i="9"/>
  <c r="A190" i="9"/>
  <c r="D189" i="9"/>
  <c r="C189" i="9"/>
  <c r="B189" i="9"/>
  <c r="A189" i="9"/>
  <c r="D188" i="9"/>
  <c r="C188" i="9"/>
  <c r="B188" i="9"/>
  <c r="A188" i="9"/>
  <c r="D187" i="9"/>
  <c r="C187" i="9"/>
  <c r="B187" i="9"/>
  <c r="A187" i="9"/>
  <c r="D186" i="9"/>
  <c r="C186" i="9"/>
  <c r="B186" i="9"/>
  <c r="A186" i="9"/>
  <c r="C185" i="9"/>
  <c r="A185" i="9"/>
  <c r="D184" i="9"/>
  <c r="C184" i="9"/>
  <c r="B184" i="9"/>
  <c r="A184" i="9"/>
  <c r="D183" i="9"/>
  <c r="C183" i="9"/>
  <c r="B183" i="9"/>
  <c r="A183" i="9"/>
  <c r="D182" i="9"/>
  <c r="C182" i="9"/>
  <c r="B182" i="9"/>
  <c r="A182" i="9"/>
  <c r="D181" i="9"/>
  <c r="C181" i="9"/>
  <c r="B181" i="9"/>
  <c r="A181" i="9"/>
  <c r="D180" i="9"/>
  <c r="C180" i="9"/>
  <c r="B180" i="9"/>
  <c r="A180" i="9"/>
  <c r="D179" i="9"/>
  <c r="C179" i="9"/>
  <c r="B179" i="9"/>
  <c r="A179" i="9"/>
  <c r="D178" i="9"/>
  <c r="C178" i="9"/>
  <c r="B178" i="9"/>
  <c r="A178" i="9"/>
  <c r="D177" i="9"/>
  <c r="C177" i="9"/>
  <c r="B177" i="9"/>
  <c r="A177" i="9"/>
  <c r="D176" i="9"/>
  <c r="C176" i="9"/>
  <c r="B176" i="9"/>
  <c r="A176" i="9"/>
  <c r="D175" i="9"/>
  <c r="C175" i="9"/>
  <c r="B175" i="9"/>
  <c r="A175" i="9"/>
  <c r="D174" i="9"/>
  <c r="C174" i="9"/>
  <c r="B174" i="9"/>
  <c r="A174" i="9"/>
  <c r="D173" i="9"/>
  <c r="C173" i="9"/>
  <c r="B173" i="9"/>
  <c r="A173" i="9"/>
  <c r="D172" i="9"/>
  <c r="C172" i="9"/>
  <c r="B172" i="9"/>
  <c r="A172" i="9"/>
  <c r="D171" i="9"/>
  <c r="C171" i="9"/>
  <c r="B171" i="9"/>
  <c r="A171" i="9"/>
  <c r="D170" i="9"/>
  <c r="C170" i="9"/>
  <c r="B170" i="9"/>
  <c r="A170" i="9"/>
  <c r="D169" i="9"/>
  <c r="C169" i="9"/>
  <c r="B169" i="9"/>
  <c r="A169" i="9"/>
  <c r="D168" i="9"/>
  <c r="C168" i="9"/>
  <c r="B168" i="9"/>
  <c r="A168" i="9"/>
  <c r="D167" i="9"/>
  <c r="C167" i="9"/>
  <c r="B167" i="9"/>
  <c r="A167" i="9"/>
  <c r="D166" i="9"/>
  <c r="C166" i="9"/>
  <c r="B166" i="9"/>
  <c r="A166" i="9"/>
  <c r="D165" i="9"/>
  <c r="C165" i="9"/>
  <c r="B165" i="9"/>
  <c r="A165" i="9"/>
  <c r="D164" i="9"/>
  <c r="C164" i="9"/>
  <c r="B164" i="9"/>
  <c r="A164" i="9"/>
  <c r="D163" i="9"/>
  <c r="C163" i="9"/>
  <c r="B163" i="9"/>
  <c r="A163" i="9"/>
  <c r="D162" i="9"/>
  <c r="C162" i="9"/>
  <c r="B162" i="9"/>
  <c r="A162" i="9"/>
  <c r="A161" i="9"/>
  <c r="D160" i="9"/>
  <c r="C160" i="9"/>
  <c r="B160" i="9"/>
  <c r="A160" i="9"/>
  <c r="D159" i="9"/>
  <c r="C159" i="9"/>
  <c r="B159" i="9"/>
  <c r="A159" i="9"/>
  <c r="D158" i="9"/>
  <c r="C158" i="9"/>
  <c r="B158" i="9"/>
  <c r="A158" i="9"/>
  <c r="D157" i="9"/>
  <c r="C157" i="9"/>
  <c r="B157" i="9"/>
  <c r="A157" i="9"/>
  <c r="D156" i="9"/>
  <c r="C156" i="9"/>
  <c r="B156" i="9"/>
  <c r="A156" i="9"/>
  <c r="D155" i="9"/>
  <c r="C155" i="9"/>
  <c r="B155" i="9"/>
  <c r="A155" i="9"/>
  <c r="D154" i="9"/>
  <c r="C154" i="9"/>
  <c r="B154" i="9"/>
  <c r="A154" i="9"/>
  <c r="D153" i="9"/>
  <c r="C153" i="9"/>
  <c r="B153" i="9"/>
  <c r="A153" i="9"/>
  <c r="D152" i="9"/>
  <c r="C152" i="9"/>
  <c r="B152" i="9"/>
  <c r="A152" i="9"/>
  <c r="D151" i="9"/>
  <c r="C151" i="9"/>
  <c r="B151" i="9"/>
  <c r="A151" i="9"/>
  <c r="D150" i="9"/>
  <c r="C150" i="9"/>
  <c r="B150" i="9"/>
  <c r="A150" i="9"/>
  <c r="D149" i="9"/>
  <c r="C149" i="9"/>
  <c r="B149" i="9"/>
  <c r="A149" i="9"/>
  <c r="D148" i="9"/>
  <c r="C148" i="9"/>
  <c r="B148" i="9"/>
  <c r="A148" i="9"/>
  <c r="D147" i="9"/>
  <c r="C147" i="9"/>
  <c r="B147" i="9"/>
  <c r="A147" i="9"/>
  <c r="D146" i="9"/>
  <c r="C146" i="9"/>
  <c r="B146" i="9"/>
  <c r="A146" i="9"/>
  <c r="D145" i="9"/>
  <c r="C145" i="9"/>
  <c r="B145" i="9"/>
  <c r="A145" i="9"/>
  <c r="D144" i="9"/>
  <c r="C144" i="9"/>
  <c r="B144" i="9"/>
  <c r="A144" i="9"/>
  <c r="D143" i="9"/>
  <c r="C143" i="9"/>
  <c r="B143" i="9"/>
  <c r="A143" i="9"/>
  <c r="D142" i="9"/>
  <c r="C142" i="9"/>
  <c r="B142" i="9"/>
  <c r="A142" i="9"/>
  <c r="D141" i="9"/>
  <c r="C141" i="9"/>
  <c r="B141" i="9"/>
  <c r="A141" i="9"/>
  <c r="D140" i="9"/>
  <c r="C140" i="9"/>
  <c r="B140" i="9"/>
  <c r="A140" i="9"/>
  <c r="A139" i="9"/>
  <c r="D138" i="9"/>
  <c r="C138" i="9"/>
  <c r="B138" i="9"/>
  <c r="A138" i="9"/>
  <c r="D137" i="9"/>
  <c r="C137" i="9"/>
  <c r="B137" i="9"/>
  <c r="A137" i="9"/>
  <c r="D136" i="9"/>
  <c r="C136" i="9"/>
  <c r="B136" i="9"/>
  <c r="A136" i="9"/>
  <c r="D135" i="9"/>
  <c r="C135" i="9"/>
  <c r="B135" i="9"/>
  <c r="A135" i="9"/>
  <c r="D134" i="9"/>
  <c r="C134" i="9"/>
  <c r="B134" i="9"/>
  <c r="A134" i="9"/>
  <c r="D133" i="9"/>
  <c r="C133" i="9"/>
  <c r="B133" i="9"/>
  <c r="A133" i="9"/>
  <c r="D132" i="9"/>
  <c r="C132" i="9"/>
  <c r="B132" i="9"/>
  <c r="A132" i="9"/>
  <c r="D131" i="9"/>
  <c r="C131" i="9"/>
  <c r="B131" i="9"/>
  <c r="A131" i="9"/>
  <c r="D130" i="9"/>
  <c r="C130" i="9"/>
  <c r="B130" i="9"/>
  <c r="A130" i="9"/>
  <c r="D129" i="9"/>
  <c r="C129" i="9"/>
  <c r="B129" i="9"/>
  <c r="A129" i="9"/>
  <c r="D128" i="9"/>
  <c r="C128" i="9"/>
  <c r="B128" i="9"/>
  <c r="A128" i="9"/>
  <c r="D127" i="9"/>
  <c r="C127" i="9"/>
  <c r="B127" i="9"/>
  <c r="A127" i="9"/>
  <c r="D126" i="9"/>
  <c r="C126" i="9"/>
  <c r="B126" i="9"/>
  <c r="A126" i="9"/>
  <c r="D125" i="9"/>
  <c r="C125" i="9"/>
  <c r="B125" i="9"/>
  <c r="A125" i="9"/>
  <c r="D124" i="9"/>
  <c r="C124" i="9"/>
  <c r="B124" i="9"/>
  <c r="A124" i="9"/>
  <c r="D123" i="9"/>
  <c r="C123" i="9"/>
  <c r="B123" i="9"/>
  <c r="A123" i="9"/>
  <c r="D122" i="9"/>
  <c r="C122" i="9"/>
  <c r="B122" i="9"/>
  <c r="A122" i="9"/>
  <c r="D121" i="9"/>
  <c r="C121" i="9"/>
  <c r="B121" i="9"/>
  <c r="A121" i="9"/>
  <c r="D120" i="9"/>
  <c r="C120" i="9"/>
  <c r="B120" i="9"/>
  <c r="A120" i="9"/>
  <c r="D119" i="9"/>
  <c r="C119" i="9"/>
  <c r="B119" i="9"/>
  <c r="A119" i="9"/>
  <c r="D118" i="9"/>
  <c r="C118" i="9"/>
  <c r="B118" i="9"/>
  <c r="A118" i="9"/>
  <c r="D117" i="9"/>
  <c r="C117" i="9"/>
  <c r="B117" i="9"/>
  <c r="A117" i="9"/>
  <c r="D116" i="9"/>
  <c r="C116" i="9"/>
  <c r="B116" i="9"/>
  <c r="A116" i="9"/>
  <c r="D115" i="9"/>
  <c r="C115" i="9"/>
  <c r="B115" i="9"/>
  <c r="A115" i="9"/>
  <c r="D114" i="9"/>
  <c r="C114" i="9"/>
  <c r="B114" i="9"/>
  <c r="A114" i="9"/>
  <c r="D113" i="9"/>
  <c r="C113" i="9"/>
  <c r="B113" i="9"/>
  <c r="A113" i="9"/>
  <c r="D112" i="9"/>
  <c r="C112" i="9"/>
  <c r="B112" i="9"/>
  <c r="A112" i="9"/>
  <c r="D111" i="9"/>
  <c r="C111" i="9"/>
  <c r="B111" i="9"/>
  <c r="A111" i="9"/>
  <c r="D110" i="9"/>
  <c r="C110" i="9"/>
  <c r="B110" i="9"/>
  <c r="A110" i="9"/>
  <c r="D109" i="9"/>
  <c r="C109" i="9"/>
  <c r="A109" i="9"/>
  <c r="D108" i="9"/>
  <c r="C108" i="9"/>
  <c r="B108" i="9"/>
  <c r="A108" i="9"/>
  <c r="D107" i="9"/>
  <c r="C107" i="9"/>
  <c r="B107" i="9"/>
  <c r="A107" i="9"/>
  <c r="D106" i="9"/>
  <c r="C106" i="9"/>
  <c r="B106" i="9"/>
  <c r="A106" i="9"/>
  <c r="D105" i="9"/>
  <c r="C105" i="9"/>
  <c r="B105" i="9"/>
  <c r="A105" i="9"/>
  <c r="D104" i="9"/>
  <c r="C104" i="9"/>
  <c r="B104" i="9"/>
  <c r="A104" i="9"/>
  <c r="D103" i="9"/>
  <c r="C103" i="9"/>
  <c r="B103" i="9"/>
  <c r="A103" i="9"/>
  <c r="D102" i="9"/>
  <c r="C102" i="9"/>
  <c r="B102" i="9"/>
  <c r="A102" i="9"/>
  <c r="D101" i="9"/>
  <c r="C101" i="9"/>
  <c r="B101" i="9"/>
  <c r="A101" i="9"/>
  <c r="D100" i="9"/>
  <c r="C100" i="9"/>
  <c r="B100" i="9"/>
  <c r="A100" i="9"/>
  <c r="D99" i="9"/>
  <c r="C99" i="9"/>
  <c r="B99" i="9"/>
  <c r="A99" i="9"/>
  <c r="D98" i="9"/>
  <c r="C98" i="9"/>
  <c r="B98" i="9"/>
  <c r="A98" i="9"/>
  <c r="D97" i="9"/>
  <c r="C97" i="9"/>
  <c r="B97" i="9"/>
  <c r="A97" i="9"/>
  <c r="D96" i="9"/>
  <c r="C96" i="9"/>
  <c r="B96" i="9"/>
  <c r="A96" i="9"/>
  <c r="D95" i="9"/>
  <c r="C95" i="9"/>
  <c r="B95" i="9"/>
  <c r="A95" i="9"/>
  <c r="D94" i="9"/>
  <c r="C94" i="9"/>
  <c r="B94" i="9"/>
  <c r="A94" i="9"/>
  <c r="D93" i="9"/>
  <c r="C93" i="9"/>
  <c r="B93" i="9"/>
  <c r="A93" i="9"/>
  <c r="D92" i="9"/>
  <c r="C92" i="9"/>
  <c r="B92" i="9"/>
  <c r="A92" i="9"/>
  <c r="D91" i="9"/>
  <c r="C91" i="9"/>
  <c r="B91" i="9"/>
  <c r="A91" i="9"/>
  <c r="D90" i="9"/>
  <c r="C90" i="9"/>
  <c r="B90" i="9"/>
  <c r="A90" i="9"/>
  <c r="D89" i="9"/>
  <c r="C89" i="9"/>
  <c r="B89" i="9"/>
  <c r="A89" i="9"/>
  <c r="D88" i="9"/>
  <c r="C88" i="9"/>
  <c r="B88" i="9"/>
  <c r="A88" i="9"/>
  <c r="D87" i="9"/>
  <c r="C87" i="9"/>
  <c r="B87" i="9"/>
  <c r="A87" i="9"/>
  <c r="D86" i="9"/>
  <c r="C86" i="9"/>
  <c r="B86" i="9"/>
  <c r="A86" i="9"/>
  <c r="D85" i="9"/>
  <c r="C85" i="9"/>
  <c r="B85" i="9"/>
  <c r="A85" i="9"/>
  <c r="D84" i="9"/>
  <c r="C84" i="9"/>
  <c r="B84" i="9"/>
  <c r="A84" i="9"/>
  <c r="D83" i="9"/>
  <c r="C83" i="9"/>
  <c r="B83" i="9"/>
  <c r="A83" i="9"/>
  <c r="D82" i="9"/>
  <c r="C82" i="9"/>
  <c r="B82" i="9"/>
  <c r="A82" i="9"/>
  <c r="D81" i="9"/>
  <c r="C81" i="9"/>
  <c r="B81" i="9"/>
  <c r="A81" i="9"/>
  <c r="D80" i="9"/>
  <c r="C80" i="9"/>
  <c r="B80" i="9"/>
  <c r="A80" i="9"/>
  <c r="D79" i="9"/>
  <c r="C79" i="9"/>
  <c r="B79" i="9"/>
  <c r="A79" i="9"/>
  <c r="D78" i="9"/>
  <c r="C78" i="9"/>
  <c r="B78" i="9"/>
  <c r="A78" i="9"/>
  <c r="D77" i="9"/>
  <c r="C77" i="9"/>
  <c r="A77" i="9"/>
  <c r="D76" i="9"/>
  <c r="C76" i="9"/>
  <c r="B76" i="9"/>
  <c r="A76" i="9"/>
  <c r="D75" i="9"/>
  <c r="C75" i="9"/>
  <c r="B75" i="9"/>
  <c r="A75" i="9"/>
  <c r="D74" i="9"/>
  <c r="C74" i="9"/>
  <c r="B74" i="9"/>
  <c r="A74" i="9"/>
  <c r="D73" i="9"/>
  <c r="C73" i="9"/>
  <c r="B73" i="9"/>
  <c r="A73" i="9"/>
  <c r="D72" i="9"/>
  <c r="C72" i="9"/>
  <c r="B72" i="9"/>
  <c r="A72" i="9"/>
  <c r="D71" i="9"/>
  <c r="C71" i="9"/>
  <c r="B71" i="9"/>
  <c r="A71" i="9"/>
  <c r="D70" i="9"/>
  <c r="C70" i="9"/>
  <c r="B70" i="9"/>
  <c r="A70" i="9"/>
  <c r="D69" i="9"/>
  <c r="C69" i="9"/>
  <c r="B69" i="9"/>
  <c r="A69" i="9"/>
  <c r="D68" i="9"/>
  <c r="C68" i="9"/>
  <c r="B68" i="9"/>
  <c r="A68" i="9"/>
  <c r="D67" i="9"/>
  <c r="C67" i="9"/>
  <c r="B67" i="9"/>
  <c r="A67" i="9"/>
  <c r="D66" i="9"/>
  <c r="C66" i="9"/>
  <c r="B66" i="9"/>
  <c r="A66" i="9"/>
  <c r="D65" i="9"/>
  <c r="C65" i="9"/>
  <c r="B65" i="9"/>
  <c r="A65" i="9"/>
  <c r="D64" i="9"/>
  <c r="C64" i="9"/>
  <c r="B64" i="9"/>
  <c r="A64" i="9"/>
  <c r="D63" i="9"/>
  <c r="C63" i="9"/>
  <c r="B63" i="9"/>
  <c r="A63" i="9"/>
  <c r="D62" i="9"/>
  <c r="C62" i="9"/>
  <c r="B62" i="9"/>
  <c r="A62" i="9"/>
  <c r="D61" i="9"/>
  <c r="C61" i="9"/>
  <c r="B61" i="9"/>
  <c r="A61" i="9"/>
  <c r="D60" i="9"/>
  <c r="C60" i="9"/>
  <c r="B60" i="9"/>
  <c r="A60" i="9"/>
  <c r="D59" i="9"/>
  <c r="C59" i="9"/>
  <c r="B59" i="9"/>
  <c r="A59" i="9"/>
  <c r="D58" i="9"/>
  <c r="C58" i="9"/>
  <c r="B58" i="9"/>
  <c r="A58" i="9"/>
  <c r="D57" i="9"/>
  <c r="C57" i="9"/>
  <c r="B57" i="9"/>
  <c r="A57" i="9"/>
  <c r="D56" i="9"/>
  <c r="C56" i="9"/>
  <c r="B56" i="9"/>
  <c r="A56" i="9"/>
  <c r="D55" i="9"/>
  <c r="C55" i="9"/>
  <c r="B55" i="9"/>
  <c r="A55" i="9"/>
  <c r="D54" i="9"/>
  <c r="C54" i="9"/>
  <c r="B54" i="9"/>
  <c r="A54" i="9"/>
  <c r="D53" i="9"/>
  <c r="C53" i="9"/>
  <c r="A53" i="9"/>
  <c r="D52" i="9"/>
  <c r="C52" i="9"/>
  <c r="B52" i="9"/>
  <c r="A52" i="9"/>
  <c r="D51" i="9"/>
  <c r="C51" i="9"/>
  <c r="B51" i="9"/>
  <c r="A51" i="9"/>
  <c r="D50" i="9"/>
  <c r="C50" i="9"/>
  <c r="B50" i="9"/>
  <c r="A50" i="9"/>
  <c r="D49" i="9"/>
  <c r="C49" i="9"/>
  <c r="B49" i="9"/>
  <c r="A49" i="9"/>
  <c r="D48" i="9"/>
  <c r="C48" i="9"/>
  <c r="B48" i="9"/>
  <c r="A48" i="9"/>
  <c r="D47" i="9"/>
  <c r="C47" i="9"/>
  <c r="B47" i="9"/>
  <c r="A47" i="9"/>
  <c r="D46" i="9"/>
  <c r="C46" i="9"/>
  <c r="B46" i="9"/>
  <c r="A46" i="9"/>
  <c r="D45" i="9"/>
  <c r="C45" i="9"/>
  <c r="B45" i="9"/>
  <c r="A45" i="9"/>
  <c r="D44" i="9"/>
  <c r="C44" i="9"/>
  <c r="B44" i="9"/>
  <c r="A44" i="9"/>
  <c r="D43" i="9"/>
  <c r="C43" i="9"/>
  <c r="B43" i="9"/>
  <c r="A43" i="9"/>
  <c r="D42" i="9"/>
  <c r="C42" i="9"/>
  <c r="B42" i="9"/>
  <c r="A42" i="9"/>
  <c r="D41" i="9"/>
  <c r="C41" i="9"/>
  <c r="B41" i="9"/>
  <c r="A41" i="9"/>
  <c r="D40" i="9"/>
  <c r="C40" i="9"/>
  <c r="B40" i="9"/>
  <c r="A40" i="9"/>
  <c r="D39" i="9"/>
  <c r="C39" i="9"/>
  <c r="B39" i="9"/>
  <c r="A39" i="9"/>
  <c r="D38" i="9"/>
  <c r="C38" i="9"/>
  <c r="B38" i="9"/>
  <c r="A38" i="9"/>
  <c r="D37" i="9"/>
  <c r="C37" i="9"/>
  <c r="B37" i="9"/>
  <c r="A37" i="9"/>
  <c r="D36" i="9"/>
  <c r="C36" i="9"/>
  <c r="B36" i="9"/>
  <c r="A36" i="9"/>
  <c r="D35" i="9"/>
  <c r="C35" i="9"/>
  <c r="B35" i="9"/>
  <c r="A35" i="9"/>
  <c r="D34" i="9"/>
  <c r="C34" i="9"/>
  <c r="B34" i="9"/>
  <c r="A34" i="9"/>
  <c r="D33" i="9"/>
  <c r="C33" i="9"/>
  <c r="A33" i="9"/>
  <c r="D32" i="9"/>
  <c r="C32" i="9"/>
  <c r="B32" i="9"/>
  <c r="A32" i="9"/>
  <c r="D31" i="9"/>
  <c r="C31" i="9"/>
  <c r="B31" i="9"/>
  <c r="A31" i="9"/>
  <c r="D30" i="9"/>
  <c r="C30" i="9"/>
  <c r="B30" i="9"/>
  <c r="A30" i="9"/>
  <c r="D29" i="9"/>
  <c r="C29" i="9"/>
  <c r="B29" i="9"/>
  <c r="A29" i="9"/>
  <c r="D28" i="9"/>
  <c r="C28" i="9"/>
  <c r="B28" i="9"/>
  <c r="A28" i="9"/>
  <c r="D27" i="9"/>
  <c r="C27" i="9"/>
  <c r="B27" i="9"/>
  <c r="A27" i="9"/>
  <c r="D26" i="9"/>
  <c r="C26" i="9"/>
  <c r="B26" i="9"/>
  <c r="A26" i="9"/>
  <c r="D25" i="9"/>
  <c r="C25" i="9"/>
  <c r="B25" i="9"/>
  <c r="A25" i="9"/>
  <c r="D24" i="9"/>
  <c r="C24" i="9"/>
  <c r="B24" i="9"/>
  <c r="A24" i="9"/>
  <c r="D23" i="9"/>
  <c r="C23" i="9"/>
  <c r="B23" i="9"/>
  <c r="A23" i="9"/>
  <c r="D22" i="9"/>
  <c r="C22" i="9"/>
  <c r="B22" i="9"/>
  <c r="A22" i="9"/>
  <c r="D21" i="9"/>
  <c r="C21" i="9"/>
  <c r="B21" i="9"/>
  <c r="A21" i="9"/>
  <c r="D20" i="9"/>
  <c r="C20" i="9"/>
  <c r="B20" i="9"/>
  <c r="A20" i="9"/>
  <c r="D19" i="9"/>
  <c r="C19" i="9"/>
  <c r="B19" i="9"/>
  <c r="A19" i="9"/>
  <c r="D18" i="9"/>
  <c r="C18" i="9"/>
  <c r="B18" i="9"/>
  <c r="A18" i="9"/>
  <c r="D17" i="9"/>
  <c r="C17" i="9"/>
  <c r="B17" i="9"/>
  <c r="A17" i="9"/>
  <c r="D16" i="9"/>
  <c r="C16" i="9"/>
  <c r="B16" i="9"/>
  <c r="A16" i="9"/>
  <c r="D15" i="9"/>
  <c r="C15" i="9"/>
  <c r="B15" i="9"/>
  <c r="A15" i="9"/>
  <c r="D14" i="9"/>
  <c r="C14" i="9"/>
  <c r="B14" i="9"/>
  <c r="A14" i="9"/>
  <c r="D13" i="9"/>
  <c r="C13" i="9"/>
  <c r="B13" i="9"/>
  <c r="A13" i="9"/>
  <c r="D12" i="9"/>
  <c r="C12" i="9"/>
  <c r="B12" i="9"/>
  <c r="A12" i="9"/>
  <c r="D11" i="9"/>
  <c r="C11" i="9"/>
  <c r="B11" i="9"/>
  <c r="A11" i="9"/>
  <c r="D10" i="9"/>
  <c r="C10" i="9"/>
  <c r="A10" i="9"/>
  <c r="D9" i="9"/>
  <c r="C9" i="9"/>
  <c r="A9" i="9"/>
  <c r="D8" i="9"/>
  <c r="C8" i="9"/>
  <c r="B8" i="9"/>
  <c r="A8" i="9"/>
  <c r="E7" i="9"/>
  <c r="D7" i="9"/>
  <c r="C7" i="9"/>
  <c r="B7" i="9"/>
  <c r="A7" i="9"/>
  <c r="J6" i="9"/>
  <c r="I6" i="9"/>
  <c r="H6" i="9"/>
  <c r="G6" i="9"/>
  <c r="F6" i="9"/>
  <c r="E6" i="9"/>
  <c r="D6" i="9"/>
  <c r="C6" i="9"/>
  <c r="B6" i="9"/>
  <c r="A6" i="9"/>
  <c r="J5" i="9"/>
  <c r="F5" i="9"/>
  <c r="E5" i="9"/>
  <c r="D5" i="9"/>
  <c r="C5" i="9"/>
  <c r="B5" i="9"/>
  <c r="A5" i="9"/>
  <c r="J4" i="9"/>
  <c r="I4" i="9"/>
  <c r="H4" i="9"/>
  <c r="G4" i="9"/>
  <c r="F4" i="9"/>
  <c r="E4" i="9"/>
  <c r="D4" i="9"/>
  <c r="C4" i="9"/>
  <c r="B4" i="9"/>
  <c r="A4" i="9"/>
  <c r="J3" i="9"/>
  <c r="I3" i="9"/>
  <c r="H3" i="9"/>
  <c r="G3" i="9"/>
  <c r="F3" i="9"/>
  <c r="C3" i="9"/>
  <c r="B3" i="9"/>
  <c r="A3" i="9"/>
  <c r="C2" i="9"/>
  <c r="B2" i="9"/>
  <c r="F1" i="9"/>
  <c r="D1" i="9"/>
  <c r="C1" i="9"/>
  <c r="B1" i="9"/>
  <c r="A1" i="9"/>
  <c r="D350" i="8"/>
  <c r="C350" i="8"/>
  <c r="B350" i="8"/>
  <c r="A350" i="8"/>
  <c r="D349" i="8"/>
  <c r="C349" i="8"/>
  <c r="B349" i="8"/>
  <c r="A349" i="8"/>
  <c r="D348" i="8"/>
  <c r="C348" i="8"/>
  <c r="B348" i="8"/>
  <c r="A348" i="8"/>
  <c r="D347" i="8"/>
  <c r="C347" i="8"/>
  <c r="B347" i="8"/>
  <c r="A347" i="8"/>
  <c r="D346" i="8"/>
  <c r="C346" i="8"/>
  <c r="B346" i="8"/>
  <c r="A346" i="8"/>
  <c r="D345" i="8"/>
  <c r="C345" i="8"/>
  <c r="B345" i="8"/>
  <c r="A345" i="8"/>
  <c r="D344" i="8"/>
  <c r="C344" i="8"/>
  <c r="B344" i="8"/>
  <c r="A344" i="8"/>
  <c r="D343" i="8"/>
  <c r="C343" i="8"/>
  <c r="B343" i="8"/>
  <c r="A343" i="8"/>
  <c r="D342" i="8"/>
  <c r="C342" i="8"/>
  <c r="B342" i="8"/>
  <c r="A342" i="8"/>
  <c r="D341" i="8"/>
  <c r="C341" i="8"/>
  <c r="B341" i="8"/>
  <c r="A341" i="8"/>
  <c r="D340" i="8"/>
  <c r="C340" i="8"/>
  <c r="B340" i="8"/>
  <c r="A340" i="8"/>
  <c r="D339" i="8"/>
  <c r="C339" i="8"/>
  <c r="B339" i="8"/>
  <c r="A339" i="8"/>
  <c r="D338" i="8"/>
  <c r="C338" i="8"/>
  <c r="B338" i="8"/>
  <c r="A338" i="8"/>
  <c r="D337" i="8"/>
  <c r="C337" i="8"/>
  <c r="B337" i="8"/>
  <c r="A337" i="8"/>
  <c r="D336" i="8"/>
  <c r="C336" i="8"/>
  <c r="B336" i="8"/>
  <c r="A336" i="8"/>
  <c r="D335" i="8"/>
  <c r="C335" i="8"/>
  <c r="B335" i="8"/>
  <c r="A335" i="8"/>
  <c r="D334" i="8"/>
  <c r="C334" i="8"/>
  <c r="B334" i="8"/>
  <c r="A334" i="8"/>
  <c r="D333" i="8"/>
  <c r="C333" i="8"/>
  <c r="B333" i="8"/>
  <c r="A333" i="8"/>
  <c r="D332" i="8"/>
  <c r="C332" i="8"/>
  <c r="B332" i="8"/>
  <c r="A332" i="8"/>
  <c r="D331" i="8"/>
  <c r="C331" i="8"/>
  <c r="B331" i="8"/>
  <c r="A331" i="8"/>
  <c r="D330" i="8"/>
  <c r="C330" i="8"/>
  <c r="B330" i="8"/>
  <c r="A330" i="8"/>
  <c r="D329" i="8"/>
  <c r="C329" i="8"/>
  <c r="B329" i="8"/>
  <c r="A329" i="8"/>
  <c r="D328" i="8"/>
  <c r="C328" i="8"/>
  <c r="B328" i="8"/>
  <c r="A328" i="8"/>
  <c r="D327" i="8"/>
  <c r="C327" i="8"/>
  <c r="B327" i="8"/>
  <c r="A327" i="8"/>
  <c r="D326" i="8"/>
  <c r="C326" i="8"/>
  <c r="B326" i="8"/>
  <c r="A326" i="8"/>
  <c r="D325" i="8"/>
  <c r="C325" i="8"/>
  <c r="B325" i="8"/>
  <c r="A325" i="8"/>
  <c r="D324" i="8"/>
  <c r="C324" i="8"/>
  <c r="B324" i="8"/>
  <c r="A324" i="8"/>
  <c r="D323" i="8"/>
  <c r="C323" i="8"/>
  <c r="B323" i="8"/>
  <c r="A323" i="8"/>
  <c r="D322" i="8"/>
  <c r="C322" i="8"/>
  <c r="B322" i="8"/>
  <c r="A322" i="8"/>
  <c r="D321" i="8"/>
  <c r="C321" i="8"/>
  <c r="B321" i="8"/>
  <c r="A321" i="8"/>
  <c r="D320" i="8"/>
  <c r="C320" i="8"/>
  <c r="B320" i="8"/>
  <c r="A320" i="8"/>
  <c r="D319" i="8"/>
  <c r="C319" i="8"/>
  <c r="B319" i="8"/>
  <c r="A319" i="8"/>
  <c r="D318" i="8"/>
  <c r="C318" i="8"/>
  <c r="B318" i="8"/>
  <c r="A318" i="8"/>
  <c r="D317" i="8"/>
  <c r="C317" i="8"/>
  <c r="B317" i="8"/>
  <c r="A317" i="8"/>
  <c r="D316" i="8"/>
  <c r="C316" i="8"/>
  <c r="B316" i="8"/>
  <c r="A316" i="8"/>
  <c r="D315" i="8"/>
  <c r="C315" i="8"/>
  <c r="B315" i="8"/>
  <c r="A315" i="8"/>
  <c r="D314" i="8"/>
  <c r="C314" i="8"/>
  <c r="B314" i="8"/>
  <c r="A314" i="8"/>
  <c r="D313" i="8"/>
  <c r="C313" i="8"/>
  <c r="B313" i="8"/>
  <c r="A313" i="8"/>
  <c r="D312" i="8"/>
  <c r="C312" i="8"/>
  <c r="B312" i="8"/>
  <c r="A312" i="8"/>
  <c r="D311" i="8"/>
  <c r="C311" i="8"/>
  <c r="B311" i="8"/>
  <c r="A311" i="8"/>
  <c r="D310" i="8"/>
  <c r="C310" i="8"/>
  <c r="B310" i="8"/>
  <c r="A310" i="8"/>
  <c r="D309" i="8"/>
  <c r="C309" i="8"/>
  <c r="B309" i="8"/>
  <c r="A309" i="8"/>
  <c r="D308" i="8"/>
  <c r="C308" i="8"/>
  <c r="B308" i="8"/>
  <c r="A308" i="8"/>
  <c r="D307" i="8"/>
  <c r="C307" i="8"/>
  <c r="B307" i="8"/>
  <c r="A307" i="8"/>
  <c r="D306" i="8"/>
  <c r="C306" i="8"/>
  <c r="B306" i="8"/>
  <c r="A306" i="8"/>
  <c r="D305" i="8"/>
  <c r="C305" i="8"/>
  <c r="B305" i="8"/>
  <c r="A305" i="8"/>
  <c r="D304" i="8"/>
  <c r="C304" i="8"/>
  <c r="B304" i="8"/>
  <c r="A304" i="8"/>
  <c r="D303" i="8"/>
  <c r="C303" i="8"/>
  <c r="B303" i="8"/>
  <c r="A303" i="8"/>
  <c r="D302" i="8"/>
  <c r="C302" i="8"/>
  <c r="B302" i="8"/>
  <c r="A302" i="8"/>
  <c r="D301" i="8"/>
  <c r="C301" i="8"/>
  <c r="B301" i="8"/>
  <c r="A301" i="8"/>
  <c r="D300" i="8"/>
  <c r="C300" i="8"/>
  <c r="B300" i="8"/>
  <c r="A300" i="8"/>
  <c r="D299" i="8"/>
  <c r="C299" i="8"/>
  <c r="B299" i="8"/>
  <c r="A299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D295" i="8"/>
  <c r="C295" i="8"/>
  <c r="B295" i="8"/>
  <c r="A295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D291" i="8"/>
  <c r="C291" i="8"/>
  <c r="B291" i="8"/>
  <c r="A291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D287" i="8"/>
  <c r="C287" i="8"/>
  <c r="B287" i="8"/>
  <c r="A287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D271" i="8"/>
  <c r="C271" i="8"/>
  <c r="B271" i="8"/>
  <c r="A271" i="8"/>
  <c r="D270" i="8"/>
  <c r="C270" i="8"/>
  <c r="A270" i="8"/>
  <c r="D269" i="8"/>
  <c r="C269" i="8"/>
  <c r="B269" i="8"/>
  <c r="A269" i="8"/>
  <c r="D268" i="8"/>
  <c r="C268" i="8"/>
  <c r="B268" i="8"/>
  <c r="A268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D251" i="8"/>
  <c r="C251" i="8"/>
  <c r="B251" i="8"/>
  <c r="A251" i="8"/>
  <c r="D250" i="8"/>
  <c r="C250" i="8"/>
  <c r="B250" i="8"/>
  <c r="A250" i="8"/>
  <c r="D249" i="8"/>
  <c r="C249" i="8"/>
  <c r="B249" i="8"/>
  <c r="A249" i="8"/>
  <c r="D248" i="8"/>
  <c r="C248" i="8"/>
  <c r="B248" i="8"/>
  <c r="A248" i="8"/>
  <c r="D247" i="8"/>
  <c r="C247" i="8"/>
  <c r="B247" i="8"/>
  <c r="A247" i="8"/>
  <c r="D246" i="8"/>
  <c r="C246" i="8"/>
  <c r="B246" i="8"/>
  <c r="A246" i="8"/>
  <c r="D245" i="8"/>
  <c r="C245" i="8"/>
  <c r="B245" i="8"/>
  <c r="A245" i="8"/>
  <c r="D244" i="8"/>
  <c r="C244" i="8"/>
  <c r="B244" i="8"/>
  <c r="A244" i="8"/>
  <c r="D243" i="8"/>
  <c r="C243" i="8"/>
  <c r="B243" i="8"/>
  <c r="A243" i="8"/>
  <c r="D242" i="8"/>
  <c r="C242" i="8"/>
  <c r="B242" i="8"/>
  <c r="A242" i="8"/>
  <c r="D241" i="8"/>
  <c r="C241" i="8"/>
  <c r="B241" i="8"/>
  <c r="A241" i="8"/>
  <c r="D240" i="8"/>
  <c r="C240" i="8"/>
  <c r="B240" i="8"/>
  <c r="A240" i="8"/>
  <c r="D239" i="8"/>
  <c r="C239" i="8"/>
  <c r="B239" i="8"/>
  <c r="A239" i="8"/>
  <c r="D238" i="8"/>
  <c r="C238" i="8"/>
  <c r="B238" i="8"/>
  <c r="A238" i="8"/>
  <c r="D237" i="8"/>
  <c r="C237" i="8"/>
  <c r="B237" i="8"/>
  <c r="A237" i="8"/>
  <c r="D236" i="8"/>
  <c r="C236" i="8"/>
  <c r="B236" i="8"/>
  <c r="A236" i="8"/>
  <c r="D235" i="8"/>
  <c r="C235" i="8"/>
  <c r="B235" i="8"/>
  <c r="A235" i="8"/>
  <c r="D234" i="8"/>
  <c r="C234" i="8"/>
  <c r="B234" i="8"/>
  <c r="A234" i="8"/>
  <c r="D233" i="8"/>
  <c r="C233" i="8"/>
  <c r="B233" i="8"/>
  <c r="A233" i="8"/>
  <c r="D232" i="8"/>
  <c r="C232" i="8"/>
  <c r="B232" i="8"/>
  <c r="A232" i="8"/>
  <c r="D231" i="8"/>
  <c r="C231" i="8"/>
  <c r="B231" i="8"/>
  <c r="A231" i="8"/>
  <c r="D230" i="8"/>
  <c r="C230" i="8"/>
  <c r="B230" i="8"/>
  <c r="A230" i="8"/>
  <c r="D229" i="8"/>
  <c r="C229" i="8"/>
  <c r="B229" i="8"/>
  <c r="A229" i="8"/>
  <c r="D228" i="8"/>
  <c r="C228" i="8"/>
  <c r="B228" i="8"/>
  <c r="A228" i="8"/>
  <c r="D227" i="8"/>
  <c r="C227" i="8"/>
  <c r="B227" i="8"/>
  <c r="A227" i="8"/>
  <c r="D226" i="8"/>
  <c r="C226" i="8"/>
  <c r="B226" i="8"/>
  <c r="A226" i="8"/>
  <c r="D225" i="8"/>
  <c r="C225" i="8"/>
  <c r="B225" i="8"/>
  <c r="A225" i="8"/>
  <c r="D224" i="8"/>
  <c r="C224" i="8"/>
  <c r="B224" i="8"/>
  <c r="A224" i="8"/>
  <c r="D223" i="8"/>
  <c r="C223" i="8"/>
  <c r="B223" i="8"/>
  <c r="A223" i="8"/>
  <c r="D222" i="8"/>
  <c r="C222" i="8"/>
  <c r="B222" i="8"/>
  <c r="A222" i="8"/>
  <c r="D221" i="8"/>
  <c r="C221" i="8"/>
  <c r="B221" i="8"/>
  <c r="A221" i="8"/>
  <c r="D220" i="8"/>
  <c r="C220" i="8"/>
  <c r="B220" i="8"/>
  <c r="A220" i="8"/>
  <c r="D219" i="8"/>
  <c r="C219" i="8"/>
  <c r="B219" i="8"/>
  <c r="A219" i="8"/>
  <c r="D218" i="8"/>
  <c r="C218" i="8"/>
  <c r="B218" i="8"/>
  <c r="A218" i="8"/>
  <c r="D217" i="8"/>
  <c r="C217" i="8"/>
  <c r="B217" i="8"/>
  <c r="A217" i="8"/>
  <c r="D216" i="8"/>
  <c r="C216" i="8"/>
  <c r="B216" i="8"/>
  <c r="A216" i="8"/>
  <c r="D215" i="8"/>
  <c r="C215" i="8"/>
  <c r="B215" i="8"/>
  <c r="A215" i="8"/>
  <c r="D214" i="8"/>
  <c r="C214" i="8"/>
  <c r="B214" i="8"/>
  <c r="A214" i="8"/>
  <c r="D213" i="8"/>
  <c r="C213" i="8"/>
  <c r="B213" i="8"/>
  <c r="A213" i="8"/>
  <c r="D212" i="8"/>
  <c r="C212" i="8"/>
  <c r="B212" i="8"/>
  <c r="A212" i="8"/>
  <c r="D211" i="8"/>
  <c r="C211" i="8"/>
  <c r="B211" i="8"/>
  <c r="A211" i="8"/>
  <c r="D210" i="8"/>
  <c r="C210" i="8"/>
  <c r="B210" i="8"/>
  <c r="A210" i="8"/>
  <c r="D209" i="8"/>
  <c r="C209" i="8"/>
  <c r="B209" i="8"/>
  <c r="A209" i="8"/>
  <c r="D208" i="8"/>
  <c r="C208" i="8"/>
  <c r="B208" i="8"/>
  <c r="A208" i="8"/>
  <c r="D207" i="8"/>
  <c r="C207" i="8"/>
  <c r="B207" i="8"/>
  <c r="A207" i="8"/>
  <c r="D206" i="8"/>
  <c r="C206" i="8"/>
  <c r="B206" i="8"/>
  <c r="A206" i="8"/>
  <c r="D205" i="8"/>
  <c r="C205" i="8"/>
  <c r="B205" i="8"/>
  <c r="A205" i="8"/>
  <c r="D204" i="8"/>
  <c r="C204" i="8"/>
  <c r="B204" i="8"/>
  <c r="A204" i="8"/>
  <c r="D203" i="8"/>
  <c r="C203" i="8"/>
  <c r="B203" i="8"/>
  <c r="A203" i="8"/>
  <c r="D202" i="8"/>
  <c r="C202" i="8"/>
  <c r="B202" i="8"/>
  <c r="A202" i="8"/>
  <c r="D201" i="8"/>
  <c r="C201" i="8"/>
  <c r="B201" i="8"/>
  <c r="A201" i="8"/>
  <c r="D200" i="8"/>
  <c r="C200" i="8"/>
  <c r="B200" i="8"/>
  <c r="A200" i="8"/>
  <c r="D199" i="8"/>
  <c r="C199" i="8"/>
  <c r="B199" i="8"/>
  <c r="A199" i="8"/>
  <c r="D198" i="8"/>
  <c r="C198" i="8"/>
  <c r="B198" i="8"/>
  <c r="A198" i="8"/>
  <c r="D197" i="8"/>
  <c r="C197" i="8"/>
  <c r="B197" i="8"/>
  <c r="A197" i="8"/>
  <c r="D196" i="8"/>
  <c r="C196" i="8"/>
  <c r="B196" i="8"/>
  <c r="A196" i="8"/>
  <c r="D195" i="8"/>
  <c r="C195" i="8"/>
  <c r="B195" i="8"/>
  <c r="A195" i="8"/>
  <c r="D194" i="8"/>
  <c r="C194" i="8"/>
  <c r="B194" i="8"/>
  <c r="A194" i="8"/>
  <c r="D193" i="8"/>
  <c r="C193" i="8"/>
  <c r="B193" i="8"/>
  <c r="A193" i="8"/>
  <c r="D192" i="8"/>
  <c r="C192" i="8"/>
  <c r="B192" i="8"/>
  <c r="A192" i="8"/>
  <c r="D191" i="8"/>
  <c r="C191" i="8"/>
  <c r="B191" i="8"/>
  <c r="A191" i="8"/>
  <c r="D190" i="8"/>
  <c r="C190" i="8"/>
  <c r="B190" i="8"/>
  <c r="A190" i="8"/>
  <c r="D189" i="8"/>
  <c r="C189" i="8"/>
  <c r="B189" i="8"/>
  <c r="A189" i="8"/>
  <c r="D188" i="8"/>
  <c r="C188" i="8"/>
  <c r="B188" i="8"/>
  <c r="A188" i="8"/>
  <c r="D187" i="8"/>
  <c r="C187" i="8"/>
  <c r="B187" i="8"/>
  <c r="A187" i="8"/>
  <c r="D186" i="8"/>
  <c r="C186" i="8"/>
  <c r="B186" i="8"/>
  <c r="A186" i="8"/>
  <c r="C185" i="8"/>
  <c r="A185" i="8"/>
  <c r="D184" i="8"/>
  <c r="C184" i="8"/>
  <c r="B184" i="8"/>
  <c r="A184" i="8"/>
  <c r="D183" i="8"/>
  <c r="C183" i="8"/>
  <c r="B183" i="8"/>
  <c r="A183" i="8"/>
  <c r="D182" i="8"/>
  <c r="C182" i="8"/>
  <c r="B182" i="8"/>
  <c r="A182" i="8"/>
  <c r="D181" i="8"/>
  <c r="C181" i="8"/>
  <c r="B181" i="8"/>
  <c r="A181" i="8"/>
  <c r="D180" i="8"/>
  <c r="C180" i="8"/>
  <c r="B180" i="8"/>
  <c r="A180" i="8"/>
  <c r="D179" i="8"/>
  <c r="C179" i="8"/>
  <c r="B179" i="8"/>
  <c r="A179" i="8"/>
  <c r="D178" i="8"/>
  <c r="C178" i="8"/>
  <c r="B178" i="8"/>
  <c r="A178" i="8"/>
  <c r="D177" i="8"/>
  <c r="C177" i="8"/>
  <c r="B177" i="8"/>
  <c r="A177" i="8"/>
  <c r="D176" i="8"/>
  <c r="C176" i="8"/>
  <c r="B176" i="8"/>
  <c r="A176" i="8"/>
  <c r="D175" i="8"/>
  <c r="C175" i="8"/>
  <c r="B175" i="8"/>
  <c r="A175" i="8"/>
  <c r="D174" i="8"/>
  <c r="C174" i="8"/>
  <c r="B174" i="8"/>
  <c r="A174" i="8"/>
  <c r="D173" i="8"/>
  <c r="C173" i="8"/>
  <c r="B173" i="8"/>
  <c r="A173" i="8"/>
  <c r="D172" i="8"/>
  <c r="C172" i="8"/>
  <c r="B172" i="8"/>
  <c r="A172" i="8"/>
  <c r="D171" i="8"/>
  <c r="C171" i="8"/>
  <c r="B171" i="8"/>
  <c r="A171" i="8"/>
  <c r="D170" i="8"/>
  <c r="C170" i="8"/>
  <c r="B170" i="8"/>
  <c r="A170" i="8"/>
  <c r="D169" i="8"/>
  <c r="C169" i="8"/>
  <c r="B169" i="8"/>
  <c r="A169" i="8"/>
  <c r="D168" i="8"/>
  <c r="C168" i="8"/>
  <c r="B168" i="8"/>
  <c r="A168" i="8"/>
  <c r="D167" i="8"/>
  <c r="C167" i="8"/>
  <c r="B167" i="8"/>
  <c r="A167" i="8"/>
  <c r="D166" i="8"/>
  <c r="C166" i="8"/>
  <c r="B166" i="8"/>
  <c r="A166" i="8"/>
  <c r="D165" i="8"/>
  <c r="C165" i="8"/>
  <c r="B165" i="8"/>
  <c r="A165" i="8"/>
  <c r="D164" i="8"/>
  <c r="C164" i="8"/>
  <c r="B164" i="8"/>
  <c r="A164" i="8"/>
  <c r="D163" i="8"/>
  <c r="C163" i="8"/>
  <c r="B163" i="8"/>
  <c r="A163" i="8"/>
  <c r="D162" i="8"/>
  <c r="C162" i="8"/>
  <c r="B162" i="8"/>
  <c r="A162" i="8"/>
  <c r="A161" i="8"/>
  <c r="D160" i="8"/>
  <c r="C160" i="8"/>
  <c r="B160" i="8"/>
  <c r="A160" i="8"/>
  <c r="D159" i="8"/>
  <c r="C159" i="8"/>
  <c r="B159" i="8"/>
  <c r="A159" i="8"/>
  <c r="D158" i="8"/>
  <c r="C158" i="8"/>
  <c r="B158" i="8"/>
  <c r="A158" i="8"/>
  <c r="D157" i="8"/>
  <c r="C157" i="8"/>
  <c r="B157" i="8"/>
  <c r="A157" i="8"/>
  <c r="D156" i="8"/>
  <c r="C156" i="8"/>
  <c r="B156" i="8"/>
  <c r="A156" i="8"/>
  <c r="D155" i="8"/>
  <c r="C155" i="8"/>
  <c r="B155" i="8"/>
  <c r="A155" i="8"/>
  <c r="D154" i="8"/>
  <c r="C154" i="8"/>
  <c r="B154" i="8"/>
  <c r="A154" i="8"/>
  <c r="D153" i="8"/>
  <c r="C153" i="8"/>
  <c r="B153" i="8"/>
  <c r="A153" i="8"/>
  <c r="D152" i="8"/>
  <c r="C152" i="8"/>
  <c r="B152" i="8"/>
  <c r="A152" i="8"/>
  <c r="D151" i="8"/>
  <c r="C151" i="8"/>
  <c r="B151" i="8"/>
  <c r="A151" i="8"/>
  <c r="D150" i="8"/>
  <c r="C150" i="8"/>
  <c r="B150" i="8"/>
  <c r="A150" i="8"/>
  <c r="D149" i="8"/>
  <c r="C149" i="8"/>
  <c r="B149" i="8"/>
  <c r="A149" i="8"/>
  <c r="D148" i="8"/>
  <c r="C148" i="8"/>
  <c r="B148" i="8"/>
  <c r="A148" i="8"/>
  <c r="D147" i="8"/>
  <c r="C147" i="8"/>
  <c r="B147" i="8"/>
  <c r="A147" i="8"/>
  <c r="D146" i="8"/>
  <c r="C146" i="8"/>
  <c r="B146" i="8"/>
  <c r="A146" i="8"/>
  <c r="D145" i="8"/>
  <c r="C145" i="8"/>
  <c r="B145" i="8"/>
  <c r="A145" i="8"/>
  <c r="D144" i="8"/>
  <c r="C144" i="8"/>
  <c r="B144" i="8"/>
  <c r="A144" i="8"/>
  <c r="D143" i="8"/>
  <c r="C143" i="8"/>
  <c r="B143" i="8"/>
  <c r="A143" i="8"/>
  <c r="D142" i="8"/>
  <c r="C142" i="8"/>
  <c r="B142" i="8"/>
  <c r="A142" i="8"/>
  <c r="D141" i="8"/>
  <c r="C141" i="8"/>
  <c r="B141" i="8"/>
  <c r="A141" i="8"/>
  <c r="D140" i="8"/>
  <c r="C140" i="8"/>
  <c r="B140" i="8"/>
  <c r="A140" i="8"/>
  <c r="A139" i="8"/>
  <c r="D138" i="8"/>
  <c r="C138" i="8"/>
  <c r="B138" i="8"/>
  <c r="A138" i="8"/>
  <c r="D137" i="8"/>
  <c r="C137" i="8"/>
  <c r="B137" i="8"/>
  <c r="A137" i="8"/>
  <c r="D136" i="8"/>
  <c r="C136" i="8"/>
  <c r="B136" i="8"/>
  <c r="A136" i="8"/>
  <c r="D135" i="8"/>
  <c r="C135" i="8"/>
  <c r="B135" i="8"/>
  <c r="A135" i="8"/>
  <c r="D134" i="8"/>
  <c r="C134" i="8"/>
  <c r="B134" i="8"/>
  <c r="A134" i="8"/>
  <c r="D133" i="8"/>
  <c r="C133" i="8"/>
  <c r="B133" i="8"/>
  <c r="A133" i="8"/>
  <c r="D132" i="8"/>
  <c r="C132" i="8"/>
  <c r="B132" i="8"/>
  <c r="A132" i="8"/>
  <c r="D131" i="8"/>
  <c r="C131" i="8"/>
  <c r="B131" i="8"/>
  <c r="A131" i="8"/>
  <c r="D130" i="8"/>
  <c r="C130" i="8"/>
  <c r="B130" i="8"/>
  <c r="A130" i="8"/>
  <c r="D129" i="8"/>
  <c r="C129" i="8"/>
  <c r="B129" i="8"/>
  <c r="A129" i="8"/>
  <c r="D128" i="8"/>
  <c r="C128" i="8"/>
  <c r="B128" i="8"/>
  <c r="A128" i="8"/>
  <c r="D127" i="8"/>
  <c r="C127" i="8"/>
  <c r="B127" i="8"/>
  <c r="A127" i="8"/>
  <c r="D126" i="8"/>
  <c r="C126" i="8"/>
  <c r="B126" i="8"/>
  <c r="A126" i="8"/>
  <c r="D125" i="8"/>
  <c r="C125" i="8"/>
  <c r="B125" i="8"/>
  <c r="A125" i="8"/>
  <c r="D124" i="8"/>
  <c r="C124" i="8"/>
  <c r="B124" i="8"/>
  <c r="A124" i="8"/>
  <c r="D123" i="8"/>
  <c r="C123" i="8"/>
  <c r="B123" i="8"/>
  <c r="A123" i="8"/>
  <c r="D122" i="8"/>
  <c r="C122" i="8"/>
  <c r="B122" i="8"/>
  <c r="A122" i="8"/>
  <c r="D121" i="8"/>
  <c r="C121" i="8"/>
  <c r="B121" i="8"/>
  <c r="A121" i="8"/>
  <c r="D120" i="8"/>
  <c r="C120" i="8"/>
  <c r="B120" i="8"/>
  <c r="A120" i="8"/>
  <c r="D119" i="8"/>
  <c r="C119" i="8"/>
  <c r="B119" i="8"/>
  <c r="A119" i="8"/>
  <c r="D118" i="8"/>
  <c r="C118" i="8"/>
  <c r="B118" i="8"/>
  <c r="A118" i="8"/>
  <c r="D117" i="8"/>
  <c r="C117" i="8"/>
  <c r="B117" i="8"/>
  <c r="A117" i="8"/>
  <c r="D116" i="8"/>
  <c r="C116" i="8"/>
  <c r="B116" i="8"/>
  <c r="A116" i="8"/>
  <c r="D115" i="8"/>
  <c r="C115" i="8"/>
  <c r="B115" i="8"/>
  <c r="A115" i="8"/>
  <c r="D114" i="8"/>
  <c r="C114" i="8"/>
  <c r="B114" i="8"/>
  <c r="A114" i="8"/>
  <c r="D113" i="8"/>
  <c r="C113" i="8"/>
  <c r="B113" i="8"/>
  <c r="A113" i="8"/>
  <c r="D112" i="8"/>
  <c r="C112" i="8"/>
  <c r="B112" i="8"/>
  <c r="A112" i="8"/>
  <c r="D111" i="8"/>
  <c r="C111" i="8"/>
  <c r="B111" i="8"/>
  <c r="A111" i="8"/>
  <c r="D110" i="8"/>
  <c r="C110" i="8"/>
  <c r="B110" i="8"/>
  <c r="A110" i="8"/>
  <c r="D109" i="8"/>
  <c r="C109" i="8"/>
  <c r="A109" i="8"/>
  <c r="D108" i="8"/>
  <c r="C108" i="8"/>
  <c r="B108" i="8"/>
  <c r="A108" i="8"/>
  <c r="D107" i="8"/>
  <c r="C107" i="8"/>
  <c r="B107" i="8"/>
  <c r="A107" i="8"/>
  <c r="D106" i="8"/>
  <c r="C106" i="8"/>
  <c r="B106" i="8"/>
  <c r="A106" i="8"/>
  <c r="D105" i="8"/>
  <c r="C105" i="8"/>
  <c r="B105" i="8"/>
  <c r="A105" i="8"/>
  <c r="D104" i="8"/>
  <c r="C104" i="8"/>
  <c r="B104" i="8"/>
  <c r="A104" i="8"/>
  <c r="D103" i="8"/>
  <c r="C103" i="8"/>
  <c r="B103" i="8"/>
  <c r="A103" i="8"/>
  <c r="D102" i="8"/>
  <c r="C102" i="8"/>
  <c r="B102" i="8"/>
  <c r="A102" i="8"/>
  <c r="D101" i="8"/>
  <c r="C101" i="8"/>
  <c r="B101" i="8"/>
  <c r="A101" i="8"/>
  <c r="D100" i="8"/>
  <c r="C100" i="8"/>
  <c r="B100" i="8"/>
  <c r="A100" i="8"/>
  <c r="D99" i="8"/>
  <c r="C99" i="8"/>
  <c r="B99" i="8"/>
  <c r="A99" i="8"/>
  <c r="D98" i="8"/>
  <c r="C98" i="8"/>
  <c r="B98" i="8"/>
  <c r="A98" i="8"/>
  <c r="D97" i="8"/>
  <c r="C97" i="8"/>
  <c r="B97" i="8"/>
  <c r="A97" i="8"/>
  <c r="D96" i="8"/>
  <c r="C96" i="8"/>
  <c r="B96" i="8"/>
  <c r="A96" i="8"/>
  <c r="D95" i="8"/>
  <c r="C95" i="8"/>
  <c r="B95" i="8"/>
  <c r="A95" i="8"/>
  <c r="D94" i="8"/>
  <c r="C94" i="8"/>
  <c r="B94" i="8"/>
  <c r="A94" i="8"/>
  <c r="D93" i="8"/>
  <c r="C93" i="8"/>
  <c r="B93" i="8"/>
  <c r="A93" i="8"/>
  <c r="D92" i="8"/>
  <c r="C92" i="8"/>
  <c r="B92" i="8"/>
  <c r="A92" i="8"/>
  <c r="D91" i="8"/>
  <c r="C91" i="8"/>
  <c r="B91" i="8"/>
  <c r="A91" i="8"/>
  <c r="D90" i="8"/>
  <c r="C90" i="8"/>
  <c r="B90" i="8"/>
  <c r="A90" i="8"/>
  <c r="D89" i="8"/>
  <c r="C89" i="8"/>
  <c r="B89" i="8"/>
  <c r="A89" i="8"/>
  <c r="D88" i="8"/>
  <c r="C88" i="8"/>
  <c r="B88" i="8"/>
  <c r="A88" i="8"/>
  <c r="D87" i="8"/>
  <c r="C87" i="8"/>
  <c r="B87" i="8"/>
  <c r="A87" i="8"/>
  <c r="D86" i="8"/>
  <c r="C86" i="8"/>
  <c r="B86" i="8"/>
  <c r="A86" i="8"/>
  <c r="D85" i="8"/>
  <c r="C85" i="8"/>
  <c r="B85" i="8"/>
  <c r="A85" i="8"/>
  <c r="D84" i="8"/>
  <c r="C84" i="8"/>
  <c r="B84" i="8"/>
  <c r="A84" i="8"/>
  <c r="D83" i="8"/>
  <c r="C83" i="8"/>
  <c r="B83" i="8"/>
  <c r="A83" i="8"/>
  <c r="D82" i="8"/>
  <c r="C82" i="8"/>
  <c r="B82" i="8"/>
  <c r="A82" i="8"/>
  <c r="D81" i="8"/>
  <c r="C81" i="8"/>
  <c r="B81" i="8"/>
  <c r="A81" i="8"/>
  <c r="D80" i="8"/>
  <c r="C80" i="8"/>
  <c r="B80" i="8"/>
  <c r="A80" i="8"/>
  <c r="D79" i="8"/>
  <c r="C79" i="8"/>
  <c r="B79" i="8"/>
  <c r="A79" i="8"/>
  <c r="D78" i="8"/>
  <c r="C78" i="8"/>
  <c r="B78" i="8"/>
  <c r="A78" i="8"/>
  <c r="D77" i="8"/>
  <c r="C77" i="8"/>
  <c r="A77" i="8"/>
  <c r="D76" i="8"/>
  <c r="C76" i="8"/>
  <c r="B76" i="8"/>
  <c r="A76" i="8"/>
  <c r="D75" i="8"/>
  <c r="C75" i="8"/>
  <c r="B75" i="8"/>
  <c r="A75" i="8"/>
  <c r="D74" i="8"/>
  <c r="C74" i="8"/>
  <c r="B74" i="8"/>
  <c r="A74" i="8"/>
  <c r="D73" i="8"/>
  <c r="C73" i="8"/>
  <c r="B73" i="8"/>
  <c r="A73" i="8"/>
  <c r="D72" i="8"/>
  <c r="C72" i="8"/>
  <c r="B72" i="8"/>
  <c r="A72" i="8"/>
  <c r="D71" i="8"/>
  <c r="C71" i="8"/>
  <c r="B71" i="8"/>
  <c r="A71" i="8"/>
  <c r="D70" i="8"/>
  <c r="C70" i="8"/>
  <c r="B70" i="8"/>
  <c r="A70" i="8"/>
  <c r="D69" i="8"/>
  <c r="C69" i="8"/>
  <c r="B69" i="8"/>
  <c r="A69" i="8"/>
  <c r="D68" i="8"/>
  <c r="C68" i="8"/>
  <c r="B68" i="8"/>
  <c r="A68" i="8"/>
  <c r="D67" i="8"/>
  <c r="C67" i="8"/>
  <c r="B67" i="8"/>
  <c r="A67" i="8"/>
  <c r="D66" i="8"/>
  <c r="C66" i="8"/>
  <c r="B66" i="8"/>
  <c r="A66" i="8"/>
  <c r="D65" i="8"/>
  <c r="C65" i="8"/>
  <c r="B65" i="8"/>
  <c r="A65" i="8"/>
  <c r="D64" i="8"/>
  <c r="C64" i="8"/>
  <c r="B64" i="8"/>
  <c r="A64" i="8"/>
  <c r="D63" i="8"/>
  <c r="C63" i="8"/>
  <c r="B63" i="8"/>
  <c r="A63" i="8"/>
  <c r="D62" i="8"/>
  <c r="C62" i="8"/>
  <c r="B62" i="8"/>
  <c r="A62" i="8"/>
  <c r="D61" i="8"/>
  <c r="C61" i="8"/>
  <c r="B61" i="8"/>
  <c r="A61" i="8"/>
  <c r="D60" i="8"/>
  <c r="C60" i="8"/>
  <c r="B60" i="8"/>
  <c r="A60" i="8"/>
  <c r="D59" i="8"/>
  <c r="C59" i="8"/>
  <c r="B59" i="8"/>
  <c r="A59" i="8"/>
  <c r="D58" i="8"/>
  <c r="C58" i="8"/>
  <c r="B58" i="8"/>
  <c r="A58" i="8"/>
  <c r="D57" i="8"/>
  <c r="C57" i="8"/>
  <c r="B57" i="8"/>
  <c r="A57" i="8"/>
  <c r="D56" i="8"/>
  <c r="C56" i="8"/>
  <c r="B56" i="8"/>
  <c r="A56" i="8"/>
  <c r="D55" i="8"/>
  <c r="C55" i="8"/>
  <c r="B55" i="8"/>
  <c r="A55" i="8"/>
  <c r="D54" i="8"/>
  <c r="C54" i="8"/>
  <c r="B54" i="8"/>
  <c r="A54" i="8"/>
  <c r="D53" i="8"/>
  <c r="C53" i="8"/>
  <c r="A53" i="8"/>
  <c r="D52" i="8"/>
  <c r="C52" i="8"/>
  <c r="B52" i="8"/>
  <c r="A52" i="8"/>
  <c r="D51" i="8"/>
  <c r="C51" i="8"/>
  <c r="B51" i="8"/>
  <c r="A51" i="8"/>
  <c r="D50" i="8"/>
  <c r="C50" i="8"/>
  <c r="B50" i="8"/>
  <c r="A50" i="8"/>
  <c r="D49" i="8"/>
  <c r="C49" i="8"/>
  <c r="B49" i="8"/>
  <c r="A49" i="8"/>
  <c r="D48" i="8"/>
  <c r="C48" i="8"/>
  <c r="B48" i="8"/>
  <c r="A48" i="8"/>
  <c r="D47" i="8"/>
  <c r="C47" i="8"/>
  <c r="B47" i="8"/>
  <c r="A47" i="8"/>
  <c r="D46" i="8"/>
  <c r="C46" i="8"/>
  <c r="B46" i="8"/>
  <c r="A46" i="8"/>
  <c r="D45" i="8"/>
  <c r="C45" i="8"/>
  <c r="B45" i="8"/>
  <c r="A45" i="8"/>
  <c r="D44" i="8"/>
  <c r="C44" i="8"/>
  <c r="B44" i="8"/>
  <c r="A44" i="8"/>
  <c r="D43" i="8"/>
  <c r="C43" i="8"/>
  <c r="B43" i="8"/>
  <c r="A43" i="8"/>
  <c r="D42" i="8"/>
  <c r="C42" i="8"/>
  <c r="B42" i="8"/>
  <c r="A42" i="8"/>
  <c r="D41" i="8"/>
  <c r="C41" i="8"/>
  <c r="B41" i="8"/>
  <c r="A41" i="8"/>
  <c r="D40" i="8"/>
  <c r="C40" i="8"/>
  <c r="B40" i="8"/>
  <c r="A40" i="8"/>
  <c r="D39" i="8"/>
  <c r="C39" i="8"/>
  <c r="B39" i="8"/>
  <c r="A39" i="8"/>
  <c r="D38" i="8"/>
  <c r="C38" i="8"/>
  <c r="B38" i="8"/>
  <c r="A38" i="8"/>
  <c r="D37" i="8"/>
  <c r="C37" i="8"/>
  <c r="B37" i="8"/>
  <c r="A37" i="8"/>
  <c r="D36" i="8"/>
  <c r="C36" i="8"/>
  <c r="B36" i="8"/>
  <c r="A36" i="8"/>
  <c r="D35" i="8"/>
  <c r="C35" i="8"/>
  <c r="B35" i="8"/>
  <c r="A35" i="8"/>
  <c r="D34" i="8"/>
  <c r="C34" i="8"/>
  <c r="B34" i="8"/>
  <c r="A34" i="8"/>
  <c r="D33" i="8"/>
  <c r="C33" i="8"/>
  <c r="A33" i="8"/>
  <c r="D32" i="8"/>
  <c r="C32" i="8"/>
  <c r="B32" i="8"/>
  <c r="A32" i="8"/>
  <c r="D31" i="8"/>
  <c r="C31" i="8"/>
  <c r="B31" i="8"/>
  <c r="A31" i="8"/>
  <c r="D30" i="8"/>
  <c r="C30" i="8"/>
  <c r="B30" i="8"/>
  <c r="A30" i="8"/>
  <c r="D29" i="8"/>
  <c r="C29" i="8"/>
  <c r="B29" i="8"/>
  <c r="A29" i="8"/>
  <c r="D28" i="8"/>
  <c r="C28" i="8"/>
  <c r="B28" i="8"/>
  <c r="A28" i="8"/>
  <c r="D27" i="8"/>
  <c r="C27" i="8"/>
  <c r="B27" i="8"/>
  <c r="A27" i="8"/>
  <c r="D26" i="8"/>
  <c r="C26" i="8"/>
  <c r="B26" i="8"/>
  <c r="A26" i="8"/>
  <c r="D25" i="8"/>
  <c r="C25" i="8"/>
  <c r="B25" i="8"/>
  <c r="A25" i="8"/>
  <c r="D24" i="8"/>
  <c r="C24" i="8"/>
  <c r="B24" i="8"/>
  <c r="A24" i="8"/>
  <c r="D23" i="8"/>
  <c r="C23" i="8"/>
  <c r="B23" i="8"/>
  <c r="A23" i="8"/>
  <c r="D22" i="8"/>
  <c r="C22" i="8"/>
  <c r="B22" i="8"/>
  <c r="A22" i="8"/>
  <c r="D21" i="8"/>
  <c r="C21" i="8"/>
  <c r="B21" i="8"/>
  <c r="A21" i="8"/>
  <c r="D20" i="8"/>
  <c r="C20" i="8"/>
  <c r="B20" i="8"/>
  <c r="A20" i="8"/>
  <c r="D19" i="8"/>
  <c r="C19" i="8"/>
  <c r="B19" i="8"/>
  <c r="A19" i="8"/>
  <c r="D18" i="8"/>
  <c r="C18" i="8"/>
  <c r="B18" i="8"/>
  <c r="A18" i="8"/>
  <c r="D17" i="8"/>
  <c r="C17" i="8"/>
  <c r="B17" i="8"/>
  <c r="A17" i="8"/>
  <c r="D16" i="8"/>
  <c r="C16" i="8"/>
  <c r="B16" i="8"/>
  <c r="A16" i="8"/>
  <c r="D15" i="8"/>
  <c r="C15" i="8"/>
  <c r="B15" i="8"/>
  <c r="A15" i="8"/>
  <c r="D14" i="8"/>
  <c r="C14" i="8"/>
  <c r="B14" i="8"/>
  <c r="A14" i="8"/>
  <c r="D13" i="8"/>
  <c r="C13" i="8"/>
  <c r="B13" i="8"/>
  <c r="A13" i="8"/>
  <c r="D12" i="8"/>
  <c r="C12" i="8"/>
  <c r="B12" i="8"/>
  <c r="A12" i="8"/>
  <c r="D11" i="8"/>
  <c r="C11" i="8"/>
  <c r="B11" i="8"/>
  <c r="A11" i="8"/>
  <c r="D10" i="8"/>
  <c r="C10" i="8"/>
  <c r="A10" i="8"/>
  <c r="D9" i="8"/>
  <c r="C9" i="8"/>
  <c r="A9" i="8"/>
  <c r="D8" i="8"/>
  <c r="C8" i="8"/>
  <c r="B8" i="8"/>
  <c r="A8" i="8"/>
  <c r="E7" i="8"/>
  <c r="D7" i="8"/>
  <c r="C7" i="8"/>
  <c r="B7" i="8"/>
  <c r="A7" i="8"/>
  <c r="J6" i="8"/>
  <c r="I6" i="8"/>
  <c r="H6" i="8"/>
  <c r="G6" i="8"/>
  <c r="F6" i="8"/>
  <c r="E6" i="8"/>
  <c r="D6" i="8"/>
  <c r="C6" i="8"/>
  <c r="B6" i="8"/>
  <c r="A6" i="8"/>
  <c r="J5" i="8"/>
  <c r="F5" i="8"/>
  <c r="E5" i="8"/>
  <c r="D5" i="8"/>
  <c r="C5" i="8"/>
  <c r="B5" i="8"/>
  <c r="A5" i="8"/>
  <c r="J4" i="8"/>
  <c r="I4" i="8"/>
  <c r="H4" i="8"/>
  <c r="G4" i="8"/>
  <c r="F4" i="8"/>
  <c r="E4" i="8"/>
  <c r="D4" i="8"/>
  <c r="C4" i="8"/>
  <c r="B4" i="8"/>
  <c r="A4" i="8"/>
  <c r="J3" i="8"/>
  <c r="I3" i="8"/>
  <c r="H3" i="8"/>
  <c r="G3" i="8"/>
  <c r="F3" i="8"/>
  <c r="C3" i="8"/>
  <c r="B3" i="8"/>
  <c r="A3" i="8"/>
  <c r="C2" i="8"/>
  <c r="B2" i="8"/>
  <c r="F1" i="8"/>
  <c r="D1" i="8"/>
  <c r="C1" i="8"/>
  <c r="B1" i="8"/>
  <c r="A1" i="8"/>
  <c r="D350" i="7"/>
  <c r="C350" i="7"/>
  <c r="B350" i="7"/>
  <c r="A350" i="7"/>
  <c r="D349" i="7"/>
  <c r="C349" i="7"/>
  <c r="B349" i="7"/>
  <c r="A349" i="7"/>
  <c r="D348" i="7"/>
  <c r="C348" i="7"/>
  <c r="B348" i="7"/>
  <c r="A348" i="7"/>
  <c r="D347" i="7"/>
  <c r="C347" i="7"/>
  <c r="B347" i="7"/>
  <c r="A347" i="7"/>
  <c r="D346" i="7"/>
  <c r="C346" i="7"/>
  <c r="B346" i="7"/>
  <c r="A346" i="7"/>
  <c r="D345" i="7"/>
  <c r="C345" i="7"/>
  <c r="B345" i="7"/>
  <c r="A345" i="7"/>
  <c r="D344" i="7"/>
  <c r="C344" i="7"/>
  <c r="B344" i="7"/>
  <c r="A344" i="7"/>
  <c r="D343" i="7"/>
  <c r="C343" i="7"/>
  <c r="B343" i="7"/>
  <c r="A343" i="7"/>
  <c r="D342" i="7"/>
  <c r="C342" i="7"/>
  <c r="B342" i="7"/>
  <c r="A342" i="7"/>
  <c r="D341" i="7"/>
  <c r="C341" i="7"/>
  <c r="B341" i="7"/>
  <c r="A341" i="7"/>
  <c r="D340" i="7"/>
  <c r="C340" i="7"/>
  <c r="B340" i="7"/>
  <c r="A340" i="7"/>
  <c r="D339" i="7"/>
  <c r="C339" i="7"/>
  <c r="B339" i="7"/>
  <c r="A339" i="7"/>
  <c r="D338" i="7"/>
  <c r="C338" i="7"/>
  <c r="B338" i="7"/>
  <c r="A338" i="7"/>
  <c r="D337" i="7"/>
  <c r="C337" i="7"/>
  <c r="B337" i="7"/>
  <c r="A337" i="7"/>
  <c r="D336" i="7"/>
  <c r="C336" i="7"/>
  <c r="B336" i="7"/>
  <c r="A336" i="7"/>
  <c r="D335" i="7"/>
  <c r="C335" i="7"/>
  <c r="B335" i="7"/>
  <c r="A335" i="7"/>
  <c r="D334" i="7"/>
  <c r="C334" i="7"/>
  <c r="B334" i="7"/>
  <c r="A334" i="7"/>
  <c r="D333" i="7"/>
  <c r="C333" i="7"/>
  <c r="B333" i="7"/>
  <c r="A333" i="7"/>
  <c r="D332" i="7"/>
  <c r="C332" i="7"/>
  <c r="B332" i="7"/>
  <c r="A332" i="7"/>
  <c r="D331" i="7"/>
  <c r="C331" i="7"/>
  <c r="B331" i="7"/>
  <c r="A331" i="7"/>
  <c r="D330" i="7"/>
  <c r="C330" i="7"/>
  <c r="B330" i="7"/>
  <c r="A330" i="7"/>
  <c r="D329" i="7"/>
  <c r="C329" i="7"/>
  <c r="B329" i="7"/>
  <c r="A329" i="7"/>
  <c r="D328" i="7"/>
  <c r="C328" i="7"/>
  <c r="B328" i="7"/>
  <c r="A328" i="7"/>
  <c r="D327" i="7"/>
  <c r="C327" i="7"/>
  <c r="B327" i="7"/>
  <c r="A327" i="7"/>
  <c r="D326" i="7"/>
  <c r="C326" i="7"/>
  <c r="B326" i="7"/>
  <c r="A326" i="7"/>
  <c r="D325" i="7"/>
  <c r="C325" i="7"/>
  <c r="B325" i="7"/>
  <c r="A325" i="7"/>
  <c r="D324" i="7"/>
  <c r="C324" i="7"/>
  <c r="B324" i="7"/>
  <c r="A324" i="7"/>
  <c r="D323" i="7"/>
  <c r="C323" i="7"/>
  <c r="B323" i="7"/>
  <c r="A323" i="7"/>
  <c r="D322" i="7"/>
  <c r="C322" i="7"/>
  <c r="B322" i="7"/>
  <c r="A322" i="7"/>
  <c r="D321" i="7"/>
  <c r="C321" i="7"/>
  <c r="B321" i="7"/>
  <c r="A321" i="7"/>
  <c r="D320" i="7"/>
  <c r="C320" i="7"/>
  <c r="B320" i="7"/>
  <c r="A320" i="7"/>
  <c r="D319" i="7"/>
  <c r="C319" i="7"/>
  <c r="B319" i="7"/>
  <c r="A319" i="7"/>
  <c r="D318" i="7"/>
  <c r="C318" i="7"/>
  <c r="B318" i="7"/>
  <c r="A318" i="7"/>
  <c r="D317" i="7"/>
  <c r="C317" i="7"/>
  <c r="B317" i="7"/>
  <c r="A317" i="7"/>
  <c r="D316" i="7"/>
  <c r="C316" i="7"/>
  <c r="B316" i="7"/>
  <c r="A316" i="7"/>
  <c r="D315" i="7"/>
  <c r="C315" i="7"/>
  <c r="B315" i="7"/>
  <c r="A315" i="7"/>
  <c r="D314" i="7"/>
  <c r="C314" i="7"/>
  <c r="B314" i="7"/>
  <c r="A314" i="7"/>
  <c r="D313" i="7"/>
  <c r="C313" i="7"/>
  <c r="B313" i="7"/>
  <c r="A313" i="7"/>
  <c r="D312" i="7"/>
  <c r="C312" i="7"/>
  <c r="B312" i="7"/>
  <c r="A312" i="7"/>
  <c r="D311" i="7"/>
  <c r="C311" i="7"/>
  <c r="B311" i="7"/>
  <c r="A311" i="7"/>
  <c r="D310" i="7"/>
  <c r="C310" i="7"/>
  <c r="B310" i="7"/>
  <c r="A310" i="7"/>
  <c r="D309" i="7"/>
  <c r="C309" i="7"/>
  <c r="B309" i="7"/>
  <c r="A309" i="7"/>
  <c r="D308" i="7"/>
  <c r="C308" i="7"/>
  <c r="B308" i="7"/>
  <c r="A308" i="7"/>
  <c r="D307" i="7"/>
  <c r="C307" i="7"/>
  <c r="B307" i="7"/>
  <c r="A307" i="7"/>
  <c r="D306" i="7"/>
  <c r="C306" i="7"/>
  <c r="B306" i="7"/>
  <c r="A306" i="7"/>
  <c r="D305" i="7"/>
  <c r="C305" i="7"/>
  <c r="B305" i="7"/>
  <c r="A305" i="7"/>
  <c r="D304" i="7"/>
  <c r="C304" i="7"/>
  <c r="B304" i="7"/>
  <c r="A304" i="7"/>
  <c r="D303" i="7"/>
  <c r="C303" i="7"/>
  <c r="B303" i="7"/>
  <c r="A303" i="7"/>
  <c r="D302" i="7"/>
  <c r="C302" i="7"/>
  <c r="B302" i="7"/>
  <c r="A302" i="7"/>
  <c r="D301" i="7"/>
  <c r="C301" i="7"/>
  <c r="B301" i="7"/>
  <c r="A301" i="7"/>
  <c r="D300" i="7"/>
  <c r="C300" i="7"/>
  <c r="B300" i="7"/>
  <c r="A300" i="7"/>
  <c r="D299" i="7"/>
  <c r="C299" i="7"/>
  <c r="B299" i="7"/>
  <c r="A299" i="7"/>
  <c r="D298" i="7"/>
  <c r="C298" i="7"/>
  <c r="B298" i="7"/>
  <c r="A298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D285" i="7"/>
  <c r="C285" i="7"/>
  <c r="B285" i="7"/>
  <c r="A285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D281" i="7"/>
  <c r="C281" i="7"/>
  <c r="B281" i="7"/>
  <c r="A281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D277" i="7"/>
  <c r="C277" i="7"/>
  <c r="B277" i="7"/>
  <c r="A277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A270" i="7"/>
  <c r="D269" i="7"/>
  <c r="C269" i="7"/>
  <c r="B269" i="7"/>
  <c r="A269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D265" i="7"/>
  <c r="C265" i="7"/>
  <c r="B265" i="7"/>
  <c r="A265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D250" i="7"/>
  <c r="C250" i="7"/>
  <c r="B250" i="7"/>
  <c r="A250" i="7"/>
  <c r="D249" i="7"/>
  <c r="C249" i="7"/>
  <c r="B249" i="7"/>
  <c r="A249" i="7"/>
  <c r="D248" i="7"/>
  <c r="C248" i="7"/>
  <c r="B248" i="7"/>
  <c r="A248" i="7"/>
  <c r="D247" i="7"/>
  <c r="C247" i="7"/>
  <c r="B247" i="7"/>
  <c r="A247" i="7"/>
  <c r="D246" i="7"/>
  <c r="C246" i="7"/>
  <c r="B246" i="7"/>
  <c r="A246" i="7"/>
  <c r="D245" i="7"/>
  <c r="C245" i="7"/>
  <c r="B245" i="7"/>
  <c r="A245" i="7"/>
  <c r="D244" i="7"/>
  <c r="C244" i="7"/>
  <c r="B244" i="7"/>
  <c r="A244" i="7"/>
  <c r="D243" i="7"/>
  <c r="C243" i="7"/>
  <c r="B243" i="7"/>
  <c r="A243" i="7"/>
  <c r="D242" i="7"/>
  <c r="C242" i="7"/>
  <c r="B242" i="7"/>
  <c r="A242" i="7"/>
  <c r="D241" i="7"/>
  <c r="C241" i="7"/>
  <c r="B241" i="7"/>
  <c r="A241" i="7"/>
  <c r="D240" i="7"/>
  <c r="C240" i="7"/>
  <c r="B240" i="7"/>
  <c r="A240" i="7"/>
  <c r="D239" i="7"/>
  <c r="C239" i="7"/>
  <c r="B239" i="7"/>
  <c r="A239" i="7"/>
  <c r="D238" i="7"/>
  <c r="C238" i="7"/>
  <c r="B238" i="7"/>
  <c r="A238" i="7"/>
  <c r="D237" i="7"/>
  <c r="C237" i="7"/>
  <c r="B237" i="7"/>
  <c r="A237" i="7"/>
  <c r="D236" i="7"/>
  <c r="C236" i="7"/>
  <c r="B236" i="7"/>
  <c r="A236" i="7"/>
  <c r="D235" i="7"/>
  <c r="C235" i="7"/>
  <c r="B235" i="7"/>
  <c r="A235" i="7"/>
  <c r="D234" i="7"/>
  <c r="C234" i="7"/>
  <c r="B234" i="7"/>
  <c r="A234" i="7"/>
  <c r="D233" i="7"/>
  <c r="C233" i="7"/>
  <c r="B233" i="7"/>
  <c r="A233" i="7"/>
  <c r="D232" i="7"/>
  <c r="C232" i="7"/>
  <c r="B232" i="7"/>
  <c r="A232" i="7"/>
  <c r="D231" i="7"/>
  <c r="C231" i="7"/>
  <c r="B231" i="7"/>
  <c r="A231" i="7"/>
  <c r="D230" i="7"/>
  <c r="C230" i="7"/>
  <c r="B230" i="7"/>
  <c r="A230" i="7"/>
  <c r="D229" i="7"/>
  <c r="C229" i="7"/>
  <c r="B229" i="7"/>
  <c r="A229" i="7"/>
  <c r="D228" i="7"/>
  <c r="C228" i="7"/>
  <c r="B228" i="7"/>
  <c r="A228" i="7"/>
  <c r="D227" i="7"/>
  <c r="C227" i="7"/>
  <c r="B227" i="7"/>
  <c r="A227" i="7"/>
  <c r="D226" i="7"/>
  <c r="C226" i="7"/>
  <c r="B226" i="7"/>
  <c r="A226" i="7"/>
  <c r="D225" i="7"/>
  <c r="C225" i="7"/>
  <c r="B225" i="7"/>
  <c r="A225" i="7"/>
  <c r="D224" i="7"/>
  <c r="C224" i="7"/>
  <c r="B224" i="7"/>
  <c r="A224" i="7"/>
  <c r="D223" i="7"/>
  <c r="C223" i="7"/>
  <c r="B223" i="7"/>
  <c r="A223" i="7"/>
  <c r="D222" i="7"/>
  <c r="C222" i="7"/>
  <c r="B222" i="7"/>
  <c r="A222" i="7"/>
  <c r="D221" i="7"/>
  <c r="C221" i="7"/>
  <c r="B221" i="7"/>
  <c r="A221" i="7"/>
  <c r="D220" i="7"/>
  <c r="C220" i="7"/>
  <c r="B220" i="7"/>
  <c r="A220" i="7"/>
  <c r="D219" i="7"/>
  <c r="C219" i="7"/>
  <c r="B219" i="7"/>
  <c r="A219" i="7"/>
  <c r="D218" i="7"/>
  <c r="C218" i="7"/>
  <c r="B218" i="7"/>
  <c r="A218" i="7"/>
  <c r="D217" i="7"/>
  <c r="C217" i="7"/>
  <c r="B217" i="7"/>
  <c r="A217" i="7"/>
  <c r="D216" i="7"/>
  <c r="C216" i="7"/>
  <c r="B216" i="7"/>
  <c r="A216" i="7"/>
  <c r="D215" i="7"/>
  <c r="C215" i="7"/>
  <c r="B215" i="7"/>
  <c r="A215" i="7"/>
  <c r="D214" i="7"/>
  <c r="C214" i="7"/>
  <c r="B214" i="7"/>
  <c r="A214" i="7"/>
  <c r="D213" i="7"/>
  <c r="C213" i="7"/>
  <c r="B213" i="7"/>
  <c r="A213" i="7"/>
  <c r="D212" i="7"/>
  <c r="C212" i="7"/>
  <c r="B212" i="7"/>
  <c r="A212" i="7"/>
  <c r="D211" i="7"/>
  <c r="C211" i="7"/>
  <c r="B211" i="7"/>
  <c r="A211" i="7"/>
  <c r="D210" i="7"/>
  <c r="C210" i="7"/>
  <c r="B210" i="7"/>
  <c r="A210" i="7"/>
  <c r="D209" i="7"/>
  <c r="C209" i="7"/>
  <c r="B209" i="7"/>
  <c r="A209" i="7"/>
  <c r="D208" i="7"/>
  <c r="C208" i="7"/>
  <c r="B208" i="7"/>
  <c r="A208" i="7"/>
  <c r="D207" i="7"/>
  <c r="C207" i="7"/>
  <c r="B207" i="7"/>
  <c r="A207" i="7"/>
  <c r="D206" i="7"/>
  <c r="C206" i="7"/>
  <c r="B206" i="7"/>
  <c r="A206" i="7"/>
  <c r="D205" i="7"/>
  <c r="C205" i="7"/>
  <c r="B205" i="7"/>
  <c r="A205" i="7"/>
  <c r="D204" i="7"/>
  <c r="C204" i="7"/>
  <c r="B204" i="7"/>
  <c r="A204" i="7"/>
  <c r="D203" i="7"/>
  <c r="C203" i="7"/>
  <c r="B203" i="7"/>
  <c r="A203" i="7"/>
  <c r="D202" i="7"/>
  <c r="C202" i="7"/>
  <c r="B202" i="7"/>
  <c r="A202" i="7"/>
  <c r="D201" i="7"/>
  <c r="C201" i="7"/>
  <c r="B201" i="7"/>
  <c r="A201" i="7"/>
  <c r="D200" i="7"/>
  <c r="C200" i="7"/>
  <c r="B200" i="7"/>
  <c r="A200" i="7"/>
  <c r="D199" i="7"/>
  <c r="C199" i="7"/>
  <c r="B199" i="7"/>
  <c r="A199" i="7"/>
  <c r="D198" i="7"/>
  <c r="C198" i="7"/>
  <c r="B198" i="7"/>
  <c r="A198" i="7"/>
  <c r="D197" i="7"/>
  <c r="C197" i="7"/>
  <c r="B197" i="7"/>
  <c r="A197" i="7"/>
  <c r="D196" i="7"/>
  <c r="C196" i="7"/>
  <c r="B196" i="7"/>
  <c r="A196" i="7"/>
  <c r="D195" i="7"/>
  <c r="C195" i="7"/>
  <c r="B195" i="7"/>
  <c r="A195" i="7"/>
  <c r="D194" i="7"/>
  <c r="C194" i="7"/>
  <c r="B194" i="7"/>
  <c r="A194" i="7"/>
  <c r="D193" i="7"/>
  <c r="C193" i="7"/>
  <c r="B193" i="7"/>
  <c r="A193" i="7"/>
  <c r="D192" i="7"/>
  <c r="C192" i="7"/>
  <c r="B192" i="7"/>
  <c r="A192" i="7"/>
  <c r="D191" i="7"/>
  <c r="C191" i="7"/>
  <c r="B191" i="7"/>
  <c r="A191" i="7"/>
  <c r="D190" i="7"/>
  <c r="C190" i="7"/>
  <c r="B190" i="7"/>
  <c r="A190" i="7"/>
  <c r="D189" i="7"/>
  <c r="C189" i="7"/>
  <c r="B189" i="7"/>
  <c r="A189" i="7"/>
  <c r="D188" i="7"/>
  <c r="C188" i="7"/>
  <c r="B188" i="7"/>
  <c r="A188" i="7"/>
  <c r="D187" i="7"/>
  <c r="C187" i="7"/>
  <c r="B187" i="7"/>
  <c r="A187" i="7"/>
  <c r="D186" i="7"/>
  <c r="C186" i="7"/>
  <c r="B186" i="7"/>
  <c r="A186" i="7"/>
  <c r="C185" i="7"/>
  <c r="A185" i="7"/>
  <c r="D184" i="7"/>
  <c r="C184" i="7"/>
  <c r="B184" i="7"/>
  <c r="A184" i="7"/>
  <c r="D183" i="7"/>
  <c r="C183" i="7"/>
  <c r="B183" i="7"/>
  <c r="A183" i="7"/>
  <c r="D182" i="7"/>
  <c r="C182" i="7"/>
  <c r="B182" i="7"/>
  <c r="A182" i="7"/>
  <c r="D181" i="7"/>
  <c r="C181" i="7"/>
  <c r="B181" i="7"/>
  <c r="A181" i="7"/>
  <c r="D180" i="7"/>
  <c r="C180" i="7"/>
  <c r="B180" i="7"/>
  <c r="A180" i="7"/>
  <c r="D179" i="7"/>
  <c r="C179" i="7"/>
  <c r="B179" i="7"/>
  <c r="A179" i="7"/>
  <c r="D178" i="7"/>
  <c r="C178" i="7"/>
  <c r="B178" i="7"/>
  <c r="A178" i="7"/>
  <c r="D177" i="7"/>
  <c r="C177" i="7"/>
  <c r="B177" i="7"/>
  <c r="A177" i="7"/>
  <c r="D176" i="7"/>
  <c r="C176" i="7"/>
  <c r="B176" i="7"/>
  <c r="A176" i="7"/>
  <c r="D175" i="7"/>
  <c r="C175" i="7"/>
  <c r="B175" i="7"/>
  <c r="A175" i="7"/>
  <c r="D174" i="7"/>
  <c r="C174" i="7"/>
  <c r="B174" i="7"/>
  <c r="A174" i="7"/>
  <c r="D173" i="7"/>
  <c r="C173" i="7"/>
  <c r="B173" i="7"/>
  <c r="A173" i="7"/>
  <c r="D172" i="7"/>
  <c r="C172" i="7"/>
  <c r="B172" i="7"/>
  <c r="A172" i="7"/>
  <c r="D171" i="7"/>
  <c r="C171" i="7"/>
  <c r="B171" i="7"/>
  <c r="A171" i="7"/>
  <c r="D170" i="7"/>
  <c r="C170" i="7"/>
  <c r="B170" i="7"/>
  <c r="A170" i="7"/>
  <c r="D169" i="7"/>
  <c r="C169" i="7"/>
  <c r="B169" i="7"/>
  <c r="A169" i="7"/>
  <c r="D168" i="7"/>
  <c r="C168" i="7"/>
  <c r="B168" i="7"/>
  <c r="A168" i="7"/>
  <c r="D167" i="7"/>
  <c r="C167" i="7"/>
  <c r="B167" i="7"/>
  <c r="A167" i="7"/>
  <c r="D166" i="7"/>
  <c r="C166" i="7"/>
  <c r="B166" i="7"/>
  <c r="A166" i="7"/>
  <c r="D165" i="7"/>
  <c r="C165" i="7"/>
  <c r="B165" i="7"/>
  <c r="A165" i="7"/>
  <c r="D164" i="7"/>
  <c r="C164" i="7"/>
  <c r="B164" i="7"/>
  <c r="A164" i="7"/>
  <c r="D163" i="7"/>
  <c r="C163" i="7"/>
  <c r="B163" i="7"/>
  <c r="A163" i="7"/>
  <c r="D162" i="7"/>
  <c r="C162" i="7"/>
  <c r="B162" i="7"/>
  <c r="A162" i="7"/>
  <c r="A161" i="7"/>
  <c r="D160" i="7"/>
  <c r="C160" i="7"/>
  <c r="B160" i="7"/>
  <c r="A160" i="7"/>
  <c r="D159" i="7"/>
  <c r="C159" i="7"/>
  <c r="B159" i="7"/>
  <c r="A159" i="7"/>
  <c r="D158" i="7"/>
  <c r="C158" i="7"/>
  <c r="B158" i="7"/>
  <c r="A158" i="7"/>
  <c r="D157" i="7"/>
  <c r="C157" i="7"/>
  <c r="B157" i="7"/>
  <c r="A157" i="7"/>
  <c r="D156" i="7"/>
  <c r="C156" i="7"/>
  <c r="B156" i="7"/>
  <c r="A156" i="7"/>
  <c r="D155" i="7"/>
  <c r="C155" i="7"/>
  <c r="B155" i="7"/>
  <c r="A155" i="7"/>
  <c r="D154" i="7"/>
  <c r="C154" i="7"/>
  <c r="B154" i="7"/>
  <c r="A154" i="7"/>
  <c r="D153" i="7"/>
  <c r="C153" i="7"/>
  <c r="B153" i="7"/>
  <c r="A153" i="7"/>
  <c r="D152" i="7"/>
  <c r="C152" i="7"/>
  <c r="B152" i="7"/>
  <c r="A152" i="7"/>
  <c r="D151" i="7"/>
  <c r="C151" i="7"/>
  <c r="B151" i="7"/>
  <c r="A151" i="7"/>
  <c r="D150" i="7"/>
  <c r="C150" i="7"/>
  <c r="B150" i="7"/>
  <c r="A150" i="7"/>
  <c r="D149" i="7"/>
  <c r="C149" i="7"/>
  <c r="B149" i="7"/>
  <c r="A149" i="7"/>
  <c r="D148" i="7"/>
  <c r="C148" i="7"/>
  <c r="B148" i="7"/>
  <c r="A148" i="7"/>
  <c r="D147" i="7"/>
  <c r="C147" i="7"/>
  <c r="B147" i="7"/>
  <c r="A147" i="7"/>
  <c r="D146" i="7"/>
  <c r="C146" i="7"/>
  <c r="B146" i="7"/>
  <c r="A146" i="7"/>
  <c r="D145" i="7"/>
  <c r="C145" i="7"/>
  <c r="B145" i="7"/>
  <c r="A145" i="7"/>
  <c r="D144" i="7"/>
  <c r="C144" i="7"/>
  <c r="B144" i="7"/>
  <c r="A144" i="7"/>
  <c r="D143" i="7"/>
  <c r="C143" i="7"/>
  <c r="B143" i="7"/>
  <c r="A143" i="7"/>
  <c r="D142" i="7"/>
  <c r="C142" i="7"/>
  <c r="B142" i="7"/>
  <c r="A142" i="7"/>
  <c r="D141" i="7"/>
  <c r="C141" i="7"/>
  <c r="B141" i="7"/>
  <c r="A141" i="7"/>
  <c r="D140" i="7"/>
  <c r="C140" i="7"/>
  <c r="B140" i="7"/>
  <c r="A140" i="7"/>
  <c r="A139" i="7"/>
  <c r="D138" i="7"/>
  <c r="C138" i="7"/>
  <c r="B138" i="7"/>
  <c r="A138" i="7"/>
  <c r="D137" i="7"/>
  <c r="C137" i="7"/>
  <c r="B137" i="7"/>
  <c r="A137" i="7"/>
  <c r="D136" i="7"/>
  <c r="C136" i="7"/>
  <c r="B136" i="7"/>
  <c r="A136" i="7"/>
  <c r="D135" i="7"/>
  <c r="C135" i="7"/>
  <c r="B135" i="7"/>
  <c r="A135" i="7"/>
  <c r="D134" i="7"/>
  <c r="C134" i="7"/>
  <c r="B134" i="7"/>
  <c r="A134" i="7"/>
  <c r="D133" i="7"/>
  <c r="C133" i="7"/>
  <c r="B133" i="7"/>
  <c r="A133" i="7"/>
  <c r="D132" i="7"/>
  <c r="C132" i="7"/>
  <c r="B132" i="7"/>
  <c r="A132" i="7"/>
  <c r="D131" i="7"/>
  <c r="C131" i="7"/>
  <c r="B131" i="7"/>
  <c r="A131" i="7"/>
  <c r="D130" i="7"/>
  <c r="C130" i="7"/>
  <c r="B130" i="7"/>
  <c r="A130" i="7"/>
  <c r="D129" i="7"/>
  <c r="C129" i="7"/>
  <c r="B129" i="7"/>
  <c r="A129" i="7"/>
  <c r="D128" i="7"/>
  <c r="C128" i="7"/>
  <c r="B128" i="7"/>
  <c r="A128" i="7"/>
  <c r="D127" i="7"/>
  <c r="C127" i="7"/>
  <c r="B127" i="7"/>
  <c r="A127" i="7"/>
  <c r="D126" i="7"/>
  <c r="C126" i="7"/>
  <c r="B126" i="7"/>
  <c r="A126" i="7"/>
  <c r="D125" i="7"/>
  <c r="C125" i="7"/>
  <c r="B125" i="7"/>
  <c r="A125" i="7"/>
  <c r="D124" i="7"/>
  <c r="C124" i="7"/>
  <c r="B124" i="7"/>
  <c r="A124" i="7"/>
  <c r="D123" i="7"/>
  <c r="C123" i="7"/>
  <c r="B123" i="7"/>
  <c r="A123" i="7"/>
  <c r="D122" i="7"/>
  <c r="C122" i="7"/>
  <c r="B122" i="7"/>
  <c r="A122" i="7"/>
  <c r="D121" i="7"/>
  <c r="C121" i="7"/>
  <c r="B121" i="7"/>
  <c r="A121" i="7"/>
  <c r="D120" i="7"/>
  <c r="C120" i="7"/>
  <c r="B120" i="7"/>
  <c r="A120" i="7"/>
  <c r="D119" i="7"/>
  <c r="C119" i="7"/>
  <c r="B119" i="7"/>
  <c r="A119" i="7"/>
  <c r="D118" i="7"/>
  <c r="C118" i="7"/>
  <c r="B118" i="7"/>
  <c r="A118" i="7"/>
  <c r="D117" i="7"/>
  <c r="C117" i="7"/>
  <c r="B117" i="7"/>
  <c r="A117" i="7"/>
  <c r="D116" i="7"/>
  <c r="C116" i="7"/>
  <c r="B116" i="7"/>
  <c r="A116" i="7"/>
  <c r="D115" i="7"/>
  <c r="C115" i="7"/>
  <c r="B115" i="7"/>
  <c r="A115" i="7"/>
  <c r="D114" i="7"/>
  <c r="C114" i="7"/>
  <c r="B114" i="7"/>
  <c r="A114" i="7"/>
  <c r="D113" i="7"/>
  <c r="C113" i="7"/>
  <c r="B113" i="7"/>
  <c r="A113" i="7"/>
  <c r="D112" i="7"/>
  <c r="C112" i="7"/>
  <c r="B112" i="7"/>
  <c r="A112" i="7"/>
  <c r="D111" i="7"/>
  <c r="C111" i="7"/>
  <c r="B111" i="7"/>
  <c r="A111" i="7"/>
  <c r="D110" i="7"/>
  <c r="C110" i="7"/>
  <c r="B110" i="7"/>
  <c r="A110" i="7"/>
  <c r="D109" i="7"/>
  <c r="C109" i="7"/>
  <c r="A109" i="7"/>
  <c r="D108" i="7"/>
  <c r="C108" i="7"/>
  <c r="B108" i="7"/>
  <c r="A108" i="7"/>
  <c r="D107" i="7"/>
  <c r="C107" i="7"/>
  <c r="B107" i="7"/>
  <c r="A107" i="7"/>
  <c r="D106" i="7"/>
  <c r="C106" i="7"/>
  <c r="B106" i="7"/>
  <c r="A106" i="7"/>
  <c r="D105" i="7"/>
  <c r="C105" i="7"/>
  <c r="B105" i="7"/>
  <c r="A105" i="7"/>
  <c r="D104" i="7"/>
  <c r="C104" i="7"/>
  <c r="B104" i="7"/>
  <c r="A104" i="7"/>
  <c r="D103" i="7"/>
  <c r="C103" i="7"/>
  <c r="B103" i="7"/>
  <c r="A103" i="7"/>
  <c r="D102" i="7"/>
  <c r="C102" i="7"/>
  <c r="B102" i="7"/>
  <c r="A102" i="7"/>
  <c r="D101" i="7"/>
  <c r="C101" i="7"/>
  <c r="B101" i="7"/>
  <c r="A101" i="7"/>
  <c r="D100" i="7"/>
  <c r="C100" i="7"/>
  <c r="B100" i="7"/>
  <c r="A100" i="7"/>
  <c r="D99" i="7"/>
  <c r="C99" i="7"/>
  <c r="B99" i="7"/>
  <c r="A99" i="7"/>
  <c r="D98" i="7"/>
  <c r="C98" i="7"/>
  <c r="B98" i="7"/>
  <c r="A98" i="7"/>
  <c r="D97" i="7"/>
  <c r="C97" i="7"/>
  <c r="B97" i="7"/>
  <c r="A97" i="7"/>
  <c r="D96" i="7"/>
  <c r="C96" i="7"/>
  <c r="B96" i="7"/>
  <c r="A96" i="7"/>
  <c r="D95" i="7"/>
  <c r="C95" i="7"/>
  <c r="B95" i="7"/>
  <c r="A95" i="7"/>
  <c r="D94" i="7"/>
  <c r="C94" i="7"/>
  <c r="B94" i="7"/>
  <c r="A94" i="7"/>
  <c r="D93" i="7"/>
  <c r="C93" i="7"/>
  <c r="B93" i="7"/>
  <c r="A93" i="7"/>
  <c r="D92" i="7"/>
  <c r="C92" i="7"/>
  <c r="B92" i="7"/>
  <c r="A92" i="7"/>
  <c r="D91" i="7"/>
  <c r="C91" i="7"/>
  <c r="B91" i="7"/>
  <c r="A91" i="7"/>
  <c r="D90" i="7"/>
  <c r="C90" i="7"/>
  <c r="B90" i="7"/>
  <c r="A90" i="7"/>
  <c r="D89" i="7"/>
  <c r="C89" i="7"/>
  <c r="B89" i="7"/>
  <c r="A89" i="7"/>
  <c r="D88" i="7"/>
  <c r="C88" i="7"/>
  <c r="B88" i="7"/>
  <c r="A88" i="7"/>
  <c r="D87" i="7"/>
  <c r="C87" i="7"/>
  <c r="B87" i="7"/>
  <c r="A87" i="7"/>
  <c r="D86" i="7"/>
  <c r="C86" i="7"/>
  <c r="B86" i="7"/>
  <c r="A86" i="7"/>
  <c r="D85" i="7"/>
  <c r="C85" i="7"/>
  <c r="B85" i="7"/>
  <c r="A85" i="7"/>
  <c r="D84" i="7"/>
  <c r="C84" i="7"/>
  <c r="B84" i="7"/>
  <c r="A84" i="7"/>
  <c r="D83" i="7"/>
  <c r="C83" i="7"/>
  <c r="B83" i="7"/>
  <c r="A83" i="7"/>
  <c r="D82" i="7"/>
  <c r="C82" i="7"/>
  <c r="B82" i="7"/>
  <c r="A82" i="7"/>
  <c r="D81" i="7"/>
  <c r="C81" i="7"/>
  <c r="B81" i="7"/>
  <c r="A81" i="7"/>
  <c r="D80" i="7"/>
  <c r="C80" i="7"/>
  <c r="B80" i="7"/>
  <c r="A80" i="7"/>
  <c r="D79" i="7"/>
  <c r="C79" i="7"/>
  <c r="B79" i="7"/>
  <c r="A79" i="7"/>
  <c r="D78" i="7"/>
  <c r="C78" i="7"/>
  <c r="B78" i="7"/>
  <c r="A78" i="7"/>
  <c r="D77" i="7"/>
  <c r="C77" i="7"/>
  <c r="A77" i="7"/>
  <c r="D76" i="7"/>
  <c r="C76" i="7"/>
  <c r="B76" i="7"/>
  <c r="A76" i="7"/>
  <c r="D75" i="7"/>
  <c r="C75" i="7"/>
  <c r="B75" i="7"/>
  <c r="A75" i="7"/>
  <c r="D74" i="7"/>
  <c r="C74" i="7"/>
  <c r="B74" i="7"/>
  <c r="A74" i="7"/>
  <c r="D73" i="7"/>
  <c r="C73" i="7"/>
  <c r="B73" i="7"/>
  <c r="A73" i="7"/>
  <c r="D72" i="7"/>
  <c r="C72" i="7"/>
  <c r="B72" i="7"/>
  <c r="A72" i="7"/>
  <c r="D71" i="7"/>
  <c r="C71" i="7"/>
  <c r="B71" i="7"/>
  <c r="A71" i="7"/>
  <c r="D70" i="7"/>
  <c r="C70" i="7"/>
  <c r="B70" i="7"/>
  <c r="A70" i="7"/>
  <c r="D69" i="7"/>
  <c r="C69" i="7"/>
  <c r="B69" i="7"/>
  <c r="A69" i="7"/>
  <c r="D68" i="7"/>
  <c r="C68" i="7"/>
  <c r="B68" i="7"/>
  <c r="A68" i="7"/>
  <c r="D67" i="7"/>
  <c r="C67" i="7"/>
  <c r="B67" i="7"/>
  <c r="A67" i="7"/>
  <c r="D66" i="7"/>
  <c r="C66" i="7"/>
  <c r="B66" i="7"/>
  <c r="A66" i="7"/>
  <c r="D65" i="7"/>
  <c r="C65" i="7"/>
  <c r="B65" i="7"/>
  <c r="A65" i="7"/>
  <c r="D64" i="7"/>
  <c r="C64" i="7"/>
  <c r="B64" i="7"/>
  <c r="A64" i="7"/>
  <c r="D63" i="7"/>
  <c r="C63" i="7"/>
  <c r="B63" i="7"/>
  <c r="A63" i="7"/>
  <c r="D62" i="7"/>
  <c r="C62" i="7"/>
  <c r="B62" i="7"/>
  <c r="A62" i="7"/>
  <c r="D61" i="7"/>
  <c r="C61" i="7"/>
  <c r="B61" i="7"/>
  <c r="A61" i="7"/>
  <c r="D60" i="7"/>
  <c r="C60" i="7"/>
  <c r="B60" i="7"/>
  <c r="A60" i="7"/>
  <c r="D59" i="7"/>
  <c r="C59" i="7"/>
  <c r="B59" i="7"/>
  <c r="A59" i="7"/>
  <c r="D58" i="7"/>
  <c r="C58" i="7"/>
  <c r="B58" i="7"/>
  <c r="A58" i="7"/>
  <c r="D57" i="7"/>
  <c r="C57" i="7"/>
  <c r="B57" i="7"/>
  <c r="A57" i="7"/>
  <c r="D56" i="7"/>
  <c r="C56" i="7"/>
  <c r="B56" i="7"/>
  <c r="A56" i="7"/>
  <c r="D55" i="7"/>
  <c r="C55" i="7"/>
  <c r="B55" i="7"/>
  <c r="A55" i="7"/>
  <c r="D54" i="7"/>
  <c r="C54" i="7"/>
  <c r="B54" i="7"/>
  <c r="A54" i="7"/>
  <c r="D53" i="7"/>
  <c r="C53" i="7"/>
  <c r="A53" i="7"/>
  <c r="D52" i="7"/>
  <c r="C52" i="7"/>
  <c r="B52" i="7"/>
  <c r="A52" i="7"/>
  <c r="D51" i="7"/>
  <c r="C51" i="7"/>
  <c r="B51" i="7"/>
  <c r="A51" i="7"/>
  <c r="D50" i="7"/>
  <c r="C50" i="7"/>
  <c r="B50" i="7"/>
  <c r="A50" i="7"/>
  <c r="D49" i="7"/>
  <c r="C49" i="7"/>
  <c r="B49" i="7"/>
  <c r="A49" i="7"/>
  <c r="D48" i="7"/>
  <c r="C48" i="7"/>
  <c r="B48" i="7"/>
  <c r="A48" i="7"/>
  <c r="D47" i="7"/>
  <c r="C47" i="7"/>
  <c r="B47" i="7"/>
  <c r="A47" i="7"/>
  <c r="D46" i="7"/>
  <c r="C46" i="7"/>
  <c r="B46" i="7"/>
  <c r="A46" i="7"/>
  <c r="D45" i="7"/>
  <c r="C45" i="7"/>
  <c r="B45" i="7"/>
  <c r="A45" i="7"/>
  <c r="D44" i="7"/>
  <c r="C44" i="7"/>
  <c r="B44" i="7"/>
  <c r="A44" i="7"/>
  <c r="D43" i="7"/>
  <c r="C43" i="7"/>
  <c r="B43" i="7"/>
  <c r="A43" i="7"/>
  <c r="D42" i="7"/>
  <c r="C42" i="7"/>
  <c r="B42" i="7"/>
  <c r="A42" i="7"/>
  <c r="D41" i="7"/>
  <c r="C41" i="7"/>
  <c r="B41" i="7"/>
  <c r="A41" i="7"/>
  <c r="D40" i="7"/>
  <c r="C40" i="7"/>
  <c r="B40" i="7"/>
  <c r="A40" i="7"/>
  <c r="D39" i="7"/>
  <c r="C39" i="7"/>
  <c r="B39" i="7"/>
  <c r="A39" i="7"/>
  <c r="D38" i="7"/>
  <c r="C38" i="7"/>
  <c r="B38" i="7"/>
  <c r="A38" i="7"/>
  <c r="D37" i="7"/>
  <c r="C37" i="7"/>
  <c r="B37" i="7"/>
  <c r="A37" i="7"/>
  <c r="D36" i="7"/>
  <c r="C36" i="7"/>
  <c r="B36" i="7"/>
  <c r="A36" i="7"/>
  <c r="D35" i="7"/>
  <c r="C35" i="7"/>
  <c r="B35" i="7"/>
  <c r="A35" i="7"/>
  <c r="D34" i="7"/>
  <c r="C34" i="7"/>
  <c r="B34" i="7"/>
  <c r="A34" i="7"/>
  <c r="D33" i="7"/>
  <c r="C33" i="7"/>
  <c r="A33" i="7"/>
  <c r="D32" i="7"/>
  <c r="C32" i="7"/>
  <c r="B32" i="7"/>
  <c r="A32" i="7"/>
  <c r="D31" i="7"/>
  <c r="C31" i="7"/>
  <c r="B31" i="7"/>
  <c r="A31" i="7"/>
  <c r="D30" i="7"/>
  <c r="C30" i="7"/>
  <c r="B30" i="7"/>
  <c r="A30" i="7"/>
  <c r="D29" i="7"/>
  <c r="C29" i="7"/>
  <c r="B29" i="7"/>
  <c r="A29" i="7"/>
  <c r="D28" i="7"/>
  <c r="C28" i="7"/>
  <c r="B28" i="7"/>
  <c r="A28" i="7"/>
  <c r="D27" i="7"/>
  <c r="C27" i="7"/>
  <c r="B27" i="7"/>
  <c r="A27" i="7"/>
  <c r="D26" i="7"/>
  <c r="C26" i="7"/>
  <c r="B26" i="7"/>
  <c r="A26" i="7"/>
  <c r="D25" i="7"/>
  <c r="C25" i="7"/>
  <c r="B25" i="7"/>
  <c r="A25" i="7"/>
  <c r="D24" i="7"/>
  <c r="C24" i="7"/>
  <c r="B24" i="7"/>
  <c r="A24" i="7"/>
  <c r="D23" i="7"/>
  <c r="C23" i="7"/>
  <c r="B23" i="7"/>
  <c r="A23" i="7"/>
  <c r="D22" i="7"/>
  <c r="C22" i="7"/>
  <c r="B22" i="7"/>
  <c r="A22" i="7"/>
  <c r="D21" i="7"/>
  <c r="C21" i="7"/>
  <c r="B21" i="7"/>
  <c r="A21" i="7"/>
  <c r="D20" i="7"/>
  <c r="C20" i="7"/>
  <c r="B20" i="7"/>
  <c r="A20" i="7"/>
  <c r="D19" i="7"/>
  <c r="C19" i="7"/>
  <c r="B19" i="7"/>
  <c r="A19" i="7"/>
  <c r="D18" i="7"/>
  <c r="C18" i="7"/>
  <c r="B18" i="7"/>
  <c r="A18" i="7"/>
  <c r="D17" i="7"/>
  <c r="C17" i="7"/>
  <c r="B17" i="7"/>
  <c r="A17" i="7"/>
  <c r="D16" i="7"/>
  <c r="C16" i="7"/>
  <c r="B16" i="7"/>
  <c r="A16" i="7"/>
  <c r="D15" i="7"/>
  <c r="C15" i="7"/>
  <c r="B15" i="7"/>
  <c r="A15" i="7"/>
  <c r="D14" i="7"/>
  <c r="C14" i="7"/>
  <c r="B14" i="7"/>
  <c r="A14" i="7"/>
  <c r="D13" i="7"/>
  <c r="C13" i="7"/>
  <c r="B13" i="7"/>
  <c r="A13" i="7"/>
  <c r="D12" i="7"/>
  <c r="C12" i="7"/>
  <c r="B12" i="7"/>
  <c r="A12" i="7"/>
  <c r="D11" i="7"/>
  <c r="C11" i="7"/>
  <c r="B11" i="7"/>
  <c r="A11" i="7"/>
  <c r="D10" i="7"/>
  <c r="C10" i="7"/>
  <c r="A10" i="7"/>
  <c r="D9" i="7"/>
  <c r="C9" i="7"/>
  <c r="A9" i="7"/>
  <c r="D8" i="7"/>
  <c r="C8" i="7"/>
  <c r="B8" i="7"/>
  <c r="A8" i="7"/>
  <c r="E7" i="7"/>
  <c r="D7" i="7"/>
  <c r="C7" i="7"/>
  <c r="B7" i="7"/>
  <c r="A7" i="7"/>
  <c r="J6" i="7"/>
  <c r="I6" i="7"/>
  <c r="H6" i="7"/>
  <c r="G6" i="7"/>
  <c r="F6" i="7"/>
  <c r="E6" i="7"/>
  <c r="D6" i="7"/>
  <c r="C6" i="7"/>
  <c r="B6" i="7"/>
  <c r="A6" i="7"/>
  <c r="J5" i="7"/>
  <c r="F5" i="7"/>
  <c r="E5" i="7"/>
  <c r="D5" i="7"/>
  <c r="C5" i="7"/>
  <c r="B5" i="7"/>
  <c r="A5" i="7"/>
  <c r="J4" i="7"/>
  <c r="I4" i="7"/>
  <c r="H4" i="7"/>
  <c r="G4" i="7"/>
  <c r="F4" i="7"/>
  <c r="E4" i="7"/>
  <c r="D4" i="7"/>
  <c r="C4" i="7"/>
  <c r="B4" i="7"/>
  <c r="A4" i="7"/>
  <c r="J3" i="7"/>
  <c r="I3" i="7"/>
  <c r="H3" i="7"/>
  <c r="G3" i="7"/>
  <c r="F3" i="7"/>
  <c r="C3" i="7"/>
  <c r="B3" i="7"/>
  <c r="A3" i="7"/>
  <c r="C2" i="7"/>
  <c r="B2" i="7"/>
  <c r="F1" i="7"/>
  <c r="C1" i="7"/>
  <c r="B1" i="7"/>
  <c r="A1" i="7"/>
  <c r="J438" i="6"/>
  <c r="I438" i="6"/>
  <c r="H438" i="6"/>
  <c r="G438" i="6"/>
  <c r="F438" i="6"/>
  <c r="E438" i="6"/>
  <c r="D438" i="6"/>
  <c r="C438" i="6"/>
  <c r="B438" i="6"/>
  <c r="A438" i="6"/>
  <c r="J437" i="6"/>
  <c r="I437" i="6"/>
  <c r="H437" i="6"/>
  <c r="G437" i="6"/>
  <c r="F437" i="6"/>
  <c r="E437" i="6"/>
  <c r="D437" i="6"/>
  <c r="C437" i="6"/>
  <c r="B437" i="6"/>
  <c r="A437" i="6"/>
  <c r="J436" i="6"/>
  <c r="I436" i="6"/>
  <c r="H436" i="6"/>
  <c r="G436" i="6"/>
  <c r="F436" i="6"/>
  <c r="E436" i="6"/>
  <c r="D436" i="6"/>
  <c r="C436" i="6"/>
  <c r="B436" i="6"/>
  <c r="A436" i="6"/>
  <c r="J435" i="6"/>
  <c r="I435" i="6"/>
  <c r="H435" i="6"/>
  <c r="G435" i="6"/>
  <c r="F435" i="6"/>
  <c r="E435" i="6"/>
  <c r="D435" i="6"/>
  <c r="C435" i="6"/>
  <c r="B435" i="6"/>
  <c r="A435" i="6"/>
  <c r="J434" i="6"/>
  <c r="I434" i="6"/>
  <c r="H434" i="6"/>
  <c r="G434" i="6"/>
  <c r="F434" i="6"/>
  <c r="E434" i="6"/>
  <c r="D434" i="6"/>
  <c r="C434" i="6"/>
  <c r="B434" i="6"/>
  <c r="A434" i="6"/>
  <c r="J433" i="6"/>
  <c r="I433" i="6"/>
  <c r="H433" i="6"/>
  <c r="G433" i="6"/>
  <c r="F433" i="6"/>
  <c r="E433" i="6"/>
  <c r="D433" i="6"/>
  <c r="C433" i="6"/>
  <c r="B433" i="6"/>
  <c r="A433" i="6"/>
  <c r="J432" i="6"/>
  <c r="I432" i="6"/>
  <c r="H432" i="6"/>
  <c r="G432" i="6"/>
  <c r="F432" i="6"/>
  <c r="E432" i="6"/>
  <c r="D432" i="6"/>
  <c r="C432" i="6"/>
  <c r="B432" i="6"/>
  <c r="A432" i="6"/>
  <c r="J431" i="6"/>
  <c r="I431" i="6"/>
  <c r="H431" i="6"/>
  <c r="G431" i="6"/>
  <c r="F431" i="6"/>
  <c r="E431" i="6"/>
  <c r="D431" i="6"/>
  <c r="C431" i="6"/>
  <c r="B431" i="6"/>
  <c r="A431" i="6"/>
  <c r="J430" i="6"/>
  <c r="I430" i="6"/>
  <c r="H430" i="6"/>
  <c r="G430" i="6"/>
  <c r="F430" i="6"/>
  <c r="E430" i="6"/>
  <c r="D430" i="6"/>
  <c r="C430" i="6"/>
  <c r="B430" i="6"/>
  <c r="A430" i="6"/>
  <c r="J429" i="6"/>
  <c r="I429" i="6"/>
  <c r="H429" i="6"/>
  <c r="G429" i="6"/>
  <c r="F429" i="6"/>
  <c r="E429" i="6"/>
  <c r="D429" i="6"/>
  <c r="C429" i="6"/>
  <c r="B429" i="6"/>
  <c r="A429" i="6"/>
  <c r="J428" i="6"/>
  <c r="I428" i="6"/>
  <c r="H428" i="6"/>
  <c r="G428" i="6"/>
  <c r="F428" i="6"/>
  <c r="E428" i="6"/>
  <c r="D428" i="6"/>
  <c r="C428" i="6"/>
  <c r="B428" i="6"/>
  <c r="A428" i="6"/>
  <c r="J427" i="6"/>
  <c r="I427" i="6"/>
  <c r="H427" i="6"/>
  <c r="G427" i="6"/>
  <c r="F427" i="6"/>
  <c r="E427" i="6"/>
  <c r="D427" i="6"/>
  <c r="C427" i="6"/>
  <c r="B427" i="6"/>
  <c r="A427" i="6"/>
  <c r="J426" i="6"/>
  <c r="I426" i="6"/>
  <c r="H426" i="6"/>
  <c r="G426" i="6"/>
  <c r="F426" i="6"/>
  <c r="E426" i="6"/>
  <c r="D426" i="6"/>
  <c r="C426" i="6"/>
  <c r="B426" i="6"/>
  <c r="A426" i="6"/>
  <c r="J425" i="6"/>
  <c r="I425" i="6"/>
  <c r="H425" i="6"/>
  <c r="G425" i="6"/>
  <c r="F425" i="6"/>
  <c r="E425" i="6"/>
  <c r="D425" i="6"/>
  <c r="C425" i="6"/>
  <c r="B425" i="6"/>
  <c r="A425" i="6"/>
  <c r="J424" i="6"/>
  <c r="I424" i="6"/>
  <c r="H424" i="6"/>
  <c r="G424" i="6"/>
  <c r="F424" i="6"/>
  <c r="E424" i="6"/>
  <c r="D424" i="6"/>
  <c r="C424" i="6"/>
  <c r="B424" i="6"/>
  <c r="A424" i="6"/>
  <c r="J423" i="6"/>
  <c r="I423" i="6"/>
  <c r="H423" i="6"/>
  <c r="G423" i="6"/>
  <c r="F423" i="6"/>
  <c r="E423" i="6"/>
  <c r="D423" i="6"/>
  <c r="C423" i="6"/>
  <c r="B423" i="6"/>
  <c r="A423" i="6"/>
  <c r="J422" i="6"/>
  <c r="I422" i="6"/>
  <c r="H422" i="6"/>
  <c r="G422" i="6"/>
  <c r="F422" i="6"/>
  <c r="E422" i="6"/>
  <c r="D422" i="6"/>
  <c r="C422" i="6"/>
  <c r="B422" i="6"/>
  <c r="A422" i="6"/>
  <c r="J421" i="6"/>
  <c r="I421" i="6"/>
  <c r="H421" i="6"/>
  <c r="G421" i="6"/>
  <c r="F421" i="6"/>
  <c r="E421" i="6"/>
  <c r="D421" i="6"/>
  <c r="C421" i="6"/>
  <c r="B421" i="6"/>
  <c r="A421" i="6"/>
  <c r="J420" i="6"/>
  <c r="I420" i="6"/>
  <c r="H420" i="6"/>
  <c r="G420" i="6"/>
  <c r="F420" i="6"/>
  <c r="E420" i="6"/>
  <c r="D420" i="6"/>
  <c r="C420" i="6"/>
  <c r="B420" i="6"/>
  <c r="A420" i="6"/>
  <c r="J419" i="6"/>
  <c r="I419" i="6"/>
  <c r="H419" i="6"/>
  <c r="G419" i="6"/>
  <c r="F419" i="6"/>
  <c r="E419" i="6"/>
  <c r="D419" i="6"/>
  <c r="C419" i="6"/>
  <c r="B419" i="6"/>
  <c r="A419" i="6"/>
  <c r="J418" i="6"/>
  <c r="I418" i="6"/>
  <c r="H418" i="6"/>
  <c r="G418" i="6"/>
  <c r="F418" i="6"/>
  <c r="E418" i="6"/>
  <c r="D418" i="6"/>
  <c r="C418" i="6"/>
  <c r="B418" i="6"/>
  <c r="A418" i="6"/>
  <c r="J417" i="6"/>
  <c r="I417" i="6"/>
  <c r="H417" i="6"/>
  <c r="G417" i="6"/>
  <c r="F417" i="6"/>
  <c r="E417" i="6"/>
  <c r="D417" i="6"/>
  <c r="C417" i="6"/>
  <c r="B417" i="6"/>
  <c r="A417" i="6"/>
  <c r="J416" i="6"/>
  <c r="I416" i="6"/>
  <c r="H416" i="6"/>
  <c r="G416" i="6"/>
  <c r="F416" i="6"/>
  <c r="E416" i="6"/>
  <c r="D416" i="6"/>
  <c r="C416" i="6"/>
  <c r="B416" i="6"/>
  <c r="A416" i="6"/>
  <c r="J415" i="6"/>
  <c r="I415" i="6"/>
  <c r="H415" i="6"/>
  <c r="G415" i="6"/>
  <c r="F415" i="6"/>
  <c r="E415" i="6"/>
  <c r="D415" i="6"/>
  <c r="C415" i="6"/>
  <c r="B415" i="6"/>
  <c r="A415" i="6"/>
  <c r="J414" i="6"/>
  <c r="I414" i="6"/>
  <c r="H414" i="6"/>
  <c r="G414" i="6"/>
  <c r="F414" i="6"/>
  <c r="E414" i="6"/>
  <c r="D414" i="6"/>
  <c r="C414" i="6"/>
  <c r="B414" i="6"/>
  <c r="A414" i="6"/>
  <c r="J413" i="6"/>
  <c r="I413" i="6"/>
  <c r="H413" i="6"/>
  <c r="G413" i="6"/>
  <c r="F413" i="6"/>
  <c r="E413" i="6"/>
  <c r="D413" i="6"/>
  <c r="C413" i="6"/>
  <c r="B413" i="6"/>
  <c r="A413" i="6"/>
  <c r="J412" i="6"/>
  <c r="I412" i="6"/>
  <c r="H412" i="6"/>
  <c r="G412" i="6"/>
  <c r="F412" i="6"/>
  <c r="E412" i="6"/>
  <c r="D412" i="6"/>
  <c r="C412" i="6"/>
  <c r="B412" i="6"/>
  <c r="A412" i="6"/>
  <c r="J411" i="6"/>
  <c r="I411" i="6"/>
  <c r="H411" i="6"/>
  <c r="G411" i="6"/>
  <c r="F411" i="6"/>
  <c r="E411" i="6"/>
  <c r="D411" i="6"/>
  <c r="C411" i="6"/>
  <c r="B411" i="6"/>
  <c r="A411" i="6"/>
  <c r="J410" i="6"/>
  <c r="I410" i="6"/>
  <c r="H410" i="6"/>
  <c r="G410" i="6"/>
  <c r="F410" i="6"/>
  <c r="E410" i="6"/>
  <c r="D410" i="6"/>
  <c r="C410" i="6"/>
  <c r="B410" i="6"/>
  <c r="A410" i="6"/>
  <c r="J409" i="6"/>
  <c r="I409" i="6"/>
  <c r="H409" i="6"/>
  <c r="G409" i="6"/>
  <c r="F409" i="6"/>
  <c r="E409" i="6"/>
  <c r="D409" i="6"/>
  <c r="C409" i="6"/>
  <c r="B409" i="6"/>
  <c r="A409" i="6"/>
  <c r="J408" i="6"/>
  <c r="I408" i="6"/>
  <c r="H408" i="6"/>
  <c r="G408" i="6"/>
  <c r="F408" i="6"/>
  <c r="E408" i="6"/>
  <c r="D408" i="6"/>
  <c r="C408" i="6"/>
  <c r="B408" i="6"/>
  <c r="A408" i="6"/>
  <c r="J407" i="6"/>
  <c r="I407" i="6"/>
  <c r="H407" i="6"/>
  <c r="G407" i="6"/>
  <c r="F407" i="6"/>
  <c r="E407" i="6"/>
  <c r="D407" i="6"/>
  <c r="C407" i="6"/>
  <c r="B407" i="6"/>
  <c r="A407" i="6"/>
  <c r="J406" i="6"/>
  <c r="I406" i="6"/>
  <c r="H406" i="6"/>
  <c r="G406" i="6"/>
  <c r="F406" i="6"/>
  <c r="E406" i="6"/>
  <c r="D406" i="6"/>
  <c r="C406" i="6"/>
  <c r="B406" i="6"/>
  <c r="A406" i="6"/>
  <c r="J405" i="6"/>
  <c r="I405" i="6"/>
  <c r="H405" i="6"/>
  <c r="G405" i="6"/>
  <c r="F405" i="6"/>
  <c r="E405" i="6"/>
  <c r="D405" i="6"/>
  <c r="C405" i="6"/>
  <c r="B405" i="6"/>
  <c r="A405" i="6"/>
  <c r="J404" i="6"/>
  <c r="I404" i="6"/>
  <c r="H404" i="6"/>
  <c r="G404" i="6"/>
  <c r="F404" i="6"/>
  <c r="E404" i="6"/>
  <c r="D404" i="6"/>
  <c r="C404" i="6"/>
  <c r="B404" i="6"/>
  <c r="A404" i="6"/>
  <c r="J403" i="6"/>
  <c r="I403" i="6"/>
  <c r="H403" i="6"/>
  <c r="G403" i="6"/>
  <c r="F403" i="6"/>
  <c r="E403" i="6"/>
  <c r="D403" i="6"/>
  <c r="C403" i="6"/>
  <c r="B403" i="6"/>
  <c r="A403" i="6"/>
  <c r="J402" i="6"/>
  <c r="I402" i="6"/>
  <c r="H402" i="6"/>
  <c r="G402" i="6"/>
  <c r="F402" i="6"/>
  <c r="E402" i="6"/>
  <c r="D402" i="6"/>
  <c r="C402" i="6"/>
  <c r="B402" i="6"/>
  <c r="A402" i="6"/>
  <c r="J401" i="6"/>
  <c r="I401" i="6"/>
  <c r="H401" i="6"/>
  <c r="G401" i="6"/>
  <c r="F401" i="6"/>
  <c r="E401" i="6"/>
  <c r="D401" i="6"/>
  <c r="C401" i="6"/>
  <c r="B401" i="6"/>
  <c r="A401" i="6"/>
  <c r="J400" i="6"/>
  <c r="I400" i="6"/>
  <c r="H400" i="6"/>
  <c r="G400" i="6"/>
  <c r="F400" i="6"/>
  <c r="E400" i="6"/>
  <c r="D400" i="6"/>
  <c r="C400" i="6"/>
  <c r="B400" i="6"/>
  <c r="A400" i="6"/>
  <c r="J399" i="6"/>
  <c r="I399" i="6"/>
  <c r="H399" i="6"/>
  <c r="G399" i="6"/>
  <c r="F399" i="6"/>
  <c r="E399" i="6"/>
  <c r="D399" i="6"/>
  <c r="C399" i="6"/>
  <c r="B399" i="6"/>
  <c r="A399" i="6"/>
  <c r="J398" i="6"/>
  <c r="I398" i="6"/>
  <c r="H398" i="6"/>
  <c r="G398" i="6"/>
  <c r="F398" i="6"/>
  <c r="E398" i="6"/>
  <c r="D398" i="6"/>
  <c r="C398" i="6"/>
  <c r="B398" i="6"/>
  <c r="A398" i="6"/>
  <c r="J397" i="6"/>
  <c r="I397" i="6"/>
  <c r="H397" i="6"/>
  <c r="G397" i="6"/>
  <c r="F397" i="6"/>
  <c r="E397" i="6"/>
  <c r="D397" i="6"/>
  <c r="C397" i="6"/>
  <c r="B397" i="6"/>
  <c r="A397" i="6"/>
  <c r="J396" i="6"/>
  <c r="I396" i="6"/>
  <c r="H396" i="6"/>
  <c r="G396" i="6"/>
  <c r="F396" i="6"/>
  <c r="E396" i="6"/>
  <c r="D396" i="6"/>
  <c r="C396" i="6"/>
  <c r="B396" i="6"/>
  <c r="A396" i="6"/>
  <c r="J395" i="6"/>
  <c r="I395" i="6"/>
  <c r="H395" i="6"/>
  <c r="G395" i="6"/>
  <c r="F395" i="6"/>
  <c r="E395" i="6"/>
  <c r="D395" i="6"/>
  <c r="C395" i="6"/>
  <c r="B395" i="6"/>
  <c r="A395" i="6"/>
  <c r="J394" i="6"/>
  <c r="I394" i="6"/>
  <c r="H394" i="6"/>
  <c r="G394" i="6"/>
  <c r="F394" i="6"/>
  <c r="E394" i="6"/>
  <c r="D394" i="6"/>
  <c r="C394" i="6"/>
  <c r="B394" i="6"/>
  <c r="A394" i="6"/>
  <c r="J393" i="6"/>
  <c r="I393" i="6"/>
  <c r="H393" i="6"/>
  <c r="G393" i="6"/>
  <c r="F393" i="6"/>
  <c r="E393" i="6"/>
  <c r="D393" i="6"/>
  <c r="C393" i="6"/>
  <c r="B393" i="6"/>
  <c r="A393" i="6"/>
  <c r="J392" i="6"/>
  <c r="I392" i="6"/>
  <c r="H392" i="6"/>
  <c r="G392" i="6"/>
  <c r="F392" i="6"/>
  <c r="E392" i="6"/>
  <c r="D392" i="6"/>
  <c r="C392" i="6"/>
  <c r="B392" i="6"/>
  <c r="A392" i="6"/>
  <c r="J391" i="6"/>
  <c r="I391" i="6"/>
  <c r="H391" i="6"/>
  <c r="G391" i="6"/>
  <c r="F391" i="6"/>
  <c r="E391" i="6"/>
  <c r="D391" i="6"/>
  <c r="C391" i="6"/>
  <c r="B391" i="6"/>
  <c r="A391" i="6"/>
  <c r="J390" i="6"/>
  <c r="I390" i="6"/>
  <c r="H390" i="6"/>
  <c r="G390" i="6"/>
  <c r="F390" i="6"/>
  <c r="E390" i="6"/>
  <c r="D390" i="6"/>
  <c r="C390" i="6"/>
  <c r="B390" i="6"/>
  <c r="A390" i="6"/>
  <c r="J389" i="6"/>
  <c r="I389" i="6"/>
  <c r="H389" i="6"/>
  <c r="G389" i="6"/>
  <c r="F389" i="6"/>
  <c r="E389" i="6"/>
  <c r="D389" i="6"/>
  <c r="C389" i="6"/>
  <c r="B389" i="6"/>
  <c r="A389" i="6"/>
  <c r="J388" i="6"/>
  <c r="I388" i="6"/>
  <c r="H388" i="6"/>
  <c r="G388" i="6"/>
  <c r="F388" i="6"/>
  <c r="E388" i="6"/>
  <c r="D388" i="6"/>
  <c r="C388" i="6"/>
  <c r="B388" i="6"/>
  <c r="A388" i="6"/>
  <c r="J387" i="6"/>
  <c r="I387" i="6"/>
  <c r="H387" i="6"/>
  <c r="G387" i="6"/>
  <c r="F387" i="6"/>
  <c r="E387" i="6"/>
  <c r="D387" i="6"/>
  <c r="C387" i="6"/>
  <c r="B387" i="6"/>
  <c r="A387" i="6"/>
  <c r="J386" i="6"/>
  <c r="I386" i="6"/>
  <c r="H386" i="6"/>
  <c r="G386" i="6"/>
  <c r="F386" i="6"/>
  <c r="E386" i="6"/>
  <c r="D386" i="6"/>
  <c r="C386" i="6"/>
  <c r="B386" i="6"/>
  <c r="A386" i="6"/>
  <c r="C385" i="6"/>
  <c r="B385" i="6"/>
  <c r="A385" i="6"/>
  <c r="C384" i="6"/>
  <c r="B384" i="6"/>
  <c r="A384" i="6"/>
  <c r="C383" i="6"/>
  <c r="B383" i="6"/>
  <c r="A383" i="6"/>
  <c r="C382" i="6"/>
  <c r="B382" i="6"/>
  <c r="A382" i="6"/>
  <c r="C381" i="6"/>
  <c r="B381" i="6"/>
  <c r="A381" i="6"/>
  <c r="C380" i="6"/>
  <c r="B380" i="6"/>
  <c r="A380" i="6"/>
  <c r="C379" i="6"/>
  <c r="B379" i="6"/>
  <c r="A379" i="6"/>
  <c r="C378" i="6"/>
  <c r="B378" i="6"/>
  <c r="A378" i="6"/>
  <c r="C377" i="6"/>
  <c r="B377" i="6"/>
  <c r="A377" i="6"/>
  <c r="C376" i="6"/>
  <c r="B376" i="6"/>
  <c r="A376" i="6"/>
  <c r="C375" i="6"/>
  <c r="B375" i="6"/>
  <c r="A375" i="6"/>
  <c r="C374" i="6"/>
  <c r="B374" i="6"/>
  <c r="A374" i="6"/>
  <c r="C373" i="6"/>
  <c r="B373" i="6"/>
  <c r="A373" i="6"/>
  <c r="C372" i="6"/>
  <c r="B372" i="6"/>
  <c r="A372" i="6"/>
  <c r="C371" i="6"/>
  <c r="B371" i="6"/>
  <c r="A371" i="6"/>
  <c r="C370" i="6"/>
  <c r="B370" i="6"/>
  <c r="A370" i="6"/>
  <c r="C369" i="6"/>
  <c r="B369" i="6"/>
  <c r="A369" i="6"/>
  <c r="C368" i="6"/>
  <c r="B368" i="6"/>
  <c r="A368" i="6"/>
  <c r="C367" i="6"/>
  <c r="B367" i="6"/>
  <c r="A367" i="6"/>
  <c r="D366" i="6"/>
  <c r="C366" i="6"/>
  <c r="B366" i="6"/>
  <c r="A366" i="6"/>
  <c r="D365" i="6"/>
  <c r="C365" i="6"/>
  <c r="B365" i="6"/>
  <c r="A365" i="6"/>
  <c r="D364" i="6"/>
  <c r="C364" i="6"/>
  <c r="B364" i="6"/>
  <c r="A364" i="6"/>
  <c r="D363" i="6"/>
  <c r="C363" i="6"/>
  <c r="B363" i="6"/>
  <c r="A363" i="6"/>
  <c r="D362" i="6"/>
  <c r="C362" i="6"/>
  <c r="B362" i="6"/>
  <c r="A362" i="6"/>
  <c r="D361" i="6"/>
  <c r="C361" i="6"/>
  <c r="B361" i="6"/>
  <c r="A361" i="6"/>
  <c r="D360" i="6"/>
  <c r="C360" i="6"/>
  <c r="B360" i="6"/>
  <c r="A360" i="6"/>
  <c r="D359" i="6"/>
  <c r="C359" i="6"/>
  <c r="B359" i="6"/>
  <c r="A359" i="6"/>
  <c r="D358" i="6"/>
  <c r="C358" i="6"/>
  <c r="B358" i="6"/>
  <c r="A358" i="6"/>
  <c r="D357" i="6"/>
  <c r="C357" i="6"/>
  <c r="B357" i="6"/>
  <c r="A357" i="6"/>
  <c r="D356" i="6"/>
  <c r="C356" i="6"/>
  <c r="B356" i="6"/>
  <c r="A356" i="6"/>
  <c r="D355" i="6"/>
  <c r="C355" i="6"/>
  <c r="B355" i="6"/>
  <c r="A355" i="6"/>
  <c r="D354" i="6"/>
  <c r="C354" i="6"/>
  <c r="B354" i="6"/>
  <c r="A354" i="6"/>
  <c r="D353" i="6"/>
  <c r="C353" i="6"/>
  <c r="B353" i="6"/>
  <c r="A353" i="6"/>
  <c r="D352" i="6"/>
  <c r="C352" i="6"/>
  <c r="B352" i="6"/>
  <c r="A352" i="6"/>
  <c r="D351" i="6"/>
  <c r="C351" i="6"/>
  <c r="B351" i="6"/>
  <c r="A351" i="6"/>
  <c r="D350" i="6"/>
  <c r="C350" i="6"/>
  <c r="B350" i="6"/>
  <c r="A350" i="6"/>
  <c r="D349" i="6"/>
  <c r="C349" i="6"/>
  <c r="B349" i="6"/>
  <c r="A349" i="6"/>
  <c r="D348" i="6"/>
  <c r="C348" i="6"/>
  <c r="B348" i="6"/>
  <c r="A348" i="6"/>
  <c r="D347" i="6"/>
  <c r="C347" i="6"/>
  <c r="B347" i="6"/>
  <c r="A347" i="6"/>
  <c r="D346" i="6"/>
  <c r="C346" i="6"/>
  <c r="B346" i="6"/>
  <c r="A346" i="6"/>
  <c r="D345" i="6"/>
  <c r="C345" i="6"/>
  <c r="B345" i="6"/>
  <c r="A345" i="6"/>
  <c r="D344" i="6"/>
  <c r="C344" i="6"/>
  <c r="B344" i="6"/>
  <c r="A344" i="6"/>
  <c r="D343" i="6"/>
  <c r="C343" i="6"/>
  <c r="B343" i="6"/>
  <c r="A343" i="6"/>
  <c r="D342" i="6"/>
  <c r="C342" i="6"/>
  <c r="B342" i="6"/>
  <c r="A342" i="6"/>
  <c r="D341" i="6"/>
  <c r="C341" i="6"/>
  <c r="B341" i="6"/>
  <c r="A341" i="6"/>
  <c r="D340" i="6"/>
  <c r="C340" i="6"/>
  <c r="B340" i="6"/>
  <c r="A340" i="6"/>
  <c r="D339" i="6"/>
  <c r="C339" i="6"/>
  <c r="B339" i="6"/>
  <c r="A339" i="6"/>
  <c r="D338" i="6"/>
  <c r="C338" i="6"/>
  <c r="B338" i="6"/>
  <c r="A338" i="6"/>
  <c r="D337" i="6"/>
  <c r="C337" i="6"/>
  <c r="B337" i="6"/>
  <c r="A337" i="6"/>
  <c r="D336" i="6"/>
  <c r="C336" i="6"/>
  <c r="B336" i="6"/>
  <c r="A336" i="6"/>
  <c r="D335" i="6"/>
  <c r="C335" i="6"/>
  <c r="B335" i="6"/>
  <c r="A335" i="6"/>
  <c r="D334" i="6"/>
  <c r="C334" i="6"/>
  <c r="B334" i="6"/>
  <c r="A334" i="6"/>
  <c r="D333" i="6"/>
  <c r="C333" i="6"/>
  <c r="B333" i="6"/>
  <c r="A333" i="6"/>
  <c r="D332" i="6"/>
  <c r="C332" i="6"/>
  <c r="B332" i="6"/>
  <c r="A332" i="6"/>
  <c r="D331" i="6"/>
  <c r="C331" i="6"/>
  <c r="B331" i="6"/>
  <c r="A331" i="6"/>
  <c r="D330" i="6"/>
  <c r="C330" i="6"/>
  <c r="B330" i="6"/>
  <c r="A330" i="6"/>
  <c r="D329" i="6"/>
  <c r="C329" i="6"/>
  <c r="B329" i="6"/>
  <c r="A329" i="6"/>
  <c r="D328" i="6"/>
  <c r="C328" i="6"/>
  <c r="B328" i="6"/>
  <c r="A328" i="6"/>
  <c r="D327" i="6"/>
  <c r="C327" i="6"/>
  <c r="B327" i="6"/>
  <c r="A327" i="6"/>
  <c r="D326" i="6"/>
  <c r="C326" i="6"/>
  <c r="B326" i="6"/>
  <c r="A326" i="6"/>
  <c r="D325" i="6"/>
  <c r="C325" i="6"/>
  <c r="B325" i="6"/>
  <c r="A325" i="6"/>
  <c r="D324" i="6"/>
  <c r="C324" i="6"/>
  <c r="B324" i="6"/>
  <c r="A324" i="6"/>
  <c r="D323" i="6"/>
  <c r="C323" i="6"/>
  <c r="B323" i="6"/>
  <c r="A323" i="6"/>
  <c r="D322" i="6"/>
  <c r="C322" i="6"/>
  <c r="B322" i="6"/>
  <c r="A322" i="6"/>
  <c r="D321" i="6"/>
  <c r="C321" i="6"/>
  <c r="B321" i="6"/>
  <c r="A321" i="6"/>
  <c r="D320" i="6"/>
  <c r="C320" i="6"/>
  <c r="B320" i="6"/>
  <c r="A320" i="6"/>
  <c r="D319" i="6"/>
  <c r="C319" i="6"/>
  <c r="B319" i="6"/>
  <c r="A319" i="6"/>
  <c r="D318" i="6"/>
  <c r="C318" i="6"/>
  <c r="B318" i="6"/>
  <c r="A318" i="6"/>
  <c r="D317" i="6"/>
  <c r="C317" i="6"/>
  <c r="B317" i="6"/>
  <c r="A317" i="6"/>
  <c r="D316" i="6"/>
  <c r="C316" i="6"/>
  <c r="B316" i="6"/>
  <c r="A316" i="6"/>
  <c r="D315" i="6"/>
  <c r="C315" i="6"/>
  <c r="B315" i="6"/>
  <c r="A315" i="6"/>
  <c r="D314" i="6"/>
  <c r="C314" i="6"/>
  <c r="B314" i="6"/>
  <c r="A314" i="6"/>
  <c r="D313" i="6"/>
  <c r="C313" i="6"/>
  <c r="B313" i="6"/>
  <c r="A313" i="6"/>
  <c r="D312" i="6"/>
  <c r="C312" i="6"/>
  <c r="B312" i="6"/>
  <c r="A312" i="6"/>
  <c r="D311" i="6"/>
  <c r="C311" i="6"/>
  <c r="B311" i="6"/>
  <c r="A311" i="6"/>
  <c r="D310" i="6"/>
  <c r="C310" i="6"/>
  <c r="B310" i="6"/>
  <c r="A310" i="6"/>
  <c r="D309" i="6"/>
  <c r="C309" i="6"/>
  <c r="B309" i="6"/>
  <c r="A309" i="6"/>
  <c r="D308" i="6"/>
  <c r="C308" i="6"/>
  <c r="B308" i="6"/>
  <c r="A308" i="6"/>
  <c r="D307" i="6"/>
  <c r="C307" i="6"/>
  <c r="B307" i="6"/>
  <c r="A307" i="6"/>
  <c r="D306" i="6"/>
  <c r="C306" i="6"/>
  <c r="B306" i="6"/>
  <c r="A306" i="6"/>
  <c r="D305" i="6"/>
  <c r="C305" i="6"/>
  <c r="B305" i="6"/>
  <c r="A305" i="6"/>
  <c r="D304" i="6"/>
  <c r="C304" i="6"/>
  <c r="B304" i="6"/>
  <c r="A304" i="6"/>
  <c r="D303" i="6"/>
  <c r="C303" i="6"/>
  <c r="B303" i="6"/>
  <c r="A303" i="6"/>
  <c r="D302" i="6"/>
  <c r="C302" i="6"/>
  <c r="B302" i="6"/>
  <c r="A302" i="6"/>
  <c r="D301" i="6"/>
  <c r="C301" i="6"/>
  <c r="B301" i="6"/>
  <c r="A301" i="6"/>
  <c r="D300" i="6"/>
  <c r="C300" i="6"/>
  <c r="B300" i="6"/>
  <c r="A300" i="6"/>
  <c r="D299" i="6"/>
  <c r="C299" i="6"/>
  <c r="B299" i="6"/>
  <c r="A299" i="6"/>
  <c r="D298" i="6"/>
  <c r="C298" i="6"/>
  <c r="B298" i="6"/>
  <c r="A298" i="6"/>
  <c r="D297" i="6"/>
  <c r="C297" i="6"/>
  <c r="B297" i="6"/>
  <c r="A297" i="6"/>
  <c r="D296" i="6"/>
  <c r="C296" i="6"/>
  <c r="B296" i="6"/>
  <c r="A296" i="6"/>
  <c r="D295" i="6"/>
  <c r="C295" i="6"/>
  <c r="B295" i="6"/>
  <c r="A295" i="6"/>
  <c r="D294" i="6"/>
  <c r="C294" i="6"/>
  <c r="B294" i="6"/>
  <c r="A294" i="6"/>
  <c r="D293" i="6"/>
  <c r="C293" i="6"/>
  <c r="B293" i="6"/>
  <c r="A293" i="6"/>
  <c r="D292" i="6"/>
  <c r="C292" i="6"/>
  <c r="B292" i="6"/>
  <c r="A292" i="6"/>
  <c r="D291" i="6"/>
  <c r="C291" i="6"/>
  <c r="B291" i="6"/>
  <c r="A291" i="6"/>
  <c r="D290" i="6"/>
  <c r="C290" i="6"/>
  <c r="B290" i="6"/>
  <c r="A290" i="6"/>
  <c r="D289" i="6"/>
  <c r="C289" i="6"/>
  <c r="B289" i="6"/>
  <c r="A289" i="6"/>
  <c r="D288" i="6"/>
  <c r="C288" i="6"/>
  <c r="B288" i="6"/>
  <c r="A288" i="6"/>
  <c r="D287" i="6"/>
  <c r="C287" i="6"/>
  <c r="B287" i="6"/>
  <c r="A287" i="6"/>
  <c r="D286" i="6"/>
  <c r="C286" i="6"/>
  <c r="B286" i="6"/>
  <c r="A286" i="6"/>
  <c r="D285" i="6"/>
  <c r="C285" i="6"/>
  <c r="B285" i="6"/>
  <c r="A285" i="6"/>
  <c r="D284" i="6"/>
  <c r="C284" i="6"/>
  <c r="B284" i="6"/>
  <c r="A284" i="6"/>
  <c r="D283" i="6"/>
  <c r="C283" i="6"/>
  <c r="B283" i="6"/>
  <c r="A283" i="6"/>
  <c r="D282" i="6"/>
  <c r="C282" i="6"/>
  <c r="B282" i="6"/>
  <c r="A282" i="6"/>
  <c r="D281" i="6"/>
  <c r="C281" i="6"/>
  <c r="B281" i="6"/>
  <c r="A281" i="6"/>
  <c r="D280" i="6"/>
  <c r="C280" i="6"/>
  <c r="B280" i="6"/>
  <c r="A280" i="6"/>
  <c r="D279" i="6"/>
  <c r="C279" i="6"/>
  <c r="B279" i="6"/>
  <c r="A279" i="6"/>
  <c r="D278" i="6"/>
  <c r="C278" i="6"/>
  <c r="B278" i="6"/>
  <c r="A278" i="6"/>
  <c r="D277" i="6"/>
  <c r="C277" i="6"/>
  <c r="B277" i="6"/>
  <c r="A277" i="6"/>
  <c r="D276" i="6"/>
  <c r="C276" i="6"/>
  <c r="B276" i="6"/>
  <c r="A276" i="6"/>
  <c r="D275" i="6"/>
  <c r="C275" i="6"/>
  <c r="B275" i="6"/>
  <c r="A275" i="6"/>
  <c r="D274" i="6"/>
  <c r="C274" i="6"/>
  <c r="B274" i="6"/>
  <c r="A274" i="6"/>
  <c r="D273" i="6"/>
  <c r="C273" i="6"/>
  <c r="B273" i="6"/>
  <c r="A273" i="6"/>
  <c r="D272" i="6"/>
  <c r="C272" i="6"/>
  <c r="B272" i="6"/>
  <c r="A272" i="6"/>
  <c r="D271" i="6"/>
  <c r="C271" i="6"/>
  <c r="B271" i="6"/>
  <c r="A271" i="6"/>
  <c r="D270" i="6"/>
  <c r="C270" i="6"/>
  <c r="A270" i="6"/>
  <c r="D269" i="6"/>
  <c r="C269" i="6"/>
  <c r="B269" i="6"/>
  <c r="A269" i="6"/>
  <c r="D268" i="6"/>
  <c r="C268" i="6"/>
  <c r="B268" i="6"/>
  <c r="A268" i="6"/>
  <c r="D267" i="6"/>
  <c r="C267" i="6"/>
  <c r="B267" i="6"/>
  <c r="A267" i="6"/>
  <c r="D266" i="6"/>
  <c r="C266" i="6"/>
  <c r="B266" i="6"/>
  <c r="A266" i="6"/>
  <c r="D265" i="6"/>
  <c r="C265" i="6"/>
  <c r="B265" i="6"/>
  <c r="A265" i="6"/>
  <c r="D264" i="6"/>
  <c r="C264" i="6"/>
  <c r="B264" i="6"/>
  <c r="A264" i="6"/>
  <c r="D263" i="6"/>
  <c r="C263" i="6"/>
  <c r="B263" i="6"/>
  <c r="A263" i="6"/>
  <c r="D262" i="6"/>
  <c r="C262" i="6"/>
  <c r="B262" i="6"/>
  <c r="A262" i="6"/>
  <c r="D261" i="6"/>
  <c r="C261" i="6"/>
  <c r="B261" i="6"/>
  <c r="A261" i="6"/>
  <c r="D260" i="6"/>
  <c r="C260" i="6"/>
  <c r="B260" i="6"/>
  <c r="A260" i="6"/>
  <c r="D259" i="6"/>
  <c r="C259" i="6"/>
  <c r="B259" i="6"/>
  <c r="A259" i="6"/>
  <c r="D258" i="6"/>
  <c r="C258" i="6"/>
  <c r="B258" i="6"/>
  <c r="A258" i="6"/>
  <c r="D257" i="6"/>
  <c r="C257" i="6"/>
  <c r="B257" i="6"/>
  <c r="A257" i="6"/>
  <c r="D256" i="6"/>
  <c r="C256" i="6"/>
  <c r="B256" i="6"/>
  <c r="A256" i="6"/>
  <c r="D255" i="6"/>
  <c r="C255" i="6"/>
  <c r="B255" i="6"/>
  <c r="A255" i="6"/>
  <c r="D254" i="6"/>
  <c r="C254" i="6"/>
  <c r="B254" i="6"/>
  <c r="A254" i="6"/>
  <c r="D253" i="6"/>
  <c r="C253" i="6"/>
  <c r="B253" i="6"/>
  <c r="A253" i="6"/>
  <c r="D252" i="6"/>
  <c r="C252" i="6"/>
  <c r="B252" i="6"/>
  <c r="A252" i="6"/>
  <c r="D251" i="6"/>
  <c r="C251" i="6"/>
  <c r="B251" i="6"/>
  <c r="A251" i="6"/>
  <c r="D250" i="6"/>
  <c r="C250" i="6"/>
  <c r="B250" i="6"/>
  <c r="A250" i="6"/>
  <c r="D249" i="6"/>
  <c r="C249" i="6"/>
  <c r="B249" i="6"/>
  <c r="A249" i="6"/>
  <c r="D248" i="6"/>
  <c r="C248" i="6"/>
  <c r="B248" i="6"/>
  <c r="A248" i="6"/>
  <c r="D247" i="6"/>
  <c r="C247" i="6"/>
  <c r="B247" i="6"/>
  <c r="A247" i="6"/>
  <c r="D246" i="6"/>
  <c r="C246" i="6"/>
  <c r="B246" i="6"/>
  <c r="A246" i="6"/>
  <c r="D245" i="6"/>
  <c r="C245" i="6"/>
  <c r="B245" i="6"/>
  <c r="A245" i="6"/>
  <c r="D244" i="6"/>
  <c r="C244" i="6"/>
  <c r="B244" i="6"/>
  <c r="A244" i="6"/>
  <c r="D243" i="6"/>
  <c r="C243" i="6"/>
  <c r="B243" i="6"/>
  <c r="A243" i="6"/>
  <c r="D242" i="6"/>
  <c r="C242" i="6"/>
  <c r="B242" i="6"/>
  <c r="A242" i="6"/>
  <c r="D241" i="6"/>
  <c r="C241" i="6"/>
  <c r="B241" i="6"/>
  <c r="A241" i="6"/>
  <c r="D240" i="6"/>
  <c r="C240" i="6"/>
  <c r="B240" i="6"/>
  <c r="A240" i="6"/>
  <c r="D239" i="6"/>
  <c r="C239" i="6"/>
  <c r="B239" i="6"/>
  <c r="A239" i="6"/>
  <c r="D238" i="6"/>
  <c r="C238" i="6"/>
  <c r="B238" i="6"/>
  <c r="A238" i="6"/>
  <c r="D237" i="6"/>
  <c r="C237" i="6"/>
  <c r="B237" i="6"/>
  <c r="A237" i="6"/>
  <c r="D236" i="6"/>
  <c r="C236" i="6"/>
  <c r="B236" i="6"/>
  <c r="A236" i="6"/>
  <c r="D235" i="6"/>
  <c r="C235" i="6"/>
  <c r="B235" i="6"/>
  <c r="A235" i="6"/>
  <c r="D234" i="6"/>
  <c r="C234" i="6"/>
  <c r="B234" i="6"/>
  <c r="A234" i="6"/>
  <c r="D233" i="6"/>
  <c r="C233" i="6"/>
  <c r="B233" i="6"/>
  <c r="A233" i="6"/>
  <c r="D232" i="6"/>
  <c r="C232" i="6"/>
  <c r="B232" i="6"/>
  <c r="A232" i="6"/>
  <c r="D231" i="6"/>
  <c r="C231" i="6"/>
  <c r="B231" i="6"/>
  <c r="A231" i="6"/>
  <c r="D230" i="6"/>
  <c r="C230" i="6"/>
  <c r="B230" i="6"/>
  <c r="A230" i="6"/>
  <c r="D229" i="6"/>
  <c r="C229" i="6"/>
  <c r="B229" i="6"/>
  <c r="A229" i="6"/>
  <c r="D228" i="6"/>
  <c r="C228" i="6"/>
  <c r="B228" i="6"/>
  <c r="A228" i="6"/>
  <c r="D227" i="6"/>
  <c r="C227" i="6"/>
  <c r="B227" i="6"/>
  <c r="A227" i="6"/>
  <c r="D226" i="6"/>
  <c r="C226" i="6"/>
  <c r="B226" i="6"/>
  <c r="A226" i="6"/>
  <c r="D225" i="6"/>
  <c r="C225" i="6"/>
  <c r="B225" i="6"/>
  <c r="A225" i="6"/>
  <c r="D224" i="6"/>
  <c r="C224" i="6"/>
  <c r="B224" i="6"/>
  <c r="A224" i="6"/>
  <c r="D223" i="6"/>
  <c r="C223" i="6"/>
  <c r="B223" i="6"/>
  <c r="A223" i="6"/>
  <c r="D222" i="6"/>
  <c r="C222" i="6"/>
  <c r="B222" i="6"/>
  <c r="A222" i="6"/>
  <c r="D221" i="6"/>
  <c r="C221" i="6"/>
  <c r="B221" i="6"/>
  <c r="A221" i="6"/>
  <c r="D220" i="6"/>
  <c r="C220" i="6"/>
  <c r="B220" i="6"/>
  <c r="A220" i="6"/>
  <c r="D219" i="6"/>
  <c r="C219" i="6"/>
  <c r="B219" i="6"/>
  <c r="A219" i="6"/>
  <c r="D218" i="6"/>
  <c r="C218" i="6"/>
  <c r="B218" i="6"/>
  <c r="A218" i="6"/>
  <c r="D217" i="6"/>
  <c r="C217" i="6"/>
  <c r="B217" i="6"/>
  <c r="A217" i="6"/>
  <c r="D216" i="6"/>
  <c r="C216" i="6"/>
  <c r="B216" i="6"/>
  <c r="A216" i="6"/>
  <c r="D215" i="6"/>
  <c r="C215" i="6"/>
  <c r="B215" i="6"/>
  <c r="A215" i="6"/>
  <c r="D214" i="6"/>
  <c r="C214" i="6"/>
  <c r="B214" i="6"/>
  <c r="A214" i="6"/>
  <c r="D213" i="6"/>
  <c r="C213" i="6"/>
  <c r="B213" i="6"/>
  <c r="A213" i="6"/>
  <c r="D212" i="6"/>
  <c r="C212" i="6"/>
  <c r="B212" i="6"/>
  <c r="A212" i="6"/>
  <c r="D211" i="6"/>
  <c r="C211" i="6"/>
  <c r="B211" i="6"/>
  <c r="A211" i="6"/>
  <c r="D210" i="6"/>
  <c r="C210" i="6"/>
  <c r="B210" i="6"/>
  <c r="A210" i="6"/>
  <c r="D209" i="6"/>
  <c r="C209" i="6"/>
  <c r="B209" i="6"/>
  <c r="A209" i="6"/>
  <c r="D208" i="6"/>
  <c r="C208" i="6"/>
  <c r="B208" i="6"/>
  <c r="A208" i="6"/>
  <c r="D207" i="6"/>
  <c r="C207" i="6"/>
  <c r="B207" i="6"/>
  <c r="A207" i="6"/>
  <c r="D206" i="6"/>
  <c r="C206" i="6"/>
  <c r="B206" i="6"/>
  <c r="A206" i="6"/>
  <c r="D205" i="6"/>
  <c r="C205" i="6"/>
  <c r="B205" i="6"/>
  <c r="A205" i="6"/>
  <c r="D204" i="6"/>
  <c r="C204" i="6"/>
  <c r="B204" i="6"/>
  <c r="A204" i="6"/>
  <c r="D203" i="6"/>
  <c r="C203" i="6"/>
  <c r="B203" i="6"/>
  <c r="A203" i="6"/>
  <c r="D202" i="6"/>
  <c r="C202" i="6"/>
  <c r="B202" i="6"/>
  <c r="A202" i="6"/>
  <c r="D201" i="6"/>
  <c r="C201" i="6"/>
  <c r="B201" i="6"/>
  <c r="A201" i="6"/>
  <c r="D200" i="6"/>
  <c r="C200" i="6"/>
  <c r="B200" i="6"/>
  <c r="A200" i="6"/>
  <c r="D199" i="6"/>
  <c r="C199" i="6"/>
  <c r="B199" i="6"/>
  <c r="A199" i="6"/>
  <c r="D198" i="6"/>
  <c r="C198" i="6"/>
  <c r="B198" i="6"/>
  <c r="A198" i="6"/>
  <c r="D197" i="6"/>
  <c r="C197" i="6"/>
  <c r="B197" i="6"/>
  <c r="A197" i="6"/>
  <c r="D196" i="6"/>
  <c r="C196" i="6"/>
  <c r="B196" i="6"/>
  <c r="A196" i="6"/>
  <c r="D195" i="6"/>
  <c r="C195" i="6"/>
  <c r="B195" i="6"/>
  <c r="A195" i="6"/>
  <c r="D194" i="6"/>
  <c r="C194" i="6"/>
  <c r="B194" i="6"/>
  <c r="A194" i="6"/>
  <c r="D193" i="6"/>
  <c r="C193" i="6"/>
  <c r="B193" i="6"/>
  <c r="A193" i="6"/>
  <c r="D192" i="6"/>
  <c r="C192" i="6"/>
  <c r="B192" i="6"/>
  <c r="A192" i="6"/>
  <c r="D191" i="6"/>
  <c r="C191" i="6"/>
  <c r="B191" i="6"/>
  <c r="A191" i="6"/>
  <c r="D190" i="6"/>
  <c r="C190" i="6"/>
  <c r="B190" i="6"/>
  <c r="A190" i="6"/>
  <c r="D189" i="6"/>
  <c r="C189" i="6"/>
  <c r="B189" i="6"/>
  <c r="A189" i="6"/>
  <c r="D188" i="6"/>
  <c r="C188" i="6"/>
  <c r="B188" i="6"/>
  <c r="A188" i="6"/>
  <c r="D187" i="6"/>
  <c r="C187" i="6"/>
  <c r="B187" i="6"/>
  <c r="A187" i="6"/>
  <c r="D186" i="6"/>
  <c r="C186" i="6"/>
  <c r="B186" i="6"/>
  <c r="A186" i="6"/>
  <c r="C185" i="6"/>
  <c r="A185" i="6"/>
  <c r="D184" i="6"/>
  <c r="C184" i="6"/>
  <c r="B184" i="6"/>
  <c r="A184" i="6"/>
  <c r="D183" i="6"/>
  <c r="C183" i="6"/>
  <c r="B183" i="6"/>
  <c r="A183" i="6"/>
  <c r="D182" i="6"/>
  <c r="C182" i="6"/>
  <c r="B182" i="6"/>
  <c r="A182" i="6"/>
  <c r="D181" i="6"/>
  <c r="C181" i="6"/>
  <c r="B181" i="6"/>
  <c r="A181" i="6"/>
  <c r="D180" i="6"/>
  <c r="C180" i="6"/>
  <c r="B180" i="6"/>
  <c r="A180" i="6"/>
  <c r="D179" i="6"/>
  <c r="C179" i="6"/>
  <c r="B179" i="6"/>
  <c r="A179" i="6"/>
  <c r="D178" i="6"/>
  <c r="C178" i="6"/>
  <c r="B178" i="6"/>
  <c r="A178" i="6"/>
  <c r="D177" i="6"/>
  <c r="C177" i="6"/>
  <c r="B177" i="6"/>
  <c r="A177" i="6"/>
  <c r="D176" i="6"/>
  <c r="C176" i="6"/>
  <c r="B176" i="6"/>
  <c r="A176" i="6"/>
  <c r="D175" i="6"/>
  <c r="C175" i="6"/>
  <c r="B175" i="6"/>
  <c r="A175" i="6"/>
  <c r="D174" i="6"/>
  <c r="C174" i="6"/>
  <c r="B174" i="6"/>
  <c r="A174" i="6"/>
  <c r="D173" i="6"/>
  <c r="C173" i="6"/>
  <c r="B173" i="6"/>
  <c r="A173" i="6"/>
  <c r="D172" i="6"/>
  <c r="C172" i="6"/>
  <c r="B172" i="6"/>
  <c r="A172" i="6"/>
  <c r="D171" i="6"/>
  <c r="C171" i="6"/>
  <c r="B171" i="6"/>
  <c r="A171" i="6"/>
  <c r="D170" i="6"/>
  <c r="C170" i="6"/>
  <c r="B170" i="6"/>
  <c r="A170" i="6"/>
  <c r="D169" i="6"/>
  <c r="C169" i="6"/>
  <c r="B169" i="6"/>
  <c r="A169" i="6"/>
  <c r="D168" i="6"/>
  <c r="C168" i="6"/>
  <c r="B168" i="6"/>
  <c r="A168" i="6"/>
  <c r="D167" i="6"/>
  <c r="C167" i="6"/>
  <c r="B167" i="6"/>
  <c r="A167" i="6"/>
  <c r="D166" i="6"/>
  <c r="C166" i="6"/>
  <c r="B166" i="6"/>
  <c r="A166" i="6"/>
  <c r="D165" i="6"/>
  <c r="C165" i="6"/>
  <c r="B165" i="6"/>
  <c r="A165" i="6"/>
  <c r="D164" i="6"/>
  <c r="C164" i="6"/>
  <c r="B164" i="6"/>
  <c r="A164" i="6"/>
  <c r="D163" i="6"/>
  <c r="C163" i="6"/>
  <c r="B163" i="6"/>
  <c r="A163" i="6"/>
  <c r="D162" i="6"/>
  <c r="C162" i="6"/>
  <c r="B162" i="6"/>
  <c r="A162" i="6"/>
  <c r="A161" i="6"/>
  <c r="D160" i="6"/>
  <c r="C160" i="6"/>
  <c r="B160" i="6"/>
  <c r="A160" i="6"/>
  <c r="D159" i="6"/>
  <c r="C159" i="6"/>
  <c r="B159" i="6"/>
  <c r="A159" i="6"/>
  <c r="D158" i="6"/>
  <c r="C158" i="6"/>
  <c r="B158" i="6"/>
  <c r="A158" i="6"/>
  <c r="D157" i="6"/>
  <c r="C157" i="6"/>
  <c r="B157" i="6"/>
  <c r="A157" i="6"/>
  <c r="D156" i="6"/>
  <c r="C156" i="6"/>
  <c r="B156" i="6"/>
  <c r="A156" i="6"/>
  <c r="D155" i="6"/>
  <c r="C155" i="6"/>
  <c r="B155" i="6"/>
  <c r="A155" i="6"/>
  <c r="D154" i="6"/>
  <c r="C154" i="6"/>
  <c r="B154" i="6"/>
  <c r="A154" i="6"/>
  <c r="D153" i="6"/>
  <c r="C153" i="6"/>
  <c r="B153" i="6"/>
  <c r="A153" i="6"/>
  <c r="D152" i="6"/>
  <c r="C152" i="6"/>
  <c r="B152" i="6"/>
  <c r="A152" i="6"/>
  <c r="D151" i="6"/>
  <c r="C151" i="6"/>
  <c r="B151" i="6"/>
  <c r="A151" i="6"/>
  <c r="D150" i="6"/>
  <c r="C150" i="6"/>
  <c r="B150" i="6"/>
  <c r="A150" i="6"/>
  <c r="D149" i="6"/>
  <c r="C149" i="6"/>
  <c r="B149" i="6"/>
  <c r="A149" i="6"/>
  <c r="D148" i="6"/>
  <c r="C148" i="6"/>
  <c r="B148" i="6"/>
  <c r="A148" i="6"/>
  <c r="D147" i="6"/>
  <c r="C147" i="6"/>
  <c r="B147" i="6"/>
  <c r="A147" i="6"/>
  <c r="D146" i="6"/>
  <c r="C146" i="6"/>
  <c r="B146" i="6"/>
  <c r="A146" i="6"/>
  <c r="D145" i="6"/>
  <c r="C145" i="6"/>
  <c r="B145" i="6"/>
  <c r="A145" i="6"/>
  <c r="D144" i="6"/>
  <c r="C144" i="6"/>
  <c r="B144" i="6"/>
  <c r="A144" i="6"/>
  <c r="D143" i="6"/>
  <c r="C143" i="6"/>
  <c r="B143" i="6"/>
  <c r="A143" i="6"/>
  <c r="D142" i="6"/>
  <c r="C142" i="6"/>
  <c r="B142" i="6"/>
  <c r="A142" i="6"/>
  <c r="D141" i="6"/>
  <c r="C141" i="6"/>
  <c r="B141" i="6"/>
  <c r="A141" i="6"/>
  <c r="D140" i="6"/>
  <c r="C140" i="6"/>
  <c r="B140" i="6"/>
  <c r="A140" i="6"/>
  <c r="A139" i="6"/>
  <c r="D138" i="6"/>
  <c r="C138" i="6"/>
  <c r="B138" i="6"/>
  <c r="A138" i="6"/>
  <c r="D137" i="6"/>
  <c r="C137" i="6"/>
  <c r="B137" i="6"/>
  <c r="A137" i="6"/>
  <c r="D136" i="6"/>
  <c r="C136" i="6"/>
  <c r="B136" i="6"/>
  <c r="A136" i="6"/>
  <c r="D135" i="6"/>
  <c r="C135" i="6"/>
  <c r="B135" i="6"/>
  <c r="A135" i="6"/>
  <c r="D134" i="6"/>
  <c r="C134" i="6"/>
  <c r="B134" i="6"/>
  <c r="A134" i="6"/>
  <c r="D133" i="6"/>
  <c r="C133" i="6"/>
  <c r="B133" i="6"/>
  <c r="A133" i="6"/>
  <c r="D132" i="6"/>
  <c r="C132" i="6"/>
  <c r="B132" i="6"/>
  <c r="A132" i="6"/>
  <c r="D131" i="6"/>
  <c r="C131" i="6"/>
  <c r="B131" i="6"/>
  <c r="A131" i="6"/>
  <c r="D130" i="6"/>
  <c r="C130" i="6"/>
  <c r="B130" i="6"/>
  <c r="A130" i="6"/>
  <c r="D129" i="6"/>
  <c r="C129" i="6"/>
  <c r="B129" i="6"/>
  <c r="A129" i="6"/>
  <c r="D128" i="6"/>
  <c r="C128" i="6"/>
  <c r="B128" i="6"/>
  <c r="A128" i="6"/>
  <c r="D127" i="6"/>
  <c r="C127" i="6"/>
  <c r="B127" i="6"/>
  <c r="A127" i="6"/>
  <c r="D126" i="6"/>
  <c r="C126" i="6"/>
  <c r="B126" i="6"/>
  <c r="A126" i="6"/>
  <c r="D125" i="6"/>
  <c r="C125" i="6"/>
  <c r="B125" i="6"/>
  <c r="A125" i="6"/>
  <c r="D124" i="6"/>
  <c r="C124" i="6"/>
  <c r="B124" i="6"/>
  <c r="A124" i="6"/>
  <c r="D123" i="6"/>
  <c r="C123" i="6"/>
  <c r="B123" i="6"/>
  <c r="A123" i="6"/>
  <c r="D122" i="6"/>
  <c r="C122" i="6"/>
  <c r="B122" i="6"/>
  <c r="A122" i="6"/>
  <c r="D121" i="6"/>
  <c r="C121" i="6"/>
  <c r="B121" i="6"/>
  <c r="A121" i="6"/>
  <c r="D120" i="6"/>
  <c r="C120" i="6"/>
  <c r="B120" i="6"/>
  <c r="A120" i="6"/>
  <c r="D119" i="6"/>
  <c r="C119" i="6"/>
  <c r="B119" i="6"/>
  <c r="A119" i="6"/>
  <c r="D118" i="6"/>
  <c r="C118" i="6"/>
  <c r="B118" i="6"/>
  <c r="A118" i="6"/>
  <c r="D117" i="6"/>
  <c r="C117" i="6"/>
  <c r="B117" i="6"/>
  <c r="A117" i="6"/>
  <c r="D116" i="6"/>
  <c r="C116" i="6"/>
  <c r="B116" i="6"/>
  <c r="A116" i="6"/>
  <c r="D115" i="6"/>
  <c r="C115" i="6"/>
  <c r="B115" i="6"/>
  <c r="A115" i="6"/>
  <c r="D114" i="6"/>
  <c r="C114" i="6"/>
  <c r="B114" i="6"/>
  <c r="A114" i="6"/>
  <c r="D113" i="6"/>
  <c r="C113" i="6"/>
  <c r="B113" i="6"/>
  <c r="A113" i="6"/>
  <c r="D112" i="6"/>
  <c r="C112" i="6"/>
  <c r="B112" i="6"/>
  <c r="A112" i="6"/>
  <c r="D111" i="6"/>
  <c r="C111" i="6"/>
  <c r="B111" i="6"/>
  <c r="A111" i="6"/>
  <c r="D110" i="6"/>
  <c r="C110" i="6"/>
  <c r="B110" i="6"/>
  <c r="A110" i="6"/>
  <c r="D109" i="6"/>
  <c r="C109" i="6"/>
  <c r="A109" i="6"/>
  <c r="D108" i="6"/>
  <c r="C108" i="6"/>
  <c r="B108" i="6"/>
  <c r="A108" i="6"/>
  <c r="D107" i="6"/>
  <c r="C107" i="6"/>
  <c r="B107" i="6"/>
  <c r="A107" i="6"/>
  <c r="D106" i="6"/>
  <c r="C106" i="6"/>
  <c r="B106" i="6"/>
  <c r="A106" i="6"/>
  <c r="D105" i="6"/>
  <c r="C105" i="6"/>
  <c r="B105" i="6"/>
  <c r="A105" i="6"/>
  <c r="D104" i="6"/>
  <c r="C104" i="6"/>
  <c r="B104" i="6"/>
  <c r="A104" i="6"/>
  <c r="D103" i="6"/>
  <c r="C103" i="6"/>
  <c r="B103" i="6"/>
  <c r="A103" i="6"/>
  <c r="D102" i="6"/>
  <c r="C102" i="6"/>
  <c r="B102" i="6"/>
  <c r="A102" i="6"/>
  <c r="D101" i="6"/>
  <c r="C101" i="6"/>
  <c r="B101" i="6"/>
  <c r="A101" i="6"/>
  <c r="D100" i="6"/>
  <c r="C100" i="6"/>
  <c r="B100" i="6"/>
  <c r="A100" i="6"/>
  <c r="D99" i="6"/>
  <c r="C99" i="6"/>
  <c r="B99" i="6"/>
  <c r="A99" i="6"/>
  <c r="D98" i="6"/>
  <c r="C98" i="6"/>
  <c r="B98" i="6"/>
  <c r="A98" i="6"/>
  <c r="D97" i="6"/>
  <c r="C97" i="6"/>
  <c r="B97" i="6"/>
  <c r="A97" i="6"/>
  <c r="D96" i="6"/>
  <c r="C96" i="6"/>
  <c r="B96" i="6"/>
  <c r="A96" i="6"/>
  <c r="D95" i="6"/>
  <c r="C95" i="6"/>
  <c r="B95" i="6"/>
  <c r="A95" i="6"/>
  <c r="D94" i="6"/>
  <c r="C94" i="6"/>
  <c r="B94" i="6"/>
  <c r="A94" i="6"/>
  <c r="D93" i="6"/>
  <c r="C93" i="6"/>
  <c r="B93" i="6"/>
  <c r="A93" i="6"/>
  <c r="D92" i="6"/>
  <c r="C92" i="6"/>
  <c r="B92" i="6"/>
  <c r="A92" i="6"/>
  <c r="D91" i="6"/>
  <c r="C91" i="6"/>
  <c r="B91" i="6"/>
  <c r="A91" i="6"/>
  <c r="D90" i="6"/>
  <c r="C90" i="6"/>
  <c r="B90" i="6"/>
  <c r="A90" i="6"/>
  <c r="D89" i="6"/>
  <c r="C89" i="6"/>
  <c r="B89" i="6"/>
  <c r="A89" i="6"/>
  <c r="D88" i="6"/>
  <c r="C88" i="6"/>
  <c r="B88" i="6"/>
  <c r="A88" i="6"/>
  <c r="D87" i="6"/>
  <c r="C87" i="6"/>
  <c r="B87" i="6"/>
  <c r="A87" i="6"/>
  <c r="D86" i="6"/>
  <c r="C86" i="6"/>
  <c r="B86" i="6"/>
  <c r="A86" i="6"/>
  <c r="D85" i="6"/>
  <c r="C85" i="6"/>
  <c r="B85" i="6"/>
  <c r="A85" i="6"/>
  <c r="D84" i="6"/>
  <c r="C84" i="6"/>
  <c r="B84" i="6"/>
  <c r="A84" i="6"/>
  <c r="D83" i="6"/>
  <c r="C83" i="6"/>
  <c r="B83" i="6"/>
  <c r="A83" i="6"/>
  <c r="D82" i="6"/>
  <c r="C82" i="6"/>
  <c r="B82" i="6"/>
  <c r="A82" i="6"/>
  <c r="D81" i="6"/>
  <c r="C81" i="6"/>
  <c r="B81" i="6"/>
  <c r="A81" i="6"/>
  <c r="D80" i="6"/>
  <c r="C80" i="6"/>
  <c r="B80" i="6"/>
  <c r="A80" i="6"/>
  <c r="D79" i="6"/>
  <c r="C79" i="6"/>
  <c r="B79" i="6"/>
  <c r="A79" i="6"/>
  <c r="D78" i="6"/>
  <c r="C78" i="6"/>
  <c r="B78" i="6"/>
  <c r="A78" i="6"/>
  <c r="D77" i="6"/>
  <c r="C77" i="6"/>
  <c r="A77" i="6"/>
  <c r="D76" i="6"/>
  <c r="C76" i="6"/>
  <c r="B76" i="6"/>
  <c r="A76" i="6"/>
  <c r="D75" i="6"/>
  <c r="C75" i="6"/>
  <c r="B75" i="6"/>
  <c r="A75" i="6"/>
  <c r="D74" i="6"/>
  <c r="C74" i="6"/>
  <c r="B74" i="6"/>
  <c r="A74" i="6"/>
  <c r="D73" i="6"/>
  <c r="C73" i="6"/>
  <c r="B73" i="6"/>
  <c r="A73" i="6"/>
  <c r="D72" i="6"/>
  <c r="C72" i="6"/>
  <c r="B72" i="6"/>
  <c r="A72" i="6"/>
  <c r="D71" i="6"/>
  <c r="C71" i="6"/>
  <c r="B71" i="6"/>
  <c r="A71" i="6"/>
  <c r="D70" i="6"/>
  <c r="C70" i="6"/>
  <c r="B70" i="6"/>
  <c r="A70" i="6"/>
  <c r="D69" i="6"/>
  <c r="C69" i="6"/>
  <c r="B69" i="6"/>
  <c r="A69" i="6"/>
  <c r="D68" i="6"/>
  <c r="C68" i="6"/>
  <c r="B68" i="6"/>
  <c r="A68" i="6"/>
  <c r="D67" i="6"/>
  <c r="C67" i="6"/>
  <c r="B67" i="6"/>
  <c r="A67" i="6"/>
  <c r="D66" i="6"/>
  <c r="C66" i="6"/>
  <c r="B66" i="6"/>
  <c r="A66" i="6"/>
  <c r="D65" i="6"/>
  <c r="C65" i="6"/>
  <c r="B65" i="6"/>
  <c r="A65" i="6"/>
  <c r="D64" i="6"/>
  <c r="C64" i="6"/>
  <c r="B64" i="6"/>
  <c r="A64" i="6"/>
  <c r="D63" i="6"/>
  <c r="C63" i="6"/>
  <c r="B63" i="6"/>
  <c r="A63" i="6"/>
  <c r="D62" i="6"/>
  <c r="C62" i="6"/>
  <c r="B62" i="6"/>
  <c r="A62" i="6"/>
  <c r="D61" i="6"/>
  <c r="C61" i="6"/>
  <c r="B61" i="6"/>
  <c r="A61" i="6"/>
  <c r="D60" i="6"/>
  <c r="C60" i="6"/>
  <c r="B60" i="6"/>
  <c r="A60" i="6"/>
  <c r="D59" i="6"/>
  <c r="C59" i="6"/>
  <c r="B59" i="6"/>
  <c r="A59" i="6"/>
  <c r="D58" i="6"/>
  <c r="C58" i="6"/>
  <c r="B58" i="6"/>
  <c r="A58" i="6"/>
  <c r="D57" i="6"/>
  <c r="C57" i="6"/>
  <c r="B57" i="6"/>
  <c r="A57" i="6"/>
  <c r="D56" i="6"/>
  <c r="C56" i="6"/>
  <c r="B56" i="6"/>
  <c r="A56" i="6"/>
  <c r="D55" i="6"/>
  <c r="C55" i="6"/>
  <c r="B55" i="6"/>
  <c r="A55" i="6"/>
  <c r="D54" i="6"/>
  <c r="C54" i="6"/>
  <c r="B54" i="6"/>
  <c r="A54" i="6"/>
  <c r="D53" i="6"/>
  <c r="C53" i="6"/>
  <c r="A53" i="6"/>
  <c r="D52" i="6"/>
  <c r="C52" i="6"/>
  <c r="B52" i="6"/>
  <c r="A52" i="6"/>
  <c r="D51" i="6"/>
  <c r="C51" i="6"/>
  <c r="B51" i="6"/>
  <c r="A51" i="6"/>
  <c r="D50" i="6"/>
  <c r="C50" i="6"/>
  <c r="B50" i="6"/>
  <c r="A50" i="6"/>
  <c r="D49" i="6"/>
  <c r="C49" i="6"/>
  <c r="B49" i="6"/>
  <c r="A49" i="6"/>
  <c r="D48" i="6"/>
  <c r="C48" i="6"/>
  <c r="B48" i="6"/>
  <c r="A48" i="6"/>
  <c r="D47" i="6"/>
  <c r="C47" i="6"/>
  <c r="B47" i="6"/>
  <c r="A47" i="6"/>
  <c r="D46" i="6"/>
  <c r="C46" i="6"/>
  <c r="B46" i="6"/>
  <c r="A46" i="6"/>
  <c r="D45" i="6"/>
  <c r="C45" i="6"/>
  <c r="B45" i="6"/>
  <c r="A45" i="6"/>
  <c r="D44" i="6"/>
  <c r="C44" i="6"/>
  <c r="B44" i="6"/>
  <c r="A44" i="6"/>
  <c r="D43" i="6"/>
  <c r="C43" i="6"/>
  <c r="B43" i="6"/>
  <c r="A43" i="6"/>
  <c r="D42" i="6"/>
  <c r="C42" i="6"/>
  <c r="B42" i="6"/>
  <c r="A42" i="6"/>
  <c r="D41" i="6"/>
  <c r="C41" i="6"/>
  <c r="B41" i="6"/>
  <c r="A41" i="6"/>
  <c r="D40" i="6"/>
  <c r="C40" i="6"/>
  <c r="B40" i="6"/>
  <c r="A40" i="6"/>
  <c r="D39" i="6"/>
  <c r="C39" i="6"/>
  <c r="B39" i="6"/>
  <c r="A39" i="6"/>
  <c r="D38" i="6"/>
  <c r="C38" i="6"/>
  <c r="B38" i="6"/>
  <c r="A38" i="6"/>
  <c r="D37" i="6"/>
  <c r="C37" i="6"/>
  <c r="B37" i="6"/>
  <c r="A37" i="6"/>
  <c r="D36" i="6"/>
  <c r="C36" i="6"/>
  <c r="B36" i="6"/>
  <c r="A36" i="6"/>
  <c r="D35" i="6"/>
  <c r="C35" i="6"/>
  <c r="B35" i="6"/>
  <c r="A35" i="6"/>
  <c r="D34" i="6"/>
  <c r="C34" i="6"/>
  <c r="B34" i="6"/>
  <c r="A34" i="6"/>
  <c r="D33" i="6"/>
  <c r="C33" i="6"/>
  <c r="A33" i="6"/>
  <c r="D32" i="6"/>
  <c r="C32" i="6"/>
  <c r="B32" i="6"/>
  <c r="A32" i="6"/>
  <c r="D31" i="6"/>
  <c r="C31" i="6"/>
  <c r="B31" i="6"/>
  <c r="A31" i="6"/>
  <c r="D30" i="6"/>
  <c r="C30" i="6"/>
  <c r="B30" i="6"/>
  <c r="A30" i="6"/>
  <c r="D29" i="6"/>
  <c r="C29" i="6"/>
  <c r="B29" i="6"/>
  <c r="A29" i="6"/>
  <c r="D28" i="6"/>
  <c r="C28" i="6"/>
  <c r="B28" i="6"/>
  <c r="A28" i="6"/>
  <c r="D27" i="6"/>
  <c r="C27" i="6"/>
  <c r="B27" i="6"/>
  <c r="A27" i="6"/>
  <c r="D26" i="6"/>
  <c r="C26" i="6"/>
  <c r="B26" i="6"/>
  <c r="A26" i="6"/>
  <c r="D25" i="6"/>
  <c r="C25" i="6"/>
  <c r="B25" i="6"/>
  <c r="A25" i="6"/>
  <c r="D24" i="6"/>
  <c r="C24" i="6"/>
  <c r="B24" i="6"/>
  <c r="A24" i="6"/>
  <c r="D23" i="6"/>
  <c r="C23" i="6"/>
  <c r="B23" i="6"/>
  <c r="A23" i="6"/>
  <c r="D22" i="6"/>
  <c r="C22" i="6"/>
  <c r="B22" i="6"/>
  <c r="A22" i="6"/>
  <c r="D21" i="6"/>
  <c r="C21" i="6"/>
  <c r="B21" i="6"/>
  <c r="A21" i="6"/>
  <c r="D20" i="6"/>
  <c r="C20" i="6"/>
  <c r="B20" i="6"/>
  <c r="A20" i="6"/>
  <c r="D19" i="6"/>
  <c r="C19" i="6"/>
  <c r="B19" i="6"/>
  <c r="A19" i="6"/>
  <c r="D18" i="6"/>
  <c r="C18" i="6"/>
  <c r="B18" i="6"/>
  <c r="A18" i="6"/>
  <c r="D17" i="6"/>
  <c r="C17" i="6"/>
  <c r="B17" i="6"/>
  <c r="A17" i="6"/>
  <c r="D16" i="6"/>
  <c r="C16" i="6"/>
  <c r="B16" i="6"/>
  <c r="A16" i="6"/>
  <c r="D15" i="6"/>
  <c r="C15" i="6"/>
  <c r="B15" i="6"/>
  <c r="A15" i="6"/>
  <c r="D14" i="6"/>
  <c r="C14" i="6"/>
  <c r="B14" i="6"/>
  <c r="A14" i="6"/>
  <c r="D13" i="6"/>
  <c r="C13" i="6"/>
  <c r="B13" i="6"/>
  <c r="A13" i="6"/>
  <c r="D12" i="6"/>
  <c r="C12" i="6"/>
  <c r="B12" i="6"/>
  <c r="A12" i="6"/>
  <c r="D11" i="6"/>
  <c r="C11" i="6"/>
  <c r="B11" i="6"/>
  <c r="A11" i="6"/>
  <c r="D10" i="6"/>
  <c r="C10" i="6"/>
  <c r="A10" i="6"/>
  <c r="D9" i="6"/>
  <c r="C9" i="6"/>
  <c r="A9" i="6"/>
  <c r="D8" i="6"/>
  <c r="C8" i="6"/>
  <c r="B8" i="6"/>
  <c r="A8" i="6"/>
  <c r="J7" i="6"/>
  <c r="E7" i="6"/>
  <c r="D7" i="6"/>
  <c r="C7" i="6"/>
  <c r="B7" i="6"/>
  <c r="A7" i="6"/>
  <c r="J6" i="6"/>
  <c r="I6" i="6"/>
  <c r="H6" i="6"/>
  <c r="G6" i="6"/>
  <c r="F6" i="6"/>
  <c r="E6" i="6"/>
  <c r="D6" i="6"/>
  <c r="C6" i="6"/>
  <c r="B6" i="6"/>
  <c r="A6" i="6"/>
  <c r="J5" i="6"/>
  <c r="F5" i="6"/>
  <c r="E5" i="6"/>
  <c r="D5" i="6"/>
  <c r="C5" i="6"/>
  <c r="B5" i="6"/>
  <c r="A5" i="6"/>
  <c r="J4" i="6"/>
  <c r="I4" i="6"/>
  <c r="H4" i="6"/>
  <c r="G4" i="6"/>
  <c r="F4" i="6"/>
  <c r="E4" i="6"/>
  <c r="D4" i="6"/>
  <c r="C4" i="6"/>
  <c r="B4" i="6"/>
  <c r="A4" i="6"/>
  <c r="J3" i="6"/>
  <c r="I3" i="6"/>
  <c r="H3" i="6"/>
  <c r="G3" i="6"/>
  <c r="F3" i="6"/>
  <c r="D3" i="6"/>
  <c r="C3" i="6"/>
  <c r="B3" i="6"/>
  <c r="A3" i="6"/>
  <c r="J2" i="6"/>
  <c r="I2" i="6"/>
  <c r="H2" i="6"/>
  <c r="G2" i="6"/>
  <c r="F2" i="6"/>
  <c r="D2" i="6"/>
  <c r="C2" i="6"/>
  <c r="B2" i="6"/>
  <c r="F1" i="6"/>
  <c r="D1" i="6"/>
  <c r="C1" i="6"/>
  <c r="B1" i="6"/>
  <c r="A1" i="6"/>
  <c r="D350" i="5"/>
  <c r="C350" i="5"/>
  <c r="B350" i="5"/>
  <c r="A350" i="5"/>
  <c r="D349" i="5"/>
  <c r="C349" i="5"/>
  <c r="B349" i="5"/>
  <c r="A349" i="5"/>
  <c r="D348" i="5"/>
  <c r="C348" i="5"/>
  <c r="B348" i="5"/>
  <c r="A348" i="5"/>
  <c r="D347" i="5"/>
  <c r="C347" i="5"/>
  <c r="B347" i="5"/>
  <c r="A347" i="5"/>
  <c r="D346" i="5"/>
  <c r="C346" i="5"/>
  <c r="B346" i="5"/>
  <c r="A346" i="5"/>
  <c r="D345" i="5"/>
  <c r="C345" i="5"/>
  <c r="B345" i="5"/>
  <c r="A345" i="5"/>
  <c r="D344" i="5"/>
  <c r="C344" i="5"/>
  <c r="B344" i="5"/>
  <c r="A344" i="5"/>
  <c r="D343" i="5"/>
  <c r="C343" i="5"/>
  <c r="B343" i="5"/>
  <c r="A343" i="5"/>
  <c r="D342" i="5"/>
  <c r="C342" i="5"/>
  <c r="B342" i="5"/>
  <c r="A342" i="5"/>
  <c r="D341" i="5"/>
  <c r="C341" i="5"/>
  <c r="B341" i="5"/>
  <c r="A341" i="5"/>
  <c r="D340" i="5"/>
  <c r="C340" i="5"/>
  <c r="B340" i="5"/>
  <c r="A340" i="5"/>
  <c r="D339" i="5"/>
  <c r="C339" i="5"/>
  <c r="B339" i="5"/>
  <c r="A339" i="5"/>
  <c r="D338" i="5"/>
  <c r="C338" i="5"/>
  <c r="B338" i="5"/>
  <c r="A338" i="5"/>
  <c r="D337" i="5"/>
  <c r="C337" i="5"/>
  <c r="B337" i="5"/>
  <c r="A337" i="5"/>
  <c r="D336" i="5"/>
  <c r="C336" i="5"/>
  <c r="B336" i="5"/>
  <c r="A336" i="5"/>
  <c r="D335" i="5"/>
  <c r="C335" i="5"/>
  <c r="B335" i="5"/>
  <c r="A335" i="5"/>
  <c r="D334" i="5"/>
  <c r="C334" i="5"/>
  <c r="B334" i="5"/>
  <c r="A334" i="5"/>
  <c r="D333" i="5"/>
  <c r="C333" i="5"/>
  <c r="B333" i="5"/>
  <c r="A333" i="5"/>
  <c r="D332" i="5"/>
  <c r="C332" i="5"/>
  <c r="B332" i="5"/>
  <c r="A332" i="5"/>
  <c r="D331" i="5"/>
  <c r="C331" i="5"/>
  <c r="B331" i="5"/>
  <c r="A331" i="5"/>
  <c r="D330" i="5"/>
  <c r="C330" i="5"/>
  <c r="B330" i="5"/>
  <c r="A330" i="5"/>
  <c r="D329" i="5"/>
  <c r="C329" i="5"/>
  <c r="B329" i="5"/>
  <c r="A329" i="5"/>
  <c r="D328" i="5"/>
  <c r="C328" i="5"/>
  <c r="B328" i="5"/>
  <c r="A328" i="5"/>
  <c r="D327" i="5"/>
  <c r="C327" i="5"/>
  <c r="B327" i="5"/>
  <c r="A327" i="5"/>
  <c r="D326" i="5"/>
  <c r="C326" i="5"/>
  <c r="B326" i="5"/>
  <c r="A326" i="5"/>
  <c r="D325" i="5"/>
  <c r="C325" i="5"/>
  <c r="B325" i="5"/>
  <c r="A325" i="5"/>
  <c r="D324" i="5"/>
  <c r="C324" i="5"/>
  <c r="B324" i="5"/>
  <c r="A324" i="5"/>
  <c r="D323" i="5"/>
  <c r="C323" i="5"/>
  <c r="B323" i="5"/>
  <c r="A323" i="5"/>
  <c r="D322" i="5"/>
  <c r="C322" i="5"/>
  <c r="B322" i="5"/>
  <c r="A322" i="5"/>
  <c r="D321" i="5"/>
  <c r="C321" i="5"/>
  <c r="B321" i="5"/>
  <c r="A321" i="5"/>
  <c r="D320" i="5"/>
  <c r="C320" i="5"/>
  <c r="B320" i="5"/>
  <c r="A320" i="5"/>
  <c r="D319" i="5"/>
  <c r="C319" i="5"/>
  <c r="B319" i="5"/>
  <c r="A319" i="5"/>
  <c r="D318" i="5"/>
  <c r="C318" i="5"/>
  <c r="B318" i="5"/>
  <c r="A318" i="5"/>
  <c r="D317" i="5"/>
  <c r="C317" i="5"/>
  <c r="B317" i="5"/>
  <c r="A317" i="5"/>
  <c r="D316" i="5"/>
  <c r="C316" i="5"/>
  <c r="B316" i="5"/>
  <c r="A316" i="5"/>
  <c r="D315" i="5"/>
  <c r="C315" i="5"/>
  <c r="B315" i="5"/>
  <c r="A315" i="5"/>
  <c r="D314" i="5"/>
  <c r="C314" i="5"/>
  <c r="B314" i="5"/>
  <c r="A314" i="5"/>
  <c r="D313" i="5"/>
  <c r="C313" i="5"/>
  <c r="B313" i="5"/>
  <c r="A313" i="5"/>
  <c r="D312" i="5"/>
  <c r="C312" i="5"/>
  <c r="B312" i="5"/>
  <c r="A312" i="5"/>
  <c r="D311" i="5"/>
  <c r="C311" i="5"/>
  <c r="B311" i="5"/>
  <c r="A311" i="5"/>
  <c r="D310" i="5"/>
  <c r="C310" i="5"/>
  <c r="B310" i="5"/>
  <c r="A310" i="5"/>
  <c r="D309" i="5"/>
  <c r="C309" i="5"/>
  <c r="B309" i="5"/>
  <c r="A309" i="5"/>
  <c r="D308" i="5"/>
  <c r="C308" i="5"/>
  <c r="B308" i="5"/>
  <c r="A308" i="5"/>
  <c r="D307" i="5"/>
  <c r="C307" i="5"/>
  <c r="B307" i="5"/>
  <c r="A307" i="5"/>
  <c r="D306" i="5"/>
  <c r="C306" i="5"/>
  <c r="B306" i="5"/>
  <c r="A306" i="5"/>
  <c r="D305" i="5"/>
  <c r="C305" i="5"/>
  <c r="B305" i="5"/>
  <c r="A305" i="5"/>
  <c r="D304" i="5"/>
  <c r="C304" i="5"/>
  <c r="B304" i="5"/>
  <c r="A304" i="5"/>
  <c r="D303" i="5"/>
  <c r="C303" i="5"/>
  <c r="B303" i="5"/>
  <c r="A303" i="5"/>
  <c r="D302" i="5"/>
  <c r="C302" i="5"/>
  <c r="B302" i="5"/>
  <c r="A302" i="5"/>
  <c r="D301" i="5"/>
  <c r="C301" i="5"/>
  <c r="B301" i="5"/>
  <c r="A301" i="5"/>
  <c r="D300" i="5"/>
  <c r="C300" i="5"/>
  <c r="B300" i="5"/>
  <c r="A300" i="5"/>
  <c r="D299" i="5"/>
  <c r="C299" i="5"/>
  <c r="B299" i="5"/>
  <c r="A299" i="5"/>
  <c r="D298" i="5"/>
  <c r="C298" i="5"/>
  <c r="B298" i="5"/>
  <c r="A298" i="5"/>
  <c r="D297" i="5"/>
  <c r="C297" i="5"/>
  <c r="B297" i="5"/>
  <c r="A297" i="5"/>
  <c r="D296" i="5"/>
  <c r="C296" i="5"/>
  <c r="B296" i="5"/>
  <c r="A296" i="5"/>
  <c r="D295" i="5"/>
  <c r="C295" i="5"/>
  <c r="B295" i="5"/>
  <c r="A295" i="5"/>
  <c r="D294" i="5"/>
  <c r="C294" i="5"/>
  <c r="B294" i="5"/>
  <c r="A294" i="5"/>
  <c r="D293" i="5"/>
  <c r="C293" i="5"/>
  <c r="B293" i="5"/>
  <c r="A293" i="5"/>
  <c r="D292" i="5"/>
  <c r="C292" i="5"/>
  <c r="B292" i="5"/>
  <c r="A292" i="5"/>
  <c r="D291" i="5"/>
  <c r="C291" i="5"/>
  <c r="B291" i="5"/>
  <c r="A291" i="5"/>
  <c r="D290" i="5"/>
  <c r="C290" i="5"/>
  <c r="B290" i="5"/>
  <c r="A290" i="5"/>
  <c r="D289" i="5"/>
  <c r="C289" i="5"/>
  <c r="B289" i="5"/>
  <c r="A289" i="5"/>
  <c r="D288" i="5"/>
  <c r="C288" i="5"/>
  <c r="B288" i="5"/>
  <c r="A288" i="5"/>
  <c r="D287" i="5"/>
  <c r="C287" i="5"/>
  <c r="B287" i="5"/>
  <c r="A287" i="5"/>
  <c r="D286" i="5"/>
  <c r="C286" i="5"/>
  <c r="B286" i="5"/>
  <c r="A286" i="5"/>
  <c r="D285" i="5"/>
  <c r="C285" i="5"/>
  <c r="B285" i="5"/>
  <c r="A285" i="5"/>
  <c r="D284" i="5"/>
  <c r="C284" i="5"/>
  <c r="B284" i="5"/>
  <c r="A284" i="5"/>
  <c r="D283" i="5"/>
  <c r="C283" i="5"/>
  <c r="B283" i="5"/>
  <c r="A283" i="5"/>
  <c r="D282" i="5"/>
  <c r="C282" i="5"/>
  <c r="B282" i="5"/>
  <c r="A282" i="5"/>
  <c r="D281" i="5"/>
  <c r="C281" i="5"/>
  <c r="B281" i="5"/>
  <c r="A281" i="5"/>
  <c r="D280" i="5"/>
  <c r="C280" i="5"/>
  <c r="B280" i="5"/>
  <c r="A280" i="5"/>
  <c r="D279" i="5"/>
  <c r="C279" i="5"/>
  <c r="B279" i="5"/>
  <c r="A279" i="5"/>
  <c r="D278" i="5"/>
  <c r="C278" i="5"/>
  <c r="B278" i="5"/>
  <c r="A278" i="5"/>
  <c r="D277" i="5"/>
  <c r="C277" i="5"/>
  <c r="B277" i="5"/>
  <c r="A277" i="5"/>
  <c r="D276" i="5"/>
  <c r="C276" i="5"/>
  <c r="B276" i="5"/>
  <c r="A276" i="5"/>
  <c r="D275" i="5"/>
  <c r="C275" i="5"/>
  <c r="B275" i="5"/>
  <c r="A275" i="5"/>
  <c r="D274" i="5"/>
  <c r="C274" i="5"/>
  <c r="B274" i="5"/>
  <c r="A274" i="5"/>
  <c r="D273" i="5"/>
  <c r="C273" i="5"/>
  <c r="B273" i="5"/>
  <c r="A273" i="5"/>
  <c r="D272" i="5"/>
  <c r="C272" i="5"/>
  <c r="B272" i="5"/>
  <c r="A272" i="5"/>
  <c r="D271" i="5"/>
  <c r="C271" i="5"/>
  <c r="B271" i="5"/>
  <c r="A271" i="5"/>
  <c r="D270" i="5"/>
  <c r="C270" i="5"/>
  <c r="A270" i="5"/>
  <c r="D269" i="5"/>
  <c r="C269" i="5"/>
  <c r="B269" i="5"/>
  <c r="A269" i="5"/>
  <c r="D268" i="5"/>
  <c r="C268" i="5"/>
  <c r="B268" i="5"/>
  <c r="A268" i="5"/>
  <c r="D267" i="5"/>
  <c r="C267" i="5"/>
  <c r="B267" i="5"/>
  <c r="A267" i="5"/>
  <c r="D266" i="5"/>
  <c r="C266" i="5"/>
  <c r="B266" i="5"/>
  <c r="A266" i="5"/>
  <c r="D265" i="5"/>
  <c r="C265" i="5"/>
  <c r="B265" i="5"/>
  <c r="A265" i="5"/>
  <c r="D264" i="5"/>
  <c r="C264" i="5"/>
  <c r="B264" i="5"/>
  <c r="A264" i="5"/>
  <c r="D263" i="5"/>
  <c r="C263" i="5"/>
  <c r="B263" i="5"/>
  <c r="A263" i="5"/>
  <c r="D262" i="5"/>
  <c r="C262" i="5"/>
  <c r="B262" i="5"/>
  <c r="A262" i="5"/>
  <c r="D261" i="5"/>
  <c r="C261" i="5"/>
  <c r="B261" i="5"/>
  <c r="A261" i="5"/>
  <c r="D260" i="5"/>
  <c r="C260" i="5"/>
  <c r="B260" i="5"/>
  <c r="A260" i="5"/>
  <c r="D259" i="5"/>
  <c r="C259" i="5"/>
  <c r="B259" i="5"/>
  <c r="A259" i="5"/>
  <c r="D258" i="5"/>
  <c r="C258" i="5"/>
  <c r="B258" i="5"/>
  <c r="A258" i="5"/>
  <c r="D257" i="5"/>
  <c r="C257" i="5"/>
  <c r="B257" i="5"/>
  <c r="A257" i="5"/>
  <c r="D256" i="5"/>
  <c r="C256" i="5"/>
  <c r="B256" i="5"/>
  <c r="A256" i="5"/>
  <c r="D255" i="5"/>
  <c r="C255" i="5"/>
  <c r="B255" i="5"/>
  <c r="A255" i="5"/>
  <c r="D254" i="5"/>
  <c r="C254" i="5"/>
  <c r="B254" i="5"/>
  <c r="A254" i="5"/>
  <c r="D253" i="5"/>
  <c r="C253" i="5"/>
  <c r="B253" i="5"/>
  <c r="A253" i="5"/>
  <c r="D252" i="5"/>
  <c r="C252" i="5"/>
  <c r="B252" i="5"/>
  <c r="A252" i="5"/>
  <c r="D251" i="5"/>
  <c r="C251" i="5"/>
  <c r="B251" i="5"/>
  <c r="A251" i="5"/>
  <c r="D250" i="5"/>
  <c r="C250" i="5"/>
  <c r="B250" i="5"/>
  <c r="A250" i="5"/>
  <c r="D249" i="5"/>
  <c r="C249" i="5"/>
  <c r="B249" i="5"/>
  <c r="A249" i="5"/>
  <c r="D248" i="5"/>
  <c r="C248" i="5"/>
  <c r="B248" i="5"/>
  <c r="A248" i="5"/>
  <c r="D247" i="5"/>
  <c r="C247" i="5"/>
  <c r="B247" i="5"/>
  <c r="A247" i="5"/>
  <c r="D246" i="5"/>
  <c r="C246" i="5"/>
  <c r="B246" i="5"/>
  <c r="A246" i="5"/>
  <c r="D245" i="5"/>
  <c r="C245" i="5"/>
  <c r="B245" i="5"/>
  <c r="A245" i="5"/>
  <c r="D244" i="5"/>
  <c r="C244" i="5"/>
  <c r="B244" i="5"/>
  <c r="A244" i="5"/>
  <c r="D243" i="5"/>
  <c r="C243" i="5"/>
  <c r="B243" i="5"/>
  <c r="A243" i="5"/>
  <c r="D242" i="5"/>
  <c r="C242" i="5"/>
  <c r="B242" i="5"/>
  <c r="A242" i="5"/>
  <c r="D241" i="5"/>
  <c r="C241" i="5"/>
  <c r="B241" i="5"/>
  <c r="A241" i="5"/>
  <c r="D240" i="5"/>
  <c r="C240" i="5"/>
  <c r="B240" i="5"/>
  <c r="A240" i="5"/>
  <c r="D239" i="5"/>
  <c r="C239" i="5"/>
  <c r="B239" i="5"/>
  <c r="A239" i="5"/>
  <c r="D238" i="5"/>
  <c r="C238" i="5"/>
  <c r="B238" i="5"/>
  <c r="A238" i="5"/>
  <c r="D237" i="5"/>
  <c r="C237" i="5"/>
  <c r="B237" i="5"/>
  <c r="A237" i="5"/>
  <c r="D236" i="5"/>
  <c r="C236" i="5"/>
  <c r="B236" i="5"/>
  <c r="A236" i="5"/>
  <c r="D235" i="5"/>
  <c r="C235" i="5"/>
  <c r="B235" i="5"/>
  <c r="A235" i="5"/>
  <c r="D234" i="5"/>
  <c r="C234" i="5"/>
  <c r="B234" i="5"/>
  <c r="A234" i="5"/>
  <c r="D233" i="5"/>
  <c r="C233" i="5"/>
  <c r="B233" i="5"/>
  <c r="A233" i="5"/>
  <c r="D232" i="5"/>
  <c r="C232" i="5"/>
  <c r="B232" i="5"/>
  <c r="A232" i="5"/>
  <c r="D231" i="5"/>
  <c r="C231" i="5"/>
  <c r="B231" i="5"/>
  <c r="A231" i="5"/>
  <c r="D230" i="5"/>
  <c r="C230" i="5"/>
  <c r="B230" i="5"/>
  <c r="A230" i="5"/>
  <c r="D229" i="5"/>
  <c r="C229" i="5"/>
  <c r="B229" i="5"/>
  <c r="A229" i="5"/>
  <c r="D228" i="5"/>
  <c r="C228" i="5"/>
  <c r="B228" i="5"/>
  <c r="A228" i="5"/>
  <c r="D227" i="5"/>
  <c r="C227" i="5"/>
  <c r="B227" i="5"/>
  <c r="A227" i="5"/>
  <c r="D226" i="5"/>
  <c r="C226" i="5"/>
  <c r="B226" i="5"/>
  <c r="A226" i="5"/>
  <c r="D225" i="5"/>
  <c r="C225" i="5"/>
  <c r="B225" i="5"/>
  <c r="A225" i="5"/>
  <c r="D224" i="5"/>
  <c r="C224" i="5"/>
  <c r="B224" i="5"/>
  <c r="A224" i="5"/>
  <c r="D223" i="5"/>
  <c r="C223" i="5"/>
  <c r="B223" i="5"/>
  <c r="A223" i="5"/>
  <c r="D222" i="5"/>
  <c r="C222" i="5"/>
  <c r="B222" i="5"/>
  <c r="A222" i="5"/>
  <c r="D221" i="5"/>
  <c r="C221" i="5"/>
  <c r="B221" i="5"/>
  <c r="A221" i="5"/>
  <c r="D220" i="5"/>
  <c r="C220" i="5"/>
  <c r="B220" i="5"/>
  <c r="A220" i="5"/>
  <c r="D219" i="5"/>
  <c r="C219" i="5"/>
  <c r="B219" i="5"/>
  <c r="A219" i="5"/>
  <c r="D218" i="5"/>
  <c r="C218" i="5"/>
  <c r="B218" i="5"/>
  <c r="A218" i="5"/>
  <c r="D217" i="5"/>
  <c r="C217" i="5"/>
  <c r="B217" i="5"/>
  <c r="A217" i="5"/>
  <c r="D216" i="5"/>
  <c r="C216" i="5"/>
  <c r="B216" i="5"/>
  <c r="A216" i="5"/>
  <c r="D215" i="5"/>
  <c r="C215" i="5"/>
  <c r="B215" i="5"/>
  <c r="A215" i="5"/>
  <c r="D214" i="5"/>
  <c r="C214" i="5"/>
  <c r="B214" i="5"/>
  <c r="A214" i="5"/>
  <c r="D213" i="5"/>
  <c r="C213" i="5"/>
  <c r="B213" i="5"/>
  <c r="A213" i="5"/>
  <c r="D212" i="5"/>
  <c r="C212" i="5"/>
  <c r="B212" i="5"/>
  <c r="A212" i="5"/>
  <c r="D211" i="5"/>
  <c r="C211" i="5"/>
  <c r="B211" i="5"/>
  <c r="A211" i="5"/>
  <c r="D210" i="5"/>
  <c r="C210" i="5"/>
  <c r="B210" i="5"/>
  <c r="A210" i="5"/>
  <c r="D209" i="5"/>
  <c r="C209" i="5"/>
  <c r="B209" i="5"/>
  <c r="A209" i="5"/>
  <c r="D208" i="5"/>
  <c r="C208" i="5"/>
  <c r="B208" i="5"/>
  <c r="A208" i="5"/>
  <c r="D207" i="5"/>
  <c r="C207" i="5"/>
  <c r="B207" i="5"/>
  <c r="A207" i="5"/>
  <c r="D206" i="5"/>
  <c r="C206" i="5"/>
  <c r="B206" i="5"/>
  <c r="A206" i="5"/>
  <c r="D205" i="5"/>
  <c r="C205" i="5"/>
  <c r="B205" i="5"/>
  <c r="A205" i="5"/>
  <c r="D204" i="5"/>
  <c r="C204" i="5"/>
  <c r="B204" i="5"/>
  <c r="A204" i="5"/>
  <c r="D203" i="5"/>
  <c r="C203" i="5"/>
  <c r="B203" i="5"/>
  <c r="A203" i="5"/>
  <c r="D202" i="5"/>
  <c r="C202" i="5"/>
  <c r="B202" i="5"/>
  <c r="A202" i="5"/>
  <c r="D201" i="5"/>
  <c r="C201" i="5"/>
  <c r="B201" i="5"/>
  <c r="A201" i="5"/>
  <c r="D200" i="5"/>
  <c r="C200" i="5"/>
  <c r="B200" i="5"/>
  <c r="A200" i="5"/>
  <c r="D199" i="5"/>
  <c r="C199" i="5"/>
  <c r="B199" i="5"/>
  <c r="A199" i="5"/>
  <c r="D198" i="5"/>
  <c r="C198" i="5"/>
  <c r="B198" i="5"/>
  <c r="A198" i="5"/>
  <c r="D197" i="5"/>
  <c r="C197" i="5"/>
  <c r="B197" i="5"/>
  <c r="A197" i="5"/>
  <c r="D196" i="5"/>
  <c r="C196" i="5"/>
  <c r="B196" i="5"/>
  <c r="A196" i="5"/>
  <c r="D195" i="5"/>
  <c r="C195" i="5"/>
  <c r="B195" i="5"/>
  <c r="A195" i="5"/>
  <c r="D194" i="5"/>
  <c r="C194" i="5"/>
  <c r="B194" i="5"/>
  <c r="A194" i="5"/>
  <c r="D193" i="5"/>
  <c r="C193" i="5"/>
  <c r="B193" i="5"/>
  <c r="A193" i="5"/>
  <c r="D192" i="5"/>
  <c r="C192" i="5"/>
  <c r="B192" i="5"/>
  <c r="A192" i="5"/>
  <c r="D191" i="5"/>
  <c r="C191" i="5"/>
  <c r="B191" i="5"/>
  <c r="A191" i="5"/>
  <c r="D190" i="5"/>
  <c r="C190" i="5"/>
  <c r="B190" i="5"/>
  <c r="A190" i="5"/>
  <c r="D189" i="5"/>
  <c r="B189" i="5"/>
  <c r="A189" i="5"/>
  <c r="D188" i="5"/>
  <c r="C188" i="5"/>
  <c r="B188" i="5"/>
  <c r="A188" i="5"/>
  <c r="D187" i="5"/>
  <c r="C187" i="5"/>
  <c r="B187" i="5"/>
  <c r="A187" i="5"/>
  <c r="D186" i="5"/>
  <c r="C186" i="5"/>
  <c r="B186" i="5"/>
  <c r="A186" i="5"/>
  <c r="C185" i="5"/>
  <c r="A185" i="5"/>
  <c r="D184" i="5"/>
  <c r="C184" i="5"/>
  <c r="B184" i="5"/>
  <c r="A184" i="5"/>
  <c r="D183" i="5"/>
  <c r="C183" i="5"/>
  <c r="B183" i="5"/>
  <c r="A183" i="5"/>
  <c r="D182" i="5"/>
  <c r="C182" i="5"/>
  <c r="B182" i="5"/>
  <c r="A182" i="5"/>
  <c r="D181" i="5"/>
  <c r="C181" i="5"/>
  <c r="B181" i="5"/>
  <c r="A181" i="5"/>
  <c r="D180" i="5"/>
  <c r="C180" i="5"/>
  <c r="B180" i="5"/>
  <c r="A180" i="5"/>
  <c r="D179" i="5"/>
  <c r="C179" i="5"/>
  <c r="B179" i="5"/>
  <c r="A179" i="5"/>
  <c r="D178" i="5"/>
  <c r="C178" i="5"/>
  <c r="B178" i="5"/>
  <c r="A178" i="5"/>
  <c r="D177" i="5"/>
  <c r="C177" i="5"/>
  <c r="B177" i="5"/>
  <c r="A177" i="5"/>
  <c r="D176" i="5"/>
  <c r="C176" i="5"/>
  <c r="B176" i="5"/>
  <c r="A176" i="5"/>
  <c r="D175" i="5"/>
  <c r="C175" i="5"/>
  <c r="B175" i="5"/>
  <c r="A175" i="5"/>
  <c r="D174" i="5"/>
  <c r="C174" i="5"/>
  <c r="B174" i="5"/>
  <c r="A174" i="5"/>
  <c r="D173" i="5"/>
  <c r="C173" i="5"/>
  <c r="B173" i="5"/>
  <c r="A173" i="5"/>
  <c r="D172" i="5"/>
  <c r="C172" i="5"/>
  <c r="B172" i="5"/>
  <c r="A172" i="5"/>
  <c r="D171" i="5"/>
  <c r="C171" i="5"/>
  <c r="B171" i="5"/>
  <c r="A171" i="5"/>
  <c r="D170" i="5"/>
  <c r="C170" i="5"/>
  <c r="B170" i="5"/>
  <c r="A170" i="5"/>
  <c r="D169" i="5"/>
  <c r="C169" i="5"/>
  <c r="B169" i="5"/>
  <c r="A169" i="5"/>
  <c r="D168" i="5"/>
  <c r="C168" i="5"/>
  <c r="B168" i="5"/>
  <c r="A168" i="5"/>
  <c r="D167" i="5"/>
  <c r="C167" i="5"/>
  <c r="B167" i="5"/>
  <c r="A167" i="5"/>
  <c r="D166" i="5"/>
  <c r="C166" i="5"/>
  <c r="B166" i="5"/>
  <c r="A166" i="5"/>
  <c r="D165" i="5"/>
  <c r="C165" i="5"/>
  <c r="B165" i="5"/>
  <c r="A165" i="5"/>
  <c r="D164" i="5"/>
  <c r="C164" i="5"/>
  <c r="B164" i="5"/>
  <c r="A164" i="5"/>
  <c r="D163" i="5"/>
  <c r="C163" i="5"/>
  <c r="B163" i="5"/>
  <c r="A163" i="5"/>
  <c r="D162" i="5"/>
  <c r="C162" i="5"/>
  <c r="B162" i="5"/>
  <c r="A162" i="5"/>
  <c r="A161" i="5"/>
  <c r="D160" i="5"/>
  <c r="C160" i="5"/>
  <c r="B160" i="5"/>
  <c r="A160" i="5"/>
  <c r="D159" i="5"/>
  <c r="C159" i="5"/>
  <c r="B159" i="5"/>
  <c r="A159" i="5"/>
  <c r="D158" i="5"/>
  <c r="C158" i="5"/>
  <c r="B158" i="5"/>
  <c r="A158" i="5"/>
  <c r="D157" i="5"/>
  <c r="C157" i="5"/>
  <c r="B157" i="5"/>
  <c r="A157" i="5"/>
  <c r="D156" i="5"/>
  <c r="C156" i="5"/>
  <c r="B156" i="5"/>
  <c r="A156" i="5"/>
  <c r="D155" i="5"/>
  <c r="C155" i="5"/>
  <c r="B155" i="5"/>
  <c r="A155" i="5"/>
  <c r="D154" i="5"/>
  <c r="C154" i="5"/>
  <c r="B154" i="5"/>
  <c r="A154" i="5"/>
  <c r="D153" i="5"/>
  <c r="C153" i="5"/>
  <c r="B153" i="5"/>
  <c r="A153" i="5"/>
  <c r="D152" i="5"/>
  <c r="C152" i="5"/>
  <c r="B152" i="5"/>
  <c r="A152" i="5"/>
  <c r="D151" i="5"/>
  <c r="C151" i="5"/>
  <c r="B151" i="5"/>
  <c r="A151" i="5"/>
  <c r="D150" i="5"/>
  <c r="C150" i="5"/>
  <c r="B150" i="5"/>
  <c r="A150" i="5"/>
  <c r="D149" i="5"/>
  <c r="C149" i="5"/>
  <c r="B149" i="5"/>
  <c r="A149" i="5"/>
  <c r="D148" i="5"/>
  <c r="C148" i="5"/>
  <c r="B148" i="5"/>
  <c r="A148" i="5"/>
  <c r="D147" i="5"/>
  <c r="C147" i="5"/>
  <c r="B147" i="5"/>
  <c r="A147" i="5"/>
  <c r="D146" i="5"/>
  <c r="C146" i="5"/>
  <c r="B146" i="5"/>
  <c r="A146" i="5"/>
  <c r="D145" i="5"/>
  <c r="C145" i="5"/>
  <c r="B145" i="5"/>
  <c r="A145" i="5"/>
  <c r="D144" i="5"/>
  <c r="C144" i="5"/>
  <c r="B144" i="5"/>
  <c r="A144" i="5"/>
  <c r="D143" i="5"/>
  <c r="C143" i="5"/>
  <c r="B143" i="5"/>
  <c r="A143" i="5"/>
  <c r="D142" i="5"/>
  <c r="C142" i="5"/>
  <c r="B142" i="5"/>
  <c r="A142" i="5"/>
  <c r="D141" i="5"/>
  <c r="C141" i="5"/>
  <c r="B141" i="5"/>
  <c r="A141" i="5"/>
  <c r="D140" i="5"/>
  <c r="C140" i="5"/>
  <c r="B140" i="5"/>
  <c r="A140" i="5"/>
  <c r="A139" i="5"/>
  <c r="D138" i="5"/>
  <c r="C138" i="5"/>
  <c r="B138" i="5"/>
  <c r="A138" i="5"/>
  <c r="D137" i="5"/>
  <c r="C137" i="5"/>
  <c r="B137" i="5"/>
  <c r="A137" i="5"/>
  <c r="D136" i="5"/>
  <c r="C136" i="5"/>
  <c r="B136" i="5"/>
  <c r="A136" i="5"/>
  <c r="D135" i="5"/>
  <c r="C135" i="5"/>
  <c r="B135" i="5"/>
  <c r="A135" i="5"/>
  <c r="D134" i="5"/>
  <c r="C134" i="5"/>
  <c r="B134" i="5"/>
  <c r="A134" i="5"/>
  <c r="D133" i="5"/>
  <c r="C133" i="5"/>
  <c r="B133" i="5"/>
  <c r="A133" i="5"/>
  <c r="D132" i="5"/>
  <c r="C132" i="5"/>
  <c r="B132" i="5"/>
  <c r="A132" i="5"/>
  <c r="D131" i="5"/>
  <c r="C131" i="5"/>
  <c r="B131" i="5"/>
  <c r="A131" i="5"/>
  <c r="D130" i="5"/>
  <c r="C130" i="5"/>
  <c r="B130" i="5"/>
  <c r="A130" i="5"/>
  <c r="D129" i="5"/>
  <c r="C129" i="5"/>
  <c r="B129" i="5"/>
  <c r="A129" i="5"/>
  <c r="D128" i="5"/>
  <c r="C128" i="5"/>
  <c r="B128" i="5"/>
  <c r="A128" i="5"/>
  <c r="D127" i="5"/>
  <c r="C127" i="5"/>
  <c r="B127" i="5"/>
  <c r="A127" i="5"/>
  <c r="D126" i="5"/>
  <c r="C126" i="5"/>
  <c r="B126" i="5"/>
  <c r="A126" i="5"/>
  <c r="D125" i="5"/>
  <c r="C125" i="5"/>
  <c r="B125" i="5"/>
  <c r="A125" i="5"/>
  <c r="D124" i="5"/>
  <c r="C124" i="5"/>
  <c r="B124" i="5"/>
  <c r="A124" i="5"/>
  <c r="D123" i="5"/>
  <c r="C123" i="5"/>
  <c r="B123" i="5"/>
  <c r="A123" i="5"/>
  <c r="D122" i="5"/>
  <c r="C122" i="5"/>
  <c r="B122" i="5"/>
  <c r="A122" i="5"/>
  <c r="D121" i="5"/>
  <c r="C121" i="5"/>
  <c r="B121" i="5"/>
  <c r="A121" i="5"/>
  <c r="D120" i="5"/>
  <c r="C120" i="5"/>
  <c r="B120" i="5"/>
  <c r="A120" i="5"/>
  <c r="D119" i="5"/>
  <c r="C119" i="5"/>
  <c r="B119" i="5"/>
  <c r="A119" i="5"/>
  <c r="D118" i="5"/>
  <c r="C118" i="5"/>
  <c r="B118" i="5"/>
  <c r="A118" i="5"/>
  <c r="D117" i="5"/>
  <c r="C117" i="5"/>
  <c r="B117" i="5"/>
  <c r="A117" i="5"/>
  <c r="D116" i="5"/>
  <c r="C116" i="5"/>
  <c r="B116" i="5"/>
  <c r="A116" i="5"/>
  <c r="D115" i="5"/>
  <c r="C115" i="5"/>
  <c r="B115" i="5"/>
  <c r="A115" i="5"/>
  <c r="D114" i="5"/>
  <c r="C114" i="5"/>
  <c r="B114" i="5"/>
  <c r="A114" i="5"/>
  <c r="D113" i="5"/>
  <c r="C113" i="5"/>
  <c r="B113" i="5"/>
  <c r="A113" i="5"/>
  <c r="D112" i="5"/>
  <c r="C112" i="5"/>
  <c r="B112" i="5"/>
  <c r="A112" i="5"/>
  <c r="D111" i="5"/>
  <c r="C111" i="5"/>
  <c r="B111" i="5"/>
  <c r="A111" i="5"/>
  <c r="D110" i="5"/>
  <c r="C110" i="5"/>
  <c r="B110" i="5"/>
  <c r="A110" i="5"/>
  <c r="D109" i="5"/>
  <c r="C109" i="5"/>
  <c r="A109" i="5"/>
  <c r="D108" i="5"/>
  <c r="C108" i="5"/>
  <c r="B108" i="5"/>
  <c r="A108" i="5"/>
  <c r="D107" i="5"/>
  <c r="C107" i="5"/>
  <c r="B107" i="5"/>
  <c r="A107" i="5"/>
  <c r="D106" i="5"/>
  <c r="C106" i="5"/>
  <c r="B106" i="5"/>
  <c r="A106" i="5"/>
  <c r="D105" i="5"/>
  <c r="C105" i="5"/>
  <c r="B105" i="5"/>
  <c r="A105" i="5"/>
  <c r="D104" i="5"/>
  <c r="C104" i="5"/>
  <c r="B104" i="5"/>
  <c r="A104" i="5"/>
  <c r="D103" i="5"/>
  <c r="C103" i="5"/>
  <c r="B103" i="5"/>
  <c r="A103" i="5"/>
  <c r="D102" i="5"/>
  <c r="C102" i="5"/>
  <c r="B102" i="5"/>
  <c r="A102" i="5"/>
  <c r="D101" i="5"/>
  <c r="C101" i="5"/>
  <c r="B101" i="5"/>
  <c r="A101" i="5"/>
  <c r="D100" i="5"/>
  <c r="C100" i="5"/>
  <c r="B100" i="5"/>
  <c r="A100" i="5"/>
  <c r="D99" i="5"/>
  <c r="C99" i="5"/>
  <c r="B99" i="5"/>
  <c r="A99" i="5"/>
  <c r="D98" i="5"/>
  <c r="C98" i="5"/>
  <c r="B98" i="5"/>
  <c r="A98" i="5"/>
  <c r="D97" i="5"/>
  <c r="C97" i="5"/>
  <c r="B97" i="5"/>
  <c r="A97" i="5"/>
  <c r="D96" i="5"/>
  <c r="C96" i="5"/>
  <c r="B96" i="5"/>
  <c r="A96" i="5"/>
  <c r="D95" i="5"/>
  <c r="C95" i="5"/>
  <c r="B95" i="5"/>
  <c r="A95" i="5"/>
  <c r="D94" i="5"/>
  <c r="C94" i="5"/>
  <c r="B94" i="5"/>
  <c r="A94" i="5"/>
  <c r="D93" i="5"/>
  <c r="C93" i="5"/>
  <c r="B93" i="5"/>
  <c r="A93" i="5"/>
  <c r="D92" i="5"/>
  <c r="C92" i="5"/>
  <c r="B92" i="5"/>
  <c r="A92" i="5"/>
  <c r="D91" i="5"/>
  <c r="C91" i="5"/>
  <c r="B91" i="5"/>
  <c r="A91" i="5"/>
  <c r="D90" i="5"/>
  <c r="C90" i="5"/>
  <c r="B90" i="5"/>
  <c r="A90" i="5"/>
  <c r="D89" i="5"/>
  <c r="C89" i="5"/>
  <c r="B89" i="5"/>
  <c r="A89" i="5"/>
  <c r="D88" i="5"/>
  <c r="C88" i="5"/>
  <c r="B88" i="5"/>
  <c r="A88" i="5"/>
  <c r="D87" i="5"/>
  <c r="C87" i="5"/>
  <c r="B87" i="5"/>
  <c r="A87" i="5"/>
  <c r="D86" i="5"/>
  <c r="C86" i="5"/>
  <c r="B86" i="5"/>
  <c r="A86" i="5"/>
  <c r="D85" i="5"/>
  <c r="C85" i="5"/>
  <c r="B85" i="5"/>
  <c r="A85" i="5"/>
  <c r="D84" i="5"/>
  <c r="C84" i="5"/>
  <c r="B84" i="5"/>
  <c r="A84" i="5"/>
  <c r="D83" i="5"/>
  <c r="C83" i="5"/>
  <c r="B83" i="5"/>
  <c r="A83" i="5"/>
  <c r="D82" i="5"/>
  <c r="C82" i="5"/>
  <c r="B82" i="5"/>
  <c r="A82" i="5"/>
  <c r="D81" i="5"/>
  <c r="C81" i="5"/>
  <c r="B81" i="5"/>
  <c r="A81" i="5"/>
  <c r="D80" i="5"/>
  <c r="C80" i="5"/>
  <c r="B80" i="5"/>
  <c r="A80" i="5"/>
  <c r="D79" i="5"/>
  <c r="C79" i="5"/>
  <c r="B79" i="5"/>
  <c r="A79" i="5"/>
  <c r="D78" i="5"/>
  <c r="C78" i="5"/>
  <c r="B78" i="5"/>
  <c r="A78" i="5"/>
  <c r="D77" i="5"/>
  <c r="C77" i="5"/>
  <c r="A77" i="5"/>
  <c r="D76" i="5"/>
  <c r="C76" i="5"/>
  <c r="B76" i="5"/>
  <c r="A76" i="5"/>
  <c r="D75" i="5"/>
  <c r="C75" i="5"/>
  <c r="B75" i="5"/>
  <c r="A75" i="5"/>
  <c r="D74" i="5"/>
  <c r="C74" i="5"/>
  <c r="B74" i="5"/>
  <c r="A74" i="5"/>
  <c r="D73" i="5"/>
  <c r="C73" i="5"/>
  <c r="B73" i="5"/>
  <c r="A73" i="5"/>
  <c r="D72" i="5"/>
  <c r="C72" i="5"/>
  <c r="B72" i="5"/>
  <c r="A72" i="5"/>
  <c r="D71" i="5"/>
  <c r="C71" i="5"/>
  <c r="B71" i="5"/>
  <c r="A71" i="5"/>
  <c r="D70" i="5"/>
  <c r="C70" i="5"/>
  <c r="B70" i="5"/>
  <c r="A70" i="5"/>
  <c r="D69" i="5"/>
  <c r="C69" i="5"/>
  <c r="B69" i="5"/>
  <c r="A69" i="5"/>
  <c r="D68" i="5"/>
  <c r="C68" i="5"/>
  <c r="B68" i="5"/>
  <c r="A68" i="5"/>
  <c r="D67" i="5"/>
  <c r="C67" i="5"/>
  <c r="B67" i="5"/>
  <c r="A67" i="5"/>
  <c r="D66" i="5"/>
  <c r="C66" i="5"/>
  <c r="B66" i="5"/>
  <c r="A66" i="5"/>
  <c r="D65" i="5"/>
  <c r="C65" i="5"/>
  <c r="B65" i="5"/>
  <c r="A65" i="5"/>
  <c r="D64" i="5"/>
  <c r="C64" i="5"/>
  <c r="B64" i="5"/>
  <c r="A64" i="5"/>
  <c r="D63" i="5"/>
  <c r="C63" i="5"/>
  <c r="B63" i="5"/>
  <c r="A63" i="5"/>
  <c r="D62" i="5"/>
  <c r="C62" i="5"/>
  <c r="B62" i="5"/>
  <c r="A62" i="5"/>
  <c r="D61" i="5"/>
  <c r="C61" i="5"/>
  <c r="B61" i="5"/>
  <c r="A61" i="5"/>
  <c r="D60" i="5"/>
  <c r="C60" i="5"/>
  <c r="B60" i="5"/>
  <c r="A60" i="5"/>
  <c r="D59" i="5"/>
  <c r="C59" i="5"/>
  <c r="B59" i="5"/>
  <c r="A59" i="5"/>
  <c r="D58" i="5"/>
  <c r="C58" i="5"/>
  <c r="B58" i="5"/>
  <c r="A58" i="5"/>
  <c r="D57" i="5"/>
  <c r="C57" i="5"/>
  <c r="B57" i="5"/>
  <c r="A57" i="5"/>
  <c r="D56" i="5"/>
  <c r="C56" i="5"/>
  <c r="B56" i="5"/>
  <c r="A56" i="5"/>
  <c r="D55" i="5"/>
  <c r="C55" i="5"/>
  <c r="B55" i="5"/>
  <c r="A55" i="5"/>
  <c r="D54" i="5"/>
  <c r="C54" i="5"/>
  <c r="B54" i="5"/>
  <c r="A54" i="5"/>
  <c r="D53" i="5"/>
  <c r="C53" i="5"/>
  <c r="A53" i="5"/>
  <c r="D52" i="5"/>
  <c r="C52" i="5"/>
  <c r="B52" i="5"/>
  <c r="A52" i="5"/>
  <c r="D51" i="5"/>
  <c r="C51" i="5"/>
  <c r="B51" i="5"/>
  <c r="A51" i="5"/>
  <c r="D50" i="5"/>
  <c r="C50" i="5"/>
  <c r="B50" i="5"/>
  <c r="A50" i="5"/>
  <c r="D49" i="5"/>
  <c r="C49" i="5"/>
  <c r="B49" i="5"/>
  <c r="A49" i="5"/>
  <c r="D48" i="5"/>
  <c r="C48" i="5"/>
  <c r="B48" i="5"/>
  <c r="A48" i="5"/>
  <c r="D47" i="5"/>
  <c r="C47" i="5"/>
  <c r="B47" i="5"/>
  <c r="A47" i="5"/>
  <c r="D46" i="5"/>
  <c r="C46" i="5"/>
  <c r="B46" i="5"/>
  <c r="A46" i="5"/>
  <c r="D45" i="5"/>
  <c r="C45" i="5"/>
  <c r="B45" i="5"/>
  <c r="A45" i="5"/>
  <c r="D44" i="5"/>
  <c r="C44" i="5"/>
  <c r="B44" i="5"/>
  <c r="A44" i="5"/>
  <c r="D43" i="5"/>
  <c r="C43" i="5"/>
  <c r="B43" i="5"/>
  <c r="A43" i="5"/>
  <c r="D42" i="5"/>
  <c r="C42" i="5"/>
  <c r="B42" i="5"/>
  <c r="A42" i="5"/>
  <c r="D41" i="5"/>
  <c r="C41" i="5"/>
  <c r="B41" i="5"/>
  <c r="A41" i="5"/>
  <c r="D40" i="5"/>
  <c r="C40" i="5"/>
  <c r="B40" i="5"/>
  <c r="A40" i="5"/>
  <c r="D39" i="5"/>
  <c r="C39" i="5"/>
  <c r="B39" i="5"/>
  <c r="A39" i="5"/>
  <c r="D38" i="5"/>
  <c r="C38" i="5"/>
  <c r="B38" i="5"/>
  <c r="A38" i="5"/>
  <c r="D37" i="5"/>
  <c r="C37" i="5"/>
  <c r="B37" i="5"/>
  <c r="A37" i="5"/>
  <c r="D36" i="5"/>
  <c r="C36" i="5"/>
  <c r="B36" i="5"/>
  <c r="A36" i="5"/>
  <c r="D35" i="5"/>
  <c r="C35" i="5"/>
  <c r="B35" i="5"/>
  <c r="A35" i="5"/>
  <c r="D34" i="5"/>
  <c r="C34" i="5"/>
  <c r="B34" i="5"/>
  <c r="A34" i="5"/>
  <c r="D33" i="5"/>
  <c r="C33" i="5"/>
  <c r="A33" i="5"/>
  <c r="D32" i="5"/>
  <c r="C32" i="5"/>
  <c r="B32" i="5"/>
  <c r="A32" i="5"/>
  <c r="D31" i="5"/>
  <c r="C31" i="5"/>
  <c r="B31" i="5"/>
  <c r="A31" i="5"/>
  <c r="D30" i="5"/>
  <c r="C30" i="5"/>
  <c r="B30" i="5"/>
  <c r="A30" i="5"/>
  <c r="D29" i="5"/>
  <c r="C29" i="5"/>
  <c r="B29" i="5"/>
  <c r="A29" i="5"/>
  <c r="D28" i="5"/>
  <c r="C28" i="5"/>
  <c r="B28" i="5"/>
  <c r="A28" i="5"/>
  <c r="D27" i="5"/>
  <c r="C27" i="5"/>
  <c r="B27" i="5"/>
  <c r="A27" i="5"/>
  <c r="D26" i="5"/>
  <c r="C26" i="5"/>
  <c r="B26" i="5"/>
  <c r="A26" i="5"/>
  <c r="D25" i="5"/>
  <c r="C25" i="5"/>
  <c r="B25" i="5"/>
  <c r="A25" i="5"/>
  <c r="D24" i="5"/>
  <c r="C24" i="5"/>
  <c r="B24" i="5"/>
  <c r="A24" i="5"/>
  <c r="D23" i="5"/>
  <c r="C23" i="5"/>
  <c r="B23" i="5"/>
  <c r="A23" i="5"/>
  <c r="D22" i="5"/>
  <c r="C22" i="5"/>
  <c r="B22" i="5"/>
  <c r="A22" i="5"/>
  <c r="D21" i="5"/>
  <c r="C21" i="5"/>
  <c r="B21" i="5"/>
  <c r="A21" i="5"/>
  <c r="D20" i="5"/>
  <c r="C20" i="5"/>
  <c r="B20" i="5"/>
  <c r="A20" i="5"/>
  <c r="D19" i="5"/>
  <c r="C19" i="5"/>
  <c r="B19" i="5"/>
  <c r="A19" i="5"/>
  <c r="D18" i="5"/>
  <c r="C18" i="5"/>
  <c r="B18" i="5"/>
  <c r="A18" i="5"/>
  <c r="D17" i="5"/>
  <c r="C17" i="5"/>
  <c r="B17" i="5"/>
  <c r="A17" i="5"/>
  <c r="D16" i="5"/>
  <c r="C16" i="5"/>
  <c r="B16" i="5"/>
  <c r="A16" i="5"/>
  <c r="D15" i="5"/>
  <c r="C15" i="5"/>
  <c r="B15" i="5"/>
  <c r="A15" i="5"/>
  <c r="D14" i="5"/>
  <c r="C14" i="5"/>
  <c r="B14" i="5"/>
  <c r="A14" i="5"/>
  <c r="D13" i="5"/>
  <c r="C13" i="5"/>
  <c r="B13" i="5"/>
  <c r="A13" i="5"/>
  <c r="D12" i="5"/>
  <c r="C12" i="5"/>
  <c r="B12" i="5"/>
  <c r="A12" i="5"/>
  <c r="D11" i="5"/>
  <c r="C11" i="5"/>
  <c r="B11" i="5"/>
  <c r="A11" i="5"/>
  <c r="D10" i="5"/>
  <c r="C10" i="5"/>
  <c r="A10" i="5"/>
  <c r="D9" i="5"/>
  <c r="C9" i="5"/>
  <c r="A9" i="5"/>
  <c r="D8" i="5"/>
  <c r="C8" i="5"/>
  <c r="B8" i="5"/>
  <c r="A8" i="5"/>
  <c r="E7" i="5"/>
  <c r="D7" i="5"/>
  <c r="C7" i="5"/>
  <c r="B7" i="5"/>
  <c r="A7" i="5"/>
  <c r="J6" i="5"/>
  <c r="I6" i="5"/>
  <c r="H6" i="5"/>
  <c r="G6" i="5"/>
  <c r="F6" i="5"/>
  <c r="E6" i="5"/>
  <c r="D6" i="5"/>
  <c r="C6" i="5"/>
  <c r="B6" i="5"/>
  <c r="A6" i="5"/>
  <c r="J5" i="5"/>
  <c r="F5" i="5"/>
  <c r="E5" i="5"/>
  <c r="D5" i="5"/>
  <c r="C5" i="5"/>
  <c r="B5" i="5"/>
  <c r="A5" i="5"/>
  <c r="J4" i="5"/>
  <c r="I4" i="5"/>
  <c r="H4" i="5"/>
  <c r="G4" i="5"/>
  <c r="F4" i="5"/>
  <c r="E4" i="5"/>
  <c r="D4" i="5"/>
  <c r="C4" i="5"/>
  <c r="B4" i="5"/>
  <c r="A4" i="5"/>
  <c r="J3" i="5"/>
  <c r="I3" i="5"/>
  <c r="H3" i="5"/>
  <c r="G3" i="5"/>
  <c r="F3" i="5"/>
  <c r="C3" i="5"/>
  <c r="B3" i="5"/>
  <c r="A3" i="5"/>
  <c r="C2" i="5"/>
  <c r="B2" i="5"/>
  <c r="F1" i="5"/>
  <c r="C1" i="5"/>
  <c r="B1" i="5"/>
  <c r="A1" i="5"/>
  <c r="B170" i="3"/>
  <c r="A170" i="3"/>
  <c r="BK169" i="3"/>
  <c r="C169" i="3"/>
  <c r="B169" i="3"/>
  <c r="A169" i="3"/>
  <c r="BK168" i="3"/>
  <c r="C168" i="3"/>
  <c r="B168" i="3"/>
  <c r="A168" i="3"/>
  <c r="BK167" i="3"/>
  <c r="C167" i="3"/>
  <c r="B167" i="3"/>
  <c r="A167" i="3"/>
  <c r="BK166" i="3"/>
  <c r="C166" i="3"/>
  <c r="B166" i="3"/>
  <c r="A166" i="3"/>
  <c r="BK165" i="3"/>
  <c r="C165" i="3"/>
  <c r="B165" i="3"/>
  <c r="A165" i="3"/>
  <c r="BK164" i="3"/>
  <c r="C164" i="3"/>
  <c r="B164" i="3"/>
  <c r="A164" i="3"/>
  <c r="BK163" i="3"/>
  <c r="C163" i="3"/>
  <c r="B163" i="3"/>
  <c r="A163" i="3"/>
  <c r="BK162" i="3"/>
  <c r="C162" i="3"/>
  <c r="B162" i="3"/>
  <c r="A162" i="3"/>
  <c r="BK161" i="3"/>
  <c r="C161" i="3"/>
  <c r="B161" i="3"/>
  <c r="A161" i="3"/>
  <c r="BK160" i="3"/>
  <c r="C160" i="3"/>
  <c r="B160" i="3"/>
  <c r="A160" i="3"/>
  <c r="BK159" i="3"/>
  <c r="C159" i="3"/>
  <c r="B159" i="3"/>
  <c r="A159" i="3"/>
  <c r="BK158" i="3"/>
  <c r="C158" i="3"/>
  <c r="B158" i="3"/>
  <c r="A158" i="3"/>
  <c r="AH157" i="3"/>
  <c r="E157" i="3"/>
  <c r="C157" i="3"/>
  <c r="A157" i="3"/>
  <c r="B156" i="3"/>
  <c r="A156" i="3"/>
  <c r="BK155" i="3"/>
  <c r="AH155" i="3"/>
  <c r="E155" i="3"/>
  <c r="C155" i="3"/>
  <c r="B155" i="3"/>
  <c r="A155" i="3"/>
  <c r="BK154" i="3"/>
  <c r="AH154" i="3"/>
  <c r="E154" i="3"/>
  <c r="C154" i="3"/>
  <c r="B154" i="3"/>
  <c r="A154" i="3"/>
  <c r="BK153" i="3"/>
  <c r="AH153" i="3"/>
  <c r="E153" i="3"/>
  <c r="C153" i="3"/>
  <c r="B153" i="3"/>
  <c r="A153" i="3"/>
  <c r="BK152" i="3"/>
  <c r="AH152" i="3"/>
  <c r="E152" i="3"/>
  <c r="C152" i="3"/>
  <c r="B152" i="3"/>
  <c r="A152" i="3"/>
  <c r="BK151" i="3"/>
  <c r="AH151" i="3"/>
  <c r="E151" i="3"/>
  <c r="C151" i="3"/>
  <c r="B151" i="3"/>
  <c r="A151" i="3"/>
  <c r="BK150" i="3"/>
  <c r="AH150" i="3"/>
  <c r="E150" i="3"/>
  <c r="C150" i="3"/>
  <c r="B150" i="3"/>
  <c r="A150" i="3"/>
  <c r="BK149" i="3"/>
  <c r="AH149" i="3"/>
  <c r="E149" i="3"/>
  <c r="C149" i="3"/>
  <c r="B149" i="3"/>
  <c r="A149" i="3"/>
  <c r="BK148" i="3"/>
  <c r="AH148" i="3"/>
  <c r="E148" i="3"/>
  <c r="C148" i="3"/>
  <c r="B148" i="3"/>
  <c r="A148" i="3"/>
  <c r="BK147" i="3"/>
  <c r="AH147" i="3"/>
  <c r="E147" i="3"/>
  <c r="C147" i="3"/>
  <c r="B147" i="3"/>
  <c r="A147" i="3"/>
  <c r="BK146" i="3"/>
  <c r="AH146" i="3"/>
  <c r="E146" i="3"/>
  <c r="C146" i="3"/>
  <c r="B146" i="3"/>
  <c r="A146" i="3"/>
  <c r="BK145" i="3"/>
  <c r="AH145" i="3"/>
  <c r="E145" i="3"/>
  <c r="C145" i="3"/>
  <c r="B145" i="3"/>
  <c r="A145" i="3"/>
  <c r="BK144" i="3"/>
  <c r="AH144" i="3"/>
  <c r="E144" i="3"/>
  <c r="C144" i="3"/>
  <c r="B144" i="3"/>
  <c r="A144" i="3"/>
  <c r="BK143" i="3"/>
  <c r="AH143" i="3"/>
  <c r="E143" i="3"/>
  <c r="C143" i="3"/>
  <c r="B143" i="3"/>
  <c r="A143" i="3"/>
  <c r="BK142" i="3"/>
  <c r="AH142" i="3"/>
  <c r="E142" i="3"/>
  <c r="C142" i="3"/>
  <c r="B142" i="3"/>
  <c r="A142" i="3"/>
  <c r="BK141" i="3"/>
  <c r="AH141" i="3"/>
  <c r="E141" i="3"/>
  <c r="C141" i="3"/>
  <c r="B141" i="3"/>
  <c r="A141" i="3"/>
  <c r="BK140" i="3"/>
  <c r="AH140" i="3"/>
  <c r="E140" i="3"/>
  <c r="C140" i="3"/>
  <c r="B140" i="3"/>
  <c r="A140" i="3"/>
  <c r="BK139" i="3"/>
  <c r="AH139" i="3"/>
  <c r="E139" i="3"/>
  <c r="C139" i="3"/>
  <c r="B139" i="3"/>
  <c r="A139" i="3"/>
  <c r="BK138" i="3"/>
  <c r="AH138" i="3"/>
  <c r="E138" i="3"/>
  <c r="C138" i="3"/>
  <c r="B138" i="3"/>
  <c r="A138" i="3"/>
  <c r="BK137" i="3"/>
  <c r="AH137" i="3"/>
  <c r="E137" i="3"/>
  <c r="C137" i="3"/>
  <c r="B137" i="3"/>
  <c r="A137" i="3"/>
  <c r="BK136" i="3"/>
  <c r="AH136" i="3"/>
  <c r="E136" i="3"/>
  <c r="C136" i="3"/>
  <c r="B136" i="3"/>
  <c r="A136" i="3"/>
  <c r="BK135" i="3"/>
  <c r="AH135" i="3"/>
  <c r="E135" i="3"/>
  <c r="C135" i="3"/>
  <c r="B135" i="3"/>
  <c r="A135" i="3"/>
  <c r="BK134" i="3"/>
  <c r="AH134" i="3"/>
  <c r="E134" i="3"/>
  <c r="C134" i="3"/>
  <c r="B134" i="3"/>
  <c r="A134" i="3"/>
  <c r="BK133" i="3"/>
  <c r="AH133" i="3"/>
  <c r="E133" i="3"/>
  <c r="C133" i="3"/>
  <c r="B133" i="3"/>
  <c r="A133" i="3"/>
  <c r="BK132" i="3"/>
  <c r="AH132" i="3"/>
  <c r="E132" i="3"/>
  <c r="C132" i="3"/>
  <c r="B132" i="3"/>
  <c r="A132" i="3"/>
  <c r="BK131" i="3"/>
  <c r="AH131" i="3"/>
  <c r="E131" i="3"/>
  <c r="C131" i="3"/>
  <c r="B131" i="3"/>
  <c r="A131" i="3"/>
  <c r="BK130" i="3"/>
  <c r="AH130" i="3"/>
  <c r="E130" i="3"/>
  <c r="C130" i="3"/>
  <c r="B130" i="3"/>
  <c r="A130" i="3"/>
  <c r="BK129" i="3"/>
  <c r="AH129" i="3"/>
  <c r="E129" i="3"/>
  <c r="C129" i="3"/>
  <c r="B129" i="3"/>
  <c r="A129" i="3"/>
  <c r="BK128" i="3"/>
  <c r="AH128" i="3"/>
  <c r="E128" i="3"/>
  <c r="C128" i="3"/>
  <c r="B128" i="3"/>
  <c r="A128" i="3"/>
  <c r="BK127" i="3"/>
  <c r="AH127" i="3"/>
  <c r="E127" i="3"/>
  <c r="C127" i="3"/>
  <c r="B127" i="3"/>
  <c r="A127" i="3"/>
  <c r="BK126" i="3"/>
  <c r="AH126" i="3"/>
  <c r="E126" i="3"/>
  <c r="C126" i="3"/>
  <c r="B126" i="3"/>
  <c r="A126" i="3"/>
  <c r="A125" i="3"/>
  <c r="B124" i="3"/>
  <c r="A124" i="3"/>
  <c r="BK123" i="3"/>
  <c r="AH123" i="3"/>
  <c r="E123" i="3"/>
  <c r="C123" i="3"/>
  <c r="B123" i="3"/>
  <c r="A123" i="3"/>
  <c r="BK122" i="3"/>
  <c r="AH122" i="3"/>
  <c r="E122" i="3"/>
  <c r="C122" i="3"/>
  <c r="B122" i="3"/>
  <c r="A122" i="3"/>
  <c r="BK121" i="3"/>
  <c r="AH121" i="3"/>
  <c r="E121" i="3"/>
  <c r="C121" i="3"/>
  <c r="B121" i="3"/>
  <c r="A121" i="3"/>
  <c r="BK120" i="3"/>
  <c r="AH120" i="3"/>
  <c r="E120" i="3"/>
  <c r="C120" i="3"/>
  <c r="B120" i="3"/>
  <c r="A120" i="3"/>
  <c r="BK119" i="3"/>
  <c r="AH119" i="3"/>
  <c r="E119" i="3"/>
  <c r="C119" i="3"/>
  <c r="B119" i="3"/>
  <c r="A119" i="3"/>
  <c r="BK118" i="3"/>
  <c r="AH118" i="3"/>
  <c r="E118" i="3"/>
  <c r="C118" i="3"/>
  <c r="B118" i="3"/>
  <c r="A118" i="3"/>
  <c r="BK117" i="3"/>
  <c r="AH117" i="3"/>
  <c r="E117" i="3"/>
  <c r="C117" i="3"/>
  <c r="B117" i="3"/>
  <c r="A117" i="3"/>
  <c r="BK116" i="3"/>
  <c r="AH116" i="3"/>
  <c r="E116" i="3"/>
  <c r="C116" i="3"/>
  <c r="B116" i="3"/>
  <c r="A116" i="3"/>
  <c r="BK115" i="3"/>
  <c r="AH115" i="3"/>
  <c r="E115" i="3"/>
  <c r="C115" i="3"/>
  <c r="B115" i="3"/>
  <c r="A115" i="3"/>
  <c r="BK114" i="3"/>
  <c r="AH114" i="3"/>
  <c r="E114" i="3"/>
  <c r="C114" i="3"/>
  <c r="B114" i="3"/>
  <c r="A114" i="3"/>
  <c r="BK113" i="3"/>
  <c r="AH113" i="3"/>
  <c r="E113" i="3"/>
  <c r="C113" i="3"/>
  <c r="B113" i="3"/>
  <c r="A113" i="3"/>
  <c r="BK112" i="3"/>
  <c r="AH112" i="3"/>
  <c r="E112" i="3"/>
  <c r="C112" i="3"/>
  <c r="B112" i="3"/>
  <c r="A112" i="3"/>
  <c r="BK111" i="3"/>
  <c r="AH111" i="3"/>
  <c r="E111" i="3"/>
  <c r="C111" i="3"/>
  <c r="B111" i="3"/>
  <c r="A111" i="3"/>
  <c r="BK110" i="3"/>
  <c r="AH110" i="3"/>
  <c r="E110" i="3"/>
  <c r="C110" i="3"/>
  <c r="B110" i="3"/>
  <c r="A110" i="3"/>
  <c r="BK109" i="3"/>
  <c r="AH109" i="3"/>
  <c r="E109" i="3"/>
  <c r="C109" i="3"/>
  <c r="B109" i="3"/>
  <c r="A109" i="3"/>
  <c r="BK108" i="3"/>
  <c r="AH108" i="3"/>
  <c r="E108" i="3"/>
  <c r="C108" i="3"/>
  <c r="B108" i="3"/>
  <c r="A108" i="3"/>
  <c r="BK107" i="3"/>
  <c r="AH107" i="3"/>
  <c r="E107" i="3"/>
  <c r="C107" i="3"/>
  <c r="B107" i="3"/>
  <c r="A107" i="3"/>
  <c r="BK106" i="3"/>
  <c r="AH106" i="3"/>
  <c r="E106" i="3"/>
  <c r="C106" i="3"/>
  <c r="B106" i="3"/>
  <c r="A106" i="3"/>
  <c r="BK105" i="3"/>
  <c r="AH105" i="3"/>
  <c r="E105" i="3"/>
  <c r="C105" i="3"/>
  <c r="B105" i="3"/>
  <c r="A105" i="3"/>
  <c r="BK104" i="3"/>
  <c r="AH104" i="3"/>
  <c r="E104" i="3"/>
  <c r="C104" i="3"/>
  <c r="B104" i="3"/>
  <c r="A104" i="3"/>
  <c r="BK103" i="3"/>
  <c r="AH103" i="3"/>
  <c r="E103" i="3"/>
  <c r="C103" i="3"/>
  <c r="B103" i="3"/>
  <c r="A103" i="3"/>
  <c r="BK102" i="3"/>
  <c r="AH102" i="3"/>
  <c r="E102" i="3"/>
  <c r="C102" i="3"/>
  <c r="B102" i="3"/>
  <c r="A102" i="3"/>
  <c r="BK101" i="3"/>
  <c r="AH101" i="3"/>
  <c r="E101" i="3"/>
  <c r="C101" i="3"/>
  <c r="B101" i="3"/>
  <c r="A101" i="3"/>
  <c r="BK100" i="3"/>
  <c r="AH100" i="3"/>
  <c r="E100" i="3"/>
  <c r="C100" i="3"/>
  <c r="B100" i="3"/>
  <c r="A100" i="3"/>
  <c r="BK99" i="3"/>
  <c r="AH99" i="3"/>
  <c r="E99" i="3"/>
  <c r="C99" i="3"/>
  <c r="B99" i="3"/>
  <c r="A99" i="3"/>
  <c r="BK98" i="3"/>
  <c r="AH98" i="3"/>
  <c r="E98" i="3"/>
  <c r="C98" i="3"/>
  <c r="B98" i="3"/>
  <c r="A98" i="3"/>
  <c r="BK97" i="3"/>
  <c r="AH97" i="3"/>
  <c r="E97" i="3"/>
  <c r="C97" i="3"/>
  <c r="B97" i="3"/>
  <c r="A97" i="3"/>
  <c r="BK96" i="3"/>
  <c r="AH96" i="3"/>
  <c r="E96" i="3"/>
  <c r="C96" i="3"/>
  <c r="B96" i="3"/>
  <c r="A96" i="3"/>
  <c r="BK95" i="3"/>
  <c r="AH95" i="3"/>
  <c r="E95" i="3"/>
  <c r="C95" i="3"/>
  <c r="B95" i="3"/>
  <c r="A95" i="3"/>
  <c r="BK94" i="3"/>
  <c r="AH94" i="3"/>
  <c r="E94" i="3"/>
  <c r="C94" i="3"/>
  <c r="B94" i="3"/>
  <c r="A94" i="3"/>
  <c r="BK93" i="3"/>
  <c r="AH93" i="3"/>
  <c r="E93" i="3"/>
  <c r="C93" i="3"/>
  <c r="B93" i="3"/>
  <c r="A93" i="3"/>
  <c r="BK92" i="3"/>
  <c r="AH92" i="3"/>
  <c r="E92" i="3"/>
  <c r="C92" i="3"/>
  <c r="B92" i="3"/>
  <c r="A92" i="3"/>
  <c r="BK91" i="3"/>
  <c r="AH91" i="3"/>
  <c r="E91" i="3"/>
  <c r="C91" i="3"/>
  <c r="B91" i="3"/>
  <c r="A91" i="3"/>
  <c r="BK90" i="3"/>
  <c r="AH90" i="3"/>
  <c r="E90" i="3"/>
  <c r="C90" i="3"/>
  <c r="B90" i="3"/>
  <c r="A90" i="3"/>
  <c r="BK89" i="3"/>
  <c r="AH89" i="3"/>
  <c r="E89" i="3"/>
  <c r="C89" i="3"/>
  <c r="B89" i="3"/>
  <c r="A89" i="3"/>
  <c r="BK88" i="3"/>
  <c r="AH88" i="3"/>
  <c r="E88" i="3"/>
  <c r="C88" i="3"/>
  <c r="B88" i="3"/>
  <c r="A88" i="3"/>
  <c r="BK87" i="3"/>
  <c r="AH87" i="3"/>
  <c r="E87" i="3"/>
  <c r="C87" i="3"/>
  <c r="B87" i="3"/>
  <c r="A87" i="3"/>
  <c r="BK86" i="3"/>
  <c r="AH86" i="3"/>
  <c r="E86" i="3"/>
  <c r="C86" i="3"/>
  <c r="B86" i="3"/>
  <c r="A86" i="3"/>
  <c r="BK85" i="3"/>
  <c r="AH85" i="3"/>
  <c r="E85" i="3"/>
  <c r="C85" i="3"/>
  <c r="B85" i="3"/>
  <c r="A85" i="3"/>
  <c r="BK84" i="3"/>
  <c r="AH84" i="3"/>
  <c r="E84" i="3"/>
  <c r="C84" i="3"/>
  <c r="B84" i="3"/>
  <c r="A84" i="3"/>
  <c r="BK83" i="3"/>
  <c r="AH83" i="3"/>
  <c r="E83" i="3"/>
  <c r="C83" i="3"/>
  <c r="B83" i="3"/>
  <c r="A83" i="3"/>
  <c r="BK82" i="3"/>
  <c r="AH82" i="3"/>
  <c r="E82" i="3"/>
  <c r="C82" i="3"/>
  <c r="B82" i="3"/>
  <c r="A82" i="3"/>
  <c r="BK81" i="3"/>
  <c r="AH81" i="3"/>
  <c r="E81" i="3"/>
  <c r="C81" i="3"/>
  <c r="B81" i="3"/>
  <c r="A81" i="3"/>
  <c r="BK80" i="3"/>
  <c r="AH80" i="3"/>
  <c r="E80" i="3"/>
  <c r="C80" i="3"/>
  <c r="B80" i="3"/>
  <c r="A80" i="3"/>
  <c r="BK79" i="3"/>
  <c r="AH79" i="3"/>
  <c r="E79" i="3"/>
  <c r="C79" i="3"/>
  <c r="B79" i="3"/>
  <c r="A79" i="3"/>
  <c r="BK78" i="3"/>
  <c r="AH78" i="3"/>
  <c r="E78" i="3"/>
  <c r="C78" i="3"/>
  <c r="B78" i="3"/>
  <c r="A78" i="3"/>
  <c r="BK77" i="3"/>
  <c r="AH77" i="3"/>
  <c r="E77" i="3"/>
  <c r="C77" i="3"/>
  <c r="B77" i="3"/>
  <c r="A77" i="3"/>
  <c r="BK76" i="3"/>
  <c r="AH76" i="3"/>
  <c r="E76" i="3"/>
  <c r="C76" i="3"/>
  <c r="B76" i="3"/>
  <c r="A76" i="3"/>
  <c r="BK75" i="3"/>
  <c r="AH75" i="3"/>
  <c r="E75" i="3"/>
  <c r="C75" i="3"/>
  <c r="A75" i="3"/>
  <c r="B74" i="3"/>
  <c r="A74" i="3"/>
  <c r="BK73" i="3"/>
  <c r="AH73" i="3"/>
  <c r="E73" i="3"/>
  <c r="C73" i="3"/>
  <c r="B73" i="3"/>
  <c r="A73" i="3"/>
  <c r="BK72" i="3"/>
  <c r="AH72" i="3"/>
  <c r="E72" i="3"/>
  <c r="C72" i="3"/>
  <c r="B72" i="3"/>
  <c r="A72" i="3"/>
  <c r="BK71" i="3"/>
  <c r="AH71" i="3"/>
  <c r="E71" i="3"/>
  <c r="C71" i="3"/>
  <c r="B71" i="3"/>
  <c r="A71" i="3"/>
  <c r="BK70" i="3"/>
  <c r="AH70" i="3"/>
  <c r="E70" i="3"/>
  <c r="C70" i="3"/>
  <c r="B70" i="3"/>
  <c r="A70" i="3"/>
  <c r="BK69" i="3"/>
  <c r="AH69" i="3"/>
  <c r="E69" i="3"/>
  <c r="C69" i="3"/>
  <c r="B69" i="3"/>
  <c r="A69" i="3"/>
  <c r="A68" i="3"/>
  <c r="BK67" i="3"/>
  <c r="E67" i="3"/>
  <c r="C67" i="3"/>
  <c r="B67" i="3"/>
  <c r="A67" i="3"/>
  <c r="BK66" i="3"/>
  <c r="AH66" i="3"/>
  <c r="E66" i="3"/>
  <c r="C66" i="3"/>
  <c r="B66" i="3"/>
  <c r="A66" i="3"/>
  <c r="BK65" i="3"/>
  <c r="AH65" i="3"/>
  <c r="E65" i="3"/>
  <c r="C65" i="3"/>
  <c r="B65" i="3"/>
  <c r="A65" i="3"/>
  <c r="BK64" i="3"/>
  <c r="AH64" i="3"/>
  <c r="E64" i="3"/>
  <c r="C64" i="3"/>
  <c r="B64" i="3"/>
  <c r="A64" i="3"/>
  <c r="BK63" i="3"/>
  <c r="AH63" i="3"/>
  <c r="E63" i="3"/>
  <c r="C63" i="3"/>
  <c r="B63" i="3"/>
  <c r="A63" i="3"/>
  <c r="BK62" i="3"/>
  <c r="AH62" i="3"/>
  <c r="E62" i="3"/>
  <c r="C62" i="3"/>
  <c r="B62" i="3"/>
  <c r="A62" i="3"/>
  <c r="BK61" i="3"/>
  <c r="AH61" i="3"/>
  <c r="E61" i="3"/>
  <c r="C61" i="3"/>
  <c r="B61" i="3"/>
  <c r="A61" i="3"/>
  <c r="BK60" i="3"/>
  <c r="AH60" i="3"/>
  <c r="E60" i="3"/>
  <c r="C60" i="3"/>
  <c r="B60" i="3"/>
  <c r="A60" i="3"/>
  <c r="BK59" i="3"/>
  <c r="AH59" i="3"/>
  <c r="E59" i="3"/>
  <c r="C59" i="3"/>
  <c r="B59" i="3"/>
  <c r="A59" i="3"/>
  <c r="BK58" i="3"/>
  <c r="AH58" i="3"/>
  <c r="E58" i="3"/>
  <c r="C58" i="3"/>
  <c r="B58" i="3"/>
  <c r="A58" i="3"/>
  <c r="BK57" i="3"/>
  <c r="AH57" i="3"/>
  <c r="E57" i="3"/>
  <c r="C57" i="3"/>
  <c r="B57" i="3"/>
  <c r="A57" i="3"/>
  <c r="B56" i="3"/>
  <c r="BK55" i="3"/>
  <c r="AH55" i="3"/>
  <c r="E55" i="3"/>
  <c r="C55" i="3"/>
  <c r="B55" i="3"/>
  <c r="A55" i="3"/>
  <c r="BK54" i="3"/>
  <c r="AH54" i="3"/>
  <c r="E54" i="3"/>
  <c r="C54" i="3"/>
  <c r="B54" i="3"/>
  <c r="A54" i="3"/>
  <c r="BK53" i="3"/>
  <c r="AH53" i="3"/>
  <c r="E53" i="3"/>
  <c r="C53" i="3"/>
  <c r="B53" i="3"/>
  <c r="A53" i="3"/>
  <c r="BK52" i="3"/>
  <c r="AH52" i="3"/>
  <c r="E52" i="3"/>
  <c r="C52" i="3"/>
  <c r="B52" i="3"/>
  <c r="A52" i="3"/>
  <c r="BK51" i="3"/>
  <c r="AH51" i="3"/>
  <c r="E51" i="3"/>
  <c r="C51" i="3"/>
  <c r="B51" i="3"/>
  <c r="A51" i="3"/>
  <c r="BK50" i="3"/>
  <c r="AH50" i="3"/>
  <c r="E50" i="3"/>
  <c r="C50" i="3"/>
  <c r="B50" i="3"/>
  <c r="A50" i="3"/>
  <c r="BK49" i="3"/>
  <c r="AH49" i="3"/>
  <c r="E49" i="3"/>
  <c r="C49" i="3"/>
  <c r="B49" i="3"/>
  <c r="A49" i="3"/>
  <c r="BK48" i="3"/>
  <c r="AH48" i="3"/>
  <c r="E48" i="3"/>
  <c r="C48" i="3"/>
  <c r="B48" i="3"/>
  <c r="A48" i="3"/>
  <c r="BK47" i="3"/>
  <c r="AH47" i="3"/>
  <c r="E47" i="3"/>
  <c r="C47" i="3"/>
  <c r="B47" i="3"/>
  <c r="A47" i="3"/>
  <c r="BK46" i="3"/>
  <c r="AH46" i="3"/>
  <c r="E46" i="3"/>
  <c r="C46" i="3"/>
  <c r="B46" i="3"/>
  <c r="A46" i="3"/>
  <c r="BK45" i="3"/>
  <c r="AH45" i="3"/>
  <c r="E45" i="3"/>
  <c r="C45" i="3"/>
  <c r="B45" i="3"/>
  <c r="A45" i="3"/>
  <c r="BK44" i="3"/>
  <c r="AH44" i="3"/>
  <c r="E44" i="3"/>
  <c r="C44" i="3"/>
  <c r="B44" i="3"/>
  <c r="A44" i="3"/>
  <c r="BK43" i="3"/>
  <c r="AH43" i="3"/>
  <c r="E43" i="3"/>
  <c r="C43" i="3"/>
  <c r="B43" i="3"/>
  <c r="A43" i="3"/>
  <c r="BK42" i="3"/>
  <c r="AH42" i="3"/>
  <c r="E42" i="3"/>
  <c r="C42" i="3"/>
  <c r="B42" i="3"/>
  <c r="A42" i="3"/>
  <c r="BK41" i="3"/>
  <c r="AH41" i="3"/>
  <c r="E41" i="3"/>
  <c r="C41" i="3"/>
  <c r="B41" i="3"/>
  <c r="A41" i="3"/>
  <c r="BK40" i="3"/>
  <c r="AH40" i="3"/>
  <c r="E40" i="3"/>
  <c r="C40" i="3"/>
  <c r="B40" i="3"/>
  <c r="A40" i="3"/>
  <c r="BK39" i="3"/>
  <c r="AH39" i="3"/>
  <c r="E39" i="3"/>
  <c r="C39" i="3"/>
  <c r="B39" i="3"/>
  <c r="A39" i="3"/>
  <c r="BK38" i="3"/>
  <c r="AH38" i="3"/>
  <c r="E38" i="3"/>
  <c r="C38" i="3"/>
  <c r="B38" i="3"/>
  <c r="A38" i="3"/>
  <c r="BK37" i="3"/>
  <c r="AH37" i="3"/>
  <c r="E37" i="3"/>
  <c r="C37" i="3"/>
  <c r="B37" i="3"/>
  <c r="A37" i="3"/>
  <c r="C36" i="3"/>
  <c r="A36" i="3"/>
  <c r="C35" i="3"/>
  <c r="B35" i="3"/>
  <c r="A35" i="3"/>
  <c r="BK34" i="3"/>
  <c r="AH34" i="3"/>
  <c r="E34" i="3"/>
  <c r="C34" i="3"/>
  <c r="B34" i="3"/>
  <c r="A34" i="3"/>
  <c r="BK33" i="3"/>
  <c r="AH33" i="3"/>
  <c r="E33" i="3"/>
  <c r="C33" i="3"/>
  <c r="B33" i="3"/>
  <c r="A33" i="3"/>
  <c r="BK32" i="3"/>
  <c r="AH32" i="3"/>
  <c r="E32" i="3"/>
  <c r="C32" i="3"/>
  <c r="B32" i="3"/>
  <c r="A32" i="3"/>
  <c r="BK31" i="3"/>
  <c r="AH31" i="3"/>
  <c r="E31" i="3"/>
  <c r="C31" i="3"/>
  <c r="B31" i="3"/>
  <c r="A31" i="3"/>
  <c r="BK30" i="3"/>
  <c r="AH30" i="3"/>
  <c r="E30" i="3"/>
  <c r="C30" i="3"/>
  <c r="B30" i="3"/>
  <c r="A30" i="3"/>
  <c r="BK29" i="3"/>
  <c r="AH29" i="3"/>
  <c r="E29" i="3"/>
  <c r="C29" i="3"/>
  <c r="B29" i="3"/>
  <c r="A29" i="3"/>
  <c r="BK28" i="3"/>
  <c r="AH28" i="3"/>
  <c r="E28" i="3"/>
  <c r="C28" i="3"/>
  <c r="B28" i="3"/>
  <c r="A28" i="3"/>
  <c r="BK27" i="3"/>
  <c r="AH27" i="3"/>
  <c r="E27" i="3"/>
  <c r="C27" i="3"/>
  <c r="B27" i="3"/>
  <c r="A27" i="3"/>
  <c r="BK26" i="3"/>
  <c r="AH26" i="3"/>
  <c r="E26" i="3"/>
  <c r="C26" i="3"/>
  <c r="B26" i="3"/>
  <c r="A26" i="3"/>
  <c r="BK25" i="3"/>
  <c r="AH25" i="3"/>
  <c r="E25" i="3"/>
  <c r="A25" i="3"/>
  <c r="B24" i="3"/>
  <c r="A24" i="3"/>
  <c r="BK23" i="3"/>
  <c r="AH23" i="3"/>
  <c r="E23" i="3"/>
  <c r="C23" i="3"/>
  <c r="B23" i="3"/>
  <c r="A23" i="3"/>
  <c r="BK22" i="3"/>
  <c r="AH22" i="3"/>
  <c r="E22" i="3"/>
  <c r="C22" i="3"/>
  <c r="B22" i="3"/>
  <c r="A22" i="3"/>
  <c r="BK21" i="3"/>
  <c r="AH21" i="3"/>
  <c r="E21" i="3"/>
  <c r="C21" i="3"/>
  <c r="B21" i="3"/>
  <c r="A21" i="3"/>
  <c r="BK20" i="3"/>
  <c r="AH20" i="3"/>
  <c r="E20" i="3"/>
  <c r="C20" i="3"/>
  <c r="B20" i="3"/>
  <c r="A20" i="3"/>
  <c r="BK19" i="3"/>
  <c r="AH19" i="3"/>
  <c r="E19" i="3"/>
  <c r="C19" i="3"/>
  <c r="B19" i="3"/>
  <c r="A19" i="3"/>
  <c r="BK18" i="3"/>
  <c r="AH18" i="3"/>
  <c r="E18" i="3"/>
  <c r="B18" i="3"/>
  <c r="A18" i="3"/>
  <c r="B17" i="3"/>
  <c r="A17" i="3"/>
  <c r="BK16" i="3"/>
  <c r="AH16" i="3"/>
  <c r="E16" i="3"/>
  <c r="C16" i="3"/>
  <c r="B16" i="3"/>
  <c r="A16" i="3"/>
  <c r="BK15" i="3"/>
  <c r="AH15" i="3"/>
  <c r="E15" i="3"/>
  <c r="C15" i="3"/>
  <c r="B15" i="3"/>
  <c r="A15" i="3"/>
  <c r="BK14" i="3"/>
  <c r="AH14" i="3"/>
  <c r="E14" i="3"/>
  <c r="C14" i="3"/>
  <c r="B14" i="3"/>
  <c r="A14" i="3"/>
  <c r="BK13" i="3"/>
  <c r="AH13" i="3"/>
  <c r="E13" i="3"/>
  <c r="C13" i="3"/>
  <c r="B13" i="3"/>
  <c r="A13" i="3"/>
  <c r="BK12" i="3"/>
  <c r="AH12" i="3"/>
  <c r="E12" i="3"/>
  <c r="C12" i="3"/>
  <c r="B12" i="3"/>
  <c r="A12" i="3"/>
  <c r="BK11" i="3"/>
  <c r="AH11" i="3"/>
  <c r="E11" i="3"/>
  <c r="C11" i="3"/>
  <c r="B11" i="3"/>
  <c r="A11" i="3"/>
  <c r="BK10" i="3"/>
  <c r="AH10" i="3"/>
  <c r="E10" i="3"/>
  <c r="C10" i="3"/>
  <c r="B10" i="3"/>
  <c r="A10" i="3"/>
  <c r="BK9" i="3"/>
  <c r="AH9" i="3"/>
  <c r="E9" i="3"/>
  <c r="C9" i="3"/>
  <c r="B9" i="3"/>
  <c r="A9" i="3"/>
  <c r="BK8" i="3"/>
  <c r="AH8" i="3"/>
  <c r="E8" i="3"/>
  <c r="C8" i="3"/>
  <c r="B8" i="3"/>
  <c r="A8" i="3"/>
  <c r="A7" i="3"/>
  <c r="B6" i="3"/>
  <c r="A6" i="3"/>
  <c r="BK5" i="3"/>
  <c r="AH5" i="3"/>
  <c r="E5" i="3"/>
  <c r="C5" i="3"/>
  <c r="B5" i="3"/>
  <c r="A5" i="3"/>
  <c r="A4" i="3"/>
  <c r="BI3" i="3"/>
  <c r="BG3" i="3"/>
  <c r="BE3" i="3"/>
  <c r="BC3" i="3"/>
  <c r="BA3" i="3"/>
  <c r="AY3" i="3"/>
  <c r="AW3" i="3"/>
  <c r="AU3" i="3"/>
  <c r="AS3" i="3"/>
  <c r="AQ3" i="3"/>
  <c r="AP3" i="3"/>
  <c r="AN3" i="3"/>
  <c r="AM3" i="3"/>
  <c r="AK3" i="3"/>
  <c r="AI3" i="3"/>
  <c r="AE3" i="3"/>
  <c r="AC3" i="3"/>
  <c r="AA3" i="3"/>
  <c r="Y3" i="3"/>
  <c r="W3" i="3"/>
  <c r="U3" i="3"/>
  <c r="S3" i="3"/>
  <c r="Q3" i="3"/>
  <c r="P3" i="3"/>
  <c r="O3" i="3"/>
  <c r="N3" i="3"/>
  <c r="M3" i="3"/>
  <c r="L3" i="3"/>
  <c r="K3" i="3"/>
  <c r="I3" i="3"/>
  <c r="H3" i="3"/>
  <c r="G3" i="3"/>
  <c r="F3" i="3"/>
  <c r="BI2" i="3"/>
  <c r="BH2" i="3"/>
  <c r="BG2" i="3"/>
  <c r="BF2" i="3"/>
  <c r="BE2" i="3"/>
  <c r="BD2" i="3"/>
  <c r="BC2" i="3"/>
  <c r="BB2" i="3"/>
  <c r="BA2" i="3"/>
  <c r="AZ2" i="3"/>
  <c r="AY2" i="3"/>
  <c r="AX2" i="3"/>
  <c r="AW2" i="3"/>
  <c r="AV2" i="3"/>
  <c r="AU2" i="3"/>
  <c r="AT2" i="3"/>
  <c r="AS2" i="3"/>
  <c r="AR2" i="3"/>
  <c r="AQ2" i="3"/>
  <c r="AP2" i="3"/>
  <c r="AO2" i="3"/>
  <c r="AN2" i="3"/>
  <c r="AM2" i="3"/>
  <c r="AL2" i="3"/>
  <c r="AK2" i="3"/>
  <c r="AJ2" i="3"/>
  <c r="AI2" i="3"/>
  <c r="AF2" i="3"/>
  <c r="AE2" i="3"/>
  <c r="AD2" i="3"/>
  <c r="AC2" i="3"/>
  <c r="AB2" i="3"/>
  <c r="AA2" i="3"/>
  <c r="Z2" i="3"/>
  <c r="Y2" i="3"/>
  <c r="X2" i="3"/>
  <c r="W2" i="3"/>
  <c r="V2" i="3"/>
  <c r="U2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F2" i="3"/>
  <c r="C1" i="3"/>
  <c r="B1" i="3"/>
  <c r="A1" i="3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K13" i="2"/>
  <c r="B13" i="2"/>
  <c r="B12" i="2"/>
  <c r="B11" i="2"/>
  <c r="B10" i="2"/>
  <c r="B9" i="2"/>
  <c r="B8" i="2"/>
  <c r="B7" i="2"/>
  <c r="K6" i="2"/>
  <c r="B6" i="2"/>
  <c r="B5" i="2"/>
  <c r="B4" i="2"/>
  <c r="AI1" i="3" s="1" a="1"/>
  <c r="C22" i="1"/>
  <c r="J1" i="4" s="1"/>
  <c r="B22" i="1"/>
  <c r="K14" i="2" s="1"/>
  <c r="C21" i="1"/>
  <c r="B21" i="1"/>
  <c r="BH38" i="3"/>
  <c r="K28" i="3"/>
  <c r="AQ12" i="3"/>
  <c r="AR13" i="3"/>
  <c r="AP44" i="3"/>
  <c r="N35" i="3"/>
  <c r="H31" i="3"/>
  <c r="AQ32" i="3"/>
  <c r="AK17" i="3"/>
  <c r="P42" i="3"/>
  <c r="O21" i="3"/>
  <c r="AR26" i="3"/>
  <c r="AN22" i="3"/>
  <c r="AN42" i="3"/>
  <c r="I23" i="3"/>
  <c r="BH56" i="3"/>
  <c r="N20" i="3"/>
  <c r="N48" i="3"/>
  <c r="AK60" i="3"/>
  <c r="BH22" i="3"/>
  <c r="AN26" i="3"/>
  <c r="AL15" i="3"/>
  <c r="M23" i="3"/>
  <c r="AS14" i="3"/>
  <c r="K21" i="2" l="1"/>
  <c r="J1" i="16" s="1"/>
  <c r="F7" i="16" s="1"/>
  <c r="H7" i="16" s="1"/>
  <c r="J25" i="2"/>
  <c r="J2" i="20" s="1"/>
  <c r="J7" i="20" s="1"/>
  <c r="J18" i="2"/>
  <c r="J2" i="13" s="1"/>
  <c r="J7" i="13" s="1"/>
  <c r="J26" i="2"/>
  <c r="J2" i="21" s="1"/>
  <c r="J7" i="21" s="1"/>
  <c r="J10" i="2"/>
  <c r="J2" i="9" s="1"/>
  <c r="J7" i="9" s="1"/>
  <c r="J28" i="2"/>
  <c r="J2" i="23" s="1"/>
  <c r="J7" i="23" s="1"/>
  <c r="K17" i="2"/>
  <c r="J1" i="12" s="1"/>
  <c r="K7" i="2"/>
  <c r="K23" i="2"/>
  <c r="J1" i="18" s="1"/>
  <c r="K29" i="2"/>
  <c r="K9" i="2"/>
  <c r="K25" i="2"/>
  <c r="J1" i="20" s="1"/>
  <c r="K5" i="2"/>
  <c r="J1" i="7" s="1"/>
  <c r="F7" i="7" s="1"/>
  <c r="K15" i="2"/>
  <c r="J1" i="10" s="1"/>
  <c r="BG1" i="3"/>
  <c r="AY1" i="3"/>
  <c r="AQ1" i="3"/>
  <c r="BA1" i="3"/>
  <c r="BF1" i="3"/>
  <c r="AX1" i="3"/>
  <c r="AP1" i="3"/>
  <c r="AI1" i="3"/>
  <c r="BE1" i="3"/>
  <c r="AW1" i="3"/>
  <c r="AO1" i="3"/>
  <c r="AS1" i="3"/>
  <c r="BD1" i="3"/>
  <c r="AV1" i="3"/>
  <c r="AN1" i="3"/>
  <c r="BC1" i="3"/>
  <c r="AU1" i="3"/>
  <c r="AM1" i="3"/>
  <c r="BB1" i="3"/>
  <c r="AT1" i="3"/>
  <c r="AL1" i="3"/>
  <c r="BI1" i="3"/>
  <c r="AK1" i="3"/>
  <c r="BH1" i="3"/>
  <c r="AZ1" i="3"/>
  <c r="AR1" i="3"/>
  <c r="AJ1" i="3"/>
  <c r="K4" i="2"/>
  <c r="J1" i="5" s="1"/>
  <c r="J7" i="2"/>
  <c r="K12" i="2"/>
  <c r="J15" i="2"/>
  <c r="J2" i="10" s="1"/>
  <c r="J7" i="10" s="1"/>
  <c r="K20" i="2"/>
  <c r="J1" i="15" s="1"/>
  <c r="J23" i="2"/>
  <c r="J2" i="18" s="1"/>
  <c r="J7" i="18" s="1"/>
  <c r="K28" i="2"/>
  <c r="J1" i="23" s="1"/>
  <c r="J5" i="2"/>
  <c r="J2" i="7" s="1"/>
  <c r="J7" i="7" s="1"/>
  <c r="K10" i="2"/>
  <c r="J1" i="9" s="1"/>
  <c r="F7" i="9" s="1"/>
  <c r="J13" i="2"/>
  <c r="K18" i="2"/>
  <c r="J1" i="13" s="1"/>
  <c r="F7" i="13" s="1"/>
  <c r="J21" i="2"/>
  <c r="J2" i="16" s="1"/>
  <c r="J7" i="16" s="1"/>
  <c r="K26" i="2"/>
  <c r="J1" i="21" s="1"/>
  <c r="J29" i="2"/>
  <c r="J8" i="2"/>
  <c r="J2" i="8" s="1"/>
  <c r="J7" i="8" s="1"/>
  <c r="J16" i="2"/>
  <c r="J2" i="11" s="1"/>
  <c r="J7" i="11" s="1"/>
  <c r="J24" i="2"/>
  <c r="J2" i="19" s="1"/>
  <c r="J7" i="19" s="1"/>
  <c r="F1" i="3" a="1"/>
  <c r="K8" i="2"/>
  <c r="J1" i="8" s="1"/>
  <c r="J11" i="2"/>
  <c r="K16" i="2"/>
  <c r="J1" i="11" s="1"/>
  <c r="J19" i="2"/>
  <c r="J2" i="14" s="1"/>
  <c r="J7" i="14" s="1"/>
  <c r="K24" i="2"/>
  <c r="J1" i="19" s="1"/>
  <c r="J27" i="2"/>
  <c r="J2" i="22" s="1"/>
  <c r="J7" i="22" s="1"/>
  <c r="J1" i="6"/>
  <c r="F7" i="4"/>
  <c r="J6" i="2"/>
  <c r="K11" i="2"/>
  <c r="J14" i="2"/>
  <c r="K19" i="2"/>
  <c r="J1" i="14" s="1"/>
  <c r="F7" i="14" s="1"/>
  <c r="J22" i="2"/>
  <c r="J2" i="17" s="1"/>
  <c r="J7" i="17" s="1"/>
  <c r="K27" i="2"/>
  <c r="J1" i="22" s="1"/>
  <c r="F7" i="22" s="1"/>
  <c r="J30" i="2"/>
  <c r="J2" i="24" s="1"/>
  <c r="J7" i="24" s="1"/>
  <c r="J9" i="2"/>
  <c r="J17" i="2"/>
  <c r="J2" i="12" s="1"/>
  <c r="J7" i="12" s="1"/>
  <c r="K22" i="2"/>
  <c r="J1" i="17" s="1"/>
  <c r="K30" i="2"/>
  <c r="J1" i="24" s="1"/>
  <c r="J4" i="2"/>
  <c r="J2" i="5" s="1"/>
  <c r="J7" i="5" s="1"/>
  <c r="J12" i="2"/>
  <c r="J20" i="2"/>
  <c r="J2" i="15" s="1"/>
  <c r="J7" i="15" s="1"/>
  <c r="AL25" i="3"/>
  <c r="AK153" i="3"/>
  <c r="AE113" i="3"/>
  <c r="AS64" i="3"/>
  <c r="BI36" i="3"/>
  <c r="AS79" i="3"/>
  <c r="AL165" i="3"/>
  <c r="AR164" i="3"/>
  <c r="O132" i="3"/>
  <c r="AE132" i="3"/>
  <c r="F36" i="3"/>
  <c r="AL154" i="3"/>
  <c r="P55" i="3"/>
  <c r="AK13" i="3"/>
  <c r="AE54" i="3"/>
  <c r="AR108" i="3"/>
  <c r="AK118" i="3"/>
  <c r="AS127" i="3"/>
  <c r="AS92" i="3"/>
  <c r="AO157" i="3"/>
  <c r="I139" i="3"/>
  <c r="AE115" i="3"/>
  <c r="AL112" i="3"/>
  <c r="K93" i="3"/>
  <c r="AE99" i="3"/>
  <c r="H60" i="3"/>
  <c r="BB24" i="3"/>
  <c r="I49" i="3"/>
  <c r="AK155" i="3"/>
  <c r="S35" i="3"/>
  <c r="AE142" i="3"/>
  <c r="M55" i="3"/>
  <c r="AK55" i="3"/>
  <c r="P72" i="3"/>
  <c r="AK143" i="3"/>
  <c r="AS154" i="3"/>
  <c r="AN117" i="3"/>
  <c r="H40" i="3"/>
  <c r="AX25" i="3"/>
  <c r="AL44" i="3"/>
  <c r="O38" i="3"/>
  <c r="H153" i="3"/>
  <c r="I22" i="3"/>
  <c r="H155" i="3"/>
  <c r="AL157" i="3"/>
  <c r="AL116" i="3"/>
  <c r="P76" i="3"/>
  <c r="P78" i="3"/>
  <c r="AS103" i="3"/>
  <c r="AS94" i="3"/>
  <c r="AM24" i="3"/>
  <c r="I115" i="3"/>
  <c r="H91" i="3"/>
  <c r="K17" i="3"/>
  <c r="AN149" i="3"/>
  <c r="BH46" i="3"/>
  <c r="H105" i="3"/>
  <c r="H112" i="3"/>
  <c r="AN138" i="3"/>
  <c r="AI68" i="3"/>
  <c r="J75" i="3"/>
  <c r="P40" i="3"/>
  <c r="I151" i="3"/>
  <c r="AK114" i="3"/>
  <c r="F170" i="3"/>
  <c r="AL147" i="3"/>
  <c r="H101" i="3"/>
  <c r="AL128" i="3"/>
  <c r="AS93" i="3"/>
  <c r="P56" i="3"/>
  <c r="O150" i="3"/>
  <c r="AL65" i="3"/>
  <c r="AS68" i="3"/>
  <c r="AK113" i="3"/>
  <c r="AW25" i="3"/>
  <c r="AE108" i="3"/>
  <c r="AC57" i="3"/>
  <c r="AN86" i="3"/>
  <c r="AF157" i="3"/>
  <c r="H146" i="3"/>
  <c r="X57" i="3"/>
  <c r="K130" i="3"/>
  <c r="P28" i="3"/>
  <c r="AQ61" i="3"/>
  <c r="P62" i="3"/>
  <c r="R75" i="3"/>
  <c r="H22" i="3"/>
  <c r="AE97" i="3"/>
  <c r="I170" i="3"/>
  <c r="AN136" i="3"/>
  <c r="AK79" i="3"/>
  <c r="K110" i="3"/>
  <c r="P87" i="3"/>
  <c r="N145" i="3"/>
  <c r="K84" i="3"/>
  <c r="H102" i="3"/>
  <c r="AE28" i="3"/>
  <c r="AR153" i="3"/>
  <c r="Z170" i="3"/>
  <c r="BH73" i="3"/>
  <c r="AE131" i="3"/>
  <c r="K81" i="3"/>
  <c r="AL101" i="3"/>
  <c r="AW75" i="3"/>
  <c r="AK147" i="3"/>
  <c r="AN105" i="3"/>
  <c r="AK112" i="3"/>
  <c r="AK119" i="3"/>
  <c r="AS142" i="3"/>
  <c r="R36" i="3"/>
  <c r="H19" i="3"/>
  <c r="M10" i="3"/>
  <c r="AP24" i="3"/>
  <c r="O26" i="3"/>
  <c r="O43" i="3"/>
  <c r="U56" i="3"/>
  <c r="AJ68" i="3"/>
  <c r="I67" i="3"/>
  <c r="I27" i="3"/>
  <c r="AY56" i="3"/>
  <c r="AL161" i="3"/>
  <c r="AN37" i="3"/>
  <c r="AL55" i="3"/>
  <c r="AS124" i="3"/>
  <c r="AN155" i="3"/>
  <c r="AK80" i="3"/>
  <c r="AL155" i="3"/>
  <c r="AL20" i="3"/>
  <c r="AS27" i="3"/>
  <c r="P39" i="3"/>
  <c r="I126" i="3"/>
  <c r="AY18" i="3"/>
  <c r="AW56" i="3"/>
  <c r="AE98" i="3"/>
  <c r="P98" i="3"/>
  <c r="P126" i="3"/>
  <c r="K123" i="3"/>
  <c r="O66" i="3"/>
  <c r="AS113" i="3"/>
  <c r="H122" i="3"/>
  <c r="O153" i="3"/>
  <c r="I40" i="3"/>
  <c r="AN151" i="3"/>
  <c r="H11" i="3"/>
  <c r="P26" i="3"/>
  <c r="AE92" i="3"/>
  <c r="O82" i="3"/>
  <c r="BI56" i="3"/>
  <c r="AL132" i="3"/>
  <c r="H79" i="3"/>
  <c r="AN165" i="3"/>
  <c r="AL31" i="3"/>
  <c r="AR70" i="3"/>
  <c r="H72" i="3"/>
  <c r="V124" i="3"/>
  <c r="O152" i="3"/>
  <c r="AS121" i="3"/>
  <c r="O125" i="3"/>
  <c r="P33" i="3"/>
  <c r="H81" i="3"/>
  <c r="AE91" i="3"/>
  <c r="AL92" i="3"/>
  <c r="H58" i="3"/>
  <c r="H138" i="3"/>
  <c r="AL119" i="3"/>
  <c r="I59" i="3"/>
  <c r="AK141" i="3"/>
  <c r="I20" i="3"/>
  <c r="AS110" i="3"/>
  <c r="T56" i="3"/>
  <c r="BH19" i="3"/>
  <c r="AS123" i="3"/>
  <c r="BA67" i="3"/>
  <c r="I100" i="3"/>
  <c r="AN30" i="3"/>
  <c r="V57" i="3"/>
  <c r="BD68" i="3"/>
  <c r="O83" i="3"/>
  <c r="AL82" i="3"/>
  <c r="AL111" i="3"/>
  <c r="AS52" i="3"/>
  <c r="H145" i="3"/>
  <c r="AE85" i="3"/>
  <c r="I52" i="3"/>
  <c r="H140" i="3"/>
  <c r="AN77" i="3"/>
  <c r="AL91" i="3"/>
  <c r="H32" i="3"/>
  <c r="P122" i="3"/>
  <c r="AK42" i="3"/>
  <c r="AN102" i="3"/>
  <c r="L24" i="3"/>
  <c r="I42" i="3"/>
  <c r="AE152" i="3"/>
  <c r="H35" i="3"/>
  <c r="AR23" i="3"/>
  <c r="BG25" i="3"/>
  <c r="AB25" i="3"/>
  <c r="P83" i="3"/>
  <c r="K152" i="3"/>
  <c r="BA124" i="3"/>
  <c r="AC125" i="3"/>
  <c r="AB18" i="3"/>
  <c r="AN59" i="3"/>
  <c r="AN68" i="3"/>
  <c r="I95" i="3"/>
  <c r="N146" i="3"/>
  <c r="AM68" i="3"/>
  <c r="AN60" i="3"/>
  <c r="AM25" i="3"/>
  <c r="K133" i="3"/>
  <c r="AS50" i="3"/>
  <c r="AQ159" i="3"/>
  <c r="P52" i="3"/>
  <c r="BD157" i="3"/>
  <c r="H119" i="3"/>
  <c r="N25" i="3"/>
  <c r="AY170" i="3"/>
  <c r="K127" i="3"/>
  <c r="O54" i="3"/>
  <c r="BH147" i="3"/>
  <c r="AS152" i="3"/>
  <c r="AR130" i="3"/>
  <c r="BA36" i="3"/>
  <c r="AR9" i="3"/>
  <c r="AS81" i="3"/>
  <c r="AR150" i="3"/>
  <c r="P145" i="3"/>
  <c r="BH135" i="3"/>
  <c r="H109" i="3"/>
  <c r="AS139" i="3"/>
  <c r="AS48" i="3"/>
  <c r="AL158" i="3"/>
  <c r="AN142" i="3"/>
  <c r="AN114" i="3"/>
  <c r="AT57" i="3"/>
  <c r="AR163" i="3"/>
  <c r="AS17" i="3"/>
  <c r="AE157" i="3"/>
  <c r="AL141" i="3"/>
  <c r="AL88" i="3"/>
  <c r="AL160" i="3"/>
  <c r="AL138" i="3"/>
  <c r="P110" i="3"/>
  <c r="I137" i="3"/>
  <c r="AS163" i="3"/>
  <c r="I54" i="3"/>
  <c r="AE35" i="3"/>
  <c r="AN144" i="3"/>
  <c r="AS73" i="3"/>
  <c r="I19" i="3"/>
  <c r="BD24" i="3"/>
  <c r="AP82" i="3"/>
  <c r="AN139" i="3"/>
  <c r="AB74" i="3"/>
  <c r="AP27" i="3"/>
  <c r="P134" i="3"/>
  <c r="P125" i="3"/>
  <c r="P77" i="3"/>
  <c r="BB57" i="3"/>
  <c r="X125" i="3"/>
  <c r="I58" i="3"/>
  <c r="AX24" i="3"/>
  <c r="P74" i="3"/>
  <c r="I60" i="3"/>
  <c r="AE74" i="3"/>
  <c r="AD68" i="3"/>
  <c r="AB157" i="3"/>
  <c r="H52" i="3"/>
  <c r="H74" i="3"/>
  <c r="O71" i="3"/>
  <c r="AS60" i="3"/>
  <c r="S56" i="3"/>
  <c r="AP20" i="3"/>
  <c r="P153" i="3"/>
  <c r="Z125" i="3"/>
  <c r="O117" i="3"/>
  <c r="N19" i="3"/>
  <c r="H99" i="3"/>
  <c r="BB35" i="3"/>
  <c r="AE81" i="3"/>
  <c r="I101" i="3"/>
  <c r="K11" i="3"/>
  <c r="T17" i="3"/>
  <c r="P75" i="3"/>
  <c r="AE44" i="3"/>
  <c r="P128" i="3"/>
  <c r="P131" i="3"/>
  <c r="AE118" i="3"/>
  <c r="AS138" i="3"/>
  <c r="P79" i="3"/>
  <c r="T157" i="3"/>
  <c r="AL143" i="3"/>
  <c r="I130" i="3"/>
  <c r="AL75" i="3"/>
  <c r="P93" i="3"/>
  <c r="AE150" i="3"/>
  <c r="AN73" i="3"/>
  <c r="O53" i="3"/>
  <c r="N102" i="3"/>
  <c r="W75" i="3"/>
  <c r="H123" i="3"/>
  <c r="BB67" i="3"/>
  <c r="AL145" i="3"/>
  <c r="AL17" i="3"/>
  <c r="AL14" i="3"/>
  <c r="O32" i="3"/>
  <c r="O94" i="3"/>
  <c r="AL97" i="3"/>
  <c r="AB36" i="3"/>
  <c r="P130" i="3"/>
  <c r="AS101" i="3"/>
  <c r="BC74" i="3"/>
  <c r="AJ67" i="3"/>
  <c r="AQ8" i="3"/>
  <c r="AS141" i="3"/>
  <c r="AY75" i="3"/>
  <c r="AN148" i="3"/>
  <c r="AL100" i="3"/>
  <c r="AN125" i="3"/>
  <c r="AR117" i="3"/>
  <c r="AE65" i="3"/>
  <c r="AS132" i="3"/>
  <c r="BB36" i="3"/>
  <c r="H170" i="3"/>
  <c r="P89" i="3"/>
  <c r="AS161" i="3"/>
  <c r="BD75" i="3"/>
  <c r="O41" i="3"/>
  <c r="K92" i="3"/>
  <c r="L57" i="3"/>
  <c r="AS19" i="3"/>
  <c r="I142" i="3"/>
  <c r="H97" i="3"/>
  <c r="AS87" i="3"/>
  <c r="AS118" i="3"/>
  <c r="AS84" i="3"/>
  <c r="AE51" i="3"/>
  <c r="AR157" i="3"/>
  <c r="O62" i="3"/>
  <c r="BH11" i="3"/>
  <c r="AS166" i="3"/>
  <c r="H61" i="3"/>
  <c r="I154" i="3"/>
  <c r="I140" i="3"/>
  <c r="AX35" i="3"/>
  <c r="AN94" i="3"/>
  <c r="AI125" i="3"/>
  <c r="AC36" i="3"/>
  <c r="AS159" i="3"/>
  <c r="AT17" i="3"/>
  <c r="AE82" i="3"/>
  <c r="AL48" i="3"/>
  <c r="P47" i="3"/>
  <c r="AP11" i="3"/>
  <c r="O64" i="3"/>
  <c r="O55" i="3"/>
  <c r="O20" i="3"/>
  <c r="AV157" i="3"/>
  <c r="O96" i="3"/>
  <c r="AO125" i="3"/>
  <c r="AS133" i="3"/>
  <c r="O97" i="3"/>
  <c r="P105" i="3"/>
  <c r="T74" i="3"/>
  <c r="P58" i="3"/>
  <c r="BF67" i="3"/>
  <c r="AL78" i="3"/>
  <c r="AT124" i="3"/>
  <c r="AQ18" i="3"/>
  <c r="U24" i="3"/>
  <c r="O63" i="3"/>
  <c r="AE52" i="3"/>
  <c r="AQ28" i="3"/>
  <c r="P71" i="3"/>
  <c r="AE63" i="3"/>
  <c r="Y24" i="3"/>
  <c r="P70" i="3"/>
  <c r="AR132" i="3"/>
  <c r="O86" i="3"/>
  <c r="P8" i="3"/>
  <c r="AI35" i="3"/>
  <c r="Q56" i="3"/>
  <c r="I9" i="3"/>
  <c r="O51" i="3"/>
  <c r="AJ75" i="3"/>
  <c r="I119" i="3"/>
  <c r="Q67" i="3"/>
  <c r="AV56" i="3"/>
  <c r="AN106" i="3"/>
  <c r="AS49" i="3"/>
  <c r="AN61" i="3"/>
  <c r="AO170" i="3"/>
  <c r="K150" i="3"/>
  <c r="AP140" i="3"/>
  <c r="O128" i="3"/>
  <c r="V56" i="3"/>
  <c r="AL46" i="3"/>
  <c r="BB124" i="3"/>
  <c r="AV75" i="3"/>
  <c r="H139" i="3"/>
  <c r="P91" i="3"/>
  <c r="P84" i="3"/>
  <c r="AN64" i="3"/>
  <c r="AS40" i="3"/>
  <c r="AE94" i="3"/>
  <c r="X35" i="3"/>
  <c r="AN91" i="3"/>
  <c r="AP161" i="3"/>
  <c r="I47" i="3"/>
  <c r="AL133" i="3"/>
  <c r="AR118" i="3"/>
  <c r="AL93" i="3"/>
  <c r="AN35" i="3"/>
  <c r="J157" i="3"/>
  <c r="AK10" i="3"/>
  <c r="AS145" i="3"/>
  <c r="AL81" i="3"/>
  <c r="AS115" i="3"/>
  <c r="AK90" i="3"/>
  <c r="AS90" i="3"/>
  <c r="AE89" i="3"/>
  <c r="K105" i="3"/>
  <c r="AN158" i="3"/>
  <c r="O95" i="3"/>
  <c r="R124" i="3"/>
  <c r="AL42" i="3"/>
  <c r="Z124" i="3"/>
  <c r="AS80" i="3"/>
  <c r="O19" i="3"/>
  <c r="M143" i="3"/>
  <c r="Y25" i="3"/>
  <c r="X124" i="3"/>
  <c r="AS53" i="3"/>
  <c r="F25" i="3"/>
  <c r="AN162" i="3"/>
  <c r="H128" i="3"/>
  <c r="AP18" i="3"/>
  <c r="AE107" i="3"/>
  <c r="O140" i="3"/>
  <c r="I93" i="3"/>
  <c r="AE42" i="3"/>
  <c r="AN123" i="3"/>
  <c r="AS91" i="3"/>
  <c r="I37" i="3"/>
  <c r="BH14" i="3"/>
  <c r="AS169" i="3"/>
  <c r="O27" i="3"/>
  <c r="AK53" i="3"/>
  <c r="K100" i="3"/>
  <c r="AN129" i="3"/>
  <c r="BE25" i="3"/>
  <c r="N66" i="3"/>
  <c r="AE143" i="3"/>
  <c r="AL149" i="3"/>
  <c r="AS18" i="3"/>
  <c r="AE100" i="3"/>
  <c r="AE70" i="3"/>
  <c r="AL29" i="3"/>
  <c r="AS20" i="3"/>
  <c r="I113" i="3"/>
  <c r="AL39" i="3"/>
  <c r="AP10" i="3"/>
  <c r="O108" i="3"/>
  <c r="AS157" i="3"/>
  <c r="P138" i="3"/>
  <c r="AE127" i="3"/>
  <c r="AK61" i="3"/>
  <c r="H54" i="3"/>
  <c r="AS10" i="3"/>
  <c r="AL38" i="3"/>
  <c r="AR116" i="3"/>
  <c r="I21" i="3"/>
  <c r="AS42" i="3"/>
  <c r="O93" i="3"/>
  <c r="AL131" i="3"/>
  <c r="AT18" i="3"/>
  <c r="P80" i="3"/>
  <c r="F56" i="3"/>
  <c r="H69" i="3"/>
  <c r="AE125" i="3"/>
  <c r="K103" i="3"/>
  <c r="H147" i="3"/>
  <c r="AN31" i="3"/>
  <c r="BB157" i="3"/>
  <c r="H134" i="3"/>
  <c r="H120" i="3"/>
  <c r="AS74" i="3"/>
  <c r="AL85" i="3"/>
  <c r="AL16" i="3"/>
  <c r="BF74" i="3"/>
  <c r="AE61" i="3"/>
  <c r="K69" i="3"/>
  <c r="P32" i="3"/>
  <c r="AE155" i="3"/>
  <c r="O69" i="3"/>
  <c r="AE154" i="3"/>
  <c r="AE80" i="3"/>
  <c r="AS77" i="3"/>
  <c r="M15" i="3"/>
  <c r="O99" i="3"/>
  <c r="I10" i="3"/>
  <c r="I34" i="3"/>
  <c r="AE56" i="3"/>
  <c r="K95" i="3"/>
  <c r="I107" i="3"/>
  <c r="P54" i="3"/>
  <c r="AL110" i="3"/>
  <c r="O56" i="3"/>
  <c r="AL28" i="3"/>
  <c r="O61" i="3"/>
  <c r="H66" i="3"/>
  <c r="AS99" i="3"/>
  <c r="O134" i="3"/>
  <c r="O92" i="3"/>
  <c r="AE139" i="3"/>
  <c r="AA18" i="3"/>
  <c r="AS61" i="3"/>
  <c r="G74" i="3"/>
  <c r="AM125" i="3"/>
  <c r="N58" i="3"/>
  <c r="AL77" i="3"/>
  <c r="AW157" i="3"/>
  <c r="K64" i="3"/>
  <c r="H151" i="3"/>
  <c r="AR46" i="3"/>
  <c r="AL169" i="3"/>
  <c r="BB125" i="3"/>
  <c r="AK160" i="3"/>
  <c r="AL70" i="3"/>
  <c r="I128" i="3"/>
  <c r="O78" i="3"/>
  <c r="O170" i="3"/>
  <c r="H43" i="3"/>
  <c r="I15" i="3"/>
  <c r="N148" i="3"/>
  <c r="AL50" i="3"/>
  <c r="I62" i="3"/>
  <c r="AS39" i="3"/>
  <c r="AR12" i="3"/>
  <c r="K147" i="3"/>
  <c r="AS112" i="3"/>
  <c r="AL47" i="3"/>
  <c r="M35" i="3"/>
  <c r="S170" i="3"/>
  <c r="P141" i="3"/>
  <c r="AL163" i="3"/>
  <c r="AC25" i="3"/>
  <c r="AS38" i="3"/>
  <c r="AN112" i="3"/>
  <c r="AL74" i="3"/>
  <c r="AN67" i="3"/>
  <c r="H149" i="3"/>
  <c r="O106" i="3"/>
  <c r="AK144" i="3"/>
  <c r="AB67" i="3"/>
  <c r="AJ170" i="3"/>
  <c r="V17" i="3"/>
  <c r="BI57" i="3"/>
  <c r="AR15" i="3"/>
  <c r="AK49" i="3"/>
  <c r="O113" i="3"/>
  <c r="AW74" i="3"/>
  <c r="AS162" i="3"/>
  <c r="H21" i="3"/>
  <c r="AK12" i="3"/>
  <c r="K60" i="3"/>
  <c r="AX68" i="3"/>
  <c r="AO35" i="3"/>
  <c r="P44" i="3"/>
  <c r="AN104" i="3"/>
  <c r="H111" i="3"/>
  <c r="BC24" i="3"/>
  <c r="I96" i="3"/>
  <c r="AI18" i="3"/>
  <c r="K124" i="3"/>
  <c r="AL148" i="3"/>
  <c r="R157" i="3"/>
  <c r="Z57" i="3"/>
  <c r="AY74" i="3"/>
  <c r="AE93" i="3"/>
  <c r="O120" i="3"/>
  <c r="AS111" i="3"/>
  <c r="I112" i="3"/>
  <c r="AQ21" i="3"/>
  <c r="AL40" i="3"/>
  <c r="AN9" i="3"/>
  <c r="BD124" i="3"/>
  <c r="O8" i="3"/>
  <c r="AL99" i="3"/>
  <c r="AL159" i="3"/>
  <c r="I145" i="3"/>
  <c r="H70" i="3"/>
  <c r="K129" i="3"/>
  <c r="AN8" i="3"/>
  <c r="AR92" i="3"/>
  <c r="R18" i="3"/>
  <c r="O70" i="3"/>
  <c r="AN133" i="3"/>
  <c r="T68" i="3"/>
  <c r="BD56" i="3"/>
  <c r="AP115" i="3"/>
  <c r="M25" i="3"/>
  <c r="AB57" i="3"/>
  <c r="H26" i="3"/>
  <c r="P133" i="3"/>
  <c r="P29" i="3"/>
  <c r="O142" i="3"/>
  <c r="I44" i="3"/>
  <c r="BH13" i="3"/>
  <c r="M17" i="3"/>
  <c r="BB74" i="3"/>
  <c r="AS41" i="3"/>
  <c r="H131" i="3"/>
  <c r="AL36" i="3"/>
  <c r="P112" i="3"/>
  <c r="O146" i="3"/>
  <c r="AY36" i="3"/>
  <c r="BH12" i="3"/>
  <c r="O131" i="3"/>
  <c r="P96" i="3"/>
  <c r="H64" i="3"/>
  <c r="AS153" i="3"/>
  <c r="H98" i="3"/>
  <c r="I106" i="3"/>
  <c r="AS117" i="3"/>
  <c r="AS148" i="3"/>
  <c r="AC170" i="3"/>
  <c r="AS134" i="3"/>
  <c r="AI36" i="3"/>
  <c r="K149" i="3"/>
  <c r="O151" i="3"/>
  <c r="BF24" i="3"/>
  <c r="AQ37" i="3"/>
  <c r="AE137" i="3"/>
  <c r="H103" i="3"/>
  <c r="BI67" i="3"/>
  <c r="O141" i="3"/>
  <c r="AE102" i="3"/>
  <c r="P86" i="3"/>
  <c r="H15" i="3"/>
  <c r="K66" i="3"/>
  <c r="K146" i="3"/>
  <c r="I155" i="3"/>
  <c r="AK140" i="3"/>
  <c r="AS54" i="3"/>
  <c r="AS76" i="3"/>
  <c r="AL71" i="3"/>
  <c r="N114" i="3"/>
  <c r="AR18" i="3"/>
  <c r="V35" i="3"/>
  <c r="F75" i="3"/>
  <c r="H106" i="3"/>
  <c r="Q57" i="3"/>
  <c r="AL124" i="3"/>
  <c r="AE151" i="3"/>
  <c r="AK148" i="3"/>
  <c r="S75" i="3"/>
  <c r="Q24" i="3"/>
  <c r="AE48" i="3"/>
  <c r="AS140" i="3"/>
  <c r="P34" i="3"/>
  <c r="AR128" i="3"/>
  <c r="BD170" i="3"/>
  <c r="N149" i="3"/>
  <c r="AL72" i="3"/>
  <c r="AR100" i="3"/>
  <c r="AN72" i="3"/>
  <c r="AD24" i="3"/>
  <c r="AE76" i="3"/>
  <c r="AK164" i="3"/>
  <c r="AL168" i="3"/>
  <c r="AK27" i="3"/>
  <c r="BD57" i="3"/>
  <c r="BH59" i="3"/>
  <c r="AK87" i="3"/>
  <c r="AD74" i="3"/>
  <c r="O33" i="3"/>
  <c r="AP17" i="3"/>
  <c r="I38" i="3"/>
  <c r="AR133" i="3"/>
  <c r="AQ58" i="3"/>
  <c r="AQ15" i="3"/>
  <c r="AN47" i="3"/>
  <c r="O91" i="3"/>
  <c r="O118" i="3"/>
  <c r="AN145" i="3"/>
  <c r="BI68" i="3"/>
  <c r="AE83" i="3"/>
  <c r="H46" i="3"/>
  <c r="I11" i="3"/>
  <c r="AF74" i="3"/>
  <c r="AW124" i="3"/>
  <c r="P115" i="3"/>
  <c r="AM18" i="3"/>
  <c r="AE117" i="3"/>
  <c r="AR16" i="3"/>
  <c r="AI124" i="3"/>
  <c r="AL63" i="3"/>
  <c r="P147" i="3"/>
  <c r="L35" i="3"/>
  <c r="AE40" i="3"/>
  <c r="P152" i="3"/>
  <c r="H136" i="3"/>
  <c r="AR80" i="3"/>
  <c r="P143" i="3"/>
  <c r="AY125" i="3"/>
  <c r="AE9" i="3"/>
  <c r="AQ151" i="3"/>
  <c r="AS137" i="3"/>
  <c r="AL9" i="3"/>
  <c r="AL121" i="3"/>
  <c r="AZ17" i="3"/>
  <c r="AC74" i="3"/>
  <c r="H135" i="3"/>
  <c r="AI170" i="3"/>
  <c r="N15" i="3"/>
  <c r="AE153" i="3"/>
  <c r="O107" i="3"/>
  <c r="O58" i="3"/>
  <c r="P113" i="3"/>
  <c r="K27" i="3"/>
  <c r="AL144" i="3"/>
  <c r="BE17" i="3"/>
  <c r="H127" i="3"/>
  <c r="I26" i="3"/>
  <c r="K76" i="3"/>
  <c r="AC17" i="3"/>
  <c r="AS75" i="3"/>
  <c r="P135" i="3"/>
  <c r="AL86" i="3"/>
  <c r="AP104" i="3"/>
  <c r="AV25" i="3"/>
  <c r="AY57" i="3"/>
  <c r="AS36" i="3"/>
  <c r="AL60" i="3"/>
  <c r="I124" i="3"/>
  <c r="N124" i="3"/>
  <c r="BA125" i="3"/>
  <c r="AE109" i="3"/>
  <c r="AL98" i="3"/>
  <c r="AD36" i="3"/>
  <c r="BH79" i="3"/>
  <c r="O16" i="3"/>
  <c r="I136" i="3"/>
  <c r="AK81" i="3"/>
  <c r="AP69" i="3"/>
  <c r="K42" i="3"/>
  <c r="L17" i="3"/>
  <c r="H41" i="3"/>
  <c r="P43" i="3"/>
  <c r="AL62" i="3"/>
  <c r="K12" i="3"/>
  <c r="AT35" i="3"/>
  <c r="AK23" i="3"/>
  <c r="O37" i="3"/>
  <c r="AK127" i="3"/>
  <c r="O127" i="3"/>
  <c r="AN100" i="3"/>
  <c r="I116" i="3"/>
  <c r="AL49" i="3"/>
  <c r="AK139" i="3"/>
  <c r="K90" i="3"/>
  <c r="F68" i="3"/>
  <c r="O149" i="3"/>
  <c r="AN71" i="3"/>
  <c r="AN84" i="3"/>
  <c r="AE47" i="3"/>
  <c r="T67" i="3"/>
  <c r="AR61" i="3"/>
  <c r="AQ52" i="3"/>
  <c r="O130" i="3"/>
  <c r="H57" i="3"/>
  <c r="AQ40" i="3"/>
  <c r="BH96" i="3"/>
  <c r="M86" i="3"/>
  <c r="AA35" i="3"/>
  <c r="O73" i="3"/>
  <c r="I68" i="3"/>
  <c r="N26" i="3"/>
  <c r="AK165" i="3"/>
  <c r="AN163" i="3"/>
  <c r="AQ137" i="3"/>
  <c r="AS165" i="3"/>
  <c r="AS128" i="3"/>
  <c r="AS96" i="3"/>
  <c r="P82" i="3"/>
  <c r="K140" i="3"/>
  <c r="N37" i="3"/>
  <c r="I29" i="3"/>
  <c r="BH104" i="3"/>
  <c r="N27" i="3"/>
  <c r="AN51" i="3"/>
  <c r="AK52" i="3"/>
  <c r="AL94" i="3"/>
  <c r="AK104" i="3"/>
  <c r="AE148" i="3"/>
  <c r="I153" i="3"/>
  <c r="AN132" i="3"/>
  <c r="AE64" i="3"/>
  <c r="M124" i="3"/>
  <c r="AR82" i="3"/>
  <c r="H93" i="3"/>
  <c r="BF75" i="3"/>
  <c r="AQ96" i="3"/>
  <c r="Y36" i="3"/>
  <c r="AP66" i="3"/>
  <c r="P104" i="3"/>
  <c r="AS130" i="3"/>
  <c r="AK111" i="3"/>
  <c r="H44" i="3"/>
  <c r="O14" i="3"/>
  <c r="AL104" i="3"/>
  <c r="AN20" i="3"/>
  <c r="I118" i="3"/>
  <c r="O9" i="3"/>
  <c r="AP46" i="3"/>
  <c r="AS150" i="3"/>
  <c r="P123" i="3"/>
  <c r="AN28" i="3"/>
  <c r="M56" i="3"/>
  <c r="P19" i="3"/>
  <c r="P25" i="3"/>
  <c r="H25" i="3"/>
  <c r="AE32" i="3"/>
  <c r="BH69" i="3"/>
  <c r="H125" i="3"/>
  <c r="AP114" i="3"/>
  <c r="K132" i="3"/>
  <c r="AK48" i="3"/>
  <c r="AN124" i="3"/>
  <c r="AE30" i="3"/>
  <c r="BH152" i="3"/>
  <c r="N53" i="3"/>
  <c r="V68" i="3"/>
  <c r="BH25" i="3"/>
  <c r="AE15" i="3"/>
  <c r="M42" i="3"/>
  <c r="Q124" i="3"/>
  <c r="AE69" i="3"/>
  <c r="AE128" i="3"/>
  <c r="AK125" i="3"/>
  <c r="P85" i="3"/>
  <c r="AW35" i="3"/>
  <c r="AT157" i="3"/>
  <c r="S17" i="3"/>
  <c r="AL69" i="3"/>
  <c r="H65" i="3"/>
  <c r="AP132" i="3"/>
  <c r="AS32" i="3"/>
  <c r="AQ122" i="3"/>
  <c r="K145" i="3"/>
  <c r="AE62" i="3"/>
  <c r="AP85" i="3"/>
  <c r="BH32" i="3"/>
  <c r="BI125" i="3"/>
  <c r="H137" i="3"/>
  <c r="AP168" i="3"/>
  <c r="AY25" i="3"/>
  <c r="AS58" i="3"/>
  <c r="AL54" i="3"/>
  <c r="AK163" i="3"/>
  <c r="P111" i="3"/>
  <c r="O144" i="3"/>
  <c r="AK71" i="3"/>
  <c r="AS129" i="3"/>
  <c r="S67" i="3"/>
  <c r="AK14" i="3"/>
  <c r="I72" i="3"/>
  <c r="Q25" i="3"/>
  <c r="AP15" i="3"/>
  <c r="H71" i="3"/>
  <c r="AC68" i="3"/>
  <c r="AS168" i="3"/>
  <c r="T125" i="3"/>
  <c r="AS143" i="3"/>
  <c r="W24" i="3"/>
  <c r="I85" i="3"/>
  <c r="P16" i="3"/>
  <c r="P114" i="3"/>
  <c r="P103" i="3"/>
  <c r="AS62" i="3"/>
  <c r="AE87" i="3"/>
  <c r="AT56" i="3"/>
  <c r="AI75" i="3"/>
  <c r="AN116" i="3"/>
  <c r="AR87" i="3"/>
  <c r="K35" i="3"/>
  <c r="K26" i="3"/>
  <c r="I81" i="3"/>
  <c r="AE126" i="3"/>
  <c r="AE26" i="3"/>
  <c r="H124" i="3"/>
  <c r="AL151" i="3"/>
  <c r="AN99" i="3"/>
  <c r="AP148" i="3"/>
  <c r="AN24" i="3"/>
  <c r="AE120" i="3"/>
  <c r="AL152" i="3"/>
  <c r="I39" i="3"/>
  <c r="AK89" i="3"/>
  <c r="Q75" i="3"/>
  <c r="S68" i="3"/>
  <c r="T36" i="3"/>
  <c r="BC25" i="3"/>
  <c r="AN43" i="3"/>
  <c r="AL129" i="3"/>
  <c r="BH134" i="3"/>
  <c r="BD67" i="3"/>
  <c r="O133" i="3"/>
  <c r="AE21" i="3"/>
  <c r="H85" i="3"/>
  <c r="AK120" i="3"/>
  <c r="AZ24" i="3"/>
  <c r="M45" i="3"/>
  <c r="I82" i="3"/>
  <c r="H86" i="3"/>
  <c r="AR83" i="3"/>
  <c r="AP92" i="3"/>
  <c r="M67" i="3"/>
  <c r="BH55" i="3"/>
  <c r="K56" i="3"/>
  <c r="BH109" i="3"/>
  <c r="J124" i="3"/>
  <c r="AQ149" i="3"/>
  <c r="BC125" i="3"/>
  <c r="AR143" i="3"/>
  <c r="K18" i="3"/>
  <c r="AR34" i="3"/>
  <c r="AR14" i="3"/>
  <c r="AK158" i="3"/>
  <c r="S36" i="3"/>
  <c r="AU56" i="3"/>
  <c r="Z75" i="3"/>
  <c r="AS59" i="3"/>
  <c r="O34" i="3"/>
  <c r="AL22" i="3"/>
  <c r="AQ44" i="3"/>
  <c r="AF124" i="3"/>
  <c r="BH139" i="3"/>
  <c r="M144" i="3"/>
  <c r="N93" i="3"/>
  <c r="AK128" i="3"/>
  <c r="AP22" i="3"/>
  <c r="AK108" i="3"/>
  <c r="K86" i="3"/>
  <c r="AR74" i="3"/>
  <c r="AY24" i="3"/>
  <c r="I89" i="3"/>
  <c r="K155" i="3"/>
  <c r="AQ13" i="3"/>
  <c r="I94" i="3"/>
  <c r="G24" i="3"/>
  <c r="W17" i="3"/>
  <c r="X36" i="3"/>
  <c r="AK170" i="3"/>
  <c r="AE140" i="3"/>
  <c r="AL107" i="3"/>
  <c r="V75" i="3"/>
  <c r="AV125" i="3"/>
  <c r="G75" i="3"/>
  <c r="I141" i="3"/>
  <c r="P15" i="3"/>
  <c r="BC75" i="3"/>
  <c r="P116" i="3"/>
  <c r="AK115" i="3"/>
  <c r="BH159" i="3"/>
  <c r="J24" i="3"/>
  <c r="AE39" i="3"/>
  <c r="AD17" i="3"/>
  <c r="P36" i="3"/>
  <c r="H108" i="3"/>
  <c r="I43" i="3"/>
  <c r="AN16" i="3"/>
  <c r="Z36" i="3"/>
  <c r="O59" i="3"/>
  <c r="AE119" i="3"/>
  <c r="K58" i="3"/>
  <c r="AE50" i="3"/>
  <c r="AE19" i="3"/>
  <c r="AL43" i="3"/>
  <c r="BH30" i="3"/>
  <c r="AN45" i="3"/>
  <c r="AC56" i="3"/>
  <c r="AR142" i="3"/>
  <c r="H67" i="3"/>
  <c r="BH21" i="3"/>
  <c r="M37" i="3"/>
  <c r="AS83" i="3"/>
  <c r="AS102" i="3"/>
  <c r="AL12" i="3"/>
  <c r="AW170" i="3"/>
  <c r="AN29" i="3"/>
  <c r="AB17" i="3"/>
  <c r="H8" i="3"/>
  <c r="AK20" i="3"/>
  <c r="AE145" i="3"/>
  <c r="AN36" i="3"/>
  <c r="P108" i="3"/>
  <c r="P109" i="3"/>
  <c r="U74" i="3"/>
  <c r="AT25" i="3"/>
  <c r="AE29" i="3"/>
  <c r="AQ11" i="3"/>
  <c r="AC124" i="3"/>
  <c r="AQ110" i="3"/>
  <c r="P142" i="3"/>
  <c r="AT170" i="3"/>
  <c r="BB68" i="3"/>
  <c r="AE121" i="3"/>
  <c r="O48" i="3"/>
  <c r="H76" i="3"/>
  <c r="AK64" i="3"/>
  <c r="N24" i="3"/>
  <c r="BF18" i="3"/>
  <c r="AL34" i="3"/>
  <c r="AY35" i="3"/>
  <c r="AE33" i="3"/>
  <c r="AL123" i="3"/>
  <c r="H92" i="3"/>
  <c r="P64" i="3"/>
  <c r="BD125" i="3"/>
  <c r="H73" i="3"/>
  <c r="AL142" i="3"/>
  <c r="AS119" i="3"/>
  <c r="H9" i="3"/>
  <c r="BH23" i="3"/>
  <c r="K61" i="3"/>
  <c r="AS15" i="3"/>
  <c r="I152" i="3"/>
  <c r="AQ27" i="3"/>
  <c r="AS56" i="3"/>
  <c r="AP110" i="3"/>
  <c r="AK33" i="3"/>
  <c r="AR88" i="3"/>
  <c r="AN111" i="3"/>
  <c r="P46" i="3"/>
  <c r="BA17" i="3"/>
  <c r="BH64" i="3"/>
  <c r="AK100" i="3"/>
  <c r="I18" i="3"/>
  <c r="BF68" i="3"/>
  <c r="AS167" i="3"/>
  <c r="H16" i="3"/>
  <c r="O154" i="3"/>
  <c r="AN25" i="3"/>
  <c r="AP80" i="3"/>
  <c r="AK57" i="3"/>
  <c r="AL125" i="3"/>
  <c r="X17" i="3"/>
  <c r="P69" i="3"/>
  <c r="BH41" i="3"/>
  <c r="I91" i="3"/>
  <c r="O76" i="3"/>
  <c r="AL89" i="3"/>
  <c r="AS120" i="3"/>
  <c r="AK99" i="3"/>
  <c r="AN33" i="3"/>
  <c r="AS37" i="3"/>
  <c r="AK8" i="3"/>
  <c r="AE149" i="3"/>
  <c r="AE71" i="3"/>
  <c r="AN18" i="3"/>
  <c r="BH145" i="3"/>
  <c r="AS100" i="3"/>
  <c r="BG56" i="3"/>
  <c r="AP71" i="3"/>
  <c r="N31" i="3"/>
  <c r="BG157" i="3"/>
  <c r="BH133" i="3"/>
  <c r="O75" i="3"/>
  <c r="O123" i="3"/>
  <c r="L125" i="3"/>
  <c r="AR60" i="3"/>
  <c r="I8" i="3"/>
  <c r="BA25" i="3"/>
  <c r="AQ10" i="3"/>
  <c r="AS35" i="3"/>
  <c r="BA74" i="3"/>
  <c r="R170" i="3"/>
  <c r="K48" i="3"/>
  <c r="P170" i="3"/>
  <c r="AS131" i="3"/>
  <c r="AE55" i="3"/>
  <c r="P20" i="3"/>
  <c r="AN79" i="3"/>
  <c r="N8" i="3"/>
  <c r="AK82" i="3"/>
  <c r="O98" i="3"/>
  <c r="N14" i="3"/>
  <c r="BF57" i="3"/>
  <c r="H107" i="3"/>
  <c r="AN66" i="3"/>
  <c r="O57" i="3"/>
  <c r="BE57" i="3"/>
  <c r="O122" i="3"/>
  <c r="K113" i="3"/>
  <c r="AL139" i="3"/>
  <c r="AS149" i="3"/>
  <c r="I28" i="3"/>
  <c r="H143" i="3"/>
  <c r="AB68" i="3"/>
  <c r="F157" i="3"/>
  <c r="I70" i="3"/>
  <c r="P100" i="3"/>
  <c r="AP23" i="3"/>
  <c r="AK116" i="3"/>
  <c r="AN39" i="3"/>
  <c r="AN98" i="3"/>
  <c r="I88" i="3"/>
  <c r="O136" i="3"/>
  <c r="AT36" i="3"/>
  <c r="P92" i="3"/>
  <c r="AR65" i="3"/>
  <c r="K102" i="3"/>
  <c r="AO56" i="3"/>
  <c r="AV67" i="3"/>
  <c r="H29" i="3"/>
  <c r="AQ77" i="3"/>
  <c r="Q35" i="3"/>
  <c r="O124" i="3"/>
  <c r="AR54" i="3"/>
  <c r="K148" i="3"/>
  <c r="AM157" i="3"/>
  <c r="H20" i="3"/>
  <c r="AK169" i="3"/>
  <c r="AK32" i="3"/>
  <c r="O46" i="3"/>
  <c r="BC170" i="3"/>
  <c r="AE170" i="3"/>
  <c r="L25" i="3"/>
  <c r="AL95" i="3"/>
  <c r="I87" i="3"/>
  <c r="O24" i="3"/>
  <c r="Z18" i="3"/>
  <c r="Z56" i="3"/>
  <c r="BI157" i="3"/>
  <c r="P68" i="3"/>
  <c r="AR144" i="3"/>
  <c r="BH130" i="3"/>
  <c r="H62" i="3"/>
  <c r="O126" i="3"/>
  <c r="P35" i="3"/>
  <c r="M112" i="3"/>
  <c r="O79" i="3"/>
  <c r="P94" i="3"/>
  <c r="BH51" i="3"/>
  <c r="AD75" i="3"/>
  <c r="AK72" i="3"/>
  <c r="AZ67" i="3"/>
  <c r="H114" i="3"/>
  <c r="AU36" i="3"/>
  <c r="BF157" i="3"/>
  <c r="AF75" i="3"/>
  <c r="BH28" i="3"/>
  <c r="AE88" i="3"/>
  <c r="AQ65" i="3"/>
  <c r="AP54" i="3"/>
  <c r="AN152" i="3"/>
  <c r="O115" i="3"/>
  <c r="K79" i="3"/>
  <c r="N113" i="3"/>
  <c r="AK142" i="3"/>
  <c r="N21" i="3"/>
  <c r="AU68" i="3"/>
  <c r="AE133" i="3"/>
  <c r="AV68" i="3"/>
  <c r="AK43" i="3"/>
  <c r="I103" i="3"/>
  <c r="AK107" i="3"/>
  <c r="AR122" i="3"/>
  <c r="O147" i="3"/>
  <c r="BG35" i="3"/>
  <c r="AL35" i="3"/>
  <c r="H144" i="3"/>
  <c r="H152" i="3"/>
  <c r="AM170" i="3"/>
  <c r="AR81" i="3"/>
  <c r="AC67" i="3"/>
  <c r="AK152" i="3"/>
  <c r="BA18" i="3"/>
  <c r="AK58" i="3"/>
  <c r="AM17" i="3"/>
  <c r="K122" i="3"/>
  <c r="P24" i="3"/>
  <c r="N54" i="3"/>
  <c r="AR77" i="3"/>
  <c r="P45" i="3"/>
  <c r="H56" i="3"/>
  <c r="Z74" i="3"/>
  <c r="AE77" i="3"/>
  <c r="AN96" i="3"/>
  <c r="AR22" i="3"/>
  <c r="AY124" i="3"/>
  <c r="AV74" i="3"/>
  <c r="O36" i="3"/>
  <c r="AE72" i="3"/>
  <c r="AB124" i="3"/>
  <c r="AP162" i="3"/>
  <c r="AZ56" i="3"/>
  <c r="AX157" i="3"/>
  <c r="H100" i="3"/>
  <c r="AE124" i="3"/>
  <c r="AF57" i="3"/>
  <c r="O88" i="3"/>
  <c r="O50" i="3"/>
  <c r="G67" i="3"/>
  <c r="I48" i="3"/>
  <c r="AE31" i="3"/>
  <c r="O72" i="3"/>
  <c r="I32" i="3"/>
  <c r="L170" i="3"/>
  <c r="AN62" i="3"/>
  <c r="AQ14" i="3"/>
  <c r="P12" i="3"/>
  <c r="L157" i="3"/>
  <c r="AN122" i="3"/>
  <c r="K107" i="3"/>
  <c r="L18" i="3"/>
  <c r="P154" i="3"/>
  <c r="H113" i="3"/>
  <c r="AN44" i="3"/>
  <c r="AN97" i="3"/>
  <c r="P73" i="3"/>
  <c r="AR147" i="3"/>
  <c r="AK91" i="3"/>
  <c r="AR120" i="3"/>
  <c r="AN101" i="3"/>
  <c r="BE24" i="3"/>
  <c r="AR103" i="3"/>
  <c r="AK66" i="3"/>
  <c r="AP59" i="3"/>
  <c r="M32" i="3"/>
  <c r="O28" i="3"/>
  <c r="AQ154" i="3"/>
  <c r="AT75" i="3"/>
  <c r="AA56" i="3"/>
  <c r="AS12" i="3"/>
  <c r="AK65" i="3"/>
  <c r="AR19" i="3"/>
  <c r="BH36" i="3"/>
  <c r="AQ22" i="3"/>
  <c r="AS126" i="3"/>
  <c r="O139" i="3"/>
  <c r="I14" i="3"/>
  <c r="H77" i="3"/>
  <c r="I108" i="3"/>
  <c r="BH18" i="3"/>
  <c r="S57" i="3"/>
  <c r="AS125" i="3"/>
  <c r="V67" i="3"/>
  <c r="AK150" i="3"/>
  <c r="P118" i="3"/>
  <c r="AS116" i="3"/>
  <c r="AS71" i="3"/>
  <c r="AK162" i="3"/>
  <c r="K10" i="3"/>
  <c r="T75" i="3"/>
  <c r="AE104" i="3"/>
  <c r="I148" i="3"/>
  <c r="AR111" i="3"/>
  <c r="K111" i="3"/>
  <c r="O102" i="3"/>
  <c r="O111" i="3"/>
  <c r="H14" i="3"/>
  <c r="AS44" i="3"/>
  <c r="O29" i="3"/>
  <c r="P37" i="3"/>
  <c r="H38" i="3"/>
  <c r="T24" i="3"/>
  <c r="AM74" i="3"/>
  <c r="W35" i="3"/>
  <c r="O89" i="3"/>
  <c r="P31" i="3"/>
  <c r="AF56" i="3"/>
  <c r="K82" i="3"/>
  <c r="K59" i="3"/>
  <c r="AK15" i="3"/>
  <c r="AE110" i="3"/>
  <c r="AD56" i="3"/>
  <c r="AX36" i="3"/>
  <c r="I99" i="3"/>
  <c r="AX67" i="3"/>
  <c r="K29" i="3"/>
  <c r="K49" i="3"/>
  <c r="AN17" i="3"/>
  <c r="I69" i="3"/>
  <c r="O100" i="3"/>
  <c r="I63" i="3"/>
  <c r="X170" i="3"/>
  <c r="BH138" i="3"/>
  <c r="P67" i="3"/>
  <c r="BH124" i="3"/>
  <c r="AL18" i="3"/>
  <c r="AS144" i="3"/>
  <c r="BF36" i="3"/>
  <c r="AK83" i="3"/>
  <c r="AN95" i="3"/>
  <c r="AP158" i="3"/>
  <c r="AR42" i="3"/>
  <c r="BH142" i="3"/>
  <c r="K30" i="3"/>
  <c r="K14" i="3"/>
  <c r="K121" i="3"/>
  <c r="AE59" i="3"/>
  <c r="I53" i="3"/>
  <c r="AW36" i="3"/>
  <c r="AE147" i="3"/>
  <c r="AS114" i="3"/>
  <c r="N68" i="3"/>
  <c r="AK106" i="3"/>
  <c r="AL134" i="3"/>
  <c r="AK85" i="3"/>
  <c r="AE20" i="3"/>
  <c r="K153" i="3"/>
  <c r="N120" i="3"/>
  <c r="AK109" i="3"/>
  <c r="AP142" i="3"/>
  <c r="P13" i="3"/>
  <c r="AY157" i="3"/>
  <c r="AQ130" i="3"/>
  <c r="X24" i="3"/>
  <c r="P66" i="3"/>
  <c r="AS78" i="3"/>
  <c r="F125" i="3"/>
  <c r="AL117" i="3"/>
  <c r="AS98" i="3"/>
  <c r="AK88" i="3"/>
  <c r="R74" i="3"/>
  <c r="AL122" i="3"/>
  <c r="AU75" i="3"/>
  <c r="AB24" i="3"/>
  <c r="I102" i="3"/>
  <c r="AR79" i="3"/>
  <c r="AK45" i="3"/>
  <c r="Z17" i="3"/>
  <c r="AE116" i="3"/>
  <c r="I138" i="3"/>
  <c r="BF56" i="3"/>
  <c r="AL162" i="3"/>
  <c r="N112" i="3"/>
  <c r="AU74" i="3"/>
  <c r="BB56" i="3"/>
  <c r="AE105" i="3"/>
  <c r="AR113" i="3"/>
  <c r="X75" i="3"/>
  <c r="N119" i="3"/>
  <c r="K36" i="3"/>
  <c r="AR39" i="3"/>
  <c r="AE103" i="3"/>
  <c r="AP33" i="3"/>
  <c r="AN118" i="3"/>
  <c r="AS147" i="3"/>
  <c r="F18" i="3"/>
  <c r="G157" i="3"/>
  <c r="AN107" i="3"/>
  <c r="AW125" i="3"/>
  <c r="I61" i="3"/>
  <c r="P102" i="3"/>
  <c r="AL37" i="3"/>
  <c r="Q18" i="3"/>
  <c r="K13" i="3"/>
  <c r="AN90" i="3"/>
  <c r="M120" i="3"/>
  <c r="BH101" i="3"/>
  <c r="AR93" i="3"/>
  <c r="AA74" i="3"/>
  <c r="AL135" i="3"/>
  <c r="F24" i="3"/>
  <c r="BE36" i="3"/>
  <c r="K52" i="3"/>
  <c r="I84" i="3"/>
  <c r="M83" i="3"/>
  <c r="AE141" i="3"/>
  <c r="AS82" i="3"/>
  <c r="AM75" i="3"/>
  <c r="AN128" i="3"/>
  <c r="X25" i="3"/>
  <c r="AP107" i="3"/>
  <c r="K25" i="3"/>
  <c r="AK34" i="3"/>
  <c r="AU17" i="3"/>
  <c r="P136" i="3"/>
  <c r="AE22" i="3"/>
  <c r="L74" i="3"/>
  <c r="R17" i="3"/>
  <c r="AQ31" i="3"/>
  <c r="BH117" i="3"/>
  <c r="AQ140" i="3"/>
  <c r="AE60" i="3"/>
  <c r="AS25" i="3"/>
  <c r="AE95" i="3"/>
  <c r="P10" i="3"/>
  <c r="BI170" i="3"/>
  <c r="F57" i="3"/>
  <c r="BG18" i="3"/>
  <c r="BB170" i="3"/>
  <c r="I71" i="3"/>
  <c r="H50" i="3"/>
  <c r="AL150" i="3"/>
  <c r="AS158" i="3"/>
  <c r="I143" i="3"/>
  <c r="AK105" i="3"/>
  <c r="AL73" i="3"/>
  <c r="O45" i="3"/>
  <c r="AS136" i="3"/>
  <c r="P132" i="3"/>
  <c r="AN103" i="3"/>
  <c r="AM57" i="3"/>
  <c r="AU157" i="3"/>
  <c r="O65" i="3"/>
  <c r="AK75" i="3"/>
  <c r="AB170" i="3"/>
  <c r="AL13" i="3"/>
  <c r="AN34" i="3"/>
  <c r="AS45" i="3"/>
  <c r="AM35" i="3"/>
  <c r="AM67" i="3"/>
  <c r="O77" i="3"/>
  <c r="H10" i="3"/>
  <c r="AN109" i="3"/>
  <c r="O25" i="3"/>
  <c r="AN10" i="3"/>
  <c r="J56" i="3"/>
  <c r="AQ84" i="3"/>
  <c r="AC75" i="3"/>
  <c r="P51" i="3"/>
  <c r="AS69" i="3"/>
  <c r="AL153" i="3"/>
  <c r="AN74" i="3"/>
  <c r="I110" i="3"/>
  <c r="AK19" i="3"/>
  <c r="AK151" i="3"/>
  <c r="AE86" i="3"/>
  <c r="AN160" i="3"/>
  <c r="AV170" i="3"/>
  <c r="AL79" i="3"/>
  <c r="AK63" i="3"/>
  <c r="H49" i="3"/>
  <c r="AV124" i="3"/>
  <c r="AU67" i="3"/>
  <c r="H132" i="3"/>
  <c r="AW67" i="3"/>
  <c r="AL64" i="3"/>
  <c r="K62" i="3"/>
  <c r="F74" i="3"/>
  <c r="AS13" i="3"/>
  <c r="K70" i="3"/>
  <c r="AQ131" i="3"/>
  <c r="AR146" i="3"/>
  <c r="W157" i="3"/>
  <c r="K119" i="3"/>
  <c r="P81" i="3"/>
  <c r="Q125" i="3"/>
  <c r="AR11" i="3"/>
  <c r="BC68" i="3"/>
  <c r="O31" i="3"/>
  <c r="AX56" i="3"/>
  <c r="BH161" i="3"/>
  <c r="AS109" i="3"/>
  <c r="H30" i="3"/>
  <c r="M65" i="3"/>
  <c r="AS85" i="3"/>
  <c r="AR59" i="3"/>
  <c r="AP100" i="3"/>
  <c r="O68" i="3"/>
  <c r="BC36" i="3"/>
  <c r="AP32" i="3"/>
  <c r="AQ42" i="3"/>
  <c r="BH128" i="3"/>
  <c r="BF35" i="3"/>
  <c r="AS108" i="3"/>
  <c r="O47" i="3"/>
  <c r="H82" i="3"/>
  <c r="AK102" i="3"/>
  <c r="V18" i="3"/>
  <c r="O52" i="3"/>
  <c r="AR90" i="3"/>
  <c r="AE75" i="3"/>
  <c r="P30" i="3"/>
  <c r="AP21" i="3"/>
  <c r="N134" i="3"/>
  <c r="AQ26" i="3"/>
  <c r="H87" i="3"/>
  <c r="AN170" i="3"/>
  <c r="P157" i="3"/>
  <c r="N141" i="3"/>
  <c r="M114" i="3"/>
  <c r="P155" i="3"/>
  <c r="X56" i="3"/>
  <c r="AF36" i="3"/>
  <c r="AP12" i="3"/>
  <c r="R67" i="3"/>
  <c r="AP166" i="3"/>
  <c r="N70" i="3"/>
  <c r="AR131" i="3"/>
  <c r="V74" i="3"/>
  <c r="I45" i="3"/>
  <c r="T25" i="3"/>
  <c r="AE79" i="3"/>
  <c r="AS29" i="3"/>
  <c r="AN166" i="3"/>
  <c r="AA17" i="3"/>
  <c r="BH63" i="3"/>
  <c r="H78" i="3"/>
  <c r="P65" i="3"/>
  <c r="AK78" i="3"/>
  <c r="G125" i="3"/>
  <c r="M79" i="3"/>
  <c r="H154" i="3"/>
  <c r="AW24" i="3"/>
  <c r="W170" i="3"/>
  <c r="AQ80" i="3"/>
  <c r="AP51" i="3"/>
  <c r="M87" i="3"/>
  <c r="AK39" i="3"/>
  <c r="H51" i="3"/>
  <c r="AU25" i="3"/>
  <c r="O116" i="3"/>
  <c r="P49" i="3"/>
  <c r="BH150" i="3"/>
  <c r="AK56" i="3"/>
  <c r="M28" i="3"/>
  <c r="H88" i="3"/>
  <c r="AQ9" i="3"/>
  <c r="AO67" i="3"/>
  <c r="U57" i="3"/>
  <c r="K51" i="3"/>
  <c r="AP135" i="3"/>
  <c r="AR148" i="3"/>
  <c r="AC18" i="3"/>
  <c r="U35" i="3"/>
  <c r="BH33" i="3"/>
  <c r="BA24" i="3"/>
  <c r="U125" i="3"/>
  <c r="Z157" i="3"/>
  <c r="M43" i="3"/>
  <c r="AL76" i="3"/>
  <c r="AE38" i="3"/>
  <c r="AI67" i="3"/>
  <c r="AE122" i="3"/>
  <c r="BC17" i="3"/>
  <c r="AR27" i="3"/>
  <c r="V125" i="3"/>
  <c r="V170" i="3"/>
  <c r="BA68" i="3"/>
  <c r="AE146" i="3"/>
  <c r="AR44" i="3"/>
  <c r="AE37" i="3"/>
  <c r="AV24" i="3"/>
  <c r="K31" i="3"/>
  <c r="AQ92" i="3"/>
  <c r="N78" i="3"/>
  <c r="AP26" i="3"/>
  <c r="AN41" i="3"/>
  <c r="AW57" i="3"/>
  <c r="G124" i="3"/>
  <c r="P95" i="3"/>
  <c r="N128" i="3"/>
  <c r="AL57" i="3"/>
  <c r="O109" i="3"/>
  <c r="AK35" i="3"/>
  <c r="AL108" i="3"/>
  <c r="AF18" i="3"/>
  <c r="AL45" i="3"/>
  <c r="AN69" i="3"/>
  <c r="J36" i="3"/>
  <c r="AS122" i="3"/>
  <c r="N103" i="3"/>
  <c r="AN40" i="3"/>
  <c r="AR158" i="3"/>
  <c r="H75" i="3"/>
  <c r="P117" i="3"/>
  <c r="AA75" i="3"/>
  <c r="AR56" i="3"/>
  <c r="AK59" i="3"/>
  <c r="AR24" i="3"/>
  <c r="M157" i="3"/>
  <c r="BH85" i="3"/>
  <c r="H53" i="3"/>
  <c r="N81" i="3"/>
  <c r="AN169" i="3"/>
  <c r="BH137" i="3"/>
  <c r="AJ18" i="3"/>
  <c r="K134" i="3"/>
  <c r="I134" i="3"/>
  <c r="AR20" i="3"/>
  <c r="AK50" i="3"/>
  <c r="AP120" i="3"/>
  <c r="BH167" i="3"/>
  <c r="N125" i="3"/>
  <c r="AP63" i="3"/>
  <c r="AL102" i="3"/>
  <c r="M131" i="3"/>
  <c r="AQ79" i="3"/>
  <c r="AL137" i="3"/>
  <c r="M81" i="3"/>
  <c r="AF35" i="3"/>
  <c r="O44" i="3"/>
  <c r="BH84" i="3"/>
  <c r="N60" i="3"/>
  <c r="G68" i="3"/>
  <c r="AP141" i="3"/>
  <c r="AE58" i="3"/>
  <c r="BC157" i="3"/>
  <c r="AE101" i="3"/>
  <c r="AR86" i="3"/>
  <c r="AU57" i="3"/>
  <c r="I120" i="3"/>
  <c r="P61" i="3"/>
  <c r="BH77" i="3"/>
  <c r="O30" i="3"/>
  <c r="AI24" i="3"/>
  <c r="AN75" i="3"/>
  <c r="I33" i="3"/>
  <c r="AQ95" i="3"/>
  <c r="N89" i="3"/>
  <c r="H116" i="3"/>
  <c r="BH76" i="3"/>
  <c r="M30" i="3"/>
  <c r="AN135" i="3"/>
  <c r="BB18" i="3"/>
  <c r="H126" i="3"/>
  <c r="AJ25" i="3"/>
  <c r="AQ143" i="3"/>
  <c r="AN121" i="3"/>
  <c r="AK110" i="3"/>
  <c r="H28" i="3"/>
  <c r="P150" i="3"/>
  <c r="AP90" i="3"/>
  <c r="K8" i="3"/>
  <c r="N118" i="3"/>
  <c r="AP67" i="3"/>
  <c r="P139" i="3"/>
  <c r="O112" i="3"/>
  <c r="AP121" i="3"/>
  <c r="AR47" i="3"/>
  <c r="BH107" i="3"/>
  <c r="BH53" i="3"/>
  <c r="AS104" i="3"/>
  <c r="AX124" i="3"/>
  <c r="N45" i="3"/>
  <c r="AN120" i="3"/>
  <c r="BD74" i="3"/>
  <c r="AK166" i="3"/>
  <c r="AF17" i="3"/>
  <c r="AE13" i="3"/>
  <c r="AP105" i="3"/>
  <c r="N46" i="3"/>
  <c r="O49" i="3"/>
  <c r="AR73" i="3"/>
  <c r="N99" i="3"/>
  <c r="M27" i="3"/>
  <c r="AL68" i="3"/>
  <c r="AS151" i="3"/>
  <c r="BI24" i="3"/>
  <c r="I83" i="3"/>
  <c r="AD18" i="3"/>
  <c r="AK67" i="3"/>
  <c r="AR43" i="3"/>
  <c r="I25" i="3"/>
  <c r="J68" i="3"/>
  <c r="H48" i="3"/>
  <c r="AP93" i="3"/>
  <c r="AP58" i="3"/>
  <c r="AR134" i="3"/>
  <c r="AL26" i="3"/>
  <c r="AO24" i="3"/>
  <c r="P149" i="3"/>
  <c r="AP147" i="3"/>
  <c r="W18" i="3"/>
  <c r="AK124" i="3"/>
  <c r="R35" i="3"/>
  <c r="BI25" i="3"/>
  <c r="AN23" i="3"/>
  <c r="N17" i="3"/>
  <c r="AR94" i="3"/>
  <c r="AQ162" i="3"/>
  <c r="AE49" i="3"/>
  <c r="AN82" i="3"/>
  <c r="AN80" i="3"/>
  <c r="I98" i="3"/>
  <c r="AR67" i="3"/>
  <c r="BF17" i="3"/>
  <c r="AJ157" i="3"/>
  <c r="AR52" i="3"/>
  <c r="AL80" i="3"/>
  <c r="AQ102" i="3"/>
  <c r="AP101" i="3"/>
  <c r="I157" i="3"/>
  <c r="AP109" i="3"/>
  <c r="M70" i="3"/>
  <c r="AJ56" i="3"/>
  <c r="AQ119" i="3"/>
  <c r="AN46" i="3"/>
  <c r="M44" i="3"/>
  <c r="M96" i="3"/>
  <c r="AQ66" i="3"/>
  <c r="AS88" i="3"/>
  <c r="AN54" i="3"/>
  <c r="AP136" i="3"/>
  <c r="AP36" i="3"/>
  <c r="N108" i="3"/>
  <c r="AQ83" i="3"/>
  <c r="AR58" i="3"/>
  <c r="BH122" i="3"/>
  <c r="N18" i="3"/>
  <c r="K72" i="3"/>
  <c r="BH70" i="3"/>
  <c r="AN38" i="3"/>
  <c r="AP167" i="3"/>
  <c r="K43" i="3"/>
  <c r="BH60" i="3"/>
  <c r="AQ133" i="3"/>
  <c r="AR149" i="3"/>
  <c r="M151" i="3"/>
  <c r="AP68" i="3"/>
  <c r="BE68" i="3"/>
  <c r="BH111" i="3"/>
  <c r="O12" i="3"/>
  <c r="M98" i="3"/>
  <c r="AK69" i="3"/>
  <c r="AN167" i="3"/>
  <c r="AA157" i="3"/>
  <c r="AP112" i="3"/>
  <c r="K117" i="3"/>
  <c r="M90" i="3"/>
  <c r="N91" i="3"/>
  <c r="AP124" i="3"/>
  <c r="M134" i="3"/>
  <c r="BH102" i="3"/>
  <c r="O23" i="3"/>
  <c r="AA125" i="3"/>
  <c r="W25" i="3"/>
  <c r="O40" i="3"/>
  <c r="BE157" i="3"/>
  <c r="AR169" i="3"/>
  <c r="AT24" i="3"/>
  <c r="O74" i="3"/>
  <c r="I31" i="3"/>
  <c r="O39" i="3"/>
  <c r="I76" i="3"/>
  <c r="AL105" i="3"/>
  <c r="AE34" i="3"/>
  <c r="AE45" i="3"/>
  <c r="K136" i="3"/>
  <c r="AC35" i="3"/>
  <c r="AM56" i="3"/>
  <c r="AK145" i="3"/>
  <c r="U25" i="3"/>
  <c r="BD36" i="3"/>
  <c r="N116" i="3"/>
  <c r="N69" i="3"/>
  <c r="BA56" i="3"/>
  <c r="R57" i="3"/>
  <c r="H39" i="3"/>
  <c r="AK22" i="3"/>
  <c r="AS33" i="3"/>
  <c r="BH169" i="3"/>
  <c r="U75" i="3"/>
  <c r="AL84" i="3"/>
  <c r="AK159" i="3"/>
  <c r="O60" i="3"/>
  <c r="M57" i="3"/>
  <c r="I132" i="3"/>
  <c r="BA170" i="3"/>
  <c r="AL170" i="3"/>
  <c r="AS164" i="3"/>
  <c r="AR104" i="3"/>
  <c r="I109" i="3"/>
  <c r="BH136" i="3"/>
  <c r="I146" i="3"/>
  <c r="AL67" i="3"/>
  <c r="M38" i="3"/>
  <c r="K39" i="3"/>
  <c r="S125" i="3"/>
  <c r="H96" i="3"/>
  <c r="M68" i="3"/>
  <c r="AP37" i="3"/>
  <c r="K32" i="3"/>
  <c r="AP39" i="3"/>
  <c r="N23" i="3"/>
  <c r="AP118" i="3"/>
  <c r="BH80" i="3"/>
  <c r="AQ24" i="3"/>
  <c r="AS16" i="3"/>
  <c r="BE18" i="3"/>
  <c r="AQ155" i="3"/>
  <c r="AR99" i="3"/>
  <c r="M63" i="3"/>
  <c r="BH151" i="3"/>
  <c r="AK168" i="3"/>
  <c r="BH52" i="3"/>
  <c r="I24" i="3"/>
  <c r="AR112" i="3"/>
  <c r="O105" i="3"/>
  <c r="N121" i="3"/>
  <c r="AK161" i="3"/>
  <c r="N147" i="3"/>
  <c r="N62" i="3"/>
  <c r="N140" i="3"/>
  <c r="I114" i="3"/>
  <c r="BH61" i="3"/>
  <c r="K85" i="3"/>
  <c r="AS23" i="3"/>
  <c r="AQ105" i="3"/>
  <c r="BG17" i="3"/>
  <c r="AQ161" i="3"/>
  <c r="AR57" i="3"/>
  <c r="AE16" i="3"/>
  <c r="AK70" i="3"/>
  <c r="BH87" i="3"/>
  <c r="AS31" i="3"/>
  <c r="AK132" i="3"/>
  <c r="H42" i="3"/>
  <c r="AL10" i="3"/>
  <c r="AP70" i="3"/>
  <c r="M9" i="3"/>
  <c r="N10" i="3"/>
  <c r="AP89" i="3"/>
  <c r="AR55" i="3"/>
  <c r="AD57" i="3"/>
  <c r="AP31" i="3"/>
  <c r="H95" i="3"/>
  <c r="AK54" i="3"/>
  <c r="AR107" i="3"/>
  <c r="AK77" i="3"/>
  <c r="AP111" i="3"/>
  <c r="AN108" i="3"/>
  <c r="P14" i="3"/>
  <c r="AW17" i="3"/>
  <c r="J57" i="3"/>
  <c r="AQ153" i="3"/>
  <c r="AL90" i="3"/>
  <c r="AR119" i="3"/>
  <c r="AL33" i="3"/>
  <c r="K78" i="3"/>
  <c r="AS9" i="3"/>
  <c r="AR166" i="3"/>
  <c r="AQ75" i="3"/>
  <c r="AZ35" i="3"/>
  <c r="K135" i="3"/>
  <c r="AP125" i="3"/>
  <c r="M154" i="3"/>
  <c r="AN65" i="3"/>
  <c r="AZ157" i="3"/>
  <c r="AR160" i="3"/>
  <c r="AQ106" i="3"/>
  <c r="K73" i="3"/>
  <c r="N50" i="3"/>
  <c r="AP45" i="3"/>
  <c r="BH157" i="3"/>
  <c r="M141" i="3"/>
  <c r="I51" i="3"/>
  <c r="K63" i="3"/>
  <c r="AQ20" i="3"/>
  <c r="AL87" i="3"/>
  <c r="AP131" i="3"/>
  <c r="AP106" i="3"/>
  <c r="AP103" i="3"/>
  <c r="AR145" i="3"/>
  <c r="AP129" i="3"/>
  <c r="AQ97" i="3"/>
  <c r="L56" i="3"/>
  <c r="N115" i="3"/>
  <c r="AP30" i="3"/>
  <c r="AS70" i="3"/>
  <c r="BH148" i="3"/>
  <c r="N30" i="3"/>
  <c r="AZ124" i="3"/>
  <c r="BH39" i="3"/>
  <c r="AL52" i="3"/>
  <c r="N59" i="3"/>
  <c r="AQ166" i="3"/>
  <c r="AQ33" i="3"/>
  <c r="AR151" i="3"/>
  <c r="AQ91" i="3"/>
  <c r="AP28" i="3"/>
  <c r="AC24" i="3"/>
  <c r="N129" i="3"/>
  <c r="AI25" i="3"/>
  <c r="M106" i="3"/>
  <c r="AK84" i="3"/>
  <c r="BG68" i="3"/>
  <c r="BH17" i="3"/>
  <c r="BE35" i="3"/>
  <c r="BH131" i="3"/>
  <c r="AP40" i="3"/>
  <c r="AP42" i="3"/>
  <c r="I55" i="3"/>
  <c r="BH153" i="3"/>
  <c r="P90" i="3"/>
  <c r="AL127" i="3"/>
  <c r="AE67" i="3"/>
  <c r="I125" i="3"/>
  <c r="AN57" i="3"/>
  <c r="P124" i="3"/>
  <c r="AS89" i="3"/>
  <c r="AK138" i="3"/>
  <c r="AK101" i="3"/>
  <c r="W36" i="3"/>
  <c r="AK96" i="3"/>
  <c r="AO74" i="3"/>
  <c r="AQ53" i="3"/>
  <c r="N65" i="3"/>
  <c r="AE41" i="3"/>
  <c r="N43" i="3"/>
  <c r="X68" i="3"/>
  <c r="AR168" i="3"/>
  <c r="M19" i="3"/>
  <c r="BH78" i="3"/>
  <c r="AS170" i="3"/>
  <c r="H84" i="3"/>
  <c r="O157" i="3"/>
  <c r="J18" i="3"/>
  <c r="AN130" i="3"/>
  <c r="W67" i="3"/>
  <c r="H37" i="3"/>
  <c r="F124" i="3"/>
  <c r="AQ16" i="3"/>
  <c r="AS105" i="3"/>
  <c r="X67" i="3"/>
  <c r="AP153" i="3"/>
  <c r="BG124" i="3"/>
  <c r="AS11" i="3"/>
  <c r="AQ74" i="3"/>
  <c r="I147" i="3"/>
  <c r="AB75" i="3"/>
  <c r="O138" i="3"/>
  <c r="AN63" i="3"/>
  <c r="N72" i="3"/>
  <c r="N106" i="3"/>
  <c r="AL24" i="3"/>
  <c r="N143" i="3"/>
  <c r="M113" i="3"/>
  <c r="AF68" i="3"/>
  <c r="AP139" i="3"/>
  <c r="AP160" i="3"/>
  <c r="N49" i="3"/>
  <c r="N142" i="3"/>
  <c r="AK93" i="3"/>
  <c r="M26" i="3"/>
  <c r="AR76" i="3"/>
  <c r="BH170" i="3"/>
  <c r="N64" i="3"/>
  <c r="M135" i="3"/>
  <c r="X157" i="3"/>
  <c r="K21" i="3"/>
  <c r="BC124" i="3"/>
  <c r="AK40" i="3"/>
  <c r="AQ25" i="3"/>
  <c r="AP119" i="3"/>
  <c r="P144" i="3"/>
  <c r="M152" i="3"/>
  <c r="AQ76" i="3"/>
  <c r="AP146" i="3"/>
  <c r="AA124" i="3"/>
  <c r="BG170" i="3"/>
  <c r="O148" i="3"/>
  <c r="P99" i="3"/>
  <c r="AP62" i="3"/>
  <c r="O101" i="3"/>
  <c r="I135" i="3"/>
  <c r="BB75" i="3"/>
  <c r="K68" i="3"/>
  <c r="AP16" i="3"/>
  <c r="M130" i="3"/>
  <c r="K40" i="3"/>
  <c r="AN78" i="3"/>
  <c r="AP88" i="3"/>
  <c r="AE27" i="3"/>
  <c r="I80" i="3"/>
  <c r="M125" i="3"/>
  <c r="AE136" i="3"/>
  <c r="AL83" i="3"/>
  <c r="AK129" i="3"/>
  <c r="N42" i="3"/>
  <c r="F67" i="3"/>
  <c r="AQ69" i="3"/>
  <c r="K9" i="3"/>
  <c r="AP96" i="3"/>
  <c r="AL58" i="3"/>
  <c r="BE56" i="3"/>
  <c r="AQ139" i="3"/>
  <c r="I79" i="3"/>
  <c r="AR25" i="3"/>
  <c r="V36" i="3"/>
  <c r="BH68" i="3"/>
  <c r="K34" i="3"/>
  <c r="H18" i="3"/>
  <c r="AR135" i="3"/>
  <c r="BH34" i="3"/>
  <c r="AQ64" i="3"/>
  <c r="AN14" i="3"/>
  <c r="Z24" i="3"/>
  <c r="I123" i="3"/>
  <c r="AX57" i="3"/>
  <c r="M49" i="3"/>
  <c r="AN131" i="3"/>
  <c r="AQ51" i="3"/>
  <c r="K75" i="3"/>
  <c r="BH163" i="3"/>
  <c r="AK136" i="3"/>
  <c r="AQ160" i="3"/>
  <c r="U157" i="3"/>
  <c r="H45" i="3"/>
  <c r="AL118" i="3"/>
  <c r="AO124" i="3"/>
  <c r="AK146" i="3"/>
  <c r="AL140" i="3"/>
  <c r="K151" i="3"/>
  <c r="N74" i="3"/>
  <c r="AN11" i="3"/>
  <c r="BH27" i="3"/>
  <c r="BH168" i="3"/>
  <c r="BG67" i="3"/>
  <c r="AQ67" i="3"/>
  <c r="AN137" i="3"/>
  <c r="AQ45" i="3"/>
  <c r="O85" i="3"/>
  <c r="AQ34" i="3"/>
  <c r="AD124" i="3"/>
  <c r="AE12" i="3"/>
  <c r="I144" i="3"/>
  <c r="I41" i="3"/>
  <c r="AN134" i="3"/>
  <c r="BB25" i="3"/>
  <c r="N40" i="3"/>
  <c r="AS160" i="3"/>
  <c r="N32" i="3"/>
  <c r="U67" i="3"/>
  <c r="AQ85" i="3"/>
  <c r="X18" i="3"/>
  <c r="AB35" i="3"/>
  <c r="P120" i="3"/>
  <c r="N133" i="3"/>
  <c r="AM36" i="3"/>
  <c r="M13" i="3"/>
  <c r="AD25" i="3"/>
  <c r="J17" i="3"/>
  <c r="G25" i="3"/>
  <c r="H104" i="3"/>
  <c r="AP126" i="3"/>
  <c r="BH154" i="3"/>
  <c r="F35" i="3"/>
  <c r="AL41" i="3"/>
  <c r="AK103" i="3"/>
  <c r="K139" i="3"/>
  <c r="K45" i="3"/>
  <c r="N126" i="3"/>
  <c r="AQ43" i="3"/>
  <c r="V157" i="3"/>
  <c r="L68" i="3"/>
  <c r="AL23" i="3"/>
  <c r="I90" i="3"/>
  <c r="Z68" i="3"/>
  <c r="H17" i="3"/>
  <c r="AN157" i="3"/>
  <c r="AQ112" i="3"/>
  <c r="AK31" i="3"/>
  <c r="H129" i="3"/>
  <c r="Q74" i="3"/>
  <c r="AP52" i="3"/>
  <c r="AF125" i="3"/>
  <c r="AQ104" i="3"/>
  <c r="AE114" i="3"/>
  <c r="BH66" i="3"/>
  <c r="AW18" i="3"/>
  <c r="AQ134" i="3"/>
  <c r="BH71" i="3"/>
  <c r="M93" i="3"/>
  <c r="P22" i="3"/>
  <c r="AP35" i="3"/>
  <c r="AR96" i="3"/>
  <c r="AR127" i="3"/>
  <c r="AS146" i="3"/>
  <c r="AP9" i="3"/>
  <c r="K131" i="3"/>
  <c r="AJ24" i="3"/>
  <c r="AK74" i="3"/>
  <c r="M133" i="3"/>
  <c r="M41" i="3"/>
  <c r="I57" i="3"/>
  <c r="BH113" i="3"/>
  <c r="O121" i="3"/>
  <c r="AL61" i="3"/>
  <c r="P137" i="3"/>
  <c r="M121" i="3"/>
  <c r="K104" i="3"/>
  <c r="BH114" i="3"/>
  <c r="AF25" i="3"/>
  <c r="AR91" i="3"/>
  <c r="K57" i="3"/>
  <c r="AA67" i="3"/>
  <c r="M147" i="3"/>
  <c r="AS46" i="3"/>
  <c r="BH97" i="3"/>
  <c r="M155" i="3"/>
  <c r="M91" i="3"/>
  <c r="N9" i="3"/>
  <c r="P140" i="3"/>
  <c r="AE96" i="3"/>
  <c r="I150" i="3"/>
  <c r="AK98" i="3"/>
  <c r="AK154" i="3"/>
  <c r="AK37" i="3"/>
  <c r="BH67" i="3"/>
  <c r="N34" i="3"/>
  <c r="P11" i="3"/>
  <c r="N138" i="3"/>
  <c r="BH62" i="3"/>
  <c r="U124" i="3"/>
  <c r="M118" i="3"/>
  <c r="AS135" i="3"/>
  <c r="I104" i="3"/>
  <c r="M52" i="3"/>
  <c r="N56" i="3"/>
  <c r="N51" i="3"/>
  <c r="AP60" i="3"/>
  <c r="AN147" i="3"/>
  <c r="K22" i="3"/>
  <c r="N38" i="3"/>
  <c r="J67" i="3"/>
  <c r="AQ99" i="3"/>
  <c r="AP138" i="3"/>
  <c r="I111" i="3"/>
  <c r="BH48" i="3"/>
  <c r="AN81" i="3"/>
  <c r="M51" i="3"/>
  <c r="Y56" i="3"/>
  <c r="AR137" i="3"/>
  <c r="M69" i="3"/>
  <c r="AL167" i="3"/>
  <c r="N111" i="3"/>
  <c r="AL30" i="3"/>
  <c r="N29" i="3"/>
  <c r="J35" i="3"/>
  <c r="AP98" i="3"/>
  <c r="M142" i="3"/>
  <c r="N13" i="3"/>
  <c r="AR97" i="3"/>
  <c r="AZ25" i="3"/>
  <c r="AR68" i="3"/>
  <c r="AR155" i="3"/>
  <c r="AQ128" i="3"/>
  <c r="AR159" i="3"/>
  <c r="M75" i="3"/>
  <c r="AP41" i="3"/>
  <c r="AQ29" i="3"/>
  <c r="Y74" i="3"/>
  <c r="M22" i="3"/>
  <c r="AK76" i="3"/>
  <c r="Z25" i="3"/>
  <c r="AE43" i="3"/>
  <c r="M40" i="3"/>
  <c r="AL51" i="3"/>
  <c r="AQ152" i="3"/>
  <c r="AK44" i="3"/>
  <c r="AQ68" i="3"/>
  <c r="AR121" i="3"/>
  <c r="AP55" i="3"/>
  <c r="R24" i="3"/>
  <c r="N94" i="3"/>
  <c r="K53" i="3"/>
  <c r="K118" i="3"/>
  <c r="Z67" i="3"/>
  <c r="H142" i="3"/>
  <c r="AN126" i="3"/>
  <c r="K74" i="3"/>
  <c r="AQ41" i="3"/>
  <c r="O155" i="3"/>
  <c r="R25" i="3"/>
  <c r="M102" i="3"/>
  <c r="AK123" i="3"/>
  <c r="AN153" i="3"/>
  <c r="I50" i="3"/>
  <c r="AQ59" i="3"/>
  <c r="P17" i="3"/>
  <c r="S18" i="3"/>
  <c r="N12" i="3"/>
  <c r="AQ158" i="3"/>
  <c r="AQ148" i="3"/>
  <c r="AK94" i="3"/>
  <c r="BH49" i="3"/>
  <c r="BH98" i="3"/>
  <c r="I92" i="3"/>
  <c r="AP143" i="3"/>
  <c r="AQ89" i="3"/>
  <c r="N71" i="3"/>
  <c r="AR33" i="3"/>
  <c r="P57" i="3"/>
  <c r="AR51" i="3"/>
  <c r="AN70" i="3"/>
  <c r="N153" i="3"/>
  <c r="AO18" i="3"/>
  <c r="BH83" i="3"/>
  <c r="M85" i="3"/>
  <c r="N98" i="3"/>
  <c r="AX170" i="3"/>
  <c r="AQ71" i="3"/>
  <c r="BH99" i="3"/>
  <c r="I133" i="3"/>
  <c r="AN146" i="3"/>
  <c r="M54" i="3"/>
  <c r="K23" i="3"/>
  <c r="K137" i="3"/>
  <c r="M100" i="3"/>
  <c r="J74" i="3"/>
  <c r="M139" i="3"/>
  <c r="AS67" i="3"/>
  <c r="I131" i="3"/>
  <c r="U36" i="3"/>
  <c r="AL21" i="3"/>
  <c r="O35" i="3"/>
  <c r="M107" i="3"/>
  <c r="H118" i="3"/>
  <c r="AK11" i="3"/>
  <c r="AS95" i="3"/>
  <c r="AQ90" i="3"/>
  <c r="K47" i="3"/>
  <c r="AR48" i="3"/>
  <c r="AL19" i="3"/>
  <c r="H47" i="3"/>
  <c r="P107" i="3"/>
  <c r="AR38" i="3"/>
  <c r="U170" i="3"/>
  <c r="T124" i="3"/>
  <c r="AP25" i="3"/>
  <c r="H63" i="3"/>
  <c r="AZ57" i="3"/>
  <c r="AS66" i="3"/>
  <c r="AB125" i="3"/>
  <c r="AP78" i="3"/>
  <c r="AL53" i="3"/>
  <c r="U17" i="3"/>
  <c r="AP8" i="3"/>
  <c r="AR126" i="3"/>
  <c r="AL66" i="3"/>
  <c r="AI57" i="3"/>
  <c r="AE24" i="3"/>
  <c r="BD17" i="3"/>
  <c r="M119" i="3"/>
  <c r="N117" i="3"/>
  <c r="Y67" i="3"/>
  <c r="H94" i="3"/>
  <c r="AK135" i="3"/>
  <c r="I73" i="3"/>
  <c r="P9" i="3"/>
  <c r="AN161" i="3"/>
  <c r="N88" i="3"/>
  <c r="P48" i="3"/>
  <c r="P119" i="3"/>
  <c r="G170" i="3"/>
  <c r="M21" i="3"/>
  <c r="BH50" i="3"/>
  <c r="N82" i="3"/>
  <c r="K120" i="3"/>
  <c r="X74" i="3"/>
  <c r="AR170" i="3"/>
  <c r="T35" i="3"/>
  <c r="AL113" i="3"/>
  <c r="Q36" i="3"/>
  <c r="H12" i="3"/>
  <c r="BH158" i="3"/>
  <c r="BE170" i="3"/>
  <c r="AP75" i="3"/>
  <c r="N97" i="3"/>
  <c r="BG36" i="3"/>
  <c r="BH44" i="3"/>
  <c r="Y157" i="3"/>
  <c r="AR138" i="3"/>
  <c r="M12" i="3"/>
  <c r="AU35" i="3"/>
  <c r="H148" i="3"/>
  <c r="AZ74" i="3"/>
  <c r="H90" i="3"/>
  <c r="M73" i="3"/>
  <c r="O22" i="3"/>
  <c r="Q170" i="3"/>
  <c r="AJ17" i="3"/>
  <c r="AP50" i="3"/>
  <c r="AU170" i="3"/>
  <c r="K116" i="3"/>
  <c r="K20" i="3"/>
  <c r="BH81" i="3"/>
  <c r="AP163" i="3"/>
  <c r="W125" i="3"/>
  <c r="AO57" i="3"/>
  <c r="AS97" i="3"/>
  <c r="BH125" i="3"/>
  <c r="O119" i="3"/>
  <c r="M132" i="3"/>
  <c r="M74" i="3"/>
  <c r="W68" i="3"/>
  <c r="AQ136" i="3"/>
  <c r="AN150" i="3"/>
  <c r="BH91" i="3"/>
  <c r="AQ107" i="3"/>
  <c r="N33" i="3"/>
  <c r="BH165" i="3"/>
  <c r="AP74" i="3"/>
  <c r="M150" i="3"/>
  <c r="AQ147" i="3"/>
  <c r="AP34" i="3"/>
  <c r="I86" i="3"/>
  <c r="H115" i="3"/>
  <c r="AK126" i="3"/>
  <c r="AE84" i="3"/>
  <c r="AN110" i="3"/>
  <c r="AQ169" i="3"/>
  <c r="I16" i="3"/>
  <c r="BH45" i="3"/>
  <c r="AP102" i="3"/>
  <c r="AQ35" i="3"/>
  <c r="BH8" i="3"/>
  <c r="AR32" i="3"/>
  <c r="M66" i="3"/>
  <c r="AQ164" i="3"/>
  <c r="BH166" i="3"/>
  <c r="N61" i="3"/>
  <c r="H27" i="3"/>
  <c r="AR8" i="3"/>
  <c r="N57" i="3"/>
  <c r="AQ23" i="3"/>
  <c r="BH155" i="3"/>
  <c r="P121" i="3"/>
  <c r="O17" i="3"/>
  <c r="O67" i="3"/>
  <c r="N135" i="3"/>
  <c r="AE57" i="3"/>
  <c r="M16" i="3"/>
  <c r="I46" i="3"/>
  <c r="M34" i="3"/>
  <c r="AR49" i="3"/>
  <c r="N28" i="3"/>
  <c r="BH43" i="3"/>
  <c r="AQ88" i="3"/>
  <c r="BC67" i="3"/>
  <c r="N107" i="3"/>
  <c r="AR161" i="3"/>
  <c r="BH72" i="3"/>
  <c r="AP164" i="3"/>
  <c r="AE10" i="3"/>
  <c r="BI18" i="3"/>
  <c r="AR136" i="3"/>
  <c r="AT74" i="3"/>
  <c r="AK117" i="3"/>
  <c r="AP150" i="3"/>
  <c r="AP83" i="3"/>
  <c r="AJ124" i="3"/>
  <c r="S25" i="3"/>
  <c r="AX17" i="3"/>
  <c r="N170" i="3"/>
  <c r="AP61" i="3"/>
  <c r="N63" i="3"/>
  <c r="H110" i="3"/>
  <c r="AQ111" i="3"/>
  <c r="K37" i="3"/>
  <c r="K170" i="3"/>
  <c r="BH15" i="3"/>
  <c r="AL164" i="3"/>
  <c r="N154" i="3"/>
  <c r="Y170" i="3"/>
  <c r="BH121" i="3"/>
  <c r="AQ150" i="3"/>
  <c r="AP113" i="3"/>
  <c r="BH9" i="3"/>
  <c r="P21" i="3"/>
  <c r="N157" i="3"/>
  <c r="AQ121" i="3"/>
  <c r="AE129" i="3"/>
  <c r="BD35" i="3"/>
  <c r="M127" i="3"/>
  <c r="AR98" i="3"/>
  <c r="BH54" i="3"/>
  <c r="N55" i="3"/>
  <c r="AP65" i="3"/>
  <c r="AQ63" i="3"/>
  <c r="K41" i="3"/>
  <c r="AO75" i="3"/>
  <c r="AS8" i="3"/>
  <c r="AQ81" i="3"/>
  <c r="AQ56" i="3"/>
  <c r="AL11" i="3"/>
  <c r="AQ142" i="3"/>
  <c r="M48" i="3"/>
  <c r="BB17" i="3"/>
  <c r="AN140" i="3"/>
  <c r="N95" i="3"/>
  <c r="AQ170" i="3"/>
  <c r="N96" i="3"/>
  <c r="AQ38" i="3"/>
  <c r="AE138" i="3"/>
  <c r="I127" i="3"/>
  <c r="N80" i="3"/>
  <c r="AR110" i="3"/>
  <c r="W74" i="3"/>
  <c r="O135" i="3"/>
  <c r="AQ124" i="3"/>
  <c r="AR29" i="3"/>
  <c r="AQ135" i="3"/>
  <c r="BH74" i="3"/>
  <c r="AF67" i="3"/>
  <c r="AS47" i="3"/>
  <c r="AL109" i="3"/>
  <c r="AS72" i="3"/>
  <c r="AS51" i="3"/>
  <c r="O143" i="3"/>
  <c r="AK41" i="3"/>
  <c r="AN115" i="3"/>
  <c r="AZ75" i="3"/>
  <c r="BA35" i="3"/>
  <c r="P38" i="3"/>
  <c r="M47" i="3"/>
  <c r="AR17" i="3"/>
  <c r="P97" i="3"/>
  <c r="AQ101" i="3"/>
  <c r="BH120" i="3"/>
  <c r="AN89" i="3"/>
  <c r="O42" i="3"/>
  <c r="AE134" i="3"/>
  <c r="AZ36" i="3"/>
  <c r="AS86" i="3"/>
  <c r="AN56" i="3"/>
  <c r="H157" i="3"/>
  <c r="M24" i="3"/>
  <c r="R56" i="3"/>
  <c r="AK157" i="3"/>
  <c r="AA57" i="3"/>
  <c r="H55" i="3"/>
  <c r="AZ18" i="3"/>
  <c r="AR109" i="3"/>
  <c r="AK92" i="3"/>
  <c r="AQ98" i="3"/>
  <c r="AS55" i="3"/>
  <c r="G35" i="3"/>
  <c r="N36" i="3"/>
  <c r="AP84" i="3"/>
  <c r="I121" i="3"/>
  <c r="AE8" i="3"/>
  <c r="I35" i="3"/>
  <c r="AK21" i="3"/>
  <c r="AW68" i="3"/>
  <c r="AU125" i="3"/>
  <c r="AK47" i="3"/>
  <c r="H24" i="3"/>
  <c r="AN55" i="3"/>
  <c r="BH89" i="3"/>
  <c r="AQ49" i="3"/>
  <c r="BH92" i="3"/>
  <c r="N47" i="3"/>
  <c r="P146" i="3"/>
  <c r="AJ35" i="3"/>
  <c r="AQ94" i="3"/>
  <c r="N92" i="3"/>
  <c r="I64" i="3"/>
  <c r="P27" i="3"/>
  <c r="M58" i="3"/>
  <c r="O15" i="3"/>
  <c r="AN159" i="3"/>
  <c r="AO17" i="3"/>
  <c r="O80" i="3"/>
  <c r="AT125" i="3"/>
  <c r="BH10" i="3"/>
  <c r="AK121" i="3"/>
  <c r="AR30" i="3"/>
  <c r="T18" i="3"/>
  <c r="AQ115" i="3"/>
  <c r="N150" i="3"/>
  <c r="BH94" i="3"/>
  <c r="K83" i="3"/>
  <c r="AS155" i="3"/>
  <c r="K91" i="3"/>
  <c r="H121" i="3"/>
  <c r="H36" i="3"/>
  <c r="M78" i="3"/>
  <c r="AP134" i="3"/>
  <c r="AK131" i="3"/>
  <c r="N75" i="3"/>
  <c r="M122" i="3"/>
  <c r="AQ109" i="3"/>
  <c r="N90" i="3"/>
  <c r="K54" i="3"/>
  <c r="H89" i="3"/>
  <c r="G18" i="3"/>
  <c r="BH144" i="3"/>
  <c r="K80" i="3"/>
  <c r="P106" i="3"/>
  <c r="G56" i="3"/>
  <c r="AY67" i="3"/>
  <c r="K138" i="3"/>
  <c r="M108" i="3"/>
  <c r="M61" i="3"/>
  <c r="AN141" i="3"/>
  <c r="AP79" i="3"/>
  <c r="Y57" i="3"/>
  <c r="Y125" i="3"/>
  <c r="AF24" i="3"/>
  <c r="AK30" i="3"/>
  <c r="BC35" i="3"/>
  <c r="AI56" i="3"/>
  <c r="K89" i="3"/>
  <c r="AR140" i="3"/>
  <c r="AP73" i="3"/>
  <c r="O84" i="3"/>
  <c r="P53" i="3"/>
  <c r="M14" i="3"/>
  <c r="BH24" i="3"/>
  <c r="O87" i="3"/>
  <c r="AL136" i="3"/>
  <c r="Z35" i="3"/>
  <c r="I56" i="3"/>
  <c r="N87" i="3"/>
  <c r="AR102" i="3"/>
  <c r="BA75" i="3"/>
  <c r="AP95" i="3"/>
  <c r="BF125" i="3"/>
  <c r="P151" i="3"/>
  <c r="AE135" i="3"/>
  <c r="AQ72" i="3"/>
  <c r="AQ118" i="3"/>
  <c r="BH141" i="3"/>
  <c r="Y68" i="3"/>
  <c r="AK133" i="3"/>
  <c r="M101" i="3"/>
  <c r="AK149" i="3"/>
  <c r="AJ57" i="3"/>
  <c r="M110" i="3"/>
  <c r="J25" i="3"/>
  <c r="N137" i="3"/>
  <c r="AL130" i="3"/>
  <c r="N131" i="3"/>
  <c r="N41" i="3"/>
  <c r="AP43" i="3"/>
  <c r="BI35" i="3"/>
  <c r="AN143" i="3"/>
  <c r="S124" i="3"/>
  <c r="M123" i="3"/>
  <c r="M33" i="3"/>
  <c r="BG57" i="3"/>
  <c r="AO25" i="3"/>
  <c r="AQ125" i="3"/>
  <c r="M31" i="3"/>
  <c r="K157" i="3"/>
  <c r="N67" i="3"/>
  <c r="M89" i="3"/>
  <c r="AQ168" i="3"/>
  <c r="H59" i="3"/>
  <c r="BH20" i="3"/>
  <c r="K126" i="3"/>
  <c r="BH106" i="3"/>
  <c r="I117" i="3"/>
  <c r="BE125" i="3"/>
  <c r="AQ116" i="3"/>
  <c r="AV36" i="3"/>
  <c r="AI17" i="3"/>
  <c r="BH40" i="3"/>
  <c r="AQ73" i="3"/>
  <c r="Y17" i="3"/>
  <c r="N44" i="3"/>
  <c r="M62" i="3"/>
  <c r="M76" i="3"/>
  <c r="AK26" i="3"/>
  <c r="AU124" i="3"/>
  <c r="AP13" i="3"/>
  <c r="BD18" i="3"/>
  <c r="AK28" i="3"/>
  <c r="AP154" i="3"/>
  <c r="AP91" i="3"/>
  <c r="AF170" i="3"/>
  <c r="M8" i="3"/>
  <c r="K142" i="3"/>
  <c r="M29" i="3"/>
  <c r="AS30" i="3"/>
  <c r="AR84" i="3"/>
  <c r="AN12" i="3"/>
  <c r="AL103" i="3"/>
  <c r="BH116" i="3"/>
  <c r="BH140" i="3"/>
  <c r="M117" i="3"/>
  <c r="M153" i="3"/>
  <c r="J125" i="3"/>
  <c r="AR69" i="3"/>
  <c r="K38" i="3"/>
  <c r="BH110" i="3"/>
  <c r="AV18" i="3"/>
  <c r="AR89" i="3"/>
  <c r="AR31" i="3"/>
  <c r="AD170" i="3"/>
  <c r="AQ132" i="3"/>
  <c r="AP128" i="3"/>
  <c r="BH31" i="3"/>
  <c r="M77" i="3"/>
  <c r="AP116" i="3"/>
  <c r="BH132" i="3"/>
  <c r="AP56" i="3"/>
  <c r="AI157" i="3"/>
  <c r="M145" i="3"/>
  <c r="BE74" i="3"/>
  <c r="AP159" i="3"/>
  <c r="BH35" i="3"/>
  <c r="M170" i="3"/>
  <c r="BH103" i="3"/>
  <c r="R68" i="3"/>
  <c r="AR71" i="3"/>
  <c r="AR66" i="3"/>
  <c r="AS57" i="3"/>
  <c r="K143" i="3"/>
  <c r="AZ68" i="3"/>
  <c r="T170" i="3"/>
  <c r="AL32" i="3"/>
  <c r="BH26" i="3"/>
  <c r="K71" i="3"/>
  <c r="AN127" i="3"/>
  <c r="BC56" i="3"/>
  <c r="H150" i="3"/>
  <c r="AQ167" i="3"/>
  <c r="AK16" i="3"/>
  <c r="N130" i="3"/>
  <c r="AP117" i="3"/>
  <c r="K77" i="3"/>
  <c r="AV17" i="3"/>
  <c r="AS65" i="3"/>
  <c r="AR28" i="3"/>
  <c r="AR63" i="3"/>
  <c r="I66" i="3"/>
  <c r="AN52" i="3"/>
  <c r="I149" i="3"/>
  <c r="N151" i="3"/>
  <c r="P41" i="3"/>
  <c r="AL59" i="3"/>
  <c r="AN88" i="3"/>
  <c r="AR72" i="3"/>
  <c r="AP122" i="3"/>
  <c r="AN83" i="3"/>
  <c r="AE14" i="3"/>
  <c r="AN58" i="3"/>
  <c r="AE66" i="3"/>
  <c r="K88" i="3"/>
  <c r="M84" i="3"/>
  <c r="K94" i="3"/>
  <c r="AQ39" i="3"/>
  <c r="M103" i="3"/>
  <c r="AQ70" i="3"/>
  <c r="N139" i="3"/>
  <c r="AL146" i="3"/>
  <c r="M136" i="3"/>
  <c r="AP108" i="3"/>
  <c r="N101" i="3"/>
  <c r="AS43" i="3"/>
  <c r="Q68" i="3"/>
  <c r="AN50" i="3"/>
  <c r="AP87" i="3"/>
  <c r="AK51" i="3"/>
  <c r="BH88" i="3"/>
  <c r="K33" i="3"/>
  <c r="BH123" i="3"/>
  <c r="BH75" i="3"/>
  <c r="BH37" i="3"/>
  <c r="AS22" i="3"/>
  <c r="BH112" i="3"/>
  <c r="AP97" i="3"/>
  <c r="BI17" i="3"/>
  <c r="AZ170" i="3"/>
  <c r="Y75" i="3"/>
  <c r="AR62" i="3"/>
  <c r="N136" i="3"/>
  <c r="BG125" i="3"/>
  <c r="AK95" i="3"/>
  <c r="P88" i="3"/>
  <c r="AR106" i="3"/>
  <c r="BD25" i="3"/>
  <c r="BF124" i="3"/>
  <c r="K106" i="3"/>
  <c r="I129" i="3"/>
  <c r="AA36" i="3"/>
  <c r="K15" i="3"/>
  <c r="H23" i="3"/>
  <c r="AP81" i="3"/>
  <c r="O11" i="3"/>
  <c r="AL114" i="3"/>
  <c r="AS21" i="3"/>
  <c r="AP86" i="3"/>
  <c r="AQ103" i="3"/>
  <c r="AL96" i="3"/>
  <c r="K144" i="3"/>
  <c r="K16" i="3"/>
  <c r="M148" i="3"/>
  <c r="AP64" i="3"/>
  <c r="M59" i="3"/>
  <c r="M60" i="3"/>
  <c r="BG75" i="3"/>
  <c r="AN48" i="3"/>
  <c r="AP127" i="3"/>
  <c r="BH47" i="3"/>
  <c r="I13" i="3"/>
  <c r="AE144" i="3"/>
  <c r="O103" i="3"/>
  <c r="I78" i="3"/>
  <c r="AK18" i="3"/>
  <c r="AR139" i="3"/>
  <c r="AE68" i="3"/>
  <c r="AE78" i="3"/>
  <c r="AQ129" i="3"/>
  <c r="AK73" i="3"/>
  <c r="AR50" i="3"/>
  <c r="AN21" i="3"/>
  <c r="M18" i="3"/>
  <c r="AR152" i="3"/>
  <c r="AK36" i="3"/>
  <c r="AR154" i="3"/>
  <c r="AE18" i="3"/>
  <c r="M109" i="3"/>
  <c r="AP123" i="3"/>
  <c r="AL126" i="3"/>
  <c r="AR35" i="3"/>
  <c r="N79" i="3"/>
  <c r="AN92" i="3"/>
  <c r="AS34" i="3"/>
  <c r="AR21" i="3"/>
  <c r="AR37" i="3"/>
  <c r="AN76" i="3"/>
  <c r="BC18" i="3"/>
  <c r="AA24" i="3"/>
  <c r="F17" i="3"/>
  <c r="AX18" i="3"/>
  <c r="O110" i="3"/>
  <c r="AR45" i="3"/>
  <c r="AM124" i="3"/>
  <c r="AA25" i="3"/>
  <c r="AN27" i="3"/>
  <c r="BH127" i="3"/>
  <c r="AK137" i="3"/>
  <c r="H13" i="3"/>
  <c r="M72" i="3"/>
  <c r="BH42" i="3"/>
  <c r="Q157" i="3"/>
  <c r="AX74" i="3"/>
  <c r="M92" i="3"/>
  <c r="AZ125" i="3"/>
  <c r="AP48" i="3"/>
  <c r="M88" i="3"/>
  <c r="BH90" i="3"/>
  <c r="AP49" i="3"/>
  <c r="AQ60" i="3"/>
  <c r="K46" i="3"/>
  <c r="V25" i="3"/>
  <c r="K87" i="3"/>
  <c r="AK62" i="3"/>
  <c r="AP47" i="3"/>
  <c r="N76" i="3"/>
  <c r="N109" i="3"/>
  <c r="N22" i="3"/>
  <c r="AA170" i="3"/>
  <c r="T57" i="3"/>
  <c r="M53" i="3"/>
  <c r="AQ123" i="3"/>
  <c r="AQ46" i="3"/>
  <c r="AP38" i="3"/>
  <c r="BH86" i="3"/>
  <c r="G17" i="3"/>
  <c r="AN15" i="3"/>
  <c r="W57" i="3"/>
  <c r="AP170" i="3"/>
  <c r="N77" i="3"/>
  <c r="AL106" i="3"/>
  <c r="AE36" i="3"/>
  <c r="K109" i="3"/>
  <c r="AT67" i="3"/>
  <c r="AL166" i="3"/>
  <c r="W56" i="3"/>
  <c r="AE46" i="3"/>
  <c r="K114" i="3"/>
  <c r="AQ30" i="3"/>
  <c r="S74" i="3"/>
  <c r="K50" i="3"/>
  <c r="AN87" i="3"/>
  <c r="AV35" i="3"/>
  <c r="AE23" i="3"/>
  <c r="N84" i="3"/>
  <c r="P63" i="3"/>
  <c r="AQ165" i="3"/>
  <c r="AR40" i="3"/>
  <c r="AR85" i="3"/>
  <c r="N127" i="3"/>
  <c r="M116" i="3"/>
  <c r="AL56" i="3"/>
  <c r="AQ62" i="3"/>
  <c r="BA157" i="3"/>
  <c r="I77" i="3"/>
  <c r="K125" i="3"/>
  <c r="AP144" i="3"/>
  <c r="AA68" i="3"/>
  <c r="L36" i="3"/>
  <c r="AT68" i="3"/>
  <c r="AQ87" i="3"/>
  <c r="M129" i="3"/>
  <c r="AE11" i="3"/>
  <c r="I12" i="3"/>
  <c r="BE67" i="3"/>
  <c r="AP29" i="3"/>
  <c r="N73" i="3"/>
  <c r="AQ47" i="3"/>
  <c r="BH118" i="3"/>
  <c r="I75" i="3"/>
  <c r="BE124" i="3"/>
  <c r="AQ86" i="3"/>
  <c r="N123" i="3"/>
  <c r="AK46" i="3"/>
  <c r="AR114" i="3"/>
  <c r="K97" i="3"/>
  <c r="M36" i="3"/>
  <c r="BF170" i="3"/>
  <c r="O90" i="3"/>
  <c r="AP53" i="3"/>
  <c r="M11" i="3"/>
  <c r="K115" i="3"/>
  <c r="N132" i="3"/>
  <c r="AR101" i="3"/>
  <c r="H130" i="3"/>
  <c r="H68" i="3"/>
  <c r="K154" i="3"/>
  <c r="AR64" i="3"/>
  <c r="AX75" i="3"/>
  <c r="AE130" i="3"/>
  <c r="AP151" i="3"/>
  <c r="AS63" i="3"/>
  <c r="M20" i="3"/>
  <c r="AU18" i="3"/>
  <c r="AS106" i="3"/>
  <c r="AR124" i="3"/>
  <c r="K108" i="3"/>
  <c r="AN119" i="3"/>
  <c r="Q17" i="3"/>
  <c r="BH119" i="3"/>
  <c r="AS28" i="3"/>
  <c r="K98" i="3"/>
  <c r="O13" i="3"/>
  <c r="M71" i="3"/>
  <c r="BH65" i="3"/>
  <c r="P18" i="3"/>
  <c r="AE25" i="3"/>
  <c r="AQ19" i="3"/>
  <c r="K44" i="3"/>
  <c r="AQ117" i="3"/>
  <c r="BH82" i="3"/>
  <c r="AQ157" i="3"/>
  <c r="K128" i="3"/>
  <c r="AN93" i="3"/>
  <c r="BI74" i="3"/>
  <c r="O81" i="3"/>
  <c r="AK24" i="3"/>
  <c r="BH129" i="3"/>
  <c r="K19" i="3"/>
  <c r="AP94" i="3"/>
  <c r="M137" i="3"/>
  <c r="AR41" i="3"/>
  <c r="N155" i="3"/>
  <c r="L67" i="3"/>
  <c r="AR53" i="3"/>
  <c r="H34" i="3"/>
  <c r="AP57" i="3"/>
  <c r="K101" i="3"/>
  <c r="AJ36" i="3"/>
  <c r="M97" i="3"/>
  <c r="J170" i="3"/>
  <c r="AX125" i="3"/>
  <c r="M80" i="3"/>
  <c r="M146" i="3"/>
  <c r="BH100" i="3"/>
  <c r="N152" i="3"/>
  <c r="I30" i="3"/>
  <c r="AO68" i="3"/>
  <c r="AB56" i="3"/>
  <c r="AN19" i="3"/>
  <c r="O137" i="3"/>
  <c r="N52" i="3"/>
  <c r="AR167" i="3"/>
  <c r="AP76" i="3"/>
  <c r="AQ55" i="3"/>
  <c r="AP157" i="3"/>
  <c r="H33" i="3"/>
  <c r="AD157" i="3"/>
  <c r="AN13" i="3"/>
  <c r="O145" i="3"/>
  <c r="AR105" i="3"/>
  <c r="AE123" i="3"/>
  <c r="H80" i="3"/>
  <c r="M46" i="3"/>
  <c r="BH105" i="3"/>
  <c r="AK68" i="3"/>
  <c r="N105" i="3"/>
  <c r="AR75" i="3"/>
  <c r="N86" i="3"/>
  <c r="I17" i="3"/>
  <c r="M149" i="3"/>
  <c r="M138" i="3"/>
  <c r="AE17" i="3"/>
  <c r="AQ108" i="3"/>
  <c r="AR10" i="3"/>
  <c r="P60" i="3"/>
  <c r="AD125" i="3"/>
  <c r="I122" i="3"/>
  <c r="K24" i="3"/>
  <c r="Y35" i="3"/>
  <c r="AK167" i="3"/>
  <c r="BH162" i="3"/>
  <c r="AQ78" i="3"/>
  <c r="AQ163" i="3"/>
  <c r="BC57" i="3"/>
  <c r="K112" i="3"/>
  <c r="O129" i="3"/>
  <c r="P101" i="3"/>
  <c r="H133" i="3"/>
  <c r="AQ50" i="3"/>
  <c r="AK130" i="3"/>
  <c r="AQ57" i="3"/>
  <c r="BH16" i="3"/>
  <c r="AK122" i="3"/>
  <c r="O114" i="3"/>
  <c r="P59" i="3"/>
  <c r="AC157" i="3"/>
  <c r="BG24" i="3"/>
  <c r="K65" i="3"/>
  <c r="BH160" i="3"/>
  <c r="H83" i="3"/>
  <c r="AR78" i="3"/>
  <c r="L124" i="3"/>
  <c r="AN164" i="3"/>
  <c r="G57" i="3"/>
  <c r="P129" i="3"/>
  <c r="AN53" i="3"/>
  <c r="AK134" i="3"/>
  <c r="BA57" i="3"/>
  <c r="BH93" i="3"/>
  <c r="AE73" i="3"/>
  <c r="M105" i="3"/>
  <c r="R125" i="3"/>
  <c r="AP137" i="3"/>
  <c r="AR162" i="3"/>
  <c r="AI74" i="3"/>
  <c r="AQ145" i="3"/>
  <c r="AQ114" i="3"/>
  <c r="AP165" i="3"/>
  <c r="AR115" i="3"/>
  <c r="AK29" i="3"/>
  <c r="BH164" i="3"/>
  <c r="AP152" i="3"/>
  <c r="Y18" i="3"/>
  <c r="AQ120" i="3"/>
  <c r="AQ113" i="3"/>
  <c r="AR123" i="3"/>
  <c r="AP19" i="3"/>
  <c r="AP130" i="3"/>
  <c r="M39" i="3"/>
  <c r="S157" i="3"/>
  <c r="S24" i="3"/>
  <c r="K96" i="3"/>
  <c r="AQ17" i="3"/>
  <c r="U68" i="3"/>
  <c r="AQ146" i="3"/>
  <c r="N104" i="3"/>
  <c r="Y124" i="3"/>
  <c r="N100" i="3"/>
  <c r="BH58" i="3"/>
  <c r="AY17" i="3"/>
  <c r="AN113" i="3"/>
  <c r="AL120" i="3"/>
  <c r="BH146" i="3"/>
  <c r="AN154" i="3"/>
  <c r="P127" i="3"/>
  <c r="M94" i="3"/>
  <c r="P23" i="3"/>
  <c r="AP99" i="3"/>
  <c r="K67" i="3"/>
  <c r="O10" i="3"/>
  <c r="BE75" i="3"/>
  <c r="AJ125" i="3"/>
  <c r="I36" i="3"/>
  <c r="M126" i="3"/>
  <c r="AU24" i="3"/>
  <c r="BH108" i="3"/>
  <c r="AE112" i="3"/>
  <c r="K55" i="3"/>
  <c r="H117" i="3"/>
  <c r="N85" i="3"/>
  <c r="U18" i="3"/>
  <c r="AQ144" i="3"/>
  <c r="AV57" i="3"/>
  <c r="AP14" i="3"/>
  <c r="BH29" i="3"/>
  <c r="AS24" i="3"/>
  <c r="BH95" i="3"/>
  <c r="AQ93" i="3"/>
  <c r="I105" i="3"/>
  <c r="AD67" i="3"/>
  <c r="AK25" i="3"/>
  <c r="AY68" i="3"/>
  <c r="I65" i="3"/>
  <c r="H141" i="3"/>
  <c r="AS107" i="3"/>
  <c r="V24" i="3"/>
  <c r="AN49" i="3"/>
  <c r="N11" i="3"/>
  <c r="AQ48" i="3"/>
  <c r="BH143" i="3"/>
  <c r="N144" i="3"/>
  <c r="AO36" i="3"/>
  <c r="AP155" i="3"/>
  <c r="N16" i="3"/>
  <c r="AL115" i="3"/>
  <c r="AE111" i="3"/>
  <c r="M140" i="3"/>
  <c r="BF25" i="3"/>
  <c r="N110" i="3"/>
  <c r="AL8" i="3"/>
  <c r="AS26" i="3"/>
  <c r="AQ126" i="3"/>
  <c r="L75" i="3"/>
  <c r="N39" i="3"/>
  <c r="AP145" i="3"/>
  <c r="P50" i="3"/>
  <c r="AP77" i="3"/>
  <c r="O104" i="3"/>
  <c r="AD35" i="3"/>
  <c r="AR141" i="3"/>
  <c r="BH149" i="3"/>
  <c r="G36" i="3"/>
  <c r="AQ36" i="3"/>
  <c r="M82" i="3"/>
  <c r="M64" i="3"/>
  <c r="N122" i="3"/>
  <c r="AR129" i="3"/>
  <c r="AR165" i="3"/>
  <c r="AP149" i="3"/>
  <c r="BI75" i="3"/>
  <c r="AP133" i="3"/>
  <c r="N83" i="3"/>
  <c r="AQ82" i="3"/>
  <c r="K99" i="3"/>
  <c r="AL27" i="3"/>
  <c r="BG74" i="3"/>
  <c r="AP72" i="3"/>
  <c r="W124" i="3"/>
  <c r="BI124" i="3"/>
  <c r="K141" i="3"/>
  <c r="AE53" i="3"/>
  <c r="M50" i="3"/>
  <c r="AR36" i="3"/>
  <c r="BH57" i="3"/>
  <c r="AK9" i="3"/>
  <c r="AN85" i="3"/>
  <c r="AQ127" i="3"/>
  <c r="M111" i="3"/>
  <c r="M99" i="3"/>
  <c r="O18" i="3"/>
  <c r="AR95" i="3"/>
  <c r="AQ54" i="3"/>
  <c r="M115" i="3"/>
  <c r="BH115" i="3"/>
  <c r="M128" i="3"/>
  <c r="P148" i="3"/>
  <c r="I97" i="3"/>
  <c r="BH126" i="3"/>
  <c r="AN32" i="3"/>
  <c r="I74" i="3"/>
  <c r="AQ141" i="3"/>
  <c r="AN168" i="3"/>
  <c r="AE106" i="3"/>
  <c r="AK86" i="3"/>
  <c r="AQ100" i="3"/>
  <c r="AR125" i="3"/>
  <c r="M104" i="3"/>
  <c r="AK97" i="3"/>
  <c r="AQ138" i="3"/>
  <c r="AE90" i="3"/>
  <c r="AK38" i="3"/>
  <c r="AJ74" i="3"/>
  <c r="AP169" i="3"/>
  <c r="M95" i="3"/>
  <c r="G7" i="16" l="1"/>
  <c r="J336" i="16" s="1"/>
  <c r="J63" i="16"/>
  <c r="I7" i="16"/>
  <c r="J258" i="16" s="1"/>
  <c r="J22" i="16"/>
  <c r="J94" i="16"/>
  <c r="J93" i="16"/>
  <c r="J243" i="16"/>
  <c r="J319" i="16"/>
  <c r="J208" i="16"/>
  <c r="J333" i="16"/>
  <c r="J30" i="16"/>
  <c r="J65" i="16"/>
  <c r="J88" i="16"/>
  <c r="J205" i="16"/>
  <c r="J183" i="16"/>
  <c r="J241" i="16"/>
  <c r="J129" i="16"/>
  <c r="J210" i="16"/>
  <c r="J248" i="16"/>
  <c r="J343" i="16"/>
  <c r="J279" i="16"/>
  <c r="J318" i="16"/>
  <c r="J55" i="16"/>
  <c r="J170" i="16"/>
  <c r="J293" i="16"/>
  <c r="J42" i="16"/>
  <c r="J131" i="16"/>
  <c r="J96" i="16"/>
  <c r="G7" i="7"/>
  <c r="J139" i="16" a="1"/>
  <c r="J139" i="16" s="1"/>
  <c r="J302" i="16"/>
  <c r="J226" i="16"/>
  <c r="J169" i="16"/>
  <c r="J216" i="16"/>
  <c r="J280" i="16"/>
  <c r="J327" i="16"/>
  <c r="J95" i="16"/>
  <c r="J256" i="16"/>
  <c r="J54" i="16"/>
  <c r="J146" i="16"/>
  <c r="J21" i="16"/>
  <c r="H7" i="7"/>
  <c r="J287" i="16" a="1"/>
  <c r="J287" i="16" s="1"/>
  <c r="J145" i="16"/>
  <c r="J57" i="16"/>
  <c r="J122" i="16"/>
  <c r="J285" i="16"/>
  <c r="J115" i="16"/>
  <c r="J195" i="16"/>
  <c r="J328" i="16"/>
  <c r="J266" i="16"/>
  <c r="J36" i="16"/>
  <c r="J301" i="16"/>
  <c r="J114" i="16"/>
  <c r="J194" i="16"/>
  <c r="J278" i="16"/>
  <c r="J325" i="16"/>
  <c r="J28" i="16"/>
  <c r="J242" i="16"/>
  <c r="J344" i="16"/>
  <c r="J104" i="16"/>
  <c r="J267" i="16"/>
  <c r="J123" i="16"/>
  <c r="J13" i="16"/>
  <c r="J313" i="16"/>
  <c r="J351" i="16"/>
  <c r="I7" i="7"/>
  <c r="J213" i="7" s="1"/>
  <c r="J186" i="16"/>
  <c r="J326" i="16"/>
  <c r="J235" i="16"/>
  <c r="J15" i="16"/>
  <c r="J288" i="16"/>
  <c r="J102" i="16"/>
  <c r="J187" i="16"/>
  <c r="J200" i="16"/>
  <c r="J86" i="16"/>
  <c r="J20" i="16"/>
  <c r="J234" i="16"/>
  <c r="J342" i="16"/>
  <c r="J100" i="16"/>
  <c r="J253" i="16"/>
  <c r="J107" i="16"/>
  <c r="J312" i="16"/>
  <c r="J132" i="16"/>
  <c r="J299" i="16"/>
  <c r="J250" i="16"/>
  <c r="J311" i="16"/>
  <c r="J286" i="16"/>
  <c r="J72" i="16"/>
  <c r="J138" i="16"/>
  <c r="J196" i="16"/>
  <c r="J264" i="16"/>
  <c r="J16" i="16"/>
  <c r="J203" i="16"/>
  <c r="J269" i="16"/>
  <c r="J78" i="16"/>
  <c r="J249" i="16"/>
  <c r="J49" i="16"/>
  <c r="J310" i="16"/>
  <c r="J306" i="16"/>
  <c r="J172" i="16" a="1"/>
  <c r="J172" i="16" s="1"/>
  <c r="J101" i="16"/>
  <c r="J73" i="16"/>
  <c r="J350" i="16"/>
  <c r="J219" i="16"/>
  <c r="J64" i="16"/>
  <c r="J202" i="16"/>
  <c r="J251" i="16"/>
  <c r="J51" i="16"/>
  <c r="J103" i="16"/>
  <c r="J211" i="16"/>
  <c r="J14" i="16"/>
  <c r="J156" i="16"/>
  <c r="J197" i="16"/>
  <c r="J70" i="16"/>
  <c r="J245" i="16"/>
  <c r="J41" i="16"/>
  <c r="J167" i="16"/>
  <c r="J212" i="16"/>
  <c r="J292" i="7"/>
  <c r="J198" i="7"/>
  <c r="J50" i="7"/>
  <c r="J181" i="7"/>
  <c r="J17" i="7"/>
  <c r="J205" i="7"/>
  <c r="J47" i="7"/>
  <c r="J291" i="7"/>
  <c r="J331" i="7"/>
  <c r="J171" i="7"/>
  <c r="J178" i="7"/>
  <c r="J116" i="7"/>
  <c r="J74" i="7"/>
  <c r="J46" i="7"/>
  <c r="J332" i="7"/>
  <c r="J274" i="7"/>
  <c r="J57" i="7"/>
  <c r="J289" i="7"/>
  <c r="J257" i="7"/>
  <c r="J278" i="7"/>
  <c r="J8" i="7"/>
  <c r="J207" i="7"/>
  <c r="J104" i="7"/>
  <c r="J263" i="7"/>
  <c r="J215" i="7"/>
  <c r="J48" i="7"/>
  <c r="J180" i="7"/>
  <c r="J293" i="7"/>
  <c r="J19" i="7"/>
  <c r="J200" i="7"/>
  <c r="J25" i="7"/>
  <c r="J141" i="7"/>
  <c r="J276" i="7"/>
  <c r="J76" i="7"/>
  <c r="J214" i="7"/>
  <c r="J96" i="7"/>
  <c r="J189" i="7"/>
  <c r="J319" i="7"/>
  <c r="J281" i="7"/>
  <c r="J217" i="7"/>
  <c r="J193" i="7"/>
  <c r="J121" i="7"/>
  <c r="J24" i="7"/>
  <c r="J79" i="7"/>
  <c r="J275" i="7"/>
  <c r="J106" i="7"/>
  <c r="J300" i="7"/>
  <c r="J124" i="7"/>
  <c r="J246" i="7"/>
  <c r="J95" i="7"/>
  <c r="J188" i="7"/>
  <c r="J320" i="7"/>
  <c r="J58" i="7"/>
  <c r="J229" i="7"/>
  <c r="J27" i="7"/>
  <c r="J163" i="7"/>
  <c r="J307" i="7"/>
  <c r="J88" i="7"/>
  <c r="J216" i="7"/>
  <c r="J98" i="7"/>
  <c r="J191" i="7"/>
  <c r="J321" i="7"/>
  <c r="J338" i="7"/>
  <c r="J15" i="7"/>
  <c r="J244" i="7"/>
  <c r="J144" i="7"/>
  <c r="J315" i="7"/>
  <c r="J26" i="7"/>
  <c r="J81" i="7"/>
  <c r="J277" i="7"/>
  <c r="J110" i="7"/>
  <c r="J345" i="7"/>
  <c r="J126" i="7"/>
  <c r="J248" i="7"/>
  <c r="J97" i="7"/>
  <c r="J190" i="7"/>
  <c r="J324" i="7"/>
  <c r="J60" i="7"/>
  <c r="J231" i="7"/>
  <c r="J66" i="7"/>
  <c r="J165" i="7"/>
  <c r="J309" i="7"/>
  <c r="J90" i="7"/>
  <c r="J245" i="7"/>
  <c r="J133" i="7"/>
  <c r="J222" i="7"/>
  <c r="J323" i="7"/>
  <c r="J236" i="7"/>
  <c r="J71" i="7"/>
  <c r="J286" i="7"/>
  <c r="J238" i="7"/>
  <c r="J67" i="7"/>
  <c r="J269" i="7"/>
  <c r="J197" i="7"/>
  <c r="J32" i="7"/>
  <c r="J148" i="7"/>
  <c r="J283" i="7"/>
  <c r="J132" i="7"/>
  <c r="J221" i="7"/>
  <c r="J328" i="7"/>
  <c r="J103" i="7"/>
  <c r="J262" i="7"/>
  <c r="J68" i="7"/>
  <c r="J206" i="7"/>
  <c r="J125" i="7"/>
  <c r="J247" i="7"/>
  <c r="J135" i="7"/>
  <c r="J224" i="7"/>
  <c r="J325" i="7"/>
  <c r="J322" i="7"/>
  <c r="J343" i="7"/>
  <c r="J340" i="7"/>
  <c r="J83" i="7"/>
  <c r="J195" i="7"/>
  <c r="J344" i="7"/>
  <c r="J228" i="7"/>
  <c r="J34" i="7"/>
  <c r="J249" i="7"/>
  <c r="J240" i="7"/>
  <c r="J69" i="7"/>
  <c r="J10" i="7"/>
  <c r="J199" i="7"/>
  <c r="J38" i="7"/>
  <c r="J150" i="7"/>
  <c r="J285" i="7"/>
  <c r="J134" i="7"/>
  <c r="J223" i="7"/>
  <c r="J105" i="7"/>
  <c r="J264" i="7"/>
  <c r="J80" i="7"/>
  <c r="J208" i="7"/>
  <c r="J127" i="7"/>
  <c r="J282" i="7"/>
  <c r="J155" i="7"/>
  <c r="J253" i="7"/>
  <c r="J329" i="7"/>
  <c r="J327" i="7"/>
  <c r="J335" i="7"/>
  <c r="J220" i="7"/>
  <c r="J349" i="7"/>
  <c r="J233" i="7"/>
  <c r="J164" i="7"/>
  <c r="J140" i="7"/>
  <c r="J16" i="7"/>
  <c r="J230" i="7"/>
  <c r="J40" i="7"/>
  <c r="J170" i="7"/>
  <c r="J314" i="7"/>
  <c r="J156" i="7"/>
  <c r="J254" i="7"/>
  <c r="J111" i="7"/>
  <c r="J299" i="7"/>
  <c r="J82" i="7"/>
  <c r="J237" i="7"/>
  <c r="J37" i="7"/>
  <c r="J147" i="7"/>
  <c r="J284" i="7"/>
  <c r="J157" i="7"/>
  <c r="J255" i="7"/>
  <c r="J333" i="7"/>
  <c r="J346" i="7"/>
  <c r="J160" i="7"/>
  <c r="J63" i="7"/>
  <c r="J113" i="7"/>
  <c r="J306" i="7"/>
  <c r="J142" i="7"/>
  <c r="J59" i="7"/>
  <c r="J232" i="7"/>
  <c r="J75" i="7"/>
  <c r="J172" i="7"/>
  <c r="J11" i="7"/>
  <c r="J158" i="7"/>
  <c r="J256" i="7"/>
  <c r="J196" i="7"/>
  <c r="J301" i="7"/>
  <c r="J117" i="7"/>
  <c r="J239" i="7"/>
  <c r="J39" i="7"/>
  <c r="J149" i="7"/>
  <c r="J45" i="7"/>
  <c r="J179" i="7"/>
  <c r="J290" i="7"/>
  <c r="J337" i="7"/>
  <c r="J341" i="7"/>
  <c r="J348" i="7"/>
  <c r="J261" i="7"/>
  <c r="J294" i="7"/>
  <c r="J303" i="7"/>
  <c r="J159" i="16"/>
  <c r="J191" i="16"/>
  <c r="J339" i="16"/>
  <c r="J123" i="7"/>
  <c r="J12" i="7"/>
  <c r="J64" i="7"/>
  <c r="F7" i="20"/>
  <c r="J53" i="16" a="1"/>
  <c r="J53" i="16" s="1"/>
  <c r="J162" i="16" a="1"/>
  <c r="J162" i="16" s="1"/>
  <c r="J321" i="16"/>
  <c r="J284" i="16"/>
  <c r="J295" i="7"/>
  <c r="J154" i="7"/>
  <c r="J54" i="7"/>
  <c r="J114" i="7"/>
  <c r="F7" i="18"/>
  <c r="J9" i="16" a="1"/>
  <c r="J9" i="16" s="1"/>
  <c r="J329" i="16"/>
  <c r="J348" i="16"/>
  <c r="J365" i="16"/>
  <c r="J138" i="7"/>
  <c r="J223" i="16" a="1"/>
  <c r="J223" i="16" s="1"/>
  <c r="J271" i="16" a="1"/>
  <c r="J271" i="16" s="1"/>
  <c r="J25" i="16"/>
  <c r="J39" i="16"/>
  <c r="J273" i="7"/>
  <c r="J219" i="7"/>
  <c r="J120" i="7"/>
  <c r="J184" i="7"/>
  <c r="J161" i="16" a="1"/>
  <c r="J161" i="16" s="1"/>
  <c r="J109" i="16" a="1"/>
  <c r="J109" i="16" s="1"/>
  <c r="J363" i="16"/>
  <c r="J289" i="16" a="1"/>
  <c r="J289" i="16" s="1"/>
  <c r="J18" i="16" a="1"/>
  <c r="J18" i="16" s="1"/>
  <c r="J165" i="16" a="1"/>
  <c r="J165" i="16" s="1"/>
  <c r="J83" i="16"/>
  <c r="J81" i="16"/>
  <c r="J259" i="7"/>
  <c r="J143" i="7"/>
  <c r="J202" i="7"/>
  <c r="F7" i="10"/>
  <c r="J185" i="16" a="1"/>
  <c r="J185" i="16" s="1"/>
  <c r="J33" i="16" a="1"/>
  <c r="J33" i="16" s="1"/>
  <c r="J8" i="16"/>
  <c r="J45" i="16"/>
  <c r="J178" i="16"/>
  <c r="J164" i="16"/>
  <c r="J23" i="7"/>
  <c r="J280" i="7"/>
  <c r="J182" i="7"/>
  <c r="J242" i="7"/>
  <c r="J162" i="7" a="1"/>
  <c r="J162" i="7" s="1"/>
  <c r="J9" i="7" a="1"/>
  <c r="J9" i="7" s="1"/>
  <c r="J185" i="7" a="1"/>
  <c r="J185" i="7" s="1"/>
  <c r="J161" i="7" a="1"/>
  <c r="J161" i="7" s="1"/>
  <c r="J33" i="7" a="1"/>
  <c r="J33" i="7" s="1"/>
  <c r="J139" i="7" a="1"/>
  <c r="J139" i="7" s="1"/>
  <c r="J298" i="7" a="1"/>
  <c r="J298" i="7" s="1"/>
  <c r="J109" i="7" a="1"/>
  <c r="J109" i="7" s="1"/>
  <c r="J296" i="7" a="1"/>
  <c r="J296" i="7" s="1"/>
  <c r="J77" i="7" a="1"/>
  <c r="J77" i="7" s="1"/>
  <c r="J270" i="7" a="1"/>
  <c r="J270" i="7" s="1"/>
  <c r="J53" i="7" a="1"/>
  <c r="J53" i="7" s="1"/>
  <c r="J173" i="7" a="1"/>
  <c r="J173" i="7" s="1"/>
  <c r="J18" i="7" a="1"/>
  <c r="J18" i="7" s="1"/>
  <c r="J77" i="16" a="1"/>
  <c r="J77" i="16" s="1"/>
  <c r="F7" i="12"/>
  <c r="J268" i="16"/>
  <c r="J127" i="16"/>
  <c r="J27" i="16"/>
  <c r="J230" i="16"/>
  <c r="J317" i="7"/>
  <c r="J336" i="7"/>
  <c r="J266" i="7"/>
  <c r="J270" i="16" a="1"/>
  <c r="J270" i="16" s="1"/>
  <c r="BH171" i="3"/>
  <c r="M171" i="3"/>
  <c r="AR171" i="3"/>
  <c r="AS171" i="3"/>
  <c r="AK171" i="3"/>
  <c r="K171" i="3"/>
  <c r="AP171" i="3"/>
  <c r="I171" i="3"/>
  <c r="AQ171" i="3"/>
  <c r="AE171" i="3"/>
  <c r="AN171" i="3"/>
  <c r="AL171" i="3"/>
  <c r="P171" i="3"/>
  <c r="N171" i="3"/>
  <c r="H171" i="3"/>
  <c r="O171" i="3"/>
  <c r="F7" i="8"/>
  <c r="J175" i="16"/>
  <c r="J282" i="16"/>
  <c r="J290" i="16"/>
  <c r="J10" i="16"/>
  <c r="J275" i="16"/>
  <c r="H7" i="9"/>
  <c r="G7" i="9"/>
  <c r="J333" i="9" s="1"/>
  <c r="I7" i="9"/>
  <c r="J282" i="9" s="1"/>
  <c r="F7" i="6"/>
  <c r="J335" i="4"/>
  <c r="J319" i="4"/>
  <c r="J271" i="4"/>
  <c r="J255" i="4"/>
  <c r="J207" i="4"/>
  <c r="J191" i="4"/>
  <c r="J143" i="4"/>
  <c r="J127" i="4"/>
  <c r="J79" i="4"/>
  <c r="J63" i="4"/>
  <c r="J15" i="4"/>
  <c r="I7" i="4"/>
  <c r="I7" i="6" s="1"/>
  <c r="J342" i="4"/>
  <c r="J294" i="4"/>
  <c r="J278" i="4"/>
  <c r="J230" i="4"/>
  <c r="J214" i="4"/>
  <c r="J166" i="4"/>
  <c r="J150" i="4"/>
  <c r="J102" i="4"/>
  <c r="J86" i="4"/>
  <c r="J38" i="4"/>
  <c r="J22" i="4"/>
  <c r="H7" i="4"/>
  <c r="H7" i="6" s="1"/>
  <c r="J317" i="4"/>
  <c r="J301" i="4"/>
  <c r="J285" i="4"/>
  <c r="J253" i="4"/>
  <c r="J245" i="4"/>
  <c r="J237" i="4"/>
  <c r="J221" i="4"/>
  <c r="J189" i="4"/>
  <c r="J181" i="4"/>
  <c r="J173" i="4"/>
  <c r="J157" i="4"/>
  <c r="J141" i="4"/>
  <c r="J125" i="4"/>
  <c r="J117" i="4"/>
  <c r="J109" i="4"/>
  <c r="J93" i="4"/>
  <c r="J77" i="4"/>
  <c r="J61" i="4"/>
  <c r="J53" i="4"/>
  <c r="J45" i="4"/>
  <c r="J37" i="4"/>
  <c r="J29" i="4"/>
  <c r="J13" i="4"/>
  <c r="G7" i="4"/>
  <c r="G7" i="6" s="1"/>
  <c r="J340" i="4"/>
  <c r="J332" i="4"/>
  <c r="J324" i="4"/>
  <c r="J316" i="4"/>
  <c r="J308" i="4"/>
  <c r="J300" i="4"/>
  <c r="J292" i="4"/>
  <c r="J284" i="4"/>
  <c r="J276" i="4"/>
  <c r="J268" i="4"/>
  <c r="J260" i="4"/>
  <c r="J252" i="4"/>
  <c r="J244" i="4"/>
  <c r="J236" i="4"/>
  <c r="J228" i="4"/>
  <c r="J220" i="4"/>
  <c r="J212" i="4"/>
  <c r="J204" i="4"/>
  <c r="J196" i="4"/>
  <c r="J188" i="4"/>
  <c r="J180" i="4"/>
  <c r="J172" i="4"/>
  <c r="J164" i="4"/>
  <c r="J156" i="4"/>
  <c r="J148" i="4"/>
  <c r="J140" i="4"/>
  <c r="J132" i="4"/>
  <c r="J124" i="4"/>
  <c r="J116" i="4"/>
  <c r="J108" i="4"/>
  <c r="J100" i="4"/>
  <c r="J92" i="4"/>
  <c r="J84" i="4"/>
  <c r="J76" i="4"/>
  <c r="J68" i="4"/>
  <c r="J60" i="4"/>
  <c r="J52" i="4"/>
  <c r="J44" i="4"/>
  <c r="J36" i="4"/>
  <c r="J28" i="4"/>
  <c r="J20" i="4"/>
  <c r="J12" i="4"/>
  <c r="J339" i="4"/>
  <c r="J331" i="4"/>
  <c r="J323" i="4"/>
  <c r="J315" i="4"/>
  <c r="J307" i="4"/>
  <c r="J299" i="4"/>
  <c r="J291" i="4"/>
  <c r="J283" i="4"/>
  <c r="J275" i="4"/>
  <c r="J267" i="4"/>
  <c r="J259" i="4"/>
  <c r="J251" i="4"/>
  <c r="J243" i="4"/>
  <c r="J235" i="4"/>
  <c r="J227" i="4"/>
  <c r="J219" i="4"/>
  <c r="J211" i="4"/>
  <c r="J203" i="4"/>
  <c r="J195" i="4"/>
  <c r="J187" i="4"/>
  <c r="J179" i="4"/>
  <c r="J171" i="4"/>
  <c r="J163" i="4"/>
  <c r="J155" i="4"/>
  <c r="J147" i="4"/>
  <c r="J139" i="4"/>
  <c r="J131" i="4"/>
  <c r="J123" i="4"/>
  <c r="J115" i="4"/>
  <c r="J107" i="4"/>
  <c r="J99" i="4"/>
  <c r="J91" i="4"/>
  <c r="J83" i="4"/>
  <c r="J75" i="4"/>
  <c r="J67" i="4"/>
  <c r="J59" i="4"/>
  <c r="J51" i="4"/>
  <c r="J43" i="4"/>
  <c r="J35" i="4"/>
  <c r="J27" i="4"/>
  <c r="J19" i="4"/>
  <c r="J11" i="4"/>
  <c r="J336" i="4"/>
  <c r="J328" i="4"/>
  <c r="J320" i="4"/>
  <c r="J312" i="4"/>
  <c r="J304" i="4"/>
  <c r="J296" i="4"/>
  <c r="J288" i="4"/>
  <c r="J280" i="4"/>
  <c r="J272" i="4"/>
  <c r="J264" i="4"/>
  <c r="J256" i="4"/>
  <c r="J248" i="4"/>
  <c r="J240" i="4"/>
  <c r="J232" i="4"/>
  <c r="J224" i="4"/>
  <c r="J216" i="4"/>
  <c r="J208" i="4"/>
  <c r="J200" i="4"/>
  <c r="J192" i="4"/>
  <c r="J184" i="4"/>
  <c r="J176" i="4"/>
  <c r="J168" i="4"/>
  <c r="J160" i="4"/>
  <c r="J152" i="4"/>
  <c r="J144" i="4"/>
  <c r="J136" i="4"/>
  <c r="J128" i="4"/>
  <c r="J120" i="4"/>
  <c r="J112" i="4"/>
  <c r="J104" i="4"/>
  <c r="J96" i="4"/>
  <c r="J88" i="4"/>
  <c r="J80" i="4"/>
  <c r="J72" i="4"/>
  <c r="J64" i="4"/>
  <c r="J56" i="4"/>
  <c r="J48" i="4"/>
  <c r="J40" i="4"/>
  <c r="J32" i="4"/>
  <c r="J24" i="4"/>
  <c r="J16" i="4"/>
  <c r="J8" i="4"/>
  <c r="J338" i="4"/>
  <c r="J306" i="4"/>
  <c r="J274" i="4"/>
  <c r="J242" i="4"/>
  <c r="J210" i="4"/>
  <c r="J178" i="4"/>
  <c r="J146" i="4"/>
  <c r="J114" i="4"/>
  <c r="J82" i="4"/>
  <c r="J50" i="4"/>
  <c r="J18" i="4"/>
  <c r="J337" i="4"/>
  <c r="J305" i="4"/>
  <c r="J273" i="4"/>
  <c r="J241" i="4"/>
  <c r="J209" i="4"/>
  <c r="J177" i="4"/>
  <c r="J145" i="4"/>
  <c r="J113" i="4"/>
  <c r="J81" i="4"/>
  <c r="J49" i="4"/>
  <c r="J17" i="4"/>
  <c r="J330" i="4"/>
  <c r="J298" i="4"/>
  <c r="J266" i="4"/>
  <c r="J234" i="4"/>
  <c r="J202" i="4"/>
  <c r="J170" i="4"/>
  <c r="J138" i="4"/>
  <c r="J106" i="4"/>
  <c r="J74" i="4"/>
  <c r="J42" i="4"/>
  <c r="J10" i="4"/>
  <c r="J329" i="4"/>
  <c r="J297" i="4"/>
  <c r="J265" i="4"/>
  <c r="J233" i="4"/>
  <c r="J201" i="4"/>
  <c r="J169" i="4"/>
  <c r="J137" i="4"/>
  <c r="J105" i="4"/>
  <c r="J73" i="4"/>
  <c r="J41" i="4"/>
  <c r="J9" i="4"/>
  <c r="J322" i="4"/>
  <c r="J290" i="4"/>
  <c r="J258" i="4"/>
  <c r="J226" i="4"/>
  <c r="J194" i="4"/>
  <c r="J162" i="4"/>
  <c r="J130" i="4"/>
  <c r="J98" i="4"/>
  <c r="J66" i="4"/>
  <c r="J34" i="4"/>
  <c r="J321" i="4"/>
  <c r="J289" i="4"/>
  <c r="J257" i="4"/>
  <c r="J225" i="4"/>
  <c r="J193" i="4"/>
  <c r="J161" i="4"/>
  <c r="J129" i="4"/>
  <c r="J97" i="4"/>
  <c r="J65" i="4"/>
  <c r="J33" i="4"/>
  <c r="J313" i="4"/>
  <c r="J281" i="4"/>
  <c r="J249" i="4"/>
  <c r="J217" i="4"/>
  <c r="J185" i="4"/>
  <c r="J153" i="4"/>
  <c r="J121" i="4"/>
  <c r="J89" i="4"/>
  <c r="J57" i="4"/>
  <c r="J25" i="4"/>
  <c r="J186" i="4"/>
  <c r="J154" i="4"/>
  <c r="J122" i="4"/>
  <c r="J90" i="4"/>
  <c r="J314" i="4"/>
  <c r="J58" i="4"/>
  <c r="J218" i="4"/>
  <c r="J250" i="4"/>
  <c r="J26" i="4"/>
  <c r="J282" i="4"/>
  <c r="F7" i="24"/>
  <c r="J99" i="16"/>
  <c r="J106" i="16"/>
  <c r="J116" i="16"/>
  <c r="J215" i="16"/>
  <c r="J105" i="16"/>
  <c r="F7" i="17"/>
  <c r="I7" i="22"/>
  <c r="H7" i="22"/>
  <c r="G7" i="22"/>
  <c r="F7" i="19"/>
  <c r="J357" i="16"/>
  <c r="J331" i="16"/>
  <c r="J262" i="16"/>
  <c r="J198" i="16"/>
  <c r="J134" i="16"/>
  <c r="J76" i="16"/>
  <c r="J366" i="16"/>
  <c r="J316" i="16"/>
  <c r="J247" i="16"/>
  <c r="J181" i="16"/>
  <c r="J244" i="16"/>
  <c r="J229" i="16"/>
  <c r="J144" i="16"/>
  <c r="J74" i="16"/>
  <c r="J260" i="16"/>
  <c r="J142" i="16"/>
  <c r="J40" i="16"/>
  <c r="J237" i="16"/>
  <c r="J120" i="16"/>
  <c r="J38" i="16"/>
  <c r="J91" i="16"/>
  <c r="J179" i="16"/>
  <c r="J136" i="16"/>
  <c r="J117" i="16"/>
  <c r="J166" i="16"/>
  <c r="J160" i="16"/>
  <c r="J360" i="16"/>
  <c r="J323" i="16"/>
  <c r="J254" i="16"/>
  <c r="J190" i="16"/>
  <c r="J126" i="16"/>
  <c r="J68" i="16"/>
  <c r="J358" i="16"/>
  <c r="J308" i="16"/>
  <c r="J239" i="16"/>
  <c r="J173" i="16"/>
  <c r="J111" i="16"/>
  <c r="J220" i="16"/>
  <c r="J135" i="16"/>
  <c r="J67" i="16"/>
  <c r="J119" i="16"/>
  <c r="J228" i="16"/>
  <c r="J113" i="16"/>
  <c r="J29" i="16"/>
  <c r="J338" i="16"/>
  <c r="J148" i="16"/>
  <c r="J92" i="16"/>
  <c r="J79" i="16"/>
  <c r="J147" i="16"/>
  <c r="J137" i="16"/>
  <c r="J352" i="16"/>
  <c r="J315" i="16"/>
  <c r="J246" i="16"/>
  <c r="J180" i="16"/>
  <c r="J118" i="16"/>
  <c r="J60" i="16"/>
  <c r="J364" i="16"/>
  <c r="J300" i="16"/>
  <c r="J231" i="16"/>
  <c r="J69" i="16"/>
  <c r="J209" i="16"/>
  <c r="J128" i="16"/>
  <c r="J46" i="16"/>
  <c r="J11" i="16"/>
  <c r="J19" i="16"/>
  <c r="J217" i="16"/>
  <c r="J82" i="16"/>
  <c r="J24" i="16"/>
  <c r="J193" i="16"/>
  <c r="J125" i="16"/>
  <c r="J345" i="16"/>
  <c r="J75" i="16"/>
  <c r="J124" i="16"/>
  <c r="J307" i="16"/>
  <c r="J238" i="16"/>
  <c r="J110" i="16"/>
  <c r="J47" i="16"/>
  <c r="J356" i="16"/>
  <c r="J292" i="16"/>
  <c r="J359" i="16"/>
  <c r="J48" i="16"/>
  <c r="J189" i="16"/>
  <c r="J121" i="16"/>
  <c r="J32" i="16"/>
  <c r="J361" i="16"/>
  <c r="J353" i="16"/>
  <c r="J188" i="16"/>
  <c r="J71" i="16"/>
  <c r="J17" i="16"/>
  <c r="J152" i="16"/>
  <c r="J98" i="16"/>
  <c r="J221" i="16"/>
  <c r="J274" i="16"/>
  <c r="J80" i="16"/>
  <c r="J355" i="16"/>
  <c r="J291" i="16"/>
  <c r="J222" i="16"/>
  <c r="J157" i="16"/>
  <c r="J97" i="16"/>
  <c r="J26" i="16"/>
  <c r="J340" i="16"/>
  <c r="J276" i="16"/>
  <c r="J207" i="16"/>
  <c r="J354" i="16"/>
  <c r="J337" i="16"/>
  <c r="J346" i="16"/>
  <c r="J297" i="16"/>
  <c r="J330" i="16"/>
  <c r="J150" i="16"/>
  <c r="J59" i="16"/>
  <c r="J281" i="16"/>
  <c r="J87" i="16"/>
  <c r="J257" i="16"/>
  <c r="J155" i="16"/>
  <c r="J213" i="16"/>
  <c r="J192" i="16"/>
  <c r="J347" i="16"/>
  <c r="J283" i="16"/>
  <c r="J214" i="16"/>
  <c r="J149" i="16"/>
  <c r="J89" i="16"/>
  <c r="J332" i="16"/>
  <c r="J263" i="16"/>
  <c r="J199" i="16"/>
  <c r="J322" i="16"/>
  <c r="J305" i="16"/>
  <c r="J158" i="16"/>
  <c r="J90" i="16"/>
  <c r="J314" i="16"/>
  <c r="J236" i="16"/>
  <c r="J252" i="16"/>
  <c r="J298" i="16"/>
  <c r="J143" i="16"/>
  <c r="J50" i="16"/>
  <c r="J201" i="16"/>
  <c r="J265" i="16"/>
  <c r="J204" i="16"/>
  <c r="J140" i="16"/>
  <c r="J182" i="16"/>
  <c r="J84" i="16"/>
  <c r="J61" i="16"/>
  <c r="J151" i="16"/>
  <c r="J255" i="16"/>
  <c r="J141" i="16"/>
  <c r="I7" i="14"/>
  <c r="H7" i="14"/>
  <c r="G7" i="14"/>
  <c r="F7" i="11"/>
  <c r="J163" i="16"/>
  <c r="J66" i="16"/>
  <c r="J273" i="16"/>
  <c r="J324" i="16"/>
  <c r="J206" i="16"/>
  <c r="J65" i="7"/>
  <c r="J131" i="7"/>
  <c r="J203" i="7"/>
  <c r="J267" i="7"/>
  <c r="J339" i="7"/>
  <c r="J62" i="7"/>
  <c r="J128" i="7"/>
  <c r="J192" i="7"/>
  <c r="J51" i="7"/>
  <c r="J122" i="7"/>
  <c r="J186" i="7"/>
  <c r="J250" i="7"/>
  <c r="J311" i="7"/>
  <c r="F7" i="15"/>
  <c r="J73" i="7"/>
  <c r="J146" i="7"/>
  <c r="J211" i="7"/>
  <c r="J272" i="7"/>
  <c r="J70" i="7"/>
  <c r="J136" i="7"/>
  <c r="J334" i="7"/>
  <c r="J56" i="7"/>
  <c r="J130" i="7"/>
  <c r="J194" i="7"/>
  <c r="J258" i="7"/>
  <c r="J316" i="7"/>
  <c r="Z1" i="3"/>
  <c r="R1" i="3"/>
  <c r="J1" i="3"/>
  <c r="AB1" i="3"/>
  <c r="Y1" i="3"/>
  <c r="Q1" i="3"/>
  <c r="I1" i="3"/>
  <c r="AF1" i="3"/>
  <c r="X1" i="3"/>
  <c r="P1" i="3"/>
  <c r="H1" i="3"/>
  <c r="T1" i="3"/>
  <c r="AE1" i="3"/>
  <c r="W1" i="3"/>
  <c r="O1" i="3"/>
  <c r="G1" i="3"/>
  <c r="L1" i="3"/>
  <c r="AD1" i="3"/>
  <c r="V1" i="3"/>
  <c r="N1" i="3"/>
  <c r="AC1" i="3"/>
  <c r="U1" i="3"/>
  <c r="M1" i="3"/>
  <c r="F1" i="3"/>
  <c r="AA1" i="3"/>
  <c r="S1" i="3"/>
  <c r="K1" i="3"/>
  <c r="J29" i="7"/>
  <c r="J55" i="7"/>
  <c r="J108" i="7"/>
  <c r="J209" i="7"/>
  <c r="J225" i="7"/>
  <c r="J252" i="7"/>
  <c r="J313" i="7"/>
  <c r="J31" i="7"/>
  <c r="J86" i="7"/>
  <c r="J227" i="7"/>
  <c r="J288" i="7"/>
  <c r="J20" i="7"/>
  <c r="J91" i="7"/>
  <c r="J151" i="7"/>
  <c r="J14" i="7"/>
  <c r="J72" i="7"/>
  <c r="J145" i="7"/>
  <c r="J210" i="7"/>
  <c r="J271" i="7"/>
  <c r="J350" i="7"/>
  <c r="F7" i="21"/>
  <c r="J241" i="7"/>
  <c r="J92" i="7"/>
  <c r="J100" i="7"/>
  <c r="J201" i="7"/>
  <c r="J310" i="7"/>
  <c r="J342" i="7"/>
  <c r="J260" i="7"/>
  <c r="J318" i="7"/>
  <c r="J36" i="7"/>
  <c r="J94" i="7"/>
  <c r="J169" i="7"/>
  <c r="J235" i="7"/>
  <c r="J28" i="7"/>
  <c r="J99" i="7"/>
  <c r="J159" i="7"/>
  <c r="J22" i="7"/>
  <c r="J85" i="7"/>
  <c r="J153" i="7"/>
  <c r="J218" i="7"/>
  <c r="J279" i="7"/>
  <c r="J326" i="7"/>
  <c r="F7" i="5"/>
  <c r="J167" i="7"/>
  <c r="J129" i="7"/>
  <c r="J137" i="7"/>
  <c r="J265" i="7"/>
  <c r="J42" i="7"/>
  <c r="J204" i="7"/>
  <c r="J268" i="7"/>
  <c r="J347" i="7"/>
  <c r="J44" i="7"/>
  <c r="J102" i="7"/>
  <c r="J177" i="7"/>
  <c r="J243" i="7"/>
  <c r="J304" i="7"/>
  <c r="J41" i="7"/>
  <c r="J107" i="7"/>
  <c r="J166" i="7"/>
  <c r="J30" i="7"/>
  <c r="J93" i="7"/>
  <c r="J168" i="7"/>
  <c r="J226" i="7"/>
  <c r="J287" i="7"/>
  <c r="I7" i="13"/>
  <c r="H7" i="13"/>
  <c r="G7" i="13"/>
  <c r="J327" i="13" s="1"/>
  <c r="J84" i="7"/>
  <c r="J175" i="7"/>
  <c r="J183" i="7"/>
  <c r="J302" i="7"/>
  <c r="J152" i="7"/>
  <c r="J212" i="7"/>
  <c r="J52" i="7"/>
  <c r="J115" i="7"/>
  <c r="J187" i="7"/>
  <c r="J251" i="7"/>
  <c r="J312" i="7"/>
  <c r="J49" i="7"/>
  <c r="J112" i="7"/>
  <c r="J174" i="7"/>
  <c r="J35" i="7"/>
  <c r="J101" i="7"/>
  <c r="J176" i="7"/>
  <c r="J234" i="7"/>
  <c r="F7" i="23"/>
  <c r="W146" i="3"/>
  <c r="AZ52" i="3"/>
  <c r="G12" i="3"/>
  <c r="W27" i="3"/>
  <c r="AZ38" i="3"/>
  <c r="AZ168" i="3"/>
  <c r="W32" i="3"/>
  <c r="G82" i="3"/>
  <c r="W102" i="3"/>
  <c r="AZ94" i="3"/>
  <c r="AZ107" i="3"/>
  <c r="AZ65" i="3"/>
  <c r="G16" i="3"/>
  <c r="AJ143" i="3"/>
  <c r="AJ44" i="3"/>
  <c r="AZ39" i="3"/>
  <c r="AJ100" i="3"/>
  <c r="L137" i="3"/>
  <c r="G138" i="3"/>
  <c r="G99" i="3"/>
  <c r="W94" i="3"/>
  <c r="AZ155" i="3"/>
  <c r="G126" i="3"/>
  <c r="W147" i="3"/>
  <c r="W103" i="3"/>
  <c r="W26" i="3"/>
  <c r="W12" i="3"/>
  <c r="W129" i="3"/>
  <c r="AZ54" i="3"/>
  <c r="AZ73" i="3"/>
  <c r="G31" i="3"/>
  <c r="AZ130" i="3"/>
  <c r="AZ92" i="3"/>
  <c r="AZ78" i="3"/>
  <c r="W69" i="3"/>
  <c r="AZ152" i="3"/>
  <c r="AJ83" i="3"/>
  <c r="AZ148" i="3"/>
  <c r="AZ100" i="3"/>
  <c r="AJ90" i="3"/>
  <c r="G121" i="3"/>
  <c r="AZ86" i="3"/>
  <c r="G131" i="3"/>
  <c r="AZ111" i="3"/>
  <c r="AJ21" i="3"/>
  <c r="AZ63" i="3"/>
  <c r="AJ61" i="3"/>
  <c r="AJ47" i="3"/>
  <c r="AJ63" i="3"/>
  <c r="G153" i="3"/>
  <c r="AJ72" i="3"/>
  <c r="AZ72" i="3"/>
  <c r="W107" i="3"/>
  <c r="W86" i="3"/>
  <c r="AJ13" i="3"/>
  <c r="G81" i="3"/>
  <c r="G147" i="3"/>
  <c r="AZ137" i="3"/>
  <c r="W49" i="3"/>
  <c r="AJ145" i="3"/>
  <c r="AJ64" i="3"/>
  <c r="AZ47" i="3"/>
  <c r="AJ115" i="3"/>
  <c r="AZ112" i="3"/>
  <c r="W98" i="3"/>
  <c r="AZ101" i="3"/>
  <c r="G90" i="3"/>
  <c r="AJ131" i="3"/>
  <c r="AJ111" i="3"/>
  <c r="AJ73" i="3"/>
  <c r="G106" i="3"/>
  <c r="AJ41" i="3"/>
  <c r="AZ142" i="3"/>
  <c r="AJ81" i="3"/>
  <c r="G108" i="3"/>
  <c r="G71" i="3"/>
  <c r="AZ61" i="3"/>
  <c r="G123" i="3"/>
  <c r="G70" i="3"/>
  <c r="W21" i="3"/>
  <c r="W106" i="3"/>
  <c r="G23" i="3"/>
  <c r="AZ97" i="3"/>
  <c r="AZ81" i="3"/>
  <c r="AJ101" i="3"/>
  <c r="AJ71" i="3"/>
  <c r="AJ91" i="3"/>
  <c r="G54" i="3"/>
  <c r="AJ93" i="3"/>
  <c r="AZ79" i="3"/>
  <c r="AZ104" i="3"/>
  <c r="AJ78" i="3"/>
  <c r="W121" i="3"/>
  <c r="W126" i="3"/>
  <c r="G63" i="3"/>
  <c r="AJ12" i="3"/>
  <c r="G143" i="3"/>
  <c r="G116" i="3"/>
  <c r="AO137" i="3"/>
  <c r="W155" i="3"/>
  <c r="AZ23" i="3"/>
  <c r="AJ138" i="3"/>
  <c r="AJ96" i="3"/>
  <c r="AZ166" i="3"/>
  <c r="AJ82" i="3"/>
  <c r="G61" i="3"/>
  <c r="AJ161" i="3"/>
  <c r="W92" i="3"/>
  <c r="W136" i="3"/>
  <c r="AJ136" i="3"/>
  <c r="W104" i="3"/>
  <c r="W137" i="3"/>
  <c r="G59" i="3"/>
  <c r="AZ129" i="3"/>
  <c r="AJ50" i="3"/>
  <c r="AZ27" i="3"/>
  <c r="AJ103" i="3"/>
  <c r="AZ13" i="3"/>
  <c r="W42" i="3"/>
  <c r="AZ109" i="3"/>
  <c r="W8" i="3"/>
  <c r="AZ103" i="3"/>
  <c r="G86" i="3"/>
  <c r="AJ108" i="3"/>
  <c r="AZ31" i="3"/>
  <c r="G137" i="3"/>
  <c r="AZ33" i="3"/>
  <c r="AJ45" i="3"/>
  <c r="G114" i="3"/>
  <c r="AJ119" i="3"/>
  <c r="AJ58" i="3"/>
  <c r="AZ46" i="3"/>
  <c r="W96" i="3"/>
  <c r="AJ150" i="3"/>
  <c r="G52" i="3"/>
  <c r="G21" i="3"/>
  <c r="AZ88" i="3"/>
  <c r="AZ58" i="3"/>
  <c r="AZ32" i="3"/>
  <c r="AJ120" i="3"/>
  <c r="G87" i="3"/>
  <c r="AZ145" i="3"/>
  <c r="W23" i="3"/>
  <c r="AZ51" i="3"/>
  <c r="AZ131" i="3"/>
  <c r="G28" i="3"/>
  <c r="AZ76" i="3"/>
  <c r="W143" i="3"/>
  <c r="W116" i="3"/>
  <c r="AJ116" i="3"/>
  <c r="G119" i="3"/>
  <c r="G150" i="3"/>
  <c r="W82" i="3"/>
  <c r="AZ37" i="3"/>
  <c r="AJ76" i="3"/>
  <c r="W29" i="3"/>
  <c r="G88" i="3"/>
  <c r="AJ29" i="3"/>
  <c r="W152" i="3"/>
  <c r="W76" i="3"/>
  <c r="AJ86" i="3"/>
  <c r="G122" i="3"/>
  <c r="AZ50" i="3"/>
  <c r="AZ45" i="3"/>
  <c r="AJ62" i="3"/>
  <c r="G10" i="3"/>
  <c r="AJ70" i="3"/>
  <c r="AJ149" i="3"/>
  <c r="G141" i="3"/>
  <c r="G89" i="3"/>
  <c r="AJ163" i="3"/>
  <c r="AJ113" i="3"/>
  <c r="AZ121" i="3"/>
  <c r="AJ22" i="3"/>
  <c r="AZ159" i="3"/>
  <c r="AZ105" i="3"/>
  <c r="G98" i="3"/>
  <c r="AJ144" i="3"/>
  <c r="AZ53" i="3"/>
  <c r="G109" i="3"/>
  <c r="G79" i="3"/>
  <c r="W53" i="3"/>
  <c r="G95" i="3"/>
  <c r="W145" i="3"/>
  <c r="G39" i="3"/>
  <c r="W64" i="3"/>
  <c r="W51" i="3"/>
  <c r="G136" i="3"/>
  <c r="G149" i="3"/>
  <c r="W65" i="3"/>
  <c r="W16" i="3"/>
  <c r="AZ138" i="3"/>
  <c r="AJ40" i="3"/>
  <c r="AJ121" i="3"/>
  <c r="W13" i="3"/>
  <c r="AZ62" i="3"/>
  <c r="AJ123" i="3"/>
  <c r="G8" i="3"/>
  <c r="AJ168" i="3"/>
  <c r="AZ14" i="3"/>
  <c r="AJ55" i="3"/>
  <c r="AJ126" i="3"/>
  <c r="AJ130" i="3"/>
  <c r="G91" i="3"/>
  <c r="W46" i="3"/>
  <c r="G43" i="3"/>
  <c r="AZ70" i="3"/>
  <c r="AJ122" i="3"/>
  <c r="W14" i="3"/>
  <c r="AJ89" i="3"/>
  <c r="AZ43" i="3"/>
  <c r="AJ110" i="3"/>
  <c r="AZ41" i="3"/>
  <c r="G107" i="3"/>
  <c r="G83" i="3"/>
  <c r="W72" i="3"/>
  <c r="W111" i="3"/>
  <c r="AZ102" i="3"/>
  <c r="G60" i="3"/>
  <c r="G45" i="3"/>
  <c r="G132" i="3"/>
  <c r="AJ31" i="3"/>
  <c r="W130" i="3"/>
  <c r="AZ91" i="3"/>
  <c r="AJ88" i="3"/>
  <c r="W142" i="3"/>
  <c r="W83" i="3"/>
  <c r="G142" i="3"/>
  <c r="AJ16" i="3"/>
  <c r="G134" i="3"/>
  <c r="G93" i="3"/>
  <c r="AZ106" i="3"/>
  <c r="AJ14" i="3"/>
  <c r="G154" i="3"/>
  <c r="W9" i="3"/>
  <c r="AJ153" i="3"/>
  <c r="W128" i="3"/>
  <c r="W133" i="3"/>
  <c r="AZ77" i="3"/>
  <c r="W54" i="3"/>
  <c r="W85" i="3"/>
  <c r="AZ146" i="3"/>
  <c r="AJ95" i="3"/>
  <c r="AJ106" i="3"/>
  <c r="W148" i="3"/>
  <c r="G44" i="3"/>
  <c r="G27" i="3"/>
  <c r="W134" i="3"/>
  <c r="AJ146" i="3"/>
  <c r="AZ135" i="3"/>
  <c r="AJ148" i="3"/>
  <c r="W90" i="3"/>
  <c r="G72" i="3"/>
  <c r="W81" i="3"/>
  <c r="W110" i="3"/>
  <c r="AZ98" i="3"/>
  <c r="W131" i="3"/>
  <c r="AJ10" i="3"/>
  <c r="AZ87" i="3"/>
  <c r="AJ49" i="3"/>
  <c r="G133" i="3"/>
  <c r="AJ39" i="3"/>
  <c r="W119" i="3"/>
  <c r="G15" i="3"/>
  <c r="W139" i="3"/>
  <c r="G22" i="3"/>
  <c r="G69" i="3"/>
  <c r="AZ133" i="3"/>
  <c r="AJ109" i="3"/>
  <c r="G144" i="3"/>
  <c r="AJ129" i="3"/>
  <c r="G78" i="3"/>
  <c r="G80" i="3"/>
  <c r="G42" i="3"/>
  <c r="AJ92" i="3"/>
  <c r="AJ164" i="3"/>
  <c r="G62" i="3"/>
  <c r="AZ144" i="3"/>
  <c r="AJ85" i="3"/>
  <c r="G120" i="3"/>
  <c r="G19" i="3"/>
  <c r="AJ9" i="3"/>
  <c r="G47" i="3"/>
  <c r="AZ8" i="3"/>
  <c r="AZ160" i="3"/>
  <c r="G51" i="3"/>
  <c r="AJ52" i="3"/>
  <c r="G34" i="3"/>
  <c r="AZ69" i="3"/>
  <c r="G76" i="3"/>
  <c r="G112" i="3"/>
  <c r="AZ154" i="3"/>
  <c r="W78" i="3"/>
  <c r="AZ134" i="3"/>
  <c r="W71" i="3"/>
  <c r="AZ136" i="3"/>
  <c r="G155" i="3"/>
  <c r="G97" i="3"/>
  <c r="AZ110" i="3"/>
  <c r="W105" i="3"/>
  <c r="W38" i="3"/>
  <c r="AZ118" i="3"/>
  <c r="AZ66" i="3"/>
  <c r="AJ20" i="3"/>
  <c r="AZ139" i="3"/>
  <c r="G73" i="3"/>
  <c r="AJ8" i="3"/>
  <c r="AJ112" i="3"/>
  <c r="W41" i="3"/>
  <c r="AZ165" i="3"/>
  <c r="W80" i="3"/>
  <c r="AJ60" i="3"/>
  <c r="AZ48" i="3"/>
  <c r="G115" i="3"/>
  <c r="W89" i="3"/>
  <c r="W79" i="3"/>
  <c r="G148" i="3"/>
  <c r="AJ15" i="3"/>
  <c r="AJ104" i="3"/>
  <c r="W91" i="3"/>
  <c r="AZ16" i="3"/>
  <c r="W141" i="3"/>
  <c r="AJ134" i="3"/>
  <c r="AJ142" i="3"/>
  <c r="AJ28" i="3"/>
  <c r="AZ9" i="3"/>
  <c r="AZ162" i="3"/>
  <c r="AZ120" i="3"/>
  <c r="W153" i="3"/>
  <c r="AZ161" i="3"/>
  <c r="W70" i="3"/>
  <c r="W31" i="3"/>
  <c r="AJ34" i="3"/>
  <c r="W50" i="3"/>
  <c r="AZ116" i="3"/>
  <c r="AJ51" i="3"/>
  <c r="AZ163" i="3"/>
  <c r="AJ165" i="3"/>
  <c r="G135" i="3"/>
  <c r="AZ126" i="3"/>
  <c r="AZ113" i="3"/>
  <c r="AZ128" i="3"/>
  <c r="AJ27" i="3"/>
  <c r="AZ90" i="3"/>
  <c r="G146" i="3"/>
  <c r="W135" i="3"/>
  <c r="G102" i="3"/>
  <c r="W77" i="3"/>
  <c r="AJ19" i="3"/>
  <c r="AJ135" i="3"/>
  <c r="W144" i="3"/>
  <c r="AJ128" i="3"/>
  <c r="G30" i="3"/>
  <c r="G113" i="3"/>
  <c r="G140" i="3"/>
  <c r="AJ97" i="3"/>
  <c r="AJ43" i="3"/>
  <c r="AZ95" i="3"/>
  <c r="G13" i="3"/>
  <c r="W66" i="3"/>
  <c r="W59" i="3"/>
  <c r="W37" i="3"/>
  <c r="G104" i="3"/>
  <c r="W15" i="3"/>
  <c r="AJ147" i="3"/>
  <c r="AJ98" i="3"/>
  <c r="AJ59" i="3"/>
  <c r="G49" i="3"/>
  <c r="G111" i="3"/>
  <c r="G100" i="3"/>
  <c r="AZ143" i="3"/>
  <c r="AJ107" i="3"/>
  <c r="G41" i="3"/>
  <c r="AJ166" i="3"/>
  <c r="AJ69" i="3"/>
  <c r="AZ15" i="3"/>
  <c r="W11" i="3"/>
  <c r="AJ99" i="3"/>
  <c r="AZ89" i="3"/>
  <c r="W48" i="3"/>
  <c r="AZ99" i="3"/>
  <c r="AJ26" i="3"/>
  <c r="AJ162" i="3"/>
  <c r="G14" i="3"/>
  <c r="AJ65" i="3"/>
  <c r="G53" i="3"/>
  <c r="AZ83" i="3"/>
  <c r="W58" i="3"/>
  <c r="W113" i="3"/>
  <c r="AJ117" i="3"/>
  <c r="W93" i="3"/>
  <c r="AJ77" i="3"/>
  <c r="AZ93" i="3"/>
  <c r="W55" i="3"/>
  <c r="AJ133" i="3"/>
  <c r="AJ105" i="3"/>
  <c r="AJ118" i="3"/>
  <c r="AZ158" i="3"/>
  <c r="W120" i="3"/>
  <c r="AZ59" i="3"/>
  <c r="AZ71" i="3"/>
  <c r="G58" i="3"/>
  <c r="AZ85" i="3"/>
  <c r="AZ147" i="3"/>
  <c r="W39" i="3"/>
  <c r="AZ29" i="3"/>
  <c r="AJ53" i="3"/>
  <c r="W101" i="3"/>
  <c r="G64" i="3"/>
  <c r="AJ102" i="3"/>
  <c r="G110" i="3"/>
  <c r="G130" i="3"/>
  <c r="G50" i="3"/>
  <c r="AZ49" i="3"/>
  <c r="W99" i="3"/>
  <c r="G29" i="3"/>
  <c r="W112" i="3"/>
  <c r="G145" i="3"/>
  <c r="AJ155" i="3"/>
  <c r="AJ169" i="3"/>
  <c r="G151" i="3"/>
  <c r="AZ80" i="3"/>
  <c r="G77" i="3"/>
  <c r="AZ153" i="3"/>
  <c r="AJ84" i="3"/>
  <c r="G117" i="3"/>
  <c r="AJ160" i="3"/>
  <c r="AZ84" i="3"/>
  <c r="AZ82" i="3"/>
  <c r="W61" i="3"/>
  <c r="W118" i="3"/>
  <c r="G9" i="3"/>
  <c r="W138" i="3"/>
  <c r="G84" i="3"/>
  <c r="AZ26" i="3"/>
  <c r="AJ127" i="3"/>
  <c r="AZ169" i="3"/>
  <c r="AZ141" i="3"/>
  <c r="AJ32" i="3"/>
  <c r="AJ140" i="3"/>
  <c r="G92" i="3"/>
  <c r="W87" i="3"/>
  <c r="W52" i="3"/>
  <c r="G20" i="3"/>
  <c r="G94" i="3"/>
  <c r="G128" i="3"/>
  <c r="W154" i="3"/>
  <c r="W62" i="3"/>
  <c r="W40" i="3"/>
  <c r="AJ159" i="3"/>
  <c r="AJ154" i="3"/>
  <c r="G105" i="3"/>
  <c r="G85" i="3"/>
  <c r="AJ139" i="3"/>
  <c r="G103" i="3"/>
  <c r="G118" i="3"/>
  <c r="W95" i="3"/>
  <c r="W63" i="3"/>
  <c r="AJ141" i="3"/>
  <c r="AJ42" i="3"/>
  <c r="G65" i="3"/>
  <c r="W43" i="3"/>
  <c r="G26" i="3"/>
  <c r="AZ119" i="3"/>
  <c r="G55" i="3"/>
  <c r="AZ11" i="3"/>
  <c r="AJ87" i="3"/>
  <c r="AJ79" i="3"/>
  <c r="AJ30" i="3"/>
  <c r="AJ137" i="3"/>
  <c r="W97" i="3"/>
  <c r="W73" i="3"/>
  <c r="AJ54" i="3"/>
  <c r="AJ38" i="3"/>
  <c r="G139" i="3"/>
  <c r="AZ40" i="3"/>
  <c r="W33" i="3"/>
  <c r="W88" i="3"/>
  <c r="AJ23" i="3"/>
  <c r="G32" i="3"/>
  <c r="AZ64" i="3"/>
  <c r="AJ114" i="3"/>
  <c r="AJ94" i="3"/>
  <c r="G101" i="3"/>
  <c r="W109" i="3"/>
  <c r="AZ140" i="3"/>
  <c r="AJ132" i="3"/>
  <c r="W100" i="3"/>
  <c r="W84" i="3"/>
  <c r="AJ151" i="3"/>
  <c r="W45" i="3"/>
  <c r="AZ55" i="3"/>
  <c r="G129" i="3"/>
  <c r="G127" i="3"/>
  <c r="G38" i="3"/>
  <c r="AJ158" i="3"/>
  <c r="AZ96" i="3"/>
  <c r="G96" i="3"/>
  <c r="W140" i="3"/>
  <c r="AJ167" i="3"/>
  <c r="W47" i="3"/>
  <c r="AZ21" i="3"/>
  <c r="AZ12" i="3"/>
  <c r="AJ80" i="3"/>
  <c r="AZ42" i="3"/>
  <c r="G40" i="3"/>
  <c r="J168" i="9" l="1" a="1"/>
  <c r="J168" i="9" s="1"/>
  <c r="J362" i="16"/>
  <c r="J176" i="16"/>
  <c r="J37" i="16"/>
  <c r="J240" i="16"/>
  <c r="J224" i="16"/>
  <c r="J56" i="16"/>
  <c r="J85" i="16"/>
  <c r="J62" i="16"/>
  <c r="J43" i="16"/>
  <c r="J130" i="16"/>
  <c r="J52" i="16"/>
  <c r="J156" i="9"/>
  <c r="J136" i="9"/>
  <c r="J200" i="9"/>
  <c r="J266" i="9"/>
  <c r="J119" i="9"/>
  <c r="J297" i="7"/>
  <c r="J341" i="16"/>
  <c r="J112" i="16"/>
  <c r="J303" i="16"/>
  <c r="J261" i="16"/>
  <c r="J23" i="16"/>
  <c r="J177" i="16"/>
  <c r="J133" i="16"/>
  <c r="J153" i="16"/>
  <c r="J335" i="16"/>
  <c r="J154" i="16"/>
  <c r="J171" i="16" a="1"/>
  <c r="J171" i="16" s="1"/>
  <c r="J168" i="16"/>
  <c r="J34" i="16"/>
  <c r="J277" i="16"/>
  <c r="J225" i="16"/>
  <c r="J227" i="16"/>
  <c r="J304" i="16"/>
  <c r="J12" i="16"/>
  <c r="J296" i="16"/>
  <c r="J309" i="16"/>
  <c r="J295" i="16"/>
  <c r="J108" i="16"/>
  <c r="J294" i="16"/>
  <c r="J31" i="16"/>
  <c r="J334" i="16"/>
  <c r="J174" i="16"/>
  <c r="J44" i="16"/>
  <c r="J317" i="16"/>
  <c r="J259" i="16"/>
  <c r="J58" i="16"/>
  <c r="J272" i="16"/>
  <c r="J184" i="16"/>
  <c r="J320" i="16"/>
  <c r="J218" i="16"/>
  <c r="J349" i="16"/>
  <c r="J232" i="16"/>
  <c r="J35" i="16"/>
  <c r="J233" i="16"/>
  <c r="J318" i="14"/>
  <c r="J354" i="9"/>
  <c r="J48" i="9"/>
  <c r="J118" i="7"/>
  <c r="J78" i="7"/>
  <c r="J308" i="7"/>
  <c r="J61" i="7"/>
  <c r="J89" i="7"/>
  <c r="J13" i="7"/>
  <c r="J305" i="7"/>
  <c r="J21" i="7"/>
  <c r="J185" i="22" a="1"/>
  <c r="J185" i="22" s="1"/>
  <c r="J205" i="14"/>
  <c r="J119" i="7"/>
  <c r="J330" i="7"/>
  <c r="J212" i="13"/>
  <c r="J126" i="14"/>
  <c r="J203" i="14"/>
  <c r="J136" i="14"/>
  <c r="J87" i="7"/>
  <c r="J43" i="7"/>
  <c r="J247" i="14"/>
  <c r="J52" i="14"/>
  <c r="J141" i="22"/>
  <c r="J298" i="9"/>
  <c r="J138" i="9"/>
  <c r="J316" i="9"/>
  <c r="J109" i="9" a="1"/>
  <c r="J109" i="9" s="1"/>
  <c r="G7" i="10"/>
  <c r="I7" i="10"/>
  <c r="H7" i="10"/>
  <c r="J37" i="10" s="1"/>
  <c r="J185" i="14" a="1"/>
  <c r="J185" i="14" s="1"/>
  <c r="J33" i="22" a="1"/>
  <c r="J33" i="22" s="1"/>
  <c r="J293" i="22" a="1"/>
  <c r="J293" i="22" s="1"/>
  <c r="J118" i="14"/>
  <c r="J339" i="14"/>
  <c r="J361" i="22"/>
  <c r="J140" i="9"/>
  <c r="J202" i="9"/>
  <c r="J24" i="9"/>
  <c r="J9" i="9" a="1"/>
  <c r="J9" i="9" s="1"/>
  <c r="J33" i="14" a="1"/>
  <c r="J33" i="14" s="1"/>
  <c r="J77" i="22" a="1"/>
  <c r="J77" i="22" s="1"/>
  <c r="J352" i="22"/>
  <c r="J171" i="9" a="1"/>
  <c r="J171" i="9" s="1"/>
  <c r="J77" i="14" a="1"/>
  <c r="J77" i="14" s="1"/>
  <c r="J233" i="14" a="1"/>
  <c r="J233" i="14" s="1"/>
  <c r="J208" i="22" a="1"/>
  <c r="J208" i="22" s="1"/>
  <c r="J294" i="22" a="1"/>
  <c r="J294" i="22" s="1"/>
  <c r="J138" i="13"/>
  <c r="J63" i="14"/>
  <c r="J356" i="22"/>
  <c r="J335" i="9"/>
  <c r="J33" i="9" a="1"/>
  <c r="J33" i="9" s="1"/>
  <c r="J139" i="14" a="1"/>
  <c r="J139" i="14" s="1"/>
  <c r="J53" i="14" a="1"/>
  <c r="J53" i="14" s="1"/>
  <c r="J9" i="22" a="1"/>
  <c r="J9" i="22" s="1"/>
  <c r="J109" i="22" a="1"/>
  <c r="J109" i="22" s="1"/>
  <c r="J77" i="9" a="1"/>
  <c r="J77" i="9" s="1"/>
  <c r="J185" i="9" a="1"/>
  <c r="J185" i="9" s="1"/>
  <c r="J161" i="14" a="1"/>
  <c r="J161" i="14" s="1"/>
  <c r="J270" i="14" a="1"/>
  <c r="J270" i="14" s="1"/>
  <c r="I7" i="18"/>
  <c r="H7" i="18"/>
  <c r="G7" i="18"/>
  <c r="J344" i="18" s="1"/>
  <c r="J60" i="18"/>
  <c r="J278" i="18"/>
  <c r="J29" i="18"/>
  <c r="J207" i="18"/>
  <c r="J302" i="18"/>
  <c r="J121" i="18"/>
  <c r="J257" i="18"/>
  <c r="J89" i="18"/>
  <c r="J147" i="18"/>
  <c r="J338" i="18"/>
  <c r="J294" i="18"/>
  <c r="J306" i="18"/>
  <c r="J11" i="18"/>
  <c r="J132" i="18"/>
  <c r="J45" i="18"/>
  <c r="J244" i="18"/>
  <c r="J82" i="18"/>
  <c r="J220" i="18"/>
  <c r="J346" i="18"/>
  <c r="J74" i="18"/>
  <c r="J223" i="18"/>
  <c r="J95" i="18"/>
  <c r="J24" i="18"/>
  <c r="J150" i="18"/>
  <c r="J308" i="18"/>
  <c r="J167" i="18"/>
  <c r="J332" i="18"/>
  <c r="J324" i="18"/>
  <c r="J199" i="18"/>
  <c r="J263" i="18"/>
  <c r="J111" i="18"/>
  <c r="J173" i="18"/>
  <c r="J193" i="22" a="1"/>
  <c r="J193" i="22" s="1"/>
  <c r="J224" i="22" a="1"/>
  <c r="J224" i="22" s="1"/>
  <c r="J139" i="9" a="1"/>
  <c r="J139" i="9" s="1"/>
  <c r="J53" i="9" a="1"/>
  <c r="J53" i="9" s="1"/>
  <c r="J168" i="14" a="1"/>
  <c r="J168" i="14" s="1"/>
  <c r="J194" i="22" a="1"/>
  <c r="J194" i="22" s="1"/>
  <c r="J139" i="22" a="1"/>
  <c r="J139" i="22" s="1"/>
  <c r="H7" i="20"/>
  <c r="G7" i="20"/>
  <c r="J221" i="20" s="1"/>
  <c r="I7" i="20"/>
  <c r="J110" i="20"/>
  <c r="J305" i="20"/>
  <c r="J151" i="20"/>
  <c r="J349" i="20"/>
  <c r="J15" i="20"/>
  <c r="J45" i="20"/>
  <c r="J63" i="20"/>
  <c r="J21" i="20"/>
  <c r="J94" i="20"/>
  <c r="J303" i="20"/>
  <c r="J247" i="20"/>
  <c r="J129" i="20"/>
  <c r="J176" i="20"/>
  <c r="J340" i="14"/>
  <c r="J264" i="9"/>
  <c r="J181" i="9"/>
  <c r="J161" i="9" a="1"/>
  <c r="J161" i="9" s="1"/>
  <c r="J270" i="9" a="1"/>
  <c r="J270" i="9" s="1"/>
  <c r="I7" i="12"/>
  <c r="J329" i="12" s="1"/>
  <c r="H7" i="12"/>
  <c r="G7" i="12"/>
  <c r="J109" i="14" a="1"/>
  <c r="J109" i="14" s="1"/>
  <c r="J53" i="22" a="1"/>
  <c r="J53" i="22" s="1"/>
  <c r="J270" i="22" a="1"/>
  <c r="J270" i="22" s="1"/>
  <c r="J247" i="9"/>
  <c r="J9" i="14" a="1"/>
  <c r="J9" i="14" s="1"/>
  <c r="J198" i="22" a="1"/>
  <c r="J198" i="22" s="1"/>
  <c r="J161" i="22" a="1"/>
  <c r="J161" i="22" s="1"/>
  <c r="J289" i="13"/>
  <c r="J22" i="13"/>
  <c r="J79" i="13"/>
  <c r="J104" i="13"/>
  <c r="J162" i="13"/>
  <c r="J274" i="13"/>
  <c r="J48" i="13"/>
  <c r="J173" i="13"/>
  <c r="J308" i="13"/>
  <c r="J210" i="13"/>
  <c r="J148" i="13"/>
  <c r="J61" i="13"/>
  <c r="J324" i="13"/>
  <c r="J273" i="13"/>
  <c r="J35" i="13"/>
  <c r="J163" i="13"/>
  <c r="J111" i="13"/>
  <c r="J16" i="13"/>
  <c r="J122" i="13"/>
  <c r="J153" i="13"/>
  <c r="J213" i="13"/>
  <c r="J127" i="13"/>
  <c r="J32" i="13"/>
  <c r="J285" i="13" a="1"/>
  <c r="J285" i="13" s="1"/>
  <c r="J85" i="13"/>
  <c r="J17" i="13"/>
  <c r="J290" i="13"/>
  <c r="J191" i="13"/>
  <c r="J95" i="13"/>
  <c r="J74" i="13"/>
  <c r="J184" i="13"/>
  <c r="J38" i="13"/>
  <c r="J338" i="13"/>
  <c r="J239" i="13"/>
  <c r="J147" i="13"/>
  <c r="J56" i="13"/>
  <c r="J88" i="13"/>
  <c r="J354" i="13"/>
  <c r="J255" i="13"/>
  <c r="J185" i="13" a="1"/>
  <c r="J185" i="13" s="1"/>
  <c r="J161" i="13" a="1"/>
  <c r="J161" i="13" s="1"/>
  <c r="J77" i="13" a="1"/>
  <c r="J77" i="13" s="1"/>
  <c r="J229" i="13" a="1"/>
  <c r="J229" i="13" s="1"/>
  <c r="J208" i="13" a="1"/>
  <c r="J208" i="13" s="1"/>
  <c r="J9" i="13" a="1"/>
  <c r="J9" i="13" s="1"/>
  <c r="J337" i="13"/>
  <c r="J291" i="13" a="1"/>
  <c r="J291" i="13" s="1"/>
  <c r="J296" i="13" a="1"/>
  <c r="J296" i="13" s="1"/>
  <c r="J166" i="13" a="1"/>
  <c r="J166" i="13" s="1"/>
  <c r="J353" i="13"/>
  <c r="J53" i="13" a="1"/>
  <c r="J53" i="13" s="1"/>
  <c r="J109" i="13" a="1"/>
  <c r="J109" i="13" s="1"/>
  <c r="J270" i="13" a="1"/>
  <c r="J270" i="13" s="1"/>
  <c r="J198" i="13" a="1"/>
  <c r="J198" i="13" s="1"/>
  <c r="J211" i="13" a="1"/>
  <c r="J211" i="13" s="1"/>
  <c r="J10" i="13" a="1"/>
  <c r="J10" i="13" s="1"/>
  <c r="J295" i="13" a="1"/>
  <c r="J295" i="13" s="1"/>
  <c r="J139" i="13" a="1"/>
  <c r="J139" i="13" s="1"/>
  <c r="J168" i="13" a="1"/>
  <c r="J168" i="13" s="1"/>
  <c r="J33" i="13" a="1"/>
  <c r="J33" i="13" s="1"/>
  <c r="J228" i="13" a="1"/>
  <c r="J228" i="13" s="1"/>
  <c r="I7" i="21"/>
  <c r="H7" i="21"/>
  <c r="G7" i="21"/>
  <c r="J287" i="13"/>
  <c r="J130" i="13"/>
  <c r="J93" i="13"/>
  <c r="J311" i="13"/>
  <c r="J226" i="13"/>
  <c r="J25" i="13"/>
  <c r="J96" i="13"/>
  <c r="J156" i="13"/>
  <c r="J221" i="13"/>
  <c r="J282" i="13"/>
  <c r="J346" i="13"/>
  <c r="J119" i="13"/>
  <c r="J181" i="13"/>
  <c r="J247" i="13"/>
  <c r="J316" i="13"/>
  <c r="J24" i="13"/>
  <c r="J87" i="13"/>
  <c r="J155" i="13"/>
  <c r="J220" i="13"/>
  <c r="J281" i="13"/>
  <c r="J345" i="13"/>
  <c r="J169" i="14"/>
  <c r="J164" i="14"/>
  <c r="J81" i="14"/>
  <c r="J97" i="14"/>
  <c r="J55" i="14"/>
  <c r="J121" i="14"/>
  <c r="J198" i="14"/>
  <c r="J295" i="14"/>
  <c r="J44" i="14"/>
  <c r="J333" i="14"/>
  <c r="J62" i="14"/>
  <c r="J125" i="14"/>
  <c r="J242" i="14"/>
  <c r="J221" i="14"/>
  <c r="J216" i="14"/>
  <c r="J119" i="14"/>
  <c r="J232" i="14"/>
  <c r="J213" i="14"/>
  <c r="J330" i="14"/>
  <c r="J229" i="14"/>
  <c r="J290" i="14"/>
  <c r="J347" i="14"/>
  <c r="J95" i="22"/>
  <c r="J179" i="22"/>
  <c r="J253" i="22"/>
  <c r="J156" i="22"/>
  <c r="J132" i="22"/>
  <c r="J97" i="22"/>
  <c r="J282" i="22"/>
  <c r="J116" i="22"/>
  <c r="J273" i="22"/>
  <c r="J260" i="22"/>
  <c r="J105" i="22"/>
  <c r="J281" i="22"/>
  <c r="J38" i="22"/>
  <c r="J204" i="22"/>
  <c r="J359" i="22"/>
  <c r="J164" i="22"/>
  <c r="J230" i="22"/>
  <c r="J299" i="22"/>
  <c r="J65" i="22"/>
  <c r="J131" i="22"/>
  <c r="J211" i="22"/>
  <c r="J272" i="22"/>
  <c r="J342" i="22"/>
  <c r="J364" i="22"/>
  <c r="J309" i="4"/>
  <c r="J30" i="4"/>
  <c r="J94" i="4"/>
  <c r="J158" i="4"/>
  <c r="J222" i="4"/>
  <c r="J286" i="4"/>
  <c r="J71" i="4"/>
  <c r="J135" i="4"/>
  <c r="J199" i="4"/>
  <c r="J263" i="4"/>
  <c r="J327" i="4"/>
  <c r="J125" i="9"/>
  <c r="J245" i="9"/>
  <c r="J261" i="9"/>
  <c r="J75" i="9"/>
  <c r="J46" i="9"/>
  <c r="J128" i="9"/>
  <c r="J192" i="9"/>
  <c r="J256" i="9"/>
  <c r="J325" i="9"/>
  <c r="J130" i="9"/>
  <c r="J194" i="9"/>
  <c r="J258" i="9"/>
  <c r="J327" i="9"/>
  <c r="J40" i="9"/>
  <c r="J111" i="9"/>
  <c r="J173" i="9"/>
  <c r="J239" i="9"/>
  <c r="J308" i="9"/>
  <c r="J16" i="9"/>
  <c r="J258" i="14"/>
  <c r="J332" i="14"/>
  <c r="J137" i="14"/>
  <c r="J248" i="14"/>
  <c r="J234" i="14"/>
  <c r="J342" i="14"/>
  <c r="J237" i="14"/>
  <c r="J298" i="14"/>
  <c r="J16" i="22"/>
  <c r="J197" i="22"/>
  <c r="J110" i="22"/>
  <c r="J320" i="22"/>
  <c r="J125" i="22"/>
  <c r="J339" i="22"/>
  <c r="J290" i="22"/>
  <c r="J315" i="22"/>
  <c r="J45" i="22"/>
  <c r="J236" i="22"/>
  <c r="J172" i="22"/>
  <c r="J238" i="22"/>
  <c r="J304" i="22"/>
  <c r="J73" i="22"/>
  <c r="J146" i="22"/>
  <c r="J219" i="22"/>
  <c r="J280" i="22"/>
  <c r="J355" i="22"/>
  <c r="I7" i="17"/>
  <c r="G7" i="17"/>
  <c r="H7" i="17"/>
  <c r="J81" i="9"/>
  <c r="J87" i="9"/>
  <c r="J246" i="9"/>
  <c r="J347" i="9"/>
  <c r="J108" i="9"/>
  <c r="J244" i="9"/>
  <c r="J30" i="9"/>
  <c r="J126" i="9"/>
  <c r="J225" i="9"/>
  <c r="J328" i="9"/>
  <c r="J52" i="9"/>
  <c r="J160" i="9"/>
  <c r="J272" i="9"/>
  <c r="J78" i="9"/>
  <c r="J84" i="9"/>
  <c r="J187" i="9"/>
  <c r="J321" i="9"/>
  <c r="J29" i="9"/>
  <c r="J94" i="9"/>
  <c r="J195" i="9"/>
  <c r="J329" i="9"/>
  <c r="J49" i="9"/>
  <c r="J157" i="9"/>
  <c r="J265" i="9"/>
  <c r="J252" i="9"/>
  <c r="J217" i="9"/>
  <c r="J353" i="9"/>
  <c r="J110" i="9"/>
  <c r="J275" i="9"/>
  <c r="J42" i="9"/>
  <c r="J132" i="9"/>
  <c r="J227" i="9"/>
  <c r="J355" i="9"/>
  <c r="J60" i="9"/>
  <c r="J180" i="9"/>
  <c r="J299" i="9"/>
  <c r="J105" i="9"/>
  <c r="J278" i="9"/>
  <c r="J86" i="9"/>
  <c r="J214" i="9"/>
  <c r="J350" i="9"/>
  <c r="J31" i="9"/>
  <c r="J129" i="9"/>
  <c r="J222" i="9"/>
  <c r="J358" i="9"/>
  <c r="J51" i="9"/>
  <c r="J267" i="9"/>
  <c r="J219" i="9"/>
  <c r="J114" i="9"/>
  <c r="J281" i="9"/>
  <c r="J44" i="9"/>
  <c r="J152" i="9"/>
  <c r="J254" i="9"/>
  <c r="J361" i="9"/>
  <c r="J62" i="9"/>
  <c r="J198" i="9"/>
  <c r="J305" i="9"/>
  <c r="J113" i="9"/>
  <c r="J280" i="9"/>
  <c r="J121" i="9"/>
  <c r="J220" i="9"/>
  <c r="J352" i="9"/>
  <c r="J39" i="9"/>
  <c r="J131" i="9"/>
  <c r="J228" i="9"/>
  <c r="J360" i="9"/>
  <c r="J183" i="9"/>
  <c r="J273" i="9"/>
  <c r="J283" i="9"/>
  <c r="J20" i="9"/>
  <c r="J12" i="9"/>
  <c r="J116" i="9"/>
  <c r="J310" i="9"/>
  <c r="J54" i="9"/>
  <c r="J154" i="9"/>
  <c r="J260" i="9"/>
  <c r="J64" i="9"/>
  <c r="J204" i="9"/>
  <c r="J334" i="9"/>
  <c r="J13" i="9"/>
  <c r="J115" i="9"/>
  <c r="J307" i="9"/>
  <c r="J123" i="9"/>
  <c r="J249" i="9"/>
  <c r="J41" i="9"/>
  <c r="J149" i="9"/>
  <c r="J257" i="9"/>
  <c r="J63" i="9"/>
  <c r="J302" i="9"/>
  <c r="J289" i="9"/>
  <c r="J22" i="9"/>
  <c r="J14" i="9"/>
  <c r="J162" i="9"/>
  <c r="J312" i="9"/>
  <c r="J56" i="9"/>
  <c r="J172" i="9"/>
  <c r="J291" i="9"/>
  <c r="J97" i="9"/>
  <c r="J233" i="9"/>
  <c r="J336" i="9"/>
  <c r="J15" i="9"/>
  <c r="J206" i="9"/>
  <c r="J313" i="9"/>
  <c r="J21" i="9"/>
  <c r="J141" i="9"/>
  <c r="J251" i="9"/>
  <c r="J43" i="9"/>
  <c r="J155" i="9"/>
  <c r="J259" i="9"/>
  <c r="J65" i="9"/>
  <c r="J201" i="9"/>
  <c r="J304" i="9"/>
  <c r="J318" i="9"/>
  <c r="J10" i="9"/>
  <c r="J118" i="9"/>
  <c r="J34" i="9"/>
  <c r="J71" i="9"/>
  <c r="J209" i="9"/>
  <c r="J339" i="9"/>
  <c r="J89" i="9"/>
  <c r="J178" i="9"/>
  <c r="J295" i="9"/>
  <c r="J101" i="9"/>
  <c r="J235" i="9"/>
  <c r="J363" i="9"/>
  <c r="J68" i="9"/>
  <c r="J212" i="9"/>
  <c r="J342" i="9"/>
  <c r="J23" i="9"/>
  <c r="J147" i="9"/>
  <c r="J286" i="9"/>
  <c r="J55" i="9"/>
  <c r="J175" i="9"/>
  <c r="J294" i="9"/>
  <c r="J100" i="9"/>
  <c r="J203" i="9"/>
  <c r="J331" i="9"/>
  <c r="J320" i="9"/>
  <c r="J164" i="9"/>
  <c r="J144" i="9"/>
  <c r="J122" i="9"/>
  <c r="J36" i="9"/>
  <c r="J73" i="9"/>
  <c r="J211" i="9"/>
  <c r="J345" i="9"/>
  <c r="J8" i="9"/>
  <c r="J93" i="9"/>
  <c r="J190" i="9"/>
  <c r="J297" i="9"/>
  <c r="J103" i="9"/>
  <c r="J262" i="9"/>
  <c r="J70" i="9"/>
  <c r="J241" i="9"/>
  <c r="J344" i="9"/>
  <c r="J35" i="9"/>
  <c r="J167" i="9"/>
  <c r="J288" i="9"/>
  <c r="J57" i="9"/>
  <c r="J177" i="9"/>
  <c r="J296" i="9"/>
  <c r="J102" i="9"/>
  <c r="J230" i="9"/>
  <c r="J337" i="9"/>
  <c r="J196" i="9"/>
  <c r="J124" i="9"/>
  <c r="J326" i="9"/>
  <c r="J76" i="9"/>
  <c r="J47" i="9"/>
  <c r="J95" i="9"/>
  <c r="J188" i="9"/>
  <c r="J169" i="9"/>
  <c r="J137" i="9"/>
  <c r="J323" i="9"/>
  <c r="J146" i="9"/>
  <c r="J50" i="9"/>
  <c r="J72" i="9"/>
  <c r="J315" i="9"/>
  <c r="J236" i="9"/>
  <c r="J79" i="9"/>
  <c r="J134" i="9"/>
  <c r="J243" i="9"/>
  <c r="J366" i="9"/>
  <c r="J85" i="9"/>
  <c r="J238" i="9"/>
  <c r="J268" i="9"/>
  <c r="J92" i="9"/>
  <c r="J170" i="9"/>
  <c r="J28" i="9"/>
  <c r="J193" i="9"/>
  <c r="I7" i="8"/>
  <c r="H7" i="8"/>
  <c r="G7" i="8"/>
  <c r="J351" i="13"/>
  <c r="J114" i="13"/>
  <c r="J194" i="13"/>
  <c r="J202" i="13"/>
  <c r="J72" i="13"/>
  <c r="J14" i="13"/>
  <c r="J46" i="13"/>
  <c r="J171" i="13"/>
  <c r="J237" i="13"/>
  <c r="J298" i="13"/>
  <c r="J362" i="13"/>
  <c r="J69" i="13"/>
  <c r="J135" i="13"/>
  <c r="J199" i="13"/>
  <c r="J263" i="13"/>
  <c r="J332" i="13"/>
  <c r="J37" i="13"/>
  <c r="J103" i="13"/>
  <c r="J170" i="13"/>
  <c r="J236" i="13"/>
  <c r="J297" i="13"/>
  <c r="J361" i="13"/>
  <c r="G7" i="15"/>
  <c r="I7" i="15"/>
  <c r="H7" i="15"/>
  <c r="J297" i="15" s="1"/>
  <c r="J272" i="14"/>
  <c r="J344" i="14"/>
  <c r="J140" i="14"/>
  <c r="J13" i="14"/>
  <c r="J71" i="14"/>
  <c r="J143" i="14"/>
  <c r="J208" i="14"/>
  <c r="J365" i="14"/>
  <c r="J128" i="14"/>
  <c r="J12" i="14"/>
  <c r="J83" i="14"/>
  <c r="J142" i="14"/>
  <c r="J285" i="14"/>
  <c r="J287" i="14"/>
  <c r="J366" i="14"/>
  <c r="J141" i="14"/>
  <c r="J264" i="14"/>
  <c r="J250" i="14"/>
  <c r="J349" i="14"/>
  <c r="J245" i="14"/>
  <c r="J308" i="14"/>
  <c r="J363" i="14"/>
  <c r="J189" i="22"/>
  <c r="J60" i="22"/>
  <c r="J35" i="22"/>
  <c r="J23" i="22"/>
  <c r="J229" i="22"/>
  <c r="J140" i="22"/>
  <c r="J25" i="22"/>
  <c r="J134" i="22"/>
  <c r="J15" i="22"/>
  <c r="J303" i="22"/>
  <c r="J118" i="22"/>
  <c r="J326" i="22"/>
  <c r="J58" i="22"/>
  <c r="J268" i="22"/>
  <c r="J328" i="22"/>
  <c r="J180" i="22"/>
  <c r="J246" i="22"/>
  <c r="J309" i="22"/>
  <c r="J78" i="22"/>
  <c r="J154" i="22"/>
  <c r="J227" i="22"/>
  <c r="J288" i="22"/>
  <c r="J360" i="22"/>
  <c r="J69" i="4"/>
  <c r="J133" i="4"/>
  <c r="J197" i="4"/>
  <c r="J261" i="4"/>
  <c r="J325" i="4"/>
  <c r="J46" i="4"/>
  <c r="J110" i="4"/>
  <c r="J174" i="4"/>
  <c r="J238" i="4"/>
  <c r="J302" i="4"/>
  <c r="J23" i="4"/>
  <c r="J87" i="4"/>
  <c r="J151" i="4"/>
  <c r="J215" i="4"/>
  <c r="J279" i="4"/>
  <c r="J343" i="4"/>
  <c r="J25" i="9"/>
  <c r="J346" i="9"/>
  <c r="J362" i="9"/>
  <c r="J213" i="9"/>
  <c r="J229" i="9"/>
  <c r="J83" i="9"/>
  <c r="J143" i="9"/>
  <c r="J208" i="9"/>
  <c r="J277" i="9"/>
  <c r="J341" i="9"/>
  <c r="J145" i="9"/>
  <c r="J210" i="9"/>
  <c r="J271" i="9"/>
  <c r="J343" i="9"/>
  <c r="J61" i="9"/>
  <c r="J127" i="9"/>
  <c r="J191" i="9"/>
  <c r="J255" i="9"/>
  <c r="J324" i="9"/>
  <c r="J32" i="9"/>
  <c r="J18" i="9"/>
  <c r="J30" i="13"/>
  <c r="J258" i="13"/>
  <c r="J266" i="13"/>
  <c r="J145" i="13"/>
  <c r="J51" i="13"/>
  <c r="J59" i="13"/>
  <c r="J117" i="13"/>
  <c r="J179" i="13"/>
  <c r="J245" i="13"/>
  <c r="J306" i="13"/>
  <c r="J11" i="13"/>
  <c r="J82" i="13"/>
  <c r="J142" i="13"/>
  <c r="J207" i="13"/>
  <c r="J276" i="13"/>
  <c r="J340" i="13"/>
  <c r="J45" i="13"/>
  <c r="J116" i="13"/>
  <c r="J178" i="13"/>
  <c r="J244" i="13"/>
  <c r="J305" i="13"/>
  <c r="J288" i="14"/>
  <c r="J39" i="14"/>
  <c r="J10" i="14"/>
  <c r="J174" i="14"/>
  <c r="J21" i="14"/>
  <c r="J84" i="14"/>
  <c r="J148" i="14"/>
  <c r="J215" i="14"/>
  <c r="J171" i="14"/>
  <c r="J20" i="14"/>
  <c r="J91" i="14"/>
  <c r="J157" i="14"/>
  <c r="J301" i="14"/>
  <c r="J328" i="14"/>
  <c r="J82" i="14"/>
  <c r="J156" i="14"/>
  <c r="J284" i="14"/>
  <c r="J266" i="14"/>
  <c r="J356" i="14"/>
  <c r="J253" i="14"/>
  <c r="J313" i="14"/>
  <c r="J274" i="22"/>
  <c r="J80" i="22"/>
  <c r="J104" i="22"/>
  <c r="J37" i="22"/>
  <c r="J261" i="22"/>
  <c r="J149" i="22"/>
  <c r="J32" i="22"/>
  <c r="J155" i="22"/>
  <c r="J36" i="22"/>
  <c r="J343" i="22"/>
  <c r="J366" i="22"/>
  <c r="J67" i="22"/>
  <c r="J298" i="22"/>
  <c r="J351" i="22"/>
  <c r="J190" i="22"/>
  <c r="J254" i="22"/>
  <c r="J322" i="22"/>
  <c r="J86" i="22"/>
  <c r="J169" i="22"/>
  <c r="J235" i="22"/>
  <c r="J296" i="22"/>
  <c r="J365" i="22"/>
  <c r="J205" i="4"/>
  <c r="J269" i="4"/>
  <c r="J333" i="4"/>
  <c r="J54" i="4"/>
  <c r="J118" i="4"/>
  <c r="J182" i="4"/>
  <c r="J246" i="4"/>
  <c r="J310" i="4"/>
  <c r="J31" i="4"/>
  <c r="J95" i="4"/>
  <c r="J159" i="4"/>
  <c r="J223" i="4"/>
  <c r="J287" i="4"/>
  <c r="J360" i="6"/>
  <c r="J352" i="6"/>
  <c r="J344" i="6"/>
  <c r="J336" i="6"/>
  <c r="J328" i="6"/>
  <c r="J320" i="6"/>
  <c r="J312" i="6"/>
  <c r="J304" i="6"/>
  <c r="J296" i="6"/>
  <c r="J288" i="6"/>
  <c r="J280" i="6"/>
  <c r="J272" i="6"/>
  <c r="J267" i="6"/>
  <c r="J259" i="6"/>
  <c r="J251" i="6"/>
  <c r="J243" i="6"/>
  <c r="J235" i="6"/>
  <c r="J227" i="6"/>
  <c r="J219" i="6"/>
  <c r="J211" i="6"/>
  <c r="J203" i="6"/>
  <c r="J195" i="6"/>
  <c r="J363" i="6"/>
  <c r="J355" i="6"/>
  <c r="J347" i="6"/>
  <c r="J339" i="6"/>
  <c r="J331" i="6"/>
  <c r="J323" i="6"/>
  <c r="J315" i="6"/>
  <c r="J307" i="6"/>
  <c r="J299" i="6"/>
  <c r="J291" i="6"/>
  <c r="J283" i="6"/>
  <c r="J275" i="6"/>
  <c r="J262" i="6"/>
  <c r="J254" i="6"/>
  <c r="J246" i="6"/>
  <c r="J238" i="6"/>
  <c r="J230" i="6"/>
  <c r="J222" i="6"/>
  <c r="J214" i="6"/>
  <c r="J206" i="6"/>
  <c r="J198" i="6"/>
  <c r="J190" i="6"/>
  <c r="J183" i="6"/>
  <c r="J175" i="6"/>
  <c r="J167" i="6"/>
  <c r="J155" i="6"/>
  <c r="J147" i="6"/>
  <c r="J135" i="6"/>
  <c r="J127" i="6"/>
  <c r="J119" i="6"/>
  <c r="J366" i="6"/>
  <c r="J358" i="6"/>
  <c r="J350" i="6"/>
  <c r="J342" i="6"/>
  <c r="J334" i="6"/>
  <c r="J326" i="6"/>
  <c r="J318" i="6"/>
  <c r="J310" i="6"/>
  <c r="J302" i="6"/>
  <c r="J294" i="6"/>
  <c r="J286" i="6"/>
  <c r="J278" i="6"/>
  <c r="J270" i="6"/>
  <c r="J265" i="6"/>
  <c r="J257" i="6"/>
  <c r="J249" i="6"/>
  <c r="J241" i="6"/>
  <c r="J233" i="6"/>
  <c r="J225" i="6"/>
  <c r="J217" i="6"/>
  <c r="J209" i="6"/>
  <c r="J201" i="6"/>
  <c r="J193" i="6"/>
  <c r="J178" i="6"/>
  <c r="J170" i="6"/>
  <c r="J162" i="6"/>
  <c r="J158" i="6"/>
  <c r="J150" i="6"/>
  <c r="J142" i="6"/>
  <c r="J138" i="6"/>
  <c r="J130" i="6"/>
  <c r="J122" i="6"/>
  <c r="J114" i="6"/>
  <c r="J101" i="6"/>
  <c r="J93" i="6"/>
  <c r="J85" i="6"/>
  <c r="J77" i="6"/>
  <c r="J72" i="6"/>
  <c r="J64" i="6"/>
  <c r="J56" i="6"/>
  <c r="J51" i="6"/>
  <c r="J43" i="6"/>
  <c r="J35" i="6"/>
  <c r="J30" i="6"/>
  <c r="J22" i="6"/>
  <c r="J361" i="6"/>
  <c r="J353" i="6"/>
  <c r="J345" i="6"/>
  <c r="J337" i="6"/>
  <c r="J329" i="6"/>
  <c r="J321" i="6"/>
  <c r="J313" i="6"/>
  <c r="J305" i="6"/>
  <c r="J297" i="6"/>
  <c r="J289" i="6"/>
  <c r="J281" i="6"/>
  <c r="J273" i="6"/>
  <c r="J268" i="6"/>
  <c r="J260" i="6"/>
  <c r="J252" i="6"/>
  <c r="J244" i="6"/>
  <c r="J236" i="6"/>
  <c r="J228" i="6"/>
  <c r="J220" i="6"/>
  <c r="J212" i="6"/>
  <c r="J204" i="6"/>
  <c r="J196" i="6"/>
  <c r="J188" i="6"/>
  <c r="J181" i="6"/>
  <c r="J173" i="6"/>
  <c r="J165" i="6"/>
  <c r="J153" i="6"/>
  <c r="J145" i="6"/>
  <c r="J133" i="6"/>
  <c r="J364" i="6"/>
  <c r="J356" i="6"/>
  <c r="J348" i="6"/>
  <c r="J340" i="6"/>
  <c r="J332" i="6"/>
  <c r="J324" i="6"/>
  <c r="J316" i="6"/>
  <c r="J308" i="6"/>
  <c r="J300" i="6"/>
  <c r="J292" i="6"/>
  <c r="J284" i="6"/>
  <c r="J276" i="6"/>
  <c r="J263" i="6"/>
  <c r="J255" i="6"/>
  <c r="J247" i="6"/>
  <c r="J239" i="6"/>
  <c r="J231" i="6"/>
  <c r="J223" i="6"/>
  <c r="J215" i="6"/>
  <c r="J207" i="6"/>
  <c r="J359" i="6"/>
  <c r="J351" i="6"/>
  <c r="J343" i="6"/>
  <c r="J335" i="6"/>
  <c r="J327" i="6"/>
  <c r="J319" i="6"/>
  <c r="J311" i="6"/>
  <c r="J303" i="6"/>
  <c r="J295" i="6"/>
  <c r="J287" i="6"/>
  <c r="J279" i="6"/>
  <c r="J271" i="6"/>
  <c r="J266" i="6"/>
  <c r="J258" i="6"/>
  <c r="J250" i="6"/>
  <c r="J242" i="6"/>
  <c r="J234" i="6"/>
  <c r="J226" i="6"/>
  <c r="J218" i="6"/>
  <c r="J210" i="6"/>
  <c r="J202" i="6"/>
  <c r="J194" i="6"/>
  <c r="J186" i="6"/>
  <c r="J179" i="6"/>
  <c r="J171" i="6"/>
  <c r="J163" i="6"/>
  <c r="J159" i="6"/>
  <c r="J151" i="6"/>
  <c r="J143" i="6"/>
  <c r="J131" i="6"/>
  <c r="J123" i="6"/>
  <c r="J115" i="6"/>
  <c r="J102" i="6"/>
  <c r="J94" i="6"/>
  <c r="J86" i="6"/>
  <c r="J78" i="6"/>
  <c r="J73" i="6"/>
  <c r="J65" i="6"/>
  <c r="J57" i="6"/>
  <c r="J52" i="6"/>
  <c r="J44" i="6"/>
  <c r="J36" i="6"/>
  <c r="J31" i="6"/>
  <c r="J23" i="6"/>
  <c r="J15" i="6"/>
  <c r="J365" i="6"/>
  <c r="J357" i="6"/>
  <c r="J349" i="6"/>
  <c r="J341" i="6"/>
  <c r="J333" i="6"/>
  <c r="J325" i="6"/>
  <c r="J317" i="6"/>
  <c r="J309" i="6"/>
  <c r="J301" i="6"/>
  <c r="J293" i="6"/>
  <c r="J285" i="6"/>
  <c r="J277" i="6"/>
  <c r="J264" i="6"/>
  <c r="J256" i="6"/>
  <c r="J248" i="6"/>
  <c r="J240" i="6"/>
  <c r="J232" i="6"/>
  <c r="J224" i="6"/>
  <c r="J216" i="6"/>
  <c r="J208" i="6"/>
  <c r="J200" i="6"/>
  <c r="J192" i="6"/>
  <c r="J177" i="6"/>
  <c r="J169" i="6"/>
  <c r="J157" i="6"/>
  <c r="J149" i="6"/>
  <c r="J141" i="6"/>
  <c r="J137" i="6"/>
  <c r="J129" i="6"/>
  <c r="J121" i="6"/>
  <c r="J113" i="6"/>
  <c r="J306" i="6"/>
  <c r="J269" i="6"/>
  <c r="J205" i="6"/>
  <c r="J184" i="6"/>
  <c r="J164" i="6"/>
  <c r="J154" i="6"/>
  <c r="J117" i="6"/>
  <c r="J110" i="6"/>
  <c r="J105" i="6"/>
  <c r="J95" i="6"/>
  <c r="J83" i="6"/>
  <c r="J76" i="6"/>
  <c r="J66" i="6"/>
  <c r="J54" i="6"/>
  <c r="J47" i="6"/>
  <c r="J37" i="6"/>
  <c r="J28" i="6"/>
  <c r="J18" i="6"/>
  <c r="J13" i="6"/>
  <c r="J362" i="6"/>
  <c r="J298" i="6"/>
  <c r="J261" i="6"/>
  <c r="J199" i="6"/>
  <c r="J182" i="6"/>
  <c r="J152" i="6"/>
  <c r="J124" i="6"/>
  <c r="J108" i="6"/>
  <c r="J98" i="6"/>
  <c r="J88" i="6"/>
  <c r="J69" i="6"/>
  <c r="J59" i="6"/>
  <c r="J50" i="6"/>
  <c r="J40" i="6"/>
  <c r="J21" i="6"/>
  <c r="J354" i="6"/>
  <c r="J290" i="6"/>
  <c r="J253" i="6"/>
  <c r="J197" i="6"/>
  <c r="J180" i="6"/>
  <c r="J148" i="6"/>
  <c r="J120" i="6"/>
  <c r="J103" i="6"/>
  <c r="J91" i="6"/>
  <c r="J81" i="6"/>
  <c r="J74" i="6"/>
  <c r="J62" i="6"/>
  <c r="J45" i="6"/>
  <c r="J33" i="6"/>
  <c r="J26" i="6"/>
  <c r="J16" i="6"/>
  <c r="J11" i="6"/>
  <c r="J346" i="6"/>
  <c r="J282" i="6"/>
  <c r="J245" i="6"/>
  <c r="J191" i="6"/>
  <c r="J176" i="6"/>
  <c r="J146" i="6"/>
  <c r="J136" i="6"/>
  <c r="J118" i="6"/>
  <c r="J111" i="6"/>
  <c r="J106" i="6"/>
  <c r="J96" i="6"/>
  <c r="J84" i="6"/>
  <c r="J67" i="6"/>
  <c r="J55" i="6"/>
  <c r="J48" i="6"/>
  <c r="J38" i="6"/>
  <c r="J29" i="6"/>
  <c r="J19" i="6"/>
  <c r="J14" i="6"/>
  <c r="J9" i="6"/>
  <c r="J338" i="6"/>
  <c r="J274" i="6"/>
  <c r="J237" i="6"/>
  <c r="J189" i="6"/>
  <c r="J174" i="6"/>
  <c r="J144" i="6"/>
  <c r="J134" i="6"/>
  <c r="J125" i="6"/>
  <c r="J99" i="6"/>
  <c r="J89" i="6"/>
  <c r="J79" i="6"/>
  <c r="J70" i="6"/>
  <c r="J60" i="6"/>
  <c r="J41" i="6"/>
  <c r="J24" i="6"/>
  <c r="J330" i="6"/>
  <c r="J229" i="6"/>
  <c r="J187" i="6"/>
  <c r="J172" i="6"/>
  <c r="J140" i="6"/>
  <c r="J132" i="6"/>
  <c r="J116" i="6"/>
  <c r="J109" i="6"/>
  <c r="J104" i="6"/>
  <c r="J92" i="6"/>
  <c r="J82" i="6"/>
  <c r="J75" i="6"/>
  <c r="J63" i="6"/>
  <c r="J53" i="6"/>
  <c r="J46" i="6"/>
  <c r="J34" i="6"/>
  <c r="J27" i="6"/>
  <c r="J17" i="6"/>
  <c r="J12" i="6"/>
  <c r="J314" i="6"/>
  <c r="J213" i="6"/>
  <c r="J166" i="6"/>
  <c r="J156" i="6"/>
  <c r="J126" i="6"/>
  <c r="J100" i="6"/>
  <c r="J90" i="6"/>
  <c r="J80" i="6"/>
  <c r="J71" i="6"/>
  <c r="J61" i="6"/>
  <c r="J42" i="6"/>
  <c r="J25" i="6"/>
  <c r="J10" i="6"/>
  <c r="J8" i="6"/>
  <c r="J128" i="6"/>
  <c r="J49" i="6"/>
  <c r="J221" i="6"/>
  <c r="J112" i="6"/>
  <c r="J39" i="6"/>
  <c r="J160" i="6"/>
  <c r="J68" i="6"/>
  <c r="J168" i="6"/>
  <c r="J58" i="6"/>
  <c r="J322" i="6"/>
  <c r="J107" i="6"/>
  <c r="J32" i="6"/>
  <c r="J87" i="6"/>
  <c r="J97" i="6"/>
  <c r="J20" i="6"/>
  <c r="J189" i="9"/>
  <c r="J59" i="9"/>
  <c r="J67" i="9"/>
  <c r="J314" i="9"/>
  <c r="J330" i="9"/>
  <c r="J91" i="9"/>
  <c r="J151" i="9"/>
  <c r="J216" i="9"/>
  <c r="J285" i="9"/>
  <c r="J349" i="9"/>
  <c r="J153" i="9"/>
  <c r="J218" i="9"/>
  <c r="J279" i="9"/>
  <c r="J351" i="9"/>
  <c r="J69" i="9"/>
  <c r="J135" i="9"/>
  <c r="J199" i="9"/>
  <c r="J263" i="9"/>
  <c r="J332" i="9"/>
  <c r="J37" i="9"/>
  <c r="J26" i="9"/>
  <c r="J186" i="13"/>
  <c r="J242" i="13"/>
  <c r="J303" i="13"/>
  <c r="J218" i="13"/>
  <c r="J234" i="13"/>
  <c r="J67" i="13"/>
  <c r="J125" i="13"/>
  <c r="J189" i="13"/>
  <c r="J253" i="13"/>
  <c r="J314" i="13"/>
  <c r="J19" i="13"/>
  <c r="J90" i="13"/>
  <c r="J150" i="13"/>
  <c r="J215" i="13"/>
  <c r="J284" i="13"/>
  <c r="J348" i="13"/>
  <c r="J58" i="13"/>
  <c r="J124" i="13"/>
  <c r="J188" i="13"/>
  <c r="J252" i="13"/>
  <c r="J313" i="13"/>
  <c r="J107" i="13"/>
  <c r="J105" i="13"/>
  <c r="J315" i="13"/>
  <c r="J214" i="13"/>
  <c r="J15" i="13"/>
  <c r="J167" i="13"/>
  <c r="J307" i="13"/>
  <c r="J84" i="13"/>
  <c r="J193" i="13"/>
  <c r="J325" i="13"/>
  <c r="J169" i="13"/>
  <c r="J317" i="13"/>
  <c r="J216" i="13"/>
  <c r="J21" i="13"/>
  <c r="J206" i="13"/>
  <c r="J309" i="13"/>
  <c r="J123" i="13"/>
  <c r="J222" i="13"/>
  <c r="J352" i="13"/>
  <c r="J92" i="13"/>
  <c r="J230" i="13"/>
  <c r="J360" i="13"/>
  <c r="J94" i="13"/>
  <c r="J238" i="13"/>
  <c r="J341" i="13"/>
  <c r="J28" i="13"/>
  <c r="J144" i="13"/>
  <c r="J81" i="13"/>
  <c r="J190" i="13"/>
  <c r="J320" i="13"/>
  <c r="J91" i="13"/>
  <c r="J233" i="13"/>
  <c r="J365" i="13"/>
  <c r="J115" i="13"/>
  <c r="J175" i="13"/>
  <c r="J280" i="13"/>
  <c r="J52" i="13"/>
  <c r="J336" i="13"/>
  <c r="J31" i="13"/>
  <c r="J129" i="13"/>
  <c r="J224" i="13"/>
  <c r="J358" i="13"/>
  <c r="J131" i="13"/>
  <c r="J232" i="13"/>
  <c r="J366" i="13"/>
  <c r="J100" i="13"/>
  <c r="J240" i="13"/>
  <c r="J34" i="13"/>
  <c r="J172" i="13"/>
  <c r="J312" i="13"/>
  <c r="J83" i="13"/>
  <c r="J192" i="13"/>
  <c r="J326" i="13"/>
  <c r="J134" i="13"/>
  <c r="J262" i="13"/>
  <c r="J121" i="13"/>
  <c r="J243" i="13"/>
  <c r="J286" i="13"/>
  <c r="J60" i="13"/>
  <c r="J235" i="13"/>
  <c r="J342" i="13"/>
  <c r="J149" i="13"/>
  <c r="J251" i="13"/>
  <c r="J137" i="13"/>
  <c r="J259" i="13"/>
  <c r="J110" i="13"/>
  <c r="J267" i="13"/>
  <c r="J65" i="13"/>
  <c r="J174" i="13"/>
  <c r="J318" i="13"/>
  <c r="J126" i="13"/>
  <c r="J219" i="13"/>
  <c r="J355" i="13"/>
  <c r="J344" i="13"/>
  <c r="J249" i="13"/>
  <c r="J62" i="13"/>
  <c r="J241" i="13"/>
  <c r="J39" i="13"/>
  <c r="J151" i="13"/>
  <c r="J257" i="13"/>
  <c r="J12" i="13"/>
  <c r="J157" i="13"/>
  <c r="J265" i="13"/>
  <c r="J8" i="13"/>
  <c r="J112" i="13"/>
  <c r="J275" i="13"/>
  <c r="J71" i="13"/>
  <c r="J347" i="13"/>
  <c r="J128" i="13"/>
  <c r="J225" i="13"/>
  <c r="J357" i="13"/>
  <c r="J13" i="13"/>
  <c r="J350" i="13"/>
  <c r="J68" i="13"/>
  <c r="J97" i="13"/>
  <c r="J41" i="13"/>
  <c r="J177" i="13"/>
  <c r="J288" i="13"/>
  <c r="J47" i="13"/>
  <c r="J159" i="13"/>
  <c r="J18" i="13"/>
  <c r="J164" i="13"/>
  <c r="J277" i="13"/>
  <c r="J102" i="13"/>
  <c r="J217" i="13"/>
  <c r="J349" i="13"/>
  <c r="J146" i="13"/>
  <c r="J254" i="13"/>
  <c r="J44" i="13"/>
  <c r="J160" i="13"/>
  <c r="J301" i="13"/>
  <c r="J23" i="13"/>
  <c r="J70" i="13"/>
  <c r="J141" i="13"/>
  <c r="J99" i="13"/>
  <c r="J272" i="13"/>
  <c r="J76" i="13"/>
  <c r="J183" i="13"/>
  <c r="J294" i="13"/>
  <c r="J49" i="13"/>
  <c r="J302" i="13"/>
  <c r="J20" i="13"/>
  <c r="J304" i="13"/>
  <c r="J108" i="13"/>
  <c r="J246" i="13"/>
  <c r="J36" i="13"/>
  <c r="J152" i="13"/>
  <c r="J256" i="13"/>
  <c r="J50" i="13"/>
  <c r="J328" i="13"/>
  <c r="J86" i="13"/>
  <c r="J57" i="13"/>
  <c r="J227" i="13"/>
  <c r="J113" i="13"/>
  <c r="J195" i="13"/>
  <c r="J63" i="13"/>
  <c r="J26" i="13"/>
  <c r="J293" i="13"/>
  <c r="J264" i="13"/>
  <c r="J278" i="13"/>
  <c r="J78" i="13"/>
  <c r="J201" i="13"/>
  <c r="J203" i="13"/>
  <c r="J118" i="13"/>
  <c r="J299" i="13"/>
  <c r="J55" i="13"/>
  <c r="J187" i="13"/>
  <c r="J331" i="13"/>
  <c r="J209" i="13"/>
  <c r="J120" i="13"/>
  <c r="J54" i="13"/>
  <c r="J334" i="13"/>
  <c r="J182" i="13"/>
  <c r="J323" i="13"/>
  <c r="J333" i="13"/>
  <c r="J310" i="13"/>
  <c r="J248" i="13"/>
  <c r="J42" i="13"/>
  <c r="J89" i="13"/>
  <c r="J363" i="13"/>
  <c r="J339" i="13"/>
  <c r="J283" i="13"/>
  <c r="J73" i="13"/>
  <c r="J136" i="13"/>
  <c r="J29" i="13"/>
  <c r="J180" i="13"/>
  <c r="J154" i="13"/>
  <c r="J143" i="13"/>
  <c r="J200" i="13"/>
  <c r="I7" i="11"/>
  <c r="H7" i="11"/>
  <c r="G7" i="11"/>
  <c r="J76" i="14"/>
  <c r="J131" i="14"/>
  <c r="J110" i="14"/>
  <c r="J210" i="14"/>
  <c r="J29" i="14"/>
  <c r="J92" i="14"/>
  <c r="J153" i="14"/>
  <c r="J227" i="14"/>
  <c r="J15" i="14"/>
  <c r="J200" i="14"/>
  <c r="J28" i="14"/>
  <c r="J99" i="14"/>
  <c r="J337" i="14"/>
  <c r="J90" i="14"/>
  <c r="J165" i="14"/>
  <c r="J300" i="14"/>
  <c r="J277" i="14"/>
  <c r="J361" i="14"/>
  <c r="J261" i="14"/>
  <c r="I7" i="19"/>
  <c r="H7" i="19"/>
  <c r="G7" i="19"/>
  <c r="J321" i="22"/>
  <c r="J325" i="22"/>
  <c r="J221" i="22"/>
  <c r="J212" i="22"/>
  <c r="J44" i="22"/>
  <c r="J297" i="22"/>
  <c r="J178" i="22"/>
  <c r="J46" i="22"/>
  <c r="J163" i="22"/>
  <c r="J74" i="22"/>
  <c r="J362" i="22"/>
  <c r="J148" i="22"/>
  <c r="J10" i="22"/>
  <c r="J76" i="22"/>
  <c r="J338" i="22"/>
  <c r="J312" i="22"/>
  <c r="J262" i="22"/>
  <c r="J327" i="22"/>
  <c r="J94" i="22"/>
  <c r="J177" i="22"/>
  <c r="J243" i="22"/>
  <c r="J301" i="22"/>
  <c r="J21" i="4"/>
  <c r="J85" i="4"/>
  <c r="J149" i="4"/>
  <c r="J213" i="4"/>
  <c r="J277" i="4"/>
  <c r="J341" i="4"/>
  <c r="J62" i="4"/>
  <c r="J126" i="4"/>
  <c r="J190" i="4"/>
  <c r="J254" i="4"/>
  <c r="J318" i="4"/>
  <c r="J39" i="4"/>
  <c r="J103" i="4"/>
  <c r="J167" i="4"/>
  <c r="J231" i="4"/>
  <c r="J295" i="4"/>
  <c r="J88" i="9"/>
  <c r="J17" i="9"/>
  <c r="J96" i="9"/>
  <c r="J104" i="9"/>
  <c r="J38" i="9"/>
  <c r="J99" i="9"/>
  <c r="J159" i="9"/>
  <c r="J224" i="9"/>
  <c r="J293" i="9"/>
  <c r="J357" i="9"/>
  <c r="J226" i="9"/>
  <c r="J287" i="9"/>
  <c r="J359" i="9"/>
  <c r="J82" i="9"/>
  <c r="J142" i="9"/>
  <c r="J207" i="9"/>
  <c r="J276" i="9"/>
  <c r="J340" i="9"/>
  <c r="J45" i="9"/>
  <c r="J70" i="14"/>
  <c r="J138" i="14"/>
  <c r="J271" i="14"/>
  <c r="J355" i="14"/>
  <c r="J176" i="13"/>
  <c r="J279" i="13"/>
  <c r="J359" i="13"/>
  <c r="J64" i="13"/>
  <c r="J319" i="13"/>
  <c r="J271" i="13"/>
  <c r="J75" i="13"/>
  <c r="J133" i="13"/>
  <c r="J197" i="13"/>
  <c r="J261" i="13"/>
  <c r="J322" i="13"/>
  <c r="J27" i="13"/>
  <c r="J98" i="13"/>
  <c r="J158" i="13"/>
  <c r="J223" i="13"/>
  <c r="J292" i="13"/>
  <c r="J356" i="13"/>
  <c r="J66" i="13"/>
  <c r="J132" i="13"/>
  <c r="J196" i="13"/>
  <c r="J260" i="13"/>
  <c r="J321" i="13"/>
  <c r="I7" i="5"/>
  <c r="H7" i="5"/>
  <c r="G7" i="5"/>
  <c r="J69" i="14"/>
  <c r="J67" i="14"/>
  <c r="J204" i="14"/>
  <c r="J122" i="14"/>
  <c r="J73" i="14"/>
  <c r="J102" i="14"/>
  <c r="J251" i="14"/>
  <c r="J130" i="14"/>
  <c r="J230" i="14"/>
  <c r="J93" i="14"/>
  <c r="J195" i="14"/>
  <c r="J74" i="14"/>
  <c r="J209" i="14"/>
  <c r="J86" i="14"/>
  <c r="J181" i="14"/>
  <c r="J96" i="14"/>
  <c r="J152" i="14"/>
  <c r="J326" i="14"/>
  <c r="J275" i="14"/>
  <c r="J124" i="14"/>
  <c r="J351" i="14"/>
  <c r="J321" i="14"/>
  <c r="J238" i="14"/>
  <c r="J348" i="14"/>
  <c r="J354" i="14"/>
  <c r="J114" i="14"/>
  <c r="J14" i="14"/>
  <c r="J75" i="14"/>
  <c r="J104" i="14"/>
  <c r="J255" i="14"/>
  <c r="J144" i="14"/>
  <c r="J305" i="14"/>
  <c r="J95" i="14"/>
  <c r="J48" i="14"/>
  <c r="J199" i="14"/>
  <c r="J78" i="14"/>
  <c r="J276" i="14"/>
  <c r="J88" i="14"/>
  <c r="J27" i="14"/>
  <c r="J133" i="14"/>
  <c r="J178" i="14"/>
  <c r="J360" i="14"/>
  <c r="J289" i="14"/>
  <c r="J196" i="14"/>
  <c r="J162" i="14"/>
  <c r="J327" i="14"/>
  <c r="J252" i="14"/>
  <c r="J155" i="14"/>
  <c r="J319" i="14"/>
  <c r="J116" i="14"/>
  <c r="J16" i="14"/>
  <c r="J79" i="14"/>
  <c r="J22" i="14"/>
  <c r="J146" i="14"/>
  <c r="J30" i="14"/>
  <c r="J134" i="14"/>
  <c r="J64" i="14"/>
  <c r="J260" i="14"/>
  <c r="J80" i="14"/>
  <c r="J280" i="14"/>
  <c r="J123" i="14"/>
  <c r="J219" i="14"/>
  <c r="J51" i="14"/>
  <c r="J186" i="14"/>
  <c r="J24" i="14"/>
  <c r="J150" i="14"/>
  <c r="J32" i="14"/>
  <c r="J244" i="14"/>
  <c r="J66" i="14"/>
  <c r="J262" i="14"/>
  <c r="J127" i="14"/>
  <c r="J223" i="14"/>
  <c r="J172" i="14"/>
  <c r="J190" i="14"/>
  <c r="J38" i="14"/>
  <c r="J154" i="14"/>
  <c r="J40" i="14"/>
  <c r="J246" i="14"/>
  <c r="J101" i="14"/>
  <c r="J115" i="14"/>
  <c r="J19" i="14"/>
  <c r="J129" i="14"/>
  <c r="J292" i="14"/>
  <c r="J45" i="14"/>
  <c r="J239" i="14"/>
  <c r="J278" i="14"/>
  <c r="J132" i="14"/>
  <c r="J241" i="14"/>
  <c r="J286" i="14"/>
  <c r="J188" i="14"/>
  <c r="J281" i="14"/>
  <c r="J249" i="14"/>
  <c r="J311" i="14"/>
  <c r="J61" i="14"/>
  <c r="J194" i="14"/>
  <c r="J85" i="14"/>
  <c r="J176" i="14"/>
  <c r="J46" i="14"/>
  <c r="J341" i="14"/>
  <c r="J103" i="14"/>
  <c r="J11" i="14"/>
  <c r="J117" i="14"/>
  <c r="J25" i="14"/>
  <c r="J145" i="14"/>
  <c r="J296" i="14"/>
  <c r="J57" i="14"/>
  <c r="J310" i="14"/>
  <c r="J294" i="14"/>
  <c r="J170" i="14"/>
  <c r="J257" i="14"/>
  <c r="J302" i="14"/>
  <c r="J193" i="14"/>
  <c r="J329" i="14"/>
  <c r="J283" i="14"/>
  <c r="J265" i="14"/>
  <c r="J338" i="14"/>
  <c r="J346" i="14"/>
  <c r="J173" i="14"/>
  <c r="J94" i="14"/>
  <c r="J324" i="14"/>
  <c r="J273" i="14"/>
  <c r="J336" i="14"/>
  <c r="J312" i="14"/>
  <c r="J359" i="14"/>
  <c r="J307" i="14"/>
  <c r="J207" i="14"/>
  <c r="J135" i="14"/>
  <c r="J362" i="14"/>
  <c r="J291" i="14"/>
  <c r="J314" i="14"/>
  <c r="J191" i="14"/>
  <c r="J35" i="14"/>
  <c r="J235" i="14"/>
  <c r="J364" i="14"/>
  <c r="J309" i="14"/>
  <c r="J167" i="14"/>
  <c r="J160" i="14"/>
  <c r="J228" i="14"/>
  <c r="J175" i="14"/>
  <c r="J65" i="14"/>
  <c r="J37" i="14"/>
  <c r="J316" i="14"/>
  <c r="J220" i="14"/>
  <c r="J217" i="14"/>
  <c r="J357" i="14"/>
  <c r="J202" i="14"/>
  <c r="J149" i="14"/>
  <c r="J147" i="14"/>
  <c r="J304" i="14"/>
  <c r="J222" i="14"/>
  <c r="J297" i="14"/>
  <c r="J303" i="14"/>
  <c r="J267" i="14"/>
  <c r="J59" i="14"/>
  <c r="J322" i="14"/>
  <c r="J315" i="14"/>
  <c r="J87" i="14"/>
  <c r="J56" i="14"/>
  <c r="J177" i="14"/>
  <c r="J183" i="14"/>
  <c r="J201" i="14"/>
  <c r="J317" i="14"/>
  <c r="J236" i="14"/>
  <c r="J299" i="14"/>
  <c r="J335" i="14"/>
  <c r="J343" i="14"/>
  <c r="J180" i="14"/>
  <c r="J58" i="14"/>
  <c r="J187" i="14"/>
  <c r="J17" i="14"/>
  <c r="J43" i="14"/>
  <c r="J214" i="14"/>
  <c r="J225" i="14"/>
  <c r="J353" i="14"/>
  <c r="J254" i="14"/>
  <c r="J212" i="14"/>
  <c r="J72" i="14"/>
  <c r="J268" i="14"/>
  <c r="J231" i="14"/>
  <c r="J263" i="14"/>
  <c r="J26" i="14"/>
  <c r="J34" i="14"/>
  <c r="J100" i="14"/>
  <c r="J158" i="14"/>
  <c r="J243" i="14"/>
  <c r="J23" i="14"/>
  <c r="J224" i="14"/>
  <c r="J41" i="14"/>
  <c r="J107" i="14"/>
  <c r="J166" i="14"/>
  <c r="J352" i="14"/>
  <c r="J98" i="14"/>
  <c r="J206" i="14"/>
  <c r="J345" i="14"/>
  <c r="J293" i="14"/>
  <c r="J358" i="14"/>
  <c r="J269" i="14"/>
  <c r="J323" i="14"/>
  <c r="J89" i="22"/>
  <c r="J26" i="22"/>
  <c r="J302" i="22"/>
  <c r="J289" i="22"/>
  <c r="J57" i="22"/>
  <c r="J344" i="22"/>
  <c r="J188" i="22"/>
  <c r="J59" i="22"/>
  <c r="J205" i="22"/>
  <c r="J81" i="22"/>
  <c r="J52" i="22"/>
  <c r="J171" i="22"/>
  <c r="J17" i="22"/>
  <c r="J124" i="22"/>
  <c r="J349" i="22"/>
  <c r="J353" i="22"/>
  <c r="J206" i="22"/>
  <c r="J275" i="22"/>
  <c r="J345" i="22"/>
  <c r="J102" i="22"/>
  <c r="J187" i="22"/>
  <c r="J251" i="22"/>
  <c r="J314" i="22"/>
  <c r="J70" i="4"/>
  <c r="J134" i="4"/>
  <c r="J198" i="4"/>
  <c r="J262" i="4"/>
  <c r="J326" i="4"/>
  <c r="J47" i="4"/>
  <c r="J111" i="4"/>
  <c r="J175" i="4"/>
  <c r="J239" i="4"/>
  <c r="J303" i="4"/>
  <c r="J80" i="9"/>
  <c r="J133" i="9"/>
  <c r="J205" i="9"/>
  <c r="J148" i="9"/>
  <c r="J237" i="9"/>
  <c r="J107" i="9"/>
  <c r="J166" i="9"/>
  <c r="J232" i="9"/>
  <c r="J301" i="9"/>
  <c r="J365" i="9"/>
  <c r="J176" i="9"/>
  <c r="J234" i="9"/>
  <c r="J303" i="9"/>
  <c r="J11" i="9"/>
  <c r="J90" i="9"/>
  <c r="J150" i="9"/>
  <c r="J215" i="9"/>
  <c r="J284" i="9"/>
  <c r="J348" i="9"/>
  <c r="J58" i="9"/>
  <c r="G7" i="23"/>
  <c r="H7" i="23"/>
  <c r="I7" i="23"/>
  <c r="J250" i="13"/>
  <c r="J343" i="13"/>
  <c r="J101" i="13"/>
  <c r="J43" i="13"/>
  <c r="J335" i="13"/>
  <c r="J80" i="13"/>
  <c r="J140" i="13"/>
  <c r="J205" i="13"/>
  <c r="J269" i="13"/>
  <c r="J330" i="13"/>
  <c r="J40" i="13"/>
  <c r="J106" i="13"/>
  <c r="J165" i="13"/>
  <c r="J231" i="13"/>
  <c r="J300" i="13"/>
  <c r="J364" i="13"/>
  <c r="J204" i="13"/>
  <c r="J268" i="13"/>
  <c r="J329" i="13"/>
  <c r="J68" i="14"/>
  <c r="J306" i="14"/>
  <c r="J8" i="14"/>
  <c r="J89" i="14"/>
  <c r="J42" i="14"/>
  <c r="J108" i="14"/>
  <c r="J179" i="14"/>
  <c r="J259" i="14"/>
  <c r="J31" i="14"/>
  <c r="J240" i="14"/>
  <c r="J49" i="14"/>
  <c r="J112" i="14"/>
  <c r="J197" i="14"/>
  <c r="J163" i="14"/>
  <c r="J159" i="14"/>
  <c r="J106" i="14"/>
  <c r="J211" i="14"/>
  <c r="J151" i="14"/>
  <c r="J320" i="14"/>
  <c r="J334" i="14"/>
  <c r="J274" i="14"/>
  <c r="J331" i="14"/>
  <c r="J244" i="22"/>
  <c r="J117" i="22"/>
  <c r="J182" i="22"/>
  <c r="J99" i="22"/>
  <c r="J341" i="22"/>
  <c r="J27" i="22"/>
  <c r="J83" i="22"/>
  <c r="J292" i="22"/>
  <c r="J175" i="22"/>
  <c r="J249" i="22"/>
  <c r="J111" i="22"/>
  <c r="J69" i="22"/>
  <c r="J166" i="22"/>
  <c r="J210" i="22"/>
  <c r="J323" i="22"/>
  <c r="J62" i="22"/>
  <c r="J276" i="22"/>
  <c r="J119" i="22"/>
  <c r="J218" i="22"/>
  <c r="J329" i="22"/>
  <c r="J308" i="22"/>
  <c r="J300" i="22"/>
  <c r="J11" i="22"/>
  <c r="J184" i="22"/>
  <c r="J101" i="22"/>
  <c r="J29" i="22"/>
  <c r="J85" i="22"/>
  <c r="J200" i="22"/>
  <c r="J264" i="22"/>
  <c r="J113" i="22"/>
  <c r="J71" i="22"/>
  <c r="J168" i="22"/>
  <c r="J223" i="22"/>
  <c r="J64" i="22"/>
  <c r="J278" i="22"/>
  <c r="J121" i="22"/>
  <c r="J231" i="22"/>
  <c r="J331" i="22"/>
  <c r="J181" i="22"/>
  <c r="J136" i="22"/>
  <c r="J30" i="22"/>
  <c r="J129" i="22"/>
  <c r="J183" i="22"/>
  <c r="J84" i="22"/>
  <c r="J295" i="22"/>
  <c r="J176" i="22"/>
  <c r="J316" i="22"/>
  <c r="J13" i="22"/>
  <c r="J207" i="22"/>
  <c r="J8" i="22"/>
  <c r="J48" i="22"/>
  <c r="J127" i="22"/>
  <c r="J305" i="22"/>
  <c r="J202" i="22"/>
  <c r="J266" i="22"/>
  <c r="J150" i="22"/>
  <c r="J91" i="22"/>
  <c r="J225" i="22"/>
  <c r="J82" i="22"/>
  <c r="J174" i="22"/>
  <c r="J233" i="22"/>
  <c r="J333" i="22"/>
  <c r="J209" i="22"/>
  <c r="J50" i="22"/>
  <c r="J307" i="22"/>
  <c r="J215" i="22"/>
  <c r="J152" i="22"/>
  <c r="J93" i="22"/>
  <c r="J248" i="22"/>
  <c r="J34" i="22"/>
  <c r="J160" i="22"/>
  <c r="J90" i="22"/>
  <c r="J112" i="22"/>
  <c r="J317" i="22"/>
  <c r="J19" i="22"/>
  <c r="J240" i="22"/>
  <c r="J335" i="22"/>
  <c r="J63" i="22"/>
  <c r="J145" i="22"/>
  <c r="J92" i="22"/>
  <c r="J114" i="22"/>
  <c r="J138" i="22"/>
  <c r="J18" i="22"/>
  <c r="J256" i="22"/>
  <c r="J151" i="22"/>
  <c r="J54" i="22"/>
  <c r="J159" i="22"/>
  <c r="J311" i="22"/>
  <c r="J107" i="22"/>
  <c r="J217" i="22"/>
  <c r="J330" i="22"/>
  <c r="J285" i="22"/>
  <c r="J21" i="22"/>
  <c r="J135" i="22"/>
  <c r="J242" i="22"/>
  <c r="J28" i="22"/>
  <c r="J128" i="22"/>
  <c r="J306" i="22"/>
  <c r="J186" i="22"/>
  <c r="J250" i="22"/>
  <c r="J346" i="22"/>
  <c r="J43" i="22"/>
  <c r="J247" i="22"/>
  <c r="J108" i="22"/>
  <c r="J70" i="22"/>
  <c r="J239" i="22"/>
  <c r="J271" i="22"/>
  <c r="J142" i="22"/>
  <c r="J39" i="22"/>
  <c r="J165" i="22"/>
  <c r="J20" i="22"/>
  <c r="J258" i="22"/>
  <c r="J153" i="22"/>
  <c r="J56" i="22"/>
  <c r="J313" i="22"/>
  <c r="J120" i="22"/>
  <c r="J232" i="22"/>
  <c r="J334" i="22"/>
  <c r="J12" i="22"/>
  <c r="J287" i="22"/>
  <c r="J137" i="22"/>
  <c r="J191" i="22"/>
  <c r="J255" i="22"/>
  <c r="J49" i="22"/>
  <c r="J130" i="22"/>
  <c r="J310" i="22"/>
  <c r="J199" i="22"/>
  <c r="J263" i="22"/>
  <c r="J348" i="22"/>
  <c r="J340" i="22"/>
  <c r="J192" i="22"/>
  <c r="J279" i="22"/>
  <c r="J318" i="22"/>
  <c r="J72" i="22"/>
  <c r="J241" i="22"/>
  <c r="J324" i="22"/>
  <c r="J144" i="22"/>
  <c r="J41" i="22"/>
  <c r="J226" i="22"/>
  <c r="J167" i="22"/>
  <c r="J22" i="22"/>
  <c r="J284" i="22"/>
  <c r="J61" i="22"/>
  <c r="J277" i="22"/>
  <c r="J122" i="22"/>
  <c r="J234" i="22"/>
  <c r="J347" i="22"/>
  <c r="J98" i="22"/>
  <c r="J40" i="22"/>
  <c r="J143" i="22"/>
  <c r="J257" i="22"/>
  <c r="J51" i="22"/>
  <c r="J158" i="22"/>
  <c r="J106" i="22"/>
  <c r="J201" i="22"/>
  <c r="J265" i="22"/>
  <c r="J332" i="22"/>
  <c r="J286" i="22"/>
  <c r="J173" i="22"/>
  <c r="J100" i="22"/>
  <c r="J42" i="22"/>
  <c r="J55" i="22"/>
  <c r="J216" i="22"/>
  <c r="J47" i="22"/>
  <c r="J66" i="22"/>
  <c r="J79" i="22"/>
  <c r="J220" i="22"/>
  <c r="J68" i="22"/>
  <c r="J237" i="22"/>
  <c r="J196" i="22"/>
  <c r="J87" i="22"/>
  <c r="J213" i="22"/>
  <c r="J24" i="22"/>
  <c r="J133" i="22"/>
  <c r="J336" i="22"/>
  <c r="J358" i="22"/>
  <c r="J214" i="22"/>
  <c r="J283" i="22"/>
  <c r="J350" i="22"/>
  <c r="J115" i="22"/>
  <c r="J195" i="22"/>
  <c r="J259" i="22"/>
  <c r="J319" i="22"/>
  <c r="J357" i="22"/>
  <c r="I7" i="24"/>
  <c r="H7" i="24"/>
  <c r="G7" i="24"/>
  <c r="J101" i="4"/>
  <c r="J165" i="4"/>
  <c r="J229" i="4"/>
  <c r="J293" i="4"/>
  <c r="J14" i="4"/>
  <c r="J78" i="4"/>
  <c r="J142" i="4"/>
  <c r="J206" i="4"/>
  <c r="J270" i="4"/>
  <c r="J334" i="4"/>
  <c r="J55" i="4"/>
  <c r="J119" i="4"/>
  <c r="J183" i="4"/>
  <c r="J247" i="4"/>
  <c r="J311" i="4"/>
  <c r="J253" i="9"/>
  <c r="J117" i="9"/>
  <c r="J179" i="9"/>
  <c r="J269" i="9"/>
  <c r="J221" i="9"/>
  <c r="J274" i="9"/>
  <c r="J112" i="9"/>
  <c r="J174" i="9"/>
  <c r="J240" i="9"/>
  <c r="J309" i="9"/>
  <c r="J184" i="9"/>
  <c r="J242" i="9"/>
  <c r="J311" i="9"/>
  <c r="J19" i="9"/>
  <c r="J98" i="9"/>
  <c r="J158" i="9"/>
  <c r="J223" i="9"/>
  <c r="J292" i="9"/>
  <c r="J356" i="9"/>
  <c r="J66" i="9"/>
  <c r="J105" i="14"/>
  <c r="J47" i="14"/>
  <c r="J18" i="14"/>
  <c r="J60" i="14"/>
  <c r="J50" i="14"/>
  <c r="J113" i="14"/>
  <c r="J184" i="14"/>
  <c r="J279" i="14"/>
  <c r="J36" i="14"/>
  <c r="J256" i="14"/>
  <c r="J54" i="14"/>
  <c r="J120" i="14"/>
  <c r="J226" i="14"/>
  <c r="J192" i="14"/>
  <c r="J189" i="14"/>
  <c r="J111" i="14"/>
  <c r="J218" i="14"/>
  <c r="J182" i="14"/>
  <c r="J325" i="14"/>
  <c r="J350" i="14"/>
  <c r="J282" i="14"/>
  <c r="J14" i="22"/>
  <c r="J147" i="22"/>
  <c r="J170" i="22"/>
  <c r="J126" i="22"/>
  <c r="J75" i="22"/>
  <c r="J88" i="22"/>
  <c r="J252" i="22"/>
  <c r="J103" i="22"/>
  <c r="J269" i="22"/>
  <c r="J228" i="22"/>
  <c r="J96" i="22"/>
  <c r="J245" i="22"/>
  <c r="J31" i="22"/>
  <c r="J162" i="22"/>
  <c r="J354" i="22"/>
  <c r="J157" i="22"/>
  <c r="J222" i="22"/>
  <c r="J291" i="22"/>
  <c r="J363" i="22"/>
  <c r="J123" i="22"/>
  <c r="J203" i="22"/>
  <c r="J267" i="22"/>
  <c r="J337" i="22"/>
  <c r="J290" i="9"/>
  <c r="J163" i="9"/>
  <c r="J197" i="9"/>
  <c r="J306" i="9"/>
  <c r="J322" i="9"/>
  <c r="J338" i="9"/>
  <c r="J120" i="9"/>
  <c r="J182" i="9"/>
  <c r="J248" i="9"/>
  <c r="J317" i="9"/>
  <c r="J186" i="9"/>
  <c r="J250" i="9"/>
  <c r="J319" i="9"/>
  <c r="J27" i="9"/>
  <c r="J106" i="9"/>
  <c r="J165" i="9"/>
  <c r="J231" i="9"/>
  <c r="J300" i="9"/>
  <c r="J364" i="9"/>
  <c r="J74" i="9"/>
  <c r="W22" i="3"/>
  <c r="AZ151" i="3"/>
  <c r="AZ150" i="3"/>
  <c r="L90" i="3"/>
  <c r="AZ123" i="3"/>
  <c r="AZ22" i="3"/>
  <c r="AZ34" i="3"/>
  <c r="AZ108" i="3"/>
  <c r="W123" i="3"/>
  <c r="AZ164" i="3"/>
  <c r="AZ167" i="3"/>
  <c r="AZ10" i="3"/>
  <c r="AZ114" i="3"/>
  <c r="AO90" i="3"/>
  <c r="AZ132" i="3"/>
  <c r="W122" i="3"/>
  <c r="AZ149" i="3"/>
  <c r="W151" i="3"/>
  <c r="W19" i="3"/>
  <c r="W10" i="3"/>
  <c r="AZ115" i="3"/>
  <c r="W20" i="3"/>
  <c r="W28" i="3"/>
  <c r="AJ152" i="3"/>
  <c r="W149" i="3"/>
  <c r="AZ117" i="3"/>
  <c r="W117" i="3"/>
  <c r="W150" i="3"/>
  <c r="AZ28" i="3"/>
  <c r="AZ60" i="3"/>
  <c r="AZ20" i="3"/>
  <c r="W115" i="3"/>
  <c r="AZ44" i="3"/>
  <c r="G152" i="3"/>
  <c r="AZ122" i="3"/>
  <c r="AZ30" i="3"/>
  <c r="W44" i="3"/>
  <c r="W127" i="3"/>
  <c r="W108" i="3"/>
  <c r="AZ127" i="3"/>
  <c r="W60" i="3"/>
  <c r="W34" i="3"/>
  <c r="AZ19" i="3"/>
  <c r="W30" i="3"/>
  <c r="W114" i="3"/>
  <c r="W132" i="3"/>
  <c r="J196" i="12" l="1"/>
  <c r="J350" i="20"/>
  <c r="J269" i="20"/>
  <c r="J87" i="20"/>
  <c r="J200" i="20"/>
  <c r="J202" i="20"/>
  <c r="J79" i="18"/>
  <c r="J76" i="18"/>
  <c r="J350" i="18"/>
  <c r="J309" i="18"/>
  <c r="J196" i="18"/>
  <c r="J50" i="18"/>
  <c r="J283" i="18"/>
  <c r="J137" i="18"/>
  <c r="J292" i="18"/>
  <c r="J228" i="18"/>
  <c r="J97" i="18"/>
  <c r="J275" i="18"/>
  <c r="J273" i="18"/>
  <c r="J110" i="21"/>
  <c r="J258" i="20"/>
  <c r="J141" i="20"/>
  <c r="J321" i="20"/>
  <c r="J332" i="20"/>
  <c r="J245" i="20"/>
  <c r="J92" i="18"/>
  <c r="J239" i="18"/>
  <c r="J319" i="18"/>
  <c r="J268" i="18"/>
  <c r="J37" i="18"/>
  <c r="J61" i="18"/>
  <c r="J172" i="18"/>
  <c r="J301" i="18"/>
  <c r="J254" i="18"/>
  <c r="J180" i="18"/>
  <c r="J326" i="10"/>
  <c r="J264" i="20"/>
  <c r="J308" i="20"/>
  <c r="J71" i="20"/>
  <c r="J227" i="20"/>
  <c r="J250" i="20"/>
  <c r="J32" i="18"/>
  <c r="J331" i="18"/>
  <c r="J155" i="18"/>
  <c r="J204" i="18"/>
  <c r="J328" i="18"/>
  <c r="J307" i="18"/>
  <c r="J129" i="18"/>
  <c r="J343" i="18"/>
  <c r="J190" i="18"/>
  <c r="J40" i="18"/>
  <c r="J212" i="19"/>
  <c r="J183" i="18"/>
  <c r="J135" i="18"/>
  <c r="J103" i="18"/>
  <c r="J324" i="20"/>
  <c r="J208" i="20"/>
  <c r="J279" i="20"/>
  <c r="J38" i="20"/>
  <c r="J148" i="20"/>
  <c r="J144" i="18"/>
  <c r="J345" i="18"/>
  <c r="J334" i="18"/>
  <c r="J119" i="18"/>
  <c r="J42" i="18"/>
  <c r="J152" i="18"/>
  <c r="J348" i="20"/>
  <c r="J105" i="20"/>
  <c r="J237" i="20"/>
  <c r="J235" i="20"/>
  <c r="J228" i="20"/>
  <c r="J157" i="18"/>
  <c r="J63" i="18"/>
  <c r="J68" i="18"/>
  <c r="J209" i="18"/>
  <c r="J34" i="18"/>
  <c r="J48" i="18"/>
  <c r="J170" i="18"/>
  <c r="J262" i="18"/>
  <c r="J188" i="20"/>
  <c r="J203" i="20"/>
  <c r="J86" i="20"/>
  <c r="J213" i="20"/>
  <c r="J60" i="20"/>
  <c r="J44" i="20"/>
  <c r="J273" i="20"/>
  <c r="J65" i="20"/>
  <c r="J95" i="20"/>
  <c r="J314" i="20"/>
  <c r="J342" i="20"/>
  <c r="J106" i="20"/>
  <c r="J92" i="20"/>
  <c r="J68" i="20"/>
  <c r="J102" i="20"/>
  <c r="J34" i="20"/>
  <c r="J84" i="20"/>
  <c r="J23" i="20"/>
  <c r="J76" i="20"/>
  <c r="J169" i="20"/>
  <c r="J16" i="20"/>
  <c r="J166" i="20"/>
  <c r="J78" i="20"/>
  <c r="J234" i="20"/>
  <c r="J127" i="20"/>
  <c r="J312" i="20"/>
  <c r="J174" i="20"/>
  <c r="J145" i="20"/>
  <c r="J220" i="20"/>
  <c r="J154" i="20"/>
  <c r="J298" i="20"/>
  <c r="J58" i="20"/>
  <c r="J89" i="20"/>
  <c r="J24" i="20"/>
  <c r="J13" i="20"/>
  <c r="J87" i="18"/>
  <c r="J217" i="18"/>
  <c r="J299" i="18"/>
  <c r="J304" i="18"/>
  <c r="J164" i="18"/>
  <c r="J26" i="18"/>
  <c r="J255" i="18"/>
  <c r="J336" i="18"/>
  <c r="J341" i="18"/>
  <c r="J124" i="18"/>
  <c r="J18" i="17" a="1"/>
  <c r="J18" i="17" s="1"/>
  <c r="J181" i="18"/>
  <c r="J188" i="18"/>
  <c r="J175" i="18"/>
  <c r="J212" i="18"/>
  <c r="J19" i="18"/>
  <c r="J71" i="18"/>
  <c r="J127" i="18"/>
  <c r="J27" i="18"/>
  <c r="J105" i="18"/>
  <c r="J98" i="18"/>
  <c r="J142" i="12"/>
  <c r="W171" i="3"/>
  <c r="AZ171" i="3"/>
  <c r="J308" i="15"/>
  <c r="J198" i="12" a="1"/>
  <c r="J198" i="12" s="1"/>
  <c r="J309" i="10"/>
  <c r="J119" i="10"/>
  <c r="J357" i="10"/>
  <c r="J8" i="21"/>
  <c r="J182" i="20"/>
  <c r="J55" i="20"/>
  <c r="J290" i="20"/>
  <c r="J181" i="20"/>
  <c r="J39" i="20"/>
  <c r="J36" i="20"/>
  <c r="J144" i="20"/>
  <c r="J79" i="20"/>
  <c r="J121" i="20"/>
  <c r="J232" i="20"/>
  <c r="J74" i="20"/>
  <c r="J158" i="20"/>
  <c r="J277" i="20"/>
  <c r="J286" i="20"/>
  <c r="J73" i="20"/>
  <c r="J177" i="20"/>
  <c r="J37" i="20"/>
  <c r="J316" i="20"/>
  <c r="J132" i="20"/>
  <c r="J189" i="20"/>
  <c r="J285" i="20"/>
  <c r="J47" i="20"/>
  <c r="J193" i="20"/>
  <c r="J72" i="20"/>
  <c r="J263" i="20"/>
  <c r="J259" i="20"/>
  <c r="J195" i="20"/>
  <c r="J168" i="20"/>
  <c r="J146" i="20"/>
  <c r="J205" i="20"/>
  <c r="J40" i="20"/>
  <c r="J226" i="20"/>
  <c r="J156" i="20"/>
  <c r="J180" i="20"/>
  <c r="J42" i="20"/>
  <c r="J216" i="20"/>
  <c r="J330" i="20"/>
  <c r="J326" i="20"/>
  <c r="J138" i="20"/>
  <c r="J268" i="20"/>
  <c r="J333" i="20"/>
  <c r="J295" i="20"/>
  <c r="J240" i="20"/>
  <c r="J116" i="20"/>
  <c r="J278" i="20"/>
  <c r="J103" i="20"/>
  <c r="J201" i="20"/>
  <c r="J306" i="20"/>
  <c r="J325" i="20"/>
  <c r="J178" i="18"/>
  <c r="J47" i="18"/>
  <c r="J333" i="18"/>
  <c r="J316" i="18"/>
  <c r="J330" i="18"/>
  <c r="J160" i="18"/>
  <c r="J134" i="18"/>
  <c r="J321" i="18"/>
  <c r="J251" i="18"/>
  <c r="J311" i="18"/>
  <c r="J56" i="12"/>
  <c r="J266" i="20"/>
  <c r="J108" i="20"/>
  <c r="J327" i="20"/>
  <c r="J242" i="20"/>
  <c r="J100" i="20"/>
  <c r="J50" i="20"/>
  <c r="J257" i="20"/>
  <c r="J57" i="20"/>
  <c r="J335" i="20"/>
  <c r="J255" i="20"/>
  <c r="J32" i="20"/>
  <c r="J302" i="20"/>
  <c r="J123" i="20"/>
  <c r="J300" i="20"/>
  <c r="J8" i="20"/>
  <c r="J184" i="20"/>
  <c r="J194" i="20"/>
  <c r="J131" i="20"/>
  <c r="J274" i="20"/>
  <c r="J260" i="20"/>
  <c r="J118" i="20"/>
  <c r="J179" i="20"/>
  <c r="J159" i="20"/>
  <c r="J175" i="20"/>
  <c r="J288" i="20"/>
  <c r="J197" i="20"/>
  <c r="J256" i="20"/>
  <c r="J149" i="18"/>
  <c r="J314" i="18"/>
  <c r="J192" i="18"/>
  <c r="J326" i="18"/>
  <c r="J193" i="18"/>
  <c r="J142" i="18"/>
  <c r="J231" i="18"/>
  <c r="J230" i="18"/>
  <c r="J126" i="18"/>
  <c r="J214" i="18"/>
  <c r="J276" i="18"/>
  <c r="J252" i="18"/>
  <c r="J236" i="18"/>
  <c r="J21" i="18"/>
  <c r="J265" i="18"/>
  <c r="J158" i="18"/>
  <c r="J84" i="18"/>
  <c r="J90" i="18"/>
  <c r="J210" i="18" a="1"/>
  <c r="J210" i="18" s="1"/>
  <c r="J284" i="10"/>
  <c r="J312" i="11"/>
  <c r="J305" i="12"/>
  <c r="J163" i="20"/>
  <c r="J147" i="20"/>
  <c r="J120" i="20"/>
  <c r="J356" i="20"/>
  <c r="J261" i="20"/>
  <c r="J201" i="18"/>
  <c r="J141" i="18"/>
  <c r="J165" i="18"/>
  <c r="J312" i="18"/>
  <c r="J189" i="18" a="1"/>
  <c r="J189" i="18" s="1"/>
  <c r="J81" i="24"/>
  <c r="J166" i="19"/>
  <c r="J200" i="11"/>
  <c r="J73" i="15"/>
  <c r="J35" i="12"/>
  <c r="J134" i="20"/>
  <c r="J99" i="20"/>
  <c r="J225" i="20"/>
  <c r="J10" i="20"/>
  <c r="J152" i="20"/>
  <c r="J291" i="20"/>
  <c r="J186" i="20"/>
  <c r="J115" i="20"/>
  <c r="J338" i="20"/>
  <c r="J215" i="20"/>
  <c r="J124" i="20"/>
  <c r="J81" i="20"/>
  <c r="J345" i="20"/>
  <c r="J117" i="20"/>
  <c r="J51" i="20"/>
  <c r="J299" i="20"/>
  <c r="J48" i="20"/>
  <c r="J265" i="20"/>
  <c r="J8" i="18"/>
  <c r="J238" i="18"/>
  <c r="J249" i="18"/>
  <c r="J118" i="18"/>
  <c r="J58" i="18"/>
  <c r="J113" i="18"/>
  <c r="J225" i="18"/>
  <c r="J55" i="18"/>
  <c r="J246" i="18"/>
  <c r="J358" i="18"/>
  <c r="J293" i="10"/>
  <c r="J65" i="10"/>
  <c r="J82" i="21"/>
  <c r="J197" i="12"/>
  <c r="J233" i="20"/>
  <c r="J292" i="20"/>
  <c r="J113" i="20"/>
  <c r="J196" i="20"/>
  <c r="J52" i="20"/>
  <c r="J153" i="20"/>
  <c r="J252" i="20"/>
  <c r="J284" i="20"/>
  <c r="J171" i="20"/>
  <c r="J309" i="20"/>
  <c r="J319" i="20"/>
  <c r="J31" i="20"/>
  <c r="J293" i="20"/>
  <c r="J340" i="20"/>
  <c r="J137" i="20"/>
  <c r="J223" i="20"/>
  <c r="J281" i="20"/>
  <c r="J210" i="20"/>
  <c r="J165" i="20"/>
  <c r="J26" i="20"/>
  <c r="J191" i="20"/>
  <c r="J231" i="20"/>
  <c r="J354" i="20"/>
  <c r="J204" i="20"/>
  <c r="J22" i="20"/>
  <c r="J130" i="20"/>
  <c r="J93" i="20"/>
  <c r="J69" i="18"/>
  <c r="J106" i="18"/>
  <c r="J289" i="18"/>
  <c r="J16" i="18"/>
  <c r="J233" i="18"/>
  <c r="J66" i="18"/>
  <c r="J286" i="18"/>
  <c r="J191" i="18"/>
  <c r="J320" i="18"/>
  <c r="J284" i="18"/>
  <c r="J100" i="18"/>
  <c r="J215" i="18"/>
  <c r="J297" i="18"/>
  <c r="J260" i="18"/>
  <c r="J241" i="18"/>
  <c r="J81" i="18"/>
  <c r="J300" i="18"/>
  <c r="J329" i="18"/>
  <c r="J109" i="18" a="1"/>
  <c r="J109" i="18" s="1"/>
  <c r="J341" i="10"/>
  <c r="J27" i="10"/>
  <c r="J21" i="15"/>
  <c r="J222" i="12"/>
  <c r="J161" i="20" a="1"/>
  <c r="J161" i="20" s="1"/>
  <c r="J29" i="20"/>
  <c r="J287" i="20"/>
  <c r="J276" i="20"/>
  <c r="J126" i="20"/>
  <c r="J343" i="20"/>
  <c r="J218" i="20"/>
  <c r="J66" i="20"/>
  <c r="J311" i="20"/>
  <c r="J271" i="20"/>
  <c r="J97" i="20"/>
  <c r="J149" i="20"/>
  <c r="J248" i="20"/>
  <c r="J313" i="20"/>
  <c r="J64" i="20"/>
  <c r="J43" i="20"/>
  <c r="J339" i="18"/>
  <c r="J247" i="18"/>
  <c r="J116" i="18"/>
  <c r="J110" i="18"/>
  <c r="J222" i="18"/>
  <c r="J305" i="18"/>
  <c r="J184" i="10"/>
  <c r="J209" i="23"/>
  <c r="J311" i="15"/>
  <c r="J89" i="15"/>
  <c r="J49" i="15"/>
  <c r="J160" i="21"/>
  <c r="J312" i="21"/>
  <c r="J255" i="12"/>
  <c r="J361" i="20"/>
  <c r="J119" i="20"/>
  <c r="J199" i="20"/>
  <c r="J150" i="20"/>
  <c r="J164" i="20"/>
  <c r="J357" i="20"/>
  <c r="J13" i="18"/>
  <c r="J279" i="18"/>
  <c r="J18" i="18" a="1"/>
  <c r="J18" i="18" s="1"/>
  <c r="J251" i="10"/>
  <c r="J112" i="10"/>
  <c r="J198" i="10"/>
  <c r="J63" i="10"/>
  <c r="J149" i="10"/>
  <c r="J365" i="10"/>
  <c r="J317" i="10"/>
  <c r="J42" i="10"/>
  <c r="J152" i="10"/>
  <c r="J46" i="10"/>
  <c r="J222" i="15"/>
  <c r="J27" i="15"/>
  <c r="J219" i="15"/>
  <c r="J121" i="21"/>
  <c r="J34" i="21"/>
  <c r="J122" i="20"/>
  <c r="J304" i="20"/>
  <c r="J166" i="18" a="1"/>
  <c r="J166" i="18" s="1"/>
  <c r="J323" i="10"/>
  <c r="J288" i="10"/>
  <c r="J105" i="10"/>
  <c r="J87" i="10"/>
  <c r="J353" i="10"/>
  <c r="J92" i="10"/>
  <c r="J174" i="10"/>
  <c r="J182" i="10"/>
  <c r="J187" i="10"/>
  <c r="J326" i="24"/>
  <c r="J18" i="15"/>
  <c r="J231" i="15"/>
  <c r="J20" i="8"/>
  <c r="J136" i="21"/>
  <c r="J64" i="12"/>
  <c r="J193" i="12"/>
  <c r="J267" i="12"/>
  <c r="J236" i="20"/>
  <c r="J310" i="20"/>
  <c r="J187" i="20"/>
  <c r="J80" i="20"/>
  <c r="J77" i="20" a="1"/>
  <c r="J77" i="20" s="1"/>
  <c r="J108" i="18"/>
  <c r="J291" i="18"/>
  <c r="J185" i="18" a="1"/>
  <c r="J185" i="18" s="1"/>
  <c r="J52" i="10"/>
  <c r="J13" i="10"/>
  <c r="J188" i="10"/>
  <c r="J330" i="10"/>
  <c r="J342" i="10"/>
  <c r="J144" i="10"/>
  <c r="J257" i="10"/>
  <c r="J311" i="10"/>
  <c r="J57" i="10"/>
  <c r="J100" i="10"/>
  <c r="J275" i="19"/>
  <c r="J68" i="15"/>
  <c r="J356" i="15"/>
  <c r="J203" i="21"/>
  <c r="J282" i="21"/>
  <c r="J161" i="15" a="1"/>
  <c r="J161" i="15" s="1"/>
  <c r="J132" i="10"/>
  <c r="J91" i="10"/>
  <c r="J99" i="10"/>
  <c r="J123" i="10"/>
  <c r="J121" i="10"/>
  <c r="J47" i="10"/>
  <c r="J294" i="10"/>
  <c r="J223" i="10"/>
  <c r="J219" i="10"/>
  <c r="J40" i="15"/>
  <c r="J206" i="15"/>
  <c r="J35" i="21"/>
  <c r="J172" i="21" a="1"/>
  <c r="J172" i="21" s="1"/>
  <c r="J350" i="12"/>
  <c r="J114" i="12"/>
  <c r="J346" i="20"/>
  <c r="J358" i="20"/>
  <c r="J157" i="20"/>
  <c r="J206" i="18"/>
  <c r="J39" i="18"/>
  <c r="J114" i="18"/>
  <c r="J161" i="18" a="1"/>
  <c r="J161" i="18" s="1"/>
  <c r="J280" i="10"/>
  <c r="J230" i="10"/>
  <c r="J154" i="10"/>
  <c r="J167" i="10"/>
  <c r="J157" i="10"/>
  <c r="J211" i="10"/>
  <c r="J315" i="10"/>
  <c r="J134" i="10"/>
  <c r="J270" i="10" a="1"/>
  <c r="J270" i="10" s="1"/>
  <c r="J304" i="10"/>
  <c r="J263" i="10"/>
  <c r="J244" i="24"/>
  <c r="J115" i="5" a="1"/>
  <c r="J115" i="5" s="1"/>
  <c r="J288" i="11"/>
  <c r="J328" i="15"/>
  <c r="J215" i="15"/>
  <c r="J264" i="21"/>
  <c r="J223" i="12"/>
  <c r="J281" i="12"/>
  <c r="J365" i="20"/>
  <c r="J98" i="20"/>
  <c r="J248" i="10"/>
  <c r="J203" i="10"/>
  <c r="J183" i="10"/>
  <c r="J192" i="10"/>
  <c r="J190" i="10"/>
  <c r="J193" i="10"/>
  <c r="J301" i="10"/>
  <c r="J122" i="10"/>
  <c r="J363" i="10"/>
  <c r="J275" i="10"/>
  <c r="J53" i="10" a="1"/>
  <c r="J53" i="10" s="1"/>
  <c r="J304" i="15"/>
  <c r="J225" i="15"/>
  <c r="J104" i="15"/>
  <c r="J130" i="21"/>
  <c r="J34" i="12"/>
  <c r="J155" i="12"/>
  <c r="J9" i="12" a="1"/>
  <c r="J9" i="12" s="1"/>
  <c r="J128" i="20"/>
  <c r="J297" i="20" a="1"/>
  <c r="J297" i="20" s="1"/>
  <c r="J56" i="20"/>
  <c r="J135" i="20"/>
  <c r="J56" i="18"/>
  <c r="J139" i="18" a="1"/>
  <c r="J139" i="18" s="1"/>
  <c r="J272" i="10"/>
  <c r="J246" i="10"/>
  <c r="J208" i="10"/>
  <c r="J222" i="10"/>
  <c r="J238" i="10"/>
  <c r="J344" i="10"/>
  <c r="J283" i="10"/>
  <c r="J45" i="10"/>
  <c r="J265" i="10"/>
  <c r="J186" i="10"/>
  <c r="J19" i="19"/>
  <c r="J161" i="21" a="1"/>
  <c r="J161" i="21" s="1"/>
  <c r="J235" i="5" a="1"/>
  <c r="J235" i="5" s="1"/>
  <c r="J168" i="5" a="1"/>
  <c r="J168" i="5" s="1"/>
  <c r="J205" i="5" a="1"/>
  <c r="J205" i="5" s="1"/>
  <c r="J353" i="5" a="1"/>
  <c r="J353" i="5" s="1"/>
  <c r="J282" i="5" a="1"/>
  <c r="J282" i="5" s="1"/>
  <c r="J217" i="5" a="1"/>
  <c r="J217" i="5" s="1"/>
  <c r="J163" i="5" a="1"/>
  <c r="J163" i="5" s="1"/>
  <c r="J89" i="5" a="1"/>
  <c r="J89" i="5" s="1"/>
  <c r="J35" i="5" a="1"/>
  <c r="J35" i="5" s="1"/>
  <c r="J341" i="5" a="1"/>
  <c r="J341" i="5" s="1"/>
  <c r="J270" i="5" a="1"/>
  <c r="J270" i="5" s="1"/>
  <c r="J198" i="5" a="1"/>
  <c r="J198" i="5" s="1"/>
  <c r="J144" i="5" a="1"/>
  <c r="J144" i="5" s="1"/>
  <c r="J70" i="5" a="1"/>
  <c r="J70" i="5" s="1"/>
  <c r="J12" i="5" a="1"/>
  <c r="J12" i="5" s="1"/>
  <c r="J319" i="5" a="1"/>
  <c r="J319" i="5" s="1"/>
  <c r="J264" i="5" a="1"/>
  <c r="J264" i="5" s="1"/>
  <c r="J203" i="5" a="1"/>
  <c r="J203" i="5" s="1"/>
  <c r="J136" i="5" a="1"/>
  <c r="J136" i="5" s="1"/>
  <c r="J75" i="5" a="1"/>
  <c r="J75" i="5" s="1"/>
  <c r="J11" i="5" a="1"/>
  <c r="J11" i="5" s="1"/>
  <c r="J323" i="5" a="1"/>
  <c r="J323" i="5" s="1"/>
  <c r="J263" i="5" a="1"/>
  <c r="J263" i="5" s="1"/>
  <c r="J202" i="5" a="1"/>
  <c r="J202" i="5" s="1"/>
  <c r="J135" i="5" a="1"/>
  <c r="J135" i="5" s="1"/>
  <c r="J74" i="5" a="1"/>
  <c r="J74" i="5" s="1"/>
  <c r="J83" i="5" a="1"/>
  <c r="J83" i="5" s="1"/>
  <c r="J295" i="5" a="1"/>
  <c r="J295" i="5" s="1"/>
  <c r="J214" i="5" a="1"/>
  <c r="J214" i="5" s="1"/>
  <c r="J129" i="5" a="1"/>
  <c r="J129" i="5" s="1"/>
  <c r="J349" i="5" a="1"/>
  <c r="J349" i="5" s="1"/>
  <c r="J140" i="5" a="1"/>
  <c r="J140" i="5" s="1"/>
  <c r="J243" i="5" a="1"/>
  <c r="J243" i="5" s="1"/>
  <c r="J186" i="5" a="1"/>
  <c r="J186" i="5" s="1"/>
  <c r="J303" i="5" a="1"/>
  <c r="J303" i="5" s="1"/>
  <c r="J156" i="5" a="1"/>
  <c r="J156" i="5" s="1"/>
  <c r="J347" i="5" a="1"/>
  <c r="J347" i="5" s="1"/>
  <c r="J277" i="5" a="1"/>
  <c r="J277" i="5" s="1"/>
  <c r="J212" i="5" a="1"/>
  <c r="J212" i="5" s="1"/>
  <c r="J157" i="5" a="1"/>
  <c r="J157" i="5" s="1"/>
  <c r="J84" i="5" a="1"/>
  <c r="J84" i="5" s="1"/>
  <c r="J29" i="5" a="1"/>
  <c r="J29" i="5" s="1"/>
  <c r="J335" i="5" a="1"/>
  <c r="J335" i="5" s="1"/>
  <c r="J259" i="5" a="1"/>
  <c r="J259" i="5" s="1"/>
  <c r="J185" i="5" a="1"/>
  <c r="J185" i="5" s="1"/>
  <c r="J131" i="5" a="1"/>
  <c r="J131" i="5" s="1"/>
  <c r="J57" i="5" a="1"/>
  <c r="J57" i="5" s="1"/>
  <c r="J137" i="5" a="1"/>
  <c r="J137" i="5" s="1"/>
  <c r="J308" i="5" a="1"/>
  <c r="J308" i="5" s="1"/>
  <c r="J252" i="5" a="1"/>
  <c r="J252" i="5" s="1"/>
  <c r="J197" i="5" a="1"/>
  <c r="J197" i="5" s="1"/>
  <c r="J124" i="5" a="1"/>
  <c r="J124" i="5" s="1"/>
  <c r="J69" i="5" a="1"/>
  <c r="J69" i="5" s="1"/>
  <c r="J132" i="5" a="1"/>
  <c r="J132" i="5" s="1"/>
  <c r="J318" i="5" a="1"/>
  <c r="J318" i="5" s="1"/>
  <c r="J258" i="5" a="1"/>
  <c r="J258" i="5" s="1"/>
  <c r="J191" i="5" a="1"/>
  <c r="J191" i="5" s="1"/>
  <c r="J130" i="5" a="1"/>
  <c r="J130" i="5" s="1"/>
  <c r="J63" i="5" a="1"/>
  <c r="J63" i="5" s="1"/>
  <c r="J23" i="5" a="1"/>
  <c r="J23" i="5" s="1"/>
  <c r="J284" i="5" a="1"/>
  <c r="J284" i="5" s="1"/>
  <c r="J201" i="5" a="1"/>
  <c r="J201" i="5" s="1"/>
  <c r="J111" i="5" a="1"/>
  <c r="J111" i="5" s="1"/>
  <c r="J338" i="5" a="1"/>
  <c r="J338" i="5" s="1"/>
  <c r="J91" i="5" a="1"/>
  <c r="J91" i="5" s="1"/>
  <c r="J182" i="5" a="1"/>
  <c r="J182" i="5" s="1"/>
  <c r="J15" i="24"/>
  <c r="J89" i="21"/>
  <c r="J31" i="21"/>
  <c r="J330" i="21"/>
  <c r="J305" i="21"/>
  <c r="J314" i="5" a="1"/>
  <c r="J314" i="5" s="1"/>
  <c r="J260" i="5" a="1"/>
  <c r="J260" i="5" s="1"/>
  <c r="J292" i="5" a="1"/>
  <c r="J292" i="5" s="1"/>
  <c r="J336" i="5" a="1"/>
  <c r="J336" i="5" s="1"/>
  <c r="J271" i="5" a="1"/>
  <c r="J271" i="5" s="1"/>
  <c r="J206" i="5" a="1"/>
  <c r="J206" i="5" s="1"/>
  <c r="J145" i="5" a="1"/>
  <c r="J145" i="5" s="1"/>
  <c r="J78" i="5" a="1"/>
  <c r="J78" i="5" s="1"/>
  <c r="J24" i="5" a="1"/>
  <c r="J24" i="5" s="1"/>
  <c r="J330" i="5" a="1"/>
  <c r="J330" i="5" s="1"/>
  <c r="J253" i="5" a="1"/>
  <c r="J253" i="5" s="1"/>
  <c r="J180" i="5" a="1"/>
  <c r="J180" i="5" s="1"/>
  <c r="J125" i="5" a="1"/>
  <c r="J125" i="5" s="1"/>
  <c r="J52" i="5" a="1"/>
  <c r="J52" i="5" s="1"/>
  <c r="J114" i="5" a="1"/>
  <c r="J114" i="5" s="1"/>
  <c r="J302" i="5" a="1"/>
  <c r="J302" i="5" s="1"/>
  <c r="J246" i="5" a="1"/>
  <c r="J246" i="5" s="1"/>
  <c r="J192" i="5" a="1"/>
  <c r="J192" i="5" s="1"/>
  <c r="J118" i="5" a="1"/>
  <c r="J118" i="5" s="1"/>
  <c r="J64" i="5" a="1"/>
  <c r="J64" i="5" s="1"/>
  <c r="J96" i="5" a="1"/>
  <c r="J96" i="5" s="1"/>
  <c r="J312" i="5" a="1"/>
  <c r="J312" i="5" s="1"/>
  <c r="J251" i="5" a="1"/>
  <c r="J251" i="5" s="1"/>
  <c r="J184" i="5" a="1"/>
  <c r="J184" i="5" s="1"/>
  <c r="J123" i="5" a="1"/>
  <c r="J123" i="5" s="1"/>
  <c r="J56" i="5" a="1"/>
  <c r="J56" i="5" s="1"/>
  <c r="J344" i="5" a="1"/>
  <c r="J344" i="5" s="1"/>
  <c r="J279" i="5" a="1"/>
  <c r="J279" i="5" s="1"/>
  <c r="J190" i="5" a="1"/>
  <c r="J190" i="5" s="1"/>
  <c r="J92" i="5" a="1"/>
  <c r="J92" i="5" s="1"/>
  <c r="J327" i="5" a="1"/>
  <c r="J327" i="5" s="1"/>
  <c r="J85" i="5" a="1"/>
  <c r="J85" i="5" s="1"/>
  <c r="J169" i="5" a="1"/>
  <c r="J169" i="5" s="1"/>
  <c r="J236" i="12"/>
  <c r="J271" i="12"/>
  <c r="J16" i="12"/>
  <c r="J244" i="12"/>
  <c r="J111" i="12"/>
  <c r="J181" i="12"/>
  <c r="J67" i="12"/>
  <c r="J53" i="12" a="1"/>
  <c r="J53" i="12" s="1"/>
  <c r="J306" i="19"/>
  <c r="J167" i="11"/>
  <c r="J183" i="15"/>
  <c r="J323" i="15"/>
  <c r="J64" i="15"/>
  <c r="J221" i="15"/>
  <c r="J219" i="21"/>
  <c r="J323" i="21"/>
  <c r="J269" i="21"/>
  <c r="J154" i="21"/>
  <c r="J127" i="21"/>
  <c r="J224" i="5" a="1"/>
  <c r="J224" i="5" s="1"/>
  <c r="J211" i="5" a="1"/>
  <c r="J211" i="5" s="1"/>
  <c r="J247" i="5" a="1"/>
  <c r="J247" i="5" s="1"/>
  <c r="J326" i="5" a="1"/>
  <c r="J326" i="5" s="1"/>
  <c r="J266" i="5" a="1"/>
  <c r="J266" i="5" s="1"/>
  <c r="J199" i="5" a="1"/>
  <c r="J199" i="5" s="1"/>
  <c r="J138" i="5" a="1"/>
  <c r="J138" i="5" s="1"/>
  <c r="J71" i="5" a="1"/>
  <c r="J71" i="5" s="1"/>
  <c r="J13" i="5" a="1"/>
  <c r="J13" i="5" s="1"/>
  <c r="J324" i="5" a="1"/>
  <c r="J324" i="5" s="1"/>
  <c r="J241" i="5" a="1"/>
  <c r="J241" i="5" s="1"/>
  <c r="J174" i="5" a="1"/>
  <c r="J174" i="5" s="1"/>
  <c r="J113" i="5" a="1"/>
  <c r="J113" i="5" s="1"/>
  <c r="J46" i="5" a="1"/>
  <c r="J46" i="5" s="1"/>
  <c r="J58" i="5" a="1"/>
  <c r="J58" i="5" s="1"/>
  <c r="J291" i="5" a="1"/>
  <c r="J291" i="5" s="1"/>
  <c r="J233" i="5" a="1"/>
  <c r="J233" i="5" s="1"/>
  <c r="J179" i="5" a="1"/>
  <c r="J179" i="5" s="1"/>
  <c r="J105" i="5" a="1"/>
  <c r="J105" i="5" s="1"/>
  <c r="J51" i="5" a="1"/>
  <c r="J51" i="5" s="1"/>
  <c r="J40" i="5" a="1"/>
  <c r="J40" i="5" s="1"/>
  <c r="J307" i="5" a="1"/>
  <c r="J307" i="5" s="1"/>
  <c r="J245" i="5" a="1"/>
  <c r="J245" i="5" s="1"/>
  <c r="J172" i="5" a="1"/>
  <c r="J172" i="5" s="1"/>
  <c r="J117" i="5" a="1"/>
  <c r="J117" i="5" s="1"/>
  <c r="J44" i="5" a="1"/>
  <c r="J44" i="5" s="1"/>
  <c r="J339" i="5" a="1"/>
  <c r="J339" i="5" s="1"/>
  <c r="J273" i="5" a="1"/>
  <c r="J273" i="5" s="1"/>
  <c r="J183" i="5" a="1"/>
  <c r="J183" i="5" s="1"/>
  <c r="J86" i="5" a="1"/>
  <c r="J86" i="5" s="1"/>
  <c r="J283" i="5" a="1"/>
  <c r="J283" i="5" s="1"/>
  <c r="J25" i="5" a="1"/>
  <c r="J25" i="5" s="1"/>
  <c r="J128" i="5" a="1"/>
  <c r="J128" i="5" s="1"/>
  <c r="J324" i="12"/>
  <c r="J85" i="12"/>
  <c r="J263" i="12"/>
  <c r="J175" i="12"/>
  <c r="J303" i="12"/>
  <c r="J52" i="12"/>
  <c r="J49" i="24"/>
  <c r="J354" i="19"/>
  <c r="J42" i="11"/>
  <c r="J98" i="15"/>
  <c r="J292" i="15"/>
  <c r="J280" i="15"/>
  <c r="J52" i="21"/>
  <c r="J176" i="21"/>
  <c r="J218" i="21"/>
  <c r="J125" i="21"/>
  <c r="J147" i="21"/>
  <c r="J287" i="21"/>
  <c r="J175" i="5" a="1"/>
  <c r="J175" i="5" s="1"/>
  <c r="J229" i="5" a="1"/>
  <c r="J229" i="5" s="1"/>
  <c r="J150" i="5" a="1"/>
  <c r="J150" i="5" s="1"/>
  <c r="J310" i="5" a="1"/>
  <c r="J310" i="5" s="1"/>
  <c r="J255" i="5" a="1"/>
  <c r="J255" i="5" s="1"/>
  <c r="J194" i="5" a="1"/>
  <c r="J194" i="5" s="1"/>
  <c r="J127" i="5" a="1"/>
  <c r="J127" i="5" s="1"/>
  <c r="J66" i="5" a="1"/>
  <c r="J66" i="5" s="1"/>
  <c r="J107" i="5" a="1"/>
  <c r="J107" i="5" s="1"/>
  <c r="J313" i="5" a="1"/>
  <c r="J313" i="5" s="1"/>
  <c r="J234" i="5" a="1"/>
  <c r="J234" i="5" s="1"/>
  <c r="J167" i="5" a="1"/>
  <c r="J167" i="5" s="1"/>
  <c r="J106" i="5" a="1"/>
  <c r="J106" i="5" s="1"/>
  <c r="J39" i="5" a="1"/>
  <c r="J39" i="5" s="1"/>
  <c r="J18" i="5" a="1"/>
  <c r="J18" i="5" s="1"/>
  <c r="J286" i="5" a="1"/>
  <c r="J286" i="5" s="1"/>
  <c r="J228" i="5" a="1"/>
  <c r="J228" i="5" s="1"/>
  <c r="J173" i="5" a="1"/>
  <c r="J173" i="5" s="1"/>
  <c r="J100" i="5" a="1"/>
  <c r="J100" i="5" s="1"/>
  <c r="J45" i="5" a="1"/>
  <c r="J45" i="5" s="1"/>
  <c r="J355" i="5" a="1"/>
  <c r="J355" i="5" s="1"/>
  <c r="J301" i="5" a="1"/>
  <c r="J301" i="5" s="1"/>
  <c r="J240" i="5" a="1"/>
  <c r="J240" i="5" s="1"/>
  <c r="J166" i="5" a="1"/>
  <c r="J166" i="5" s="1"/>
  <c r="J112" i="5" a="1"/>
  <c r="J112" i="5" s="1"/>
  <c r="J38" i="5" a="1"/>
  <c r="J38" i="5" s="1"/>
  <c r="J333" i="5" a="1"/>
  <c r="J333" i="5" s="1"/>
  <c r="J257" i="5" a="1"/>
  <c r="J257" i="5" s="1"/>
  <c r="J178" i="5" a="1"/>
  <c r="J178" i="5" s="1"/>
  <c r="J73" i="5" a="1"/>
  <c r="J73" i="5" s="1"/>
  <c r="J272" i="5" a="1"/>
  <c r="J272" i="5" s="1"/>
  <c r="J20" i="5" a="1"/>
  <c r="J20" i="5" s="1"/>
  <c r="J226" i="12"/>
  <c r="J332" i="12"/>
  <c r="J176" i="12"/>
  <c r="J313" i="12"/>
  <c r="J231" i="12"/>
  <c r="J195" i="12"/>
  <c r="J72" i="5" a="1"/>
  <c r="J72" i="5" s="1"/>
  <c r="J139" i="5" a="1"/>
  <c r="J139" i="5" s="1"/>
  <c r="J200" i="5" a="1"/>
  <c r="J200" i="5" s="1"/>
  <c r="J267" i="5" a="1"/>
  <c r="J267" i="5" s="1"/>
  <c r="J343" i="5" a="1"/>
  <c r="J343" i="5" s="1"/>
  <c r="J42" i="5" a="1"/>
  <c r="J42" i="5" s="1"/>
  <c r="J103" i="5" a="1"/>
  <c r="J103" i="5" s="1"/>
  <c r="J170" i="5" a="1"/>
  <c r="J170" i="5" s="1"/>
  <c r="J231" i="5" a="1"/>
  <c r="J231" i="5" s="1"/>
  <c r="J300" i="5" a="1"/>
  <c r="J300" i="5" s="1"/>
  <c r="J354" i="5" a="1"/>
  <c r="J354" i="5" s="1"/>
  <c r="J43" i="5" a="1"/>
  <c r="J43" i="5" s="1"/>
  <c r="J104" i="5" a="1"/>
  <c r="J104" i="5" s="1"/>
  <c r="J171" i="5" a="1"/>
  <c r="J171" i="5" s="1"/>
  <c r="J232" i="5" a="1"/>
  <c r="J232" i="5" s="1"/>
  <c r="J290" i="5" a="1"/>
  <c r="J290" i="5" s="1"/>
  <c r="J14" i="5" a="1"/>
  <c r="J14" i="5" s="1"/>
  <c r="J79" i="5" a="1"/>
  <c r="J79" i="5" s="1"/>
  <c r="J146" i="5" a="1"/>
  <c r="J146" i="5" s="1"/>
  <c r="J207" i="5" a="1"/>
  <c r="J207" i="5" s="1"/>
  <c r="J278" i="5" a="1"/>
  <c r="J278" i="5" s="1"/>
  <c r="J348" i="5" a="1"/>
  <c r="J348" i="5" s="1"/>
  <c r="J49" i="5" a="1"/>
  <c r="J49" i="5" s="1"/>
  <c r="J110" i="5" a="1"/>
  <c r="J110" i="5" s="1"/>
  <c r="J177" i="5" a="1"/>
  <c r="J177" i="5" s="1"/>
  <c r="J238" i="5" a="1"/>
  <c r="J238" i="5" s="1"/>
  <c r="J305" i="5" a="1"/>
  <c r="J305" i="5" s="1"/>
  <c r="J65" i="5" a="1"/>
  <c r="J65" i="5" s="1"/>
  <c r="J50" i="5" a="1"/>
  <c r="J50" i="5" s="1"/>
  <c r="J19" i="5" a="1"/>
  <c r="J19" i="5" s="1"/>
  <c r="J90" i="5" a="1"/>
  <c r="J90" i="5" s="1"/>
  <c r="J151" i="5" a="1"/>
  <c r="J151" i="5" s="1"/>
  <c r="J218" i="5" a="1"/>
  <c r="J218" i="5" s="1"/>
  <c r="J294" i="5" a="1"/>
  <c r="J294" i="5" s="1"/>
  <c r="J47" i="5" a="1"/>
  <c r="J47" i="5" s="1"/>
  <c r="J61" i="5" a="1"/>
  <c r="J61" i="5" s="1"/>
  <c r="J116" i="5" a="1"/>
  <c r="J116" i="5" s="1"/>
  <c r="J189" i="5" a="1"/>
  <c r="J189" i="5" s="1"/>
  <c r="J244" i="5" a="1"/>
  <c r="J244" i="5" s="1"/>
  <c r="J311" i="5" a="1"/>
  <c r="J311" i="5" s="1"/>
  <c r="J126" i="5" a="1"/>
  <c r="J126" i="5" s="1"/>
  <c r="J55" i="5" a="1"/>
  <c r="J55" i="5" s="1"/>
  <c r="J122" i="5" a="1"/>
  <c r="J122" i="5" s="1"/>
  <c r="J30" i="5" a="1"/>
  <c r="J30" i="5" s="1"/>
  <c r="J97" i="5" a="1"/>
  <c r="J97" i="5" s="1"/>
  <c r="J158" i="5" a="1"/>
  <c r="J158" i="5" s="1"/>
  <c r="J225" i="5" a="1"/>
  <c r="J225" i="5" s="1"/>
  <c r="J304" i="5" a="1"/>
  <c r="J304" i="5" s="1"/>
  <c r="J101" i="5" a="1"/>
  <c r="J101" i="5" s="1"/>
  <c r="J67" i="5" a="1"/>
  <c r="J67" i="5" s="1"/>
  <c r="J121" i="5" a="1"/>
  <c r="J121" i="5" s="1"/>
  <c r="J195" i="5" a="1"/>
  <c r="J195" i="5" s="1"/>
  <c r="J249" i="5" a="1"/>
  <c r="J249" i="5" s="1"/>
  <c r="J316" i="5" a="1"/>
  <c r="J316" i="5" s="1"/>
  <c r="J10" i="5" a="1"/>
  <c r="J10" i="5" s="1"/>
  <c r="J62" i="5" a="1"/>
  <c r="J62" i="5" s="1"/>
  <c r="J36" i="5" a="1"/>
  <c r="J36" i="5" s="1"/>
  <c r="J109" i="5" a="1"/>
  <c r="J109" i="5" s="1"/>
  <c r="J164" i="5" a="1"/>
  <c r="J164" i="5" s="1"/>
  <c r="J237" i="5" a="1"/>
  <c r="J237" i="5" s="1"/>
  <c r="J315" i="5" a="1"/>
  <c r="J315" i="5" s="1"/>
  <c r="J9" i="5" a="1"/>
  <c r="J9" i="5" s="1"/>
  <c r="J80" i="5" a="1"/>
  <c r="J80" i="5" s="1"/>
  <c r="J134" i="5" a="1"/>
  <c r="J134" i="5" s="1"/>
  <c r="J208" i="5" a="1"/>
  <c r="J208" i="5" s="1"/>
  <c r="J262" i="5" a="1"/>
  <c r="J262" i="5" s="1"/>
  <c r="J322" i="5" a="1"/>
  <c r="J322" i="5" s="1"/>
  <c r="J15" i="5" a="1"/>
  <c r="J15" i="5" s="1"/>
  <c r="J68" i="5" a="1"/>
  <c r="J68" i="5" s="1"/>
  <c r="J141" i="5" a="1"/>
  <c r="J141" i="5" s="1"/>
  <c r="J196" i="5" a="1"/>
  <c r="J196" i="5" s="1"/>
  <c r="J268" i="5" a="1"/>
  <c r="J268" i="5" s="1"/>
  <c r="J60" i="5" a="1"/>
  <c r="J60" i="5" s="1"/>
  <c r="J133" i="5" a="1"/>
  <c r="J133" i="5" s="1"/>
  <c r="J188" i="5" a="1"/>
  <c r="J188" i="5" s="1"/>
  <c r="J261" i="5" a="1"/>
  <c r="J261" i="5" s="1"/>
  <c r="J337" i="5" a="1"/>
  <c r="J337" i="5" s="1"/>
  <c r="J31" i="5" a="1"/>
  <c r="J31" i="5" s="1"/>
  <c r="J98" i="5" a="1"/>
  <c r="J98" i="5" s="1"/>
  <c r="J159" i="5" a="1"/>
  <c r="J159" i="5" s="1"/>
  <c r="J226" i="5" a="1"/>
  <c r="J226" i="5" s="1"/>
  <c r="J289" i="5" a="1"/>
  <c r="J289" i="5" s="1"/>
  <c r="J234" i="24"/>
  <c r="J361" i="15"/>
  <c r="J291" i="8" a="1"/>
  <c r="J291" i="8" s="1"/>
  <c r="J306" i="17"/>
  <c r="J98" i="21"/>
  <c r="J186" i="21"/>
  <c r="J274" i="21"/>
  <c r="J211" i="21"/>
  <c r="J335" i="21"/>
  <c r="J320" i="5" a="1"/>
  <c r="J320" i="5" s="1"/>
  <c r="J352" i="5" a="1"/>
  <c r="J352" i="5" s="1"/>
  <c r="J342" i="5" a="1"/>
  <c r="J342" i="5" s="1"/>
  <c r="J331" i="5" a="1"/>
  <c r="J331" i="5" s="1"/>
  <c r="J299" i="5" a="1"/>
  <c r="J299" i="5" s="1"/>
  <c r="J248" i="5" a="1"/>
  <c r="J248" i="5" s="1"/>
  <c r="J187" i="5" a="1"/>
  <c r="J187" i="5" s="1"/>
  <c r="J120" i="5" a="1"/>
  <c r="J120" i="5" s="1"/>
  <c r="J59" i="5" a="1"/>
  <c r="J59" i="5" s="1"/>
  <c r="J77" i="5" a="1"/>
  <c r="J77" i="5" s="1"/>
  <c r="J297" i="5" a="1"/>
  <c r="J297" i="5" s="1"/>
  <c r="J223" i="5" a="1"/>
  <c r="J223" i="5" s="1"/>
  <c r="J162" i="5" a="1"/>
  <c r="J162" i="5" s="1"/>
  <c r="J95" i="5" a="1"/>
  <c r="J95" i="5" s="1"/>
  <c r="J34" i="5" a="1"/>
  <c r="J34" i="5" s="1"/>
  <c r="J8" i="5" a="1"/>
  <c r="J8" i="5" s="1"/>
  <c r="J280" i="5" a="1"/>
  <c r="J280" i="5" s="1"/>
  <c r="J222" i="5" a="1"/>
  <c r="J222" i="5" s="1"/>
  <c r="J161" i="5" a="1"/>
  <c r="J161" i="5" s="1"/>
  <c r="J94" i="5" a="1"/>
  <c r="J94" i="5" s="1"/>
  <c r="J33" i="5" a="1"/>
  <c r="J33" i="5" s="1"/>
  <c r="J350" i="5" a="1"/>
  <c r="J350" i="5" s="1"/>
  <c r="J296" i="5" a="1"/>
  <c r="J296" i="5" s="1"/>
  <c r="J227" i="5" a="1"/>
  <c r="J227" i="5" s="1"/>
  <c r="J153" i="5" a="1"/>
  <c r="J153" i="5" s="1"/>
  <c r="J99" i="5" a="1"/>
  <c r="J99" i="5" s="1"/>
  <c r="J21" i="5" a="1"/>
  <c r="J21" i="5" s="1"/>
  <c r="J328" i="5" a="1"/>
  <c r="J328" i="5" s="1"/>
  <c r="J250" i="5" a="1"/>
  <c r="J250" i="5" s="1"/>
  <c r="J165" i="5" a="1"/>
  <c r="J165" i="5" s="1"/>
  <c r="J37" i="5" a="1"/>
  <c r="J37" i="5" s="1"/>
  <c r="J219" i="5" a="1"/>
  <c r="J219" i="5" s="1"/>
  <c r="J332" i="5" a="1"/>
  <c r="J332" i="5" s="1"/>
  <c r="J54" i="5" a="1"/>
  <c r="J54" i="5" s="1"/>
  <c r="J61" i="12"/>
  <c r="J71" i="12"/>
  <c r="J45" i="12"/>
  <c r="J122" i="12"/>
  <c r="J119" i="12"/>
  <c r="J11" i="12"/>
  <c r="J28" i="12"/>
  <c r="J330" i="15"/>
  <c r="J237" i="17"/>
  <c r="J221" i="21"/>
  <c r="J295" i="21"/>
  <c r="J183" i="21"/>
  <c r="J328" i="21"/>
  <c r="J115" i="21"/>
  <c r="J325" i="5" a="1"/>
  <c r="J325" i="5" s="1"/>
  <c r="J309" i="5" a="1"/>
  <c r="J309" i="5" s="1"/>
  <c r="J298" i="5" a="1"/>
  <c r="J298" i="5" s="1"/>
  <c r="J242" i="5" a="1"/>
  <c r="J242" i="5" s="1"/>
  <c r="J293" i="5" a="1"/>
  <c r="J293" i="5" s="1"/>
  <c r="J236" i="5" a="1"/>
  <c r="J236" i="5" s="1"/>
  <c r="J181" i="5" a="1"/>
  <c r="J181" i="5" s="1"/>
  <c r="J108" i="5" a="1"/>
  <c r="J108" i="5" s="1"/>
  <c r="J53" i="5" a="1"/>
  <c r="J53" i="5" s="1"/>
  <c r="J351" i="5" a="1"/>
  <c r="J351" i="5" s="1"/>
  <c r="J287" i="5" a="1"/>
  <c r="J287" i="5" s="1"/>
  <c r="J216" i="5" a="1"/>
  <c r="J216" i="5" s="1"/>
  <c r="J155" i="5" a="1"/>
  <c r="J155" i="5" s="1"/>
  <c r="J88" i="5" a="1"/>
  <c r="J88" i="5" s="1"/>
  <c r="J28" i="5" a="1"/>
  <c r="J28" i="5" s="1"/>
  <c r="J345" i="5" a="1"/>
  <c r="J345" i="5" s="1"/>
  <c r="J275" i="5" a="1"/>
  <c r="J275" i="5" s="1"/>
  <c r="J215" i="5" a="1"/>
  <c r="J215" i="5" s="1"/>
  <c r="J154" i="5" a="1"/>
  <c r="J154" i="5" s="1"/>
  <c r="J87" i="5" a="1"/>
  <c r="J87" i="5" s="1"/>
  <c r="J27" i="5" a="1"/>
  <c r="J27" i="5" s="1"/>
  <c r="J340" i="5" a="1"/>
  <c r="J340" i="5" s="1"/>
  <c r="J285" i="5" a="1"/>
  <c r="J285" i="5" s="1"/>
  <c r="J221" i="5" a="1"/>
  <c r="J221" i="5" s="1"/>
  <c r="J148" i="5" a="1"/>
  <c r="J148" i="5" s="1"/>
  <c r="J93" i="5" a="1"/>
  <c r="J93" i="5" s="1"/>
  <c r="J16" i="5" a="1"/>
  <c r="J16" i="5" s="1"/>
  <c r="J317" i="5" a="1"/>
  <c r="J317" i="5" s="1"/>
  <c r="J239" i="5" a="1"/>
  <c r="J239" i="5" s="1"/>
  <c r="J160" i="5" a="1"/>
  <c r="J160" i="5" s="1"/>
  <c r="J32" i="5" a="1"/>
  <c r="J32" i="5" s="1"/>
  <c r="J213" i="5" a="1"/>
  <c r="J213" i="5" s="1"/>
  <c r="J321" i="5" a="1"/>
  <c r="J321" i="5" s="1"/>
  <c r="J41" i="5" a="1"/>
  <c r="J41" i="5" s="1"/>
  <c r="J327" i="12"/>
  <c r="J14" i="12"/>
  <c r="J302" i="12"/>
  <c r="J316" i="12"/>
  <c r="J364" i="12"/>
  <c r="J106" i="12"/>
  <c r="J352" i="24"/>
  <c r="J155" i="11"/>
  <c r="J93" i="21"/>
  <c r="J281" i="5" a="1"/>
  <c r="J281" i="5" s="1"/>
  <c r="J265" i="5" a="1"/>
  <c r="J265" i="5" s="1"/>
  <c r="J254" i="5" a="1"/>
  <c r="J254" i="5" s="1"/>
  <c r="J193" i="5" a="1"/>
  <c r="J193" i="5" s="1"/>
  <c r="J288" i="5" a="1"/>
  <c r="J288" i="5" s="1"/>
  <c r="J230" i="5" a="1"/>
  <c r="J230" i="5" s="1"/>
  <c r="J176" i="5" a="1"/>
  <c r="J176" i="5" s="1"/>
  <c r="J102" i="5" a="1"/>
  <c r="J102" i="5" s="1"/>
  <c r="J48" i="5" a="1"/>
  <c r="J48" i="5" s="1"/>
  <c r="J346" i="5" a="1"/>
  <c r="J346" i="5" s="1"/>
  <c r="J276" i="5" a="1"/>
  <c r="J276" i="5" s="1"/>
  <c r="J204" i="5" a="1"/>
  <c r="J204" i="5" s="1"/>
  <c r="J149" i="5" a="1"/>
  <c r="J149" i="5" s="1"/>
  <c r="J76" i="5" a="1"/>
  <c r="J76" i="5" s="1"/>
  <c r="J17" i="5" a="1"/>
  <c r="J17" i="5" s="1"/>
  <c r="J329" i="5" a="1"/>
  <c r="J329" i="5" s="1"/>
  <c r="J269" i="5" a="1"/>
  <c r="J269" i="5" s="1"/>
  <c r="J210" i="5" a="1"/>
  <c r="J210" i="5" s="1"/>
  <c r="J143" i="5" a="1"/>
  <c r="J143" i="5" s="1"/>
  <c r="J82" i="5" a="1"/>
  <c r="J82" i="5" s="1"/>
  <c r="J22" i="5" a="1"/>
  <c r="J22" i="5" s="1"/>
  <c r="J334" i="5" a="1"/>
  <c r="J334" i="5" s="1"/>
  <c r="J274" i="5" a="1"/>
  <c r="J274" i="5" s="1"/>
  <c r="J209" i="5" a="1"/>
  <c r="J209" i="5" s="1"/>
  <c r="J142" i="5" a="1"/>
  <c r="J142" i="5" s="1"/>
  <c r="J81" i="5" a="1"/>
  <c r="J81" i="5" s="1"/>
  <c r="J119" i="5" a="1"/>
  <c r="J119" i="5" s="1"/>
  <c r="J306" i="5" a="1"/>
  <c r="J306" i="5" s="1"/>
  <c r="J220" i="5" a="1"/>
  <c r="J220" i="5" s="1"/>
  <c r="J147" i="5" a="1"/>
  <c r="J147" i="5" s="1"/>
  <c r="J26" i="5" a="1"/>
  <c r="J26" i="5" s="1"/>
  <c r="J152" i="5" a="1"/>
  <c r="J152" i="5" s="1"/>
  <c r="J256" i="5" a="1"/>
  <c r="J256" i="5" s="1"/>
  <c r="J314" i="12"/>
  <c r="J102" i="12"/>
  <c r="J224" i="12"/>
  <c r="J105" i="12"/>
  <c r="J320" i="12"/>
  <c r="J148" i="12"/>
  <c r="J246" i="12"/>
  <c r="J309" i="12"/>
  <c r="J315" i="12"/>
  <c r="J299" i="12"/>
  <c r="J25" i="12"/>
  <c r="J206" i="12"/>
  <c r="J256" i="12"/>
  <c r="J238" i="12"/>
  <c r="J136" i="12"/>
  <c r="J306" i="12"/>
  <c r="J243" i="12"/>
  <c r="J190" i="12"/>
  <c r="J189" i="12"/>
  <c r="J355" i="12"/>
  <c r="J293" i="12"/>
  <c r="J360" i="12"/>
  <c r="J275" i="12"/>
  <c r="J213" i="12"/>
  <c r="J118" i="12"/>
  <c r="J17" i="12"/>
  <c r="J94" i="12"/>
  <c r="J149" i="12"/>
  <c r="J96" i="12"/>
  <c r="J89" i="12"/>
  <c r="J325" i="12"/>
  <c r="J110" i="12"/>
  <c r="J200" i="12"/>
  <c r="J187" i="12"/>
  <c r="J20" i="12"/>
  <c r="J253" i="12"/>
  <c r="J172" i="12"/>
  <c r="J357" i="12"/>
  <c r="J272" i="12"/>
  <c r="J41" i="12"/>
  <c r="J274" i="12"/>
  <c r="J352" i="12"/>
  <c r="J88" i="12"/>
  <c r="J157" i="12"/>
  <c r="J339" i="12"/>
  <c r="J163" i="12"/>
  <c r="J344" i="12"/>
  <c r="J38" i="12"/>
  <c r="J76" i="12"/>
  <c r="J264" i="12"/>
  <c r="J47" i="12"/>
  <c r="J83" i="12"/>
  <c r="J65" i="12"/>
  <c r="J75" i="12"/>
  <c r="J123" i="12"/>
  <c r="J107" i="12"/>
  <c r="J338" i="12"/>
  <c r="J307" i="12"/>
  <c r="J156" i="12"/>
  <c r="J81" i="12"/>
  <c r="J54" i="12"/>
  <c r="J229" i="12"/>
  <c r="J331" i="12"/>
  <c r="J104" i="12"/>
  <c r="J363" i="12"/>
  <c r="J333" i="12"/>
  <c r="J291" i="12"/>
  <c r="J143" i="12"/>
  <c r="J146" i="12"/>
  <c r="J288" i="12"/>
  <c r="J140" i="12"/>
  <c r="J15" i="12"/>
  <c r="J232" i="12"/>
  <c r="J304" i="12"/>
  <c r="J49" i="12"/>
  <c r="J221" i="12"/>
  <c r="J336" i="12"/>
  <c r="J120" i="12"/>
  <c r="J354" i="12"/>
  <c r="J230" i="12"/>
  <c r="J86" i="12"/>
  <c r="J171" i="12"/>
  <c r="J39" i="12"/>
  <c r="J203" i="12"/>
  <c r="J46" i="12"/>
  <c r="J141" i="12"/>
  <c r="J277" i="12"/>
  <c r="J73" i="12"/>
  <c r="J254" i="12"/>
  <c r="J205" i="12"/>
  <c r="J259" i="12"/>
  <c r="J301" i="12"/>
  <c r="J154" i="12"/>
  <c r="J112" i="12"/>
  <c r="J282" i="12"/>
  <c r="J164" i="12"/>
  <c r="J182" i="12"/>
  <c r="J283" i="12"/>
  <c r="J62" i="12"/>
  <c r="J237" i="12"/>
  <c r="J8" i="12"/>
  <c r="J180" i="12"/>
  <c r="J117" i="12"/>
  <c r="J78" i="12"/>
  <c r="J341" i="12"/>
  <c r="J328" i="12"/>
  <c r="J99" i="12"/>
  <c r="J269" i="12"/>
  <c r="J347" i="12"/>
  <c r="J214" i="12"/>
  <c r="J365" i="12"/>
  <c r="J36" i="12"/>
  <c r="J174" i="12"/>
  <c r="J346" i="12"/>
  <c r="J57" i="12"/>
  <c r="J248" i="12"/>
  <c r="J169" i="12"/>
  <c r="J128" i="12"/>
  <c r="J298" i="12"/>
  <c r="J177" i="12"/>
  <c r="J12" i="12"/>
  <c r="J179" i="12"/>
  <c r="J115" i="12"/>
  <c r="J23" i="12"/>
  <c r="J59" i="12"/>
  <c r="J251" i="12"/>
  <c r="J159" i="12"/>
  <c r="J330" i="12"/>
  <c r="J18" i="12"/>
  <c r="J97" i="12"/>
  <c r="J80" i="12"/>
  <c r="J280" i="12"/>
  <c r="J240" i="12"/>
  <c r="J312" i="12"/>
  <c r="J317" i="12"/>
  <c r="J134" i="12"/>
  <c r="J192" i="12"/>
  <c r="J362" i="12"/>
  <c r="J26" i="12"/>
  <c r="J70" i="12"/>
  <c r="J245" i="12"/>
  <c r="J31" i="12"/>
  <c r="J235" i="12"/>
  <c r="J125" i="12"/>
  <c r="J227" i="12" a="1"/>
  <c r="J227" i="12" s="1"/>
  <c r="J109" i="12" a="1"/>
  <c r="J109" i="12" s="1"/>
  <c r="J262" i="12"/>
  <c r="J32" i="12"/>
  <c r="J74" i="12"/>
  <c r="J216" i="12"/>
  <c r="J297" i="12"/>
  <c r="J63" i="12"/>
  <c r="J326" i="12"/>
  <c r="J91" i="12"/>
  <c r="J252" i="12"/>
  <c r="J266" i="12"/>
  <c r="J191" i="12"/>
  <c r="J50" i="12"/>
  <c r="J24" i="12"/>
  <c r="J19" i="12"/>
  <c r="J279" i="12"/>
  <c r="J353" i="12"/>
  <c r="J137" i="12"/>
  <c r="J215" i="12"/>
  <c r="J40" i="12"/>
  <c r="J294" i="12"/>
  <c r="J55" i="12"/>
  <c r="J27" i="12"/>
  <c r="J334" i="12"/>
  <c r="J284" i="12"/>
  <c r="J228" i="12"/>
  <c r="J185" i="12" a="1"/>
  <c r="J185" i="12" s="1"/>
  <c r="J270" i="12" a="1"/>
  <c r="J270" i="12" s="1"/>
  <c r="J51" i="12"/>
  <c r="J212" i="12"/>
  <c r="J285" i="12"/>
  <c r="J131" i="12"/>
  <c r="J145" i="12"/>
  <c r="J218" i="12"/>
  <c r="J92" i="12"/>
  <c r="J183" i="12"/>
  <c r="J48" i="12"/>
  <c r="J366" i="12"/>
  <c r="J276" i="12"/>
  <c r="J167" i="12"/>
  <c r="J138" i="12"/>
  <c r="J147" i="12"/>
  <c r="J358" i="12"/>
  <c r="J13" i="12"/>
  <c r="J337" i="12"/>
  <c r="J319" i="12"/>
  <c r="J186" i="12"/>
  <c r="J37" i="12"/>
  <c r="J225" i="12"/>
  <c r="J103" i="12"/>
  <c r="J98" i="12"/>
  <c r="J82" i="12"/>
  <c r="J79" i="12"/>
  <c r="J10" i="12" a="1"/>
  <c r="J10" i="12" s="1"/>
  <c r="J139" i="12" a="1"/>
  <c r="J139" i="12" s="1"/>
  <c r="J133" i="12"/>
  <c r="J170" i="12"/>
  <c r="J44" i="12"/>
  <c r="J126" i="12"/>
  <c r="J30" i="12"/>
  <c r="J286" i="12"/>
  <c r="J260" i="12"/>
  <c r="J257" i="12"/>
  <c r="J165" i="12"/>
  <c r="J121" i="12"/>
  <c r="J359" i="12"/>
  <c r="J258" i="12"/>
  <c r="J321" i="12"/>
  <c r="J250" i="12"/>
  <c r="J130" i="12"/>
  <c r="J210" i="12"/>
  <c r="J69" i="12"/>
  <c r="J66" i="12"/>
  <c r="J265" i="12"/>
  <c r="J144" i="12"/>
  <c r="J310" i="12"/>
  <c r="J209" i="12"/>
  <c r="J204" i="12"/>
  <c r="J188" i="12"/>
  <c r="J247" i="12"/>
  <c r="J300" i="12" a="1"/>
  <c r="J300" i="12" s="1"/>
  <c r="J211" i="12" a="1"/>
  <c r="J211" i="12" s="1"/>
  <c r="J72" i="12"/>
  <c r="J296" i="12"/>
  <c r="J322" i="12"/>
  <c r="J261" i="12"/>
  <c r="J84" i="12"/>
  <c r="J132" i="12"/>
  <c r="J342" i="12"/>
  <c r="J241" i="12"/>
  <c r="J289" i="12"/>
  <c r="J116" i="12"/>
  <c r="J356" i="12"/>
  <c r="J60" i="12"/>
  <c r="J318" i="12"/>
  <c r="J345" i="12"/>
  <c r="J295" i="12"/>
  <c r="J194" i="12"/>
  <c r="J152" i="12"/>
  <c r="J348" i="12"/>
  <c r="J43" i="12"/>
  <c r="J42" i="12"/>
  <c r="J311" i="12"/>
  <c r="J87" i="12"/>
  <c r="J29" i="12"/>
  <c r="J351" i="12"/>
  <c r="J208" i="12" a="1"/>
  <c r="J208" i="12" s="1"/>
  <c r="J166" i="12" a="1"/>
  <c r="J166" i="12" s="1"/>
  <c r="J77" i="12" a="1"/>
  <c r="J77" i="12" s="1"/>
  <c r="J349" i="12"/>
  <c r="J129" i="12"/>
  <c r="J151" i="12"/>
  <c r="J108" i="12"/>
  <c r="J220" i="12"/>
  <c r="J249" i="12"/>
  <c r="J95" i="12"/>
  <c r="J343" i="12"/>
  <c r="J323" i="12"/>
  <c r="J233" i="12"/>
  <c r="J113" i="12"/>
  <c r="J361" i="12"/>
  <c r="J135" i="12"/>
  <c r="J202" i="12"/>
  <c r="J21" i="12"/>
  <c r="J292" i="12"/>
  <c r="J160" i="12"/>
  <c r="J153" i="12"/>
  <c r="J217" i="12"/>
  <c r="J199" i="12"/>
  <c r="J58" i="12"/>
  <c r="J242" i="12"/>
  <c r="J124" i="12"/>
  <c r="J100" i="12"/>
  <c r="J33" i="12" a="1"/>
  <c r="J33" i="12" s="1"/>
  <c r="J161" i="12" a="1"/>
  <c r="J161" i="12" s="1"/>
  <c r="J68" i="12"/>
  <c r="J219" i="12"/>
  <c r="J127" i="12"/>
  <c r="J168" i="12"/>
  <c r="J158" i="12"/>
  <c r="J340" i="12"/>
  <c r="J239" i="12"/>
  <c r="J268" i="12"/>
  <c r="J101" i="12"/>
  <c r="J173" i="12"/>
  <c r="J93" i="12"/>
  <c r="J273" i="12"/>
  <c r="J287" i="12"/>
  <c r="J278" i="12"/>
  <c r="J184" i="12"/>
  <c r="J150" i="12"/>
  <c r="J335" i="12"/>
  <c r="J22" i="12"/>
  <c r="J308" i="12"/>
  <c r="J207" i="12"/>
  <c r="J162" i="12"/>
  <c r="J178" i="12"/>
  <c r="J234" i="12"/>
  <c r="J201" i="12"/>
  <c r="J90" i="12"/>
  <c r="J290" i="12" a="1"/>
  <c r="J290" i="12" s="1"/>
  <c r="J253" i="20"/>
  <c r="J329" i="20"/>
  <c r="J317" i="20"/>
  <c r="J11" i="20"/>
  <c r="J336" i="20"/>
  <c r="J229" i="20"/>
  <c r="J46" i="20"/>
  <c r="J133" i="20"/>
  <c r="J294" i="20"/>
  <c r="J139" i="20" a="1"/>
  <c r="J139" i="20" s="1"/>
  <c r="J362" i="18"/>
  <c r="J270" i="18" a="1"/>
  <c r="J270" i="18" s="1"/>
  <c r="J53" i="18" a="1"/>
  <c r="J53" i="18" s="1"/>
  <c r="J278" i="10"/>
  <c r="J307" i="10"/>
  <c r="J131" i="10"/>
  <c r="J26" i="10"/>
  <c r="J229" i="10"/>
  <c r="J54" i="10"/>
  <c r="J159" i="10"/>
  <c r="J195" i="10"/>
  <c r="J108" i="10"/>
  <c r="J348" i="10"/>
  <c r="J310" i="10"/>
  <c r="J106" i="10"/>
  <c r="J241" i="10"/>
  <c r="J146" i="10"/>
  <c r="J164" i="10"/>
  <c r="J118" i="10"/>
  <c r="J82" i="10"/>
  <c r="J20" i="10"/>
  <c r="J336" i="10"/>
  <c r="J285" i="10"/>
  <c r="J60" i="10"/>
  <c r="J66" i="10"/>
  <c r="J185" i="10" a="1"/>
  <c r="J185" i="10" s="1"/>
  <c r="J161" i="10" a="1"/>
  <c r="J161" i="10" s="1"/>
  <c r="J235" i="10"/>
  <c r="J114" i="10"/>
  <c r="J16" i="10"/>
  <c r="J334" i="10"/>
  <c r="J254" i="10"/>
  <c r="J226" i="10"/>
  <c r="J143" i="10"/>
  <c r="J175" i="10"/>
  <c r="J32" i="10"/>
  <c r="J253" i="10"/>
  <c r="J62" i="10"/>
  <c r="J189" i="10"/>
  <c r="J84" i="10"/>
  <c r="J249" i="10"/>
  <c r="J93" i="10"/>
  <c r="J117" i="10"/>
  <c r="J209" i="20"/>
  <c r="J352" i="20"/>
  <c r="J360" i="20"/>
  <c r="J359" i="20"/>
  <c r="J296" i="20"/>
  <c r="J142" i="20"/>
  <c r="J280" i="20"/>
  <c r="J112" i="20"/>
  <c r="J337" i="20"/>
  <c r="J101" i="20"/>
  <c r="J244" i="20"/>
  <c r="J162" i="20"/>
  <c r="J35" i="20"/>
  <c r="J206" i="20"/>
  <c r="J207" i="20"/>
  <c r="J238" i="20"/>
  <c r="J61" i="20"/>
  <c r="J282" i="20"/>
  <c r="J344" i="20"/>
  <c r="J67" i="20"/>
  <c r="J251" i="20"/>
  <c r="J275" i="20"/>
  <c r="J318" i="20"/>
  <c r="J307" i="20"/>
  <c r="J111" i="20"/>
  <c r="J167" i="20"/>
  <c r="J246" i="20"/>
  <c r="J19" i="20"/>
  <c r="J320" i="20"/>
  <c r="J339" i="20"/>
  <c r="J214" i="20"/>
  <c r="J351" i="20"/>
  <c r="J17" i="20"/>
  <c r="J301" i="20"/>
  <c r="J315" i="20"/>
  <c r="J160" i="20"/>
  <c r="J362" i="20"/>
  <c r="J283" i="20"/>
  <c r="J192" i="20"/>
  <c r="J267" i="20"/>
  <c r="J254" i="20"/>
  <c r="J341" i="20"/>
  <c r="J41" i="20"/>
  <c r="J347" i="20"/>
  <c r="J70" i="20"/>
  <c r="J104" i="20"/>
  <c r="J12" i="20"/>
  <c r="J323" i="20"/>
  <c r="J272" i="20"/>
  <c r="J107" i="20"/>
  <c r="J136" i="20"/>
  <c r="J170" i="20"/>
  <c r="J83" i="20"/>
  <c r="J96" i="20"/>
  <c r="J219" i="20"/>
  <c r="J178" i="20"/>
  <c r="J49" i="20"/>
  <c r="J239" i="20"/>
  <c r="J183" i="20"/>
  <c r="J143" i="20"/>
  <c r="J30" i="20"/>
  <c r="J328" i="20"/>
  <c r="J69" i="20"/>
  <c r="J366" i="20"/>
  <c r="J82" i="20"/>
  <c r="J322" i="20"/>
  <c r="J91" i="20"/>
  <c r="J9" i="20" a="1"/>
  <c r="J9" i="20" s="1"/>
  <c r="J281" i="18" a="1"/>
  <c r="J281" i="18" s="1"/>
  <c r="J77" i="18" a="1"/>
  <c r="J77" i="18" s="1"/>
  <c r="J50" i="10"/>
  <c r="J172" i="10"/>
  <c r="J29" i="10"/>
  <c r="J209" i="10"/>
  <c r="J83" i="10"/>
  <c r="J321" i="10"/>
  <c r="J51" i="10"/>
  <c r="J75" i="10"/>
  <c r="J337" i="10"/>
  <c r="J266" i="10"/>
  <c r="J173" i="10"/>
  <c r="J281" i="10"/>
  <c r="J212" i="10"/>
  <c r="J279" i="10"/>
  <c r="J163" i="10"/>
  <c r="J88" i="10"/>
  <c r="J244" i="10"/>
  <c r="J36" i="10"/>
  <c r="J191" i="10"/>
  <c r="J313" i="10"/>
  <c r="J111" i="10"/>
  <c r="J67" i="10"/>
  <c r="J247" i="10"/>
  <c r="J145" i="10"/>
  <c r="J204" i="10"/>
  <c r="J61" i="10"/>
  <c r="J80" i="10"/>
  <c r="J345" i="10"/>
  <c r="J35" i="10"/>
  <c r="J197" i="10"/>
  <c r="J17" i="10"/>
  <c r="J218" i="10"/>
  <c r="J305" i="10"/>
  <c r="J179" i="10"/>
  <c r="J103" i="10"/>
  <c r="J261" i="10"/>
  <c r="J242" i="10"/>
  <c r="J153" i="10"/>
  <c r="J14" i="10"/>
  <c r="J133" i="10"/>
  <c r="J176" i="10"/>
  <c r="J220" i="10"/>
  <c r="J41" i="10"/>
  <c r="J125" i="10"/>
  <c r="J274" i="10"/>
  <c r="J25" i="10"/>
  <c r="J74" i="10"/>
  <c r="J86" i="10"/>
  <c r="J287" i="10"/>
  <c r="J22" i="10"/>
  <c r="J155" i="10"/>
  <c r="J69" i="10"/>
  <c r="J319" i="10"/>
  <c r="J338" i="10"/>
  <c r="J239" i="10"/>
  <c r="J343" i="10"/>
  <c r="J303" i="10"/>
  <c r="J130" i="10"/>
  <c r="J205" i="10"/>
  <c r="J314" i="10"/>
  <c r="J101" i="10"/>
  <c r="J351" i="10"/>
  <c r="J23" i="10"/>
  <c r="J156" i="10"/>
  <c r="J316" i="10"/>
  <c r="J43" i="10"/>
  <c r="J213" i="10"/>
  <c r="J250" i="10"/>
  <c r="J290" i="10"/>
  <c r="J79" i="10"/>
  <c r="J78" i="10"/>
  <c r="J340" i="10"/>
  <c r="J237" i="10"/>
  <c r="J96" i="10"/>
  <c r="J292" i="10"/>
  <c r="J221" i="10"/>
  <c r="J322" i="10"/>
  <c r="J148" i="10"/>
  <c r="J327" i="10"/>
  <c r="J236" i="10"/>
  <c r="J116" i="10"/>
  <c r="J147" i="10"/>
  <c r="J282" i="10"/>
  <c r="J194" i="10"/>
  <c r="J58" i="10"/>
  <c r="J354" i="10"/>
  <c r="J44" i="10"/>
  <c r="J207" i="10"/>
  <c r="J260" i="10"/>
  <c r="J362" i="10"/>
  <c r="J59" i="10"/>
  <c r="J234" i="10"/>
  <c r="J356" i="10"/>
  <c r="J150" i="10"/>
  <c r="J127" i="10"/>
  <c r="J300" i="10"/>
  <c r="J359" i="10"/>
  <c r="J202" i="10"/>
  <c r="J297" i="10"/>
  <c r="J181" i="10"/>
  <c r="J68" i="10"/>
  <c r="J346" i="10"/>
  <c r="J276" i="10"/>
  <c r="J162" i="10"/>
  <c r="J332" i="10"/>
  <c r="J199" i="10"/>
  <c r="J138" i="10"/>
  <c r="J298" i="10"/>
  <c r="J104" i="10"/>
  <c r="J255" i="10"/>
  <c r="J158" i="10"/>
  <c r="J273" i="10"/>
  <c r="J165" i="10"/>
  <c r="J245" i="10"/>
  <c r="J364" i="10"/>
  <c r="J89" i="10"/>
  <c r="J124" i="10"/>
  <c r="J361" i="10"/>
  <c r="J31" i="10"/>
  <c r="J171" i="10"/>
  <c r="J324" i="10"/>
  <c r="J28" i="10"/>
  <c r="J73" i="10"/>
  <c r="J252" i="10"/>
  <c r="J38" i="10"/>
  <c r="J258" i="10"/>
  <c r="J94" i="10"/>
  <c r="J76" i="10"/>
  <c r="J231" i="10"/>
  <c r="J178" i="10"/>
  <c r="J141" i="10"/>
  <c r="J216" i="10"/>
  <c r="J56" i="10"/>
  <c r="J224" i="10"/>
  <c r="J110" i="10"/>
  <c r="J215" i="10"/>
  <c r="J328" i="10"/>
  <c r="J358" i="10"/>
  <c r="J302" i="10"/>
  <c r="J268" i="10"/>
  <c r="J129" i="10"/>
  <c r="J335" i="10"/>
  <c r="J299" i="10"/>
  <c r="J151" i="10"/>
  <c r="J225" i="10"/>
  <c r="J306" i="10"/>
  <c r="J10" i="10" a="1"/>
  <c r="J10" i="10" s="1"/>
  <c r="J211" i="20"/>
  <c r="J20" i="20"/>
  <c r="J224" i="20"/>
  <c r="J28" i="20"/>
  <c r="J241" i="20"/>
  <c r="J54" i="20"/>
  <c r="J289" i="20"/>
  <c r="J62" i="20"/>
  <c r="J25" i="20"/>
  <c r="J249" i="20"/>
  <c r="J185" i="20" a="1"/>
  <c r="J185" i="20" s="1"/>
  <c r="J33" i="18" a="1"/>
  <c r="J33" i="18" s="1"/>
  <c r="J198" i="18" a="1"/>
  <c r="J198" i="18" s="1"/>
  <c r="J312" i="10"/>
  <c r="J331" i="10"/>
  <c r="J320" i="10"/>
  <c r="J333" i="10"/>
  <c r="J210" i="10"/>
  <c r="J24" i="10"/>
  <c r="J308" i="10"/>
  <c r="J291" i="10"/>
  <c r="J200" i="10"/>
  <c r="J135" i="10"/>
  <c r="J137" i="10"/>
  <c r="J72" i="10"/>
  <c r="J81" i="10"/>
  <c r="J217" i="10"/>
  <c r="J243" i="10"/>
  <c r="J102" i="10"/>
  <c r="J277" i="10"/>
  <c r="J115" i="10"/>
  <c r="J269" i="10"/>
  <c r="J201" i="10"/>
  <c r="J325" i="10"/>
  <c r="J256" i="10"/>
  <c r="J329" i="10"/>
  <c r="J77" i="10" a="1"/>
  <c r="J77" i="10" s="1"/>
  <c r="J173" i="20"/>
  <c r="J243" i="20"/>
  <c r="J212" i="20"/>
  <c r="J14" i="20"/>
  <c r="J217" i="20"/>
  <c r="J172" i="20"/>
  <c r="J262" i="20"/>
  <c r="J18" i="20" a="1"/>
  <c r="J18" i="20" s="1"/>
  <c r="J126" i="10"/>
  <c r="J19" i="10"/>
  <c r="J15" i="10"/>
  <c r="J120" i="10"/>
  <c r="J286" i="10"/>
  <c r="J349" i="10"/>
  <c r="J11" i="10"/>
  <c r="J30" i="10"/>
  <c r="J264" i="10"/>
  <c r="J180" i="10"/>
  <c r="J142" i="10"/>
  <c r="J128" i="10"/>
  <c r="J90" i="10"/>
  <c r="J366" i="10"/>
  <c r="J160" i="10"/>
  <c r="J296" i="10"/>
  <c r="J289" i="10"/>
  <c r="J107" i="10"/>
  <c r="J214" i="10"/>
  <c r="J55" i="10"/>
  <c r="J9" i="10" a="1"/>
  <c r="J9" i="10" s="1"/>
  <c r="J109" i="10" a="1"/>
  <c r="J109" i="10" s="1"/>
  <c r="J75" i="20"/>
  <c r="J190" i="20"/>
  <c r="J88" i="20"/>
  <c r="J198" i="20"/>
  <c r="J140" i="20"/>
  <c r="J222" i="20"/>
  <c r="J155" i="20"/>
  <c r="J230" i="20"/>
  <c r="J125" i="20"/>
  <c r="J53" i="20" a="1"/>
  <c r="J53" i="20" s="1"/>
  <c r="J270" i="20" a="1"/>
  <c r="J270" i="20" s="1"/>
  <c r="J337" i="18"/>
  <c r="J151" i="18"/>
  <c r="J226" i="18"/>
  <c r="J171" i="18"/>
  <c r="J115" i="18"/>
  <c r="J200" i="18"/>
  <c r="J351" i="18"/>
  <c r="J280" i="18"/>
  <c r="J176" i="18"/>
  <c r="J253" i="18"/>
  <c r="J243" i="18"/>
  <c r="J227" i="18"/>
  <c r="J205" i="18"/>
  <c r="J86" i="18"/>
  <c r="J36" i="18"/>
  <c r="J148" i="18"/>
  <c r="J57" i="18"/>
  <c r="J295" i="18"/>
  <c r="J156" i="18"/>
  <c r="J323" i="18"/>
  <c r="J248" i="18"/>
  <c r="J261" i="18"/>
  <c r="J91" i="18"/>
  <c r="J271" i="18"/>
  <c r="J203" i="18"/>
  <c r="J30" i="18"/>
  <c r="J264" i="18"/>
  <c r="J14" i="18"/>
  <c r="J20" i="18"/>
  <c r="J315" i="18"/>
  <c r="J78" i="18"/>
  <c r="J99" i="18"/>
  <c r="J269" i="18"/>
  <c r="J366" i="18"/>
  <c r="J259" i="18"/>
  <c r="J213" i="18"/>
  <c r="J153" i="18"/>
  <c r="J49" i="18"/>
  <c r="J221" i="18"/>
  <c r="J219" i="18"/>
  <c r="J325" i="18"/>
  <c r="J197" i="18"/>
  <c r="J28" i="18"/>
  <c r="J44" i="18"/>
  <c r="J62" i="18"/>
  <c r="J101" i="18"/>
  <c r="J287" i="18"/>
  <c r="J335" i="18"/>
  <c r="J267" i="18"/>
  <c r="J83" i="18"/>
  <c r="J355" i="18"/>
  <c r="J317" i="18"/>
  <c r="J159" i="18"/>
  <c r="J342" i="18"/>
  <c r="J122" i="18"/>
  <c r="J41" i="18"/>
  <c r="J274" i="18"/>
  <c r="J35" i="18"/>
  <c r="J112" i="18"/>
  <c r="J282" i="18"/>
  <c r="J52" i="18"/>
  <c r="J154" i="18"/>
  <c r="J38" i="18"/>
  <c r="J133" i="18"/>
  <c r="J195" i="18"/>
  <c r="J23" i="18"/>
  <c r="J237" i="18"/>
  <c r="J128" i="18"/>
  <c r="J242" i="18"/>
  <c r="J59" i="18"/>
  <c r="J194" i="18"/>
  <c r="J143" i="18"/>
  <c r="J359" i="18"/>
  <c r="J258" i="18"/>
  <c r="J224" i="18"/>
  <c r="J10" i="18"/>
  <c r="J31" i="18"/>
  <c r="J107" i="18"/>
  <c r="J349" i="18"/>
  <c r="J43" i="18"/>
  <c r="J174" i="18"/>
  <c r="J363" i="18"/>
  <c r="J130" i="18"/>
  <c r="J102" i="18"/>
  <c r="J104" i="18"/>
  <c r="J75" i="18"/>
  <c r="J318" i="18"/>
  <c r="J218" i="18"/>
  <c r="J22" i="18"/>
  <c r="J145" i="18"/>
  <c r="J117" i="18"/>
  <c r="J146" i="18"/>
  <c r="J277" i="18"/>
  <c r="J202" i="18"/>
  <c r="J293" i="18"/>
  <c r="J348" i="18"/>
  <c r="J288" i="18"/>
  <c r="J232" i="18"/>
  <c r="J357" i="18"/>
  <c r="J266" i="18"/>
  <c r="J240" i="18"/>
  <c r="J352" i="18"/>
  <c r="J186" i="18"/>
  <c r="J322" i="18"/>
  <c r="J163" i="18"/>
  <c r="J354" i="18"/>
  <c r="J15" i="18"/>
  <c r="J256" i="18"/>
  <c r="J93" i="18"/>
  <c r="J12" i="18"/>
  <c r="J179" i="18"/>
  <c r="J64" i="18"/>
  <c r="J347" i="18"/>
  <c r="J340" i="18"/>
  <c r="J138" i="18"/>
  <c r="J361" i="18"/>
  <c r="J234" i="18"/>
  <c r="J298" i="18"/>
  <c r="J356" i="18"/>
  <c r="J187" i="18"/>
  <c r="J303" i="18"/>
  <c r="J364" i="18"/>
  <c r="J184" i="18"/>
  <c r="J54" i="18"/>
  <c r="J229" i="18"/>
  <c r="J285" i="18"/>
  <c r="J94" i="18"/>
  <c r="J360" i="18"/>
  <c r="J235" i="18"/>
  <c r="J70" i="18"/>
  <c r="J245" i="18"/>
  <c r="J327" i="18"/>
  <c r="J67" i="18"/>
  <c r="J51" i="18"/>
  <c r="J80" i="18"/>
  <c r="J168" i="18"/>
  <c r="J17" i="18"/>
  <c r="J123" i="18"/>
  <c r="J25" i="18"/>
  <c r="J65" i="18"/>
  <c r="J120" i="18"/>
  <c r="J290" i="18"/>
  <c r="J216" i="18"/>
  <c r="J177" i="18"/>
  <c r="J46" i="18"/>
  <c r="J169" i="18"/>
  <c r="J136" i="18"/>
  <c r="J310" i="18"/>
  <c r="J131" i="18"/>
  <c r="J272" i="18"/>
  <c r="J125" i="18"/>
  <c r="J313" i="18"/>
  <c r="J365" i="18"/>
  <c r="J140" i="18"/>
  <c r="J85" i="18"/>
  <c r="J88" i="18"/>
  <c r="J250" i="18"/>
  <c r="J72" i="18"/>
  <c r="J96" i="18"/>
  <c r="J73" i="18"/>
  <c r="J182" i="18"/>
  <c r="J353" i="18"/>
  <c r="J9" i="18" a="1"/>
  <c r="J9" i="18" s="1"/>
  <c r="J296" i="18" a="1"/>
  <c r="J296" i="18" s="1"/>
  <c r="J208" i="18" a="1"/>
  <c r="J208" i="18" s="1"/>
  <c r="J262" i="10"/>
  <c r="J48" i="10"/>
  <c r="J196" i="10"/>
  <c r="J18" i="10"/>
  <c r="J71" i="10"/>
  <c r="J240" i="10"/>
  <c r="J40" i="10"/>
  <c r="J271" i="10"/>
  <c r="J347" i="10"/>
  <c r="J267" i="10"/>
  <c r="J170" i="10"/>
  <c r="J233" i="10"/>
  <c r="J70" i="10"/>
  <c r="J49" i="10"/>
  <c r="J352" i="10"/>
  <c r="J98" i="10"/>
  <c r="J350" i="10"/>
  <c r="J355" i="10"/>
  <c r="J39" i="10"/>
  <c r="J136" i="10"/>
  <c r="J166" i="10" a="1"/>
  <c r="J166" i="10" s="1"/>
  <c r="J139" i="10" a="1"/>
  <c r="J139" i="10" s="1"/>
  <c r="J334" i="20"/>
  <c r="J331" i="20"/>
  <c r="J353" i="20"/>
  <c r="J355" i="20"/>
  <c r="J27" i="20"/>
  <c r="J363" i="20"/>
  <c r="J90" i="20"/>
  <c r="J364" i="20"/>
  <c r="J114" i="20"/>
  <c r="J85" i="20"/>
  <c r="J59" i="20"/>
  <c r="J109" i="20" a="1"/>
  <c r="J109" i="20" s="1"/>
  <c r="J33" i="20" a="1"/>
  <c r="J33" i="20" s="1"/>
  <c r="J162" i="18" a="1"/>
  <c r="J162" i="18" s="1"/>
  <c r="J211" i="18" a="1"/>
  <c r="J211" i="18" s="1"/>
  <c r="J113" i="10"/>
  <c r="J227" i="10"/>
  <c r="J85" i="10"/>
  <c r="J140" i="10"/>
  <c r="J12" i="10"/>
  <c r="J259" i="10"/>
  <c r="J339" i="10"/>
  <c r="J8" i="10"/>
  <c r="J95" i="10"/>
  <c r="J177" i="10"/>
  <c r="J34" i="10"/>
  <c r="J228" i="10"/>
  <c r="J318" i="10"/>
  <c r="J64" i="10"/>
  <c r="J295" i="10"/>
  <c r="J232" i="10"/>
  <c r="J360" i="10"/>
  <c r="J169" i="10"/>
  <c r="J206" i="10"/>
  <c r="J21" i="10"/>
  <c r="J97" i="10"/>
  <c r="J33" i="10" a="1"/>
  <c r="J33" i="10" s="1"/>
  <c r="J168" i="10" a="1"/>
  <c r="J168" i="10" s="1"/>
  <c r="J86" i="23"/>
  <c r="J190" i="19"/>
  <c r="J200" i="19"/>
  <c r="J14" i="19"/>
  <c r="J98" i="17"/>
  <c r="J258" i="21"/>
  <c r="J210" i="21"/>
  <c r="J179" i="21"/>
  <c r="J227" i="21"/>
  <c r="J132" i="21"/>
  <c r="J91" i="21"/>
  <c r="J50" i="21"/>
  <c r="J192" i="21"/>
  <c r="J78" i="21"/>
  <c r="J347" i="21"/>
  <c r="J226" i="21"/>
  <c r="J96" i="21"/>
  <c r="J270" i="21" a="1"/>
  <c r="J270" i="21" s="1"/>
  <c r="J80" i="23"/>
  <c r="J300" i="23" a="1"/>
  <c r="J300" i="23" s="1"/>
  <c r="J348" i="19"/>
  <c r="J180" i="24"/>
  <c r="J72" i="24"/>
  <c r="J178" i="23"/>
  <c r="J121" i="23"/>
  <c r="J319" i="19"/>
  <c r="J106" i="19"/>
  <c r="J243" i="19"/>
  <c r="J248" i="19"/>
  <c r="J331" i="15"/>
  <c r="J257" i="15"/>
  <c r="J16" i="15"/>
  <c r="J48" i="15"/>
  <c r="J35" i="15"/>
  <c r="J290" i="15"/>
  <c r="J328" i="17"/>
  <c r="J243" i="21"/>
  <c r="J65" i="21"/>
  <c r="J111" i="21"/>
  <c r="J200" i="21"/>
  <c r="J175" i="21"/>
  <c r="J153" i="21"/>
  <c r="J106" i="21"/>
  <c r="J146" i="21"/>
  <c r="J60" i="21"/>
  <c r="J256" i="21"/>
  <c r="J343" i="21"/>
  <c r="J57" i="21"/>
  <c r="J275" i="21"/>
  <c r="J47" i="19"/>
  <c r="J270" i="19" a="1"/>
  <c r="J270" i="19" s="1"/>
  <c r="J182" i="19"/>
  <c r="J284" i="23"/>
  <c r="J96" i="19"/>
  <c r="J295" i="23"/>
  <c r="J92" i="19"/>
  <c r="J351" i="17"/>
  <c r="J113" i="24"/>
  <c r="J142" i="23"/>
  <c r="J313" i="19"/>
  <c r="J100" i="19"/>
  <c r="J32" i="19"/>
  <c r="J252" i="19"/>
  <c r="J300" i="19"/>
  <c r="J306" i="15"/>
  <c r="J115" i="15"/>
  <c r="J201" i="15"/>
  <c r="J47" i="15"/>
  <c r="J283" i="15"/>
  <c r="J227" i="15"/>
  <c r="J159" i="15"/>
  <c r="J349" i="17"/>
  <c r="J306" i="21"/>
  <c r="J234" i="21"/>
  <c r="J266" i="21"/>
  <c r="J168" i="21"/>
  <c r="J250" i="21"/>
  <c r="J195" i="21"/>
  <c r="J171" i="21"/>
  <c r="J261" i="21"/>
  <c r="J90" i="21"/>
  <c r="J64" i="21"/>
  <c r="J337" i="21"/>
  <c r="J143" i="21"/>
  <c r="J292" i="17" a="1"/>
  <c r="J292" i="17" s="1"/>
  <c r="J97" i="19"/>
  <c r="J328" i="19"/>
  <c r="J62" i="24"/>
  <c r="J96" i="23"/>
  <c r="J295" i="19"/>
  <c r="J241" i="19"/>
  <c r="J273" i="19"/>
  <c r="J152" i="19"/>
  <c r="J53" i="19" a="1"/>
  <c r="J53" i="19" s="1"/>
  <c r="J344" i="15"/>
  <c r="J170" i="15"/>
  <c r="J150" i="15"/>
  <c r="J198" i="15"/>
  <c r="J249" i="15"/>
  <c r="J285" i="15"/>
  <c r="J51" i="17"/>
  <c r="J242" i="21"/>
  <c r="J107" i="21"/>
  <c r="J12" i="21"/>
  <c r="J99" i="21"/>
  <c r="J83" i="21"/>
  <c r="J182" i="21"/>
  <c r="J224" i="21"/>
  <c r="J237" i="21"/>
  <c r="J336" i="21"/>
  <c r="J123" i="21"/>
  <c r="J290" i="21"/>
  <c r="J30" i="21"/>
  <c r="J173" i="17" a="1"/>
  <c r="J173" i="17" s="1"/>
  <c r="J45" i="19"/>
  <c r="J50" i="19"/>
  <c r="J99" i="19"/>
  <c r="J276" i="24"/>
  <c r="J113" i="19"/>
  <c r="J79" i="19"/>
  <c r="J332" i="19"/>
  <c r="J262" i="19"/>
  <c r="J265" i="15"/>
  <c r="J273" i="15"/>
  <c r="J313" i="15"/>
  <c r="J172" i="15"/>
  <c r="J321" i="15"/>
  <c r="J184" i="15"/>
  <c r="J25" i="15"/>
  <c r="J200" i="17"/>
  <c r="J232" i="21"/>
  <c r="J10" i="21"/>
  <c r="J197" i="21"/>
  <c r="J108" i="21"/>
  <c r="J114" i="21"/>
  <c r="J276" i="21"/>
  <c r="J42" i="21"/>
  <c r="J272" i="21"/>
  <c r="J329" i="21"/>
  <c r="J177" i="21"/>
  <c r="J53" i="15" a="1"/>
  <c r="J53" i="15" s="1"/>
  <c r="J85" i="19"/>
  <c r="J210" i="19"/>
  <c r="J209" i="15"/>
  <c r="J334" i="15"/>
  <c r="J289" i="15"/>
  <c r="J299" i="15"/>
  <c r="J244" i="15"/>
  <c r="J102" i="15"/>
  <c r="J13" i="15"/>
  <c r="J147" i="15"/>
  <c r="J57" i="15"/>
  <c r="J105" i="15"/>
  <c r="J239" i="15"/>
  <c r="J220" i="15"/>
  <c r="J255" i="15"/>
  <c r="J90" i="15"/>
  <c r="J87" i="15"/>
  <c r="J230" i="15"/>
  <c r="J55" i="15"/>
  <c r="J92" i="15"/>
  <c r="J241" i="15"/>
  <c r="J362" i="15"/>
  <c r="J122" i="15"/>
  <c r="J349" i="15"/>
  <c r="J146" i="15"/>
  <c r="J251" i="15"/>
  <c r="J216" i="15"/>
  <c r="J38" i="15"/>
  <c r="J229" i="15"/>
  <c r="J316" i="15"/>
  <c r="J303" i="17"/>
  <c r="J62" i="17"/>
  <c r="J335" i="17"/>
  <c r="J219" i="17"/>
  <c r="J174" i="21"/>
  <c r="J44" i="21"/>
  <c r="J73" i="21"/>
  <c r="J148" i="21"/>
  <c r="J360" i="21"/>
  <c r="J189" i="21" a="1"/>
  <c r="J189" i="21" s="1"/>
  <c r="J33" i="21" a="1"/>
  <c r="J33" i="21" s="1"/>
  <c r="J299" i="21" a="1"/>
  <c r="J299" i="21" s="1"/>
  <c r="J172" i="19" a="1"/>
  <c r="J172" i="19" s="1"/>
  <c r="J185" i="17" a="1"/>
  <c r="J185" i="17" s="1"/>
  <c r="J109" i="17" a="1"/>
  <c r="J109" i="17" s="1"/>
  <c r="J287" i="17" a="1"/>
  <c r="J287" i="17" s="1"/>
  <c r="J185" i="15" a="1"/>
  <c r="J185" i="15" s="1"/>
  <c r="J270" i="15" a="1"/>
  <c r="J270" i="15" s="1"/>
  <c r="J26" i="19"/>
  <c r="J286" i="15"/>
  <c r="J81" i="15"/>
  <c r="J129" i="15"/>
  <c r="J100" i="15"/>
  <c r="J278" i="15"/>
  <c r="J167" i="15"/>
  <c r="J82" i="15"/>
  <c r="J212" i="15"/>
  <c r="J39" i="15"/>
  <c r="J236" i="15"/>
  <c r="J124" i="15"/>
  <c r="J284" i="15"/>
  <c r="J191" i="15"/>
  <c r="J31" i="15"/>
  <c r="J238" i="15"/>
  <c r="J61" i="15"/>
  <c r="J312" i="15"/>
  <c r="J175" i="15"/>
  <c r="J214" i="15"/>
  <c r="J366" i="15"/>
  <c r="J176" i="15"/>
  <c r="J20" i="15"/>
  <c r="J177" i="15"/>
  <c r="J69" i="15"/>
  <c r="J224" i="15"/>
  <c r="J88" i="15"/>
  <c r="J237" i="15"/>
  <c r="J348" i="15"/>
  <c r="J54" i="17"/>
  <c r="J194" i="17"/>
  <c r="J128" i="17"/>
  <c r="J102" i="17"/>
  <c r="J25" i="21"/>
  <c r="J109" i="21" a="1"/>
  <c r="J109" i="21" s="1"/>
  <c r="J167" i="21" a="1"/>
  <c r="J167" i="21" s="1"/>
  <c r="J18" i="19" a="1"/>
  <c r="J18" i="19" s="1"/>
  <c r="J77" i="19" a="1"/>
  <c r="J77" i="19" s="1"/>
  <c r="J291" i="17" a="1"/>
  <c r="J291" i="17" s="1"/>
  <c r="J271" i="17" a="1"/>
  <c r="J271" i="17" s="1"/>
  <c r="J10" i="15" a="1"/>
  <c r="J10" i="15" s="1"/>
  <c r="J77" i="15" a="1"/>
  <c r="J77" i="15" s="1"/>
  <c r="J150" i="19"/>
  <c r="J84" i="15"/>
  <c r="J228" i="15"/>
  <c r="J302" i="15"/>
  <c r="J71" i="15"/>
  <c r="J118" i="15"/>
  <c r="J233" i="15"/>
  <c r="J111" i="15"/>
  <c r="J160" i="15"/>
  <c r="J320" i="15"/>
  <c r="J8" i="15"/>
  <c r="J103" i="15"/>
  <c r="J126" i="15"/>
  <c r="J58" i="15"/>
  <c r="J63" i="15"/>
  <c r="J319" i="15"/>
  <c r="J196" i="15"/>
  <c r="J158" i="15"/>
  <c r="J97" i="15"/>
  <c r="J141" i="15"/>
  <c r="J318" i="15"/>
  <c r="J195" i="15"/>
  <c r="J130" i="15"/>
  <c r="J202" i="15"/>
  <c r="J78" i="15"/>
  <c r="J232" i="15"/>
  <c r="J96" i="15"/>
  <c r="J282" i="15"/>
  <c r="J358" i="15"/>
  <c r="J135" i="17"/>
  <c r="J240" i="17"/>
  <c r="J327" i="17"/>
  <c r="J362" i="17"/>
  <c r="J9" i="21" a="1"/>
  <c r="J9" i="21" s="1"/>
  <c r="J297" i="21" a="1"/>
  <c r="J297" i="21" s="1"/>
  <c r="J185" i="19" a="1"/>
  <c r="J185" i="19" s="1"/>
  <c r="J290" i="19" a="1"/>
  <c r="J290" i="19" s="1"/>
  <c r="J53" i="17" a="1"/>
  <c r="J53" i="17" s="1"/>
  <c r="J139" i="17" a="1"/>
  <c r="J139" i="17" s="1"/>
  <c r="J166" i="15" a="1"/>
  <c r="J166" i="15" s="1"/>
  <c r="J188" i="15" a="1"/>
  <c r="J188" i="15" s="1"/>
  <c r="J162" i="21" a="1"/>
  <c r="J162" i="21" s="1"/>
  <c r="J53" i="21" a="1"/>
  <c r="J53" i="21" s="1"/>
  <c r="J9" i="19" a="1"/>
  <c r="J9" i="19" s="1"/>
  <c r="J109" i="19" a="1"/>
  <c r="J109" i="19" s="1"/>
  <c r="J223" i="17" a="1"/>
  <c r="J223" i="17" s="1"/>
  <c r="J279" i="17" a="1"/>
  <c r="J279" i="17" s="1"/>
  <c r="J9" i="15" a="1"/>
  <c r="J9" i="15" s="1"/>
  <c r="J109" i="15" a="1"/>
  <c r="J109" i="15" s="1"/>
  <c r="J111" i="19"/>
  <c r="J10" i="19"/>
  <c r="J235" i="19"/>
  <c r="J314" i="15"/>
  <c r="J207" i="15"/>
  <c r="J79" i="15"/>
  <c r="J204" i="15"/>
  <c r="J275" i="15"/>
  <c r="J268" i="15"/>
  <c r="J337" i="15"/>
  <c r="J60" i="15"/>
  <c r="J252" i="15"/>
  <c r="J155" i="15"/>
  <c r="J346" i="15"/>
  <c r="J263" i="15"/>
  <c r="J164" i="15"/>
  <c r="J52" i="15"/>
  <c r="J142" i="15"/>
  <c r="J343" i="15"/>
  <c r="J329" i="15"/>
  <c r="J36" i="15"/>
  <c r="J338" i="15"/>
  <c r="J41" i="15"/>
  <c r="J260" i="15"/>
  <c r="J22" i="15"/>
  <c r="J51" i="15"/>
  <c r="J350" i="15"/>
  <c r="J293" i="15"/>
  <c r="J156" i="15"/>
  <c r="J300" i="15"/>
  <c r="J352" i="15"/>
  <c r="J207" i="17"/>
  <c r="J106" i="17"/>
  <c r="J336" i="17"/>
  <c r="J116" i="21"/>
  <c r="J247" i="21"/>
  <c r="J139" i="21" a="1"/>
  <c r="J139" i="21" s="1"/>
  <c r="J230" i="21" a="1"/>
  <c r="J230" i="21" s="1"/>
  <c r="J170" i="21" a="1"/>
  <c r="J170" i="21" s="1"/>
  <c r="J33" i="19" a="1"/>
  <c r="J33" i="19" s="1"/>
  <c r="J139" i="19" a="1"/>
  <c r="J139" i="19" s="1"/>
  <c r="J33" i="17" a="1"/>
  <c r="J33" i="17" s="1"/>
  <c r="J161" i="17" a="1"/>
  <c r="J161" i="17" s="1"/>
  <c r="J162" i="15" a="1"/>
  <c r="J162" i="15" s="1"/>
  <c r="J190" i="15" a="1"/>
  <c r="J190" i="15" s="1"/>
  <c r="J260" i="19"/>
  <c r="J28" i="19"/>
  <c r="J336" i="15"/>
  <c r="J37" i="15"/>
  <c r="J180" i="15"/>
  <c r="J134" i="15"/>
  <c r="J110" i="15"/>
  <c r="J29" i="15"/>
  <c r="J74" i="15"/>
  <c r="J345" i="15"/>
  <c r="J152" i="15"/>
  <c r="J66" i="15"/>
  <c r="J15" i="15"/>
  <c r="J26" i="15"/>
  <c r="J199" i="15"/>
  <c r="J294" i="15"/>
  <c r="J246" i="15"/>
  <c r="J45" i="15"/>
  <c r="J165" i="15"/>
  <c r="J223" i="15"/>
  <c r="J217" i="15"/>
  <c r="J95" i="15"/>
  <c r="J135" i="15"/>
  <c r="J93" i="15"/>
  <c r="J54" i="15"/>
  <c r="J65" i="15"/>
  <c r="J107" i="15"/>
  <c r="J303" i="15"/>
  <c r="J163" i="15"/>
  <c r="J364" i="15"/>
  <c r="J360" i="15"/>
  <c r="J83" i="17"/>
  <c r="J247" i="17"/>
  <c r="J268" i="17"/>
  <c r="J41" i="21"/>
  <c r="J205" i="21"/>
  <c r="J307" i="21"/>
  <c r="J138" i="21"/>
  <c r="J81" i="21"/>
  <c r="J185" i="21" a="1"/>
  <c r="J185" i="21" s="1"/>
  <c r="J18" i="21" a="1"/>
  <c r="J18" i="21" s="1"/>
  <c r="J298" i="21" a="1"/>
  <c r="J298" i="21" s="1"/>
  <c r="J198" i="19" a="1"/>
  <c r="J198" i="19" s="1"/>
  <c r="J161" i="19" a="1"/>
  <c r="J161" i="19" s="1"/>
  <c r="J77" i="17" a="1"/>
  <c r="J77" i="17" s="1"/>
  <c r="J286" i="17" a="1"/>
  <c r="J286" i="17" s="1"/>
  <c r="J33" i="15" a="1"/>
  <c r="J33" i="15" s="1"/>
  <c r="J139" i="15" a="1"/>
  <c r="J139" i="15" s="1"/>
  <c r="J24" i="15"/>
  <c r="J193" i="15"/>
  <c r="J32" i="15"/>
  <c r="J131" i="15"/>
  <c r="J178" i="15"/>
  <c r="J132" i="15"/>
  <c r="J181" i="15"/>
  <c r="J254" i="15"/>
  <c r="J157" i="15"/>
  <c r="J137" i="15"/>
  <c r="J305" i="15"/>
  <c r="J121" i="15"/>
  <c r="J276" i="15"/>
  <c r="J144" i="15"/>
  <c r="J113" i="15"/>
  <c r="J86" i="15"/>
  <c r="J50" i="15"/>
  <c r="J116" i="15"/>
  <c r="J108" i="15"/>
  <c r="J247" i="15"/>
  <c r="J250" i="15"/>
  <c r="J153" i="15"/>
  <c r="J359" i="15"/>
  <c r="J187" i="15"/>
  <c r="J151" i="15"/>
  <c r="J17" i="15"/>
  <c r="J171" i="15"/>
  <c r="J324" i="15"/>
  <c r="J353" i="15"/>
  <c r="J125" i="17"/>
  <c r="J88" i="17"/>
  <c r="J248" i="17"/>
  <c r="J73" i="17"/>
  <c r="J173" i="21" a="1"/>
  <c r="J173" i="21" s="1"/>
  <c r="J166" i="21" a="1"/>
  <c r="J166" i="21" s="1"/>
  <c r="J77" i="21" a="1"/>
  <c r="J77" i="21" s="1"/>
  <c r="J190" i="17" a="1"/>
  <c r="J190" i="17" s="1"/>
  <c r="J270" i="17" a="1"/>
  <c r="J270" i="17" s="1"/>
  <c r="J9" i="17" a="1"/>
  <c r="J9" i="17" s="1"/>
  <c r="J168" i="15" a="1"/>
  <c r="J168" i="15" s="1"/>
  <c r="J208" i="15" a="1"/>
  <c r="J208" i="15" s="1"/>
  <c r="J188" i="24" a="1"/>
  <c r="J188" i="24" s="1"/>
  <c r="J33" i="23" a="1"/>
  <c r="J33" i="23" s="1"/>
  <c r="J139" i="23" a="1"/>
  <c r="J139" i="23" s="1"/>
  <c r="J242" i="23"/>
  <c r="J115" i="23"/>
  <c r="J78" i="23"/>
  <c r="J316" i="23"/>
  <c r="J281" i="23"/>
  <c r="J117" i="23"/>
  <c r="J292" i="23"/>
  <c r="J67" i="23"/>
  <c r="J56" i="23"/>
  <c r="J227" i="23"/>
  <c r="J53" i="24" a="1"/>
  <c r="J53" i="24" s="1"/>
  <c r="J210" i="23" a="1"/>
  <c r="J210" i="23" s="1"/>
  <c r="J270" i="23" a="1"/>
  <c r="J270" i="23" s="1"/>
  <c r="J215" i="24"/>
  <c r="J337" i="24"/>
  <c r="J42" i="24"/>
  <c r="J314" i="24"/>
  <c r="J319" i="24"/>
  <c r="J153" i="23"/>
  <c r="J156" i="23"/>
  <c r="J287" i="23"/>
  <c r="J301" i="23"/>
  <c r="J147" i="23"/>
  <c r="J218" i="23"/>
  <c r="J24" i="23"/>
  <c r="J107" i="23"/>
  <c r="J64" i="23"/>
  <c r="J338" i="23"/>
  <c r="J190" i="24" a="1"/>
  <c r="J190" i="24" s="1"/>
  <c r="J53" i="23" a="1"/>
  <c r="J53" i="23" s="1"/>
  <c r="J9" i="23" a="1"/>
  <c r="J9" i="23" s="1"/>
  <c r="J164" i="24"/>
  <c r="J315" i="24"/>
  <c r="J305" i="24"/>
  <c r="J303" i="24"/>
  <c r="J210" i="24"/>
  <c r="J324" i="23"/>
  <c r="J158" i="23"/>
  <c r="J191" i="23"/>
  <c r="J309" i="23"/>
  <c r="J47" i="23"/>
  <c r="J294" i="23"/>
  <c r="J169" i="23"/>
  <c r="J347" i="23"/>
  <c r="J143" i="23"/>
  <c r="J346" i="23"/>
  <c r="J139" i="24" a="1"/>
  <c r="J139" i="24" s="1"/>
  <c r="J161" i="24" a="1"/>
  <c r="J161" i="24" s="1"/>
  <c r="J225" i="23" a="1"/>
  <c r="J225" i="23" s="1"/>
  <c r="J161" i="23" a="1"/>
  <c r="J161" i="23" s="1"/>
  <c r="J228" i="24"/>
  <c r="J284" i="24"/>
  <c r="J233" i="24"/>
  <c r="J140" i="24"/>
  <c r="J176" i="24"/>
  <c r="J247" i="23"/>
  <c r="J21" i="23"/>
  <c r="J72" i="23"/>
  <c r="J196" i="23"/>
  <c r="J334" i="23"/>
  <c r="J101" i="23"/>
  <c r="J13" i="23"/>
  <c r="J41" i="23"/>
  <c r="J280" i="23"/>
  <c r="J9" i="24" a="1"/>
  <c r="J9" i="24" s="1"/>
  <c r="J77" i="24" a="1"/>
  <c r="J77" i="24" s="1"/>
  <c r="J77" i="23" a="1"/>
  <c r="J77" i="23" s="1"/>
  <c r="J293" i="23" a="1"/>
  <c r="J293" i="23" s="1"/>
  <c r="J54" i="24"/>
  <c r="J107" i="24"/>
  <c r="J183" i="24"/>
  <c r="J282" i="24"/>
  <c r="J98" i="24"/>
  <c r="J249" i="23"/>
  <c r="J125" i="23"/>
  <c r="J303" i="23"/>
  <c r="J123" i="23"/>
  <c r="J103" i="23"/>
  <c r="J148" i="23"/>
  <c r="J171" i="23"/>
  <c r="J231" i="23"/>
  <c r="J157" i="23"/>
  <c r="J110" i="23"/>
  <c r="J185" i="24" a="1"/>
  <c r="J185" i="24" s="1"/>
  <c r="J232" i="24" a="1"/>
  <c r="J232" i="24" s="1"/>
  <c r="J226" i="23" a="1"/>
  <c r="J226" i="23" s="1"/>
  <c r="J208" i="23" a="1"/>
  <c r="J208" i="23" s="1"/>
  <c r="J328" i="24"/>
  <c r="J257" i="24"/>
  <c r="J347" i="24"/>
  <c r="J218" i="24"/>
  <c r="J24" i="24"/>
  <c r="J88" i="23"/>
  <c r="J145" i="23"/>
  <c r="J271" i="23"/>
  <c r="J273" i="23"/>
  <c r="J48" i="23"/>
  <c r="J256" i="23"/>
  <c r="J106" i="23"/>
  <c r="J179" i="23"/>
  <c r="J172" i="23"/>
  <c r="J149" i="23"/>
  <c r="J168" i="24" a="1"/>
  <c r="J168" i="24" s="1"/>
  <c r="J109" i="24" a="1"/>
  <c r="J109" i="24" s="1"/>
  <c r="J109" i="23" a="1"/>
  <c r="J109" i="23" s="1"/>
  <c r="J185" i="23" a="1"/>
  <c r="J185" i="23" s="1"/>
  <c r="J157" i="24"/>
  <c r="J134" i="24"/>
  <c r="J316" i="24"/>
  <c r="J279" i="24"/>
  <c r="J87" i="24"/>
  <c r="J202" i="23"/>
  <c r="J327" i="23"/>
  <c r="J302" i="23"/>
  <c r="J132" i="23"/>
  <c r="J11" i="23"/>
  <c r="J213" i="23"/>
  <c r="J32" i="23"/>
  <c r="J104" i="23"/>
  <c r="J33" i="24" a="1"/>
  <c r="J33" i="24" s="1"/>
  <c r="J270" i="24" a="1"/>
  <c r="J270" i="24" s="1"/>
  <c r="J228" i="23" a="1"/>
  <c r="J228" i="23" s="1"/>
  <c r="J298" i="11"/>
  <c r="J87" i="11"/>
  <c r="J352" i="11"/>
  <c r="J215" i="11"/>
  <c r="J189" i="11" a="1"/>
  <c r="J189" i="11" s="1"/>
  <c r="J325" i="11"/>
  <c r="J97" i="11"/>
  <c r="J330" i="11"/>
  <c r="J280" i="11"/>
  <c r="J218" i="11"/>
  <c r="J142" i="11"/>
  <c r="J301" i="11"/>
  <c r="J282" i="11"/>
  <c r="J277" i="11"/>
  <c r="J338" i="11"/>
  <c r="J344" i="11"/>
  <c r="J349" i="11"/>
  <c r="J133" i="11"/>
  <c r="J241" i="11"/>
  <c r="J50" i="11"/>
  <c r="J95" i="11"/>
  <c r="J302" i="11"/>
  <c r="J141" i="11"/>
  <c r="J201" i="11"/>
  <c r="J358" i="11"/>
  <c r="J77" i="11" a="1"/>
  <c r="J77" i="11" s="1"/>
  <c r="J75" i="11"/>
  <c r="J41" i="11"/>
  <c r="J199" i="11"/>
  <c r="J291" i="11"/>
  <c r="J20" i="11"/>
  <c r="J153" i="11"/>
  <c r="J259" i="11"/>
  <c r="J210" i="11"/>
  <c r="J55" i="11"/>
  <c r="J160" i="11"/>
  <c r="J147" i="11"/>
  <c r="J318" i="11"/>
  <c r="J149" i="11"/>
  <c r="J15" i="11"/>
  <c r="J316" i="11"/>
  <c r="J232" i="11"/>
  <c r="J165" i="11"/>
  <c r="J163" i="11"/>
  <c r="J197" i="11"/>
  <c r="J271" i="11"/>
  <c r="J245" i="11"/>
  <c r="J237" i="11"/>
  <c r="J250" i="11"/>
  <c r="J273" i="11"/>
  <c r="J225" i="11"/>
  <c r="J337" i="11"/>
  <c r="J157" i="11"/>
  <c r="J23" i="11"/>
  <c r="J329" i="11"/>
  <c r="J10" i="11" a="1"/>
  <c r="J10" i="11" s="1"/>
  <c r="J109" i="11" a="1"/>
  <c r="J109" i="11" s="1"/>
  <c r="J22" i="11"/>
  <c r="J70" i="11"/>
  <c r="J64" i="11"/>
  <c r="J143" i="11"/>
  <c r="J262" i="11"/>
  <c r="J125" i="11"/>
  <c r="J231" i="11"/>
  <c r="J156" i="11"/>
  <c r="J63" i="11"/>
  <c r="J16" i="11"/>
  <c r="J162" i="11"/>
  <c r="J18" i="11"/>
  <c r="J206" i="11"/>
  <c r="J78" i="11"/>
  <c r="J168" i="11" a="1"/>
  <c r="J168" i="11" s="1"/>
  <c r="J270" i="11" a="1"/>
  <c r="J270" i="11" s="1"/>
  <c r="J323" i="11"/>
  <c r="J307" i="11"/>
  <c r="J284" i="11"/>
  <c r="J27" i="11"/>
  <c r="J111" i="11"/>
  <c r="J335" i="11"/>
  <c r="J67" i="11"/>
  <c r="J11" i="11"/>
  <c r="J108" i="11"/>
  <c r="J24" i="11"/>
  <c r="J212" i="11"/>
  <c r="J26" i="11"/>
  <c r="J214" i="11"/>
  <c r="J154" i="11"/>
  <c r="J33" i="11" a="1"/>
  <c r="J33" i="11" s="1"/>
  <c r="J139" i="11" a="1"/>
  <c r="J139" i="11" s="1"/>
  <c r="J314" i="11"/>
  <c r="J253" i="11"/>
  <c r="J140" i="11"/>
  <c r="J120" i="11"/>
  <c r="J276" i="11"/>
  <c r="J339" i="11"/>
  <c r="J176" i="11"/>
  <c r="J85" i="11"/>
  <c r="J122" i="11"/>
  <c r="J209" i="11"/>
  <c r="J32" i="11"/>
  <c r="J220" i="11"/>
  <c r="J81" i="11"/>
  <c r="J222" i="11"/>
  <c r="J227" i="11"/>
  <c r="J185" i="11" a="1"/>
  <c r="J185" i="11" s="1"/>
  <c r="J161" i="11" a="1"/>
  <c r="J161" i="11" s="1"/>
  <c r="J202" i="11"/>
  <c r="J261" i="11"/>
  <c r="J30" i="11"/>
  <c r="J150" i="11"/>
  <c r="J148" i="11"/>
  <c r="J336" i="11"/>
  <c r="J48" i="11"/>
  <c r="J242" i="11"/>
  <c r="J129" i="11"/>
  <c r="J311" i="11"/>
  <c r="J79" i="11"/>
  <c r="J228" i="11"/>
  <c r="J89" i="11"/>
  <c r="J275" i="11"/>
  <c r="J340" i="11"/>
  <c r="J53" i="11" a="1"/>
  <c r="J53" i="11" s="1"/>
  <c r="J9" i="11" a="1"/>
  <c r="J9" i="11" s="1"/>
  <c r="J188" i="11" a="1"/>
  <c r="J188" i="11" s="1"/>
  <c r="J166" i="11" a="1"/>
  <c r="J166" i="11" s="1"/>
  <c r="J123" i="8"/>
  <c r="J330" i="8"/>
  <c r="J328" i="8"/>
  <c r="J269" i="8"/>
  <c r="J235" i="8"/>
  <c r="J345" i="8"/>
  <c r="J89" i="8"/>
  <c r="J272" i="8"/>
  <c r="J312" i="8"/>
  <c r="J78" i="8"/>
  <c r="J222" i="8"/>
  <c r="J91" i="8"/>
  <c r="J266" i="8"/>
  <c r="J264" i="8"/>
  <c r="J73" i="8"/>
  <c r="J207" i="8"/>
  <c r="J316" i="8"/>
  <c r="J297" i="8"/>
  <c r="J109" i="8" a="1"/>
  <c r="J109" i="8" s="1"/>
  <c r="J36" i="8"/>
  <c r="J187" i="8"/>
  <c r="J12" i="8"/>
  <c r="J107" i="8"/>
  <c r="J62" i="8"/>
  <c r="J46" i="8"/>
  <c r="J44" i="8"/>
  <c r="J169" i="8"/>
  <c r="J100" i="8"/>
  <c r="J324" i="8"/>
  <c r="J201" i="8"/>
  <c r="J168" i="8" a="1"/>
  <c r="J168" i="8" s="1"/>
  <c r="J135" i="8"/>
  <c r="J265" i="8"/>
  <c r="J9" i="8" a="1"/>
  <c r="J9" i="8" s="1"/>
  <c r="J337" i="8"/>
  <c r="J72" i="8"/>
  <c r="J146" i="8"/>
  <c r="J67" i="8"/>
  <c r="J70" i="8"/>
  <c r="J267" i="8"/>
  <c r="J232" i="8"/>
  <c r="J248" i="8"/>
  <c r="J21" i="8"/>
  <c r="J121" i="8"/>
  <c r="J334" i="8"/>
  <c r="J185" i="8" a="1"/>
  <c r="J185" i="8" s="1"/>
  <c r="J230" i="8"/>
  <c r="J349" i="8"/>
  <c r="J15" i="8"/>
  <c r="J277" i="8"/>
  <c r="J320" i="8"/>
  <c r="J54" i="8"/>
  <c r="J52" i="8"/>
  <c r="J93" i="8"/>
  <c r="J239" i="8"/>
  <c r="J32" i="8"/>
  <c r="J283" i="8"/>
  <c r="J33" i="8" a="1"/>
  <c r="J33" i="8" s="1"/>
  <c r="J192" i="8"/>
  <c r="J125" i="8"/>
  <c r="J126" i="8"/>
  <c r="J68" i="8"/>
  <c r="J287" i="8"/>
  <c r="J304" i="8"/>
  <c r="J22" i="8"/>
  <c r="J176" i="8"/>
  <c r="J47" i="8"/>
  <c r="J127" i="8"/>
  <c r="J95" i="8"/>
  <c r="J347" i="8"/>
  <c r="J77" i="8" a="1"/>
  <c r="J77" i="8" s="1"/>
  <c r="J270" i="8" a="1"/>
  <c r="J270" i="8" s="1"/>
  <c r="J314" i="8"/>
  <c r="J309" i="8"/>
  <c r="J41" i="8"/>
  <c r="J122" i="8"/>
  <c r="J30" i="8"/>
  <c r="J136" i="8"/>
  <c r="J271" i="8"/>
  <c r="J104" i="8"/>
  <c r="J114" i="8"/>
  <c r="J81" i="8"/>
  <c r="J170" i="8"/>
  <c r="J139" i="8" a="1"/>
  <c r="J139" i="8" s="1"/>
  <c r="J53" i="8" a="1"/>
  <c r="J53" i="8" s="1"/>
  <c r="J59" i="8"/>
  <c r="J216" i="8"/>
  <c r="J243" i="8"/>
  <c r="J23" i="8"/>
  <c r="J306" i="8"/>
  <c r="J346" i="8"/>
  <c r="J120" i="8"/>
  <c r="J224" i="8"/>
  <c r="J84" i="8"/>
  <c r="J263" i="8"/>
  <c r="J236" i="8"/>
  <c r="J161" i="8" a="1"/>
  <c r="J161" i="8" s="1"/>
  <c r="J260" i="24"/>
  <c r="J69" i="24"/>
  <c r="J334" i="24"/>
  <c r="J339" i="24"/>
  <c r="J142" i="24"/>
  <c r="J265" i="24"/>
  <c r="J123" i="24"/>
  <c r="J182" i="24"/>
  <c r="J289" i="24"/>
  <c r="J73" i="24"/>
  <c r="J348" i="24"/>
  <c r="J275" i="24"/>
  <c r="J50" i="24"/>
  <c r="J149" i="24"/>
  <c r="J100" i="24"/>
  <c r="J252" i="24"/>
  <c r="J320" i="24"/>
  <c r="J13" i="24"/>
  <c r="J207" i="24"/>
  <c r="J135" i="24"/>
  <c r="J247" i="24"/>
  <c r="J341" i="24"/>
  <c r="J131" i="24"/>
  <c r="J300" i="24"/>
  <c r="J46" i="24"/>
  <c r="J25" i="24"/>
  <c r="J186" i="24"/>
  <c r="J14" i="24"/>
  <c r="J22" i="24"/>
  <c r="J311" i="24"/>
  <c r="J266" i="24"/>
  <c r="J104" i="24"/>
  <c r="J351" i="24"/>
  <c r="J242" i="24"/>
  <c r="J197" i="24"/>
  <c r="J106" i="24"/>
  <c r="J32" i="24"/>
  <c r="J116" i="24"/>
  <c r="J268" i="24"/>
  <c r="J10" i="24"/>
  <c r="J52" i="24"/>
  <c r="J251" i="24"/>
  <c r="J360" i="24"/>
  <c r="J339" i="23"/>
  <c r="J134" i="23"/>
  <c r="J288" i="23"/>
  <c r="J166" i="23"/>
  <c r="J299" i="23"/>
  <c r="J84" i="23"/>
  <c r="J152" i="23"/>
  <c r="J246" i="23"/>
  <c r="J91" i="23"/>
  <c r="J22" i="23"/>
  <c r="J238" i="23"/>
  <c r="J38" i="23"/>
  <c r="J251" i="23"/>
  <c r="J52" i="23"/>
  <c r="J159" i="23"/>
  <c r="J262" i="23"/>
  <c r="J55" i="23"/>
  <c r="J173" i="23"/>
  <c r="J98" i="23"/>
  <c r="J66" i="23"/>
  <c r="J348" i="23"/>
  <c r="J170" i="23"/>
  <c r="J255" i="23"/>
  <c r="J276" i="23"/>
  <c r="J19" i="23"/>
  <c r="J350" i="23"/>
  <c r="J322" i="23"/>
  <c r="J365" i="23"/>
  <c r="J68" i="23"/>
  <c r="J214" i="23"/>
  <c r="J99" i="23"/>
  <c r="J164" i="23"/>
  <c r="J261" i="23"/>
  <c r="J355" i="23"/>
  <c r="J180" i="23"/>
  <c r="J51" i="23"/>
  <c r="J136" i="23"/>
  <c r="J336" i="23"/>
  <c r="J120" i="23"/>
  <c r="J36" i="23"/>
  <c r="J129" i="23"/>
  <c r="J15" i="23"/>
  <c r="J183" i="23"/>
  <c r="J315" i="23"/>
  <c r="J16" i="23"/>
  <c r="J168" i="23"/>
  <c r="J215" i="23"/>
  <c r="J199" i="23"/>
  <c r="J138" i="23"/>
  <c r="J26" i="23"/>
  <c r="J332" i="23"/>
  <c r="J114" i="23"/>
  <c r="J186" i="23"/>
  <c r="J189" i="23"/>
  <c r="J201" i="23"/>
  <c r="J73" i="23"/>
  <c r="J137" i="23"/>
  <c r="J217" i="23"/>
  <c r="J323" i="23"/>
  <c r="J167" i="23"/>
  <c r="J43" i="23"/>
  <c r="J105" i="23"/>
  <c r="J174" i="23"/>
  <c r="J89" i="23"/>
  <c r="J23" i="23"/>
  <c r="J92" i="23"/>
  <c r="J200" i="23"/>
  <c r="J304" i="23"/>
  <c r="J224" i="23"/>
  <c r="J221" i="23"/>
  <c r="J277" i="23"/>
  <c r="J155" i="23"/>
  <c r="J71" i="23"/>
  <c r="J135" i="23"/>
  <c r="J233" i="23"/>
  <c r="J212" i="23"/>
  <c r="J133" i="23"/>
  <c r="J150" i="23"/>
  <c r="J234" i="23"/>
  <c r="J146" i="23"/>
  <c r="J160" i="23"/>
  <c r="J352" i="23"/>
  <c r="J192" i="23"/>
  <c r="J363" i="23"/>
  <c r="J128" i="23"/>
  <c r="J291" i="23"/>
  <c r="J141" i="23"/>
  <c r="J35" i="23"/>
  <c r="J57" i="23"/>
  <c r="J328" i="23"/>
  <c r="J62" i="23"/>
  <c r="J12" i="23"/>
  <c r="J65" i="23"/>
  <c r="J59" i="23"/>
  <c r="J46" i="23"/>
  <c r="J184" i="23"/>
  <c r="J341" i="23"/>
  <c r="J18" i="23"/>
  <c r="J27" i="23"/>
  <c r="J75" i="23"/>
  <c r="J319" i="23"/>
  <c r="J195" i="23"/>
  <c r="J263" i="23"/>
  <c r="J176" i="23"/>
  <c r="J93" i="23"/>
  <c r="J257" i="23"/>
  <c r="J298" i="23"/>
  <c r="J94" i="23"/>
  <c r="J151" i="23"/>
  <c r="J320" i="23"/>
  <c r="J175" i="23"/>
  <c r="J331" i="23"/>
  <c r="J97" i="23"/>
  <c r="J182" i="23"/>
  <c r="J259" i="23"/>
  <c r="J100" i="23"/>
  <c r="J30" i="23"/>
  <c r="J44" i="23"/>
  <c r="J283" i="23"/>
  <c r="J49" i="23"/>
  <c r="J296" i="23"/>
  <c r="J54" i="23"/>
  <c r="J360" i="23"/>
  <c r="J272" i="23"/>
  <c r="J310" i="23"/>
  <c r="J119" i="23"/>
  <c r="J163" i="23"/>
  <c r="J223" i="23"/>
  <c r="J248" i="23"/>
  <c r="J203" i="23"/>
  <c r="J131" i="23"/>
  <c r="J205" i="23"/>
  <c r="J122" i="23"/>
  <c r="J308" i="23"/>
  <c r="J162" i="23"/>
  <c r="J76" i="23"/>
  <c r="J312" i="23"/>
  <c r="J245" i="23"/>
  <c r="J275" i="23"/>
  <c r="J364" i="23"/>
  <c r="J154" i="19"/>
  <c r="J159" i="19"/>
  <c r="J265" i="19"/>
  <c r="J117" i="19"/>
  <c r="J138" i="19"/>
  <c r="J55" i="19"/>
  <c r="J337" i="19"/>
  <c r="J340" i="19"/>
  <c r="J95" i="19"/>
  <c r="J237" i="19"/>
  <c r="J41" i="19"/>
  <c r="J309" i="19"/>
  <c r="J344" i="19"/>
  <c r="J247" i="19"/>
  <c r="J211" i="19"/>
  <c r="J359" i="19"/>
  <c r="J144" i="24"/>
  <c r="J297" i="24"/>
  <c r="J127" i="24"/>
  <c r="J254" i="24"/>
  <c r="J18" i="24"/>
  <c r="J201" i="24"/>
  <c r="J129" i="24"/>
  <c r="J70" i="24"/>
  <c r="J118" i="24"/>
  <c r="J151" i="24"/>
  <c r="J39" i="24"/>
  <c r="J222" i="24"/>
  <c r="J246" i="24"/>
  <c r="J121" i="24"/>
  <c r="J309" i="24"/>
  <c r="J82" i="24"/>
  <c r="J209" i="24"/>
  <c r="J249" i="24"/>
  <c r="J105" i="24"/>
  <c r="J342" i="24"/>
  <c r="J152" i="24"/>
  <c r="J277" i="24"/>
  <c r="J86" i="24"/>
  <c r="J21" i="24"/>
  <c r="J170" i="24"/>
  <c r="J56" i="24"/>
  <c r="J35" i="24"/>
  <c r="J354" i="24"/>
  <c r="J75" i="24"/>
  <c r="J43" i="24"/>
  <c r="J343" i="24"/>
  <c r="J298" i="24"/>
  <c r="J125" i="24"/>
  <c r="J17" i="24"/>
  <c r="J274" i="24"/>
  <c r="J229" i="24"/>
  <c r="J111" i="24"/>
  <c r="J37" i="24"/>
  <c r="J124" i="24"/>
  <c r="J273" i="24"/>
  <c r="J355" i="24"/>
  <c r="J177" i="24"/>
  <c r="J259" i="24"/>
  <c r="J305" i="23"/>
  <c r="J318" i="23"/>
  <c r="J177" i="23"/>
  <c r="J240" i="23"/>
  <c r="J63" i="23"/>
  <c r="J204" i="23"/>
  <c r="J258" i="23"/>
  <c r="J124" i="23"/>
  <c r="J45" i="23"/>
  <c r="J197" i="23"/>
  <c r="J42" i="23"/>
  <c r="J87" i="23"/>
  <c r="J250" i="23"/>
  <c r="J69" i="23"/>
  <c r="J335" i="23"/>
  <c r="J235" i="23"/>
  <c r="J222" i="23"/>
  <c r="J20" i="23"/>
  <c r="J193" i="23"/>
  <c r="J344" i="23"/>
  <c r="J254" i="23"/>
  <c r="J307" i="23"/>
  <c r="J124" i="19"/>
  <c r="J303" i="19"/>
  <c r="J206" i="19"/>
  <c r="J222" i="19"/>
  <c r="J69" i="19"/>
  <c r="J203" i="19"/>
  <c r="J233" i="19"/>
  <c r="J326" i="19"/>
  <c r="J271" i="19"/>
  <c r="J20" i="19"/>
  <c r="J331" i="19"/>
  <c r="J256" i="19"/>
  <c r="J325" i="19"/>
  <c r="J245" i="19"/>
  <c r="J52" i="19"/>
  <c r="J216" i="19"/>
  <c r="J356" i="19"/>
  <c r="J20" i="24"/>
  <c r="J214" i="24"/>
  <c r="J236" i="24"/>
  <c r="J301" i="24"/>
  <c r="J239" i="24"/>
  <c r="J97" i="24"/>
  <c r="J89" i="24"/>
  <c r="J165" i="24"/>
  <c r="J230" i="24"/>
  <c r="J19" i="24"/>
  <c r="J48" i="24"/>
  <c r="J216" i="24"/>
  <c r="J178" i="24"/>
  <c r="J65" i="24"/>
  <c r="J200" i="24"/>
  <c r="J224" i="24"/>
  <c r="J285" i="24"/>
  <c r="J331" i="24"/>
  <c r="J57" i="24"/>
  <c r="J318" i="24"/>
  <c r="J278" i="24"/>
  <c r="J159" i="24"/>
  <c r="J12" i="24"/>
  <c r="J336" i="24"/>
  <c r="J208" i="24"/>
  <c r="J88" i="24"/>
  <c r="J226" i="24"/>
  <c r="J67" i="24"/>
  <c r="J64" i="24"/>
  <c r="J85" i="24"/>
  <c r="J330" i="24"/>
  <c r="J38" i="24"/>
  <c r="J306" i="24"/>
  <c r="J261" i="24"/>
  <c r="J119" i="24"/>
  <c r="J45" i="24"/>
  <c r="J132" i="24"/>
  <c r="J353" i="24"/>
  <c r="J363" i="24"/>
  <c r="J187" i="24"/>
  <c r="J267" i="24"/>
  <c r="J333" i="24"/>
  <c r="J211" i="23"/>
  <c r="J140" i="23"/>
  <c r="J10" i="23"/>
  <c r="J333" i="23"/>
  <c r="J127" i="23"/>
  <c r="J325" i="23"/>
  <c r="J326" i="23"/>
  <c r="J130" i="23"/>
  <c r="J265" i="23"/>
  <c r="J289" i="23"/>
  <c r="J239" i="23"/>
  <c r="J29" i="23"/>
  <c r="J95" i="23"/>
  <c r="J194" i="23"/>
  <c r="J40" i="23"/>
  <c r="J232" i="23"/>
  <c r="J60" i="23"/>
  <c r="J70" i="23"/>
  <c r="J83" i="23"/>
  <c r="J31" i="23"/>
  <c r="J206" i="23"/>
  <c r="J190" i="23"/>
  <c r="J267" i="23"/>
  <c r="J269" i="23"/>
  <c r="J236" i="23"/>
  <c r="J114" i="19"/>
  <c r="J278" i="19"/>
  <c r="J103" i="19"/>
  <c r="J246" i="19"/>
  <c r="J220" i="19"/>
  <c r="J81" i="19"/>
  <c r="J175" i="19"/>
  <c r="J214" i="19"/>
  <c r="J272" i="19"/>
  <c r="J12" i="19"/>
  <c r="J17" i="19"/>
  <c r="J274" i="19"/>
  <c r="J280" i="19"/>
  <c r="J57" i="19"/>
  <c r="J314" i="19"/>
  <c r="J364" i="19"/>
  <c r="J241" i="24"/>
  <c r="J99" i="24"/>
  <c r="J91" i="24"/>
  <c r="J312" i="24"/>
  <c r="J128" i="24"/>
  <c r="J310" i="24"/>
  <c r="J154" i="24"/>
  <c r="J199" i="24"/>
  <c r="J28" i="24"/>
  <c r="J196" i="24"/>
  <c r="J248" i="24"/>
  <c r="J325" i="24"/>
  <c r="J293" i="24"/>
  <c r="J143" i="24"/>
  <c r="J47" i="24"/>
  <c r="J126" i="24"/>
  <c r="J223" i="24"/>
  <c r="J235" i="24"/>
  <c r="J34" i="24"/>
  <c r="J220" i="24"/>
  <c r="J141" i="24"/>
  <c r="J302" i="24"/>
  <c r="J41" i="24"/>
  <c r="J329" i="24"/>
  <c r="J238" i="24"/>
  <c r="J136" i="24"/>
  <c r="J171" i="24"/>
  <c r="J153" i="24"/>
  <c r="J122" i="24"/>
  <c r="J130" i="24"/>
  <c r="J96" i="24"/>
  <c r="J138" i="24"/>
  <c r="J362" i="24"/>
  <c r="J189" i="24"/>
  <c r="J59" i="24"/>
  <c r="J338" i="24"/>
  <c r="J295" i="24"/>
  <c r="J332" i="24"/>
  <c r="J58" i="24"/>
  <c r="J361" i="24"/>
  <c r="J195" i="24"/>
  <c r="J272" i="24"/>
  <c r="J349" i="24"/>
  <c r="J85" i="23"/>
  <c r="J286" i="23"/>
  <c r="J34" i="23"/>
  <c r="J219" i="23"/>
  <c r="J311" i="23"/>
  <c r="J61" i="23"/>
  <c r="J8" i="23"/>
  <c r="J241" i="23"/>
  <c r="J74" i="23"/>
  <c r="J37" i="23"/>
  <c r="J165" i="23"/>
  <c r="J188" i="23"/>
  <c r="J90" i="23"/>
  <c r="J187" i="23"/>
  <c r="J58" i="23"/>
  <c r="J253" i="23"/>
  <c r="J118" i="23"/>
  <c r="J198" i="23"/>
  <c r="J237" i="23"/>
  <c r="J230" i="23"/>
  <c r="J345" i="23"/>
  <c r="J274" i="23"/>
  <c r="J321" i="23"/>
  <c r="J342" i="19"/>
  <c r="J132" i="19"/>
  <c r="J276" i="19"/>
  <c r="J288" i="19"/>
  <c r="J135" i="19"/>
  <c r="J71" i="19"/>
  <c r="J149" i="19"/>
  <c r="J83" i="19"/>
  <c r="J30" i="19"/>
  <c r="J46" i="19"/>
  <c r="J304" i="19"/>
  <c r="J118" i="19"/>
  <c r="J65" i="19"/>
  <c r="J330" i="19"/>
  <c r="J307" i="19"/>
  <c r="J71" i="24"/>
  <c r="J169" i="24"/>
  <c r="J323" i="24"/>
  <c r="J198" i="24"/>
  <c r="J227" i="24"/>
  <c r="J8" i="24"/>
  <c r="J172" i="24"/>
  <c r="J321" i="24"/>
  <c r="J308" i="24"/>
  <c r="J317" i="24"/>
  <c r="J84" i="24"/>
  <c r="J158" i="24"/>
  <c r="J95" i="24"/>
  <c r="J61" i="24"/>
  <c r="J283" i="24"/>
  <c r="J296" i="24"/>
  <c r="J350" i="24"/>
  <c r="J55" i="24"/>
  <c r="J29" i="24"/>
  <c r="J292" i="24"/>
  <c r="J103" i="24"/>
  <c r="J40" i="24"/>
  <c r="J345" i="24"/>
  <c r="J256" i="24"/>
  <c r="J231" i="24"/>
  <c r="J181" i="24"/>
  <c r="J101" i="24"/>
  <c r="J346" i="24"/>
  <c r="J322" i="24"/>
  <c r="J184" i="24"/>
  <c r="J290" i="24"/>
  <c r="J117" i="24"/>
  <c r="J148" i="24"/>
  <c r="J221" i="24"/>
  <c r="J93" i="24"/>
  <c r="J80" i="24"/>
  <c r="J327" i="24"/>
  <c r="J356" i="24"/>
  <c r="J66" i="24"/>
  <c r="J147" i="24"/>
  <c r="J23" i="24"/>
  <c r="J203" i="24"/>
  <c r="J280" i="24"/>
  <c r="J357" i="24"/>
  <c r="J207" i="23"/>
  <c r="J82" i="23"/>
  <c r="J285" i="23"/>
  <c r="J50" i="23"/>
  <c r="J297" i="23"/>
  <c r="J349" i="23"/>
  <c r="J340" i="23"/>
  <c r="J181" i="23"/>
  <c r="J39" i="23"/>
  <c r="J343" i="23"/>
  <c r="J111" i="23"/>
  <c r="J17" i="23"/>
  <c r="J25" i="23"/>
  <c r="J229" i="23"/>
  <c r="J113" i="23"/>
  <c r="J243" i="23"/>
  <c r="J81" i="23"/>
  <c r="J282" i="23"/>
  <c r="J329" i="23"/>
  <c r="J105" i="19"/>
  <c r="J43" i="19"/>
  <c r="J140" i="19"/>
  <c r="J320" i="19"/>
  <c r="J126" i="19"/>
  <c r="J115" i="19"/>
  <c r="J341" i="19"/>
  <c r="J315" i="19"/>
  <c r="J217" i="24"/>
  <c r="J174" i="24"/>
  <c r="J112" i="24"/>
  <c r="J206" i="24"/>
  <c r="J286" i="24"/>
  <c r="J76" i="24"/>
  <c r="J110" i="24"/>
  <c r="J160" i="24"/>
  <c r="J108" i="24"/>
  <c r="J307" i="24"/>
  <c r="J193" i="24"/>
  <c r="J281" i="24"/>
  <c r="J68" i="24"/>
  <c r="J191" i="24"/>
  <c r="J264" i="24"/>
  <c r="J263" i="24"/>
  <c r="J294" i="24"/>
  <c r="J137" i="24"/>
  <c r="J27" i="24"/>
  <c r="J240" i="24"/>
  <c r="J313" i="24"/>
  <c r="J192" i="24"/>
  <c r="J120" i="24"/>
  <c r="J204" i="24"/>
  <c r="J269" i="24"/>
  <c r="J205" i="24"/>
  <c r="J194" i="24"/>
  <c r="J335" i="24"/>
  <c r="J213" i="24"/>
  <c r="J179" i="24"/>
  <c r="J30" i="24"/>
  <c r="J253" i="24"/>
  <c r="J114" i="24"/>
  <c r="J133" i="24"/>
  <c r="J359" i="24"/>
  <c r="J364" i="24"/>
  <c r="J74" i="24"/>
  <c r="J155" i="24"/>
  <c r="J358" i="24"/>
  <c r="J31" i="24"/>
  <c r="J211" i="24"/>
  <c r="J288" i="24"/>
  <c r="J365" i="24"/>
  <c r="J154" i="23"/>
  <c r="J220" i="23"/>
  <c r="J278" i="23"/>
  <c r="J342" i="23"/>
  <c r="J116" i="23"/>
  <c r="J266" i="23"/>
  <c r="J79" i="23"/>
  <c r="J264" i="23"/>
  <c r="J279" i="23"/>
  <c r="J317" i="23"/>
  <c r="J28" i="23"/>
  <c r="J144" i="23"/>
  <c r="J14" i="23"/>
  <c r="J126" i="23"/>
  <c r="J108" i="23"/>
  <c r="J112" i="23"/>
  <c r="J330" i="23"/>
  <c r="J337" i="23"/>
  <c r="J128" i="19"/>
  <c r="J277" i="19"/>
  <c r="J145" i="19"/>
  <c r="J134" i="19"/>
  <c r="J123" i="19"/>
  <c r="J202" i="19"/>
  <c r="J323" i="19"/>
  <c r="J146" i="24"/>
  <c r="J299" i="24"/>
  <c r="J78" i="24"/>
  <c r="J262" i="24"/>
  <c r="J324" i="24"/>
  <c r="J167" i="24"/>
  <c r="J162" i="24"/>
  <c r="J83" i="24"/>
  <c r="J63" i="24"/>
  <c r="J225" i="24"/>
  <c r="J94" i="24"/>
  <c r="J26" i="24"/>
  <c r="J115" i="24"/>
  <c r="J102" i="24"/>
  <c r="J166" i="24"/>
  <c r="J175" i="24"/>
  <c r="J173" i="24"/>
  <c r="J291" i="24"/>
  <c r="J60" i="24"/>
  <c r="J344" i="24"/>
  <c r="J11" i="24"/>
  <c r="J255" i="24"/>
  <c r="J92" i="24"/>
  <c r="J340" i="24"/>
  <c r="J150" i="24"/>
  <c r="J258" i="24"/>
  <c r="J271" i="24"/>
  <c r="J250" i="24"/>
  <c r="J237" i="24"/>
  <c r="J163" i="24"/>
  <c r="J245" i="24"/>
  <c r="J202" i="24"/>
  <c r="J51" i="24"/>
  <c r="J287" i="24"/>
  <c r="J156" i="24"/>
  <c r="J145" i="24"/>
  <c r="J90" i="24"/>
  <c r="J16" i="24"/>
  <c r="J79" i="24"/>
  <c r="J212" i="24"/>
  <c r="J366" i="24"/>
  <c r="J36" i="24"/>
  <c r="J219" i="24"/>
  <c r="J304" i="24"/>
  <c r="J131" i="19"/>
  <c r="J44" i="24"/>
  <c r="J243" i="24"/>
  <c r="J54" i="19"/>
  <c r="J148" i="19"/>
  <c r="J120" i="19"/>
  <c r="J64" i="19"/>
  <c r="J39" i="19"/>
  <c r="J87" i="19"/>
  <c r="J82" i="19"/>
  <c r="J196" i="19"/>
  <c r="J311" i="19"/>
  <c r="J281" i="19"/>
  <c r="J318" i="19"/>
  <c r="J25" i="19"/>
  <c r="J283" i="19"/>
  <c r="J266" i="19"/>
  <c r="J157" i="19"/>
  <c r="J63" i="19"/>
  <c r="J264" i="19"/>
  <c r="J164" i="19"/>
  <c r="J302" i="19"/>
  <c r="J215" i="19"/>
  <c r="J305" i="19"/>
  <c r="J208" i="19"/>
  <c r="J122" i="19"/>
  <c r="J297" i="19"/>
  <c r="J165" i="19"/>
  <c r="J11" i="19"/>
  <c r="J258" i="19"/>
  <c r="J365" i="19"/>
  <c r="J70" i="19"/>
  <c r="J72" i="19"/>
  <c r="J136" i="19"/>
  <c r="J76" i="19"/>
  <c r="J42" i="19"/>
  <c r="J209" i="19"/>
  <c r="J8" i="19"/>
  <c r="J170" i="19"/>
  <c r="J254" i="19"/>
  <c r="J230" i="19"/>
  <c r="J236" i="19"/>
  <c r="J59" i="19"/>
  <c r="J160" i="19"/>
  <c r="J231" i="19"/>
  <c r="J125" i="19"/>
  <c r="J238" i="19"/>
  <c r="J137" i="19"/>
  <c r="J324" i="19"/>
  <c r="J130" i="19"/>
  <c r="J29" i="19"/>
  <c r="J147" i="19"/>
  <c r="J167" i="19"/>
  <c r="J58" i="19"/>
  <c r="J335" i="19"/>
  <c r="J191" i="19"/>
  <c r="J316" i="19"/>
  <c r="J284" i="19"/>
  <c r="J35" i="19"/>
  <c r="J15" i="19"/>
  <c r="J60" i="19"/>
  <c r="J101" i="19"/>
  <c r="J142" i="19"/>
  <c r="J249" i="19"/>
  <c r="J228" i="19"/>
  <c r="J13" i="19"/>
  <c r="J291" i="19"/>
  <c r="J329" i="19"/>
  <c r="J267" i="19"/>
  <c r="J61" i="19"/>
  <c r="J345" i="19"/>
  <c r="J93" i="19"/>
  <c r="J16" i="19"/>
  <c r="J287" i="19"/>
  <c r="J116" i="19"/>
  <c r="J34" i="19"/>
  <c r="J292" i="19"/>
  <c r="J38" i="19"/>
  <c r="J40" i="19"/>
  <c r="J321" i="19"/>
  <c r="J84" i="19"/>
  <c r="J177" i="19"/>
  <c r="J310" i="19"/>
  <c r="J178" i="19"/>
  <c r="J263" i="19"/>
  <c r="J251" i="19"/>
  <c r="J22" i="19"/>
  <c r="J112" i="19"/>
  <c r="J259" i="19"/>
  <c r="J224" i="19"/>
  <c r="J180" i="19"/>
  <c r="J279" i="19"/>
  <c r="J173" i="19"/>
  <c r="J188" i="19"/>
  <c r="J334" i="19"/>
  <c r="J89" i="19"/>
  <c r="J21" i="19"/>
  <c r="J255" i="19"/>
  <c r="J201" i="19"/>
  <c r="J312" i="19"/>
  <c r="J207" i="19"/>
  <c r="J289" i="19"/>
  <c r="J24" i="19"/>
  <c r="J127" i="19"/>
  <c r="J257" i="19"/>
  <c r="J68" i="19"/>
  <c r="J217" i="19"/>
  <c r="J225" i="19"/>
  <c r="J74" i="19"/>
  <c r="J108" i="19"/>
  <c r="J169" i="19"/>
  <c r="J192" i="19"/>
  <c r="J174" i="19"/>
  <c r="J107" i="19"/>
  <c r="J51" i="19"/>
  <c r="J195" i="19"/>
  <c r="J119" i="19"/>
  <c r="J37" i="19"/>
  <c r="J183" i="19"/>
  <c r="J104" i="19"/>
  <c r="J48" i="19"/>
  <c r="J308" i="19"/>
  <c r="J121" i="19"/>
  <c r="J193" i="19"/>
  <c r="J327" i="19"/>
  <c r="J98" i="19"/>
  <c r="J66" i="19"/>
  <c r="J343" i="19"/>
  <c r="J144" i="19"/>
  <c r="J27" i="19"/>
  <c r="J294" i="19"/>
  <c r="J110" i="19"/>
  <c r="J90" i="19"/>
  <c r="J286" i="19"/>
  <c r="J129" i="19"/>
  <c r="J219" i="19"/>
  <c r="J350" i="19"/>
  <c r="J293" i="19"/>
  <c r="J322" i="19"/>
  <c r="J240" i="19"/>
  <c r="J204" i="19"/>
  <c r="J218" i="19"/>
  <c r="J362" i="23"/>
  <c r="J252" i="23"/>
  <c r="J353" i="23"/>
  <c r="J91" i="19"/>
  <c r="J75" i="19"/>
  <c r="J213" i="19"/>
  <c r="J349" i="19"/>
  <c r="J163" i="19"/>
  <c r="J301" i="19"/>
  <c r="J146" i="19"/>
  <c r="J23" i="19"/>
  <c r="J78" i="19"/>
  <c r="J158" i="19"/>
  <c r="J261" i="19"/>
  <c r="J176" i="19"/>
  <c r="J234" i="19"/>
  <c r="J361" i="19"/>
  <c r="J339" i="19"/>
  <c r="J191" i="11"/>
  <c r="J317" i="11"/>
  <c r="J136" i="11"/>
  <c r="J59" i="11"/>
  <c r="J194" i="11"/>
  <c r="J354" i="11"/>
  <c r="J181" i="11"/>
  <c r="J17" i="11"/>
  <c r="J357" i="11"/>
  <c r="J179" i="11"/>
  <c r="J186" i="11"/>
  <c r="J264" i="11"/>
  <c r="J12" i="11"/>
  <c r="J54" i="11"/>
  <c r="J267" i="11"/>
  <c r="J117" i="11"/>
  <c r="J69" i="11"/>
  <c r="J224" i="11"/>
  <c r="J272" i="11"/>
  <c r="J328" i="11"/>
  <c r="J208" i="11"/>
  <c r="J28" i="11"/>
  <c r="J92" i="11"/>
  <c r="J137" i="11"/>
  <c r="J295" i="11"/>
  <c r="J217" i="11"/>
  <c r="J21" i="11"/>
  <c r="J45" i="11"/>
  <c r="J116" i="11"/>
  <c r="J178" i="11"/>
  <c r="J244" i="11"/>
  <c r="J350" i="11"/>
  <c r="J47" i="11"/>
  <c r="J110" i="11"/>
  <c r="J172" i="11"/>
  <c r="J238" i="11"/>
  <c r="J315" i="11"/>
  <c r="J36" i="11"/>
  <c r="J94" i="11"/>
  <c r="J177" i="11"/>
  <c r="J243" i="11"/>
  <c r="J289" i="11"/>
  <c r="J348" i="11"/>
  <c r="J345" i="11"/>
  <c r="J123" i="15"/>
  <c r="J149" i="15"/>
  <c r="J281" i="15"/>
  <c r="J119" i="15"/>
  <c r="J218" i="15"/>
  <c r="J30" i="15"/>
  <c r="J295" i="15"/>
  <c r="J235" i="15"/>
  <c r="J194" i="15"/>
  <c r="J211" i="15"/>
  <c r="J72" i="15"/>
  <c r="J266" i="15"/>
  <c r="J101" i="15"/>
  <c r="J327" i="15"/>
  <c r="J154" i="15"/>
  <c r="J120" i="15"/>
  <c r="J182" i="15"/>
  <c r="J248" i="15"/>
  <c r="J325" i="15"/>
  <c r="J59" i="15"/>
  <c r="J125" i="15"/>
  <c r="J189" i="15"/>
  <c r="J253" i="15"/>
  <c r="J322" i="15"/>
  <c r="J309" i="15"/>
  <c r="J301" i="15"/>
  <c r="J110" i="8"/>
  <c r="J256" i="8"/>
  <c r="J259" i="8"/>
  <c r="J327" i="8"/>
  <c r="J229" i="8"/>
  <c r="J157" i="8"/>
  <c r="J213" i="8"/>
  <c r="J182" i="8"/>
  <c r="J163" i="8"/>
  <c r="J211" i="8"/>
  <c r="J143" i="8"/>
  <c r="J322" i="8"/>
  <c r="J296" i="8"/>
  <c r="J197" i="8"/>
  <c r="J117" i="8"/>
  <c r="J195" i="8"/>
  <c r="J184" i="8"/>
  <c r="J75" i="8"/>
  <c r="J80" i="8"/>
  <c r="J83" i="8"/>
  <c r="J154" i="8"/>
  <c r="J200" i="8"/>
  <c r="J292" i="8"/>
  <c r="J247" i="8"/>
  <c r="J71" i="8"/>
  <c r="J348" i="8"/>
  <c r="J226" i="8"/>
  <c r="J113" i="8"/>
  <c r="J27" i="8"/>
  <c r="J40" i="8"/>
  <c r="J42" i="8"/>
  <c r="J180" i="8"/>
  <c r="J150" i="8"/>
  <c r="J45" i="8"/>
  <c r="J116" i="8"/>
  <c r="J188" i="8"/>
  <c r="J252" i="8"/>
  <c r="J152" i="8"/>
  <c r="J217" i="8"/>
  <c r="J286" i="8"/>
  <c r="J350" i="8"/>
  <c r="J299" i="8"/>
  <c r="J117" i="17"/>
  <c r="J218" i="17"/>
  <c r="J101" i="17"/>
  <c r="J153" i="17"/>
  <c r="J75" i="17"/>
  <c r="J199" i="17"/>
  <c r="J171" i="17"/>
  <c r="J140" i="17"/>
  <c r="J11" i="17"/>
  <c r="J202" i="17"/>
  <c r="J263" i="17"/>
  <c r="J182" i="17"/>
  <c r="J309" i="17"/>
  <c r="J145" i="17"/>
  <c r="J20" i="17"/>
  <c r="J325" i="17"/>
  <c r="J49" i="17"/>
  <c r="J255" i="17"/>
  <c r="J224" i="17"/>
  <c r="J72" i="17"/>
  <c r="J31" i="17"/>
  <c r="J273" i="17"/>
  <c r="J79" i="17"/>
  <c r="J115" i="17"/>
  <c r="J37" i="17"/>
  <c r="J281" i="17"/>
  <c r="J195" i="17"/>
  <c r="J36" i="17"/>
  <c r="J312" i="17"/>
  <c r="J203" i="17"/>
  <c r="J95" i="17"/>
  <c r="J13" i="17"/>
  <c r="J71" i="17"/>
  <c r="J137" i="17"/>
  <c r="J201" i="17"/>
  <c r="J265" i="17"/>
  <c r="J334" i="17"/>
  <c r="J26" i="17"/>
  <c r="J97" i="17"/>
  <c r="J157" i="17"/>
  <c r="J222" i="17"/>
  <c r="J355" i="17"/>
  <c r="J359" i="17"/>
  <c r="J187" i="21"/>
  <c r="J36" i="21"/>
  <c r="J76" i="21"/>
  <c r="J345" i="21"/>
  <c r="J131" i="21"/>
  <c r="J314" i="21"/>
  <c r="J145" i="21"/>
  <c r="J29" i="21"/>
  <c r="J20" i="21"/>
  <c r="J84" i="21"/>
  <c r="J122" i="21"/>
  <c r="J159" i="21"/>
  <c r="J163" i="21"/>
  <c r="J113" i="21"/>
  <c r="J304" i="21"/>
  <c r="J202" i="21"/>
  <c r="J39" i="21"/>
  <c r="J277" i="21"/>
  <c r="J292" i="21"/>
  <c r="J289" i="21"/>
  <c r="J217" i="21"/>
  <c r="J101" i="21"/>
  <c r="J19" i="21"/>
  <c r="J209" i="21"/>
  <c r="J120" i="21"/>
  <c r="J46" i="21"/>
  <c r="J317" i="21"/>
  <c r="J141" i="21"/>
  <c r="J231" i="21"/>
  <c r="J233" i="21"/>
  <c r="J198" i="21"/>
  <c r="J24" i="21"/>
  <c r="J87" i="21"/>
  <c r="J214" i="21"/>
  <c r="J364" i="21"/>
  <c r="J366" i="21"/>
  <c r="J291" i="21"/>
  <c r="J236" i="21"/>
  <c r="J296" i="21"/>
  <c r="J354" i="21"/>
  <c r="J102" i="23"/>
  <c r="J306" i="23"/>
  <c r="J351" i="23"/>
  <c r="J260" i="23"/>
  <c r="J361" i="23"/>
  <c r="J143" i="19"/>
  <c r="J49" i="19"/>
  <c r="J80" i="19"/>
  <c r="J227" i="19"/>
  <c r="J171" i="19"/>
  <c r="J360" i="19"/>
  <c r="J205" i="19"/>
  <c r="J317" i="19"/>
  <c r="J151" i="19"/>
  <c r="J31" i="19"/>
  <c r="J86" i="19"/>
  <c r="J162" i="19"/>
  <c r="J268" i="19"/>
  <c r="J184" i="19"/>
  <c r="J242" i="19"/>
  <c r="J358" i="19"/>
  <c r="J347" i="19"/>
  <c r="J248" i="11"/>
  <c r="J173" i="11"/>
  <c r="J98" i="11"/>
  <c r="J19" i="11"/>
  <c r="J290" i="11"/>
  <c r="J49" i="11"/>
  <c r="J192" i="11"/>
  <c r="J269" i="11"/>
  <c r="J43" i="11"/>
  <c r="J93" i="11"/>
  <c r="J346" i="11"/>
  <c r="J127" i="11"/>
  <c r="J234" i="11"/>
  <c r="J112" i="11"/>
  <c r="J91" i="11"/>
  <c r="J135" i="11"/>
  <c r="J158" i="11"/>
  <c r="J333" i="11"/>
  <c r="J82" i="11"/>
  <c r="J29" i="11"/>
  <c r="J183" i="11"/>
  <c r="J34" i="11"/>
  <c r="J246" i="11"/>
  <c r="J113" i="11"/>
  <c r="J58" i="11"/>
  <c r="J124" i="11"/>
  <c r="J266" i="11"/>
  <c r="J366" i="11"/>
  <c r="J60" i="11"/>
  <c r="J118" i="11"/>
  <c r="J180" i="11"/>
  <c r="J258" i="11"/>
  <c r="J331" i="11"/>
  <c r="J44" i="11"/>
  <c r="J102" i="11"/>
  <c r="J187" i="11"/>
  <c r="J265" i="11"/>
  <c r="J260" i="11"/>
  <c r="J252" i="11"/>
  <c r="J364" i="11"/>
  <c r="J353" i="11"/>
  <c r="J11" i="15"/>
  <c r="J34" i="15"/>
  <c r="J42" i="15"/>
  <c r="J106" i="15"/>
  <c r="J23" i="15"/>
  <c r="J62" i="15"/>
  <c r="J339" i="15"/>
  <c r="J267" i="15"/>
  <c r="J226" i="15"/>
  <c r="J243" i="15"/>
  <c r="J83" i="15"/>
  <c r="J298" i="15"/>
  <c r="J127" i="15"/>
  <c r="J12" i="15"/>
  <c r="J210" i="15"/>
  <c r="J128" i="15"/>
  <c r="J192" i="15"/>
  <c r="J256" i="15"/>
  <c r="J335" i="15"/>
  <c r="J67" i="15"/>
  <c r="J133" i="15"/>
  <c r="J197" i="15"/>
  <c r="J261" i="15"/>
  <c r="J332" i="15"/>
  <c r="J341" i="15"/>
  <c r="J333" i="15"/>
  <c r="J208" i="8"/>
  <c r="J189" i="8"/>
  <c r="J288" i="8"/>
  <c r="J179" i="8"/>
  <c r="J159" i="8"/>
  <c r="J51" i="8"/>
  <c r="J86" i="8"/>
  <c r="J336" i="8"/>
  <c r="J133" i="8"/>
  <c r="J25" i="8"/>
  <c r="J303" i="8"/>
  <c r="J131" i="8"/>
  <c r="J140" i="8"/>
  <c r="J96" i="8"/>
  <c r="J190" i="8"/>
  <c r="J319" i="8"/>
  <c r="J94" i="8"/>
  <c r="J115" i="8"/>
  <c r="J317" i="8"/>
  <c r="J250" i="8"/>
  <c r="J219" i="8"/>
  <c r="J313" i="8"/>
  <c r="J38" i="8"/>
  <c r="J16" i="8"/>
  <c r="J134" i="8"/>
  <c r="J82" i="8"/>
  <c r="J11" i="8"/>
  <c r="J255" i="8"/>
  <c r="J129" i="8"/>
  <c r="J63" i="8"/>
  <c r="J92" i="8"/>
  <c r="J60" i="8"/>
  <c r="J210" i="8"/>
  <c r="J199" i="8"/>
  <c r="J58" i="8"/>
  <c r="J124" i="8"/>
  <c r="J196" i="8"/>
  <c r="J260" i="8"/>
  <c r="J160" i="8"/>
  <c r="J225" i="8"/>
  <c r="J294" i="8"/>
  <c r="J238" i="8"/>
  <c r="J307" i="8"/>
  <c r="J234" i="17"/>
  <c r="J91" i="17"/>
  <c r="J216" i="17"/>
  <c r="J120" i="17"/>
  <c r="J215" i="17"/>
  <c r="J346" i="17"/>
  <c r="J46" i="17"/>
  <c r="J333" i="17"/>
  <c r="J176" i="17"/>
  <c r="J308" i="17"/>
  <c r="J111" i="17"/>
  <c r="J30" i="17"/>
  <c r="J290" i="17"/>
  <c r="J127" i="17"/>
  <c r="J208" i="17"/>
  <c r="J282" i="17"/>
  <c r="J163" i="17"/>
  <c r="J253" i="17"/>
  <c r="J123" i="17"/>
  <c r="J24" i="17"/>
  <c r="J169" i="17"/>
  <c r="J146" i="17"/>
  <c r="J58" i="17"/>
  <c r="J313" i="17"/>
  <c r="J227" i="17"/>
  <c r="J57" i="17"/>
  <c r="J344" i="17"/>
  <c r="J235" i="17"/>
  <c r="J178" i="17"/>
  <c r="J21" i="17"/>
  <c r="J84" i="17"/>
  <c r="J144" i="17"/>
  <c r="J209" i="17"/>
  <c r="J278" i="17"/>
  <c r="J342" i="17"/>
  <c r="J39" i="17"/>
  <c r="J105" i="17"/>
  <c r="J164" i="17"/>
  <c r="J230" i="17"/>
  <c r="J299" i="17"/>
  <c r="J363" i="17"/>
  <c r="J229" i="21"/>
  <c r="J112" i="21"/>
  <c r="J216" i="21"/>
  <c r="J194" i="21"/>
  <c r="J23" i="21"/>
  <c r="J26" i="21"/>
  <c r="J322" i="21"/>
  <c r="J92" i="21"/>
  <c r="J140" i="21"/>
  <c r="J271" i="21"/>
  <c r="J208" i="21"/>
  <c r="J321" i="21"/>
  <c r="J344" i="21"/>
  <c r="J259" i="21"/>
  <c r="J267" i="21"/>
  <c r="J320" i="21"/>
  <c r="J240" i="21"/>
  <c r="J63" i="21"/>
  <c r="J144" i="21"/>
  <c r="J151" i="21"/>
  <c r="J54" i="21"/>
  <c r="J14" i="21"/>
  <c r="J190" i="21"/>
  <c r="J48" i="21"/>
  <c r="J204" i="21"/>
  <c r="J69" i="21"/>
  <c r="J104" i="21"/>
  <c r="J158" i="21"/>
  <c r="J134" i="21"/>
  <c r="J285" i="21"/>
  <c r="J246" i="21"/>
  <c r="J212" i="21"/>
  <c r="J32" i="21"/>
  <c r="J95" i="21"/>
  <c r="J241" i="21"/>
  <c r="J207" i="21"/>
  <c r="J302" i="21"/>
  <c r="J294" i="21"/>
  <c r="J301" i="21"/>
  <c r="J244" i="21"/>
  <c r="J308" i="21"/>
  <c r="J362" i="21"/>
  <c r="J216" i="23"/>
  <c r="J357" i="23"/>
  <c r="J314" i="23"/>
  <c r="J359" i="23"/>
  <c r="J268" i="23"/>
  <c r="J358" i="23"/>
  <c r="J187" i="19"/>
  <c r="J62" i="19"/>
  <c r="J88" i="19"/>
  <c r="J232" i="19"/>
  <c r="J189" i="19"/>
  <c r="J168" i="19"/>
  <c r="J269" i="19"/>
  <c r="J346" i="19"/>
  <c r="J156" i="19"/>
  <c r="J36" i="19"/>
  <c r="J94" i="19"/>
  <c r="J179" i="19"/>
  <c r="J282" i="19"/>
  <c r="J186" i="19"/>
  <c r="J250" i="19"/>
  <c r="J366" i="19"/>
  <c r="J355" i="19"/>
  <c r="J61" i="11"/>
  <c r="J80" i="11"/>
  <c r="J72" i="11"/>
  <c r="J293" i="11"/>
  <c r="J96" i="11"/>
  <c r="J221" i="11"/>
  <c r="J256" i="11"/>
  <c r="J151" i="11"/>
  <c r="J99" i="11"/>
  <c r="J360" i="11"/>
  <c r="J145" i="11"/>
  <c r="J240" i="11"/>
  <c r="J274" i="11"/>
  <c r="J119" i="11"/>
  <c r="J83" i="11"/>
  <c r="J14" i="11"/>
  <c r="J254" i="11"/>
  <c r="J322" i="11"/>
  <c r="J216" i="11"/>
  <c r="J46" i="11"/>
  <c r="J255" i="11"/>
  <c r="J229" i="11"/>
  <c r="J174" i="11"/>
  <c r="J84" i="11"/>
  <c r="J193" i="11"/>
  <c r="J71" i="11"/>
  <c r="J327" i="11"/>
  <c r="J233" i="11"/>
  <c r="J66" i="11"/>
  <c r="J132" i="11"/>
  <c r="J196" i="11"/>
  <c r="J278" i="11"/>
  <c r="J68" i="11"/>
  <c r="J126" i="11"/>
  <c r="J190" i="11"/>
  <c r="J263" i="11"/>
  <c r="J347" i="11"/>
  <c r="J52" i="11"/>
  <c r="J115" i="11"/>
  <c r="J195" i="11"/>
  <c r="J287" i="11"/>
  <c r="J294" i="11"/>
  <c r="J286" i="11"/>
  <c r="J297" i="11"/>
  <c r="J361" i="11"/>
  <c r="J271" i="15"/>
  <c r="J258" i="15"/>
  <c r="J279" i="15"/>
  <c r="J99" i="15"/>
  <c r="J340" i="15"/>
  <c r="J138" i="15"/>
  <c r="J28" i="15"/>
  <c r="J242" i="15"/>
  <c r="J136" i="15"/>
  <c r="J200" i="15"/>
  <c r="J264" i="15"/>
  <c r="J347" i="15"/>
  <c r="J75" i="15"/>
  <c r="J140" i="15"/>
  <c r="J205" i="15"/>
  <c r="J269" i="15"/>
  <c r="J342" i="15"/>
  <c r="J351" i="15"/>
  <c r="J355" i="15"/>
  <c r="J8" i="8"/>
  <c r="J39" i="8"/>
  <c r="J57" i="8"/>
  <c r="J31" i="8"/>
  <c r="J35" i="8"/>
  <c r="J325" i="8"/>
  <c r="J227" i="8"/>
  <c r="J153" i="8"/>
  <c r="J298" i="8"/>
  <c r="J214" i="8"/>
  <c r="J149" i="8"/>
  <c r="J321" i="8"/>
  <c r="J295" i="8"/>
  <c r="J285" i="8"/>
  <c r="J203" i="8"/>
  <c r="J293" i="8"/>
  <c r="J186" i="8"/>
  <c r="J156" i="8"/>
  <c r="J17" i="8"/>
  <c r="J18" i="8"/>
  <c r="J237" i="8"/>
  <c r="J174" i="8"/>
  <c r="J48" i="8"/>
  <c r="J98" i="8"/>
  <c r="J34" i="8"/>
  <c r="J300" i="8"/>
  <c r="J142" i="8"/>
  <c r="J90" i="8"/>
  <c r="J108" i="8"/>
  <c r="J76" i="8"/>
  <c r="J332" i="8"/>
  <c r="J231" i="8"/>
  <c r="J66" i="8"/>
  <c r="J132" i="8"/>
  <c r="J204" i="8"/>
  <c r="J268" i="8"/>
  <c r="J167" i="8"/>
  <c r="J233" i="8"/>
  <c r="J302" i="8"/>
  <c r="J246" i="8"/>
  <c r="J315" i="8"/>
  <c r="J300" i="17"/>
  <c r="J295" i="17"/>
  <c r="J232" i="17"/>
  <c r="J17" i="17"/>
  <c r="J90" i="17"/>
  <c r="J276" i="17"/>
  <c r="J332" i="17"/>
  <c r="J205" i="17"/>
  <c r="J242" i="17"/>
  <c r="J311" i="17"/>
  <c r="J340" i="17"/>
  <c r="J319" i="17"/>
  <c r="J258" i="17"/>
  <c r="J96" i="17"/>
  <c r="J69" i="17"/>
  <c r="J316" i="17"/>
  <c r="J181" i="17"/>
  <c r="J61" i="17"/>
  <c r="J12" i="17"/>
  <c r="J155" i="17"/>
  <c r="J86" i="17"/>
  <c r="J211" i="17"/>
  <c r="J196" i="17"/>
  <c r="J94" i="17"/>
  <c r="J345" i="17"/>
  <c r="J259" i="17"/>
  <c r="J87" i="17"/>
  <c r="J23" i="17"/>
  <c r="J267" i="17"/>
  <c r="J188" i="17"/>
  <c r="J29" i="17"/>
  <c r="J92" i="17"/>
  <c r="J152" i="17"/>
  <c r="J217" i="17"/>
  <c r="J350" i="17"/>
  <c r="J47" i="17"/>
  <c r="J110" i="17"/>
  <c r="J172" i="17"/>
  <c r="J238" i="17"/>
  <c r="J307" i="17"/>
  <c r="J356" i="17"/>
  <c r="J251" i="21"/>
  <c r="J235" i="21"/>
  <c r="J49" i="21"/>
  <c r="J346" i="21"/>
  <c r="J279" i="21"/>
  <c r="J156" i="21"/>
  <c r="J62" i="21"/>
  <c r="J245" i="21"/>
  <c r="J152" i="21"/>
  <c r="J100" i="21"/>
  <c r="J61" i="21"/>
  <c r="J56" i="21"/>
  <c r="J68" i="21"/>
  <c r="J11" i="21"/>
  <c r="J80" i="21"/>
  <c r="J119" i="21"/>
  <c r="J86" i="21"/>
  <c r="J181" i="21"/>
  <c r="J155" i="21"/>
  <c r="J327" i="21"/>
  <c r="J255" i="21"/>
  <c r="J37" i="21"/>
  <c r="J103" i="21"/>
  <c r="J254" i="21"/>
  <c r="J223" i="21"/>
  <c r="J326" i="21"/>
  <c r="J342" i="21"/>
  <c r="J311" i="21"/>
  <c r="J252" i="21"/>
  <c r="J315" i="21"/>
  <c r="J353" i="21"/>
  <c r="J356" i="23"/>
  <c r="J313" i="23"/>
  <c r="J366" i="23"/>
  <c r="J244" i="19"/>
  <c r="J199" i="19"/>
  <c r="J133" i="19"/>
  <c r="J239" i="19"/>
  <c r="J253" i="19"/>
  <c r="J229" i="19"/>
  <c r="J333" i="19"/>
  <c r="J357" i="19"/>
  <c r="J221" i="19"/>
  <c r="J44" i="19"/>
  <c r="J102" i="19"/>
  <c r="J197" i="19"/>
  <c r="J298" i="19"/>
  <c r="J194" i="19"/>
  <c r="J351" i="19"/>
  <c r="J299" i="19"/>
  <c r="J363" i="19"/>
  <c r="J355" i="11"/>
  <c r="J56" i="11"/>
  <c r="J223" i="11"/>
  <c r="J304" i="11"/>
  <c r="J171" i="11"/>
  <c r="J130" i="11"/>
  <c r="J362" i="11"/>
  <c r="J35" i="11"/>
  <c r="J303" i="11"/>
  <c r="J296" i="11"/>
  <c r="J114" i="11"/>
  <c r="J279" i="11"/>
  <c r="J25" i="11"/>
  <c r="J213" i="11"/>
  <c r="J247" i="11"/>
  <c r="J107" i="11"/>
  <c r="J309" i="11"/>
  <c r="J90" i="11"/>
  <c r="J205" i="11"/>
  <c r="J104" i="11"/>
  <c r="J62" i="11"/>
  <c r="J40" i="11"/>
  <c r="J121" i="11"/>
  <c r="J251" i="11"/>
  <c r="J144" i="11"/>
  <c r="J13" i="11"/>
  <c r="J359" i="11"/>
  <c r="J74" i="11"/>
  <c r="J204" i="11"/>
  <c r="J283" i="11"/>
  <c r="J8" i="11"/>
  <c r="J76" i="11"/>
  <c r="J134" i="11"/>
  <c r="J198" i="11"/>
  <c r="J268" i="11"/>
  <c r="J363" i="11"/>
  <c r="J57" i="11"/>
  <c r="J123" i="11"/>
  <c r="J203" i="11"/>
  <c r="J292" i="11"/>
  <c r="J310" i="11"/>
  <c r="J249" i="11"/>
  <c r="J305" i="11"/>
  <c r="J296" i="15"/>
  <c r="J291" i="15"/>
  <c r="J173" i="15"/>
  <c r="J91" i="15"/>
  <c r="J145" i="15"/>
  <c r="J43" i="15"/>
  <c r="J307" i="15"/>
  <c r="J288" i="15"/>
  <c r="J317" i="15"/>
  <c r="J114" i="15"/>
  <c r="J19" i="15"/>
  <c r="J44" i="15"/>
  <c r="J272" i="15"/>
  <c r="J143" i="15"/>
  <c r="J277" i="15"/>
  <c r="J357" i="15"/>
  <c r="J80" i="15"/>
  <c r="J148" i="15"/>
  <c r="J213" i="15"/>
  <c r="J274" i="15"/>
  <c r="J354" i="15"/>
  <c r="J363" i="15"/>
  <c r="J365" i="15"/>
  <c r="J329" i="8"/>
  <c r="J245" i="8"/>
  <c r="J148" i="8"/>
  <c r="J138" i="8"/>
  <c r="J177" i="8"/>
  <c r="J128" i="8"/>
  <c r="J206" i="8"/>
  <c r="J166" i="8"/>
  <c r="J112" i="8"/>
  <c r="J194" i="8"/>
  <c r="J205" i="8"/>
  <c r="J65" i="8"/>
  <c r="J26" i="8"/>
  <c r="J28" i="8"/>
  <c r="J49" i="8"/>
  <c r="J221" i="8"/>
  <c r="J344" i="8"/>
  <c r="J343" i="8"/>
  <c r="J261" i="8"/>
  <c r="J258" i="8"/>
  <c r="J242" i="8"/>
  <c r="J64" i="8"/>
  <c r="J145" i="8"/>
  <c r="J130" i="8"/>
  <c r="J50" i="8"/>
  <c r="J13" i="8"/>
  <c r="J172" i="8"/>
  <c r="J106" i="8"/>
  <c r="J165" i="8"/>
  <c r="J85" i="8"/>
  <c r="J19" i="8"/>
  <c r="J276" i="8"/>
  <c r="J74" i="8"/>
  <c r="J147" i="8"/>
  <c r="J212" i="8"/>
  <c r="J273" i="8"/>
  <c r="J175" i="8"/>
  <c r="J241" i="8"/>
  <c r="J310" i="8"/>
  <c r="J254" i="8"/>
  <c r="J323" i="8"/>
  <c r="J119" i="17"/>
  <c r="J343" i="17"/>
  <c r="J114" i="17"/>
  <c r="J107" i="17"/>
  <c r="J293" i="17"/>
  <c r="J239" i="17"/>
  <c r="J324" i="17"/>
  <c r="J70" i="17"/>
  <c r="J150" i="17"/>
  <c r="J82" i="17"/>
  <c r="J221" i="17"/>
  <c r="J130" i="17"/>
  <c r="J156" i="17"/>
  <c r="J138" i="17"/>
  <c r="J192" i="17"/>
  <c r="J317" i="17"/>
  <c r="J256" i="17"/>
  <c r="J284" i="17"/>
  <c r="J28" i="17"/>
  <c r="J189" i="17"/>
  <c r="J261" i="17"/>
  <c r="J59" i="17"/>
  <c r="J304" i="17"/>
  <c r="J236" i="17"/>
  <c r="J337" i="17"/>
  <c r="J228" i="17"/>
  <c r="J132" i="17"/>
  <c r="J15" i="17"/>
  <c r="J289" i="17"/>
  <c r="J131" i="17"/>
  <c r="J74" i="17"/>
  <c r="J297" i="17"/>
  <c r="J220" i="17"/>
  <c r="J34" i="17"/>
  <c r="J100" i="17"/>
  <c r="J160" i="17"/>
  <c r="J225" i="17"/>
  <c r="J294" i="17"/>
  <c r="J358" i="17"/>
  <c r="J60" i="17"/>
  <c r="J118" i="17"/>
  <c r="J180" i="17"/>
  <c r="J246" i="17"/>
  <c r="J315" i="17"/>
  <c r="J357" i="17"/>
  <c r="J364" i="17"/>
  <c r="J338" i="21"/>
  <c r="J51" i="21"/>
  <c r="J184" i="21"/>
  <c r="J319" i="21"/>
  <c r="J70" i="21"/>
  <c r="J55" i="21"/>
  <c r="J253" i="21"/>
  <c r="J169" i="21"/>
  <c r="J28" i="21"/>
  <c r="J13" i="21"/>
  <c r="J284" i="21"/>
  <c r="J21" i="21"/>
  <c r="J15" i="21"/>
  <c r="J225" i="21"/>
  <c r="J129" i="21"/>
  <c r="J47" i="21"/>
  <c r="J27" i="21"/>
  <c r="J157" i="21"/>
  <c r="J293" i="21"/>
  <c r="J94" i="21"/>
  <c r="J164" i="21"/>
  <c r="J348" i="21"/>
  <c r="J239" i="21"/>
  <c r="J45" i="21"/>
  <c r="J118" i="21"/>
  <c r="J263" i="21"/>
  <c r="J265" i="21"/>
  <c r="J333" i="21"/>
  <c r="J349" i="21"/>
  <c r="J318" i="21"/>
  <c r="J260" i="21"/>
  <c r="J351" i="21"/>
  <c r="J361" i="21"/>
  <c r="J65" i="11"/>
  <c r="J131" i="11"/>
  <c r="J211" i="11"/>
  <c r="J308" i="11"/>
  <c r="J326" i="11"/>
  <c r="J281" i="11"/>
  <c r="J313" i="11"/>
  <c r="J173" i="8"/>
  <c r="J43" i="8"/>
  <c r="J181" i="8"/>
  <c r="J144" i="8"/>
  <c r="J191" i="8"/>
  <c r="J101" i="8"/>
  <c r="J340" i="8"/>
  <c r="J79" i="8"/>
  <c r="J155" i="8"/>
  <c r="J220" i="8"/>
  <c r="J281" i="8"/>
  <c r="J183" i="8"/>
  <c r="J249" i="8"/>
  <c r="J318" i="8"/>
  <c r="J262" i="8"/>
  <c r="J331" i="8"/>
  <c r="J245" i="17"/>
  <c r="J277" i="17"/>
  <c r="J341" i="17"/>
  <c r="J112" i="17"/>
  <c r="J14" i="17"/>
  <c r="J142" i="17"/>
  <c r="J168" i="17"/>
  <c r="J64" i="17"/>
  <c r="J186" i="17"/>
  <c r="J330" i="17"/>
  <c r="J10" i="17"/>
  <c r="J191" i="17"/>
  <c r="J43" i="17"/>
  <c r="J27" i="17"/>
  <c r="J136" i="17"/>
  <c r="J184" i="17"/>
  <c r="J231" i="17"/>
  <c r="J179" i="17"/>
  <c r="J301" i="17"/>
  <c r="J197" i="17"/>
  <c r="J122" i="17"/>
  <c r="J162" i="17"/>
  <c r="J124" i="17"/>
  <c r="J16" i="17"/>
  <c r="J260" i="17"/>
  <c r="J177" i="17"/>
  <c r="J45" i="17"/>
  <c r="J321" i="17"/>
  <c r="J170" i="17"/>
  <c r="J78" i="17"/>
  <c r="J329" i="17"/>
  <c r="J252" i="17"/>
  <c r="J42" i="17"/>
  <c r="J108" i="17"/>
  <c r="J167" i="17"/>
  <c r="J233" i="17"/>
  <c r="J302" i="17"/>
  <c r="J366" i="17"/>
  <c r="J68" i="17"/>
  <c r="J126" i="17"/>
  <c r="J254" i="17"/>
  <c r="J323" i="17"/>
  <c r="J365" i="17"/>
  <c r="J180" i="21"/>
  <c r="J88" i="21"/>
  <c r="J67" i="21"/>
  <c r="J40" i="21"/>
  <c r="J59" i="21"/>
  <c r="J102" i="21"/>
  <c r="J220" i="21"/>
  <c r="J178" i="21"/>
  <c r="J310" i="21"/>
  <c r="J280" i="21"/>
  <c r="J58" i="21"/>
  <c r="J128" i="21"/>
  <c r="J303" i="21"/>
  <c r="J288" i="21"/>
  <c r="J340" i="21"/>
  <c r="J356" i="21"/>
  <c r="J325" i="21"/>
  <c r="J268" i="21"/>
  <c r="J358" i="21"/>
  <c r="J73" i="11"/>
  <c r="J146" i="11"/>
  <c r="J219" i="11"/>
  <c r="J324" i="11"/>
  <c r="J342" i="11"/>
  <c r="J300" i="11"/>
  <c r="J321" i="11"/>
  <c r="J14" i="8"/>
  <c r="J218" i="8"/>
  <c r="J111" i="8"/>
  <c r="J61" i="8"/>
  <c r="J215" i="8"/>
  <c r="J202" i="8"/>
  <c r="J223" i="8"/>
  <c r="J119" i="8"/>
  <c r="J69" i="8"/>
  <c r="J234" i="8"/>
  <c r="J87" i="8"/>
  <c r="J162" i="8"/>
  <c r="J228" i="8"/>
  <c r="J289" i="8"/>
  <c r="J193" i="8"/>
  <c r="J257" i="8"/>
  <c r="J326" i="8"/>
  <c r="J275" i="8"/>
  <c r="J339" i="8"/>
  <c r="J93" i="17"/>
  <c r="J56" i="17"/>
  <c r="J159" i="17"/>
  <c r="J210" i="17"/>
  <c r="J229" i="17"/>
  <c r="J48" i="17"/>
  <c r="J133" i="17"/>
  <c r="J213" i="17"/>
  <c r="J274" i="17"/>
  <c r="J148" i="17"/>
  <c r="J269" i="17"/>
  <c r="J38" i="17"/>
  <c r="J264" i="17"/>
  <c r="J250" i="17"/>
  <c r="J41" i="17"/>
  <c r="J25" i="17"/>
  <c r="J174" i="17"/>
  <c r="J19" i="17"/>
  <c r="J40" i="17"/>
  <c r="J204" i="17"/>
  <c r="J305" i="17"/>
  <c r="J52" i="17"/>
  <c r="J296" i="17"/>
  <c r="J187" i="17"/>
  <c r="J66" i="17"/>
  <c r="J353" i="17"/>
  <c r="J212" i="17"/>
  <c r="J116" i="17"/>
  <c r="J361" i="17"/>
  <c r="J288" i="17"/>
  <c r="J50" i="17"/>
  <c r="J113" i="17"/>
  <c r="J175" i="17"/>
  <c r="J241" i="17"/>
  <c r="J310" i="17"/>
  <c r="J76" i="17"/>
  <c r="J134" i="17"/>
  <c r="J198" i="17"/>
  <c r="J262" i="17"/>
  <c r="J331" i="17"/>
  <c r="J354" i="17"/>
  <c r="J97" i="21"/>
  <c r="J85" i="21"/>
  <c r="J126" i="21"/>
  <c r="J257" i="21"/>
  <c r="J75" i="21"/>
  <c r="J117" i="21"/>
  <c r="J249" i="21"/>
  <c r="J199" i="21"/>
  <c r="J196" i="21"/>
  <c r="J331" i="21"/>
  <c r="J324" i="21"/>
  <c r="J66" i="21"/>
  <c r="J142" i="21"/>
  <c r="J135" i="21"/>
  <c r="J355" i="21"/>
  <c r="J309" i="21"/>
  <c r="J363" i="21"/>
  <c r="J332" i="21"/>
  <c r="J273" i="21"/>
  <c r="J365" i="21"/>
  <c r="J244" i="17"/>
  <c r="J147" i="17"/>
  <c r="J44" i="17"/>
  <c r="J320" i="17"/>
  <c r="J55" i="17"/>
  <c r="J121" i="17"/>
  <c r="J183" i="17"/>
  <c r="J249" i="17"/>
  <c r="J318" i="17"/>
  <c r="J8" i="17"/>
  <c r="J81" i="17"/>
  <c r="J141" i="17"/>
  <c r="J206" i="17"/>
  <c r="J275" i="17"/>
  <c r="J339" i="17"/>
  <c r="J262" i="21"/>
  <c r="J206" i="21"/>
  <c r="J201" i="21"/>
  <c r="J341" i="21"/>
  <c r="J74" i="21"/>
  <c r="J188" i="21"/>
  <c r="J149" i="21"/>
  <c r="J350" i="21"/>
  <c r="J316" i="21"/>
  <c r="J281" i="21"/>
  <c r="J339" i="21"/>
  <c r="J278" i="21"/>
  <c r="J352" i="21"/>
  <c r="J290" i="23"/>
  <c r="J354" i="23"/>
  <c r="J244" i="23"/>
  <c r="J56" i="19"/>
  <c r="J181" i="19"/>
  <c r="J67" i="19"/>
  <c r="J155" i="19"/>
  <c r="J336" i="19"/>
  <c r="J338" i="19"/>
  <c r="J362" i="19"/>
  <c r="J285" i="19"/>
  <c r="J141" i="19"/>
  <c r="J296" i="19"/>
  <c r="J73" i="19"/>
  <c r="J153" i="19"/>
  <c r="J223" i="19"/>
  <c r="J352" i="19"/>
  <c r="J226" i="19"/>
  <c r="J353" i="19"/>
  <c r="J38" i="11"/>
  <c r="J320" i="11"/>
  <c r="J306" i="11"/>
  <c r="J226" i="11"/>
  <c r="J351" i="11"/>
  <c r="J319" i="11"/>
  <c r="J184" i="11"/>
  <c r="J285" i="11"/>
  <c r="J51" i="11"/>
  <c r="J138" i="11"/>
  <c r="J341" i="11"/>
  <c r="J159" i="11"/>
  <c r="J182" i="11"/>
  <c r="J365" i="11"/>
  <c r="J239" i="11"/>
  <c r="J207" i="11"/>
  <c r="J106" i="11"/>
  <c r="J101" i="11"/>
  <c r="J128" i="11"/>
  <c r="J88" i="11"/>
  <c r="J175" i="11"/>
  <c r="J100" i="11"/>
  <c r="J152" i="11"/>
  <c r="J343" i="11"/>
  <c r="J37" i="11"/>
  <c r="J103" i="11"/>
  <c r="J170" i="11"/>
  <c r="J236" i="11"/>
  <c r="J334" i="11"/>
  <c r="J39" i="11"/>
  <c r="J105" i="11"/>
  <c r="J164" i="11"/>
  <c r="J230" i="11"/>
  <c r="J299" i="11"/>
  <c r="J31" i="11"/>
  <c r="J86" i="11"/>
  <c r="J169" i="11"/>
  <c r="J235" i="11"/>
  <c r="J356" i="11"/>
  <c r="J257" i="11"/>
  <c r="J332" i="11"/>
  <c r="J262" i="15"/>
  <c r="J326" i="15"/>
  <c r="J76" i="15"/>
  <c r="J186" i="15"/>
  <c r="J14" i="15"/>
  <c r="J259" i="15"/>
  <c r="J203" i="15"/>
  <c r="J169" i="15"/>
  <c r="J70" i="15"/>
  <c r="J56" i="15"/>
  <c r="J234" i="15"/>
  <c r="J85" i="15"/>
  <c r="J287" i="15"/>
  <c r="J94" i="15"/>
  <c r="J112" i="15"/>
  <c r="J174" i="15"/>
  <c r="J240" i="15"/>
  <c r="J315" i="15"/>
  <c r="J46" i="15"/>
  <c r="J117" i="15"/>
  <c r="J179" i="15"/>
  <c r="J245" i="15"/>
  <c r="J310" i="15"/>
  <c r="J102" i="8"/>
  <c r="J311" i="8"/>
  <c r="J240" i="8"/>
  <c r="J88" i="8"/>
  <c r="J338" i="8"/>
  <c r="J164" i="8"/>
  <c r="J335" i="8"/>
  <c r="J282" i="8"/>
  <c r="J279" i="8"/>
  <c r="J333" i="8"/>
  <c r="J280" i="8"/>
  <c r="J151" i="8"/>
  <c r="J198" i="8"/>
  <c r="J301" i="8"/>
  <c r="J105" i="8"/>
  <c r="J253" i="8"/>
  <c r="J274" i="8"/>
  <c r="J56" i="8"/>
  <c r="J251" i="8"/>
  <c r="J171" i="8"/>
  <c r="J99" i="8"/>
  <c r="J290" i="8"/>
  <c r="J341" i="8"/>
  <c r="J10" i="8"/>
  <c r="J118" i="8"/>
  <c r="J55" i="8"/>
  <c r="J284" i="8"/>
  <c r="J158" i="8"/>
  <c r="J97" i="8"/>
  <c r="J308" i="8"/>
  <c r="J29" i="8"/>
  <c r="J24" i="8"/>
  <c r="J141" i="8"/>
  <c r="J137" i="8"/>
  <c r="J37" i="8"/>
  <c r="J103" i="8"/>
  <c r="J178" i="8"/>
  <c r="J244" i="8"/>
  <c r="J305" i="8"/>
  <c r="J209" i="8"/>
  <c r="J278" i="8"/>
  <c r="J342" i="8"/>
  <c r="J298" i="17"/>
  <c r="J165" i="17"/>
  <c r="J314" i="17"/>
  <c r="J226" i="17"/>
  <c r="J85" i="17"/>
  <c r="J285" i="17"/>
  <c r="J99" i="17"/>
  <c r="J151" i="17"/>
  <c r="J322" i="17"/>
  <c r="J166" i="17"/>
  <c r="J266" i="17"/>
  <c r="J80" i="17"/>
  <c r="J67" i="17"/>
  <c r="J22" i="17"/>
  <c r="J338" i="17"/>
  <c r="J104" i="17"/>
  <c r="J143" i="17"/>
  <c r="J348" i="17"/>
  <c r="J35" i="17"/>
  <c r="J158" i="17"/>
  <c r="J243" i="17"/>
  <c r="J154" i="17"/>
  <c r="J272" i="17"/>
  <c r="J103" i="17"/>
  <c r="J360" i="17"/>
  <c r="J251" i="17"/>
  <c r="J32" i="17"/>
  <c r="J280" i="17"/>
  <c r="J65" i="17"/>
  <c r="J352" i="17"/>
  <c r="J63" i="17"/>
  <c r="J129" i="17"/>
  <c r="J193" i="17"/>
  <c r="J257" i="17"/>
  <c r="J326" i="17"/>
  <c r="J89" i="17"/>
  <c r="J149" i="17"/>
  <c r="J214" i="17"/>
  <c r="J283" i="17"/>
  <c r="J347" i="17"/>
  <c r="J124" i="21"/>
  <c r="J313" i="21"/>
  <c r="J248" i="21"/>
  <c r="J71" i="21"/>
  <c r="J213" i="21"/>
  <c r="J133" i="21"/>
  <c r="J22" i="21"/>
  <c r="J43" i="21"/>
  <c r="J38" i="21"/>
  <c r="J72" i="21"/>
  <c r="J150" i="21"/>
  <c r="J105" i="21"/>
  <c r="J334" i="21"/>
  <c r="J17" i="21"/>
  <c r="J238" i="21"/>
  <c r="J137" i="21"/>
  <c r="J300" i="21"/>
  <c r="J222" i="21"/>
  <c r="J215" i="21"/>
  <c r="J191" i="21"/>
  <c r="J16" i="21"/>
  <c r="J79" i="21"/>
  <c r="J193" i="21"/>
  <c r="J165" i="21"/>
  <c r="J357" i="21"/>
  <c r="J359" i="21"/>
  <c r="J286" i="21"/>
  <c r="J228" i="21"/>
  <c r="J283" i="21"/>
  <c r="U31" i="3"/>
  <c r="AC90" i="3"/>
  <c r="S77" i="3"/>
  <c r="Q90" i="3"/>
  <c r="AW78" i="3"/>
  <c r="BF10" i="3"/>
  <c r="Y47" i="3"/>
  <c r="AV65" i="3"/>
  <c r="AX104" i="3"/>
  <c r="U114" i="3"/>
  <c r="S101" i="3"/>
  <c r="AA143" i="3"/>
  <c r="BD140" i="3"/>
  <c r="AW58" i="3"/>
  <c r="Y150" i="3"/>
  <c r="BD122" i="3"/>
  <c r="AW43" i="3"/>
  <c r="U128" i="3"/>
  <c r="AC10" i="3"/>
  <c r="AA62" i="3"/>
  <c r="U143" i="3"/>
  <c r="AW42" i="3"/>
  <c r="U85" i="3"/>
  <c r="AV84" i="3"/>
  <c r="T139" i="3"/>
  <c r="L14" i="3"/>
  <c r="U9" i="3"/>
  <c r="AI37" i="3"/>
  <c r="AW79" i="3"/>
  <c r="AX120" i="3"/>
  <c r="S20" i="3"/>
  <c r="AT131" i="3"/>
  <c r="AX163" i="3"/>
  <c r="U104" i="3"/>
  <c r="AC89" i="3"/>
  <c r="S52" i="3"/>
  <c r="T147" i="3"/>
  <c r="G66" i="3"/>
  <c r="AX49" i="3"/>
  <c r="AI118" i="3"/>
  <c r="L106" i="3"/>
  <c r="BB166" i="3"/>
  <c r="AX110" i="3"/>
  <c r="Y115" i="3"/>
  <c r="L49" i="3"/>
  <c r="BD64" i="3"/>
  <c r="AC41" i="3"/>
  <c r="AA142" i="3"/>
  <c r="AO73" i="3"/>
  <c r="BD134" i="3"/>
  <c r="T138" i="3"/>
  <c r="Y98" i="3"/>
  <c r="Y43" i="3"/>
  <c r="AX66" i="3"/>
  <c r="BF15" i="3"/>
  <c r="AV164" i="3"/>
  <c r="BB134" i="3"/>
  <c r="AA145" i="3"/>
  <c r="BF62" i="3"/>
  <c r="AA41" i="3"/>
  <c r="AV113" i="3"/>
  <c r="T119" i="3"/>
  <c r="L113" i="3"/>
  <c r="BB89" i="3"/>
  <c r="AO58" i="3"/>
  <c r="Q19" i="3"/>
  <c r="BD86" i="3"/>
  <c r="BD46" i="3"/>
  <c r="AO37" i="3"/>
  <c r="Q32" i="3"/>
  <c r="AB20" i="3"/>
  <c r="AW145" i="3"/>
  <c r="L52" i="3"/>
  <c r="Y42" i="3"/>
  <c r="Y11" i="3"/>
  <c r="AO31" i="3"/>
  <c r="U38" i="3"/>
  <c r="AT128" i="3"/>
  <c r="BF154" i="3"/>
  <c r="Y147" i="3"/>
  <c r="AW85" i="3"/>
  <c r="BF131" i="3"/>
  <c r="BB100" i="3"/>
  <c r="AA117" i="3"/>
  <c r="U122" i="3"/>
  <c r="T122" i="3"/>
  <c r="AT60" i="3"/>
  <c r="L64" i="3"/>
  <c r="AX51" i="3"/>
  <c r="L60" i="3"/>
  <c r="Y28" i="3"/>
  <c r="AB58" i="3"/>
  <c r="AW30" i="3"/>
  <c r="AC121" i="3"/>
  <c r="Q59" i="3"/>
  <c r="U142" i="3"/>
  <c r="S71" i="3"/>
  <c r="AC106" i="3"/>
  <c r="Y105" i="3"/>
  <c r="AX89" i="3"/>
  <c r="AX145" i="3"/>
  <c r="BF139" i="3"/>
  <c r="AT120" i="3"/>
  <c r="AX152" i="3"/>
  <c r="U149" i="3"/>
  <c r="AC38" i="3"/>
  <c r="AV154" i="3"/>
  <c r="BD83" i="3"/>
  <c r="AX88" i="3"/>
  <c r="L89" i="3"/>
  <c r="AW41" i="3"/>
  <c r="AO121" i="3"/>
  <c r="BB53" i="3"/>
  <c r="G46" i="3"/>
  <c r="L63" i="3"/>
  <c r="L142" i="3"/>
  <c r="AV147" i="3"/>
  <c r="AA30" i="3"/>
  <c r="AO54" i="3"/>
  <c r="AO14" i="3"/>
  <c r="AT39" i="3"/>
  <c r="Y128" i="3"/>
  <c r="L51" i="3"/>
  <c r="AC44" i="3"/>
  <c r="AA144" i="3"/>
  <c r="T141" i="3"/>
  <c r="AX21" i="3"/>
  <c r="AX40" i="3"/>
  <c r="AJ37" i="3"/>
  <c r="BF109" i="3"/>
  <c r="BF126" i="3"/>
  <c r="S149" i="3"/>
  <c r="Y19" i="3"/>
  <c r="L135" i="3"/>
  <c r="U138" i="3"/>
  <c r="AV120" i="3"/>
  <c r="AA27" i="3"/>
  <c r="AO8" i="3"/>
  <c r="AO30" i="3"/>
  <c r="AT110" i="3"/>
  <c r="AW14" i="3"/>
  <c r="AO38" i="3"/>
  <c r="BF134" i="3"/>
  <c r="Y152" i="3"/>
  <c r="BD85" i="3"/>
  <c r="AO29" i="3"/>
  <c r="T81" i="3"/>
  <c r="S50" i="3"/>
  <c r="AV131" i="3"/>
  <c r="BF152" i="3"/>
  <c r="T49" i="3"/>
  <c r="AT165" i="3"/>
  <c r="AT55" i="3"/>
  <c r="AA134" i="3"/>
  <c r="AW167" i="3"/>
  <c r="AV30" i="3"/>
  <c r="AA123" i="3"/>
  <c r="BB38" i="3"/>
  <c r="AC66" i="3"/>
  <c r="V147" i="3"/>
  <c r="BF39" i="3"/>
  <c r="BD118" i="3"/>
  <c r="AC20" i="3"/>
  <c r="AX14" i="3"/>
  <c r="V111" i="3"/>
  <c r="BB110" i="3"/>
  <c r="AX10" i="3"/>
  <c r="AX60" i="3"/>
  <c r="BD120" i="3"/>
  <c r="T128" i="3"/>
  <c r="AO42" i="3"/>
  <c r="AC16" i="3"/>
  <c r="AV135" i="3"/>
  <c r="T143" i="3"/>
  <c r="L43" i="3"/>
  <c r="AX94" i="3"/>
  <c r="Q118" i="3"/>
  <c r="AA95" i="3"/>
  <c r="AW55" i="3"/>
  <c r="AX16" i="3"/>
  <c r="AA29" i="3"/>
  <c r="L118" i="3"/>
  <c r="AW90" i="3"/>
  <c r="AW94" i="3"/>
  <c r="Y81" i="3"/>
  <c r="AO105" i="3"/>
  <c r="AW164" i="3"/>
  <c r="AC141" i="3"/>
  <c r="BB105" i="3"/>
  <c r="BF135" i="3"/>
  <c r="L104" i="3"/>
  <c r="BF129" i="3"/>
  <c r="AC153" i="3"/>
  <c r="AW21" i="3"/>
  <c r="BD108" i="3"/>
  <c r="BB90" i="3"/>
  <c r="AO12" i="3"/>
  <c r="AW161" i="3"/>
  <c r="Y82" i="3"/>
  <c r="AV31" i="3"/>
  <c r="AC31" i="3"/>
  <c r="T115" i="3"/>
  <c r="AT98" i="3"/>
  <c r="BB148" i="3"/>
  <c r="T132" i="3"/>
  <c r="AO60" i="3"/>
  <c r="AT50" i="3"/>
  <c r="AC29" i="3"/>
  <c r="AX141" i="3"/>
  <c r="AX112" i="3"/>
  <c r="BD105" i="3"/>
  <c r="AV100" i="3"/>
  <c r="L47" i="3"/>
  <c r="BB138" i="3"/>
  <c r="BD146" i="3"/>
  <c r="AA55" i="3"/>
  <c r="AO98" i="3"/>
  <c r="BB41" i="3"/>
  <c r="AV83" i="3"/>
  <c r="BD34" i="3"/>
  <c r="BF95" i="3"/>
  <c r="BD106" i="3"/>
  <c r="Q46" i="3"/>
  <c r="BF70" i="3"/>
  <c r="BF160" i="3"/>
  <c r="BB73" i="3"/>
  <c r="BF33" i="3"/>
  <c r="F135" i="3"/>
  <c r="AO154" i="3"/>
  <c r="AA14" i="3"/>
  <c r="L149" i="3"/>
  <c r="BB37" i="3"/>
  <c r="AO130" i="3"/>
  <c r="BB59" i="3"/>
  <c r="AC50" i="3"/>
  <c r="S60" i="3"/>
  <c r="L20" i="3"/>
  <c r="T44" i="3"/>
  <c r="T97" i="3"/>
  <c r="AW135" i="3"/>
  <c r="U37" i="3"/>
  <c r="AT163" i="3"/>
  <c r="L134" i="3"/>
  <c r="AO84" i="3"/>
  <c r="AX48" i="3"/>
  <c r="AT102" i="3"/>
  <c r="AW76" i="3"/>
  <c r="T134" i="3"/>
  <c r="BF52" i="3"/>
  <c r="AI132" i="3"/>
  <c r="AO27" i="3"/>
  <c r="AC132" i="3"/>
  <c r="AO142" i="3"/>
  <c r="AA120" i="3"/>
  <c r="BB146" i="3"/>
  <c r="T130" i="3"/>
  <c r="T59" i="3"/>
  <c r="T30" i="3"/>
  <c r="Q13" i="3"/>
  <c r="R69" i="3"/>
  <c r="AO92" i="3"/>
  <c r="L126" i="3"/>
  <c r="AW46" i="3"/>
  <c r="U26" i="3"/>
  <c r="AT14" i="3"/>
  <c r="U50" i="3"/>
  <c r="AX13" i="3"/>
  <c r="T94" i="3"/>
  <c r="Q70" i="3"/>
  <c r="AO45" i="3"/>
  <c r="BF113" i="3"/>
  <c r="L155" i="3"/>
  <c r="Q38" i="3"/>
  <c r="AX146" i="3"/>
  <c r="U93" i="3"/>
  <c r="AO88" i="3"/>
  <c r="AV42" i="3"/>
  <c r="T72" i="3"/>
  <c r="T136" i="3"/>
  <c r="AW142" i="3"/>
  <c r="S147" i="3"/>
  <c r="AV44" i="3"/>
  <c r="T123" i="3"/>
  <c r="AW29" i="3"/>
  <c r="AA15" i="3"/>
  <c r="Y63" i="3"/>
  <c r="T55" i="3"/>
  <c r="L10" i="3"/>
  <c r="Q89" i="3"/>
  <c r="S105" i="3"/>
  <c r="AW154" i="3"/>
  <c r="AX77" i="3"/>
  <c r="BB79" i="3"/>
  <c r="T32" i="3"/>
  <c r="AW114" i="3"/>
  <c r="AX98" i="3"/>
  <c r="BF42" i="3"/>
  <c r="S130" i="3"/>
  <c r="G33" i="3"/>
  <c r="L53" i="3"/>
  <c r="AX132" i="3"/>
  <c r="AT164" i="3"/>
  <c r="Y89" i="3"/>
  <c r="L26" i="3"/>
  <c r="AC8" i="3"/>
  <c r="BD61" i="3"/>
  <c r="AA46" i="3"/>
  <c r="L150" i="3"/>
  <c r="U146" i="3"/>
  <c r="Y30" i="3"/>
  <c r="AW138" i="3"/>
  <c r="BF59" i="3"/>
  <c r="BF80" i="3"/>
  <c r="BB165" i="3"/>
  <c r="AX140" i="3"/>
  <c r="AA103" i="3"/>
  <c r="AX144" i="3"/>
  <c r="BD84" i="3"/>
  <c r="BF48" i="3"/>
  <c r="BD111" i="3"/>
  <c r="U60" i="3"/>
  <c r="AT148" i="3"/>
  <c r="AW122" i="3"/>
  <c r="T144" i="3"/>
  <c r="AC52" i="3"/>
  <c r="AA110" i="3"/>
  <c r="AX100" i="3"/>
  <c r="S73" i="3"/>
  <c r="AB41" i="3"/>
  <c r="BB163" i="3"/>
  <c r="BF149" i="3"/>
  <c r="AV23" i="3"/>
  <c r="AY112" i="3"/>
  <c r="T20" i="3"/>
  <c r="BF91" i="3"/>
  <c r="BD138" i="3"/>
  <c r="AI116" i="3"/>
  <c r="AW117" i="3"/>
  <c r="AC142" i="3"/>
  <c r="AT95" i="3"/>
  <c r="AC37" i="3"/>
  <c r="BD116" i="3"/>
  <c r="U150" i="3"/>
  <c r="AV92" i="3"/>
  <c r="Y112" i="3"/>
  <c r="AW129" i="3"/>
  <c r="AO128" i="3"/>
  <c r="AA33" i="3"/>
  <c r="S113" i="3"/>
  <c r="AC13" i="3"/>
  <c r="AW8" i="3"/>
  <c r="AT108" i="3"/>
  <c r="S80" i="3"/>
  <c r="AO61" i="3"/>
  <c r="T10" i="3"/>
  <c r="Y87" i="3"/>
  <c r="AO169" i="3"/>
  <c r="AA38" i="3"/>
  <c r="AW88" i="3"/>
  <c r="L29" i="3"/>
  <c r="AB93" i="3"/>
  <c r="L107" i="3"/>
  <c r="AW101" i="3"/>
  <c r="BF49" i="3"/>
  <c r="V16" i="3"/>
  <c r="U15" i="3"/>
  <c r="BF143" i="3"/>
  <c r="AX87" i="3"/>
  <c r="Q34" i="3"/>
  <c r="BF128" i="3"/>
  <c r="L115" i="3"/>
  <c r="U100" i="3"/>
  <c r="AW119" i="3"/>
  <c r="BF140" i="3"/>
  <c r="Q88" i="3"/>
  <c r="AX63" i="3"/>
  <c r="U155" i="3"/>
  <c r="BF28" i="3"/>
  <c r="F98" i="3"/>
  <c r="BB33" i="3"/>
  <c r="T61" i="3"/>
  <c r="L96" i="3"/>
  <c r="BB167" i="3"/>
  <c r="BD132" i="3"/>
  <c r="AO22" i="3"/>
  <c r="BF50" i="3"/>
  <c r="S146" i="3"/>
  <c r="AV54" i="3"/>
  <c r="AW37" i="3"/>
  <c r="AO117" i="3"/>
  <c r="BF34" i="3"/>
  <c r="BB123" i="3"/>
  <c r="BD112" i="3"/>
  <c r="AW70" i="3"/>
  <c r="T93" i="3"/>
  <c r="AA78" i="3"/>
  <c r="U152" i="3"/>
  <c r="AM146" i="3"/>
  <c r="BF168" i="3"/>
  <c r="T33" i="3"/>
  <c r="AC105" i="3"/>
  <c r="AA47" i="3"/>
  <c r="AO41" i="3"/>
  <c r="AW49" i="3"/>
  <c r="AO147" i="3"/>
  <c r="AV27" i="3"/>
  <c r="L92" i="3"/>
  <c r="AO151" i="3"/>
  <c r="U133" i="3"/>
  <c r="AA154" i="3"/>
  <c r="L153" i="3"/>
  <c r="L85" i="3"/>
  <c r="AW149" i="3"/>
  <c r="BB164" i="3"/>
  <c r="AA133" i="3"/>
  <c r="AO59" i="3"/>
  <c r="AX84" i="3"/>
  <c r="Q65" i="3"/>
  <c r="T38" i="3"/>
  <c r="L141" i="3"/>
  <c r="AC43" i="3"/>
  <c r="AA139" i="3"/>
  <c r="BF79" i="3"/>
  <c r="U86" i="3"/>
  <c r="AC103" i="3"/>
  <c r="AA126" i="3"/>
  <c r="AA21" i="3"/>
  <c r="AC40" i="3"/>
  <c r="U41" i="3"/>
  <c r="BB47" i="3"/>
  <c r="AT168" i="3"/>
  <c r="Y107" i="3"/>
  <c r="L48" i="3"/>
  <c r="AV108" i="3"/>
  <c r="BD143" i="3"/>
  <c r="BD21" i="3"/>
  <c r="T62" i="3"/>
  <c r="BB150" i="3"/>
  <c r="AA148" i="3"/>
  <c r="BB113" i="3"/>
  <c r="AW84" i="3"/>
  <c r="Q12" i="3"/>
  <c r="L136" i="3"/>
  <c r="L73" i="3"/>
  <c r="AX111" i="3"/>
  <c r="BF146" i="3"/>
  <c r="Y15" i="3"/>
  <c r="BB78" i="3"/>
  <c r="L58" i="3"/>
  <c r="L76" i="3"/>
  <c r="BD129" i="3"/>
  <c r="AA116" i="3"/>
  <c r="L37" i="3"/>
  <c r="AW160" i="3"/>
  <c r="BB58" i="3"/>
  <c r="T129" i="3"/>
  <c r="AO160" i="3"/>
  <c r="AO143" i="3"/>
  <c r="BD11" i="3"/>
  <c r="L129" i="3"/>
  <c r="BD113" i="3"/>
  <c r="U92" i="3"/>
  <c r="Y48" i="3"/>
  <c r="AX26" i="3"/>
  <c r="BD66" i="3"/>
  <c r="AO140" i="3"/>
  <c r="AA90" i="3"/>
  <c r="AX159" i="3"/>
  <c r="AT127" i="3"/>
  <c r="U46" i="3"/>
  <c r="AO11" i="3"/>
  <c r="U58" i="3"/>
  <c r="BD160" i="3"/>
  <c r="AW40" i="3"/>
  <c r="Y99" i="3"/>
  <c r="BF93" i="3"/>
  <c r="AT69" i="3"/>
  <c r="AA152" i="3"/>
  <c r="T103" i="3"/>
  <c r="AC150" i="3"/>
  <c r="Q116" i="3"/>
  <c r="AI127" i="3"/>
  <c r="AW98" i="3"/>
  <c r="AC92" i="3"/>
  <c r="AI71" i="3"/>
  <c r="BD43" i="3"/>
  <c r="AW71" i="3"/>
  <c r="BF144" i="3"/>
  <c r="BD82" i="3"/>
  <c r="AW153" i="3"/>
  <c r="S86" i="3"/>
  <c r="AX122" i="3"/>
  <c r="AV12" i="3"/>
  <c r="V112" i="3"/>
  <c r="L102" i="3"/>
  <c r="U51" i="3"/>
  <c r="AA130" i="3"/>
  <c r="F116" i="3"/>
  <c r="AC87" i="3"/>
  <c r="AW104" i="3"/>
  <c r="Q81" i="3"/>
  <c r="Y117" i="3"/>
  <c r="AO112" i="3"/>
  <c r="AO34" i="3"/>
  <c r="AX27" i="3"/>
  <c r="AW73" i="3"/>
  <c r="AC59" i="3"/>
  <c r="AT83" i="3"/>
  <c r="U52" i="3"/>
  <c r="L86" i="3"/>
  <c r="AC27" i="3"/>
  <c r="AV109" i="3"/>
  <c r="AW136" i="3"/>
  <c r="AC23" i="3"/>
  <c r="AO159" i="3"/>
  <c r="S123" i="3"/>
  <c r="AW123" i="3"/>
  <c r="U49" i="3"/>
  <c r="U121" i="3"/>
  <c r="AA72" i="3"/>
  <c r="BF31" i="3"/>
  <c r="L146" i="3"/>
  <c r="U126" i="3"/>
  <c r="AT38" i="3"/>
  <c r="Y29" i="3"/>
  <c r="Z55" i="3"/>
  <c r="U90" i="3"/>
  <c r="L19" i="3"/>
  <c r="BF161" i="3"/>
  <c r="S115" i="3"/>
  <c r="T70" i="3"/>
  <c r="T142" i="3"/>
  <c r="U61" i="3"/>
  <c r="S103" i="3"/>
  <c r="L108" i="3"/>
  <c r="T149" i="3"/>
  <c r="AX133" i="3"/>
  <c r="BD149" i="3"/>
  <c r="T127" i="3"/>
  <c r="L88" i="3"/>
  <c r="AC83" i="3"/>
  <c r="F60" i="3"/>
  <c r="BF30" i="3"/>
  <c r="AW115" i="3"/>
  <c r="U116" i="3"/>
  <c r="AV78" i="3"/>
  <c r="AX160" i="3"/>
  <c r="AC77" i="3"/>
  <c r="AX79" i="3"/>
  <c r="BD166" i="3"/>
  <c r="U80" i="3"/>
  <c r="AJ11" i="3"/>
  <c r="U30" i="3"/>
  <c r="S9" i="3"/>
  <c r="T120" i="3"/>
  <c r="BD54" i="3"/>
  <c r="T39" i="3"/>
  <c r="BD87" i="3"/>
  <c r="T114" i="3"/>
  <c r="AO108" i="3"/>
  <c r="AW32" i="3"/>
  <c r="S58" i="3"/>
  <c r="AA114" i="3"/>
  <c r="AW127" i="3"/>
  <c r="AX153" i="3"/>
  <c r="Q33" i="3"/>
  <c r="S72" i="3"/>
  <c r="AW168" i="3"/>
  <c r="U109" i="3"/>
  <c r="Y141" i="3"/>
  <c r="BB127" i="3"/>
  <c r="U71" i="3"/>
  <c r="T148" i="3"/>
  <c r="Y144" i="3"/>
  <c r="AC94" i="3"/>
  <c r="AY152" i="3"/>
  <c r="AO162" i="3"/>
  <c r="AO76" i="3"/>
  <c r="F95" i="3"/>
  <c r="BF117" i="3"/>
  <c r="T21" i="3"/>
  <c r="BF166" i="3"/>
  <c r="BD151" i="3"/>
  <c r="AX103" i="3"/>
  <c r="L95" i="3"/>
  <c r="Y79" i="3"/>
  <c r="AI61" i="3"/>
  <c r="U78" i="3"/>
  <c r="AA79" i="3"/>
  <c r="AW15" i="3"/>
  <c r="L38" i="3"/>
  <c r="U137" i="3"/>
  <c r="AB63" i="3"/>
  <c r="AC39" i="3"/>
  <c r="U44" i="3"/>
  <c r="AC118" i="3"/>
  <c r="BB92" i="3"/>
  <c r="L93" i="3"/>
  <c r="Y138" i="3"/>
  <c r="AC55" i="3"/>
  <c r="S41" i="3"/>
  <c r="T22" i="3"/>
  <c r="Y41" i="3"/>
  <c r="U91" i="3"/>
  <c r="BB39" i="3"/>
  <c r="AO164" i="3"/>
  <c r="AO80" i="3"/>
  <c r="BF89" i="3"/>
  <c r="BD131" i="3"/>
  <c r="AW116" i="3"/>
  <c r="AX34" i="3"/>
  <c r="AX92" i="3"/>
  <c r="AT135" i="3"/>
  <c r="T83" i="3"/>
  <c r="AX117" i="3"/>
  <c r="L30" i="3"/>
  <c r="AI51" i="3"/>
  <c r="T66" i="3"/>
  <c r="AO99" i="3"/>
  <c r="AC134" i="3"/>
  <c r="Q100" i="3"/>
  <c r="BF87" i="3"/>
  <c r="U47" i="3"/>
  <c r="U119" i="3"/>
  <c r="Y62" i="3"/>
  <c r="BD80" i="3"/>
  <c r="AW13" i="3"/>
  <c r="BF108" i="3"/>
  <c r="AT109" i="3"/>
  <c r="S119" i="3"/>
  <c r="T46" i="3"/>
  <c r="BF86" i="3"/>
  <c r="AV150" i="3"/>
  <c r="BB108" i="3"/>
  <c r="AW133" i="3"/>
  <c r="L121" i="3"/>
  <c r="AO158" i="3"/>
  <c r="BD14" i="3"/>
  <c r="AD99" i="3"/>
  <c r="AF13" i="3"/>
  <c r="AX29" i="3"/>
  <c r="AT22" i="3"/>
  <c r="V96" i="3"/>
  <c r="AA135" i="3"/>
  <c r="AC129" i="3"/>
  <c r="AW159" i="3"/>
  <c r="AV145" i="3"/>
  <c r="AV126" i="3"/>
  <c r="AX169" i="3"/>
  <c r="T37" i="3"/>
  <c r="AT137" i="3"/>
  <c r="Y110" i="3"/>
  <c r="AO144" i="3"/>
  <c r="AX96" i="3"/>
  <c r="AO86" i="3"/>
  <c r="Y55" i="3"/>
  <c r="Q23" i="3"/>
  <c r="AC128" i="3"/>
  <c r="BF23" i="3"/>
  <c r="AT72" i="3"/>
  <c r="F19" i="3"/>
  <c r="AW26" i="3"/>
  <c r="BF159" i="3"/>
  <c r="AI147" i="3"/>
  <c r="Y52" i="3"/>
  <c r="AO133" i="3"/>
  <c r="L21" i="3"/>
  <c r="BD29" i="3"/>
  <c r="AW111" i="3"/>
  <c r="AW72" i="3"/>
  <c r="T100" i="3"/>
  <c r="BF162" i="3"/>
  <c r="BD26" i="3"/>
  <c r="AW16" i="3"/>
  <c r="AX41" i="3"/>
  <c r="BF16" i="3"/>
  <c r="S137" i="3"/>
  <c r="U95" i="3"/>
  <c r="AO168" i="3"/>
  <c r="AX85" i="3"/>
  <c r="Y83" i="3"/>
  <c r="AA58" i="3"/>
  <c r="AW62" i="3"/>
  <c r="AX121" i="3"/>
  <c r="Y40" i="3"/>
  <c r="BB86" i="3"/>
  <c r="AW48" i="3"/>
  <c r="AX37" i="3"/>
  <c r="AV94" i="3"/>
  <c r="AA13" i="3"/>
  <c r="L110" i="3"/>
  <c r="U48" i="3"/>
  <c r="AA63" i="3"/>
  <c r="L91" i="3"/>
  <c r="AW113" i="3"/>
  <c r="AC61" i="3"/>
  <c r="AA8" i="3"/>
  <c r="AC64" i="3"/>
  <c r="AW140" i="3"/>
  <c r="BF38" i="3"/>
  <c r="BD39" i="3"/>
  <c r="Y32" i="3"/>
  <c r="AW139" i="3"/>
  <c r="BF94" i="3"/>
  <c r="AT65" i="3"/>
  <c r="AI111" i="3"/>
  <c r="T79" i="3"/>
  <c r="L55" i="3"/>
  <c r="AA105" i="3"/>
  <c r="Y10" i="3"/>
  <c r="L80" i="3"/>
  <c r="AO163" i="3"/>
  <c r="AA146" i="3"/>
  <c r="AV151" i="3"/>
  <c r="U40" i="3"/>
  <c r="AO167" i="3"/>
  <c r="U69" i="3"/>
  <c r="T80" i="3"/>
  <c r="U22" i="3"/>
  <c r="S97" i="3"/>
  <c r="AX107" i="3"/>
  <c r="AX148" i="3"/>
  <c r="BB141" i="3"/>
  <c r="AT152" i="3"/>
  <c r="AX47" i="3"/>
  <c r="BB51" i="3"/>
  <c r="BB144" i="3"/>
  <c r="AT97" i="3"/>
  <c r="AW150" i="3"/>
  <c r="AA22" i="3"/>
  <c r="S62" i="3"/>
  <c r="Y101" i="3"/>
  <c r="AC79" i="3"/>
  <c r="AX86" i="3"/>
  <c r="AC139" i="3"/>
  <c r="AT9" i="3"/>
  <c r="AO136" i="3"/>
  <c r="BD45" i="3"/>
  <c r="L111" i="3"/>
  <c r="S26" i="3"/>
  <c r="AO146" i="3"/>
  <c r="Y154" i="3"/>
  <c r="AW163" i="3"/>
  <c r="BB84" i="3"/>
  <c r="AO120" i="3"/>
  <c r="AA93" i="3"/>
  <c r="AC73" i="3"/>
  <c r="S38" i="3"/>
  <c r="T11" i="3"/>
  <c r="L9" i="3"/>
  <c r="AW77" i="3"/>
  <c r="Y146" i="3"/>
  <c r="BF22" i="3"/>
  <c r="AW132" i="3"/>
  <c r="AX53" i="3"/>
  <c r="AT78" i="3"/>
  <c r="T151" i="3"/>
  <c r="AO109" i="3"/>
  <c r="BF41" i="3"/>
  <c r="AT145" i="3"/>
  <c r="T63" i="3"/>
  <c r="U81" i="3"/>
  <c r="BF63" i="3"/>
  <c r="T64" i="3"/>
  <c r="AX28" i="3"/>
  <c r="Z130" i="3"/>
  <c r="F112" i="3"/>
  <c r="AC95" i="3"/>
  <c r="BF122" i="3"/>
  <c r="S139" i="3"/>
  <c r="BB135" i="3"/>
  <c r="T82" i="3"/>
  <c r="AX61" i="3"/>
  <c r="AV121" i="3"/>
  <c r="S102" i="3"/>
  <c r="BF77" i="3"/>
  <c r="AX59" i="3"/>
  <c r="AV52" i="3"/>
  <c r="BB102" i="3"/>
  <c r="U10" i="3"/>
  <c r="AW28" i="3"/>
  <c r="AX20" i="3"/>
  <c r="AT85" i="3"/>
  <c r="AU92" i="3"/>
  <c r="BI53" i="3"/>
  <c r="S59" i="3"/>
  <c r="AT40" i="3"/>
  <c r="AV114" i="3"/>
  <c r="AT126" i="3"/>
  <c r="Y103" i="3"/>
  <c r="AV63" i="3"/>
  <c r="AT41" i="3"/>
  <c r="BD42" i="3"/>
  <c r="U132" i="3"/>
  <c r="L87" i="3"/>
  <c r="S28" i="3"/>
  <c r="AA52" i="3"/>
  <c r="BF47" i="3"/>
  <c r="AC42" i="3"/>
  <c r="AX58" i="3"/>
  <c r="BF14" i="3"/>
  <c r="U20" i="3"/>
  <c r="BF54" i="3"/>
  <c r="AW93" i="3"/>
  <c r="BF13" i="3"/>
  <c r="S148" i="3"/>
  <c r="BB111" i="3"/>
  <c r="AV104" i="3"/>
  <c r="BF44" i="3"/>
  <c r="AA71" i="3"/>
  <c r="S37" i="3"/>
  <c r="AA10" i="3"/>
  <c r="AA153" i="3"/>
  <c r="Y94" i="3"/>
  <c r="T54" i="3"/>
  <c r="AW34" i="3"/>
  <c r="L97" i="3"/>
  <c r="Q126" i="3"/>
  <c r="AF53" i="3"/>
  <c r="L145" i="3"/>
  <c r="AT80" i="3"/>
  <c r="AD11" i="3"/>
  <c r="U82" i="3"/>
  <c r="Y121" i="3"/>
  <c r="Z90" i="3"/>
  <c r="AD126" i="3"/>
  <c r="Q112" i="3"/>
  <c r="S29" i="3"/>
  <c r="AU159" i="3"/>
  <c r="BD23" i="3"/>
  <c r="AO149" i="3"/>
  <c r="AO52" i="3"/>
  <c r="S96" i="3"/>
  <c r="BB45" i="3"/>
  <c r="AF113" i="3"/>
  <c r="Y22" i="3"/>
  <c r="AA149" i="3"/>
  <c r="J76" i="3"/>
  <c r="BB19" i="3"/>
  <c r="AV149" i="3"/>
  <c r="BB76" i="3"/>
  <c r="V65" i="3"/>
  <c r="G11" i="3"/>
  <c r="S131" i="3"/>
  <c r="F13" i="3"/>
  <c r="BE50" i="3"/>
  <c r="BB168" i="3"/>
  <c r="AO126" i="3"/>
  <c r="U139" i="3"/>
  <c r="Q120" i="3"/>
  <c r="BE55" i="3"/>
  <c r="AY86" i="3"/>
  <c r="AW86" i="3"/>
  <c r="AA50" i="3"/>
  <c r="AD147" i="3"/>
  <c r="AX118" i="3"/>
  <c r="AA44" i="3"/>
  <c r="AY77" i="3"/>
  <c r="AB40" i="3"/>
  <c r="L79" i="3"/>
  <c r="F111" i="3"/>
  <c r="R96" i="3"/>
  <c r="AY101" i="3"/>
  <c r="U32" i="3"/>
  <c r="BB10" i="3"/>
  <c r="AW166" i="3"/>
  <c r="Y130" i="3"/>
  <c r="AX95" i="3"/>
  <c r="F26" i="3"/>
  <c r="BB21" i="3"/>
  <c r="X23" i="3"/>
  <c r="T48" i="3"/>
  <c r="Q97" i="3"/>
  <c r="Z112" i="3"/>
  <c r="AX50" i="3"/>
  <c r="BC162" i="3"/>
  <c r="BB77" i="3"/>
  <c r="AA102" i="3"/>
  <c r="AO39" i="3"/>
  <c r="BB112" i="3"/>
  <c r="AT111" i="3"/>
  <c r="AW20" i="3"/>
  <c r="AO72" i="3"/>
  <c r="U141" i="3"/>
  <c r="BB159" i="3"/>
  <c r="V26" i="3"/>
  <c r="AY85" i="3"/>
  <c r="AW38" i="3"/>
  <c r="BD47" i="3"/>
  <c r="BI139" i="3"/>
  <c r="BD164" i="3"/>
  <c r="V109" i="3"/>
  <c r="AY159" i="3"/>
  <c r="J21" i="3"/>
  <c r="AX83" i="3"/>
  <c r="AT149" i="3"/>
  <c r="AF98" i="3"/>
  <c r="AY72" i="3"/>
  <c r="U140" i="3"/>
  <c r="S109" i="3"/>
  <c r="AM147" i="3"/>
  <c r="AA70" i="3"/>
  <c r="AX38" i="3"/>
  <c r="BB118" i="3"/>
  <c r="Y123" i="3"/>
  <c r="Q28" i="3"/>
  <c r="V70" i="3"/>
  <c r="AW65" i="3"/>
  <c r="AT96" i="3"/>
  <c r="AU102" i="3"/>
  <c r="AA132" i="3"/>
  <c r="AV77" i="3"/>
  <c r="BD9" i="3"/>
  <c r="AT147" i="3"/>
  <c r="Q63" i="3"/>
  <c r="AW81" i="3"/>
  <c r="Q30" i="3"/>
  <c r="AB101" i="3"/>
  <c r="Y132" i="3"/>
  <c r="AV144" i="3"/>
  <c r="S47" i="3"/>
  <c r="AT19" i="3"/>
  <c r="AT32" i="3"/>
  <c r="BB122" i="3"/>
  <c r="AV29" i="3"/>
  <c r="AV160" i="3"/>
  <c r="AA42" i="3"/>
  <c r="AA23" i="3"/>
  <c r="BB54" i="3"/>
  <c r="BD98" i="3"/>
  <c r="AO102" i="3"/>
  <c r="AX147" i="3"/>
  <c r="U43" i="3"/>
  <c r="U65" i="3"/>
  <c r="AW39" i="3"/>
  <c r="AW137" i="3"/>
  <c r="S19" i="3"/>
  <c r="L69" i="3"/>
  <c r="AA118" i="3"/>
  <c r="T101" i="3"/>
  <c r="AC143" i="3"/>
  <c r="AO115" i="3"/>
  <c r="AO97" i="3"/>
  <c r="AO55" i="3"/>
  <c r="Q55" i="3"/>
  <c r="V117" i="3"/>
  <c r="AV70" i="3"/>
  <c r="BB142" i="3"/>
  <c r="BC116" i="3"/>
  <c r="BF147" i="3"/>
  <c r="F33" i="3"/>
  <c r="BI98" i="3"/>
  <c r="AV88" i="3"/>
  <c r="Q78" i="3"/>
  <c r="Q66" i="3"/>
  <c r="AT153" i="3"/>
  <c r="AW82" i="3"/>
  <c r="L130" i="3"/>
  <c r="AO46" i="3"/>
  <c r="Q154" i="3"/>
  <c r="AV117" i="3"/>
  <c r="AD142" i="3"/>
  <c r="U23" i="3"/>
  <c r="BB52" i="3"/>
  <c r="AF123" i="3"/>
  <c r="AO103" i="3"/>
  <c r="BB109" i="3"/>
  <c r="AD150" i="3"/>
  <c r="BG28" i="3"/>
  <c r="AC137" i="3"/>
  <c r="AT166" i="3"/>
  <c r="X47" i="3"/>
  <c r="AD54" i="3"/>
  <c r="AX44" i="3"/>
  <c r="L61" i="3"/>
  <c r="U8" i="3"/>
  <c r="Q130" i="3"/>
  <c r="AF11" i="3"/>
  <c r="AU23" i="3"/>
  <c r="AC147" i="3"/>
  <c r="AA109" i="3"/>
  <c r="J90" i="3"/>
  <c r="AO49" i="3"/>
  <c r="Q133" i="3"/>
  <c r="BC119" i="3"/>
  <c r="BD41" i="3"/>
  <c r="U123" i="3"/>
  <c r="BD159" i="3"/>
  <c r="BE130" i="3"/>
  <c r="AB10" i="3"/>
  <c r="T40" i="3"/>
  <c r="AU90" i="3"/>
  <c r="BD32" i="3"/>
  <c r="L41" i="3"/>
  <c r="T43" i="3"/>
  <c r="AT115" i="3"/>
  <c r="BE87" i="3"/>
  <c r="V55" i="3"/>
  <c r="BD141" i="3"/>
  <c r="Y84" i="3"/>
  <c r="BC8" i="3"/>
  <c r="BF130" i="3"/>
  <c r="BD65" i="3"/>
  <c r="AY167" i="3"/>
  <c r="AU72" i="3"/>
  <c r="L119" i="3"/>
  <c r="Y64" i="3"/>
  <c r="J54" i="3"/>
  <c r="AC145" i="3"/>
  <c r="Y54" i="3"/>
  <c r="U66" i="3"/>
  <c r="S84" i="3"/>
  <c r="BC53" i="3"/>
  <c r="Z145" i="3"/>
  <c r="AO65" i="3"/>
  <c r="BD96" i="3"/>
  <c r="Y31" i="3"/>
  <c r="L59" i="3"/>
  <c r="Q105" i="3"/>
  <c r="AF77" i="3"/>
  <c r="Q99" i="3"/>
  <c r="AC85" i="3"/>
  <c r="BD100" i="3"/>
  <c r="AD71" i="3"/>
  <c r="AY23" i="3"/>
  <c r="T126" i="3"/>
  <c r="Q76" i="3"/>
  <c r="Z38" i="3"/>
  <c r="T15" i="3"/>
  <c r="AW47" i="3"/>
  <c r="AO134" i="3"/>
  <c r="BD8" i="3"/>
  <c r="AT132" i="3"/>
  <c r="BB15" i="3"/>
  <c r="AA91" i="3"/>
  <c r="AT63" i="3"/>
  <c r="AV21" i="3"/>
  <c r="L70" i="3"/>
  <c r="AX99" i="3"/>
  <c r="BB160" i="3"/>
  <c r="BB130" i="3"/>
  <c r="BD51" i="3"/>
  <c r="BB149" i="3"/>
  <c r="AV127" i="3"/>
  <c r="AA94" i="3"/>
  <c r="Y104" i="3"/>
  <c r="T52" i="3"/>
  <c r="AV39" i="3"/>
  <c r="Q103" i="3"/>
  <c r="AT159" i="3"/>
  <c r="F97" i="3"/>
  <c r="Q114" i="3"/>
  <c r="AV40" i="3"/>
  <c r="BB145" i="3"/>
  <c r="T109" i="3"/>
  <c r="BF69" i="3"/>
  <c r="AO40" i="3"/>
  <c r="L148" i="3"/>
  <c r="BF136" i="3"/>
  <c r="AX78" i="3"/>
  <c r="T135" i="3"/>
  <c r="L84" i="3"/>
  <c r="AW45" i="3"/>
  <c r="AO83" i="3"/>
  <c r="AX31" i="3"/>
  <c r="AO89" i="3"/>
  <c r="AC96" i="3"/>
  <c r="T121" i="3"/>
  <c r="BF27" i="3"/>
  <c r="AC112" i="3"/>
  <c r="AW11" i="3"/>
  <c r="AA69" i="3"/>
  <c r="AY117" i="3"/>
  <c r="AT144" i="3"/>
  <c r="BE85" i="3"/>
  <c r="AY13" i="3"/>
  <c r="U28" i="3"/>
  <c r="AT51" i="3"/>
  <c r="AY123" i="3"/>
  <c r="AV86" i="3"/>
  <c r="S154" i="3"/>
  <c r="AY49" i="3"/>
  <c r="J114" i="3"/>
  <c r="AO66" i="3"/>
  <c r="U101" i="3"/>
  <c r="AC136" i="3"/>
  <c r="AV112" i="3"/>
  <c r="R130" i="3"/>
  <c r="R149" i="3"/>
  <c r="AX102" i="3"/>
  <c r="S13" i="3"/>
  <c r="AM76" i="3"/>
  <c r="U53" i="3"/>
  <c r="AT59" i="3"/>
  <c r="Z9" i="3"/>
  <c r="BG80" i="3"/>
  <c r="L116" i="3"/>
  <c r="Q155" i="3"/>
  <c r="Y50" i="3"/>
  <c r="AX154" i="3"/>
  <c r="BD92" i="3"/>
  <c r="AC127" i="3"/>
  <c r="BF61" i="3"/>
  <c r="Y70" i="3"/>
  <c r="V20" i="3"/>
  <c r="AY37" i="3"/>
  <c r="Y71" i="3"/>
  <c r="Q141" i="3"/>
  <c r="V54" i="3"/>
  <c r="AC62" i="3"/>
  <c r="BD77" i="3"/>
  <c r="BE154" i="3"/>
  <c r="BF45" i="3"/>
  <c r="Q87" i="3"/>
  <c r="S92" i="3"/>
  <c r="BG43" i="3"/>
  <c r="T104" i="3"/>
  <c r="Y45" i="3"/>
  <c r="BD33" i="3"/>
  <c r="AO33" i="3"/>
  <c r="Y78" i="3"/>
  <c r="AX97" i="3"/>
  <c r="AV89" i="3"/>
  <c r="AD12" i="3"/>
  <c r="BG87" i="3"/>
  <c r="U108" i="3"/>
  <c r="AT15" i="3"/>
  <c r="BC112" i="3"/>
  <c r="T98" i="3"/>
  <c r="Q131" i="3"/>
  <c r="BC118" i="3"/>
  <c r="BD102" i="3"/>
  <c r="AW95" i="3"/>
  <c r="AI153" i="3"/>
  <c r="AA101" i="3"/>
  <c r="U145" i="3"/>
  <c r="U107" i="3"/>
  <c r="AC80" i="3"/>
  <c r="BB63" i="3"/>
  <c r="AY26" i="3"/>
  <c r="V21" i="3"/>
  <c r="BF148" i="3"/>
  <c r="Q140" i="3"/>
  <c r="V58" i="3"/>
  <c r="AX55" i="3"/>
  <c r="AO132" i="3"/>
  <c r="AX64" i="3"/>
  <c r="BB80" i="3"/>
  <c r="AA85" i="3"/>
  <c r="BD70" i="3"/>
  <c r="BD162" i="3"/>
  <c r="T23" i="3"/>
  <c r="BB133" i="3"/>
  <c r="Y61" i="3"/>
  <c r="AA86" i="3"/>
  <c r="Q101" i="3"/>
  <c r="T99" i="3"/>
  <c r="BD94" i="3"/>
  <c r="BB104" i="3"/>
  <c r="Y16" i="3"/>
  <c r="BF58" i="3"/>
  <c r="AX150" i="3"/>
  <c r="L128" i="3"/>
  <c r="T8" i="3"/>
  <c r="BD150" i="3"/>
  <c r="BD128" i="3"/>
  <c r="L32" i="3"/>
  <c r="L39" i="3"/>
  <c r="T145" i="3"/>
  <c r="T108" i="3"/>
  <c r="AO101" i="3"/>
  <c r="BF20" i="3"/>
  <c r="Q26" i="3"/>
  <c r="AI106" i="3"/>
  <c r="AA104" i="3"/>
  <c r="F70" i="3"/>
  <c r="AW143" i="3"/>
  <c r="AV96" i="3"/>
  <c r="U144" i="3"/>
  <c r="AT34" i="3"/>
  <c r="AF142" i="3"/>
  <c r="AO10" i="3"/>
  <c r="AV64" i="3"/>
  <c r="S64" i="3"/>
  <c r="F63" i="3"/>
  <c r="L8" i="3"/>
  <c r="BI13" i="3"/>
  <c r="AI44" i="3"/>
  <c r="Q153" i="3"/>
  <c r="BD48" i="3"/>
  <c r="AW97" i="3"/>
  <c r="L28" i="3"/>
  <c r="AA66" i="3"/>
  <c r="S134" i="3"/>
  <c r="BG142" i="3"/>
  <c r="AC149" i="3"/>
  <c r="Q29" i="3"/>
  <c r="V77" i="3"/>
  <c r="AO43" i="3"/>
  <c r="BB8" i="3"/>
  <c r="BG150" i="3"/>
  <c r="AD121" i="3"/>
  <c r="AC12" i="3"/>
  <c r="BD114" i="3"/>
  <c r="BG58" i="3"/>
  <c r="Q45" i="3"/>
  <c r="T73" i="3"/>
  <c r="AC32" i="3"/>
  <c r="BF12" i="3"/>
  <c r="Q8" i="3"/>
  <c r="BG29" i="3"/>
  <c r="AW151" i="3"/>
  <c r="BD126" i="3"/>
  <c r="BB126" i="3"/>
  <c r="AA119" i="3"/>
  <c r="BF82" i="3"/>
  <c r="F28" i="3"/>
  <c r="V98" i="3"/>
  <c r="AW51" i="3"/>
  <c r="AY147" i="3"/>
  <c r="F88" i="3"/>
  <c r="BE90" i="3"/>
  <c r="BF84" i="3"/>
  <c r="AI13" i="3"/>
  <c r="AT106" i="3"/>
  <c r="AA128" i="3"/>
  <c r="AC30" i="3"/>
  <c r="U83" i="3"/>
  <c r="Q40" i="3"/>
  <c r="AB37" i="3"/>
  <c r="AY55" i="3"/>
  <c r="AX101" i="3"/>
  <c r="AT133" i="3"/>
  <c r="AY131" i="3"/>
  <c r="AX33" i="3"/>
  <c r="AT118" i="3"/>
  <c r="BE162" i="3"/>
  <c r="R16" i="3"/>
  <c r="BF116" i="3"/>
  <c r="Y90" i="3"/>
  <c r="AM52" i="3"/>
  <c r="L13" i="3"/>
  <c r="AO82" i="3"/>
  <c r="U118" i="3"/>
  <c r="BD62" i="3"/>
  <c r="Z53" i="3"/>
  <c r="BC145" i="3"/>
  <c r="AC82" i="3"/>
  <c r="BD88" i="3"/>
  <c r="AV129" i="3"/>
  <c r="U63" i="3"/>
  <c r="AT53" i="3"/>
  <c r="BI77" i="3"/>
  <c r="AT136" i="3"/>
  <c r="BF60" i="3"/>
  <c r="AT76" i="3"/>
  <c r="BG136" i="3"/>
  <c r="BE158" i="3"/>
  <c r="AC76" i="3"/>
  <c r="AA77" i="3"/>
  <c r="AY130" i="3"/>
  <c r="U117" i="3"/>
  <c r="BD95" i="3"/>
  <c r="T41" i="3"/>
  <c r="AT43" i="3"/>
  <c r="BE83" i="3"/>
  <c r="AT16" i="3"/>
  <c r="AC131" i="3"/>
  <c r="AI28" i="3"/>
  <c r="AT31" i="3"/>
  <c r="AJ66" i="3"/>
  <c r="T117" i="3"/>
  <c r="AW50" i="3"/>
  <c r="AX139" i="3"/>
  <c r="AW112" i="3"/>
  <c r="AC21" i="3"/>
  <c r="U97" i="3"/>
  <c r="BB9" i="3"/>
  <c r="AA150" i="3"/>
  <c r="L103" i="3"/>
  <c r="L16" i="3"/>
  <c r="BF153" i="3"/>
  <c r="AO138" i="3"/>
  <c r="BB128" i="3"/>
  <c r="T28" i="3"/>
  <c r="AW96" i="3"/>
  <c r="AX70" i="3"/>
  <c r="AO113" i="3"/>
  <c r="AX62" i="3"/>
  <c r="L46" i="3"/>
  <c r="BF97" i="3"/>
  <c r="BF29" i="3"/>
  <c r="U72" i="3"/>
  <c r="AC49" i="3"/>
  <c r="AX129" i="3"/>
  <c r="AC70" i="3"/>
  <c r="BB154" i="3"/>
  <c r="BD93" i="3"/>
  <c r="T118" i="3"/>
  <c r="Q151" i="3"/>
  <c r="AV159" i="3"/>
  <c r="BB72" i="3"/>
  <c r="AV32" i="3"/>
  <c r="AW130" i="3"/>
  <c r="R99" i="3"/>
  <c r="BF78" i="3"/>
  <c r="BB117" i="3"/>
  <c r="BI131" i="3"/>
  <c r="BD38" i="3"/>
  <c r="Y23" i="3"/>
  <c r="BC150" i="3"/>
  <c r="AD81" i="3"/>
  <c r="Y86" i="3"/>
  <c r="J146" i="3"/>
  <c r="V97" i="3"/>
  <c r="J10" i="3"/>
  <c r="AX42" i="3"/>
  <c r="L31" i="3"/>
  <c r="AC22" i="3"/>
  <c r="AA129" i="3"/>
  <c r="AU9" i="3"/>
  <c r="AU149" i="3"/>
  <c r="BF115" i="3"/>
  <c r="BD69" i="3"/>
  <c r="BC84" i="3"/>
  <c r="AX128" i="3"/>
  <c r="AV138" i="3"/>
  <c r="Z20" i="3"/>
  <c r="AD80" i="3"/>
  <c r="BF121" i="3"/>
  <c r="Q123" i="3"/>
  <c r="AV163" i="3"/>
  <c r="AT82" i="3"/>
  <c r="BF66" i="3"/>
  <c r="L99" i="3"/>
  <c r="AX108" i="3"/>
  <c r="Y134" i="3"/>
  <c r="BC38" i="3"/>
  <c r="AO81" i="3"/>
  <c r="BB131" i="3"/>
  <c r="V78" i="3"/>
  <c r="AU137" i="3"/>
  <c r="U134" i="3"/>
  <c r="S15" i="3"/>
  <c r="BG92" i="3"/>
  <c r="AW162" i="3"/>
  <c r="S93" i="3"/>
  <c r="AU110" i="3"/>
  <c r="AU21" i="3"/>
  <c r="U151" i="3"/>
  <c r="AA65" i="3"/>
  <c r="J91" i="3"/>
  <c r="AW148" i="3"/>
  <c r="L112" i="3"/>
  <c r="AO71" i="3"/>
  <c r="AT138" i="3"/>
  <c r="BG12" i="3"/>
  <c r="AD87" i="3"/>
  <c r="AW106" i="3"/>
  <c r="AU163" i="3"/>
  <c r="Y109" i="3"/>
  <c r="AX46" i="3"/>
  <c r="AI95" i="3"/>
  <c r="BB94" i="3"/>
  <c r="T47" i="3"/>
  <c r="T34" i="3"/>
  <c r="U105" i="3"/>
  <c r="T71" i="3"/>
  <c r="AO100" i="3"/>
  <c r="T65" i="3"/>
  <c r="AC151" i="3"/>
  <c r="U64" i="3"/>
  <c r="Y97" i="3"/>
  <c r="BB22" i="3"/>
  <c r="AV71" i="3"/>
  <c r="AW102" i="3"/>
  <c r="BD58" i="3"/>
  <c r="BB32" i="3"/>
  <c r="AW103" i="3"/>
  <c r="AO111" i="3"/>
  <c r="U62" i="3"/>
  <c r="BF40" i="3"/>
  <c r="AW155" i="3"/>
  <c r="AC114" i="3"/>
  <c r="AX116" i="3"/>
  <c r="BF118" i="3"/>
  <c r="BF55" i="3"/>
  <c r="U129" i="3"/>
  <c r="AO116" i="3"/>
  <c r="AC126" i="3"/>
  <c r="T9" i="3"/>
  <c r="F127" i="3"/>
  <c r="AA107" i="3"/>
  <c r="AV79" i="3"/>
  <c r="U11" i="3"/>
  <c r="BB48" i="3"/>
  <c r="Y93" i="3"/>
  <c r="AX135" i="3"/>
  <c r="AV19" i="3"/>
  <c r="BI142" i="3"/>
  <c r="BF96" i="3"/>
  <c r="Q82" i="3"/>
  <c r="BC27" i="3"/>
  <c r="X85" i="3"/>
  <c r="T155" i="3"/>
  <c r="S14" i="3"/>
  <c r="F44" i="3"/>
  <c r="U87" i="3"/>
  <c r="Y73" i="3"/>
  <c r="T58" i="3"/>
  <c r="AX115" i="3"/>
  <c r="S43" i="3"/>
  <c r="AV61" i="3"/>
  <c r="AD72" i="3"/>
  <c r="BF83" i="3"/>
  <c r="AB129" i="3"/>
  <c r="AD135" i="3"/>
  <c r="AW152" i="3"/>
  <c r="AT139" i="3"/>
  <c r="AY14" i="3"/>
  <c r="Y102" i="3"/>
  <c r="AT129" i="3"/>
  <c r="AT44" i="3"/>
  <c r="R44" i="3"/>
  <c r="AC45" i="3"/>
  <c r="Y33" i="3"/>
  <c r="BF88" i="3"/>
  <c r="S55" i="3"/>
  <c r="AV55" i="3"/>
  <c r="F133" i="3"/>
  <c r="AW108" i="3"/>
  <c r="BB136" i="3"/>
  <c r="AF33" i="3"/>
  <c r="AX15" i="3"/>
  <c r="S94" i="3"/>
  <c r="AV106" i="3"/>
  <c r="Q69" i="3"/>
  <c r="AA73" i="3"/>
  <c r="AA113" i="3"/>
  <c r="AI88" i="3"/>
  <c r="AB29" i="3"/>
  <c r="AW60" i="3"/>
  <c r="BE20" i="3"/>
  <c r="AO23" i="3"/>
  <c r="AA53" i="3"/>
  <c r="T133" i="3"/>
  <c r="AO114" i="3"/>
  <c r="R90" i="3"/>
  <c r="AF131" i="3"/>
  <c r="AB152" i="3"/>
  <c r="AU143" i="3"/>
  <c r="AI22" i="3"/>
  <c r="R108" i="3"/>
  <c r="BF123" i="3"/>
  <c r="Q20" i="3"/>
  <c r="V45" i="3"/>
  <c r="AX39" i="3"/>
  <c r="AT58" i="3"/>
  <c r="S12" i="3"/>
  <c r="Q113" i="3"/>
  <c r="AA11" i="3"/>
  <c r="AO78" i="3"/>
  <c r="T69" i="3"/>
  <c r="AA59" i="3"/>
  <c r="AM121" i="3"/>
  <c r="BF32" i="3"/>
  <c r="AT100" i="3"/>
  <c r="BE111" i="3"/>
  <c r="BI61" i="3"/>
  <c r="AO148" i="3"/>
  <c r="F14" i="3"/>
  <c r="S27" i="3"/>
  <c r="BD117" i="3"/>
  <c r="BB69" i="3"/>
  <c r="AB127" i="3"/>
  <c r="V51" i="3"/>
  <c r="V152" i="3"/>
  <c r="BE52" i="3"/>
  <c r="Z51" i="3"/>
  <c r="BD165" i="3"/>
  <c r="AX73" i="3"/>
  <c r="L133" i="3"/>
  <c r="AX12" i="3"/>
  <c r="Q134" i="3"/>
  <c r="AB83" i="3"/>
  <c r="BB158" i="3"/>
  <c r="BF76" i="3"/>
  <c r="BB71" i="3"/>
  <c r="Y65" i="3"/>
  <c r="AO145" i="3"/>
  <c r="AW121" i="3"/>
  <c r="L83" i="3"/>
  <c r="AX161" i="3"/>
  <c r="AX162" i="3"/>
  <c r="V48" i="3"/>
  <c r="AY96" i="3"/>
  <c r="Q50" i="3"/>
  <c r="U45" i="3"/>
  <c r="U34" i="3"/>
  <c r="AT143" i="3"/>
  <c r="S44" i="3"/>
  <c r="T107" i="3"/>
  <c r="AO91" i="3"/>
  <c r="T150" i="3"/>
  <c r="AT70" i="3"/>
  <c r="AO123" i="3"/>
  <c r="V86" i="3"/>
  <c r="T45" i="3"/>
  <c r="T60" i="3"/>
  <c r="T131" i="3"/>
  <c r="U127" i="3"/>
  <c r="AA37" i="3"/>
  <c r="AC140" i="3"/>
  <c r="AX136" i="3"/>
  <c r="BB91" i="3"/>
  <c r="AO118" i="3"/>
  <c r="V22" i="3"/>
  <c r="Y95" i="3"/>
  <c r="BB62" i="3"/>
  <c r="AU115" i="3"/>
  <c r="S136" i="3"/>
  <c r="BC153" i="3"/>
  <c r="AV103" i="3"/>
  <c r="AT42" i="3"/>
  <c r="AA140" i="3"/>
  <c r="AV169" i="3"/>
  <c r="AW99" i="3"/>
  <c r="AV111" i="3"/>
  <c r="BF106" i="3"/>
  <c r="Y85" i="3"/>
  <c r="AV16" i="3"/>
  <c r="AX143" i="3"/>
  <c r="AI70" i="3"/>
  <c r="BE116" i="3"/>
  <c r="AY80" i="3"/>
  <c r="AO13" i="3"/>
  <c r="AA108" i="3"/>
  <c r="AY59" i="3"/>
  <c r="AW107" i="3"/>
  <c r="T89" i="3"/>
  <c r="T154" i="3"/>
  <c r="AC71" i="3"/>
  <c r="AA151" i="3"/>
  <c r="BI132" i="3"/>
  <c r="AV161" i="3"/>
  <c r="AC65" i="3"/>
  <c r="BB49" i="3"/>
  <c r="V128" i="3"/>
  <c r="AX11" i="3"/>
  <c r="S141" i="3"/>
  <c r="AB48" i="3"/>
  <c r="BE62" i="3"/>
  <c r="AX9" i="3"/>
  <c r="AV50" i="3"/>
  <c r="AT94" i="3"/>
  <c r="AC120" i="3"/>
  <c r="S88" i="3"/>
  <c r="AC100" i="3"/>
  <c r="S110" i="3"/>
  <c r="AF139" i="3"/>
  <c r="T87" i="3"/>
  <c r="S81" i="3"/>
  <c r="AV81" i="3"/>
  <c r="BA137" i="3"/>
  <c r="AC133" i="3"/>
  <c r="Q53" i="3"/>
  <c r="AM54" i="3"/>
  <c r="T76" i="3"/>
  <c r="Y91" i="3"/>
  <c r="AV58" i="3"/>
  <c r="F80" i="3"/>
  <c r="AW128" i="3"/>
  <c r="F51" i="3"/>
  <c r="AT33" i="3"/>
  <c r="AC102" i="3"/>
  <c r="F93" i="3"/>
  <c r="AC69" i="3"/>
  <c r="BD155" i="3"/>
  <c r="BE37" i="3"/>
  <c r="V119" i="3"/>
  <c r="BB87" i="3"/>
  <c r="AM46" i="3"/>
  <c r="BB27" i="3"/>
  <c r="Q92" i="3"/>
  <c r="BG14" i="3"/>
  <c r="V80" i="3"/>
  <c r="R147" i="3"/>
  <c r="J28" i="3"/>
  <c r="BA155" i="3"/>
  <c r="F15" i="3"/>
  <c r="U120" i="3"/>
  <c r="S48" i="3"/>
  <c r="AC51" i="3"/>
  <c r="Q149" i="3"/>
  <c r="AD136" i="3"/>
  <c r="BA34" i="3"/>
  <c r="AT142" i="3"/>
  <c r="BG98" i="3"/>
  <c r="BB83" i="3"/>
  <c r="Y26" i="3"/>
  <c r="BC105" i="3"/>
  <c r="Z84" i="3"/>
  <c r="BI129" i="3"/>
  <c r="AD146" i="3"/>
  <c r="F78" i="3"/>
  <c r="BI12" i="3"/>
  <c r="AY108" i="3"/>
  <c r="R153" i="3"/>
  <c r="X79" i="3"/>
  <c r="BD152" i="3"/>
  <c r="AC110" i="3"/>
  <c r="BB81" i="3"/>
  <c r="Q121" i="3"/>
  <c r="S32" i="3"/>
  <c r="BD103" i="3"/>
  <c r="V13" i="3"/>
  <c r="AM81" i="3"/>
  <c r="S144" i="3"/>
  <c r="AU118" i="3"/>
  <c r="X72" i="3"/>
  <c r="AM40" i="3"/>
  <c r="AM117" i="3"/>
  <c r="AF16" i="3"/>
  <c r="Z50" i="3"/>
  <c r="V10" i="3"/>
  <c r="BG110" i="3"/>
  <c r="BA119" i="3"/>
  <c r="BC66" i="3"/>
  <c r="L152" i="3"/>
  <c r="BG86" i="3"/>
  <c r="U148" i="3"/>
  <c r="AV97" i="3"/>
  <c r="BG26" i="3"/>
  <c r="S82" i="3"/>
  <c r="Q44" i="3"/>
  <c r="BE88" i="3"/>
  <c r="AC11" i="3"/>
  <c r="AI97" i="3"/>
  <c r="AU45" i="3"/>
  <c r="BC133" i="3"/>
  <c r="X63" i="3"/>
  <c r="X8" i="3"/>
  <c r="AM58" i="3"/>
  <c r="X71" i="3"/>
  <c r="BF98" i="3"/>
  <c r="BE164" i="3"/>
  <c r="AC138" i="3"/>
  <c r="S118" i="3"/>
  <c r="AY66" i="3"/>
  <c r="AM132" i="3"/>
  <c r="J55" i="3"/>
  <c r="AU136" i="3"/>
  <c r="BF165" i="3"/>
  <c r="Q139" i="3"/>
  <c r="AD148" i="3"/>
  <c r="R48" i="3"/>
  <c r="Z127" i="3"/>
  <c r="J118" i="3"/>
  <c r="AY169" i="3"/>
  <c r="BC92" i="3"/>
  <c r="AD44" i="3"/>
  <c r="AY113" i="3"/>
  <c r="BG37" i="3"/>
  <c r="AA84" i="3"/>
  <c r="AF21" i="3"/>
  <c r="BD49" i="3"/>
  <c r="AV116" i="3"/>
  <c r="J31" i="3"/>
  <c r="BD27" i="3"/>
  <c r="X49" i="3"/>
  <c r="BA93" i="3"/>
  <c r="AV93" i="3"/>
  <c r="AD37" i="3"/>
  <c r="BA142" i="3"/>
  <c r="Q136" i="3"/>
  <c r="BC60" i="3"/>
  <c r="AY93" i="3"/>
  <c r="AU41" i="3"/>
  <c r="AB143" i="3"/>
  <c r="BE133" i="3"/>
  <c r="AD61" i="3"/>
  <c r="AY83" i="3"/>
  <c r="AY105" i="3"/>
  <c r="U19" i="3"/>
  <c r="Y27" i="3"/>
  <c r="R13" i="3"/>
  <c r="AI100" i="3"/>
  <c r="AO152" i="3"/>
  <c r="BE61" i="3"/>
  <c r="AU11" i="3"/>
  <c r="L77" i="3"/>
  <c r="AV49" i="3"/>
  <c r="AX90" i="3"/>
  <c r="BG131" i="3"/>
  <c r="BE15" i="3"/>
  <c r="BC122" i="3"/>
  <c r="BA62" i="3"/>
  <c r="Z54" i="3"/>
  <c r="BA140" i="3"/>
  <c r="BA162" i="3"/>
  <c r="AO141" i="3"/>
  <c r="BD119" i="3"/>
  <c r="BC109" i="3"/>
  <c r="J127" i="3"/>
  <c r="V89" i="3"/>
  <c r="BA110" i="3"/>
  <c r="BI16" i="3"/>
  <c r="BE28" i="3"/>
  <c r="BE19" i="3"/>
  <c r="BB65" i="3"/>
  <c r="AU22" i="3"/>
  <c r="AI9" i="3"/>
  <c r="AU101" i="3"/>
  <c r="J140" i="3"/>
  <c r="AM115" i="3"/>
  <c r="BC149" i="3"/>
  <c r="BI42" i="3"/>
  <c r="BI58" i="3"/>
  <c r="BI86" i="3"/>
  <c r="R55" i="3"/>
  <c r="AU20" i="3"/>
  <c r="BI32" i="3"/>
  <c r="J131" i="3"/>
  <c r="AI84" i="3"/>
  <c r="V39" i="3"/>
  <c r="BG133" i="3"/>
  <c r="BC139" i="3"/>
  <c r="BG152" i="3"/>
  <c r="J33" i="3"/>
  <c r="AU37" i="3"/>
  <c r="J129" i="3"/>
  <c r="AW23" i="3"/>
  <c r="F48" i="3"/>
  <c r="BG39" i="3"/>
  <c r="BE76" i="3"/>
  <c r="BA135" i="3"/>
  <c r="BC131" i="3"/>
  <c r="AY87" i="3"/>
  <c r="AC26" i="3"/>
  <c r="AT158" i="3"/>
  <c r="X29" i="3"/>
  <c r="BG40" i="3"/>
  <c r="AC116" i="3"/>
  <c r="U99" i="3"/>
  <c r="AC99" i="3"/>
  <c r="Y51" i="3"/>
  <c r="F12" i="3"/>
  <c r="Q14" i="3"/>
  <c r="AC135" i="3"/>
  <c r="AW146" i="3"/>
  <c r="BD121" i="3"/>
  <c r="Z150" i="3"/>
  <c r="AY154" i="3"/>
  <c r="AC81" i="3"/>
  <c r="S152" i="3"/>
  <c r="BB88" i="3"/>
  <c r="AI169" i="3"/>
  <c r="BB147" i="3"/>
  <c r="U12" i="3"/>
  <c r="S21" i="3"/>
  <c r="F49" i="3"/>
  <c r="Y100" i="3"/>
  <c r="AX80" i="3"/>
  <c r="AT113" i="3"/>
  <c r="AT121" i="3"/>
  <c r="AO94" i="3"/>
  <c r="U39" i="3"/>
  <c r="BF19" i="3"/>
  <c r="BD79" i="3"/>
  <c r="AF126" i="3"/>
  <c r="Y39" i="3"/>
  <c r="AM26" i="3"/>
  <c r="AV148" i="3"/>
  <c r="V72" i="3"/>
  <c r="Y111" i="3"/>
  <c r="T53" i="3"/>
  <c r="AW89" i="3"/>
  <c r="V40" i="3"/>
  <c r="L105" i="3"/>
  <c r="AU69" i="3"/>
  <c r="AT49" i="3"/>
  <c r="AT37" i="3"/>
  <c r="AB42" i="3"/>
  <c r="AW27" i="3"/>
  <c r="AY111" i="3"/>
  <c r="V14" i="3"/>
  <c r="AY52" i="3"/>
  <c r="AX72" i="3"/>
  <c r="S40" i="3"/>
  <c r="V92" i="3"/>
  <c r="AT93" i="3"/>
  <c r="AA106" i="3"/>
  <c r="U131" i="3"/>
  <c r="AO104" i="3"/>
  <c r="Q71" i="3"/>
  <c r="AV60" i="3"/>
  <c r="AO96" i="3"/>
  <c r="BB31" i="3"/>
  <c r="S46" i="3"/>
  <c r="AD47" i="3"/>
  <c r="BF72" i="3"/>
  <c r="BD136" i="3"/>
  <c r="AT54" i="3"/>
  <c r="AO47" i="3"/>
  <c r="BB115" i="3"/>
  <c r="X109" i="3"/>
  <c r="T16" i="3"/>
  <c r="L34" i="3"/>
  <c r="AA83" i="3"/>
  <c r="AI121" i="3"/>
  <c r="Q107" i="3"/>
  <c r="R118" i="3"/>
  <c r="AX30" i="3"/>
  <c r="AB137" i="3"/>
  <c r="AD51" i="3"/>
  <c r="AX45" i="3"/>
  <c r="AV51" i="3"/>
  <c r="AA31" i="3"/>
  <c r="BI83" i="3"/>
  <c r="AC109" i="3"/>
  <c r="S100" i="3"/>
  <c r="BC21" i="3"/>
  <c r="AI80" i="3"/>
  <c r="AX165" i="3"/>
  <c r="AV37" i="3"/>
  <c r="BC55" i="3"/>
  <c r="AV47" i="3"/>
  <c r="BI26" i="3"/>
  <c r="AC98" i="3"/>
  <c r="AT112" i="3"/>
  <c r="AY162" i="3"/>
  <c r="BE152" i="3"/>
  <c r="Z153" i="3"/>
  <c r="J103" i="3"/>
  <c r="BF46" i="3"/>
  <c r="Q54" i="3"/>
  <c r="BI144" i="3"/>
  <c r="AU16" i="3"/>
  <c r="X135" i="3"/>
  <c r="Z72" i="3"/>
  <c r="Z113" i="3"/>
  <c r="AY118" i="3"/>
  <c r="AV73" i="3"/>
  <c r="AY163" i="3"/>
  <c r="L139" i="3"/>
  <c r="F104" i="3"/>
  <c r="V43" i="3"/>
  <c r="V149" i="3"/>
  <c r="BB13" i="3"/>
  <c r="AB123" i="3"/>
  <c r="AC33" i="3"/>
  <c r="AD92" i="3"/>
  <c r="AF149" i="3"/>
  <c r="AD107" i="3"/>
  <c r="F30" i="3"/>
  <c r="V62" i="3"/>
  <c r="AM87" i="3"/>
  <c r="AD114" i="3"/>
  <c r="AI110" i="3"/>
  <c r="AD103" i="3"/>
  <c r="AX109" i="3"/>
  <c r="BD130" i="3"/>
  <c r="AW44" i="3"/>
  <c r="S128" i="3"/>
  <c r="AY44" i="3"/>
  <c r="BD60" i="3"/>
  <c r="BF169" i="3"/>
  <c r="S117" i="3"/>
  <c r="AD41" i="3"/>
  <c r="AW64" i="3"/>
  <c r="AU54" i="3"/>
  <c r="AC144" i="3"/>
  <c r="AD69" i="3"/>
  <c r="BE141" i="3"/>
  <c r="BC137" i="3"/>
  <c r="AU166" i="3"/>
  <c r="F11" i="3"/>
  <c r="BG69" i="3"/>
  <c r="BI149" i="3"/>
  <c r="AC72" i="3"/>
  <c r="Y14" i="3"/>
  <c r="AF130" i="3"/>
  <c r="AX151" i="3"/>
  <c r="AV43" i="3"/>
  <c r="BB23" i="3"/>
  <c r="AV46" i="3"/>
  <c r="AU161" i="3"/>
  <c r="X146" i="3"/>
  <c r="AC58" i="3"/>
  <c r="BG90" i="3"/>
  <c r="R22" i="3"/>
  <c r="X73" i="3"/>
  <c r="BA133" i="3"/>
  <c r="AF29" i="3"/>
  <c r="AF93" i="3"/>
  <c r="AY141" i="3"/>
  <c r="Q147" i="3"/>
  <c r="BG52" i="3"/>
  <c r="AI104" i="3"/>
  <c r="AT87" i="3"/>
  <c r="R59" i="3"/>
  <c r="AA122" i="3"/>
  <c r="AM122" i="3"/>
  <c r="AI139" i="3"/>
  <c r="BB161" i="3"/>
  <c r="AB90" i="3"/>
  <c r="X120" i="3"/>
  <c r="AT45" i="3"/>
  <c r="BA52" i="3"/>
  <c r="AM53" i="3"/>
  <c r="AF104" i="3"/>
  <c r="J41" i="3"/>
  <c r="R94" i="3"/>
  <c r="AM91" i="3"/>
  <c r="BE122" i="3"/>
  <c r="AA100" i="3"/>
  <c r="L22" i="3"/>
  <c r="BB132" i="3"/>
  <c r="AU27" i="3"/>
  <c r="AF62" i="3"/>
  <c r="Y46" i="3"/>
  <c r="AD151" i="3"/>
  <c r="X142" i="3"/>
  <c r="S66" i="3"/>
  <c r="Q43" i="3"/>
  <c r="AW10" i="3"/>
  <c r="AB134" i="3"/>
  <c r="J111" i="3"/>
  <c r="BC163" i="3"/>
  <c r="J63" i="3"/>
  <c r="AM108" i="3"/>
  <c r="AD60" i="3"/>
  <c r="BI169" i="3"/>
  <c r="AW19" i="3"/>
  <c r="AI123" i="3"/>
  <c r="T31" i="3"/>
  <c r="AA147" i="3"/>
  <c r="AU8" i="3"/>
  <c r="F100" i="3"/>
  <c r="AV146" i="3"/>
  <c r="BG123" i="3"/>
  <c r="L140" i="3"/>
  <c r="BD31" i="3"/>
  <c r="R110" i="3"/>
  <c r="BB29" i="3"/>
  <c r="X31" i="3"/>
  <c r="BE92" i="3"/>
  <c r="AM151" i="3"/>
  <c r="BE13" i="3"/>
  <c r="BC43" i="3"/>
  <c r="BD81" i="3"/>
  <c r="F150" i="3"/>
  <c r="AV165" i="3"/>
  <c r="BD154" i="3"/>
  <c r="AD40" i="3"/>
  <c r="AI62" i="3"/>
  <c r="AU104" i="3"/>
  <c r="BI89" i="3"/>
  <c r="J32" i="3"/>
  <c r="BC51" i="3"/>
  <c r="S10" i="3"/>
  <c r="AT52" i="3"/>
  <c r="AD88" i="3"/>
  <c r="Z122" i="3"/>
  <c r="BE73" i="3"/>
  <c r="BG102" i="3"/>
  <c r="AU112" i="3"/>
  <c r="BB101" i="3"/>
  <c r="X20" i="3"/>
  <c r="AU152" i="3"/>
  <c r="AT13" i="3"/>
  <c r="Z73" i="3"/>
  <c r="BI116" i="3"/>
  <c r="F41" i="3"/>
  <c r="R8" i="3"/>
  <c r="Z137" i="3"/>
  <c r="AF30" i="3"/>
  <c r="AF63" i="3"/>
  <c r="S63" i="3"/>
  <c r="BE72" i="3"/>
  <c r="J69" i="3"/>
  <c r="Q79" i="3"/>
  <c r="L147" i="3"/>
  <c r="U16" i="3"/>
  <c r="T92" i="3"/>
  <c r="Y96" i="3"/>
  <c r="AV95" i="3"/>
  <c r="AO64" i="3"/>
  <c r="AC84" i="3"/>
  <c r="AT155" i="3"/>
  <c r="AF91" i="3"/>
  <c r="Y143" i="3"/>
  <c r="AX134" i="3"/>
  <c r="AT150" i="3"/>
  <c r="V121" i="3"/>
  <c r="AY61" i="3"/>
  <c r="AX138" i="3"/>
  <c r="U33" i="3"/>
  <c r="BD72" i="3"/>
  <c r="AA9" i="3"/>
  <c r="Q85" i="3"/>
  <c r="L65" i="3"/>
  <c r="AV136" i="3"/>
  <c r="Y12" i="3"/>
  <c r="AI119" i="3"/>
  <c r="AW100" i="3"/>
  <c r="AV132" i="3"/>
  <c r="U96" i="3"/>
  <c r="AU48" i="3"/>
  <c r="Y20" i="3"/>
  <c r="AO21" i="3"/>
  <c r="AT26" i="3"/>
  <c r="BD133" i="3"/>
  <c r="F106" i="3"/>
  <c r="AX155" i="3"/>
  <c r="L122" i="3"/>
  <c r="AY40" i="3"/>
  <c r="AX164" i="3"/>
  <c r="R87" i="3"/>
  <c r="S121" i="3"/>
  <c r="AY158" i="3"/>
  <c r="BI59" i="3"/>
  <c r="L143" i="3"/>
  <c r="AV166" i="3"/>
  <c r="BC159" i="3"/>
  <c r="AI144" i="3"/>
  <c r="AX43" i="3"/>
  <c r="S34" i="3"/>
  <c r="AB27" i="3"/>
  <c r="L154" i="3"/>
  <c r="AW141" i="3"/>
  <c r="AA111" i="3"/>
  <c r="AB19" i="3"/>
  <c r="AB142" i="3"/>
  <c r="AD9" i="3"/>
  <c r="L12" i="3"/>
  <c r="AA115" i="3"/>
  <c r="R122" i="3"/>
  <c r="U70" i="3"/>
  <c r="S53" i="3"/>
  <c r="S51" i="3"/>
  <c r="AM152" i="3"/>
  <c r="Y59" i="3"/>
  <c r="Q96" i="3"/>
  <c r="V143" i="3"/>
  <c r="T26" i="3"/>
  <c r="AO48" i="3"/>
  <c r="AO93" i="3"/>
  <c r="Q145" i="3"/>
  <c r="AT123" i="3"/>
  <c r="AB49" i="3"/>
  <c r="AW105" i="3"/>
  <c r="AA28" i="3"/>
  <c r="BC80" i="3"/>
  <c r="AO131" i="3"/>
  <c r="BB140" i="3"/>
  <c r="Q62" i="3"/>
  <c r="BC100" i="3"/>
  <c r="G37" i="3"/>
  <c r="AI135" i="3"/>
  <c r="AF46" i="3"/>
  <c r="AU146" i="3"/>
  <c r="BD91" i="3"/>
  <c r="AV119" i="3"/>
  <c r="AY114" i="3"/>
  <c r="F153" i="3"/>
  <c r="T153" i="3"/>
  <c r="F89" i="3"/>
  <c r="AT146" i="3"/>
  <c r="AB115" i="3"/>
  <c r="BF120" i="3"/>
  <c r="AF61" i="3"/>
  <c r="AI31" i="3"/>
  <c r="F118" i="3"/>
  <c r="AF34" i="3"/>
  <c r="AI82" i="3"/>
  <c r="V32" i="3"/>
  <c r="V90" i="3"/>
  <c r="AY153" i="3"/>
  <c r="BA30" i="3"/>
  <c r="BG165" i="3"/>
  <c r="BB70" i="3"/>
  <c r="L94" i="3"/>
  <c r="AB52" i="3"/>
  <c r="AI89" i="3"/>
  <c r="BA164" i="3"/>
  <c r="BB97" i="3"/>
  <c r="BG47" i="3"/>
  <c r="BE43" i="3"/>
  <c r="AA87" i="3"/>
  <c r="BG135" i="3"/>
  <c r="X102" i="3"/>
  <c r="R126" i="3"/>
  <c r="Z136" i="3"/>
  <c r="X87" i="3"/>
  <c r="F149" i="3"/>
  <c r="AF55" i="3"/>
  <c r="AD111" i="3"/>
  <c r="AM45" i="3"/>
  <c r="BF21" i="3"/>
  <c r="AI55" i="3"/>
  <c r="AX91" i="3"/>
  <c r="Q9" i="3"/>
  <c r="AY99" i="3"/>
  <c r="AU14" i="3"/>
  <c r="AV152" i="3"/>
  <c r="BI146" i="3"/>
  <c r="AW33" i="3"/>
  <c r="BF107" i="3"/>
  <c r="AB87" i="3"/>
  <c r="BB12" i="3"/>
  <c r="AM159" i="3"/>
  <c r="F50" i="3"/>
  <c r="AM20" i="3"/>
  <c r="AI52" i="3"/>
  <c r="BA91" i="3"/>
  <c r="AT141" i="3"/>
  <c r="BI54" i="3"/>
  <c r="S54" i="3"/>
  <c r="Q152" i="3"/>
  <c r="J112" i="3"/>
  <c r="BB14" i="3"/>
  <c r="AA49" i="3"/>
  <c r="AD58" i="3"/>
  <c r="AU122" i="3"/>
  <c r="BI108" i="3"/>
  <c r="BC70" i="3"/>
  <c r="BB98" i="3"/>
  <c r="S11" i="3"/>
  <c r="BA61" i="3"/>
  <c r="BG115" i="3"/>
  <c r="AB126" i="3"/>
  <c r="BI165" i="3"/>
  <c r="AY148" i="3"/>
  <c r="Q48" i="3"/>
  <c r="Y88" i="3"/>
  <c r="AW83" i="3"/>
  <c r="Q102" i="3"/>
  <c r="BB143" i="3"/>
  <c r="BG45" i="3"/>
  <c r="AO28" i="3"/>
  <c r="BG151" i="3"/>
  <c r="AF58" i="3"/>
  <c r="AV110" i="3"/>
  <c r="BC132" i="3"/>
  <c r="AB140" i="3"/>
  <c r="BA27" i="3"/>
  <c r="J85" i="3"/>
  <c r="BC71" i="3"/>
  <c r="AM60" i="3"/>
  <c r="AD118" i="3"/>
  <c r="R136" i="3"/>
  <c r="J130" i="3"/>
  <c r="BF145" i="3"/>
  <c r="F123" i="3"/>
  <c r="AA141" i="3"/>
  <c r="AA60" i="3"/>
  <c r="AV130" i="3"/>
  <c r="V138" i="3"/>
  <c r="AX137" i="3"/>
  <c r="AY106" i="3"/>
  <c r="BF37" i="3"/>
  <c r="AA43" i="3"/>
  <c r="BE45" i="3"/>
  <c r="S70" i="3"/>
  <c r="BG19" i="3"/>
  <c r="AI77" i="3"/>
  <c r="Z147" i="3"/>
  <c r="R123" i="3"/>
  <c r="BA103" i="3"/>
  <c r="V87" i="3"/>
  <c r="F139" i="3"/>
  <c r="AO87" i="3"/>
  <c r="F55" i="3"/>
  <c r="U84" i="3"/>
  <c r="F86" i="3"/>
  <c r="AV134" i="3"/>
  <c r="V155" i="3"/>
  <c r="AT46" i="3"/>
  <c r="BI110" i="3"/>
  <c r="BB152" i="3"/>
  <c r="Y58" i="3"/>
  <c r="R106" i="3"/>
  <c r="AF145" i="3"/>
  <c r="F130" i="3"/>
  <c r="BC45" i="3"/>
  <c r="AF45" i="3"/>
  <c r="BA115" i="3"/>
  <c r="X155" i="3"/>
  <c r="Y140" i="3"/>
  <c r="BA150" i="3"/>
  <c r="AW52" i="3"/>
  <c r="BE150" i="3"/>
  <c r="BE14" i="3"/>
  <c r="BI159" i="3"/>
  <c r="AD63" i="3"/>
  <c r="BE34" i="3"/>
  <c r="AM89" i="3"/>
  <c r="AM116" i="3"/>
  <c r="J126" i="3"/>
  <c r="BD99" i="3"/>
  <c r="BF164" i="3"/>
  <c r="AC9" i="3"/>
  <c r="T106" i="3"/>
  <c r="AO51" i="3"/>
  <c r="BD115" i="3"/>
  <c r="Y139" i="3"/>
  <c r="BB82" i="3"/>
  <c r="AC154" i="3"/>
  <c r="U59" i="3"/>
  <c r="BE167" i="3"/>
  <c r="BG81" i="3"/>
  <c r="S78" i="3"/>
  <c r="BD20" i="3"/>
  <c r="S143" i="3"/>
  <c r="R26" i="3"/>
  <c r="AB50" i="3"/>
  <c r="AA16" i="3"/>
  <c r="Y145" i="3"/>
  <c r="BG103" i="3"/>
  <c r="AU38" i="3"/>
  <c r="F147" i="3"/>
  <c r="AT47" i="3"/>
  <c r="AV153" i="3"/>
  <c r="AM90" i="3"/>
  <c r="Y131" i="3"/>
  <c r="AO166" i="3"/>
  <c r="BB11" i="3"/>
  <c r="T113" i="3"/>
  <c r="AD52" i="3"/>
  <c r="AV53" i="3"/>
  <c r="L81" i="3"/>
  <c r="BI104" i="3"/>
  <c r="AA45" i="3"/>
  <c r="J147" i="3"/>
  <c r="AO44" i="3"/>
  <c r="BF102" i="3"/>
  <c r="V130" i="3"/>
  <c r="F22" i="3"/>
  <c r="J122" i="3"/>
  <c r="AT64" i="3"/>
  <c r="AT154" i="3"/>
  <c r="BE42" i="3"/>
  <c r="U13" i="3"/>
  <c r="Q51" i="3"/>
  <c r="BC155" i="3"/>
  <c r="V52" i="3"/>
  <c r="BF100" i="3"/>
  <c r="Q138" i="3"/>
  <c r="V15" i="3"/>
  <c r="L127" i="3"/>
  <c r="T96" i="3"/>
  <c r="Y133" i="3"/>
  <c r="AY48" i="3"/>
  <c r="S69" i="3"/>
  <c r="AV22" i="3"/>
  <c r="BF111" i="3"/>
  <c r="BD148" i="3"/>
  <c r="S61" i="3"/>
  <c r="L33" i="3"/>
  <c r="Y34" i="3"/>
  <c r="BD127" i="3"/>
  <c r="BC61" i="3"/>
  <c r="U102" i="3"/>
  <c r="BE63" i="3"/>
  <c r="AB154" i="3"/>
  <c r="AO70" i="3"/>
  <c r="U153" i="3"/>
  <c r="AX54" i="3"/>
  <c r="BB137" i="3"/>
  <c r="AY41" i="3"/>
  <c r="AD43" i="3"/>
  <c r="AO50" i="3"/>
  <c r="BE93" i="3"/>
  <c r="AD29" i="3"/>
  <c r="L114" i="3"/>
  <c r="BB40" i="3"/>
  <c r="AM166" i="3"/>
  <c r="AU167" i="3"/>
  <c r="AO9" i="3"/>
  <c r="AT103" i="3"/>
  <c r="BA141" i="3"/>
  <c r="AI114" i="3"/>
  <c r="AC60" i="3"/>
  <c r="S91" i="3"/>
  <c r="AM10" i="3"/>
  <c r="BB95" i="3"/>
  <c r="U54" i="3"/>
  <c r="Q142" i="3"/>
  <c r="BE82" i="3"/>
  <c r="V144" i="3"/>
  <c r="AA98" i="3"/>
  <c r="V63" i="3"/>
  <c r="BG132" i="3"/>
  <c r="S99" i="3"/>
  <c r="BA97" i="3"/>
  <c r="AU55" i="3"/>
  <c r="X64" i="3"/>
  <c r="J101" i="3"/>
  <c r="AU164" i="3"/>
  <c r="J45" i="3"/>
  <c r="BG96" i="3"/>
  <c r="AV72" i="3"/>
  <c r="AC117" i="3"/>
  <c r="BB93" i="3"/>
  <c r="V8" i="3"/>
  <c r="BG149" i="3"/>
  <c r="L66" i="3"/>
  <c r="BG168" i="3"/>
  <c r="BI162" i="3"/>
  <c r="BD52" i="3"/>
  <c r="X84" i="3"/>
  <c r="AF89" i="3"/>
  <c r="AF121" i="3"/>
  <c r="X78" i="3"/>
  <c r="BA41" i="3"/>
  <c r="AF106" i="3"/>
  <c r="AM12" i="3"/>
  <c r="X129" i="3"/>
  <c r="BA33" i="3"/>
  <c r="AC78" i="3"/>
  <c r="V154" i="3"/>
  <c r="AO122" i="3"/>
  <c r="AT140" i="3"/>
  <c r="V44" i="3"/>
  <c r="Q110" i="3"/>
  <c r="BB162" i="3"/>
  <c r="F72" i="3"/>
  <c r="AC107" i="3"/>
  <c r="AA76" i="3"/>
  <c r="AB135" i="3"/>
  <c r="AF69" i="3"/>
  <c r="F52" i="3"/>
  <c r="AB151" i="3"/>
  <c r="J139" i="3"/>
  <c r="BG100" i="3"/>
  <c r="X55" i="3"/>
  <c r="AM167" i="3"/>
  <c r="AF54" i="3"/>
  <c r="AA138" i="3"/>
  <c r="F37" i="3"/>
  <c r="AW158" i="3"/>
  <c r="Q135" i="3"/>
  <c r="AI14" i="3"/>
  <c r="S16" i="3"/>
  <c r="U135" i="3"/>
  <c r="R54" i="3"/>
  <c r="AD131" i="3"/>
  <c r="BB121" i="3"/>
  <c r="BC88" i="3"/>
  <c r="BI141" i="3"/>
  <c r="Z82" i="3"/>
  <c r="AY28" i="3"/>
  <c r="AF15" i="3"/>
  <c r="BG32" i="3"/>
  <c r="BD12" i="3"/>
  <c r="AB111" i="3"/>
  <c r="L44" i="3"/>
  <c r="Q49" i="3"/>
  <c r="BG63" i="3"/>
  <c r="J152" i="3"/>
  <c r="Y9" i="3"/>
  <c r="AU91" i="3"/>
  <c r="AF44" i="3"/>
  <c r="Q94" i="3"/>
  <c r="Z132" i="3"/>
  <c r="AU119" i="3"/>
  <c r="BI163" i="3"/>
  <c r="J154" i="3"/>
  <c r="J95" i="3"/>
  <c r="BC165" i="3"/>
  <c r="AB51" i="3"/>
  <c r="AM128" i="3"/>
  <c r="BG41" i="3"/>
  <c r="BD90" i="3"/>
  <c r="BD16" i="3"/>
  <c r="AC111" i="3"/>
  <c r="AV102" i="3"/>
  <c r="R27" i="3"/>
  <c r="BI62" i="3"/>
  <c r="AV33" i="3"/>
  <c r="BG112" i="3"/>
  <c r="AX106" i="3"/>
  <c r="BB139" i="3"/>
  <c r="V41" i="3"/>
  <c r="AA20" i="3"/>
  <c r="V31" i="3"/>
  <c r="F137" i="3"/>
  <c r="F59" i="3"/>
  <c r="AU120" i="3"/>
  <c r="BA37" i="3"/>
  <c r="AV118" i="3"/>
  <c r="Z28" i="3"/>
  <c r="BF104" i="3"/>
  <c r="BA26" i="3"/>
  <c r="AC97" i="3"/>
  <c r="AT119" i="3"/>
  <c r="R9" i="3"/>
  <c r="Z47" i="3"/>
  <c r="V11" i="3"/>
  <c r="AD85" i="3"/>
  <c r="U55" i="3"/>
  <c r="AY135" i="3"/>
  <c r="J94" i="3"/>
  <c r="AF85" i="3"/>
  <c r="BG161" i="3"/>
  <c r="X92" i="3"/>
  <c r="BG30" i="3"/>
  <c r="BI28" i="3"/>
  <c r="AI23" i="3"/>
  <c r="BG166" i="3"/>
  <c r="R138" i="3"/>
  <c r="AI85" i="3"/>
  <c r="BI109" i="3"/>
  <c r="AU145" i="3"/>
  <c r="AW126" i="3"/>
  <c r="AM65" i="3"/>
  <c r="BE21" i="3"/>
  <c r="AY10" i="3"/>
  <c r="V19" i="3"/>
  <c r="F71" i="3"/>
  <c r="Z118" i="3"/>
  <c r="AM80" i="3"/>
  <c r="J151" i="3"/>
  <c r="R63" i="3"/>
  <c r="BI92" i="3"/>
  <c r="AB16" i="3"/>
  <c r="AY65" i="3"/>
  <c r="BE102" i="3"/>
  <c r="Z14" i="3"/>
  <c r="Z95" i="3"/>
  <c r="F108" i="3"/>
  <c r="BI161" i="3"/>
  <c r="AM86" i="3"/>
  <c r="X65" i="3"/>
  <c r="BC134" i="3"/>
  <c r="AU79" i="3"/>
  <c r="AU99" i="3"/>
  <c r="BC16" i="3"/>
  <c r="AD96" i="3"/>
  <c r="AI161" i="3"/>
  <c r="BG31" i="3"/>
  <c r="Y118" i="3"/>
  <c r="BE100" i="3"/>
  <c r="BA116" i="3"/>
  <c r="BI15" i="3"/>
  <c r="R37" i="3"/>
  <c r="AU83" i="3"/>
  <c r="AU109" i="3"/>
  <c r="AD64" i="3"/>
  <c r="BE86" i="3"/>
  <c r="BE117" i="3"/>
  <c r="BA104" i="3"/>
  <c r="AF115" i="3"/>
  <c r="Q109" i="3"/>
  <c r="AC88" i="3"/>
  <c r="AX130" i="3"/>
  <c r="AO53" i="3"/>
  <c r="BD147" i="3"/>
  <c r="BD40" i="3"/>
  <c r="AV162" i="3"/>
  <c r="AW110" i="3"/>
  <c r="BE142" i="3"/>
  <c r="BC20" i="3"/>
  <c r="BA50" i="3"/>
  <c r="Q86" i="3"/>
  <c r="BB155" i="3"/>
  <c r="BI123" i="3"/>
  <c r="V29" i="3"/>
  <c r="BG54" i="3"/>
  <c r="AA89" i="3"/>
  <c r="BD44" i="3"/>
  <c r="Z119" i="3"/>
  <c r="S85" i="3"/>
  <c r="Q104" i="3"/>
  <c r="Q77" i="3"/>
  <c r="Z8" i="3"/>
  <c r="X141" i="3"/>
  <c r="AA155" i="3"/>
  <c r="Q22" i="3"/>
  <c r="F121" i="3"/>
  <c r="BE129" i="3"/>
  <c r="AA32" i="3"/>
  <c r="AV8" i="3"/>
  <c r="AW131" i="3"/>
  <c r="BE127" i="3"/>
  <c r="L71" i="3"/>
  <c r="Z155" i="3"/>
  <c r="BD22" i="3"/>
  <c r="AC53" i="3"/>
  <c r="BC69" i="3"/>
  <c r="BD168" i="3"/>
  <c r="AB100" i="3"/>
  <c r="Y72" i="3"/>
  <c r="AY58" i="3"/>
  <c r="BC96" i="3"/>
  <c r="U136" i="3"/>
  <c r="AA80" i="3"/>
  <c r="J107" i="3"/>
  <c r="F138" i="3"/>
  <c r="AC155" i="3"/>
  <c r="AV143" i="3"/>
  <c r="BA23" i="3"/>
  <c r="L101" i="3"/>
  <c r="T29" i="3"/>
  <c r="AA64" i="3"/>
  <c r="BC130" i="3"/>
  <c r="V139" i="3"/>
  <c r="AU44" i="3"/>
  <c r="T105" i="3"/>
  <c r="AA61" i="3"/>
  <c r="AU128" i="3"/>
  <c r="T112" i="3"/>
  <c r="Q41" i="3"/>
  <c r="AU89" i="3"/>
  <c r="Z11" i="3"/>
  <c r="AX142" i="3"/>
  <c r="BB20" i="3"/>
  <c r="AY98" i="3"/>
  <c r="AW134" i="3"/>
  <c r="AX52" i="3"/>
  <c r="T90" i="3"/>
  <c r="BD135" i="3"/>
  <c r="AF95" i="3"/>
  <c r="BE49" i="3"/>
  <c r="BF103" i="3"/>
  <c r="BD167" i="3"/>
  <c r="V88" i="3"/>
  <c r="AX149" i="3"/>
  <c r="BB64" i="3"/>
  <c r="BD137" i="3"/>
  <c r="V120" i="3"/>
  <c r="L72" i="3"/>
  <c r="AT23" i="3"/>
  <c r="BE163" i="3"/>
  <c r="R146" i="3"/>
  <c r="Z102" i="3"/>
  <c r="AI19" i="3"/>
  <c r="AA51" i="3"/>
  <c r="BE108" i="3"/>
  <c r="U113" i="3"/>
  <c r="AV115" i="3"/>
  <c r="AF60" i="3"/>
  <c r="BC101" i="3"/>
  <c r="AW120" i="3"/>
  <c r="BI23" i="3"/>
  <c r="Z152" i="3"/>
  <c r="AA48" i="3"/>
  <c r="X97" i="3"/>
  <c r="T19" i="3"/>
  <c r="BA51" i="3"/>
  <c r="BA11" i="3"/>
  <c r="BI87" i="3"/>
  <c r="AI136" i="3"/>
  <c r="AW22" i="3"/>
  <c r="Q119" i="3"/>
  <c r="BD110" i="3"/>
  <c r="S39" i="3"/>
  <c r="BE97" i="3"/>
  <c r="AF96" i="3"/>
  <c r="BF85" i="3"/>
  <c r="AA82" i="3"/>
  <c r="AM103" i="3"/>
  <c r="AA54" i="3"/>
  <c r="AY73" i="3"/>
  <c r="U130" i="3"/>
  <c r="AB136" i="3"/>
  <c r="AY50" i="3"/>
  <c r="BI63" i="3"/>
  <c r="AB79" i="3"/>
  <c r="AF112" i="3"/>
  <c r="BG64" i="3"/>
  <c r="AI117" i="3"/>
  <c r="U76" i="3"/>
  <c r="AI158" i="3"/>
  <c r="AX82" i="3"/>
  <c r="AV155" i="3"/>
  <c r="V47" i="3"/>
  <c r="R14" i="3"/>
  <c r="AY11" i="3"/>
  <c r="AD110" i="3"/>
  <c r="AI159" i="3"/>
  <c r="AV14" i="3"/>
  <c r="R148" i="3"/>
  <c r="BB116" i="3"/>
  <c r="BE144" i="3"/>
  <c r="AF38" i="3"/>
  <c r="AI105" i="3"/>
  <c r="Z131" i="3"/>
  <c r="AU138" i="3"/>
  <c r="BG97" i="3"/>
  <c r="BE47" i="3"/>
  <c r="Q95" i="3"/>
  <c r="Y135" i="3"/>
  <c r="AA92" i="3"/>
  <c r="AY115" i="3"/>
  <c r="AD128" i="3"/>
  <c r="R121" i="3"/>
  <c r="AX167" i="3"/>
  <c r="V30" i="3"/>
  <c r="J105" i="3"/>
  <c r="AT12" i="3"/>
  <c r="Z88" i="3"/>
  <c r="F21" i="3"/>
  <c r="AU142" i="3"/>
  <c r="F103" i="3"/>
  <c r="R85" i="3"/>
  <c r="J149" i="3"/>
  <c r="L144" i="3"/>
  <c r="AT167" i="3"/>
  <c r="AW109" i="3"/>
  <c r="AV133" i="3"/>
  <c r="AF65" i="3"/>
  <c r="AD45" i="3"/>
  <c r="AO129" i="3"/>
  <c r="BC44" i="3"/>
  <c r="BE169" i="3"/>
  <c r="U106" i="3"/>
  <c r="BG61" i="3"/>
  <c r="Y76" i="3"/>
  <c r="BA166" i="3"/>
  <c r="AF107" i="3"/>
  <c r="BI128" i="3"/>
  <c r="BG62" i="3"/>
  <c r="F141" i="3"/>
  <c r="BG73" i="3"/>
  <c r="R51" i="3"/>
  <c r="BF127" i="3"/>
  <c r="J52" i="3"/>
  <c r="AX166" i="3"/>
  <c r="BD59" i="3"/>
  <c r="BB85" i="3"/>
  <c r="AY138" i="3"/>
  <c r="AV20" i="3"/>
  <c r="AB133" i="3"/>
  <c r="BB34" i="3"/>
  <c r="AV142" i="3"/>
  <c r="BC13" i="3"/>
  <c r="AY29" i="3"/>
  <c r="Z60" i="3"/>
  <c r="BI82" i="3"/>
  <c r="X116" i="3"/>
  <c r="AY9" i="3"/>
  <c r="AU65" i="3"/>
  <c r="AB32" i="3"/>
  <c r="BC91" i="3"/>
  <c r="F64" i="3"/>
  <c r="AY20" i="3"/>
  <c r="AC19" i="3"/>
  <c r="BI40" i="3"/>
  <c r="BG71" i="3"/>
  <c r="BG72" i="3"/>
  <c r="AY45" i="3"/>
  <c r="AM37" i="3"/>
  <c r="AC91" i="3"/>
  <c r="AM34" i="3"/>
  <c r="J42" i="3"/>
  <c r="V33" i="3"/>
  <c r="AF9" i="3"/>
  <c r="Z48" i="3"/>
  <c r="BI20" i="3"/>
  <c r="BA76" i="3"/>
  <c r="AM127" i="3"/>
  <c r="BG33" i="3"/>
  <c r="AM96" i="3"/>
  <c r="F85" i="3"/>
  <c r="AF134" i="3"/>
  <c r="BA146" i="3"/>
  <c r="BB107" i="3"/>
  <c r="BC89" i="3"/>
  <c r="BC39" i="3"/>
  <c r="AD102" i="3"/>
  <c r="AI101" i="3"/>
  <c r="BD144" i="3"/>
  <c r="J72" i="3"/>
  <c r="BA105" i="3"/>
  <c r="BC141" i="3"/>
  <c r="Z41" i="3"/>
  <c r="AB155" i="3"/>
  <c r="AM105" i="3"/>
  <c r="S120" i="3"/>
  <c r="AF153" i="3"/>
  <c r="R101" i="3"/>
  <c r="S122" i="3"/>
  <c r="AD76" i="3"/>
  <c r="AM44" i="3"/>
  <c r="R73" i="3"/>
  <c r="AF87" i="3"/>
  <c r="BI154" i="3"/>
  <c r="BC146" i="3"/>
  <c r="BC142" i="3"/>
  <c r="BA126" i="3"/>
  <c r="AI42" i="3"/>
  <c r="BE123" i="3"/>
  <c r="BA21" i="3"/>
  <c r="Q128" i="3"/>
  <c r="BC166" i="3"/>
  <c r="BA148" i="3"/>
  <c r="AW87" i="3"/>
  <c r="AF141" i="3"/>
  <c r="Z154" i="3"/>
  <c r="AB148" i="3"/>
  <c r="F16" i="3"/>
  <c r="BB44" i="3"/>
  <c r="AI138" i="3"/>
  <c r="X132" i="3"/>
  <c r="BE9" i="3"/>
  <c r="BG138" i="3"/>
  <c r="J123" i="3"/>
  <c r="AC48" i="3"/>
  <c r="BF65" i="3"/>
  <c r="AX119" i="3"/>
  <c r="U42" i="3"/>
  <c r="BD76" i="3"/>
  <c r="BG99" i="3"/>
  <c r="Q98" i="3"/>
  <c r="L123" i="3"/>
  <c r="S76" i="3"/>
  <c r="AO119" i="3"/>
  <c r="BF81" i="3"/>
  <c r="T88" i="3"/>
  <c r="R128" i="3"/>
  <c r="AD123" i="3"/>
  <c r="AX127" i="3"/>
  <c r="U154" i="3"/>
  <c r="AB55" i="3"/>
  <c r="AY78" i="3"/>
  <c r="AY89" i="3"/>
  <c r="R21" i="3"/>
  <c r="AO19" i="3"/>
  <c r="BI21" i="3"/>
  <c r="S107" i="3"/>
  <c r="AD149" i="3"/>
  <c r="Q111" i="3"/>
  <c r="AC15" i="3"/>
  <c r="AI26" i="3"/>
  <c r="Y151" i="3"/>
  <c r="BD153" i="3"/>
  <c r="V131" i="3"/>
  <c r="U94" i="3"/>
  <c r="AI163" i="3"/>
  <c r="AX65" i="3"/>
  <c r="AI133" i="3"/>
  <c r="AC101" i="3"/>
  <c r="BD142" i="3"/>
  <c r="AU158" i="3"/>
  <c r="Y129" i="3"/>
  <c r="T110" i="3"/>
  <c r="Q47" i="3"/>
  <c r="AV26" i="3"/>
  <c r="X90" i="3"/>
  <c r="AC34" i="3"/>
  <c r="AT29" i="3"/>
  <c r="AY47" i="3"/>
  <c r="V81" i="3"/>
  <c r="BF141" i="3"/>
  <c r="S155" i="3"/>
  <c r="AY71" i="3"/>
  <c r="L109" i="3"/>
  <c r="AC14" i="3"/>
  <c r="L54" i="3"/>
  <c r="BD55" i="3"/>
  <c r="AF132" i="3"/>
  <c r="S22" i="3"/>
  <c r="AC108" i="3"/>
  <c r="AT71" i="3"/>
  <c r="AA137" i="3"/>
  <c r="AA19" i="3"/>
  <c r="BB129" i="3"/>
  <c r="AA127" i="3"/>
  <c r="AB62" i="3"/>
  <c r="BF138" i="3"/>
  <c r="Q11" i="3"/>
  <c r="AY92" i="3"/>
  <c r="L100" i="3"/>
  <c r="Y113" i="3"/>
  <c r="BD13" i="3"/>
  <c r="AT90" i="3"/>
  <c r="V66" i="3"/>
  <c r="BG107" i="3"/>
  <c r="BF53" i="3"/>
  <c r="V135" i="3"/>
  <c r="BI91" i="3"/>
  <c r="T85" i="3"/>
  <c r="BB43" i="3"/>
  <c r="J50" i="3"/>
  <c r="R134" i="3"/>
  <c r="AX76" i="3"/>
  <c r="Q132" i="3"/>
  <c r="AB53" i="3"/>
  <c r="AI34" i="3"/>
  <c r="BF26" i="3"/>
  <c r="S153" i="3"/>
  <c r="U88" i="3"/>
  <c r="AD86" i="3"/>
  <c r="L50" i="3"/>
  <c r="AT30" i="3"/>
  <c r="BE32" i="3"/>
  <c r="AY144" i="3"/>
  <c r="Y77" i="3"/>
  <c r="AU130" i="3"/>
  <c r="AW12" i="3"/>
  <c r="AC86" i="3"/>
  <c r="Q122" i="3"/>
  <c r="BB61" i="3"/>
  <c r="Z104" i="3"/>
  <c r="Z94" i="3"/>
  <c r="F151" i="3"/>
  <c r="X95" i="3"/>
  <c r="L42" i="3"/>
  <c r="AU126" i="3"/>
  <c r="T152" i="3"/>
  <c r="AT114" i="3"/>
  <c r="AY8" i="3"/>
  <c r="X34" i="3"/>
  <c r="F140" i="3"/>
  <c r="BG51" i="3"/>
  <c r="BF151" i="3"/>
  <c r="L98" i="3"/>
  <c r="Y60" i="3"/>
  <c r="F61" i="3"/>
  <c r="AY127" i="3"/>
  <c r="BG118" i="3"/>
  <c r="AU107" i="3"/>
  <c r="AY84" i="3"/>
  <c r="AM163" i="3"/>
  <c r="T86" i="3"/>
  <c r="AD132" i="3"/>
  <c r="Y21" i="3"/>
  <c r="Z133" i="3"/>
  <c r="BF112" i="3"/>
  <c r="AT160" i="3"/>
  <c r="BA94" i="3"/>
  <c r="Q150" i="3"/>
  <c r="V123" i="3"/>
  <c r="AI109" i="3"/>
  <c r="AO79" i="3"/>
  <c r="AM97" i="3"/>
  <c r="J150" i="3"/>
  <c r="AM43" i="3"/>
  <c r="BG140" i="3"/>
  <c r="Z141" i="3"/>
  <c r="BG143" i="3"/>
  <c r="F146" i="3"/>
  <c r="AB153" i="3"/>
  <c r="R135" i="3"/>
  <c r="Z52" i="3"/>
  <c r="U103" i="3"/>
  <c r="BD15" i="3"/>
  <c r="AO135" i="3"/>
  <c r="BD71" i="3"/>
  <c r="AD26" i="3"/>
  <c r="AV82" i="3"/>
  <c r="AC123" i="3"/>
  <c r="BA90" i="3"/>
  <c r="BA159" i="3"/>
  <c r="AO85" i="3"/>
  <c r="J43" i="3"/>
  <c r="BF90" i="3"/>
  <c r="X9" i="3"/>
  <c r="BG21" i="3"/>
  <c r="AU140" i="3"/>
  <c r="F82" i="3"/>
  <c r="AX93" i="3"/>
  <c r="AI93" i="3"/>
  <c r="BD73" i="3"/>
  <c r="Q64" i="3"/>
  <c r="AD117" i="3"/>
  <c r="J132" i="3"/>
  <c r="AT104" i="3"/>
  <c r="F81" i="3"/>
  <c r="AW9" i="3"/>
  <c r="T137" i="3"/>
  <c r="BE95" i="3"/>
  <c r="S83" i="3"/>
  <c r="AD14" i="3"/>
  <c r="R97" i="3"/>
  <c r="X134" i="3"/>
  <c r="AM49" i="3"/>
  <c r="BC77" i="3"/>
  <c r="AI66" i="3"/>
  <c r="BI71" i="3"/>
  <c r="AO139" i="3"/>
  <c r="AY22" i="3"/>
  <c r="AC28" i="3"/>
  <c r="AB108" i="3"/>
  <c r="R92" i="3"/>
  <c r="AF101" i="3"/>
  <c r="AA26" i="3"/>
  <c r="BE81" i="3"/>
  <c r="T77" i="3"/>
  <c r="Q137" i="3"/>
  <c r="Z134" i="3"/>
  <c r="BA73" i="3"/>
  <c r="X19" i="3"/>
  <c r="AD8" i="3"/>
  <c r="F90" i="3"/>
  <c r="X81" i="3"/>
  <c r="BA69" i="3"/>
  <c r="R104" i="3"/>
  <c r="BA79" i="3"/>
  <c r="AI98" i="3"/>
  <c r="J121" i="3"/>
  <c r="AI160" i="3"/>
  <c r="Q58" i="3"/>
  <c r="F40" i="3"/>
  <c r="L78" i="3"/>
  <c r="BI47" i="3"/>
  <c r="AI149" i="3"/>
  <c r="S112" i="3"/>
  <c r="AU26" i="3"/>
  <c r="R133" i="3"/>
  <c r="BE59" i="3"/>
  <c r="AD144" i="3"/>
  <c r="BI66" i="3"/>
  <c r="X138" i="3"/>
  <c r="BI48" i="3"/>
  <c r="AF110" i="3"/>
  <c r="AB45" i="3"/>
  <c r="Z138" i="3"/>
  <c r="AM107" i="3"/>
  <c r="BC103" i="3"/>
  <c r="S30" i="3"/>
  <c r="Y66" i="3"/>
  <c r="AF94" i="3"/>
  <c r="BA92" i="3"/>
  <c r="BC135" i="3"/>
  <c r="R32" i="3"/>
  <c r="AI12" i="3"/>
  <c r="X98" i="3"/>
  <c r="BC83" i="3"/>
  <c r="F96" i="3"/>
  <c r="AI16" i="3"/>
  <c r="BG111" i="3"/>
  <c r="BA55" i="3"/>
  <c r="AY122" i="3"/>
  <c r="X114" i="3"/>
  <c r="X119" i="3"/>
  <c r="AT62" i="3"/>
  <c r="BC62" i="3"/>
  <c r="BA163" i="3"/>
  <c r="AV45" i="3"/>
  <c r="R58" i="3"/>
  <c r="AM150" i="3"/>
  <c r="R53" i="3"/>
  <c r="Z13" i="3"/>
  <c r="AD105" i="3"/>
  <c r="BA117" i="3"/>
  <c r="AF76" i="3"/>
  <c r="BA59" i="3"/>
  <c r="AT61" i="3"/>
  <c r="AM104" i="3"/>
  <c r="BC23" i="3"/>
  <c r="L45" i="3"/>
  <c r="AI54" i="3"/>
  <c r="X32" i="3"/>
  <c r="Z107" i="3"/>
  <c r="AD145" i="3"/>
  <c r="L138" i="3"/>
  <c r="V60" i="3"/>
  <c r="J8" i="3"/>
  <c r="BE77" i="3"/>
  <c r="AM66" i="3"/>
  <c r="F154" i="3"/>
  <c r="BF105" i="3"/>
  <c r="BD28" i="3"/>
  <c r="Q60" i="3"/>
  <c r="BF9" i="3"/>
  <c r="BB99" i="3"/>
  <c r="BD53" i="3"/>
  <c r="AC93" i="3"/>
  <c r="AT99" i="3"/>
  <c r="F155" i="3"/>
  <c r="AI49" i="3"/>
  <c r="U115" i="3"/>
  <c r="BD145" i="3"/>
  <c r="U111" i="3"/>
  <c r="V71" i="3"/>
  <c r="BI145" i="3"/>
  <c r="BE58" i="3"/>
  <c r="AW118" i="3"/>
  <c r="AB150" i="3"/>
  <c r="AY160" i="3"/>
  <c r="AC152" i="3"/>
  <c r="AW169" i="3"/>
  <c r="R40" i="3"/>
  <c r="AF122" i="3"/>
  <c r="BB114" i="3"/>
  <c r="BI155" i="3"/>
  <c r="AM142" i="3"/>
  <c r="AF136" i="3"/>
  <c r="AD108" i="3"/>
  <c r="Z66" i="3"/>
  <c r="AB95" i="3"/>
  <c r="Q148" i="3"/>
  <c r="V107" i="3"/>
  <c r="F128" i="3"/>
  <c r="BA44" i="3"/>
  <c r="AF86" i="3"/>
  <c r="Q117" i="3"/>
  <c r="R50" i="3"/>
  <c r="AY43" i="3"/>
  <c r="Z151" i="3"/>
  <c r="Q21" i="3"/>
  <c r="AM95" i="3"/>
  <c r="BI85" i="3"/>
  <c r="F32" i="3"/>
  <c r="BD97" i="3"/>
  <c r="BG139" i="3"/>
  <c r="AT161" i="3"/>
  <c r="BE113" i="3"/>
  <c r="BA169" i="3"/>
  <c r="L62" i="3"/>
  <c r="AC146" i="3"/>
  <c r="R45" i="3"/>
  <c r="J71" i="3"/>
  <c r="BC154" i="3"/>
  <c r="BA43" i="3"/>
  <c r="J60" i="3"/>
  <c r="BE89" i="3"/>
  <c r="V79" i="3"/>
  <c r="J49" i="3"/>
  <c r="AD16" i="3"/>
  <c r="V12" i="3"/>
  <c r="F27" i="3"/>
  <c r="AU30" i="3"/>
  <c r="J116" i="3"/>
  <c r="AU154" i="3"/>
  <c r="J119" i="3"/>
  <c r="AF71" i="3"/>
  <c r="BE136" i="3"/>
  <c r="Z116" i="3"/>
  <c r="BG66" i="3"/>
  <c r="AM162" i="3"/>
  <c r="J136" i="3"/>
  <c r="BE159" i="3"/>
  <c r="J87" i="3"/>
  <c r="R154" i="3"/>
  <c r="AO107" i="3"/>
  <c r="AM113" i="3"/>
  <c r="AM148" i="3"/>
  <c r="X99" i="3"/>
  <c r="Z117" i="3"/>
  <c r="AM85" i="3"/>
  <c r="BG162" i="3"/>
  <c r="AY166" i="3"/>
  <c r="BA40" i="3"/>
  <c r="AY164" i="3"/>
  <c r="AD93" i="3"/>
  <c r="AB138" i="3"/>
  <c r="BI113" i="3"/>
  <c r="BC129" i="3"/>
  <c r="AY30" i="3"/>
  <c r="BE138" i="3"/>
  <c r="BC123" i="3"/>
  <c r="BC64" i="3"/>
  <c r="AM106" i="3"/>
  <c r="AF84" i="3"/>
  <c r="J128" i="3"/>
  <c r="BG91" i="3"/>
  <c r="AB76" i="3"/>
  <c r="S133" i="3"/>
  <c r="BC99" i="3"/>
  <c r="BE54" i="3"/>
  <c r="AF14" i="3"/>
  <c r="AI145" i="3"/>
  <c r="AI155" i="3"/>
  <c r="AC104" i="3"/>
  <c r="BC120" i="3"/>
  <c r="BC37" i="3"/>
  <c r="BB16" i="3"/>
  <c r="AM139" i="3"/>
  <c r="BG158" i="3"/>
  <c r="BI112" i="3"/>
  <c r="X112" i="3"/>
  <c r="F39" i="3"/>
  <c r="AD46" i="3"/>
  <c r="AM73" i="3"/>
  <c r="V83" i="3"/>
  <c r="BA31" i="3"/>
  <c r="AV140" i="3"/>
  <c r="AU43" i="3"/>
  <c r="AT88" i="3"/>
  <c r="AV80" i="3"/>
  <c r="R77" i="3"/>
  <c r="V105" i="3"/>
  <c r="BG164" i="3"/>
  <c r="Z110" i="3"/>
  <c r="AU113" i="3"/>
  <c r="X88" i="3"/>
  <c r="AY21" i="3"/>
  <c r="J110" i="3"/>
  <c r="BI127" i="3"/>
  <c r="AF39" i="3"/>
  <c r="F101" i="3"/>
  <c r="AM48" i="3"/>
  <c r="AB33" i="3"/>
  <c r="AT86" i="3"/>
  <c r="AU84" i="3"/>
  <c r="J133" i="3"/>
  <c r="BE131" i="3"/>
  <c r="BA144" i="3"/>
  <c r="BA153" i="3"/>
  <c r="X51" i="3"/>
  <c r="BI80" i="3"/>
  <c r="BC151" i="3"/>
  <c r="AU70" i="3"/>
  <c r="X127" i="3"/>
  <c r="AB132" i="3"/>
  <c r="Z30" i="3"/>
  <c r="R33" i="3"/>
  <c r="BE44" i="3"/>
  <c r="BA160" i="3"/>
  <c r="J62" i="3"/>
  <c r="BG83" i="3"/>
  <c r="AO69" i="3"/>
  <c r="Y126" i="3"/>
  <c r="AU116" i="3"/>
  <c r="BI51" i="3"/>
  <c r="BI133" i="3"/>
  <c r="BC31" i="3"/>
  <c r="T42" i="3"/>
  <c r="X123" i="3"/>
  <c r="AM41" i="3"/>
  <c r="AI39" i="3"/>
  <c r="J117" i="3"/>
  <c r="AU155" i="3"/>
  <c r="AB71" i="3"/>
  <c r="BG78" i="3"/>
  <c r="BE96" i="3"/>
  <c r="BA87" i="3"/>
  <c r="R89" i="3"/>
  <c r="X151" i="3"/>
  <c r="U21" i="3"/>
  <c r="J135" i="3"/>
  <c r="BE53" i="3"/>
  <c r="S98" i="3"/>
  <c r="AU76" i="3"/>
  <c r="AY82" i="3"/>
  <c r="AT48" i="3"/>
  <c r="X43" i="3"/>
  <c r="AM99" i="3"/>
  <c r="BC73" i="3"/>
  <c r="BA85" i="3"/>
  <c r="AD78" i="3"/>
  <c r="BI70" i="3"/>
  <c r="R140" i="3"/>
  <c r="AD33" i="3"/>
  <c r="X86" i="3"/>
  <c r="AD97" i="3"/>
  <c r="AT66" i="3"/>
  <c r="X11" i="3"/>
  <c r="BE107" i="3"/>
  <c r="AY64" i="3"/>
  <c r="AI30" i="3"/>
  <c r="BA167" i="3"/>
  <c r="R49" i="3"/>
  <c r="F69" i="3"/>
  <c r="AU147" i="3"/>
  <c r="J89" i="3"/>
  <c r="Z120" i="3"/>
  <c r="BC167" i="3"/>
  <c r="BI27" i="3"/>
  <c r="AV158" i="3"/>
  <c r="AM69" i="3"/>
  <c r="AD77" i="3"/>
  <c r="AU40" i="3"/>
  <c r="AD119" i="3"/>
  <c r="J53" i="3"/>
  <c r="Z32" i="3"/>
  <c r="J145" i="3"/>
  <c r="AI59" i="3"/>
  <c r="BI73" i="3"/>
  <c r="BC54" i="3"/>
  <c r="AD101" i="3"/>
  <c r="AB30" i="3"/>
  <c r="AM140" i="3"/>
  <c r="BC42" i="3"/>
  <c r="AF147" i="3"/>
  <c r="R120" i="3"/>
  <c r="AU53" i="3"/>
  <c r="AF73" i="3"/>
  <c r="T111" i="3"/>
  <c r="AT10" i="3"/>
  <c r="U112" i="3"/>
  <c r="AW61" i="3"/>
  <c r="S23" i="3"/>
  <c r="AM112" i="3"/>
  <c r="AF26" i="3"/>
  <c r="Q146" i="3"/>
  <c r="Y80" i="3"/>
  <c r="T14" i="3"/>
  <c r="Q115" i="3"/>
  <c r="BD139" i="3"/>
  <c r="Y38" i="3"/>
  <c r="R100" i="3"/>
  <c r="BF64" i="3"/>
  <c r="AX32" i="3"/>
  <c r="AX71" i="3"/>
  <c r="AD55" i="3"/>
  <c r="BF51" i="3"/>
  <c r="AF40" i="3"/>
  <c r="AT77" i="3"/>
  <c r="T27" i="3"/>
  <c r="AT20" i="3"/>
  <c r="F99" i="3"/>
  <c r="AM83" i="3"/>
  <c r="AX23" i="3"/>
  <c r="F8" i="3"/>
  <c r="AB61" i="3"/>
  <c r="BC168" i="3"/>
  <c r="BI37" i="3"/>
  <c r="Q129" i="3"/>
  <c r="AY151" i="3"/>
  <c r="BA154" i="3"/>
  <c r="X105" i="3"/>
  <c r="AO63" i="3"/>
  <c r="BG128" i="3"/>
  <c r="AW144" i="3"/>
  <c r="AM110" i="3"/>
  <c r="BF92" i="3"/>
  <c r="BI65" i="3"/>
  <c r="AO155" i="3"/>
  <c r="BE110" i="3"/>
  <c r="AI115" i="3"/>
  <c r="AV107" i="3"/>
  <c r="AB85" i="3"/>
  <c r="BG108" i="3"/>
  <c r="BE160" i="3"/>
  <c r="AI81" i="3"/>
  <c r="Q37" i="3"/>
  <c r="AF47" i="3"/>
  <c r="AF41" i="3"/>
  <c r="Z26" i="3"/>
  <c r="BD123" i="3"/>
  <c r="AF138" i="3"/>
  <c r="BC58" i="3"/>
  <c r="R84" i="3"/>
  <c r="BA28" i="3"/>
  <c r="BA66" i="3"/>
  <c r="F136" i="3"/>
  <c r="BE118" i="3"/>
  <c r="BI101" i="3"/>
  <c r="BC98" i="3"/>
  <c r="AI27" i="3"/>
  <c r="AV98" i="3"/>
  <c r="F23" i="3"/>
  <c r="AI128" i="3"/>
  <c r="BG126" i="3"/>
  <c r="AB122" i="3"/>
  <c r="X130" i="3"/>
  <c r="AD140" i="3"/>
  <c r="AC46" i="3"/>
  <c r="AX8" i="3"/>
  <c r="BG169" i="3"/>
  <c r="AU129" i="3"/>
  <c r="BB28" i="3"/>
  <c r="R12" i="3"/>
  <c r="V103" i="3"/>
  <c r="Z76" i="3"/>
  <c r="AU19" i="3"/>
  <c r="BA107" i="3"/>
  <c r="BI78" i="3"/>
  <c r="V28" i="3"/>
  <c r="R103" i="3"/>
  <c r="AD134" i="3"/>
  <c r="BC72" i="3"/>
  <c r="BA139" i="3"/>
  <c r="Z146" i="3"/>
  <c r="Z109" i="3"/>
  <c r="AT117" i="3"/>
  <c r="Y149" i="3"/>
  <c r="BC164" i="3"/>
  <c r="AF64" i="3"/>
  <c r="AM153" i="3"/>
  <c r="Z37" i="3"/>
  <c r="AD10" i="3"/>
  <c r="AU13" i="3"/>
  <c r="X137" i="3"/>
  <c r="BI134" i="3"/>
  <c r="AU81" i="3"/>
  <c r="BI76" i="3"/>
  <c r="F46" i="3"/>
  <c r="AF119" i="3"/>
  <c r="V102" i="3"/>
  <c r="BD50" i="3"/>
  <c r="V100" i="3"/>
  <c r="BC93" i="3"/>
  <c r="V64" i="3"/>
  <c r="BG127" i="3"/>
  <c r="X58" i="3"/>
  <c r="BA122" i="3"/>
  <c r="BE10" i="3"/>
  <c r="Z93" i="3"/>
  <c r="AI103" i="3"/>
  <c r="J115" i="3"/>
  <c r="AI142" i="3"/>
  <c r="J64" i="3"/>
  <c r="AD59" i="3"/>
  <c r="F94" i="3"/>
  <c r="Q61" i="3"/>
  <c r="AB14" i="3"/>
  <c r="AU63" i="3"/>
  <c r="BF99" i="3"/>
  <c r="AB147" i="3"/>
  <c r="BG146" i="3"/>
  <c r="BI119" i="3"/>
  <c r="X44" i="3"/>
  <c r="BF119" i="3"/>
  <c r="BA63" i="3"/>
  <c r="Z98" i="3"/>
  <c r="BE161" i="3"/>
  <c r="BC136" i="3"/>
  <c r="AU94" i="3"/>
  <c r="AI87" i="3"/>
  <c r="R105" i="3"/>
  <c r="R114" i="3"/>
  <c r="AF99" i="3"/>
  <c r="R139" i="3"/>
  <c r="J137" i="3"/>
  <c r="AB92" i="3"/>
  <c r="AB66" i="3"/>
  <c r="BA121" i="3"/>
  <c r="BA89" i="3"/>
  <c r="Z15" i="3"/>
  <c r="AI143" i="3"/>
  <c r="BC147" i="3"/>
  <c r="AU32" i="3"/>
  <c r="BG84" i="3"/>
  <c r="BA98" i="3"/>
  <c r="R86" i="3"/>
  <c r="AM88" i="3"/>
  <c r="AU103" i="3"/>
  <c r="AI58" i="3"/>
  <c r="AV62" i="3"/>
  <c r="BG153" i="3"/>
  <c r="BC48" i="3"/>
  <c r="X147" i="3"/>
  <c r="AF81" i="3"/>
  <c r="Q83" i="3"/>
  <c r="X10" i="3"/>
  <c r="V34" i="3"/>
  <c r="BI111" i="3"/>
  <c r="BG160" i="3"/>
  <c r="J27" i="3"/>
  <c r="AF52" i="3"/>
  <c r="X27" i="3"/>
  <c r="Z91" i="3"/>
  <c r="AU111" i="3"/>
  <c r="X16" i="3"/>
  <c r="AV91" i="3"/>
  <c r="BG134" i="3"/>
  <c r="BC9" i="3"/>
  <c r="AO161" i="3"/>
  <c r="AB78" i="3"/>
  <c r="AM133" i="3"/>
  <c r="AI131" i="3"/>
  <c r="AF23" i="3"/>
  <c r="AY132" i="3"/>
  <c r="AU86" i="3"/>
  <c r="BI140" i="3"/>
  <c r="AF108" i="3"/>
  <c r="AM82" i="3"/>
  <c r="BG159" i="3"/>
  <c r="AB96" i="3"/>
  <c r="F92" i="3"/>
  <c r="BA108" i="3"/>
  <c r="J19" i="3"/>
  <c r="X96" i="3"/>
  <c r="BG95" i="3"/>
  <c r="BG154" i="3"/>
  <c r="Q91" i="3"/>
  <c r="Z49" i="3"/>
  <c r="BI107" i="3"/>
  <c r="BG122" i="3"/>
  <c r="V84" i="3"/>
  <c r="AY12" i="3"/>
  <c r="F152" i="3"/>
  <c r="AW165" i="3"/>
  <c r="X108" i="3"/>
  <c r="AI146" i="3"/>
  <c r="AI78" i="3"/>
  <c r="BA29" i="3"/>
  <c r="BG113" i="3"/>
  <c r="S89" i="3"/>
  <c r="BI135" i="3"/>
  <c r="AY161" i="3"/>
  <c r="X93" i="3"/>
  <c r="AF80" i="3"/>
  <c r="AD91" i="3"/>
  <c r="BA45" i="3"/>
  <c r="AU162" i="3"/>
  <c r="BE139" i="3"/>
  <c r="J30" i="3"/>
  <c r="AD137" i="3"/>
  <c r="F113" i="3"/>
  <c r="BI34" i="3"/>
  <c r="AU133" i="3"/>
  <c r="AB65" i="3"/>
  <c r="X128" i="3"/>
  <c r="BG76" i="3"/>
  <c r="AO26" i="3"/>
  <c r="AO127" i="3"/>
  <c r="AX105" i="3"/>
  <c r="AX126" i="3"/>
  <c r="BE29" i="3"/>
  <c r="AT122" i="3"/>
  <c r="BD10" i="3"/>
  <c r="R39" i="3"/>
  <c r="Y92" i="3"/>
  <c r="AT134" i="3"/>
  <c r="BB55" i="3"/>
  <c r="Q72" i="3"/>
  <c r="BB46" i="3"/>
  <c r="BC102" i="3"/>
  <c r="Q16" i="3"/>
  <c r="AI112" i="3"/>
  <c r="BF163" i="3"/>
  <c r="AX168" i="3"/>
  <c r="S126" i="3"/>
  <c r="BB26" i="3"/>
  <c r="S108" i="3"/>
  <c r="AY16" i="3"/>
  <c r="X148" i="3"/>
  <c r="AI99" i="3"/>
  <c r="J61" i="3"/>
  <c r="Y8" i="3"/>
  <c r="F110" i="3"/>
  <c r="AI64" i="3"/>
  <c r="R28" i="3"/>
  <c r="AY109" i="3"/>
  <c r="AY110" i="3"/>
  <c r="AX114" i="3"/>
  <c r="Z97" i="3"/>
  <c r="AI72" i="3"/>
  <c r="BA111" i="3"/>
  <c r="R117" i="3"/>
  <c r="BF11" i="3"/>
  <c r="V132" i="3"/>
  <c r="AU96" i="3"/>
  <c r="AB117" i="3"/>
  <c r="AT130" i="3"/>
  <c r="BG79" i="3"/>
  <c r="BI130" i="3"/>
  <c r="L23" i="3"/>
  <c r="AT84" i="3"/>
  <c r="F43" i="3"/>
  <c r="J11" i="3"/>
  <c r="V114" i="3"/>
  <c r="S45" i="3"/>
  <c r="BA152" i="3"/>
  <c r="AD120" i="3"/>
  <c r="X15" i="3"/>
  <c r="AO16" i="3"/>
  <c r="AY42" i="3"/>
  <c r="S145" i="3"/>
  <c r="AD89" i="3"/>
  <c r="BA88" i="3"/>
  <c r="BI153" i="3"/>
  <c r="BA131" i="3"/>
  <c r="BC106" i="3"/>
  <c r="Z105" i="3"/>
  <c r="BA114" i="3"/>
  <c r="AB23" i="3"/>
  <c r="AB84" i="3"/>
  <c r="AM161" i="3"/>
  <c r="AF28" i="3"/>
  <c r="Q73" i="3"/>
  <c r="X104" i="3"/>
  <c r="AD133" i="3"/>
  <c r="AU33" i="3"/>
  <c r="Z144" i="3"/>
  <c r="X42" i="3"/>
  <c r="BC127" i="3"/>
  <c r="AM78" i="3"/>
  <c r="J34" i="3"/>
  <c r="BG144" i="3"/>
  <c r="BE132" i="3"/>
  <c r="BG34" i="3"/>
  <c r="BA158" i="3"/>
  <c r="BG147" i="3"/>
  <c r="AI108" i="3"/>
  <c r="AB38" i="3"/>
  <c r="AI83" i="3"/>
  <c r="AT91" i="3"/>
  <c r="BI10" i="3"/>
  <c r="X80" i="3"/>
  <c r="AI46" i="3"/>
  <c r="AU28" i="3"/>
  <c r="AT73" i="3"/>
  <c r="AO110" i="3"/>
  <c r="AB99" i="3"/>
  <c r="AV168" i="3"/>
  <c r="BA101" i="3"/>
  <c r="R88" i="3"/>
  <c r="AF120" i="3"/>
  <c r="Z143" i="3"/>
  <c r="BI105" i="3"/>
  <c r="J58" i="3"/>
  <c r="AB70" i="3"/>
  <c r="J83" i="3"/>
  <c r="AM169" i="3"/>
  <c r="AI165" i="3"/>
  <c r="BA10" i="3"/>
  <c r="AM21" i="3"/>
  <c r="Z103" i="3"/>
  <c r="BG44" i="3"/>
  <c r="AV122" i="3"/>
  <c r="BE146" i="3"/>
  <c r="BC87" i="3"/>
  <c r="AM39" i="3"/>
  <c r="X83" i="3"/>
  <c r="AI15" i="3"/>
  <c r="AF102" i="3"/>
  <c r="BA138" i="3"/>
  <c r="BG101" i="3"/>
  <c r="AB28" i="3"/>
  <c r="Z40" i="3"/>
  <c r="Z42" i="3"/>
  <c r="BB103" i="3"/>
  <c r="BI115" i="3"/>
  <c r="X111" i="3"/>
  <c r="BI138" i="3"/>
  <c r="R19" i="3"/>
  <c r="AU160" i="3"/>
  <c r="AB77" i="3"/>
  <c r="AW91" i="3"/>
  <c r="AY32" i="3"/>
  <c r="BG129" i="3"/>
  <c r="AB31" i="3"/>
  <c r="X12" i="3"/>
  <c r="AF49" i="3"/>
  <c r="BG120" i="3"/>
  <c r="AI168" i="3"/>
  <c r="BI168" i="3"/>
  <c r="J22" i="3"/>
  <c r="AI60" i="3"/>
  <c r="BA39" i="3"/>
  <c r="F42" i="3"/>
  <c r="X136" i="3"/>
  <c r="J78" i="3"/>
  <c r="V59" i="3"/>
  <c r="J106" i="3"/>
  <c r="R79" i="3"/>
  <c r="Z63" i="3"/>
  <c r="V9" i="3"/>
  <c r="BE84" i="3"/>
  <c r="R151" i="3"/>
  <c r="X144" i="3"/>
  <c r="AD23" i="3"/>
  <c r="AU78" i="3"/>
  <c r="F142" i="3"/>
  <c r="AB43" i="3"/>
  <c r="AM31" i="3"/>
  <c r="AU98" i="3"/>
  <c r="AB91" i="3"/>
  <c r="BA82" i="3"/>
  <c r="Q143" i="3"/>
  <c r="R132" i="3"/>
  <c r="BA127" i="3"/>
  <c r="BC108" i="3"/>
  <c r="J96" i="3"/>
  <c r="BG38" i="3"/>
  <c r="AD32" i="3"/>
  <c r="Y153" i="3"/>
  <c r="R80" i="3"/>
  <c r="BA161" i="3"/>
  <c r="BF8" i="3"/>
  <c r="AM15" i="3"/>
  <c r="AU64" i="3"/>
  <c r="BG94" i="3"/>
  <c r="AU52" i="3"/>
  <c r="AB130" i="3"/>
  <c r="AM61" i="3"/>
  <c r="T95" i="3"/>
  <c r="S132" i="3"/>
  <c r="AF117" i="3"/>
  <c r="AM143" i="3"/>
  <c r="AI79" i="3"/>
  <c r="V146" i="3"/>
  <c r="BF133" i="3"/>
  <c r="J109" i="3"/>
  <c r="BE143" i="3"/>
  <c r="BA128" i="3"/>
  <c r="AD22" i="3"/>
  <c r="Z129" i="3"/>
  <c r="AU95" i="3"/>
  <c r="F122" i="3"/>
  <c r="AM119" i="3"/>
  <c r="BC78" i="3"/>
  <c r="R41" i="3"/>
  <c r="BC41" i="3"/>
  <c r="R155" i="3"/>
  <c r="V46" i="3"/>
  <c r="R107" i="3"/>
  <c r="R31" i="3"/>
  <c r="BC49" i="3"/>
  <c r="BC86" i="3"/>
  <c r="AV34" i="3"/>
  <c r="AY19" i="3"/>
  <c r="F77" i="3"/>
  <c r="AC113" i="3"/>
  <c r="AU165" i="3"/>
  <c r="BG163" i="3"/>
  <c r="AY70" i="3"/>
  <c r="BC33" i="3"/>
  <c r="AD30" i="3"/>
  <c r="X101" i="3"/>
  <c r="AM100" i="3"/>
  <c r="BI55" i="3"/>
  <c r="BI9" i="3"/>
  <c r="BI94" i="3"/>
  <c r="AI21" i="3"/>
  <c r="AM94" i="3"/>
  <c r="AI50" i="3"/>
  <c r="AV28" i="3"/>
  <c r="AF48" i="3"/>
  <c r="Y122" i="3"/>
  <c r="X61" i="3"/>
  <c r="AY62" i="3"/>
  <c r="AM30" i="3"/>
  <c r="AF12" i="3"/>
  <c r="AM114" i="3"/>
  <c r="X100" i="3"/>
  <c r="J81" i="3"/>
  <c r="Z29" i="3"/>
  <c r="AO150" i="3"/>
  <c r="L82" i="3"/>
  <c r="AO15" i="3"/>
  <c r="AJ33" i="3"/>
  <c r="BF43" i="3"/>
  <c r="AX158" i="3"/>
  <c r="AY149" i="3"/>
  <c r="AY51" i="3"/>
  <c r="AA97" i="3"/>
  <c r="Y119" i="3"/>
  <c r="BC82" i="3"/>
  <c r="BE27" i="3"/>
  <c r="U89" i="3"/>
  <c r="S111" i="3"/>
  <c r="S116" i="3"/>
  <c r="AV99" i="3"/>
  <c r="AC115" i="3"/>
  <c r="BB50" i="3"/>
  <c r="AA81" i="3"/>
  <c r="BI46" i="3"/>
  <c r="AF100" i="3"/>
  <c r="AA96" i="3"/>
  <c r="X145" i="3"/>
  <c r="AY102" i="3"/>
  <c r="BE106" i="3"/>
  <c r="AI8" i="3"/>
  <c r="BA129" i="3"/>
  <c r="AY137" i="3"/>
  <c r="BE91" i="3"/>
  <c r="S31" i="3"/>
  <c r="R115" i="3"/>
  <c r="Q42" i="3"/>
  <c r="AB26" i="3"/>
  <c r="F109" i="3"/>
  <c r="AA112" i="3"/>
  <c r="AU117" i="3"/>
  <c r="AI86" i="3"/>
  <c r="J9" i="3"/>
  <c r="AV76" i="3"/>
  <c r="BG55" i="3"/>
  <c r="Y114" i="3"/>
  <c r="V116" i="3"/>
  <c r="BC160" i="3"/>
  <c r="BD158" i="3"/>
  <c r="BA49" i="3"/>
  <c r="BE128" i="3"/>
  <c r="R66" i="3"/>
  <c r="U27" i="3"/>
  <c r="AV10" i="3"/>
  <c r="AC54" i="3"/>
  <c r="BA15" i="3"/>
  <c r="AU10" i="3"/>
  <c r="AI134" i="3"/>
  <c r="BA102" i="3"/>
  <c r="AI40" i="3"/>
  <c r="AY60" i="3"/>
  <c r="BG104" i="3"/>
  <c r="AM38" i="3"/>
  <c r="BA112" i="3"/>
  <c r="Q31" i="3"/>
  <c r="AY107" i="3"/>
  <c r="V129" i="3"/>
  <c r="BI118" i="3"/>
  <c r="AM32" i="3"/>
  <c r="V73" i="3"/>
  <c r="BA136" i="3"/>
  <c r="Q108" i="3"/>
  <c r="BG23" i="3"/>
  <c r="R64" i="3"/>
  <c r="R152" i="3"/>
  <c r="AY90" i="3"/>
  <c r="Z100" i="3"/>
  <c r="Z108" i="3"/>
  <c r="BA46" i="3"/>
  <c r="AI113" i="3"/>
  <c r="X153" i="3"/>
  <c r="BC94" i="3"/>
  <c r="AF148" i="3"/>
  <c r="BC52" i="3"/>
  <c r="X33" i="3"/>
  <c r="AM42" i="3"/>
  <c r="X131" i="3"/>
  <c r="AD130" i="3"/>
  <c r="AF32" i="3"/>
  <c r="BF167" i="3"/>
  <c r="X52" i="3"/>
  <c r="J142" i="3"/>
  <c r="AD100" i="3"/>
  <c r="AM138" i="3"/>
  <c r="Z23" i="3"/>
  <c r="BE60" i="3"/>
  <c r="AO95" i="3"/>
  <c r="F102" i="3"/>
  <c r="AM28" i="3"/>
  <c r="AY95" i="3"/>
  <c r="Z19" i="3"/>
  <c r="L11" i="3"/>
  <c r="F38" i="3"/>
  <c r="Z123" i="3"/>
  <c r="AI107" i="3"/>
  <c r="BE94" i="3"/>
  <c r="BE99" i="3"/>
  <c r="BC30" i="3"/>
  <c r="V122" i="3"/>
  <c r="F87" i="3"/>
  <c r="AF27" i="3"/>
  <c r="BG121" i="3"/>
  <c r="AM149" i="3"/>
  <c r="AI154" i="3"/>
  <c r="BI102" i="3"/>
  <c r="AF144" i="3"/>
  <c r="Z31" i="3"/>
  <c r="AC122" i="3"/>
  <c r="AI167" i="3"/>
  <c r="AI20" i="3"/>
  <c r="AY100" i="3"/>
  <c r="BF158" i="3"/>
  <c r="J48" i="3"/>
  <c r="AU135" i="3"/>
  <c r="Z115" i="3"/>
  <c r="AB144" i="3"/>
  <c r="V113" i="3"/>
  <c r="BA71" i="3"/>
  <c r="AB106" i="3"/>
  <c r="X54" i="3"/>
  <c r="S114" i="3"/>
  <c r="Z61" i="3"/>
  <c r="BA145" i="3"/>
  <c r="X103" i="3"/>
  <c r="AU60" i="3"/>
  <c r="AB44" i="3"/>
  <c r="BE119" i="3"/>
  <c r="AJ48" i="3"/>
  <c r="J102" i="3"/>
  <c r="J143" i="3"/>
  <c r="BD78" i="3"/>
  <c r="R111" i="3"/>
  <c r="AM64" i="3"/>
  <c r="J47" i="3"/>
  <c r="BG60" i="3"/>
  <c r="BC81" i="3"/>
  <c r="AF152" i="3"/>
  <c r="BC11" i="3"/>
  <c r="AM129" i="3"/>
  <c r="BI64" i="3"/>
  <c r="AU134" i="3"/>
  <c r="F53" i="3"/>
  <c r="BA19" i="3"/>
  <c r="AJ46" i="3"/>
  <c r="L132" i="3"/>
  <c r="BA48" i="3"/>
  <c r="BG48" i="3"/>
  <c r="Z16" i="3"/>
  <c r="AB128" i="3"/>
  <c r="J23" i="3"/>
  <c r="BC158" i="3"/>
  <c r="BE121" i="3"/>
  <c r="BG116" i="3"/>
  <c r="V142" i="3"/>
  <c r="Z43" i="3"/>
  <c r="BA123" i="3"/>
  <c r="BI39" i="3"/>
  <c r="Y127" i="3"/>
  <c r="U14" i="3"/>
  <c r="R47" i="3"/>
  <c r="AB34" i="3"/>
  <c r="AT8" i="3"/>
  <c r="AD21" i="3"/>
  <c r="AF109" i="3"/>
  <c r="AB107" i="3"/>
  <c r="Z139" i="3"/>
  <c r="V106" i="3"/>
  <c r="BA32" i="3"/>
  <c r="F34" i="3"/>
  <c r="BB42" i="3"/>
  <c r="AB88" i="3"/>
  <c r="AF50" i="3"/>
  <c r="BI72" i="3"/>
  <c r="AM8" i="3"/>
  <c r="AT21" i="3"/>
  <c r="BG93" i="3"/>
  <c r="BI143" i="3"/>
  <c r="BE46" i="3"/>
  <c r="AB104" i="3"/>
  <c r="AD31" i="3"/>
  <c r="BE39" i="3"/>
  <c r="BC10" i="3"/>
  <c r="F105" i="3"/>
  <c r="AI102" i="3"/>
  <c r="J138" i="3"/>
  <c r="AY34" i="3"/>
  <c r="AM27" i="3"/>
  <c r="AB81" i="3"/>
  <c r="BC115" i="3"/>
  <c r="Y136" i="3"/>
  <c r="BE103" i="3"/>
  <c r="AM145" i="3"/>
  <c r="BB119" i="3"/>
  <c r="Y120" i="3"/>
  <c r="J108" i="3"/>
  <c r="BA99" i="3"/>
  <c r="J15" i="3"/>
  <c r="AA121" i="3"/>
  <c r="X110" i="3"/>
  <c r="X82" i="3"/>
  <c r="AT81" i="3"/>
  <c r="AM141" i="3"/>
  <c r="Y142" i="3"/>
  <c r="BG145" i="3"/>
  <c r="AU108" i="3"/>
  <c r="X41" i="3"/>
  <c r="AF82" i="3"/>
  <c r="J44" i="3"/>
  <c r="BA9" i="3"/>
  <c r="S95" i="3"/>
  <c r="Z34" i="3"/>
  <c r="AB110" i="3"/>
  <c r="J113" i="3"/>
  <c r="AU73" i="3"/>
  <c r="BI19" i="3"/>
  <c r="AM71" i="3"/>
  <c r="Z22" i="3"/>
  <c r="BE126" i="3"/>
  <c r="BE145" i="3"/>
  <c r="AM92" i="3"/>
  <c r="V110" i="3"/>
  <c r="V94" i="3"/>
  <c r="AB86" i="3"/>
  <c r="AI150" i="3"/>
  <c r="X152" i="3"/>
  <c r="AD113" i="3"/>
  <c r="BA78" i="3"/>
  <c r="J155" i="3"/>
  <c r="AY155" i="3"/>
  <c r="AD143" i="3"/>
  <c r="BG59" i="3"/>
  <c r="BE137" i="3"/>
  <c r="AX19" i="3"/>
  <c r="AX81" i="3"/>
  <c r="V115" i="3"/>
  <c r="AX131" i="3"/>
  <c r="F144" i="3"/>
  <c r="AV13" i="3"/>
  <c r="R38" i="3"/>
  <c r="AT92" i="3"/>
  <c r="AD139" i="3"/>
  <c r="AT28" i="3"/>
  <c r="AW54" i="3"/>
  <c r="AT107" i="3"/>
  <c r="BF137" i="3"/>
  <c r="BI52" i="3"/>
  <c r="AX69" i="3"/>
  <c r="AM165" i="3"/>
  <c r="AU61" i="3"/>
  <c r="R46" i="3"/>
  <c r="S150" i="3"/>
  <c r="BB66" i="3"/>
  <c r="AM126" i="3"/>
  <c r="AB72" i="3"/>
  <c r="J40" i="3"/>
  <c r="T84" i="3"/>
  <c r="AM77" i="3"/>
  <c r="BF110" i="3"/>
  <c r="BD169" i="3"/>
  <c r="AU139" i="3"/>
  <c r="BA47" i="3"/>
  <c r="X94" i="3"/>
  <c r="Y53" i="3"/>
  <c r="Y37" i="3"/>
  <c r="Q15" i="3"/>
  <c r="AU87" i="3"/>
  <c r="BE115" i="3"/>
  <c r="S142" i="3"/>
  <c r="AT101" i="3"/>
  <c r="Q84" i="3"/>
  <c r="V85" i="3"/>
  <c r="AO62" i="3"/>
  <c r="BI60" i="3"/>
  <c r="AC148" i="3"/>
  <c r="AM72" i="3"/>
  <c r="T91" i="3"/>
  <c r="AB97" i="3"/>
  <c r="AX113" i="3"/>
  <c r="AM137" i="3"/>
  <c r="V136" i="3"/>
  <c r="R137" i="3"/>
  <c r="R102" i="3"/>
  <c r="AM62" i="3"/>
  <c r="AD50" i="3"/>
  <c r="AY119" i="3"/>
  <c r="AO153" i="3"/>
  <c r="AV101" i="3"/>
  <c r="BA109" i="3"/>
  <c r="AI65" i="3"/>
  <c r="BF150" i="3"/>
  <c r="Y106" i="3"/>
  <c r="Z10" i="3"/>
  <c r="X45" i="3"/>
  <c r="AI10" i="3"/>
  <c r="AV87" i="3"/>
  <c r="AD154" i="3"/>
  <c r="AA12" i="3"/>
  <c r="AM23" i="3"/>
  <c r="BB120" i="3"/>
  <c r="V38" i="3"/>
  <c r="S138" i="3"/>
  <c r="BA20" i="3"/>
  <c r="BG85" i="3"/>
  <c r="BI158" i="3"/>
  <c r="BG50" i="3"/>
  <c r="BC15" i="3"/>
  <c r="AM136" i="3"/>
  <c r="T12" i="3"/>
  <c r="BD19" i="3"/>
  <c r="BI43" i="3"/>
  <c r="F143" i="3"/>
  <c r="BI11" i="3"/>
  <c r="BG105" i="3"/>
  <c r="BD107" i="3"/>
  <c r="BC46" i="3"/>
  <c r="Z96" i="3"/>
  <c r="J73" i="3"/>
  <c r="BE64" i="3"/>
  <c r="AI73" i="3"/>
  <c r="BI99" i="3"/>
  <c r="X53" i="3"/>
  <c r="BI84" i="3"/>
  <c r="BC128" i="3"/>
  <c r="AM16" i="3"/>
  <c r="R60" i="3"/>
  <c r="Z44" i="3"/>
  <c r="BG137" i="3"/>
  <c r="BE155" i="3"/>
  <c r="AD70" i="3"/>
  <c r="AI129" i="3"/>
  <c r="AM70" i="3"/>
  <c r="BG46" i="3"/>
  <c r="BC26" i="3"/>
  <c r="F10" i="3"/>
  <c r="J79" i="3"/>
  <c r="AM13" i="3"/>
  <c r="AU82" i="3"/>
  <c r="AU168" i="3"/>
  <c r="R144" i="3"/>
  <c r="J88" i="3"/>
  <c r="AF43" i="3"/>
  <c r="V141" i="3"/>
  <c r="S79" i="3"/>
  <c r="R78" i="3"/>
  <c r="AY116" i="3"/>
  <c r="BA53" i="3"/>
  <c r="R30" i="3"/>
  <c r="AA34" i="3"/>
  <c r="BA118" i="3"/>
  <c r="X48" i="3"/>
  <c r="AM131" i="3"/>
  <c r="BC143" i="3"/>
  <c r="AU169" i="3"/>
  <c r="R150" i="3"/>
  <c r="J82" i="3"/>
  <c r="BC114" i="3"/>
  <c r="BC76" i="3"/>
  <c r="AF105" i="3"/>
  <c r="Z83" i="3"/>
  <c r="AF103" i="3"/>
  <c r="AB119" i="3"/>
  <c r="AU31" i="3"/>
  <c r="F65" i="3"/>
  <c r="BI136" i="3"/>
  <c r="Z81" i="3"/>
  <c r="AM98" i="3"/>
  <c r="BC32" i="3"/>
  <c r="X50" i="3"/>
  <c r="T102" i="3"/>
  <c r="L117" i="3"/>
  <c r="AU42" i="3"/>
  <c r="BC29" i="3"/>
  <c r="BA14" i="3"/>
  <c r="BE149" i="3"/>
  <c r="AF79" i="3"/>
  <c r="AF42" i="3"/>
  <c r="AY81" i="3"/>
  <c r="AY91" i="3"/>
  <c r="AU80" i="3"/>
  <c r="X37" i="3"/>
  <c r="AM79" i="3"/>
  <c r="AB9" i="3"/>
  <c r="S104" i="3"/>
  <c r="BF114" i="3"/>
  <c r="BI117" i="3"/>
  <c r="F145" i="3"/>
  <c r="S127" i="3"/>
  <c r="BI44" i="3"/>
  <c r="BC152" i="3"/>
  <c r="AI11" i="3"/>
  <c r="R109" i="3"/>
  <c r="AF111" i="3"/>
  <c r="BA58" i="3"/>
  <c r="AF31" i="3"/>
  <c r="BI90" i="3"/>
  <c r="AI126" i="3"/>
  <c r="BE135" i="3"/>
  <c r="BC63" i="3"/>
  <c r="BE38" i="3"/>
  <c r="Q106" i="3"/>
  <c r="R143" i="3"/>
  <c r="AI41" i="3"/>
  <c r="AF135" i="3"/>
  <c r="F66" i="3"/>
  <c r="BE71" i="3"/>
  <c r="X59" i="3"/>
  <c r="R34" i="3"/>
  <c r="R72" i="3"/>
  <c r="AU100" i="3"/>
  <c r="J148" i="3"/>
  <c r="Z79" i="3"/>
  <c r="F114" i="3"/>
  <c r="BC148" i="3"/>
  <c r="BE8" i="3"/>
  <c r="AV105" i="3"/>
  <c r="AB15" i="3"/>
  <c r="BA86" i="3"/>
  <c r="BG49" i="3"/>
  <c r="Z149" i="3"/>
  <c r="AU97" i="3"/>
  <c r="BI121" i="3"/>
  <c r="X38" i="3"/>
  <c r="BE109" i="3"/>
  <c r="R65" i="3"/>
  <c r="BI45" i="3"/>
  <c r="BI160" i="3"/>
  <c r="AM109" i="3"/>
  <c r="Z92" i="3"/>
  <c r="BA64" i="3"/>
  <c r="BF101" i="3"/>
  <c r="Q27" i="3"/>
  <c r="AI69" i="3"/>
  <c r="BI49" i="3"/>
  <c r="BE66" i="3"/>
  <c r="BC97" i="3"/>
  <c r="X121" i="3"/>
  <c r="BE12" i="3"/>
  <c r="Z21" i="3"/>
  <c r="Z70" i="3"/>
  <c r="AI164" i="3"/>
  <c r="BE140" i="3"/>
  <c r="AF154" i="3"/>
  <c r="BI8" i="3"/>
  <c r="BI150" i="3"/>
  <c r="AD152" i="3"/>
  <c r="F20" i="3"/>
  <c r="AD82" i="3"/>
  <c r="AF83" i="3"/>
  <c r="BI93" i="3"/>
  <c r="AY63" i="3"/>
  <c r="F79" i="3"/>
  <c r="AU15" i="3"/>
  <c r="Z121" i="3"/>
  <c r="X30" i="3"/>
  <c r="AY168" i="3"/>
  <c r="AD15" i="3"/>
  <c r="BF71" i="3"/>
  <c r="F9" i="3"/>
  <c r="Z140" i="3"/>
  <c r="AI53" i="3"/>
  <c r="R82" i="3"/>
  <c r="AD109" i="3"/>
  <c r="X46" i="3"/>
  <c r="AB112" i="3"/>
  <c r="Y116" i="3"/>
  <c r="S140" i="3"/>
  <c r="AO77" i="3"/>
  <c r="R23" i="3"/>
  <c r="AT105" i="3"/>
  <c r="BE101" i="3"/>
  <c r="AU121" i="3"/>
  <c r="F119" i="3"/>
  <c r="BB153" i="3"/>
  <c r="Y137" i="3"/>
  <c r="Z80" i="3"/>
  <c r="AU132" i="3"/>
  <c r="AF37" i="3"/>
  <c r="BA132" i="3"/>
  <c r="AU39" i="3"/>
  <c r="AU62" i="3"/>
  <c r="U29" i="3"/>
  <c r="BG20" i="3"/>
  <c r="L131" i="3"/>
  <c r="V53" i="3"/>
  <c r="U110" i="3"/>
  <c r="AA39" i="3"/>
  <c r="AW63" i="3"/>
  <c r="BA84" i="3"/>
  <c r="BI33" i="3"/>
  <c r="AY15" i="3"/>
  <c r="G48" i="3"/>
  <c r="AY97" i="3"/>
  <c r="Z69" i="3"/>
  <c r="AB109" i="3"/>
  <c r="BD30" i="3"/>
  <c r="T116" i="3"/>
  <c r="T50" i="3"/>
  <c r="AY139" i="3"/>
  <c r="AM50" i="3"/>
  <c r="Z142" i="3"/>
  <c r="AC130" i="3"/>
  <c r="BI95" i="3"/>
  <c r="AY46" i="3"/>
  <c r="AY120" i="3"/>
  <c r="R131" i="3"/>
  <c r="AY145" i="3"/>
  <c r="Z101" i="3"/>
  <c r="AV11" i="3"/>
  <c r="AU88" i="3"/>
  <c r="AY104" i="3"/>
  <c r="BI96" i="3"/>
  <c r="BD89" i="3"/>
  <c r="BC110" i="3"/>
  <c r="AY140" i="3"/>
  <c r="S87" i="3"/>
  <c r="AD65" i="3"/>
  <c r="AY134" i="3"/>
  <c r="Y44" i="3"/>
  <c r="AB98" i="3"/>
  <c r="AT151" i="3"/>
  <c r="J153" i="3"/>
  <c r="Y148" i="3"/>
  <c r="AU144" i="3"/>
  <c r="AI33" i="3"/>
  <c r="AU29" i="3"/>
  <c r="Q144" i="3"/>
  <c r="BI22" i="3"/>
  <c r="AV9" i="3"/>
  <c r="BD101" i="3"/>
  <c r="T146" i="3"/>
  <c r="AD127" i="3"/>
  <c r="AB39" i="3"/>
  <c r="L15" i="3"/>
  <c r="BF142" i="3"/>
  <c r="S49" i="3"/>
  <c r="F45" i="3"/>
  <c r="F131" i="3"/>
  <c r="AV66" i="3"/>
  <c r="BG70" i="3"/>
  <c r="J66" i="3"/>
  <c r="V126" i="3"/>
  <c r="BG167" i="3"/>
  <c r="BG11" i="3"/>
  <c r="Z46" i="3"/>
  <c r="BG10" i="3"/>
  <c r="R112" i="3"/>
  <c r="BC95" i="3"/>
  <c r="AA99" i="3"/>
  <c r="Z111" i="3"/>
  <c r="AI162" i="3"/>
  <c r="R142" i="3"/>
  <c r="BG117" i="3"/>
  <c r="BC85" i="3"/>
  <c r="AD122" i="3"/>
  <c r="AD42" i="3"/>
  <c r="V93" i="3"/>
  <c r="AF118" i="3"/>
  <c r="BC144" i="3"/>
  <c r="BF155" i="3"/>
  <c r="AD84" i="3"/>
  <c r="AM160" i="3"/>
  <c r="X28" i="3"/>
  <c r="AU141" i="3"/>
  <c r="F148" i="3"/>
  <c r="BI164" i="3"/>
  <c r="BE33" i="3"/>
  <c r="J46" i="3"/>
  <c r="BA165" i="3"/>
  <c r="AB116" i="3"/>
  <c r="BA106" i="3"/>
  <c r="AD20" i="3"/>
  <c r="AM111" i="3"/>
  <c r="AU93" i="3"/>
  <c r="AY76" i="3"/>
  <c r="BE104" i="3"/>
  <c r="BC169" i="3"/>
  <c r="V91" i="3"/>
  <c r="R61" i="3"/>
  <c r="Z71" i="3"/>
  <c r="AI152" i="3"/>
  <c r="AT162" i="3"/>
  <c r="AI166" i="3"/>
  <c r="BG15" i="3"/>
  <c r="AB102" i="3"/>
  <c r="BI167" i="3"/>
  <c r="BC121" i="3"/>
  <c r="BG53" i="3"/>
  <c r="X122" i="3"/>
  <c r="X70" i="3"/>
  <c r="AF51" i="3"/>
  <c r="L151" i="3"/>
  <c r="BI14" i="3"/>
  <c r="AF150" i="3"/>
  <c r="J12" i="3"/>
  <c r="BI79" i="3"/>
  <c r="V42" i="3"/>
  <c r="AM93" i="3"/>
  <c r="AI43" i="3"/>
  <c r="BA143" i="3"/>
  <c r="AY128" i="3"/>
  <c r="AY165" i="3"/>
  <c r="AF78" i="3"/>
  <c r="AW31" i="3"/>
  <c r="AF151" i="3"/>
  <c r="F62" i="3"/>
  <c r="AM47" i="3"/>
  <c r="V101" i="3"/>
  <c r="AD13" i="3"/>
  <c r="AF90" i="3"/>
  <c r="AD73" i="3"/>
  <c r="Y13" i="3"/>
  <c r="V23" i="3"/>
  <c r="X22" i="3"/>
  <c r="AU114" i="3"/>
  <c r="X140" i="3"/>
  <c r="J38" i="3"/>
  <c r="BE79" i="3"/>
  <c r="BC12" i="3"/>
  <c r="R62" i="3"/>
  <c r="AF92" i="3"/>
  <c r="AD28" i="3"/>
  <c r="AI29" i="3"/>
  <c r="AB141" i="3"/>
  <c r="V95" i="3"/>
  <c r="F117" i="3"/>
  <c r="AU71" i="3"/>
  <c r="BG89" i="3"/>
  <c r="BE70" i="3"/>
  <c r="AF114" i="3"/>
  <c r="BI166" i="3"/>
  <c r="BG109" i="3"/>
  <c r="AB105" i="3"/>
  <c r="BG141" i="3"/>
  <c r="BB30" i="3"/>
  <c r="BI69" i="3"/>
  <c r="J59" i="3"/>
  <c r="AT79" i="3"/>
  <c r="BC138" i="3"/>
  <c r="BE151" i="3"/>
  <c r="AB47" i="3"/>
  <c r="AF88" i="3"/>
  <c r="R70" i="3"/>
  <c r="BA72" i="3"/>
  <c r="AM14" i="3"/>
  <c r="AU85" i="3"/>
  <c r="X39" i="3"/>
  <c r="AB103" i="3"/>
  <c r="AB21" i="3"/>
  <c r="AB131" i="3"/>
  <c r="AB54" i="3"/>
  <c r="BE153" i="3"/>
  <c r="J13" i="3"/>
  <c r="AD62" i="3"/>
  <c r="AD53" i="3"/>
  <c r="F91" i="3"/>
  <c r="AW147" i="3"/>
  <c r="S42" i="3"/>
  <c r="BE148" i="3"/>
  <c r="J93" i="3"/>
  <c r="BB60" i="3"/>
  <c r="BI41" i="3"/>
  <c r="X76" i="3"/>
  <c r="BA12" i="3"/>
  <c r="AV90" i="3"/>
  <c r="AU153" i="3"/>
  <c r="AD153" i="3"/>
  <c r="AM123" i="3"/>
  <c r="F54" i="3"/>
  <c r="J144" i="3"/>
  <c r="BD104" i="3"/>
  <c r="AY121" i="3"/>
  <c r="J37" i="3"/>
  <c r="X107" i="3"/>
  <c r="AV15" i="3"/>
  <c r="AU51" i="3"/>
  <c r="J141" i="3"/>
  <c r="AI141" i="3"/>
  <c r="BA60" i="3"/>
  <c r="J99" i="3"/>
  <c r="R113" i="3"/>
  <c r="AU46" i="3"/>
  <c r="AI130" i="3"/>
  <c r="AF128" i="3"/>
  <c r="AY136" i="3"/>
  <c r="AU47" i="3"/>
  <c r="R129" i="3"/>
  <c r="AY69" i="3"/>
  <c r="R10" i="3"/>
  <c r="X139" i="3"/>
  <c r="BE16" i="3"/>
  <c r="AD49" i="3"/>
  <c r="BA120" i="3"/>
  <c r="AM11" i="3"/>
  <c r="AI32" i="3"/>
  <c r="AU59" i="3"/>
  <c r="BE41" i="3"/>
  <c r="AD112" i="3"/>
  <c r="BC79" i="3"/>
  <c r="BI30" i="3"/>
  <c r="J86" i="3"/>
  <c r="BE166" i="3"/>
  <c r="AB22" i="3"/>
  <c r="AF19" i="3"/>
  <c r="AY142" i="3"/>
  <c r="AU12" i="3"/>
  <c r="BE168" i="3"/>
  <c r="BA22" i="3"/>
  <c r="AI120" i="3"/>
  <c r="V134" i="3"/>
  <c r="AW59" i="3"/>
  <c r="X60" i="3"/>
  <c r="AU127" i="3"/>
  <c r="BG155" i="3"/>
  <c r="AY133" i="3"/>
  <c r="BI29" i="3"/>
  <c r="BI152" i="3"/>
  <c r="Z128" i="3"/>
  <c r="J26" i="3"/>
  <c r="BA13" i="3"/>
  <c r="BA81" i="3"/>
  <c r="F107" i="3"/>
  <c r="Q80" i="3"/>
  <c r="Z59" i="3"/>
  <c r="AB149" i="3"/>
  <c r="X13" i="3"/>
  <c r="AB64" i="3"/>
  <c r="R127" i="3"/>
  <c r="AY33" i="3"/>
  <c r="AD27" i="3"/>
  <c r="AM158" i="3"/>
  <c r="X149" i="3"/>
  <c r="BA149" i="3"/>
  <c r="AF97" i="3"/>
  <c r="L40" i="3"/>
  <c r="AM55" i="3"/>
  <c r="V99" i="3"/>
  <c r="V108" i="3"/>
  <c r="BE147" i="3"/>
  <c r="BI122" i="3"/>
  <c r="AW66" i="3"/>
  <c r="BG13" i="3"/>
  <c r="AV48" i="3"/>
  <c r="R141" i="3"/>
  <c r="J39" i="3"/>
  <c r="BI103" i="3"/>
  <c r="AM130" i="3"/>
  <c r="AD115" i="3"/>
  <c r="BI147" i="3"/>
  <c r="AU131" i="3"/>
  <c r="BA130" i="3"/>
  <c r="J98" i="3"/>
  <c r="BG88" i="3"/>
  <c r="AM135" i="3"/>
  <c r="AA131" i="3"/>
  <c r="BA95" i="3"/>
  <c r="AB8" i="3"/>
  <c r="V104" i="3"/>
  <c r="BG16" i="3"/>
  <c r="BC90" i="3"/>
  <c r="R52" i="3"/>
  <c r="AM154" i="3"/>
  <c r="BE26" i="3"/>
  <c r="BC34" i="3"/>
  <c r="R43" i="3"/>
  <c r="AM120" i="3"/>
  <c r="AB146" i="3"/>
  <c r="V61" i="3"/>
  <c r="AF72" i="3"/>
  <c r="BA113" i="3"/>
  <c r="BE114" i="3"/>
  <c r="Z39" i="3"/>
  <c r="BG27" i="3"/>
  <c r="F120" i="3"/>
  <c r="AV141" i="3"/>
  <c r="AD94" i="3"/>
  <c r="BC40" i="3"/>
  <c r="BG114" i="3"/>
  <c r="Z78" i="3"/>
  <c r="AY79" i="3"/>
  <c r="F115" i="3"/>
  <c r="J80" i="3"/>
  <c r="V37" i="3"/>
  <c r="AY88" i="3"/>
  <c r="AW80" i="3"/>
  <c r="BB106" i="3"/>
  <c r="X89" i="3"/>
  <c r="Q10" i="3"/>
  <c r="F58" i="3"/>
  <c r="AU105" i="3"/>
  <c r="S90" i="3"/>
  <c r="BD163" i="3"/>
  <c r="BA147" i="3"/>
  <c r="V150" i="3"/>
  <c r="AD155" i="3"/>
  <c r="AW92" i="3"/>
  <c r="X118" i="3"/>
  <c r="V49" i="3"/>
  <c r="AF22" i="3"/>
  <c r="AM164" i="3"/>
  <c r="AU151" i="3"/>
  <c r="BE165" i="3"/>
  <c r="S65" i="3"/>
  <c r="AU50" i="3"/>
  <c r="AF155" i="3"/>
  <c r="AM102" i="3"/>
  <c r="AV59" i="3"/>
  <c r="BD63" i="3"/>
  <c r="F129" i="3"/>
  <c r="AU66" i="3"/>
  <c r="F132" i="3"/>
  <c r="AF20" i="3"/>
  <c r="BE98" i="3"/>
  <c r="BB96" i="3"/>
  <c r="AT11" i="3"/>
  <c r="Z62" i="3"/>
  <c r="Z64" i="3"/>
  <c r="AB118" i="3"/>
  <c r="AF59" i="3"/>
  <c r="AT89" i="3"/>
  <c r="BG82" i="3"/>
  <c r="AY129" i="3"/>
  <c r="F134" i="3"/>
  <c r="BC14" i="3"/>
  <c r="BG119" i="3"/>
  <c r="BI88" i="3"/>
  <c r="AF129" i="3"/>
  <c r="BE48" i="3"/>
  <c r="AD129" i="3"/>
  <c r="AM118" i="3"/>
  <c r="AY27" i="3"/>
  <c r="BA80" i="3"/>
  <c r="S135" i="3"/>
  <c r="R93" i="3"/>
  <c r="BC140" i="3"/>
  <c r="Z45" i="3"/>
  <c r="BC113" i="3"/>
  <c r="BI106" i="3"/>
  <c r="BE120" i="3"/>
  <c r="AF66" i="3"/>
  <c r="BE69" i="3"/>
  <c r="AM51" i="3"/>
  <c r="S151" i="3"/>
  <c r="AB113" i="3"/>
  <c r="AB145" i="3"/>
  <c r="BA151" i="3"/>
  <c r="AM144" i="3"/>
  <c r="AY54" i="3"/>
  <c r="AF127" i="3"/>
  <c r="BC19" i="3"/>
  <c r="R145" i="3"/>
  <c r="AM19" i="3"/>
  <c r="J104" i="3"/>
  <c r="R15" i="3"/>
  <c r="AB69" i="3"/>
  <c r="F73" i="3"/>
  <c r="Y49" i="3"/>
  <c r="V118" i="3"/>
  <c r="X21" i="3"/>
  <c r="AY53" i="3"/>
  <c r="BA54" i="3"/>
  <c r="J29" i="3"/>
  <c r="BA65" i="3"/>
  <c r="AY146" i="3"/>
  <c r="AD66" i="3"/>
  <c r="AD106" i="3"/>
  <c r="Q93" i="3"/>
  <c r="BI38" i="3"/>
  <c r="AA136" i="3"/>
  <c r="AV128" i="3"/>
  <c r="BE105" i="3"/>
  <c r="BG22" i="3"/>
  <c r="AB59" i="3"/>
  <c r="J134" i="3"/>
  <c r="S106" i="3"/>
  <c r="BA168" i="3"/>
  <c r="R76" i="3"/>
  <c r="J51" i="3"/>
  <c r="BF132" i="3"/>
  <c r="AO165" i="3"/>
  <c r="T140" i="3"/>
  <c r="Z89" i="3"/>
  <c r="AM29" i="3"/>
  <c r="AW69" i="3"/>
  <c r="AD39" i="3"/>
  <c r="Z77" i="3"/>
  <c r="X66" i="3"/>
  <c r="BC126" i="3"/>
  <c r="AM9" i="3"/>
  <c r="V27" i="3"/>
  <c r="AV139" i="3"/>
  <c r="AM155" i="3"/>
  <c r="AB82" i="3"/>
  <c r="AB13" i="3"/>
  <c r="X106" i="3"/>
  <c r="J14" i="3"/>
  <c r="R71" i="3"/>
  <c r="AF140" i="3"/>
  <c r="BE51" i="3"/>
  <c r="V153" i="3"/>
  <c r="AB12" i="3"/>
  <c r="AF137" i="3"/>
  <c r="X26" i="3"/>
  <c r="U73" i="3"/>
  <c r="R119" i="3"/>
  <c r="V148" i="3"/>
  <c r="AF133" i="3"/>
  <c r="Z148" i="3"/>
  <c r="X91" i="3"/>
  <c r="BG106" i="3"/>
  <c r="Q39" i="3"/>
  <c r="AI90" i="3"/>
  <c r="Z58" i="3"/>
  <c r="AY103" i="3"/>
  <c r="AM22" i="3"/>
  <c r="V133" i="3"/>
  <c r="X150" i="3"/>
  <c r="X14" i="3"/>
  <c r="BD109" i="3"/>
  <c r="AD104" i="3"/>
  <c r="BI31" i="3"/>
  <c r="J70" i="3"/>
  <c r="AU123" i="3"/>
  <c r="R95" i="3"/>
  <c r="BA83" i="3"/>
  <c r="BE134" i="3"/>
  <c r="AB120" i="3"/>
  <c r="BG8" i="3"/>
  <c r="S8" i="3"/>
  <c r="V82" i="3"/>
  <c r="Q127" i="3"/>
  <c r="AI94" i="3"/>
  <c r="V50" i="3"/>
  <c r="BC104" i="3"/>
  <c r="BI114" i="3"/>
  <c r="AY31" i="3"/>
  <c r="AI137" i="3"/>
  <c r="AB94" i="3"/>
  <c r="Z135" i="3"/>
  <c r="Q52" i="3"/>
  <c r="AC47" i="3"/>
  <c r="BB169" i="3"/>
  <c r="BF73" i="3"/>
  <c r="AB89" i="3"/>
  <c r="AV85" i="3"/>
  <c r="AO20" i="3"/>
  <c r="J100" i="3"/>
  <c r="AD83" i="3"/>
  <c r="J16" i="3"/>
  <c r="F84" i="3"/>
  <c r="AF116" i="3"/>
  <c r="BC22" i="3"/>
  <c r="AV41" i="3"/>
  <c r="R29" i="3"/>
  <c r="BC161" i="3"/>
  <c r="AC63" i="3"/>
  <c r="Z65" i="3"/>
  <c r="BI120" i="3"/>
  <c r="AD141" i="3"/>
  <c r="AI151" i="3"/>
  <c r="BA96" i="3"/>
  <c r="AY150" i="3"/>
  <c r="V151" i="3"/>
  <c r="AI91" i="3"/>
  <c r="Z126" i="3"/>
  <c r="X115" i="3"/>
  <c r="R98" i="3"/>
  <c r="BE11" i="3"/>
  <c r="AI38" i="3"/>
  <c r="AF10" i="3"/>
  <c r="X113" i="3"/>
  <c r="AD116" i="3"/>
  <c r="BI151" i="3"/>
  <c r="AU34" i="3"/>
  <c r="AD95" i="3"/>
  <c r="AI45" i="3"/>
  <c r="AD138" i="3"/>
  <c r="AA88" i="3"/>
  <c r="AY39" i="3"/>
  <c r="AI47" i="3"/>
  <c r="AU148" i="3"/>
  <c r="F126" i="3"/>
  <c r="AF8" i="3"/>
  <c r="J97" i="3"/>
  <c r="AM63" i="3"/>
  <c r="Z33" i="3"/>
  <c r="AB46" i="3"/>
  <c r="U77" i="3"/>
  <c r="AB73" i="3"/>
  <c r="AF143" i="3"/>
  <c r="AD34" i="3"/>
  <c r="F29" i="3"/>
  <c r="AM59" i="3"/>
  <c r="R81" i="3"/>
  <c r="AI140" i="3"/>
  <c r="AU58" i="3"/>
  <c r="AO106" i="3"/>
  <c r="AT116" i="3"/>
  <c r="BA38" i="3"/>
  <c r="T13" i="3"/>
  <c r="X117" i="3"/>
  <c r="AM134" i="3"/>
  <c r="BG9" i="3"/>
  <c r="BC47" i="3"/>
  <c r="BC65" i="3"/>
  <c r="X77" i="3"/>
  <c r="BI137" i="3"/>
  <c r="AB60" i="3"/>
  <c r="R20" i="3"/>
  <c r="Z87" i="3"/>
  <c r="R91" i="3"/>
  <c r="AD48" i="3"/>
  <c r="AV69" i="3"/>
  <c r="BB151" i="3"/>
  <c r="U79" i="3"/>
  <c r="AV137" i="3"/>
  <c r="AX123" i="3"/>
  <c r="AI63" i="3"/>
  <c r="S33" i="3"/>
  <c r="V145" i="3"/>
  <c r="AW53" i="3"/>
  <c r="BE30" i="3"/>
  <c r="AU106" i="3"/>
  <c r="AB114" i="3"/>
  <c r="R42" i="3"/>
  <c r="BE40" i="3"/>
  <c r="Z106" i="3"/>
  <c r="F83" i="3"/>
  <c r="AV123" i="3"/>
  <c r="BG148" i="3"/>
  <c r="BC59" i="3"/>
  <c r="AO32" i="3"/>
  <c r="BC117" i="3"/>
  <c r="J77" i="3"/>
  <c r="BG130" i="3"/>
  <c r="S129" i="3"/>
  <c r="Z86" i="3"/>
  <c r="Z85" i="3"/>
  <c r="BI81" i="3"/>
  <c r="BC111" i="3"/>
  <c r="BI97" i="3"/>
  <c r="J120" i="3"/>
  <c r="V140" i="3"/>
  <c r="AB139" i="3"/>
  <c r="X143" i="3"/>
  <c r="AB80" i="3"/>
  <c r="AU49" i="3"/>
  <c r="J20" i="3"/>
  <c r="BA42" i="3"/>
  <c r="AY143" i="3"/>
  <c r="AU77" i="3"/>
  <c r="X40" i="3"/>
  <c r="AV38" i="3"/>
  <c r="BC28" i="3"/>
  <c r="Z99" i="3"/>
  <c r="BE80" i="3"/>
  <c r="Y155" i="3"/>
  <c r="AM84" i="3"/>
  <c r="AD90" i="3"/>
  <c r="BA70" i="3"/>
  <c r="AD98" i="3"/>
  <c r="AT169" i="3"/>
  <c r="AA40" i="3"/>
  <c r="T78" i="3"/>
  <c r="AM101" i="3"/>
  <c r="Z27" i="3"/>
  <c r="AB11" i="3"/>
  <c r="BI100" i="3"/>
  <c r="L27" i="3"/>
  <c r="BA8" i="3"/>
  <c r="V127" i="3"/>
  <c r="BI126" i="3"/>
  <c r="BE65" i="3"/>
  <c r="BE112" i="3"/>
  <c r="F31" i="3"/>
  <c r="AY126" i="3"/>
  <c r="U147" i="3"/>
  <c r="BD37" i="3"/>
  <c r="AV167" i="3"/>
  <c r="BA16" i="3"/>
  <c r="L120" i="3"/>
  <c r="X62" i="3"/>
  <c r="AI92" i="3"/>
  <c r="AY38" i="3"/>
  <c r="BG77" i="3"/>
  <c r="Z12" i="3"/>
  <c r="X69" i="3"/>
  <c r="J92" i="3"/>
  <c r="R116" i="3"/>
  <c r="BA77" i="3"/>
  <c r="AD79" i="3"/>
  <c r="AU150" i="3"/>
  <c r="F47" i="3"/>
  <c r="U98" i="3"/>
  <c r="AF70" i="3"/>
  <c r="AT27" i="3"/>
  <c r="BE31" i="3"/>
  <c r="R83" i="3"/>
  <c r="BG42" i="3"/>
  <c r="J65" i="3"/>
  <c r="AM168" i="3"/>
  <c r="J84" i="3"/>
  <c r="F76" i="3"/>
  <c r="AD38" i="3"/>
  <c r="BD161" i="3"/>
  <c r="BC50" i="3"/>
  <c r="AI96" i="3"/>
  <c r="Y69" i="3"/>
  <c r="AC119" i="3"/>
  <c r="V76" i="3"/>
  <c r="BG65" i="3"/>
  <c r="BI148" i="3"/>
  <c r="X133" i="3"/>
  <c r="V69" i="3"/>
  <c r="BI50" i="3"/>
  <c r="AI48" i="3"/>
  <c r="AD19" i="3"/>
  <c r="AM33" i="3"/>
  <c r="AX22" i="3"/>
  <c r="BE78" i="3"/>
  <c r="BE22" i="3"/>
  <c r="V137" i="3"/>
  <c r="AI76" i="3"/>
  <c r="X154" i="3"/>
  <c r="AI122" i="3"/>
  <c r="AI148" i="3"/>
  <c r="BA134" i="3"/>
  <c r="Y108" i="3"/>
  <c r="T51" i="3"/>
  <c r="X126" i="3"/>
  <c r="AY94" i="3"/>
  <c r="BE23" i="3"/>
  <c r="R11" i="3"/>
  <c r="BC107" i="3"/>
  <c r="AF146" i="3"/>
  <c r="BA100" i="3"/>
  <c r="Z114" i="3"/>
  <c r="AB121" i="3"/>
  <c r="D107" i="3" l="1"/>
  <c r="AG120" i="3"/>
  <c r="S171" i="3"/>
  <c r="D73" i="3"/>
  <c r="AG148" i="3"/>
  <c r="BG171" i="3"/>
  <c r="AG53" i="3"/>
  <c r="AG50" i="3"/>
  <c r="D113" i="3"/>
  <c r="AG122" i="3"/>
  <c r="AG21" i="3"/>
  <c r="AG150" i="3"/>
  <c r="D115" i="3"/>
  <c r="D9" i="3"/>
  <c r="AG59" i="3"/>
  <c r="AG32" i="3"/>
  <c r="AG137" i="3"/>
  <c r="D29" i="3"/>
  <c r="AG76" i="3"/>
  <c r="D79" i="3"/>
  <c r="D77" i="3"/>
  <c r="AG78" i="3"/>
  <c r="AG146" i="3"/>
  <c r="AG130" i="3"/>
  <c r="D152" i="3"/>
  <c r="D20" i="3"/>
  <c r="D69" i="3"/>
  <c r="AG141" i="3"/>
  <c r="BI171" i="3"/>
  <c r="AF171" i="3"/>
  <c r="AG30" i="3"/>
  <c r="AG102" i="3"/>
  <c r="D105" i="3"/>
  <c r="D126" i="3"/>
  <c r="D122" i="3"/>
  <c r="D31" i="3"/>
  <c r="D92" i="3"/>
  <c r="D54" i="3"/>
  <c r="D120" i="3"/>
  <c r="AG69" i="3"/>
  <c r="AG47" i="3"/>
  <c r="AM171" i="3"/>
  <c r="AG79" i="3"/>
  <c r="AG48" i="3"/>
  <c r="BA171" i="3"/>
  <c r="AG131" i="3"/>
  <c r="D34" i="3"/>
  <c r="D91" i="3"/>
  <c r="AT171" i="3"/>
  <c r="BF171" i="3"/>
  <c r="AG45" i="3"/>
  <c r="BE171" i="3"/>
  <c r="D114" i="3"/>
  <c r="AG39" i="3"/>
  <c r="D66" i="3"/>
  <c r="AG58" i="3"/>
  <c r="AG90" i="3"/>
  <c r="AG41" i="3"/>
  <c r="D142" i="3"/>
  <c r="D53" i="3"/>
  <c r="AG126" i="3"/>
  <c r="AG143" i="3"/>
  <c r="AG96" i="3"/>
  <c r="D117" i="3"/>
  <c r="AG11" i="3"/>
  <c r="D42" i="3"/>
  <c r="AG29" i="3"/>
  <c r="AG60" i="3"/>
  <c r="AG38" i="3"/>
  <c r="D145" i="3"/>
  <c r="AG87" i="3"/>
  <c r="D101" i="3"/>
  <c r="D76" i="3"/>
  <c r="D58" i="3"/>
  <c r="D62" i="3"/>
  <c r="D94" i="3"/>
  <c r="AG91" i="3"/>
  <c r="AG20" i="3"/>
  <c r="AG142" i="3"/>
  <c r="AB171" i="3"/>
  <c r="AG43" i="3"/>
  <c r="AG103" i="3"/>
  <c r="D65" i="3"/>
  <c r="AG15" i="3"/>
  <c r="D39" i="3"/>
  <c r="AG154" i="3"/>
  <c r="D87" i="3"/>
  <c r="BJ87" i="3" s="1"/>
  <c r="AG155" i="3"/>
  <c r="AG145" i="3"/>
  <c r="D46" i="3"/>
  <c r="AG107" i="3"/>
  <c r="AG151" i="3"/>
  <c r="D38" i="3"/>
  <c r="BJ38" i="3" s="1"/>
  <c r="AG152" i="3"/>
  <c r="D102" i="3"/>
  <c r="AG46" i="3"/>
  <c r="D134" i="3"/>
  <c r="D47" i="3"/>
  <c r="BJ47" i="3" s="1"/>
  <c r="AG94" i="3"/>
  <c r="D10" i="3"/>
  <c r="AG83" i="3"/>
  <c r="AG108" i="3"/>
  <c r="D83" i="3"/>
  <c r="D148" i="3"/>
  <c r="BJ148" i="3" s="1"/>
  <c r="AG129" i="3"/>
  <c r="AG113" i="3"/>
  <c r="AX171" i="3"/>
  <c r="D154" i="3"/>
  <c r="J171" i="3"/>
  <c r="AG73" i="3"/>
  <c r="AG138" i="3"/>
  <c r="D16" i="3"/>
  <c r="AG128" i="3"/>
  <c r="AG54" i="3"/>
  <c r="D23" i="3"/>
  <c r="D48" i="3"/>
  <c r="BJ48" i="3" s="1"/>
  <c r="AG27" i="3"/>
  <c r="AG42" i="3"/>
  <c r="D27" i="3"/>
  <c r="D143" i="3"/>
  <c r="AG84" i="3"/>
  <c r="R171" i="3"/>
  <c r="D84" i="3"/>
  <c r="D41" i="3"/>
  <c r="D108" i="3"/>
  <c r="D136" i="3"/>
  <c r="AG16" i="3"/>
  <c r="D96" i="3"/>
  <c r="AG9" i="3"/>
  <c r="AG40" i="3"/>
  <c r="AG12" i="3"/>
  <c r="D71" i="3"/>
  <c r="AG101" i="3"/>
  <c r="AG62" i="3"/>
  <c r="AG134" i="3"/>
  <c r="D85" i="3"/>
  <c r="AG85" i="3"/>
  <c r="D150" i="3"/>
  <c r="BJ150" i="3" s="1"/>
  <c r="D131" i="3"/>
  <c r="AG23" i="3"/>
  <c r="D45" i="3"/>
  <c r="BJ45" i="3" s="1"/>
  <c r="D130" i="3"/>
  <c r="AG149" i="3"/>
  <c r="D100" i="3"/>
  <c r="AG100" i="3"/>
  <c r="D40" i="3"/>
  <c r="BJ40" i="3" s="1"/>
  <c r="AU171" i="3"/>
  <c r="D86" i="3"/>
  <c r="D55" i="3"/>
  <c r="AG123" i="3"/>
  <c r="AG98" i="3"/>
  <c r="D64" i="3"/>
  <c r="D139" i="3"/>
  <c r="AG81" i="3"/>
  <c r="D90" i="3"/>
  <c r="BJ90" i="3" s="1"/>
  <c r="D59" i="3"/>
  <c r="AD171" i="3"/>
  <c r="D137" i="3"/>
  <c r="BJ137" i="3" s="1"/>
  <c r="AG77" i="3"/>
  <c r="D43" i="3"/>
  <c r="AG92" i="3"/>
  <c r="D123" i="3"/>
  <c r="AG10" i="3"/>
  <c r="AG66" i="3"/>
  <c r="AG115" i="3"/>
  <c r="D141" i="3"/>
  <c r="BJ141" i="3" s="1"/>
  <c r="D32" i="3"/>
  <c r="AG139" i="3"/>
  <c r="D81" i="3"/>
  <c r="AG63" i="3"/>
  <c r="AG33" i="3"/>
  <c r="AG104" i="3"/>
  <c r="AG93" i="3"/>
  <c r="D132" i="3"/>
  <c r="D82" i="3"/>
  <c r="AG65" i="3"/>
  <c r="X171" i="3"/>
  <c r="D103" i="3"/>
  <c r="BJ103" i="3" s="1"/>
  <c r="D21" i="3"/>
  <c r="BJ21" i="3" s="1"/>
  <c r="AG86" i="3"/>
  <c r="AG97" i="3"/>
  <c r="AG14" i="3"/>
  <c r="D37" i="3"/>
  <c r="D109" i="3"/>
  <c r="AG72" i="3"/>
  <c r="D11" i="3"/>
  <c r="BJ11" i="3" s="1"/>
  <c r="D146" i="3"/>
  <c r="AG52" i="3"/>
  <c r="AG105" i="3"/>
  <c r="D50" i="3"/>
  <c r="D52" i="3"/>
  <c r="D128" i="3"/>
  <c r="AG109" i="3"/>
  <c r="D72" i="3"/>
  <c r="BJ72" i="3" s="1"/>
  <c r="AG55" i="3"/>
  <c r="AG117" i="3"/>
  <c r="AG110" i="3"/>
  <c r="D149" i="3"/>
  <c r="D78" i="3"/>
  <c r="D30" i="3"/>
  <c r="AG64" i="3"/>
  <c r="D61" i="3"/>
  <c r="D110" i="3"/>
  <c r="F171" i="3"/>
  <c r="D8" i="3"/>
  <c r="D140" i="3"/>
  <c r="AY171" i="3"/>
  <c r="V171" i="3"/>
  <c r="AG89" i="3"/>
  <c r="D104" i="3"/>
  <c r="BJ104" i="3" s="1"/>
  <c r="AI171" i="3"/>
  <c r="AG8" i="3"/>
  <c r="Y171" i="3"/>
  <c r="D15" i="3"/>
  <c r="AG136" i="3"/>
  <c r="D151" i="3"/>
  <c r="AG99" i="3"/>
  <c r="AG82" i="3"/>
  <c r="D129" i="3"/>
  <c r="BJ129" i="3" s="1"/>
  <c r="D99" i="3"/>
  <c r="D118" i="3"/>
  <c r="AG31" i="3"/>
  <c r="D89" i="3"/>
  <c r="D93" i="3"/>
  <c r="D153" i="3"/>
  <c r="AG19" i="3"/>
  <c r="D51" i="3"/>
  <c r="AG34" i="3"/>
  <c r="AG114" i="3"/>
  <c r="AG80" i="3"/>
  <c r="D80" i="3"/>
  <c r="AG135" i="3"/>
  <c r="AG121" i="3"/>
  <c r="AG112" i="3"/>
  <c r="D119" i="3"/>
  <c r="D138" i="3"/>
  <c r="AG144" i="3"/>
  <c r="D144" i="3"/>
  <c r="AG70" i="3"/>
  <c r="AG49" i="3"/>
  <c r="AG28" i="3"/>
  <c r="D22" i="3"/>
  <c r="BD171" i="3"/>
  <c r="D155" i="3"/>
  <c r="AG133" i="3"/>
  <c r="D106" i="3"/>
  <c r="AV171" i="3"/>
  <c r="D14" i="3"/>
  <c r="AG26" i="3"/>
  <c r="D121" i="3"/>
  <c r="BJ121" i="3" s="1"/>
  <c r="AG153" i="3"/>
  <c r="AG119" i="3"/>
  <c r="AG95" i="3"/>
  <c r="BC171" i="3"/>
  <c r="Z171" i="3"/>
  <c r="AG22" i="3"/>
  <c r="D26" i="3"/>
  <c r="BJ26" i="3" s="1"/>
  <c r="D147" i="3"/>
  <c r="AG13" i="3"/>
  <c r="AG88" i="3"/>
  <c r="D88" i="3"/>
  <c r="D111" i="3"/>
  <c r="D49" i="3"/>
  <c r="D28" i="3"/>
  <c r="D133" i="3"/>
  <c r="Q171" i="3"/>
  <c r="U171" i="3"/>
  <c r="D13" i="3"/>
  <c r="AG140" i="3"/>
  <c r="G171" i="3"/>
  <c r="BB171" i="3"/>
  <c r="D44" i="3"/>
  <c r="AG44" i="3"/>
  <c r="L171" i="3"/>
  <c r="D63" i="3"/>
  <c r="BJ63" i="3" s="1"/>
  <c r="D33" i="3"/>
  <c r="D70" i="3"/>
  <c r="AG132" i="3"/>
  <c r="D98" i="3"/>
  <c r="BJ98" i="3" s="1"/>
  <c r="AG106" i="3"/>
  <c r="D112" i="3"/>
  <c r="D127" i="3"/>
  <c r="D116" i="3"/>
  <c r="D135" i="3"/>
  <c r="AG51" i="3"/>
  <c r="AG71" i="3"/>
  <c r="AW171" i="3"/>
  <c r="AG127" i="3"/>
  <c r="D12" i="3"/>
  <c r="BJ12" i="3" s="1"/>
  <c r="T171" i="3"/>
  <c r="AG116" i="3"/>
  <c r="AG61" i="3"/>
  <c r="AG111" i="3"/>
  <c r="D95" i="3"/>
  <c r="D97" i="3"/>
  <c r="AA171" i="3"/>
  <c r="AC171" i="3"/>
  <c r="AG118" i="3"/>
  <c r="AG37" i="3"/>
  <c r="AJ171" i="3"/>
  <c r="D60" i="3"/>
  <c r="BJ60" i="3" s="1"/>
  <c r="AG147" i="3"/>
  <c r="AO171" i="3"/>
  <c r="D19" i="3"/>
  <c r="BJ84" i="3" l="1"/>
  <c r="BJ122" i="3"/>
  <c r="BJ30" i="3"/>
  <c r="BJ70" i="3"/>
  <c r="BJ138" i="3"/>
  <c r="BJ59" i="3"/>
  <c r="BJ146" i="3"/>
  <c r="BJ53" i="3"/>
  <c r="BJ33" i="3"/>
  <c r="BJ142" i="3"/>
  <c r="BJ88" i="3"/>
  <c r="BJ119" i="3"/>
  <c r="BJ108" i="3"/>
  <c r="BJ131" i="3"/>
  <c r="BJ123" i="3"/>
  <c r="BJ97" i="3"/>
  <c r="BJ78" i="3"/>
  <c r="BJ14" i="3"/>
  <c r="BJ151" i="3"/>
  <c r="BJ128" i="3"/>
  <c r="BJ43" i="3"/>
  <c r="BJ96" i="3"/>
  <c r="BJ15" i="3"/>
  <c r="BJ149" i="3"/>
  <c r="BJ76" i="3"/>
  <c r="BJ28" i="3"/>
  <c r="BJ143" i="3"/>
  <c r="BJ99" i="3"/>
  <c r="BJ41" i="3"/>
  <c r="BJ19" i="3"/>
  <c r="BJ44" i="3"/>
  <c r="BJ100" i="3"/>
  <c r="BJ85" i="3"/>
  <c r="BJ16" i="3"/>
  <c r="BJ145" i="3"/>
  <c r="BJ8" i="3"/>
  <c r="BJ49" i="3"/>
  <c r="BJ89" i="3"/>
  <c r="BJ32" i="3"/>
  <c r="BJ102" i="3"/>
  <c r="BJ120" i="3"/>
  <c r="BJ95" i="3"/>
  <c r="BJ50" i="3"/>
  <c r="BJ130" i="3"/>
  <c r="BJ135" i="3"/>
  <c r="BJ155" i="3"/>
  <c r="BJ69" i="3"/>
  <c r="BJ127" i="3"/>
  <c r="BJ58" i="3"/>
  <c r="BJ39" i="3"/>
  <c r="BJ112" i="3"/>
  <c r="BJ22" i="3"/>
  <c r="BJ46" i="3"/>
  <c r="BJ93" i="3"/>
  <c r="BJ109" i="3"/>
  <c r="BJ64" i="3"/>
  <c r="BJ101" i="3"/>
  <c r="BJ117" i="3"/>
  <c r="BJ91" i="3"/>
  <c r="BJ80" i="3"/>
  <c r="BJ52" i="3"/>
  <c r="BJ37" i="3"/>
  <c r="BJ82" i="3"/>
  <c r="BJ27" i="3"/>
  <c r="BJ83" i="3"/>
  <c r="BJ66" i="3"/>
  <c r="BJ34" i="3"/>
  <c r="BJ111" i="3"/>
  <c r="BJ106" i="3"/>
  <c r="BJ144" i="3"/>
  <c r="BJ140" i="3"/>
  <c r="BJ132" i="3"/>
  <c r="BJ136" i="3"/>
  <c r="BJ54" i="3"/>
  <c r="BJ9" i="3"/>
  <c r="BJ118" i="3"/>
  <c r="BJ55" i="3"/>
  <c r="BJ114" i="3"/>
  <c r="BJ92" i="3"/>
  <c r="BJ77" i="3"/>
  <c r="BJ115" i="3"/>
  <c r="BJ13" i="3"/>
  <c r="BJ86" i="3"/>
  <c r="BJ71" i="3"/>
  <c r="BJ154" i="3"/>
  <c r="BJ10" i="3"/>
  <c r="BJ94" i="3"/>
  <c r="BJ31" i="3"/>
  <c r="BJ79" i="3"/>
  <c r="BJ73" i="3"/>
  <c r="BJ116" i="3"/>
  <c r="BJ51" i="3"/>
  <c r="BJ110" i="3"/>
  <c r="BJ23" i="3"/>
  <c r="BJ65" i="3"/>
  <c r="BJ62" i="3"/>
  <c r="BJ147" i="3"/>
  <c r="BJ61" i="3"/>
  <c r="BJ42" i="3"/>
  <c r="BJ126" i="3"/>
  <c r="BJ20" i="3"/>
  <c r="BJ29" i="3"/>
  <c r="BJ133" i="3"/>
  <c r="BJ153" i="3"/>
  <c r="BJ81" i="3"/>
  <c r="BJ139" i="3"/>
  <c r="BJ134" i="3"/>
  <c r="BJ105" i="3"/>
  <c r="BJ152" i="3"/>
  <c r="BJ113" i="3"/>
  <c r="BJ107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<sst xmlns="http://schemas.openxmlformats.org/spreadsheetml/2006/main" count="935" uniqueCount="346">
  <si>
    <t>6 años</t>
  </si>
  <si>
    <t>7 años</t>
  </si>
  <si>
    <t>1° A</t>
  </si>
  <si>
    <r>
      <rPr>
        <sz val="24"/>
        <color theme="1"/>
        <rFont val="Open Sans"/>
        <family val="2"/>
      </rPr>
      <t>⬅️</t>
    </r>
    <r>
      <rPr>
        <sz val="11"/>
        <color theme="1"/>
        <rFont val="Open Sans"/>
        <family val="2"/>
      </rPr>
      <t xml:space="preserve"> </t>
    </r>
    <r>
      <rPr>
        <b/>
        <sz val="11"/>
        <color theme="1"/>
        <rFont val="Open Sans"/>
        <family val="2"/>
      </rPr>
      <t>Paso # 1</t>
    </r>
    <r>
      <rPr>
        <sz val="11"/>
        <color theme="1"/>
        <rFont val="Open Sans"/>
        <family val="2"/>
      </rPr>
      <t>, Escribe los grupos y el número de estudiantes de cada uno de acuerdo a sus edades.</t>
    </r>
  </si>
  <si>
    <t>1° B</t>
  </si>
  <si>
    <t>1° C</t>
  </si>
  <si>
    <t>1° D</t>
  </si>
  <si>
    <t>1° E</t>
  </si>
  <si>
    <t>2° A</t>
  </si>
  <si>
    <t>2° B</t>
  </si>
  <si>
    <t>2° C</t>
  </si>
  <si>
    <t>2° D</t>
  </si>
  <si>
    <t>2° E</t>
  </si>
  <si>
    <t>Grupo más grande</t>
  </si>
  <si>
    <t>Total de estudiantes</t>
  </si>
  <si>
    <t>SPARKS LISTA DE MATERIALES CONSUMIBLES</t>
  </si>
  <si>
    <t>ID</t>
  </si>
  <si>
    <t>Tipo</t>
  </si>
  <si>
    <t>Especialidad</t>
  </si>
  <si>
    <t>Práctica / Proyecto</t>
  </si>
  <si>
    <t>Combo</t>
  </si>
  <si>
    <t>Tecnología</t>
  </si>
  <si>
    <t>Titulo</t>
  </si>
  <si>
    <t>Nomenclatura</t>
  </si>
  <si>
    <t>Alumnos asignados</t>
  </si>
  <si>
    <t>Selecciona los combos</t>
  </si>
  <si>
    <r>
      <rPr>
        <sz val="24"/>
        <color theme="1"/>
        <rFont val="Open Sans"/>
        <family val="2"/>
      </rPr>
      <t>⬅️</t>
    </r>
    <r>
      <rPr>
        <sz val="11"/>
        <color theme="1"/>
        <rFont val="Open Sans"/>
        <family val="2"/>
      </rPr>
      <t xml:space="preserve"> </t>
    </r>
    <r>
      <rPr>
        <b/>
        <sz val="11"/>
        <color theme="1"/>
        <rFont val="Open Sans"/>
        <family val="2"/>
      </rPr>
      <t>Paso # 2</t>
    </r>
    <r>
      <rPr>
        <sz val="11"/>
        <color theme="1"/>
        <rFont val="Open Sans"/>
        <family val="2"/>
      </rPr>
      <t>, Selecciona las practicas y/o 
proyectos que tu escuela tiene asignados</t>
    </r>
  </si>
  <si>
    <t>SPA100</t>
  </si>
  <si>
    <t>Propedeutico</t>
  </si>
  <si>
    <t>Introducción</t>
  </si>
  <si>
    <t>La vuelta al mundo de D&amp;T</t>
  </si>
  <si>
    <t>SPA_PROPED</t>
  </si>
  <si>
    <t>X</t>
  </si>
  <si>
    <t>SPA001</t>
  </si>
  <si>
    <t>Maker</t>
  </si>
  <si>
    <t>Procesos de construcción</t>
  </si>
  <si>
    <t>Introducción a la herramienta</t>
  </si>
  <si>
    <t>Elmer's</t>
  </si>
  <si>
    <t>Introducción a la herramienta maker (Elmer´s)</t>
  </si>
  <si>
    <t>SPA_INTRO_HER_ELME</t>
  </si>
  <si>
    <t>SPA002</t>
  </si>
  <si>
    <t>Introducción a la herramienta maker</t>
  </si>
  <si>
    <t>SPA_INTRO_HER_MAKE</t>
  </si>
  <si>
    <t>x</t>
  </si>
  <si>
    <t>SPA101</t>
  </si>
  <si>
    <t>Programación</t>
  </si>
  <si>
    <t>Programación por bloques</t>
  </si>
  <si>
    <t>Práctica</t>
  </si>
  <si>
    <t>Fondo y disfraz</t>
  </si>
  <si>
    <t>Scratch / Scratch Jr.</t>
  </si>
  <si>
    <t>Tejiendo historias</t>
  </si>
  <si>
    <t>SPA_PRO1_PRA</t>
  </si>
  <si>
    <t>Proyecto</t>
  </si>
  <si>
    <t>Un regalo para ratón</t>
  </si>
  <si>
    <t>SPA_PRO1_PRO</t>
  </si>
  <si>
    <t>SPA102</t>
  </si>
  <si>
    <t>Sonidos</t>
  </si>
  <si>
    <t>Músicos de la naturaleza</t>
  </si>
  <si>
    <t>SPA_PRO2_PRA</t>
  </si>
  <si>
    <t>Lava sube, lava baja</t>
  </si>
  <si>
    <t>SPA_PRO2_PRO</t>
  </si>
  <si>
    <t>SPA 103</t>
  </si>
  <si>
    <t>Eventos</t>
  </si>
  <si>
    <t>El baile de la tierra</t>
  </si>
  <si>
    <t>SPA_PRO3_PRA</t>
  </si>
  <si>
    <t>El sonido de las estaciones</t>
  </si>
  <si>
    <t>SPA_PRO3_PRO</t>
  </si>
  <si>
    <t>SPA104</t>
  </si>
  <si>
    <t xml:space="preserve">Programación
</t>
  </si>
  <si>
    <t>Apariencias</t>
  </si>
  <si>
    <t>O-Soji</t>
  </si>
  <si>
    <t>SPA_PRO4_PRA</t>
  </si>
  <si>
    <t>El árbol de los recuerdos</t>
  </si>
  <si>
    <t>SPA_PRO4_PRO</t>
  </si>
  <si>
    <t>SPA105</t>
  </si>
  <si>
    <t>Automatización</t>
  </si>
  <si>
    <t>Máquinas y mecanismos</t>
  </si>
  <si>
    <t>Movimientos A</t>
  </si>
  <si>
    <t>Codey Rocky / Dash</t>
  </si>
  <si>
    <t>Aventura cósmica</t>
  </si>
  <si>
    <t>SPA_AUT1_COD_PRA</t>
  </si>
  <si>
    <t>Luciendo mi luz</t>
  </si>
  <si>
    <t>SPA_AUT1_COD_PRO</t>
  </si>
  <si>
    <t>SPA106</t>
  </si>
  <si>
    <t>Luz y sonido A</t>
  </si>
  <si>
    <t>Tesoro submarino</t>
  </si>
  <si>
    <t>SPA_AUT2_COD_PRA</t>
  </si>
  <si>
    <t>Las joyas del faraón</t>
  </si>
  <si>
    <t>SPA_AUT2_COD_PRO</t>
  </si>
  <si>
    <t>SPA107</t>
  </si>
  <si>
    <t>Movimientos B</t>
  </si>
  <si>
    <t>ShopperBot</t>
  </si>
  <si>
    <t>SPA_AUT3_COD_PRA</t>
  </si>
  <si>
    <t>Patitas que guían</t>
  </si>
  <si>
    <t>SPA_AUT3_COD_PRO</t>
  </si>
  <si>
    <t>SPA 108</t>
  </si>
  <si>
    <t>Figuras geométricas</t>
  </si>
  <si>
    <t>Secreto lunar</t>
  </si>
  <si>
    <t>SPA_MAK1_HER_PRA</t>
  </si>
  <si>
    <t>Mini Me</t>
  </si>
  <si>
    <t>SPA_MAK1_HER_PRO</t>
  </si>
  <si>
    <t>SPA 109</t>
  </si>
  <si>
    <t xml:space="preserve">Maker </t>
  </si>
  <si>
    <t>Unidades de medida</t>
  </si>
  <si>
    <t>Al son del cartón</t>
  </si>
  <si>
    <t>SPA_MAK2_HER_PRA</t>
  </si>
  <si>
    <t>Un viaje en tren</t>
  </si>
  <si>
    <t>SPA_MAK2_HER_PRO</t>
  </si>
  <si>
    <t>SPA110</t>
  </si>
  <si>
    <t>Cortes, uniones y dobles</t>
  </si>
  <si>
    <t>ActivAros</t>
  </si>
  <si>
    <t>SPA_MAK3_HER_PRA</t>
  </si>
  <si>
    <t>Ardilla Aventurera</t>
  </si>
  <si>
    <t>SPA_MAK3_HER_PRO</t>
  </si>
  <si>
    <t>SPA111</t>
  </si>
  <si>
    <t>Máquinas simples</t>
  </si>
  <si>
    <t>Palanca</t>
  </si>
  <si>
    <t>Herramientas y materiales</t>
  </si>
  <si>
    <t>Pescando Ando</t>
  </si>
  <si>
    <t>SPA_MAK1_MS_PRA</t>
  </si>
  <si>
    <t>Bombardeo de semillas (Palanca)</t>
  </si>
  <si>
    <t>SPA_MAK1_MS_PRO</t>
  </si>
  <si>
    <t>SPA112</t>
  </si>
  <si>
    <t>TIC</t>
  </si>
  <si>
    <t>Ofimática</t>
  </si>
  <si>
    <t>Teclado y mouse</t>
  </si>
  <si>
    <t>Olimpinions</t>
  </si>
  <si>
    <t>SPA_TIC2_PRA</t>
  </si>
  <si>
    <t>ManchArte</t>
  </si>
  <si>
    <t>SPA_TIC2_PRO</t>
  </si>
  <si>
    <t>unidades</t>
  </si>
  <si>
    <t>TOTAL</t>
  </si>
  <si>
    <t>TE</t>
  </si>
  <si>
    <t>MA</t>
  </si>
  <si>
    <t>HM</t>
  </si>
  <si>
    <t>EE</t>
  </si>
  <si>
    <t>BA</t>
  </si>
  <si>
    <t>SO</t>
  </si>
  <si>
    <t>CO</t>
  </si>
  <si>
    <t>RE</t>
  </si>
  <si>
    <t>Por alumno</t>
  </si>
  <si>
    <t>Tipo:</t>
  </si>
  <si>
    <t>Total de estudiantes:</t>
  </si>
  <si>
    <t>Especialidad:</t>
  </si>
  <si>
    <t xml:space="preserve">Nombre de proyecto:
</t>
  </si>
  <si>
    <t>Un</t>
  </si>
  <si>
    <t>Cantidad</t>
  </si>
  <si>
    <t>Unidad</t>
  </si>
  <si>
    <t>Cantidad necesaria por 1 prototipo</t>
  </si>
  <si>
    <t>Modalidad de uso</t>
  </si>
  <si>
    <r>
      <rPr>
        <b/>
        <sz val="11"/>
        <color rgb="FF434343"/>
        <rFont val="Open Sans"/>
        <family val="2"/>
      </rPr>
      <t xml:space="preserve">HERRAMIENTAS Y MATERIALES DEL </t>
    </r>
    <r>
      <rPr>
        <b/>
        <i/>
        <sz val="11"/>
        <color rgb="FF434343"/>
        <rFont val="Open Sans"/>
        <family val="2"/>
      </rPr>
      <t>MAKERSPACE</t>
    </r>
  </si>
  <si>
    <t>Individual</t>
  </si>
  <si>
    <t>Parejas</t>
  </si>
  <si>
    <t>Equipos de 4 personas</t>
  </si>
  <si>
    <t>Grupal</t>
  </si>
  <si>
    <t>Total</t>
  </si>
  <si>
    <t>pza</t>
  </si>
  <si>
    <t>Tecnología educativa</t>
  </si>
  <si>
    <t>Te</t>
  </si>
  <si>
    <t>Codey Rocky</t>
  </si>
  <si>
    <t xml:space="preserve">Lego Spike Prime </t>
  </si>
  <si>
    <t>Kit de Micro:bit V2</t>
  </si>
  <si>
    <t>Micro:bit Retro Arcade**</t>
  </si>
  <si>
    <t>VEX IQ</t>
  </si>
  <si>
    <t>Arduino UNO</t>
  </si>
  <si>
    <t>Impresora 3D</t>
  </si>
  <si>
    <t>Filamento PLA 1 kg diámetro 1.75 mm</t>
  </si>
  <si>
    <t>rollo</t>
  </si>
  <si>
    <t>Kit Elmers Build it tools Starter kit</t>
  </si>
  <si>
    <t>Maquinaria</t>
  </si>
  <si>
    <t>Ma</t>
  </si>
  <si>
    <t>Sierra Moto-Saw</t>
  </si>
  <si>
    <t>Taladro inalámbrico</t>
  </si>
  <si>
    <t>Base para taladro</t>
  </si>
  <si>
    <t>Prensas de ajuste rápido de 6"</t>
  </si>
  <si>
    <t>Juego de 13 brocas de alta velocidad para madera (medidas: 1/16”, 5/64", 3/32", 7/64", 1/8", 9/64", 5/32", 11/64", 3/16", 13/64", 7/32", 1/4" y 5/16”)</t>
  </si>
  <si>
    <t>Herramientas manuales</t>
  </si>
  <si>
    <t>Hm</t>
  </si>
  <si>
    <t>Flexómetro</t>
  </si>
  <si>
    <t>Cúter</t>
  </si>
  <si>
    <t>Pistola de silicón</t>
  </si>
  <si>
    <t>Desarmador plano</t>
  </si>
  <si>
    <t>Desarmador de cruz</t>
  </si>
  <si>
    <t>Juego de puntas intercambiables para desarmador</t>
  </si>
  <si>
    <t>juego</t>
  </si>
  <si>
    <t>Pinzas de punta</t>
  </si>
  <si>
    <t>Pinzas de corte</t>
  </si>
  <si>
    <t>Pinceles (delgado, mediano y grueso)</t>
  </si>
  <si>
    <t>Electricidad y Electrónica</t>
  </si>
  <si>
    <t>Juego de 10 cables tipo caiman- caiman</t>
  </si>
  <si>
    <t>Juegos de jumpers macho - hembra</t>
  </si>
  <si>
    <t xml:space="preserve">Juegos de jumpers macho - macho </t>
  </si>
  <si>
    <t>Juegos de jumpers hembra - hembra</t>
  </si>
  <si>
    <t>Motor DC de 3V</t>
  </si>
  <si>
    <t>Motor DC de 5V</t>
  </si>
  <si>
    <t>Protoboard de 830 puntos</t>
  </si>
  <si>
    <t>Led de color blanco</t>
  </si>
  <si>
    <t>Led de color verde</t>
  </si>
  <si>
    <t>Led de color amarillo (ámbar)</t>
  </si>
  <si>
    <t>Led de color rojo</t>
  </si>
  <si>
    <t xml:space="preserve">Resistencia de 330 ohms </t>
  </si>
  <si>
    <t>Resistencia de 1K ohms</t>
  </si>
  <si>
    <t xml:space="preserve">Cinta de aislar color negro </t>
  </si>
  <si>
    <t xml:space="preserve">Cinta de aislar color rojo </t>
  </si>
  <si>
    <t>Push button</t>
  </si>
  <si>
    <t>Cautín</t>
  </si>
  <si>
    <t>Soldadura electrónica</t>
  </si>
  <si>
    <t>Pasta para soldar</t>
  </si>
  <si>
    <t>Baterías</t>
  </si>
  <si>
    <t>Ba</t>
  </si>
  <si>
    <t>Batería recargable (AA)</t>
  </si>
  <si>
    <t>Batería recargable (AAA)</t>
  </si>
  <si>
    <t>Batería recargable 9V (recomendable marca Volteck)</t>
  </si>
  <si>
    <t>Baterías alcalinas AAA de 1.5 V (no recargable) para microbit</t>
  </si>
  <si>
    <t>Batería de 3V tipo CR2032</t>
  </si>
  <si>
    <t>Cargador universal de pilas recargable (9V, AA y AAA)</t>
  </si>
  <si>
    <t>Portapilas "AA" en serie</t>
  </si>
  <si>
    <t>Broche para pila de 9V</t>
  </si>
  <si>
    <t>Pila CR2032 tipo moneda</t>
  </si>
  <si>
    <t>Seguridad y Orden</t>
  </si>
  <si>
    <t>So</t>
  </si>
  <si>
    <t>Cubrebocas industrial N95 o similar</t>
  </si>
  <si>
    <t>Lentes de seguridad</t>
  </si>
  <si>
    <t>Guantes de seguridad</t>
  </si>
  <si>
    <t>Botiquín de primeros auxilios (caja con algodón, alcohol, gasas, antiséptico, agua oxigenada, vendas)</t>
  </si>
  <si>
    <t>Trapo de limpieza/franela</t>
  </si>
  <si>
    <t>Material recomendado por alumno (sugerimos incluirlos en la lista de útiles)</t>
  </si>
  <si>
    <t>In</t>
  </si>
  <si>
    <t>Lápiz</t>
  </si>
  <si>
    <t>Goma</t>
  </si>
  <si>
    <t>Sacapuntas</t>
  </si>
  <si>
    <t>Bolígrafo</t>
  </si>
  <si>
    <t>Tijeras</t>
  </si>
  <si>
    <t>Pegamento en barra (Pritt) de 8 g</t>
  </si>
  <si>
    <t>Caja de 12 colores de madera</t>
  </si>
  <si>
    <t>caja</t>
  </si>
  <si>
    <t>Plumón marcador permanente punto fino (Sharpie)</t>
  </si>
  <si>
    <t xml:space="preserve">Juego de geometría (regla, escuadra 45°,  escuadra 60°, 1 compás, transportador) </t>
  </si>
  <si>
    <t>Plumón negro de base agua punta gruesa (aquacolor)</t>
  </si>
  <si>
    <t>Juego de crayones (10 piezas)</t>
  </si>
  <si>
    <t>Caja de plumones base agua punta gruesa (tipo aquacolor)</t>
  </si>
  <si>
    <t>Materiales Consumibles</t>
  </si>
  <si>
    <t>Co</t>
  </si>
  <si>
    <t>Panel de MDF de 3 mm de espesor de 30 x 30 cm</t>
  </si>
  <si>
    <t>Cartulina blanca</t>
  </si>
  <si>
    <t>Hojas blancas tamaño carta</t>
  </si>
  <si>
    <t>hoja</t>
  </si>
  <si>
    <t>Hojas de colores (varios) tamaño carta</t>
  </si>
  <si>
    <t>Post-it</t>
  </si>
  <si>
    <t>bloc de 100 hojas</t>
  </si>
  <si>
    <t>Fomi tamaño carta</t>
  </si>
  <si>
    <t>Papel aluminio</t>
  </si>
  <si>
    <t>Abatelenguas (palitos planos) 15 cm largo x 18 mm ancho</t>
  </si>
  <si>
    <t xml:space="preserve">Palito de madera redondo 60 largo x 1 cm de diámetro </t>
  </si>
  <si>
    <t xml:space="preserve">Palito de madera redondo 30 largo x 1 cm de diámetro  </t>
  </si>
  <si>
    <t>Cuerda</t>
  </si>
  <si>
    <t>metro</t>
  </si>
  <si>
    <t>Hilo de coser</t>
  </si>
  <si>
    <t>carrete</t>
  </si>
  <si>
    <t>Estambre</t>
  </si>
  <si>
    <t>Globos de tamaño # 9</t>
  </si>
  <si>
    <t>Limpiapipas</t>
  </si>
  <si>
    <t>Barra de plastilina 180 g</t>
  </si>
  <si>
    <t>Paquete de 10 barritas de plastilina de colores</t>
  </si>
  <si>
    <t>Fomi moldeable</t>
  </si>
  <si>
    <t>bolsa</t>
  </si>
  <si>
    <t>Pasta para modelar</t>
  </si>
  <si>
    <t>Silicón frío (bote de 250 ml)</t>
  </si>
  <si>
    <t>Barra de silicón (tubito del diámetro de la pistola de silicón)</t>
  </si>
  <si>
    <t>Pegamento blanco (Resistol) bote de 250 ml</t>
  </si>
  <si>
    <r>
      <rPr>
        <sz val="11"/>
        <color rgb="FF434343"/>
        <rFont val="Open Sans"/>
        <family val="2"/>
      </rPr>
      <t>Cinta adhesiva (</t>
    </r>
    <r>
      <rPr>
        <i/>
        <sz val="11"/>
        <color rgb="FF434343"/>
        <rFont val="Open Sans"/>
        <family val="2"/>
      </rPr>
      <t xml:space="preserve">masking tape </t>
    </r>
    <r>
      <rPr>
        <sz val="11"/>
        <color rgb="FF434343"/>
        <rFont val="Open Sans"/>
        <family val="2"/>
      </rPr>
      <t>110 o cinta azul de pintor) 12 mm ancho x 50 m o similar</t>
    </r>
  </si>
  <si>
    <t>Cinta adhesiva transparente (diurex) 18 mm ancho x 33 m o similar</t>
  </si>
  <si>
    <t>Liga grande #18 (8 cm largo aproximadamente)</t>
  </si>
  <si>
    <t>Caja de 100 clips</t>
  </si>
  <si>
    <t>Caja de 100 chinchetas</t>
  </si>
  <si>
    <t>Caja de 12 crayolas de diferentes colores</t>
  </si>
  <si>
    <t>Paquete de pinturas acrílicas 20 ml (blanco, negro, rojo, azul, amarillo)</t>
  </si>
  <si>
    <t xml:space="preserve">1 paquete de 100 mondadientes </t>
  </si>
  <si>
    <t>Sal de mesa</t>
  </si>
  <si>
    <t>bolsita</t>
  </si>
  <si>
    <t>Hojas tamaño carta cuadriculadas</t>
  </si>
  <si>
    <t>Tabla de madera de 3" de espesor de 30 cm x 30 cm (tabla de sacrificio)</t>
  </si>
  <si>
    <t>Tabla salvacortes de 45 x 30 cm (recomendado opcional)</t>
  </si>
  <si>
    <t>Cronómetro</t>
  </si>
  <si>
    <t>Pliego de papel bond</t>
  </si>
  <si>
    <t>Dado</t>
  </si>
  <si>
    <t>Broche latonado tipo alemán de 16 mm de largo  (caja 100 piezas)</t>
  </si>
  <si>
    <t>Broche sujetadocumentos chico (3/4" o 19 mm)</t>
  </si>
  <si>
    <t>Palito plano de madera medidas 0.7 X 7.5 cm.(tipo paleta de hielo)</t>
  </si>
  <si>
    <t>Palito de madera redondo 30 largo x 3 mm de diámetro  (tipo brocheta)</t>
  </si>
  <si>
    <t>Imán refrigerador plano (lámina magnética)</t>
  </si>
  <si>
    <t>Paquete de Semillas tipo alpiste o Arroz</t>
  </si>
  <si>
    <t>Palito de madera cuadrado</t>
  </si>
  <si>
    <t xml:space="preserve">Clip mariposa grande </t>
  </si>
  <si>
    <t>Sobre de correspondencia</t>
  </si>
  <si>
    <t>Paleta de Acuarelas con pincel</t>
  </si>
  <si>
    <t>Tabla de Madera de 25 cm de ancho X 1 metro largo X 1" (medidas aproximadas)</t>
  </si>
  <si>
    <t>Materiales de Reuso</t>
  </si>
  <si>
    <t>Re</t>
  </si>
  <si>
    <t>Cartón de 3 mm de espesor de 30 x 30 cm</t>
  </si>
  <si>
    <t>Hojas de papel tamaño carta con un lado limpio</t>
  </si>
  <si>
    <t>Bolsa de plástico oscura</t>
  </si>
  <si>
    <t>Botella de PET de 250 ml</t>
  </si>
  <si>
    <t>Botella de PET de 600 ml</t>
  </si>
  <si>
    <t>Botella de PET de 1 l</t>
  </si>
  <si>
    <t>Vaso de plástico desechable (250 ml)</t>
  </si>
  <si>
    <t>Tetrapack de 250 ml</t>
  </si>
  <si>
    <t>Tetrapack de 500 ml</t>
  </si>
  <si>
    <t>Tetrapack de 1 l</t>
  </si>
  <si>
    <t>Tubo de cartón de papel de baño</t>
  </si>
  <si>
    <t>Periódico</t>
  </si>
  <si>
    <t>Tela de reúso (tamaño de 1 playera aproximadamente)</t>
  </si>
  <si>
    <t>Caja de cereal o cartón delgado (caja de 300 g) aproximadamente</t>
  </si>
  <si>
    <t xml:space="preserve">Taparrosca de botella de PET 3 cm de diámetro </t>
  </si>
  <si>
    <t>Taparrosca de 5 cm de diámetro aproximadamente (tipo garrafón)</t>
  </si>
  <si>
    <t>Tapa de 10 cm de diámetro  aproximadamente</t>
  </si>
  <si>
    <t>Lija para madera grado 60</t>
  </si>
  <si>
    <t>Plato de plástico de 20 cm de diámetro (aproximadamente)</t>
  </si>
  <si>
    <t>Envase redondo de plástico de 500 ml aprox (tipo crema o de yogurt)</t>
  </si>
  <si>
    <t>Cajita rectangular pequeña tamaño aprox: 11 x 5 cm x 1 cm (tipo de medicamento)</t>
  </si>
  <si>
    <t>Cajita cuadrada tamaño aprox: 11 cm (tipo Kleenex)</t>
  </si>
  <si>
    <t>Popote</t>
  </si>
  <si>
    <t>Plastinudos o cincho de alambre (tipo sujetador para pan)</t>
  </si>
  <si>
    <t>Cuchara desechable</t>
  </si>
  <si>
    <t>Caja de cartón de zapatos o similar</t>
  </si>
  <si>
    <t xml:space="preserve">Caja de cartón de 3mm espesor de 65 x 55 x 35 cm aproximadamente </t>
  </si>
  <si>
    <t>Lámina de cartón de 3mm de espesor de 95 x 65 cm</t>
  </si>
  <si>
    <t>Hojas de plantas</t>
  </si>
  <si>
    <t>Vaso pequeño de plástico desechable (30 ml o 1 oz aprox)</t>
  </si>
  <si>
    <t>Grupo más grande:</t>
  </si>
  <si>
    <t xml:space="preserve">Elmer´s </t>
  </si>
  <si>
    <t>Regalo para ratón</t>
  </si>
  <si>
    <t>Automatización Codey Rocky</t>
  </si>
  <si>
    <t>Aventura Cósmica</t>
  </si>
  <si>
    <t>Las Joyas del faraón</t>
  </si>
  <si>
    <t>Patitas que guian</t>
  </si>
  <si>
    <t>Maker herramientas</t>
  </si>
  <si>
    <t>Secreto Lunar</t>
  </si>
  <si>
    <t>MiniMe</t>
  </si>
  <si>
    <t>Maker Maquinas simples</t>
  </si>
  <si>
    <t>Maker - máquinas simples</t>
  </si>
  <si>
    <t>Bombardeo de Semillas</t>
  </si>
  <si>
    <t>Mancharte</t>
  </si>
  <si>
    <t>Maker / Kit de herramientas para cartón</t>
  </si>
  <si>
    <t>Kit de herramientas para cartón</t>
  </si>
  <si>
    <r>
      <rPr>
        <sz val="24"/>
        <color theme="1"/>
        <rFont val="Open Sans"/>
        <family val="2"/>
      </rPr>
      <t>⬅️</t>
    </r>
    <r>
      <rPr>
        <sz val="11"/>
        <color theme="1"/>
        <rFont val="Open Sans"/>
        <family val="2"/>
      </rPr>
      <t xml:space="preserve"> </t>
    </r>
    <r>
      <rPr>
        <b/>
        <sz val="11"/>
        <color theme="1"/>
        <rFont val="Open Sans"/>
        <family val="2"/>
      </rPr>
      <t xml:space="preserve">Paso # 3, </t>
    </r>
    <r>
      <rPr>
        <sz val="11"/>
        <color theme="1"/>
        <rFont val="Open Sans"/>
        <family val="2"/>
      </rPr>
      <t>Aplica el filtro quitando las celdas vacias o con "0"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</si>
</sst>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65" x14ac:knownFonts="1">
    <font>
      <sz val="10"/>
      <color rgb="FF000000"/>
      <name val="Arial"/>
      <scheme val="minor"/>
    </font>
    <font>
      <sz val="12"/>
      <color rgb="FF434343"/>
      <name val="Open Sans"/>
      <family val="2"/>
    </font>
    <font>
      <b/>
      <sz val="12"/>
      <color rgb="FF434343"/>
      <name val="Open Sans"/>
      <family val="2"/>
    </font>
    <font>
      <sz val="12"/>
      <color theme="1"/>
      <name val="Open Sans"/>
      <family val="2"/>
    </font>
    <font>
      <sz val="11"/>
      <color theme="1"/>
      <name val="Open Sans"/>
      <family val="2"/>
    </font>
    <font>
      <sz val="10"/>
      <color theme="1"/>
      <name val="Arial"/>
      <family val="2"/>
      <scheme val="minor"/>
    </font>
    <font>
      <b/>
      <sz val="12"/>
      <color theme="1"/>
      <name val="Open Sans"/>
      <family val="2"/>
    </font>
    <font>
      <sz val="12"/>
      <color rgb="FFFFFFFF"/>
      <name val="Open Sans"/>
      <family val="2"/>
    </font>
    <font>
      <b/>
      <sz val="12"/>
      <color rgb="FFFFFFFF"/>
      <name val="Open Sans"/>
      <family val="2"/>
    </font>
    <font>
      <sz val="10"/>
      <color theme="1"/>
      <name val="Open Sans"/>
      <family val="2"/>
    </font>
    <font>
      <b/>
      <sz val="11"/>
      <color rgb="FFFFFFFF"/>
      <name val="Open Sans"/>
      <family val="2"/>
    </font>
    <font>
      <sz val="11"/>
      <color rgb="FF434343"/>
      <name val="Open Sans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4"/>
      <color theme="1"/>
      <name val="Arial"/>
      <family val="2"/>
      <scheme val="minor"/>
    </font>
    <font>
      <b/>
      <sz val="14"/>
      <color theme="1"/>
      <name val="Open Sans"/>
      <family val="2"/>
    </font>
    <font>
      <sz val="11"/>
      <color rgb="FF000000"/>
      <name val="Open Sans"/>
      <family val="2"/>
    </font>
    <font>
      <b/>
      <sz val="11"/>
      <color theme="1"/>
      <name val="Open Sans"/>
      <family val="2"/>
    </font>
    <font>
      <b/>
      <sz val="14"/>
      <color rgb="FFFFFFFF"/>
      <name val="Open Sans"/>
      <family val="2"/>
    </font>
    <font>
      <b/>
      <sz val="10"/>
      <color rgb="FFFFFFFF"/>
      <name val="Open Sans"/>
      <family val="2"/>
    </font>
    <font>
      <sz val="8"/>
      <color theme="1"/>
      <name val="Arial"/>
      <family val="2"/>
      <scheme val="minor"/>
    </font>
    <font>
      <b/>
      <sz val="8"/>
      <color theme="1"/>
      <name val="Open Sans"/>
      <family val="2"/>
    </font>
    <font>
      <b/>
      <sz val="10"/>
      <color theme="1"/>
      <name val="Open Sans"/>
      <family val="2"/>
    </font>
    <font>
      <sz val="14"/>
      <color theme="1"/>
      <name val="Arial"/>
      <family val="2"/>
    </font>
    <font>
      <b/>
      <sz val="11"/>
      <color rgb="FF000000"/>
      <name val="Open Sans"/>
      <family val="2"/>
    </font>
    <font>
      <b/>
      <sz val="10"/>
      <color rgb="FF000000"/>
      <name val="Open Sans"/>
      <family val="2"/>
    </font>
    <font>
      <sz val="10"/>
      <color theme="1"/>
      <name val="Open Sans"/>
      <family val="2"/>
    </font>
    <font>
      <u/>
      <sz val="11"/>
      <color rgb="FF1155CC"/>
      <name val="Open Sans"/>
      <family val="2"/>
    </font>
    <font>
      <sz val="11"/>
      <color rgb="FFFFFFFF"/>
      <name val="Open Sans"/>
      <family val="2"/>
    </font>
    <font>
      <b/>
      <sz val="11"/>
      <color rgb="FF434343"/>
      <name val="Open Sans"/>
      <family val="2"/>
    </font>
    <font>
      <b/>
      <sz val="11"/>
      <color rgb="FFCC0000"/>
      <name val="Open Sans"/>
      <family val="2"/>
    </font>
    <font>
      <sz val="10"/>
      <color rgb="FF434343"/>
      <name val="Open Sans"/>
      <family val="2"/>
    </font>
    <font>
      <b/>
      <sz val="11"/>
      <color rgb="FF000000"/>
      <name val="Poppins"/>
    </font>
    <font>
      <b/>
      <sz val="11"/>
      <color rgb="FFCC0000"/>
      <name val="Poppins"/>
    </font>
    <font>
      <sz val="11"/>
      <color theme="1"/>
      <name val="Poppins"/>
    </font>
    <font>
      <sz val="11"/>
      <color rgb="FFFFFFFF"/>
      <name val="Poppins"/>
    </font>
    <font>
      <sz val="11"/>
      <color rgb="FF000000"/>
      <name val="Poppins"/>
    </font>
    <font>
      <b/>
      <sz val="11"/>
      <color theme="1"/>
      <name val="Poppins"/>
    </font>
    <font>
      <sz val="24"/>
      <color theme="1"/>
      <name val="Open Sans"/>
      <family val="2"/>
    </font>
    <font>
      <b/>
      <i/>
      <sz val="11"/>
      <color rgb="FF434343"/>
      <name val="Open Sans"/>
      <family val="2"/>
    </font>
    <font>
      <i/>
      <sz val="11"/>
      <color rgb="FF434343"/>
      <name val="Open Sans"/>
      <family val="2"/>
    </font>
    <font>
      <b/>
      <sz val="10"/>
      <color theme="1"/>
      <name val="Open Sans"/>
      <family val="2"/>
    </font>
    <font>
      <b/>
      <sz val="10"/>
      <color rgb="FFFFFFFF"/>
      <name val="Open Sans"/>
      <family val="2"/>
    </font>
    <font>
      <sz val="10"/>
      <color rgb="FF000000"/>
      <name val="Arial"/>
      <family val="2"/>
      <scheme val="minor"/>
    </font>
    <font>
      <sz val="10"/>
      <color theme="0"/>
      <name val="Arial"/>
      <family val="2"/>
      <scheme val="minor"/>
    </font>
    <font>
      <sz val="10"/>
      <color theme="0"/>
      <name val="Open Sans"/>
      <family val="2"/>
    </font>
    <font>
      <sz val="11"/>
      <color theme="0"/>
      <name val="Open Sans"/>
      <family val="2"/>
    </font>
    <font>
      <sz val="10"/>
      <color theme="7" tint="0.79998168889431442"/>
      <name val="Open Sans"/>
      <family val="2"/>
    </font>
    <font>
      <sz val="10"/>
      <color theme="6" tint="0.79998168889431442"/>
      <name val="Open Sans"/>
      <family val="2"/>
    </font>
    <font>
      <b/>
      <sz val="11"/>
      <color theme="2" tint="-4.9989318521683403E-2"/>
      <name val="Open Sans"/>
      <family val="2"/>
    </font>
    <font>
      <sz val="10"/>
      <color theme="2" tint="-4.9989318521683403E-2"/>
      <name val="Open Sans"/>
      <family val="2"/>
    </font>
    <font>
      <b/>
      <sz val="10"/>
      <color theme="0"/>
      <name val="Open Sans"/>
      <family val="2"/>
    </font>
    <font>
      <sz val="11"/>
      <color rgb="FF9C2880"/>
      <name val="Open Sans"/>
      <family val="2"/>
    </font>
    <font>
      <sz val="10"/>
      <color rgb="FF9C2880"/>
      <name val="Arial"/>
      <family val="2"/>
    </font>
    <font>
      <sz val="11"/>
      <color theme="1" tint="0.249977111117893"/>
      <name val="Open Sans"/>
      <family val="2"/>
    </font>
    <font>
      <sz val="8"/>
      <color theme="1" tint="0.249977111117893"/>
      <name val="Open Sans"/>
      <family val="2"/>
    </font>
    <font>
      <sz val="10"/>
      <color theme="1" tint="0.249977111117893"/>
      <name val="Arial"/>
      <family val="2"/>
    </font>
    <font>
      <u/>
      <sz val="11"/>
      <color theme="1" tint="0.249977111117893"/>
      <name val="Open Sans"/>
      <family val="2"/>
    </font>
    <font>
      <sz val="14"/>
      <color theme="1" tint="0.249977111117893"/>
      <name val="Arial"/>
      <family val="2"/>
      <scheme val="minor"/>
    </font>
    <font>
      <b/>
      <sz val="14"/>
      <color theme="1" tint="0.249977111117893"/>
      <name val="Open Sans"/>
      <family val="2"/>
    </font>
    <font>
      <b/>
      <sz val="11"/>
      <color theme="0"/>
      <name val="Open Sans"/>
      <family val="2"/>
    </font>
    <font>
      <sz val="10"/>
      <color theme="0"/>
      <name val="Arial"/>
      <scheme val="minor"/>
    </font>
    <font>
      <sz val="10"/>
      <color rgb="FF9C2880"/>
      <name val="Open Sans"/>
      <family val="2"/>
    </font>
    <font>
      <b/>
      <sz val="11"/>
      <color rgb="FF9C2880"/>
      <name val="Open Sans"/>
      <family val="2"/>
    </font>
    <font>
      <sz val="10"/>
      <color rgb="FF9C2880"/>
      <name val="Arial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rgb="FFFFDA56"/>
        <bgColor rgb="FFFFDA56"/>
      </patternFill>
    </fill>
    <fill>
      <patternFill patternType="solid">
        <fgColor rgb="FF9C2880"/>
        <bgColor rgb="FF9C2880"/>
      </patternFill>
    </fill>
    <fill>
      <patternFill patternType="solid">
        <fgColor rgb="FFF3EBF3"/>
        <bgColor rgb="FFF3EBF3"/>
      </patternFill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46524"/>
        <bgColor rgb="FFF46524"/>
      </patternFill>
    </fill>
    <fill>
      <patternFill patternType="solid">
        <fgColor rgb="FFFFE6DD"/>
        <bgColor rgb="FFFFE6DD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3EBF3"/>
      </patternFill>
    </fill>
    <fill>
      <patternFill patternType="solid">
        <fgColor theme="6" tint="0.79998168889431442"/>
        <bgColor rgb="FFFFF2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EFEFE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rgb="FFFFF9E8"/>
        <bgColor rgb="FFFFF2CC"/>
      </patternFill>
    </fill>
    <fill>
      <patternFill patternType="solid">
        <fgColor theme="8" tint="0.79998168889431442"/>
        <bgColor rgb="FFF3EBF3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C2880"/>
        <bgColor rgb="FFF3EBF3"/>
      </patternFill>
    </fill>
    <fill>
      <patternFill patternType="solid">
        <fgColor rgb="FF9C2880"/>
        <bgColor indexed="64"/>
      </patternFill>
    </fill>
    <fill>
      <patternFill patternType="solid">
        <fgColor rgb="FF9C2880"/>
        <bgColor rgb="FFFFFFFF"/>
      </patternFill>
    </fill>
  </fills>
  <borders count="19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/>
      <top style="thin">
        <color theme="2" tint="-4.9989318521683403E-2"/>
      </top>
      <bottom/>
      <diagonal/>
    </border>
    <border>
      <left/>
      <right style="thin">
        <color theme="2" tint="-4.9989318521683403E-2"/>
      </right>
      <top style="thin">
        <color theme="2" tint="-4.9989318521683403E-2"/>
      </top>
      <bottom/>
      <diagonal/>
    </border>
    <border>
      <left/>
      <right style="thin">
        <color theme="2" tint="-4.9989318521683403E-2"/>
      </right>
      <top/>
      <bottom/>
      <diagonal/>
    </border>
    <border>
      <left/>
      <right/>
      <top/>
      <bottom style="thin">
        <color theme="2" tint="-4.9989318521683403E-2"/>
      </bottom>
      <diagonal/>
    </border>
    <border>
      <left/>
      <right style="thin">
        <color theme="2" tint="-4.9989318521683403E-2"/>
      </right>
      <top/>
      <bottom style="thin">
        <color theme="2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theme="0" tint="-0.14999847407452621"/>
      </bottom>
      <diagonal/>
    </border>
  </borders>
  <cellStyleXfs count="1">
    <xf numFmtId="0" fontId="0" fillId="0" borderId="0"/>
  </cellStyleXfs>
  <cellXfs count="246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0" fillId="4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 textRotation="90" wrapText="1"/>
    </xf>
    <xf numFmtId="0" fontId="8" fillId="0" borderId="0" xfId="0" applyFont="1" applyAlignment="1">
      <alignment horizontal="left" textRotation="90" wrapText="1"/>
    </xf>
    <xf numFmtId="0" fontId="19" fillId="0" borderId="0" xfId="0" applyFont="1" applyAlignment="1">
      <alignment horizontal="left" textRotation="90" wrapText="1"/>
    </xf>
    <xf numFmtId="0" fontId="8" fillId="9" borderId="0" xfId="0" applyFont="1" applyFill="1" applyAlignment="1">
      <alignment horizontal="left" textRotation="90" wrapText="1"/>
    </xf>
    <xf numFmtId="0" fontId="20" fillId="7" borderId="0" xfId="0" applyFont="1" applyFill="1"/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3" fillId="7" borderId="0" xfId="0" applyFont="1" applyFill="1"/>
    <xf numFmtId="0" fontId="22" fillId="7" borderId="0" xfId="0" applyFont="1" applyFill="1" applyAlignment="1">
      <alignment horizontal="center" vertical="center" wrapText="1"/>
    </xf>
    <xf numFmtId="0" fontId="14" fillId="5" borderId="0" xfId="0" applyFont="1" applyFill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23" fillId="10" borderId="0" xfId="0" applyFont="1" applyFill="1" applyAlignment="1">
      <alignment horizontal="center"/>
    </xf>
    <xf numFmtId="0" fontId="15" fillId="5" borderId="0" xfId="0" applyFont="1" applyFill="1" applyAlignment="1">
      <alignment horizontal="center" vertical="center" wrapText="1"/>
    </xf>
    <xf numFmtId="0" fontId="24" fillId="7" borderId="0" xfId="0" applyFont="1" applyFill="1" applyAlignment="1">
      <alignment horizontal="center" vertical="center" wrapText="1"/>
    </xf>
    <xf numFmtId="0" fontId="17" fillId="7" borderId="0" xfId="0" applyFont="1" applyFill="1" applyAlignment="1">
      <alignment horizontal="center"/>
    </xf>
    <xf numFmtId="0" fontId="5" fillId="0" borderId="0" xfId="0" applyFont="1"/>
    <xf numFmtId="0" fontId="2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7" fillId="0" borderId="0" xfId="0" applyFont="1" applyAlignment="1">
      <alignment horizontal="center" vertical="center" wrapText="1"/>
    </xf>
    <xf numFmtId="0" fontId="25" fillId="7" borderId="0" xfId="0" applyFont="1" applyFill="1" applyAlignment="1">
      <alignment horizontal="center" vertical="center" wrapText="1"/>
    </xf>
    <xf numFmtId="0" fontId="24" fillId="5" borderId="0" xfId="0" applyFont="1" applyFill="1" applyAlignment="1">
      <alignment horizontal="center"/>
    </xf>
    <xf numFmtId="0" fontId="17" fillId="5" borderId="0" xfId="0" applyFont="1" applyFill="1" applyAlignment="1">
      <alignment horizontal="center"/>
    </xf>
    <xf numFmtId="0" fontId="26" fillId="0" borderId="0" xfId="0" applyFont="1" applyAlignment="1">
      <alignment vertical="center" wrapText="1"/>
    </xf>
    <xf numFmtId="0" fontId="13" fillId="10" borderId="0" xfId="0" applyFont="1" applyFill="1"/>
    <xf numFmtId="0" fontId="26" fillId="5" borderId="0" xfId="0" applyFont="1" applyFill="1" applyAlignment="1">
      <alignment vertical="center" wrapText="1"/>
    </xf>
    <xf numFmtId="0" fontId="24" fillId="7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1" fontId="4" fillId="0" borderId="0" xfId="0" applyNumberFormat="1" applyFont="1" applyAlignment="1">
      <alignment horizontal="center"/>
    </xf>
    <xf numFmtId="1" fontId="13" fillId="7" borderId="0" xfId="0" applyNumberFormat="1" applyFont="1" applyFill="1"/>
    <xf numFmtId="0" fontId="26" fillId="7" borderId="0" xfId="0" applyFont="1" applyFill="1" applyAlignment="1">
      <alignment vertical="center" wrapText="1"/>
    </xf>
    <xf numFmtId="0" fontId="17" fillId="5" borderId="0" xfId="0" applyFont="1" applyFill="1"/>
    <xf numFmtId="0" fontId="4" fillId="5" borderId="0" xfId="0" applyFont="1" applyFill="1" applyAlignment="1">
      <alignment horizontal="center"/>
    </xf>
    <xf numFmtId="1" fontId="13" fillId="10" borderId="0" xfId="0" applyNumberFormat="1" applyFont="1" applyFill="1"/>
    <xf numFmtId="0" fontId="4" fillId="7" borderId="0" xfId="0" applyFont="1" applyFill="1"/>
    <xf numFmtId="0" fontId="16" fillId="7" borderId="0" xfId="0" applyFont="1" applyFill="1"/>
    <xf numFmtId="1" fontId="4" fillId="7" borderId="0" xfId="0" applyNumberFormat="1" applyFont="1" applyFill="1" applyAlignment="1">
      <alignment horizontal="center"/>
    </xf>
    <xf numFmtId="0" fontId="4" fillId="5" borderId="0" xfId="0" applyFont="1" applyFill="1"/>
    <xf numFmtId="0" fontId="16" fillId="5" borderId="0" xfId="0" applyFont="1" applyFill="1"/>
    <xf numFmtId="1" fontId="4" fillId="5" borderId="0" xfId="0" applyNumberFormat="1" applyFont="1" applyFill="1" applyAlignment="1">
      <alignment horizontal="center"/>
    </xf>
    <xf numFmtId="0" fontId="9" fillId="7" borderId="0" xfId="0" applyFont="1" applyFill="1"/>
    <xf numFmtId="0" fontId="9" fillId="5" borderId="0" xfId="0" applyFont="1" applyFill="1"/>
    <xf numFmtId="0" fontId="17" fillId="7" borderId="0" xfId="0" applyFont="1" applyFill="1"/>
    <xf numFmtId="0" fontId="16" fillId="5" borderId="0" xfId="0" applyFont="1" applyFill="1" applyAlignment="1">
      <alignment wrapText="1"/>
    </xf>
    <xf numFmtId="0" fontId="4" fillId="5" borderId="0" xfId="0" applyFont="1" applyFill="1" applyAlignment="1">
      <alignment horizontal="center" wrapText="1"/>
    </xf>
    <xf numFmtId="0" fontId="24" fillId="5" borderId="0" xfId="0" applyFont="1" applyFill="1"/>
    <xf numFmtId="3" fontId="4" fillId="0" borderId="0" xfId="0" applyNumberFormat="1" applyFont="1" applyAlignment="1">
      <alignment horizontal="center"/>
    </xf>
    <xf numFmtId="3" fontId="4" fillId="7" borderId="0" xfId="0" applyNumberFormat="1" applyFont="1" applyFill="1" applyAlignment="1">
      <alignment horizontal="center"/>
    </xf>
    <xf numFmtId="3" fontId="4" fillId="5" borderId="0" xfId="0" applyNumberFormat="1" applyFont="1" applyFill="1" applyAlignment="1">
      <alignment horizontal="center"/>
    </xf>
    <xf numFmtId="0" fontId="16" fillId="7" borderId="0" xfId="0" applyFont="1" applyFill="1" applyAlignment="1">
      <alignment wrapText="1"/>
    </xf>
    <xf numFmtId="0" fontId="4" fillId="7" borderId="0" xfId="0" applyFont="1" applyFill="1" applyAlignment="1">
      <alignment horizontal="center" wrapText="1"/>
    </xf>
    <xf numFmtId="0" fontId="16" fillId="7" borderId="0" xfId="0" applyFont="1" applyFill="1" applyAlignment="1">
      <alignment horizontal="left" vertical="center"/>
    </xf>
    <xf numFmtId="0" fontId="27" fillId="0" borderId="0" xfId="0" applyFont="1"/>
    <xf numFmtId="0" fontId="16" fillId="0" borderId="0" xfId="0" applyFont="1"/>
    <xf numFmtId="0" fontId="10" fillId="4" borderId="0" xfId="0" applyFont="1" applyFill="1" applyAlignment="1">
      <alignment horizontal="left" vertical="center"/>
    </xf>
    <xf numFmtId="0" fontId="10" fillId="4" borderId="0" xfId="0" applyFont="1" applyFill="1" applyAlignment="1">
      <alignment horizontal="center" wrapText="1"/>
    </xf>
    <xf numFmtId="1" fontId="10" fillId="4" borderId="0" xfId="0" applyNumberFormat="1" applyFont="1" applyFill="1"/>
    <xf numFmtId="0" fontId="4" fillId="0" borderId="0" xfId="0" applyFont="1"/>
    <xf numFmtId="0" fontId="28" fillId="4" borderId="0" xfId="0" applyFont="1" applyFill="1"/>
    <xf numFmtId="1" fontId="28" fillId="4" borderId="0" xfId="0" applyNumberFormat="1" applyFont="1" applyFill="1"/>
    <xf numFmtId="0" fontId="4" fillId="0" borderId="0" xfId="0" applyFont="1" applyAlignment="1">
      <alignment wrapText="1"/>
    </xf>
    <xf numFmtId="0" fontId="10" fillId="4" borderId="0" xfId="0" applyFont="1" applyFill="1" applyAlignment="1">
      <alignment horizontal="left" vertical="center" wrapText="1"/>
    </xf>
    <xf numFmtId="0" fontId="28" fillId="4" borderId="0" xfId="0" applyFont="1" applyFill="1" applyAlignment="1">
      <alignment wrapText="1"/>
    </xf>
    <xf numFmtId="1" fontId="28" fillId="4" borderId="0" xfId="0" applyNumberFormat="1" applyFont="1" applyFill="1" applyAlignment="1">
      <alignment wrapText="1"/>
    </xf>
    <xf numFmtId="0" fontId="11" fillId="0" borderId="0" xfId="0" applyFont="1"/>
    <xf numFmtId="0" fontId="29" fillId="0" borderId="0" xfId="0" applyFont="1" applyAlignment="1">
      <alignment horizontal="center" vertical="center"/>
    </xf>
    <xf numFmtId="0" fontId="29" fillId="7" borderId="0" xfId="0" applyFont="1" applyFill="1" applyAlignment="1">
      <alignment horizontal="center" vertical="center" wrapText="1"/>
    </xf>
    <xf numFmtId="1" fontId="11" fillId="0" borderId="0" xfId="0" applyNumberFormat="1" applyFont="1"/>
    <xf numFmtId="0" fontId="24" fillId="0" borderId="0" xfId="0" applyFont="1" applyAlignment="1">
      <alignment horizontal="center" wrapText="1"/>
    </xf>
    <xf numFmtId="0" fontId="29" fillId="0" borderId="0" xfId="0" applyFont="1" applyAlignment="1">
      <alignment horizontal="left" vertical="center" wrapText="1"/>
    </xf>
    <xf numFmtId="0" fontId="29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1" fontId="29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/>
    </xf>
    <xf numFmtId="1" fontId="30" fillId="0" borderId="0" xfId="0" applyNumberFormat="1" applyFont="1" applyAlignment="1">
      <alignment horizontal="center"/>
    </xf>
    <xf numFmtId="0" fontId="28" fillId="7" borderId="0" xfId="0" applyFont="1" applyFill="1" applyAlignment="1">
      <alignment horizontal="center"/>
    </xf>
    <xf numFmtId="0" fontId="28" fillId="7" borderId="0" xfId="0" applyFont="1" applyFill="1"/>
    <xf numFmtId="1" fontId="16" fillId="7" borderId="0" xfId="0" applyNumberFormat="1" applyFont="1" applyFill="1"/>
    <xf numFmtId="0" fontId="29" fillId="0" borderId="0" xfId="0" applyFont="1"/>
    <xf numFmtId="1" fontId="11" fillId="7" borderId="0" xfId="0" applyNumberFormat="1" applyFont="1" applyFill="1"/>
    <xf numFmtId="0" fontId="31" fillId="0" borderId="0" xfId="0" applyFont="1"/>
    <xf numFmtId="0" fontId="11" fillId="7" borderId="0" xfId="0" applyFont="1" applyFill="1"/>
    <xf numFmtId="0" fontId="11" fillId="0" borderId="0" xfId="0" applyFont="1" applyAlignment="1">
      <alignment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left" vertical="center"/>
    </xf>
    <xf numFmtId="1" fontId="4" fillId="0" borderId="0" xfId="0" applyNumberFormat="1" applyFont="1"/>
    <xf numFmtId="0" fontId="10" fillId="4" borderId="1" xfId="0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center" wrapText="1"/>
    </xf>
    <xf numFmtId="0" fontId="10" fillId="4" borderId="5" xfId="0" applyFont="1" applyFill="1" applyBorder="1" applyAlignment="1">
      <alignment horizontal="left" vertical="center" wrapText="1"/>
    </xf>
    <xf numFmtId="0" fontId="10" fillId="4" borderId="8" xfId="0" applyFont="1" applyFill="1" applyBorder="1" applyAlignment="1">
      <alignment horizontal="center" wrapText="1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" fontId="4" fillId="0" borderId="0" xfId="0" applyNumberFormat="1" applyFont="1" applyAlignment="1">
      <alignment vertical="center"/>
    </xf>
    <xf numFmtId="0" fontId="24" fillId="0" borderId="0" xfId="0" applyFont="1" applyAlignment="1">
      <alignment horizontal="left" vertical="center" wrapText="1"/>
    </xf>
    <xf numFmtId="1" fontId="17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 wrapText="1"/>
    </xf>
    <xf numFmtId="1" fontId="33" fillId="0" borderId="0" xfId="0" applyNumberFormat="1" applyFont="1" applyAlignment="1">
      <alignment horizontal="center"/>
    </xf>
    <xf numFmtId="1" fontId="34" fillId="0" borderId="0" xfId="0" applyNumberFormat="1" applyFont="1" applyAlignment="1">
      <alignment horizontal="center"/>
    </xf>
    <xf numFmtId="0" fontId="34" fillId="0" borderId="0" xfId="0" applyFont="1"/>
    <xf numFmtId="0" fontId="35" fillId="7" borderId="0" xfId="0" applyFont="1" applyFill="1" applyAlignment="1">
      <alignment horizontal="center"/>
    </xf>
    <xf numFmtId="0" fontId="35" fillId="7" borderId="0" xfId="0" applyFont="1" applyFill="1"/>
    <xf numFmtId="1" fontId="36" fillId="7" borderId="0" xfId="0" applyNumberFormat="1" applyFont="1" applyFill="1"/>
    <xf numFmtId="0" fontId="37" fillId="0" borderId="0" xfId="0" applyFont="1"/>
    <xf numFmtId="0" fontId="35" fillId="0" borderId="0" xfId="0" applyFont="1" applyAlignment="1">
      <alignment horizontal="center"/>
    </xf>
    <xf numFmtId="0" fontId="35" fillId="0" borderId="0" xfId="0" applyFont="1"/>
    <xf numFmtId="0" fontId="36" fillId="0" borderId="0" xfId="0" applyFont="1"/>
    <xf numFmtId="0" fontId="34" fillId="0" borderId="0" xfId="0" applyFont="1" applyAlignment="1">
      <alignment horizontal="center"/>
    </xf>
    <xf numFmtId="0" fontId="36" fillId="7" borderId="0" xfId="0" applyFont="1" applyFill="1"/>
    <xf numFmtId="0" fontId="36" fillId="0" borderId="0" xfId="0" applyFont="1" applyAlignment="1">
      <alignment wrapText="1"/>
    </xf>
    <xf numFmtId="0" fontId="36" fillId="0" borderId="0" xfId="0" applyFont="1" applyAlignment="1">
      <alignment horizontal="left" vertical="center"/>
    </xf>
    <xf numFmtId="1" fontId="10" fillId="4" borderId="1" xfId="0" applyNumberFormat="1" applyFont="1" applyFill="1" applyBorder="1" applyAlignment="1">
      <alignment horizontal="center" wrapText="1"/>
    </xf>
    <xf numFmtId="1" fontId="30" fillId="0" borderId="0" xfId="0" applyNumberFormat="1" applyFont="1"/>
    <xf numFmtId="0" fontId="17" fillId="0" borderId="0" xfId="0" applyFont="1"/>
    <xf numFmtId="0" fontId="28" fillId="0" borderId="0" xfId="0" applyFont="1" applyAlignment="1">
      <alignment horizontal="center"/>
    </xf>
    <xf numFmtId="0" fontId="28" fillId="0" borderId="0" xfId="0" applyFont="1"/>
    <xf numFmtId="0" fontId="9" fillId="0" borderId="0" xfId="0" applyFont="1"/>
    <xf numFmtId="0" fontId="16" fillId="0" borderId="0" xfId="0" applyFont="1" applyAlignment="1">
      <alignment wrapText="1"/>
    </xf>
    <xf numFmtId="0" fontId="16" fillId="0" borderId="0" xfId="0" applyFont="1" applyAlignment="1">
      <alignment horizontal="left" vertical="center"/>
    </xf>
    <xf numFmtId="0" fontId="16" fillId="7" borderId="0" xfId="0" applyFont="1" applyFill="1" applyAlignment="1">
      <alignment horizontal="center"/>
    </xf>
    <xf numFmtId="1" fontId="28" fillId="7" borderId="0" xfId="0" applyNumberFormat="1" applyFont="1" applyFill="1"/>
    <xf numFmtId="0" fontId="24" fillId="7" borderId="0" xfId="0" applyFont="1" applyFill="1" applyAlignment="1">
      <alignment horizontal="center" wrapText="1"/>
    </xf>
    <xf numFmtId="0" fontId="41" fillId="0" borderId="0" xfId="0" applyFont="1" applyAlignment="1">
      <alignment horizontal="center" vertical="center" textRotation="90" wrapText="1"/>
    </xf>
    <xf numFmtId="0" fontId="41" fillId="0" borderId="0" xfId="0" applyFont="1" applyAlignment="1">
      <alignment horizontal="center" vertical="center" textRotation="90"/>
    </xf>
    <xf numFmtId="0" fontId="42" fillId="4" borderId="0" xfId="0" applyFont="1" applyFill="1" applyAlignment="1">
      <alignment horizontal="center" vertical="center" textRotation="90" wrapText="1"/>
    </xf>
    <xf numFmtId="0" fontId="42" fillId="4" borderId="0" xfId="0" applyFont="1" applyFill="1" applyAlignment="1">
      <alignment horizontal="center" vertical="center" textRotation="90"/>
    </xf>
    <xf numFmtId="0" fontId="43" fillId="0" borderId="0" xfId="0" applyFont="1"/>
    <xf numFmtId="0" fontId="46" fillId="7" borderId="0" xfId="0" applyFont="1" applyFill="1"/>
    <xf numFmtId="0" fontId="47" fillId="0" borderId="0" xfId="0" applyFont="1" applyAlignment="1">
      <alignment vertical="center" wrapText="1"/>
    </xf>
    <xf numFmtId="0" fontId="48" fillId="0" borderId="0" xfId="0" applyFont="1" applyAlignment="1">
      <alignment vertical="center" wrapText="1"/>
    </xf>
    <xf numFmtId="0" fontId="49" fillId="5" borderId="0" xfId="0" applyFont="1" applyFill="1" applyAlignment="1">
      <alignment horizontal="center"/>
    </xf>
    <xf numFmtId="0" fontId="50" fillId="5" borderId="0" xfId="0" applyFont="1" applyFill="1" applyAlignment="1">
      <alignment vertical="center" wrapText="1"/>
    </xf>
    <xf numFmtId="0" fontId="51" fillId="8" borderId="0" xfId="0" applyFont="1" applyFill="1" applyAlignment="1">
      <alignment horizontal="center" vertical="center" wrapText="1"/>
    </xf>
    <xf numFmtId="0" fontId="46" fillId="12" borderId="0" xfId="0" applyFont="1" applyFill="1"/>
    <xf numFmtId="0" fontId="46" fillId="12" borderId="0" xfId="0" applyFont="1" applyFill="1" applyAlignment="1">
      <alignment horizontal="center"/>
    </xf>
    <xf numFmtId="0" fontId="46" fillId="11" borderId="0" xfId="0" applyFont="1" applyFill="1" applyAlignment="1">
      <alignment horizontal="center"/>
    </xf>
    <xf numFmtId="0" fontId="45" fillId="11" borderId="0" xfId="0" applyFont="1" applyFill="1" applyAlignment="1">
      <alignment vertical="center" wrapText="1"/>
    </xf>
    <xf numFmtId="1" fontId="46" fillId="11" borderId="0" xfId="0" applyNumberFormat="1" applyFont="1" applyFill="1" applyAlignment="1">
      <alignment horizontal="center"/>
    </xf>
    <xf numFmtId="1" fontId="46" fillId="12" borderId="0" xfId="0" applyNumberFormat="1" applyFont="1" applyFill="1" applyAlignment="1">
      <alignment horizontal="center"/>
    </xf>
    <xf numFmtId="0" fontId="45" fillId="12" borderId="0" xfId="0" applyFont="1" applyFill="1" applyAlignment="1">
      <alignment vertical="center" wrapText="1"/>
    </xf>
    <xf numFmtId="0" fontId="44" fillId="11" borderId="0" xfId="0" applyFont="1" applyFill="1"/>
    <xf numFmtId="0" fontId="46" fillId="13" borderId="0" xfId="0" applyFont="1" applyFill="1"/>
    <xf numFmtId="0" fontId="46" fillId="13" borderId="0" xfId="0" applyFont="1" applyFill="1" applyAlignment="1">
      <alignment horizontal="center"/>
    </xf>
    <xf numFmtId="0" fontId="45" fillId="13" borderId="0" xfId="0" applyFont="1" applyFill="1" applyAlignment="1">
      <alignment vertical="center" wrapText="1"/>
    </xf>
    <xf numFmtId="0" fontId="4" fillId="3" borderId="0" xfId="0" applyFont="1" applyFill="1" applyAlignment="1">
      <alignment vertical="center" wrapText="1"/>
    </xf>
    <xf numFmtId="0" fontId="0" fillId="0" borderId="0" xfId="0"/>
    <xf numFmtId="0" fontId="4" fillId="0" borderId="0" xfId="0" applyFont="1" applyAlignment="1">
      <alignment horizontal="center" vertical="center"/>
    </xf>
    <xf numFmtId="0" fontId="17" fillId="5" borderId="0" xfId="0" applyFont="1" applyFill="1"/>
    <xf numFmtId="0" fontId="24" fillId="7" borderId="0" xfId="0" applyFont="1" applyFill="1" applyAlignment="1">
      <alignment horizontal="center" vertical="center" wrapText="1"/>
    </xf>
    <xf numFmtId="0" fontId="24" fillId="5" borderId="0" xfId="0" applyFont="1" applyFill="1"/>
    <xf numFmtId="0" fontId="17" fillId="7" borderId="0" xfId="0" applyFont="1" applyFill="1"/>
    <xf numFmtId="0" fontId="27" fillId="0" borderId="0" xfId="0" applyFont="1"/>
    <xf numFmtId="0" fontId="10" fillId="4" borderId="0" xfId="0" applyFont="1" applyFill="1"/>
    <xf numFmtId="0" fontId="29" fillId="0" borderId="0" xfId="0" applyFont="1" applyAlignment="1">
      <alignment horizontal="center" vertical="center" wrapText="1"/>
    </xf>
    <xf numFmtId="0" fontId="29" fillId="0" borderId="0" xfId="0" applyFont="1"/>
    <xf numFmtId="0" fontId="10" fillId="4" borderId="2" xfId="0" applyFont="1" applyFill="1" applyBorder="1" applyAlignment="1">
      <alignment horizontal="left" vertical="center"/>
    </xf>
    <xf numFmtId="0" fontId="12" fillId="0" borderId="3" xfId="0" applyFont="1" applyBorder="1"/>
    <xf numFmtId="0" fontId="10" fillId="4" borderId="2" xfId="0" applyFont="1" applyFill="1" applyBorder="1" applyAlignment="1">
      <alignment horizontal="right" wrapText="1"/>
    </xf>
    <xf numFmtId="0" fontId="12" fillId="0" borderId="4" xfId="0" applyFont="1" applyBorder="1"/>
    <xf numFmtId="0" fontId="10" fillId="4" borderId="6" xfId="0" applyFont="1" applyFill="1" applyBorder="1" applyAlignment="1">
      <alignment horizontal="left" vertical="center" wrapText="1"/>
    </xf>
    <xf numFmtId="0" fontId="12" fillId="0" borderId="7" xfId="0" applyFont="1" applyBorder="1"/>
    <xf numFmtId="0" fontId="24" fillId="0" borderId="0" xfId="0" applyFont="1" applyAlignment="1">
      <alignment horizontal="center" vertical="center" wrapText="1"/>
    </xf>
    <xf numFmtId="0" fontId="37" fillId="0" borderId="0" xfId="0" applyFont="1"/>
    <xf numFmtId="0" fontId="32" fillId="0" borderId="0" xfId="0" applyFont="1"/>
    <xf numFmtId="0" fontId="17" fillId="0" borderId="0" xfId="0" applyFont="1"/>
    <xf numFmtId="0" fontId="24" fillId="0" borderId="0" xfId="0" applyFont="1"/>
    <xf numFmtId="0" fontId="24" fillId="0" borderId="0" xfId="0" applyFont="1" applyAlignment="1">
      <alignment horizontal="center" wrapText="1"/>
    </xf>
    <xf numFmtId="0" fontId="1" fillId="0" borderId="9" xfId="0" applyFont="1" applyBorder="1" applyAlignment="1">
      <alignment horizontal="center" vertical="center" wrapText="1"/>
    </xf>
    <xf numFmtId="0" fontId="3" fillId="0" borderId="9" xfId="0" applyFont="1" applyBorder="1"/>
    <xf numFmtId="0" fontId="3" fillId="0" borderId="10" xfId="0" applyFont="1" applyBorder="1"/>
    <xf numFmtId="0" fontId="4" fillId="3" borderId="0" xfId="0" applyFont="1" applyFill="1" applyBorder="1" applyAlignment="1">
      <alignment vertical="center" wrapText="1"/>
    </xf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7" fillId="4" borderId="14" xfId="0" applyFont="1" applyFill="1" applyBorder="1" applyAlignment="1">
      <alignment horizontal="left" wrapText="1"/>
    </xf>
    <xf numFmtId="0" fontId="8" fillId="4" borderId="14" xfId="0" applyFont="1" applyFill="1" applyBorder="1" applyAlignment="1">
      <alignment horizontal="center" vertical="center"/>
    </xf>
    <xf numFmtId="0" fontId="2" fillId="14" borderId="14" xfId="0" applyFont="1" applyFill="1" applyBorder="1" applyAlignment="1">
      <alignment horizontal="center"/>
    </xf>
    <xf numFmtId="0" fontId="5" fillId="14" borderId="14" xfId="0" applyFont="1" applyFill="1" applyBorder="1"/>
    <xf numFmtId="0" fontId="3" fillId="14" borderId="14" xfId="0" applyFont="1" applyFill="1" applyBorder="1" applyAlignment="1">
      <alignment horizontal="center"/>
    </xf>
    <xf numFmtId="0" fontId="3" fillId="14" borderId="14" xfId="0" applyFont="1" applyFill="1" applyBorder="1"/>
    <xf numFmtId="0" fontId="2" fillId="14" borderId="16" xfId="0" applyFont="1" applyFill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0" fillId="4" borderId="0" xfId="0" applyFont="1" applyFill="1" applyBorder="1" applyAlignment="1">
      <alignment horizontal="center" vertical="center"/>
    </xf>
    <xf numFmtId="0" fontId="54" fillId="0" borderId="15" xfId="0" applyFont="1" applyBorder="1" applyAlignment="1">
      <alignment horizontal="center" vertical="center"/>
    </xf>
    <xf numFmtId="0" fontId="55" fillId="6" borderId="15" xfId="0" applyFont="1" applyFill="1" applyBorder="1" applyAlignment="1">
      <alignment vertical="center" wrapText="1"/>
    </xf>
    <xf numFmtId="0" fontId="54" fillId="0" borderId="15" xfId="0" applyFont="1" applyBorder="1" applyAlignment="1">
      <alignment horizontal="left" vertical="center"/>
    </xf>
    <xf numFmtId="0" fontId="54" fillId="0" borderId="15" xfId="0" applyFont="1" applyBorder="1" applyAlignment="1">
      <alignment horizontal="left" vertical="center" wrapText="1"/>
    </xf>
    <xf numFmtId="0" fontId="57" fillId="0" borderId="15" xfId="0" applyFont="1" applyBorder="1" applyAlignment="1">
      <alignment horizontal="center" vertical="center"/>
    </xf>
    <xf numFmtId="0" fontId="58" fillId="0" borderId="15" xfId="0" applyFont="1" applyBorder="1" applyAlignment="1">
      <alignment horizontal="center" vertical="center"/>
    </xf>
    <xf numFmtId="0" fontId="59" fillId="2" borderId="15" xfId="0" applyFont="1" applyFill="1" applyBorder="1" applyAlignment="1">
      <alignment horizontal="center" vertical="center"/>
    </xf>
    <xf numFmtId="0" fontId="54" fillId="7" borderId="15" xfId="0" applyFont="1" applyFill="1" applyBorder="1" applyAlignment="1">
      <alignment horizontal="left" vertical="center" wrapText="1"/>
    </xf>
    <xf numFmtId="0" fontId="57" fillId="0" borderId="15" xfId="0" applyFont="1" applyBorder="1" applyAlignment="1">
      <alignment vertical="center"/>
    </xf>
    <xf numFmtId="0" fontId="54" fillId="0" borderId="15" xfId="0" applyFont="1" applyBorder="1" applyAlignment="1">
      <alignment vertical="center"/>
    </xf>
    <xf numFmtId="0" fontId="54" fillId="7" borderId="15" xfId="0" applyFont="1" applyFill="1" applyBorder="1" applyAlignment="1">
      <alignment horizontal="center" vertical="center" wrapText="1"/>
    </xf>
    <xf numFmtId="0" fontId="54" fillId="7" borderId="15" xfId="0" applyFont="1" applyFill="1" applyBorder="1" applyAlignment="1">
      <alignment horizontal="left" vertical="center" wrapText="1"/>
    </xf>
    <xf numFmtId="0" fontId="54" fillId="0" borderId="15" xfId="0" applyFont="1" applyBorder="1" applyAlignment="1">
      <alignment horizontal="left" vertical="center" wrapText="1"/>
    </xf>
    <xf numFmtId="0" fontId="56" fillId="0" borderId="15" xfId="0" applyFont="1" applyBorder="1"/>
    <xf numFmtId="0" fontId="54" fillId="7" borderId="15" xfId="0" applyFont="1" applyFill="1" applyBorder="1" applyAlignment="1">
      <alignment horizontal="left" vertical="center"/>
    </xf>
    <xf numFmtId="0" fontId="59" fillId="2" borderId="18" xfId="0" applyFont="1" applyFill="1" applyBorder="1" applyAlignment="1">
      <alignment horizontal="center" vertical="center"/>
    </xf>
    <xf numFmtId="0" fontId="54" fillId="15" borderId="15" xfId="0" applyFont="1" applyFill="1" applyBorder="1" applyAlignment="1">
      <alignment horizontal="center" vertical="center"/>
    </xf>
    <xf numFmtId="0" fontId="55" fillId="16" borderId="15" xfId="0" applyFont="1" applyFill="1" applyBorder="1" applyAlignment="1">
      <alignment vertical="center" wrapText="1"/>
    </xf>
    <xf numFmtId="0" fontId="54" fillId="15" borderId="15" xfId="0" applyFont="1" applyFill="1" applyBorder="1" applyAlignment="1">
      <alignment horizontal="left" vertical="center"/>
    </xf>
    <xf numFmtId="0" fontId="56" fillId="15" borderId="15" xfId="0" applyFont="1" applyFill="1" applyBorder="1" applyAlignment="1">
      <alignment horizontal="left" vertical="center"/>
    </xf>
    <xf numFmtId="0" fontId="54" fillId="15" borderId="15" xfId="0" applyFont="1" applyFill="1" applyBorder="1" applyAlignment="1">
      <alignment horizontal="left" vertical="center" wrapText="1"/>
    </xf>
    <xf numFmtId="0" fontId="57" fillId="15" borderId="15" xfId="0" applyFont="1" applyFill="1" applyBorder="1" applyAlignment="1">
      <alignment horizontal="center" vertical="center"/>
    </xf>
    <xf numFmtId="0" fontId="58" fillId="15" borderId="15" xfId="0" applyFont="1" applyFill="1" applyBorder="1" applyAlignment="1">
      <alignment horizontal="center" vertical="center"/>
    </xf>
    <xf numFmtId="0" fontId="54" fillId="17" borderId="15" xfId="0" applyFont="1" applyFill="1" applyBorder="1" applyAlignment="1">
      <alignment horizontal="center" vertical="center" wrapText="1"/>
    </xf>
    <xf numFmtId="0" fontId="54" fillId="17" borderId="15" xfId="0" applyFont="1" applyFill="1" applyBorder="1" applyAlignment="1">
      <alignment horizontal="left" vertical="center" wrapText="1"/>
    </xf>
    <xf numFmtId="0" fontId="54" fillId="15" borderId="15" xfId="0" applyFont="1" applyFill="1" applyBorder="1" applyAlignment="1">
      <alignment horizontal="left" vertical="center" wrapText="1"/>
    </xf>
    <xf numFmtId="0" fontId="56" fillId="15" borderId="15" xfId="0" applyFont="1" applyFill="1" applyBorder="1"/>
    <xf numFmtId="0" fontId="54" fillId="17" borderId="15" xfId="0" applyFont="1" applyFill="1" applyBorder="1" applyAlignment="1">
      <alignment horizontal="left" vertical="center"/>
    </xf>
    <xf numFmtId="0" fontId="54" fillId="15" borderId="15" xfId="0" applyFont="1" applyFill="1" applyBorder="1" applyAlignment="1">
      <alignment vertical="center"/>
    </xf>
    <xf numFmtId="0" fontId="56" fillId="15" borderId="18" xfId="0" applyFont="1" applyFill="1" applyBorder="1"/>
    <xf numFmtId="0" fontId="55" fillId="16" borderId="18" xfId="0" applyFont="1" applyFill="1" applyBorder="1" applyAlignment="1">
      <alignment vertical="center" wrapText="1"/>
    </xf>
    <xf numFmtId="0" fontId="54" fillId="15" borderId="18" xfId="0" applyFont="1" applyFill="1" applyBorder="1" applyAlignment="1">
      <alignment horizontal="left" vertical="center"/>
    </xf>
    <xf numFmtId="0" fontId="54" fillId="15" borderId="18" xfId="0" applyFont="1" applyFill="1" applyBorder="1" applyAlignment="1">
      <alignment horizontal="left" vertical="center" wrapText="1"/>
    </xf>
    <xf numFmtId="0" fontId="57" fillId="15" borderId="18" xfId="0" applyFont="1" applyFill="1" applyBorder="1" applyAlignment="1">
      <alignment horizontal="center" vertical="center"/>
    </xf>
    <xf numFmtId="0" fontId="58" fillId="15" borderId="18" xfId="0" applyFont="1" applyFill="1" applyBorder="1" applyAlignment="1">
      <alignment horizontal="center" vertical="center"/>
    </xf>
    <xf numFmtId="0" fontId="59" fillId="18" borderId="15" xfId="0" applyFont="1" applyFill="1" applyBorder="1" applyAlignment="1">
      <alignment horizontal="center" vertical="center"/>
    </xf>
    <xf numFmtId="0" fontId="52" fillId="19" borderId="15" xfId="0" applyFont="1" applyFill="1" applyBorder="1" applyAlignment="1">
      <alignment horizontal="center" vertical="center" wrapText="1"/>
    </xf>
    <xf numFmtId="0" fontId="52" fillId="19" borderId="15" xfId="0" applyFont="1" applyFill="1" applyBorder="1" applyAlignment="1">
      <alignment horizontal="center" vertical="center" wrapText="1"/>
    </xf>
    <xf numFmtId="0" fontId="53" fillId="20" borderId="15" xfId="0" applyFont="1" applyFill="1" applyBorder="1"/>
    <xf numFmtId="0" fontId="60" fillId="21" borderId="0" xfId="0" applyFont="1" applyFill="1" applyAlignment="1">
      <alignment vertical="center"/>
    </xf>
    <xf numFmtId="0" fontId="61" fillId="22" borderId="0" xfId="0" applyFont="1" applyFill="1" applyAlignment="1">
      <alignment vertical="center"/>
    </xf>
    <xf numFmtId="0" fontId="60" fillId="5" borderId="0" xfId="0" applyFont="1" applyFill="1" applyAlignment="1">
      <alignment horizontal="center"/>
    </xf>
    <xf numFmtId="0" fontId="52" fillId="22" borderId="0" xfId="0" applyFont="1" applyFill="1" applyAlignment="1">
      <alignment horizontal="center"/>
    </xf>
    <xf numFmtId="0" fontId="62" fillId="22" borderId="0" xfId="0" applyFont="1" applyFill="1" applyAlignment="1">
      <alignment vertical="center" wrapText="1"/>
    </xf>
    <xf numFmtId="1" fontId="52" fillId="22" borderId="0" xfId="0" applyNumberFormat="1" applyFont="1" applyFill="1" applyAlignment="1">
      <alignment horizontal="center"/>
    </xf>
    <xf numFmtId="1" fontId="52" fillId="23" borderId="0" xfId="0" applyNumberFormat="1" applyFont="1" applyFill="1" applyAlignment="1">
      <alignment horizontal="center"/>
    </xf>
    <xf numFmtId="0" fontId="63" fillId="21" borderId="0" xfId="0" applyFont="1" applyFill="1" applyAlignment="1">
      <alignment horizontal="center"/>
    </xf>
    <xf numFmtId="0" fontId="64" fillId="22" borderId="0" xfId="0" applyFont="1" applyFill="1"/>
  </cellXfs>
  <cellStyles count="1">
    <cellStyle name="Normal" xfId="0" builtinId="0"/>
  </cellStyles>
  <dxfs count="10">
    <dxf>
      <font>
        <b/>
        <color rgb="FF434343"/>
      </font>
      <fill>
        <patternFill patternType="none"/>
      </fill>
    </dxf>
    <dxf>
      <font>
        <color rgb="FFD9D9D9"/>
      </font>
      <fill>
        <patternFill patternType="none"/>
      </fill>
    </dxf>
    <dxf>
      <font>
        <b/>
        <color rgb="FF666666"/>
      </font>
      <fill>
        <patternFill patternType="none"/>
      </fill>
    </dxf>
    <dxf>
      <font>
        <color rgb="FFD9D9D9"/>
      </font>
      <fill>
        <patternFill patternType="none"/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63D297"/>
          <bgColor rgb="FF63D297"/>
        </patternFill>
      </fill>
    </dxf>
    <dxf>
      <fill>
        <patternFill patternType="solid">
          <fgColor rgb="FFFFE6DD"/>
          <bgColor rgb="FFFFE6D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46524"/>
          <bgColor rgb="FFF46524"/>
        </patternFill>
      </fill>
    </dxf>
  </dxfs>
  <tableStyles count="2">
    <tableStyle name="3.CONSUMIBLES-style" pivot="0" count="3" xr9:uid="{00000000-0011-0000-FFFF-FFFF00000000}">
      <tableStyleElement type="headerRow" dxfId="9"/>
      <tableStyleElement type="firstRowStripe" dxfId="8"/>
      <tableStyleElement type="secondRowStripe" dxfId="7"/>
    </tableStyle>
    <tableStyle name="3.CONSUMIBLES-style 2" pivot="0" count="3" xr9:uid="{00000000-0011-0000-FFFF-FFFF01000000}">
      <tableStyleElement type="headerRow" dxfId="6"/>
      <tableStyleElement type="firstRowStripe" dxfId="5"/>
      <tableStyleElement type="secondRowStripe" dxfId="4"/>
    </tableStyle>
  </tableStyles>
  <colors>
    <mruColors>
      <color rgb="FF9C2880"/>
      <color rgb="FFF3EBF3"/>
      <color rgb="FFFFF9E8"/>
      <color rgb="FFFFF2CC"/>
      <color rgb="FFD3B5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781050</xdr:colOff>
      <xdr:row>0</xdr:row>
      <xdr:rowOff>104775</xdr:rowOff>
    </xdr:from>
    <xdr:ext cx="323850" cy="3810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747713</xdr:colOff>
      <xdr:row>0</xdr:row>
      <xdr:rowOff>109537</xdr:rowOff>
    </xdr:from>
    <xdr:ext cx="1685925" cy="23812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94338" y="109537"/>
          <a:ext cx="16859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0</xdr:row>
      <xdr:rowOff>174625</xdr:rowOff>
    </xdr:from>
    <xdr:ext cx="333375" cy="390525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19175" y="174625"/>
          <a:ext cx="333375" cy="3905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76200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76200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22EB71F-AD60-44AF-9489-155A8E6CA707}" name="Tabla4" displayName="Tabla4" ref="D1:E1048576" totalsRowShown="0">
  <autoFilter ref="D1:E1048576" xr:uid="{F22EB71F-AD60-44AF-9489-155A8E6CA707}">
    <filterColumn colId="0" hiddenButton="1"/>
    <filterColumn colId="1" hiddenButton="1"/>
  </autoFilter>
  <tableColumns count="2">
    <tableColumn id="1" xr3:uid="{B45A0479-1DA5-410D-AF37-1830C54D9F80}" name="6 años"/>
    <tableColumn id="2" xr3:uid="{5B1082B8-1A46-48F1-A262-C535057D249F}" name="unidades"/>
  </tableColumns>
  <tableStyleInfo name="3.CONSUMIBLES-style 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6A4B1B1-CB21-4240-80B7-B087663A5C65}" name="Tabla5" displayName="Tabla5" ref="AG1:AH1048576" totalsRowShown="0">
  <autoFilter ref="AG1:AH1048576" xr:uid="{C6A4B1B1-CB21-4240-80B7-B087663A5C65}">
    <filterColumn colId="0" hiddenButton="1"/>
    <filterColumn colId="1" hiddenButton="1"/>
  </autoFilter>
  <tableColumns count="2">
    <tableColumn id="1" xr3:uid="{4A68AEE2-CF4D-4BE2-BDC7-25D5958B0301}" name="7 años"/>
    <tableColumn id="2" xr3:uid="{B8A0230F-8638-4C34-8A0D-26E34B58CC1E}" name="unidades"/>
  </tableColumns>
  <tableStyleInfo name="3.CONSUMIBLES-style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B995"/>
  <sheetViews>
    <sheetView zoomScale="80" zoomScaleNormal="80" workbookViewId="0">
      <selection activeCell="D12" sqref="D12"/>
    </sheetView>
  </sheetViews>
  <sheetFormatPr baseColWidth="10" defaultColWidth="12.6328125" defaultRowHeight="15.75" customHeight="1" x14ac:dyDescent="0.25"/>
  <cols>
    <col min="1" max="1" width="24.26953125" customWidth="1"/>
    <col min="2" max="3" width="14.08984375" customWidth="1"/>
    <col min="4" max="5" width="19.90625" customWidth="1"/>
    <col min="6" max="6" width="16.26953125" customWidth="1"/>
  </cols>
  <sheetData>
    <row r="1" spans="1:28" ht="45" customHeight="1" x14ac:dyDescent="0.5">
      <c r="A1" s="196"/>
      <c r="B1" s="195" t="s">
        <v>0</v>
      </c>
      <c r="C1" s="194" t="s">
        <v>1</v>
      </c>
      <c r="D1" s="179"/>
      <c r="E1" s="180"/>
      <c r="F1" s="180"/>
      <c r="G1" s="18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8" x14ac:dyDescent="0.5">
      <c r="A2" s="193" t="s">
        <v>2</v>
      </c>
      <c r="B2" s="193">
        <v>10</v>
      </c>
      <c r="C2" s="193"/>
      <c r="D2" s="182" t="s">
        <v>3</v>
      </c>
      <c r="E2" s="183"/>
      <c r="F2" s="183"/>
      <c r="G2" s="18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8" x14ac:dyDescent="0.5">
      <c r="A3" s="189" t="s">
        <v>4</v>
      </c>
      <c r="B3" s="189">
        <v>10</v>
      </c>
      <c r="C3" s="189"/>
      <c r="D3" s="183"/>
      <c r="E3" s="183"/>
      <c r="F3" s="183"/>
      <c r="G3" s="184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8" x14ac:dyDescent="0.5">
      <c r="A4" s="189" t="s">
        <v>5</v>
      </c>
      <c r="B4" s="189">
        <v>10</v>
      </c>
      <c r="C4" s="189"/>
      <c r="D4" s="183"/>
      <c r="E4" s="183"/>
      <c r="F4" s="183"/>
      <c r="G4" s="184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18" x14ac:dyDescent="0.5">
      <c r="A5" s="189" t="s">
        <v>6</v>
      </c>
      <c r="B5" s="189">
        <v>10</v>
      </c>
      <c r="C5" s="189"/>
      <c r="D5" s="183"/>
      <c r="E5" s="183"/>
      <c r="F5" s="183"/>
      <c r="G5" s="184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8" x14ac:dyDescent="0.5">
      <c r="A6" s="189" t="s">
        <v>7</v>
      </c>
      <c r="B6" s="189">
        <v>10</v>
      </c>
      <c r="C6" s="189"/>
      <c r="D6" s="185"/>
      <c r="E6" s="185"/>
      <c r="F6" s="185"/>
      <c r="G6" s="186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8" x14ac:dyDescent="0.5">
      <c r="A7" s="189" t="s">
        <v>8</v>
      </c>
      <c r="B7" s="190"/>
      <c r="C7" s="189">
        <v>17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8" x14ac:dyDescent="0.5">
      <c r="A8" s="189" t="s">
        <v>9</v>
      </c>
      <c r="B8" s="189"/>
      <c r="C8" s="189">
        <v>22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8" x14ac:dyDescent="0.5">
      <c r="A9" s="189" t="s">
        <v>10</v>
      </c>
      <c r="B9" s="190"/>
      <c r="C9" s="189">
        <v>19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8" x14ac:dyDescent="0.5">
      <c r="A10" s="189" t="s">
        <v>11</v>
      </c>
      <c r="B10" s="191"/>
      <c r="C10" s="189">
        <v>20</v>
      </c>
      <c r="D10" s="2"/>
      <c r="E10" s="2"/>
      <c r="F10" s="3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18" x14ac:dyDescent="0.5">
      <c r="A11" s="189" t="s">
        <v>12</v>
      </c>
      <c r="B11" s="191"/>
      <c r="C11" s="189">
        <v>22</v>
      </c>
      <c r="D11" s="2"/>
      <c r="E11" s="2"/>
      <c r="F11" s="3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18" x14ac:dyDescent="0.5">
      <c r="A12" s="192"/>
      <c r="B12" s="191"/>
      <c r="C12" s="191"/>
      <c r="D12" s="2"/>
      <c r="E12" s="2"/>
      <c r="F12" s="3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18" x14ac:dyDescent="0.5">
      <c r="A13" s="192"/>
      <c r="B13" s="191"/>
      <c r="C13" s="191"/>
      <c r="D13" s="2"/>
      <c r="E13" s="2"/>
      <c r="F13" s="3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18" x14ac:dyDescent="0.5">
      <c r="A14" s="192"/>
      <c r="B14" s="191"/>
      <c r="C14" s="191"/>
      <c r="D14" s="2"/>
      <c r="E14" s="2"/>
      <c r="F14" s="3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18" x14ac:dyDescent="0.5">
      <c r="A15" s="192"/>
      <c r="B15" s="191"/>
      <c r="C15" s="191"/>
      <c r="D15" s="2"/>
      <c r="E15" s="2"/>
      <c r="F15" s="3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18" x14ac:dyDescent="0.5">
      <c r="A16" s="192"/>
      <c r="B16" s="191"/>
      <c r="C16" s="191"/>
      <c r="D16" s="2"/>
      <c r="E16" s="2"/>
      <c r="F16" s="3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8" x14ac:dyDescent="0.5">
      <c r="A17" s="192"/>
      <c r="B17" s="191"/>
      <c r="C17" s="191"/>
      <c r="D17" s="2"/>
      <c r="E17" s="2"/>
      <c r="F17" s="3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18" x14ac:dyDescent="0.5">
      <c r="A18" s="192"/>
      <c r="B18" s="191"/>
      <c r="C18" s="191"/>
      <c r="D18" s="2"/>
      <c r="E18" s="2"/>
      <c r="F18" s="3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8" x14ac:dyDescent="0.5">
      <c r="A19" s="192"/>
      <c r="B19" s="191"/>
      <c r="C19" s="191"/>
      <c r="D19" s="2"/>
      <c r="E19" s="2"/>
      <c r="F19" s="3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8" x14ac:dyDescent="0.5">
      <c r="A20" s="192"/>
      <c r="B20" s="191"/>
      <c r="C20" s="191"/>
      <c r="D20" s="2"/>
      <c r="E20" s="2"/>
      <c r="F20" s="3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8" x14ac:dyDescent="0.5">
      <c r="A21" s="187" t="s">
        <v>13</v>
      </c>
      <c r="B21" s="188">
        <f t="shared" ref="B21:C21" si="0">MAX(B2:B20)</f>
        <v>10</v>
      </c>
      <c r="C21" s="188">
        <f t="shared" si="0"/>
        <v>22</v>
      </c>
      <c r="D21" s="2"/>
      <c r="E21" s="2"/>
      <c r="F21" s="3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18" x14ac:dyDescent="0.5">
      <c r="A22" s="187" t="s">
        <v>14</v>
      </c>
      <c r="B22" s="188">
        <f t="shared" ref="B22:C22" si="1">SUM(B2:B20)</f>
        <v>50</v>
      </c>
      <c r="C22" s="188">
        <f t="shared" si="1"/>
        <v>100</v>
      </c>
      <c r="D22" s="2"/>
      <c r="E22" s="2"/>
      <c r="F22" s="3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8" x14ac:dyDescent="0.5">
      <c r="A23" s="1"/>
      <c r="B23" s="2"/>
      <c r="C23" s="2"/>
      <c r="D23" s="2"/>
      <c r="E23" s="2"/>
      <c r="F23" s="3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8" x14ac:dyDescent="0.5">
      <c r="A24" s="1"/>
      <c r="B24" s="2"/>
      <c r="C24" s="2"/>
      <c r="D24" s="2"/>
      <c r="E24" s="2"/>
      <c r="F24" s="3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8" x14ac:dyDescent="0.5">
      <c r="A25" s="1"/>
      <c r="B25" s="2"/>
      <c r="C25" s="2"/>
      <c r="D25" s="2"/>
      <c r="E25" s="2"/>
      <c r="F25" s="3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18" x14ac:dyDescent="0.5">
      <c r="A26" s="1"/>
      <c r="B26" s="2"/>
      <c r="C26" s="2"/>
      <c r="D26" s="2"/>
      <c r="E26" s="2"/>
      <c r="F26" s="3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8" x14ac:dyDescent="0.5">
      <c r="A27" s="1"/>
      <c r="B27" s="2"/>
      <c r="C27" s="2"/>
      <c r="D27" s="2"/>
      <c r="E27" s="2"/>
      <c r="F27" s="3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8" x14ac:dyDescent="0.5">
      <c r="A28" s="1"/>
      <c r="B28" s="2"/>
      <c r="C28" s="2"/>
      <c r="D28" s="2"/>
      <c r="E28" s="2"/>
      <c r="F28" s="3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18" x14ac:dyDescent="0.5">
      <c r="A29" s="1"/>
      <c r="B29" s="2"/>
      <c r="C29" s="2"/>
      <c r="D29" s="2"/>
      <c r="E29" s="2"/>
      <c r="F29" s="3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18" x14ac:dyDescent="0.5">
      <c r="A30" s="1"/>
      <c r="B30" s="2"/>
      <c r="C30" s="2"/>
      <c r="D30" s="2"/>
      <c r="E30" s="2"/>
      <c r="F30" s="3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8" x14ac:dyDescent="0.5">
      <c r="A31" s="1"/>
      <c r="B31" s="2"/>
      <c r="C31" s="2"/>
      <c r="D31" s="2"/>
      <c r="E31" s="2"/>
      <c r="F31" s="3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8" x14ac:dyDescent="0.5">
      <c r="A32" s="1"/>
      <c r="B32" s="2"/>
      <c r="C32" s="2"/>
      <c r="D32" s="2"/>
      <c r="E32" s="2"/>
      <c r="F32" s="3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8" x14ac:dyDescent="0.5">
      <c r="A33" s="1"/>
      <c r="B33" s="2"/>
      <c r="C33" s="2"/>
      <c r="D33" s="2"/>
      <c r="E33" s="2"/>
      <c r="F33" s="3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8" x14ac:dyDescent="0.5">
      <c r="A34" s="1"/>
      <c r="B34" s="2"/>
      <c r="C34" s="2"/>
      <c r="D34" s="2"/>
      <c r="E34" s="2"/>
      <c r="F34" s="3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8" x14ac:dyDescent="0.5">
      <c r="A35" s="1"/>
      <c r="B35" s="2"/>
      <c r="C35" s="2"/>
      <c r="D35" s="2"/>
      <c r="E35" s="2"/>
      <c r="F35" s="3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8" x14ac:dyDescent="0.5">
      <c r="A36" s="1"/>
      <c r="B36" s="2"/>
      <c r="C36" s="2"/>
      <c r="D36" s="2"/>
      <c r="E36" s="2"/>
      <c r="F36" s="3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8" x14ac:dyDescent="0.5">
      <c r="A37" s="1"/>
      <c r="B37" s="2"/>
      <c r="C37" s="2"/>
      <c r="D37" s="2"/>
      <c r="E37" s="2"/>
      <c r="F37" s="3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8" x14ac:dyDescent="0.5">
      <c r="A38" s="1"/>
      <c r="B38" s="2"/>
      <c r="C38" s="2"/>
      <c r="D38" s="2"/>
      <c r="E38" s="2"/>
      <c r="F38" s="3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8" x14ac:dyDescent="0.5">
      <c r="A39" s="1"/>
      <c r="B39" s="2"/>
      <c r="C39" s="2"/>
      <c r="D39" s="2"/>
      <c r="E39" s="2"/>
      <c r="F39" s="3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8" x14ac:dyDescent="0.5">
      <c r="A40" s="1"/>
      <c r="B40" s="2"/>
      <c r="C40" s="2"/>
      <c r="D40" s="2"/>
      <c r="E40" s="2"/>
      <c r="F40" s="3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8" x14ac:dyDescent="0.5">
      <c r="A41" s="1"/>
      <c r="B41" s="2"/>
      <c r="C41" s="2"/>
      <c r="D41" s="2"/>
      <c r="E41" s="2"/>
      <c r="F41" s="3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8" x14ac:dyDescent="0.5">
      <c r="A42" s="1"/>
      <c r="B42" s="2"/>
      <c r="C42" s="2"/>
      <c r="D42" s="2"/>
      <c r="E42" s="2"/>
      <c r="F42" s="3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8" x14ac:dyDescent="0.5">
      <c r="A43" s="1"/>
      <c r="B43" s="2"/>
      <c r="C43" s="2"/>
      <c r="D43" s="2"/>
      <c r="E43" s="2"/>
      <c r="F43" s="3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8" x14ac:dyDescent="0.5">
      <c r="A44" s="1"/>
      <c r="B44" s="2"/>
      <c r="C44" s="2"/>
      <c r="D44" s="2"/>
      <c r="E44" s="2"/>
      <c r="F44" s="3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8" x14ac:dyDescent="0.5">
      <c r="A45" s="1"/>
      <c r="B45" s="2"/>
      <c r="C45" s="2"/>
      <c r="D45" s="2"/>
      <c r="E45" s="2"/>
      <c r="F45" s="3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8" x14ac:dyDescent="0.5">
      <c r="A46" s="1"/>
      <c r="B46" s="2"/>
      <c r="C46" s="2"/>
      <c r="D46" s="2"/>
      <c r="E46" s="2"/>
      <c r="F46" s="3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8" x14ac:dyDescent="0.5">
      <c r="A47" s="1"/>
      <c r="B47" s="2"/>
      <c r="C47" s="2"/>
      <c r="D47" s="2"/>
      <c r="E47" s="2"/>
      <c r="F47" s="3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18" x14ac:dyDescent="0.5">
      <c r="A48" s="1"/>
      <c r="B48" s="2"/>
      <c r="C48" s="2"/>
      <c r="D48" s="2"/>
      <c r="E48" s="2"/>
      <c r="F48" s="3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8" x14ac:dyDescent="0.5">
      <c r="A49" s="1"/>
      <c r="B49" s="2"/>
      <c r="C49" s="2"/>
      <c r="D49" s="2"/>
      <c r="E49" s="2"/>
      <c r="F49" s="3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8" x14ac:dyDescent="0.5">
      <c r="A50" s="1"/>
      <c r="B50" s="2"/>
      <c r="C50" s="2"/>
      <c r="D50" s="2"/>
      <c r="E50" s="2"/>
      <c r="F50" s="3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8" x14ac:dyDescent="0.5">
      <c r="A51" s="1"/>
      <c r="B51" s="2"/>
      <c r="C51" s="2"/>
      <c r="D51" s="2"/>
      <c r="E51" s="2"/>
      <c r="F51" s="3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8" x14ac:dyDescent="0.5">
      <c r="A52" s="1"/>
      <c r="B52" s="2"/>
      <c r="C52" s="2"/>
      <c r="D52" s="2"/>
      <c r="E52" s="2"/>
      <c r="F52" s="3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8" x14ac:dyDescent="0.5">
      <c r="A53" s="1"/>
      <c r="B53" s="2"/>
      <c r="C53" s="2"/>
      <c r="D53" s="2"/>
      <c r="E53" s="2"/>
      <c r="F53" s="3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8" x14ac:dyDescent="0.5">
      <c r="A54" s="1"/>
      <c r="B54" s="2"/>
      <c r="C54" s="2"/>
      <c r="D54" s="2"/>
      <c r="E54" s="2"/>
      <c r="F54" s="3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8" x14ac:dyDescent="0.5">
      <c r="A55" s="1"/>
      <c r="B55" s="2"/>
      <c r="C55" s="2"/>
      <c r="D55" s="2"/>
      <c r="E55" s="2"/>
      <c r="F55" s="3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8" x14ac:dyDescent="0.5">
      <c r="A56" s="1"/>
      <c r="B56" s="2"/>
      <c r="C56" s="2"/>
      <c r="D56" s="2"/>
      <c r="E56" s="2"/>
      <c r="F56" s="3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8" x14ac:dyDescent="0.5">
      <c r="A57" s="1"/>
      <c r="B57" s="2"/>
      <c r="C57" s="2"/>
      <c r="D57" s="2"/>
      <c r="E57" s="2"/>
      <c r="F57" s="3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8" x14ac:dyDescent="0.5">
      <c r="A58" s="1"/>
      <c r="B58" s="2"/>
      <c r="C58" s="2"/>
      <c r="D58" s="2"/>
      <c r="E58" s="2"/>
      <c r="F58" s="3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8" x14ac:dyDescent="0.5">
      <c r="A59" s="1"/>
      <c r="B59" s="2"/>
      <c r="C59" s="2"/>
      <c r="D59" s="2"/>
      <c r="E59" s="2"/>
      <c r="F59" s="3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8" x14ac:dyDescent="0.5">
      <c r="A60" s="1"/>
      <c r="B60" s="2"/>
      <c r="C60" s="2"/>
      <c r="D60" s="2"/>
      <c r="E60" s="2"/>
      <c r="F60" s="3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8" x14ac:dyDescent="0.5">
      <c r="A61" s="1"/>
      <c r="B61" s="2"/>
      <c r="C61" s="2"/>
      <c r="D61" s="2"/>
      <c r="E61" s="2"/>
      <c r="F61" s="3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8" x14ac:dyDescent="0.5">
      <c r="A62" s="1"/>
      <c r="B62" s="2"/>
      <c r="C62" s="2"/>
      <c r="D62" s="2"/>
      <c r="E62" s="2"/>
      <c r="F62" s="3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8" x14ac:dyDescent="0.5">
      <c r="A63" s="1"/>
      <c r="B63" s="2"/>
      <c r="C63" s="2"/>
      <c r="D63" s="2"/>
      <c r="E63" s="2"/>
      <c r="F63" s="3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8" x14ac:dyDescent="0.5">
      <c r="A64" s="1"/>
      <c r="B64" s="2"/>
      <c r="C64" s="2"/>
      <c r="D64" s="2"/>
      <c r="E64" s="2"/>
      <c r="F64" s="3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8" x14ac:dyDescent="0.5">
      <c r="A65" s="1"/>
      <c r="B65" s="2"/>
      <c r="C65" s="2"/>
      <c r="D65" s="2"/>
      <c r="E65" s="2"/>
      <c r="F65" s="3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8" x14ac:dyDescent="0.5">
      <c r="A66" s="1"/>
      <c r="B66" s="2"/>
      <c r="C66" s="2"/>
      <c r="D66" s="2"/>
      <c r="E66" s="2"/>
      <c r="F66" s="3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8" x14ac:dyDescent="0.5">
      <c r="A67" s="1"/>
      <c r="B67" s="2"/>
      <c r="C67" s="2"/>
      <c r="D67" s="2"/>
      <c r="E67" s="2"/>
      <c r="F67" s="3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8" x14ac:dyDescent="0.5">
      <c r="A68" s="1"/>
      <c r="B68" s="2"/>
      <c r="C68" s="2"/>
      <c r="D68" s="2"/>
      <c r="E68" s="2"/>
      <c r="F68" s="3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8" x14ac:dyDescent="0.5">
      <c r="A69" s="1"/>
      <c r="B69" s="2"/>
      <c r="C69" s="2"/>
      <c r="D69" s="2"/>
      <c r="E69" s="2"/>
      <c r="F69" s="3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8" x14ac:dyDescent="0.5">
      <c r="A70" s="1"/>
      <c r="B70" s="2"/>
      <c r="C70" s="2"/>
      <c r="D70" s="2"/>
      <c r="E70" s="2"/>
      <c r="F70" s="3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8" x14ac:dyDescent="0.5">
      <c r="A71" s="1"/>
      <c r="B71" s="2"/>
      <c r="C71" s="2"/>
      <c r="D71" s="2"/>
      <c r="E71" s="2"/>
      <c r="F71" s="3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8" x14ac:dyDescent="0.5">
      <c r="A72" s="1"/>
      <c r="B72" s="2"/>
      <c r="C72" s="2"/>
      <c r="D72" s="2"/>
      <c r="E72" s="2"/>
      <c r="F72" s="3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8" x14ac:dyDescent="0.5">
      <c r="A73" s="1"/>
      <c r="B73" s="2"/>
      <c r="C73" s="2"/>
      <c r="D73" s="2"/>
      <c r="E73" s="2"/>
      <c r="F73" s="3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8" x14ac:dyDescent="0.5">
      <c r="A74" s="1"/>
      <c r="B74" s="2"/>
      <c r="C74" s="2"/>
      <c r="D74" s="2"/>
      <c r="E74" s="2"/>
      <c r="F74" s="3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8" x14ac:dyDescent="0.5">
      <c r="A75" s="1"/>
      <c r="B75" s="2"/>
      <c r="C75" s="2"/>
      <c r="D75" s="2"/>
      <c r="E75" s="2"/>
      <c r="F75" s="3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8" x14ac:dyDescent="0.5">
      <c r="A76" s="1"/>
      <c r="B76" s="2"/>
      <c r="C76" s="2"/>
      <c r="D76" s="2"/>
      <c r="E76" s="2"/>
      <c r="F76" s="3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8" x14ac:dyDescent="0.5">
      <c r="A77" s="1"/>
      <c r="B77" s="2"/>
      <c r="C77" s="2"/>
      <c r="D77" s="2"/>
      <c r="E77" s="2"/>
      <c r="F77" s="3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8" x14ac:dyDescent="0.5">
      <c r="A78" s="1"/>
      <c r="B78" s="2"/>
      <c r="C78" s="2"/>
      <c r="D78" s="2"/>
      <c r="E78" s="2"/>
      <c r="F78" s="3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8" x14ac:dyDescent="0.5">
      <c r="A79" s="1"/>
      <c r="B79" s="2"/>
      <c r="C79" s="2"/>
      <c r="D79" s="2"/>
      <c r="E79" s="2"/>
      <c r="F79" s="3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8" x14ac:dyDescent="0.5">
      <c r="A80" s="1"/>
      <c r="B80" s="2"/>
      <c r="C80" s="2"/>
      <c r="D80" s="2"/>
      <c r="E80" s="2"/>
      <c r="F80" s="3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8" x14ac:dyDescent="0.5">
      <c r="A81" s="1"/>
      <c r="B81" s="2"/>
      <c r="C81" s="2"/>
      <c r="D81" s="2"/>
      <c r="E81" s="2"/>
      <c r="F81" s="3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8" x14ac:dyDescent="0.5">
      <c r="A82" s="1"/>
      <c r="B82" s="2"/>
      <c r="C82" s="2"/>
      <c r="D82" s="2"/>
      <c r="E82" s="2"/>
      <c r="F82" s="3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8" x14ac:dyDescent="0.5">
      <c r="A83" s="1"/>
      <c r="B83" s="2"/>
      <c r="C83" s="2"/>
      <c r="D83" s="2"/>
      <c r="E83" s="2"/>
      <c r="F83" s="3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8" x14ac:dyDescent="0.5">
      <c r="A84" s="1"/>
      <c r="B84" s="2"/>
      <c r="C84" s="2"/>
      <c r="D84" s="2"/>
      <c r="E84" s="2"/>
      <c r="F84" s="3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8" x14ac:dyDescent="0.5">
      <c r="A85" s="1"/>
      <c r="B85" s="2"/>
      <c r="C85" s="2"/>
      <c r="D85" s="2"/>
      <c r="E85" s="2"/>
      <c r="F85" s="3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8" x14ac:dyDescent="0.5">
      <c r="A86" s="1"/>
      <c r="B86" s="2"/>
      <c r="C86" s="2"/>
      <c r="D86" s="2"/>
      <c r="E86" s="2"/>
      <c r="F86" s="3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8" x14ac:dyDescent="0.5">
      <c r="A87" s="1"/>
      <c r="B87" s="2"/>
      <c r="C87" s="2"/>
      <c r="D87" s="2"/>
      <c r="E87" s="2"/>
      <c r="F87" s="3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8" x14ac:dyDescent="0.5">
      <c r="A88" s="1"/>
      <c r="B88" s="2"/>
      <c r="C88" s="2"/>
      <c r="D88" s="2"/>
      <c r="E88" s="2"/>
      <c r="F88" s="3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8" x14ac:dyDescent="0.5">
      <c r="A89" s="1"/>
      <c r="B89" s="2"/>
      <c r="C89" s="2"/>
      <c r="D89" s="2"/>
      <c r="E89" s="2"/>
      <c r="F89" s="3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8" x14ac:dyDescent="0.5">
      <c r="A90" s="1"/>
      <c r="B90" s="2"/>
      <c r="C90" s="2"/>
      <c r="D90" s="2"/>
      <c r="E90" s="2"/>
      <c r="F90" s="3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8" x14ac:dyDescent="0.5">
      <c r="A91" s="1"/>
      <c r="B91" s="2"/>
      <c r="C91" s="2"/>
      <c r="D91" s="2"/>
      <c r="E91" s="2"/>
      <c r="F91" s="3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8" x14ac:dyDescent="0.5">
      <c r="A92" s="1"/>
      <c r="B92" s="2"/>
      <c r="C92" s="2"/>
      <c r="D92" s="2"/>
      <c r="E92" s="2"/>
      <c r="F92" s="3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8" x14ac:dyDescent="0.5">
      <c r="A93" s="1"/>
      <c r="B93" s="2"/>
      <c r="C93" s="2"/>
      <c r="D93" s="2"/>
      <c r="E93" s="2"/>
      <c r="F93" s="3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8" x14ac:dyDescent="0.5">
      <c r="A94" s="1"/>
      <c r="B94" s="2"/>
      <c r="C94" s="2"/>
      <c r="D94" s="2"/>
      <c r="E94" s="2"/>
      <c r="F94" s="3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8" x14ac:dyDescent="0.5">
      <c r="A95" s="1"/>
      <c r="B95" s="2"/>
      <c r="C95" s="2"/>
      <c r="D95" s="2"/>
      <c r="E95" s="2"/>
      <c r="F95" s="3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8" x14ac:dyDescent="0.5">
      <c r="A96" s="1"/>
      <c r="B96" s="2"/>
      <c r="C96" s="2"/>
      <c r="D96" s="2"/>
      <c r="E96" s="2"/>
      <c r="F96" s="3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8" x14ac:dyDescent="0.5">
      <c r="A97" s="1"/>
      <c r="B97" s="2"/>
      <c r="C97" s="2"/>
      <c r="D97" s="2"/>
      <c r="E97" s="2"/>
      <c r="F97" s="3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8" x14ac:dyDescent="0.5">
      <c r="A98" s="1"/>
      <c r="B98" s="2"/>
      <c r="C98" s="2"/>
      <c r="D98" s="2"/>
      <c r="E98" s="2"/>
      <c r="F98" s="3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8" x14ac:dyDescent="0.5">
      <c r="A99" s="1"/>
      <c r="B99" s="2"/>
      <c r="C99" s="2"/>
      <c r="D99" s="2"/>
      <c r="E99" s="2"/>
      <c r="F99" s="3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8" x14ac:dyDescent="0.5">
      <c r="A100" s="1"/>
      <c r="B100" s="2"/>
      <c r="C100" s="2"/>
      <c r="D100" s="2"/>
      <c r="E100" s="2"/>
      <c r="F100" s="3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8" x14ac:dyDescent="0.5">
      <c r="A101" s="1"/>
      <c r="B101" s="2"/>
      <c r="C101" s="2"/>
      <c r="D101" s="2"/>
      <c r="E101" s="2"/>
      <c r="F101" s="3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8" x14ac:dyDescent="0.5">
      <c r="A102" s="1"/>
      <c r="B102" s="2"/>
      <c r="C102" s="2"/>
      <c r="D102" s="2"/>
      <c r="E102" s="2"/>
      <c r="F102" s="3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8" x14ac:dyDescent="0.5">
      <c r="A103" s="1"/>
      <c r="B103" s="2"/>
      <c r="C103" s="2"/>
      <c r="D103" s="2"/>
      <c r="E103" s="2"/>
      <c r="F103" s="3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8" x14ac:dyDescent="0.5">
      <c r="A104" s="1"/>
      <c r="B104" s="2"/>
      <c r="C104" s="2"/>
      <c r="D104" s="2"/>
      <c r="E104" s="2"/>
      <c r="F104" s="3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8" x14ac:dyDescent="0.5">
      <c r="A105" s="1"/>
      <c r="B105" s="2"/>
      <c r="C105" s="2"/>
      <c r="D105" s="2"/>
      <c r="E105" s="2"/>
      <c r="F105" s="3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8" x14ac:dyDescent="0.5">
      <c r="A106" s="1"/>
      <c r="B106" s="2"/>
      <c r="C106" s="2"/>
      <c r="D106" s="2"/>
      <c r="E106" s="2"/>
      <c r="F106" s="3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8" x14ac:dyDescent="0.5">
      <c r="A107" s="1"/>
      <c r="B107" s="2"/>
      <c r="C107" s="2"/>
      <c r="D107" s="2"/>
      <c r="E107" s="2"/>
      <c r="F107" s="3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8" x14ac:dyDescent="0.5">
      <c r="A108" s="1"/>
      <c r="B108" s="2"/>
      <c r="C108" s="2"/>
      <c r="D108" s="2"/>
      <c r="E108" s="2"/>
      <c r="F108" s="3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8" x14ac:dyDescent="0.5">
      <c r="A109" s="1"/>
      <c r="B109" s="2"/>
      <c r="C109" s="2"/>
      <c r="D109" s="2"/>
      <c r="E109" s="2"/>
      <c r="F109" s="3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8" x14ac:dyDescent="0.5">
      <c r="A110" s="1"/>
      <c r="B110" s="2"/>
      <c r="C110" s="2"/>
      <c r="D110" s="2"/>
      <c r="E110" s="2"/>
      <c r="F110" s="3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8" x14ac:dyDescent="0.5">
      <c r="A111" s="1"/>
      <c r="B111" s="2"/>
      <c r="C111" s="2"/>
      <c r="D111" s="2"/>
      <c r="E111" s="2"/>
      <c r="F111" s="3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8" x14ac:dyDescent="0.5">
      <c r="A112" s="1"/>
      <c r="B112" s="2"/>
      <c r="C112" s="2"/>
      <c r="D112" s="2"/>
      <c r="E112" s="2"/>
      <c r="F112" s="3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8" x14ac:dyDescent="0.5">
      <c r="A113" s="1"/>
      <c r="B113" s="2"/>
      <c r="C113" s="2"/>
      <c r="D113" s="2"/>
      <c r="E113" s="2"/>
      <c r="F113" s="3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8" x14ac:dyDescent="0.5">
      <c r="A114" s="1"/>
      <c r="B114" s="2"/>
      <c r="C114" s="2"/>
      <c r="D114" s="2"/>
      <c r="E114" s="2"/>
      <c r="F114" s="3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8" x14ac:dyDescent="0.5">
      <c r="A115" s="1"/>
      <c r="B115" s="2"/>
      <c r="C115" s="2"/>
      <c r="D115" s="2"/>
      <c r="E115" s="2"/>
      <c r="F115" s="3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8" x14ac:dyDescent="0.5">
      <c r="A116" s="1"/>
      <c r="B116" s="2"/>
      <c r="C116" s="2"/>
      <c r="D116" s="2"/>
      <c r="E116" s="2"/>
      <c r="F116" s="3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8" x14ac:dyDescent="0.5">
      <c r="A117" s="1"/>
      <c r="B117" s="2"/>
      <c r="C117" s="2"/>
      <c r="D117" s="2"/>
      <c r="E117" s="2"/>
      <c r="F117" s="3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8" x14ac:dyDescent="0.5">
      <c r="A118" s="1"/>
      <c r="B118" s="2"/>
      <c r="C118" s="2"/>
      <c r="D118" s="2"/>
      <c r="E118" s="2"/>
      <c r="F118" s="3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8" x14ac:dyDescent="0.5">
      <c r="A119" s="1"/>
      <c r="B119" s="2"/>
      <c r="C119" s="2"/>
      <c r="D119" s="2"/>
      <c r="E119" s="2"/>
      <c r="F119" s="3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8" x14ac:dyDescent="0.5">
      <c r="A120" s="1"/>
      <c r="B120" s="2"/>
      <c r="C120" s="2"/>
      <c r="D120" s="2"/>
      <c r="E120" s="2"/>
      <c r="F120" s="3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8" x14ac:dyDescent="0.5">
      <c r="A121" s="1"/>
      <c r="B121" s="2"/>
      <c r="C121" s="2"/>
      <c r="D121" s="2"/>
      <c r="E121" s="2"/>
      <c r="F121" s="3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8" x14ac:dyDescent="0.5">
      <c r="A122" s="1"/>
      <c r="B122" s="2"/>
      <c r="C122" s="2"/>
      <c r="D122" s="2"/>
      <c r="E122" s="2"/>
      <c r="F122" s="3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8" x14ac:dyDescent="0.5">
      <c r="A123" s="1"/>
      <c r="B123" s="2"/>
      <c r="C123" s="2"/>
      <c r="D123" s="2"/>
      <c r="E123" s="2"/>
      <c r="F123" s="3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8" x14ac:dyDescent="0.5">
      <c r="A124" s="1"/>
      <c r="B124" s="2"/>
      <c r="C124" s="2"/>
      <c r="D124" s="2"/>
      <c r="E124" s="2"/>
      <c r="F124" s="3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8" x14ac:dyDescent="0.5">
      <c r="A125" s="1"/>
      <c r="B125" s="2"/>
      <c r="C125" s="2"/>
      <c r="D125" s="2"/>
      <c r="E125" s="2"/>
      <c r="F125" s="3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8" x14ac:dyDescent="0.5">
      <c r="A126" s="1"/>
      <c r="B126" s="2"/>
      <c r="C126" s="2"/>
      <c r="D126" s="2"/>
      <c r="E126" s="2"/>
      <c r="F126" s="3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8" x14ac:dyDescent="0.5">
      <c r="A127" s="1"/>
      <c r="B127" s="2"/>
      <c r="C127" s="2"/>
      <c r="D127" s="2"/>
      <c r="E127" s="2"/>
      <c r="F127" s="3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8" x14ac:dyDescent="0.5">
      <c r="A128" s="1"/>
      <c r="B128" s="2"/>
      <c r="C128" s="2"/>
      <c r="D128" s="2"/>
      <c r="E128" s="2"/>
      <c r="F128" s="3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8" x14ac:dyDescent="0.5">
      <c r="A129" s="1"/>
      <c r="B129" s="2"/>
      <c r="C129" s="2"/>
      <c r="D129" s="2"/>
      <c r="E129" s="2"/>
      <c r="F129" s="3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8" x14ac:dyDescent="0.5">
      <c r="A130" s="1"/>
      <c r="B130" s="2"/>
      <c r="C130" s="2"/>
      <c r="D130" s="2"/>
      <c r="E130" s="2"/>
      <c r="F130" s="3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8" x14ac:dyDescent="0.5">
      <c r="A131" s="1"/>
      <c r="B131" s="2"/>
      <c r="C131" s="2"/>
      <c r="D131" s="2"/>
      <c r="E131" s="2"/>
      <c r="F131" s="3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8" x14ac:dyDescent="0.5">
      <c r="A132" s="1"/>
      <c r="B132" s="2"/>
      <c r="C132" s="2"/>
      <c r="D132" s="2"/>
      <c r="E132" s="2"/>
      <c r="F132" s="3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8" x14ac:dyDescent="0.5">
      <c r="A133" s="1"/>
      <c r="B133" s="2"/>
      <c r="C133" s="2"/>
      <c r="D133" s="2"/>
      <c r="E133" s="2"/>
      <c r="F133" s="3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8" x14ac:dyDescent="0.5">
      <c r="A134" s="1"/>
      <c r="B134" s="2"/>
      <c r="C134" s="2"/>
      <c r="D134" s="2"/>
      <c r="E134" s="2"/>
      <c r="F134" s="3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8" x14ac:dyDescent="0.5">
      <c r="A135" s="1"/>
      <c r="B135" s="2"/>
      <c r="C135" s="2"/>
      <c r="D135" s="2"/>
      <c r="E135" s="2"/>
      <c r="F135" s="3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8" x14ac:dyDescent="0.5">
      <c r="A136" s="1"/>
      <c r="B136" s="2"/>
      <c r="C136" s="2"/>
      <c r="D136" s="2"/>
      <c r="E136" s="2"/>
      <c r="F136" s="3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8" x14ac:dyDescent="0.5">
      <c r="A137" s="1"/>
      <c r="B137" s="2"/>
      <c r="C137" s="2"/>
      <c r="D137" s="2"/>
      <c r="E137" s="2"/>
      <c r="F137" s="3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8" x14ac:dyDescent="0.5">
      <c r="A138" s="1"/>
      <c r="B138" s="2"/>
      <c r="C138" s="2"/>
      <c r="D138" s="2"/>
      <c r="E138" s="2"/>
      <c r="F138" s="3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8" x14ac:dyDescent="0.5">
      <c r="A139" s="1"/>
      <c r="B139" s="2"/>
      <c r="C139" s="2"/>
      <c r="D139" s="2"/>
      <c r="E139" s="2"/>
      <c r="F139" s="3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8" x14ac:dyDescent="0.5">
      <c r="A140" s="1"/>
      <c r="B140" s="2"/>
      <c r="C140" s="2"/>
      <c r="D140" s="2"/>
      <c r="E140" s="2"/>
      <c r="F140" s="3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8" x14ac:dyDescent="0.5">
      <c r="A141" s="1"/>
      <c r="B141" s="2"/>
      <c r="C141" s="2"/>
      <c r="D141" s="2"/>
      <c r="E141" s="2"/>
      <c r="F141" s="3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8" x14ac:dyDescent="0.5">
      <c r="A142" s="1"/>
      <c r="B142" s="2"/>
      <c r="C142" s="2"/>
      <c r="D142" s="2"/>
      <c r="E142" s="2"/>
      <c r="F142" s="3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8" x14ac:dyDescent="0.5">
      <c r="A143" s="1"/>
      <c r="B143" s="2"/>
      <c r="C143" s="2"/>
      <c r="D143" s="2"/>
      <c r="E143" s="2"/>
      <c r="F143" s="3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8" x14ac:dyDescent="0.5">
      <c r="A144" s="1"/>
      <c r="B144" s="2"/>
      <c r="C144" s="2"/>
      <c r="D144" s="2"/>
      <c r="E144" s="2"/>
      <c r="F144" s="3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8" x14ac:dyDescent="0.5">
      <c r="A145" s="1"/>
      <c r="B145" s="2"/>
      <c r="C145" s="2"/>
      <c r="D145" s="2"/>
      <c r="E145" s="2"/>
      <c r="F145" s="3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8" x14ac:dyDescent="0.5">
      <c r="A146" s="1"/>
      <c r="B146" s="2"/>
      <c r="C146" s="2"/>
      <c r="D146" s="2"/>
      <c r="E146" s="2"/>
      <c r="F146" s="3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8" x14ac:dyDescent="0.5">
      <c r="A147" s="1"/>
      <c r="B147" s="2"/>
      <c r="C147" s="2"/>
      <c r="D147" s="2"/>
      <c r="E147" s="2"/>
      <c r="F147" s="3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8" x14ac:dyDescent="0.5">
      <c r="A148" s="1"/>
      <c r="B148" s="2"/>
      <c r="C148" s="2"/>
      <c r="D148" s="2"/>
      <c r="E148" s="2"/>
      <c r="F148" s="3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8" x14ac:dyDescent="0.5">
      <c r="A149" s="1"/>
      <c r="B149" s="2"/>
      <c r="C149" s="2"/>
      <c r="D149" s="2"/>
      <c r="E149" s="2"/>
      <c r="F149" s="3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8" x14ac:dyDescent="0.5">
      <c r="A150" s="1"/>
      <c r="B150" s="2"/>
      <c r="C150" s="2"/>
      <c r="D150" s="2"/>
      <c r="E150" s="2"/>
      <c r="F150" s="3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8" x14ac:dyDescent="0.5">
      <c r="A151" s="1"/>
      <c r="B151" s="2"/>
      <c r="C151" s="2"/>
      <c r="D151" s="2"/>
      <c r="E151" s="2"/>
      <c r="F151" s="3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8" x14ac:dyDescent="0.5">
      <c r="A152" s="1"/>
      <c r="B152" s="2"/>
      <c r="C152" s="2"/>
      <c r="D152" s="2"/>
      <c r="E152" s="2"/>
      <c r="F152" s="3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8" x14ac:dyDescent="0.5">
      <c r="A153" s="1"/>
      <c r="B153" s="2"/>
      <c r="C153" s="2"/>
      <c r="D153" s="2"/>
      <c r="E153" s="2"/>
      <c r="F153" s="3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8" x14ac:dyDescent="0.5">
      <c r="A154" s="1"/>
      <c r="B154" s="2"/>
      <c r="C154" s="2"/>
      <c r="D154" s="2"/>
      <c r="E154" s="2"/>
      <c r="F154" s="3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8" x14ac:dyDescent="0.5">
      <c r="A155" s="1"/>
      <c r="B155" s="2"/>
      <c r="C155" s="2"/>
      <c r="D155" s="2"/>
      <c r="E155" s="2"/>
      <c r="F155" s="3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8" x14ac:dyDescent="0.5">
      <c r="A156" s="1"/>
      <c r="B156" s="2"/>
      <c r="C156" s="2"/>
      <c r="D156" s="2"/>
      <c r="E156" s="2"/>
      <c r="F156" s="3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8" x14ac:dyDescent="0.5">
      <c r="A157" s="1"/>
      <c r="B157" s="2"/>
      <c r="C157" s="2"/>
      <c r="D157" s="2"/>
      <c r="E157" s="2"/>
      <c r="F157" s="3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8" x14ac:dyDescent="0.5">
      <c r="A158" s="1"/>
      <c r="B158" s="2"/>
      <c r="C158" s="2"/>
      <c r="D158" s="2"/>
      <c r="E158" s="2"/>
      <c r="F158" s="3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8" x14ac:dyDescent="0.5">
      <c r="A159" s="1"/>
      <c r="B159" s="2"/>
      <c r="C159" s="2"/>
      <c r="D159" s="2"/>
      <c r="E159" s="2"/>
      <c r="F159" s="3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8" x14ac:dyDescent="0.5">
      <c r="A160" s="1"/>
      <c r="B160" s="2"/>
      <c r="C160" s="2"/>
      <c r="D160" s="2"/>
      <c r="E160" s="2"/>
      <c r="F160" s="3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8" x14ac:dyDescent="0.5">
      <c r="A161" s="1"/>
      <c r="B161" s="2"/>
      <c r="C161" s="2"/>
      <c r="D161" s="2"/>
      <c r="E161" s="2"/>
      <c r="F161" s="3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8" x14ac:dyDescent="0.5">
      <c r="A162" s="1"/>
      <c r="B162" s="2"/>
      <c r="C162" s="2"/>
      <c r="D162" s="2"/>
      <c r="E162" s="2"/>
      <c r="F162" s="3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8" x14ac:dyDescent="0.5">
      <c r="A163" s="1"/>
      <c r="B163" s="2"/>
      <c r="C163" s="2"/>
      <c r="D163" s="2"/>
      <c r="E163" s="2"/>
      <c r="F163" s="3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8" x14ac:dyDescent="0.5">
      <c r="A164" s="1"/>
      <c r="B164" s="2"/>
      <c r="C164" s="2"/>
      <c r="D164" s="2"/>
      <c r="E164" s="2"/>
      <c r="F164" s="3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8" x14ac:dyDescent="0.5">
      <c r="A165" s="1"/>
      <c r="B165" s="2"/>
      <c r="C165" s="2"/>
      <c r="D165" s="2"/>
      <c r="E165" s="2"/>
      <c r="F165" s="3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8" x14ac:dyDescent="0.5">
      <c r="A166" s="1"/>
      <c r="B166" s="2"/>
      <c r="C166" s="2"/>
      <c r="D166" s="2"/>
      <c r="E166" s="2"/>
      <c r="F166" s="3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8" x14ac:dyDescent="0.5">
      <c r="A167" s="1"/>
      <c r="B167" s="2"/>
      <c r="C167" s="2"/>
      <c r="D167" s="2"/>
      <c r="E167" s="2"/>
      <c r="F167" s="3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8" x14ac:dyDescent="0.5">
      <c r="A168" s="1"/>
      <c r="B168" s="2"/>
      <c r="C168" s="2"/>
      <c r="D168" s="2"/>
      <c r="E168" s="2"/>
      <c r="F168" s="3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8" x14ac:dyDescent="0.5">
      <c r="A169" s="1"/>
      <c r="B169" s="2"/>
      <c r="C169" s="2"/>
      <c r="D169" s="2"/>
      <c r="E169" s="2"/>
      <c r="F169" s="3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8" x14ac:dyDescent="0.5">
      <c r="A170" s="1"/>
      <c r="B170" s="2"/>
      <c r="C170" s="2"/>
      <c r="D170" s="2"/>
      <c r="E170" s="2"/>
      <c r="F170" s="3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8" x14ac:dyDescent="0.5">
      <c r="A171" s="1"/>
      <c r="B171" s="2"/>
      <c r="C171" s="2"/>
      <c r="D171" s="2"/>
      <c r="E171" s="2"/>
      <c r="F171" s="3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8" x14ac:dyDescent="0.5">
      <c r="A172" s="1"/>
      <c r="B172" s="2"/>
      <c r="C172" s="2"/>
      <c r="D172" s="2"/>
      <c r="E172" s="2"/>
      <c r="F172" s="3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8" x14ac:dyDescent="0.5">
      <c r="A173" s="1"/>
      <c r="B173" s="2"/>
      <c r="C173" s="2"/>
      <c r="D173" s="2"/>
      <c r="E173" s="2"/>
      <c r="F173" s="3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8" x14ac:dyDescent="0.5">
      <c r="A174" s="1"/>
      <c r="B174" s="2"/>
      <c r="C174" s="2"/>
      <c r="D174" s="2"/>
      <c r="E174" s="2"/>
      <c r="F174" s="3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8" x14ac:dyDescent="0.5">
      <c r="A175" s="1"/>
      <c r="B175" s="2"/>
      <c r="C175" s="2"/>
      <c r="D175" s="2"/>
      <c r="E175" s="2"/>
      <c r="F175" s="3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8" x14ac:dyDescent="0.5">
      <c r="A176" s="1"/>
      <c r="B176" s="2"/>
      <c r="C176" s="2"/>
      <c r="D176" s="2"/>
      <c r="E176" s="2"/>
      <c r="F176" s="3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8" x14ac:dyDescent="0.5">
      <c r="A177" s="1"/>
      <c r="B177" s="2"/>
      <c r="C177" s="2"/>
      <c r="D177" s="2"/>
      <c r="E177" s="2"/>
      <c r="F177" s="3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8" x14ac:dyDescent="0.5">
      <c r="A178" s="1"/>
      <c r="B178" s="2"/>
      <c r="C178" s="2"/>
      <c r="D178" s="2"/>
      <c r="E178" s="2"/>
      <c r="F178" s="3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8" x14ac:dyDescent="0.5">
      <c r="A179" s="1"/>
      <c r="B179" s="2"/>
      <c r="C179" s="2"/>
      <c r="D179" s="2"/>
      <c r="E179" s="2"/>
      <c r="F179" s="3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8" x14ac:dyDescent="0.5">
      <c r="A180" s="1"/>
      <c r="B180" s="2"/>
      <c r="C180" s="2"/>
      <c r="D180" s="2"/>
      <c r="E180" s="2"/>
      <c r="F180" s="3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8" x14ac:dyDescent="0.5">
      <c r="A181" s="1"/>
      <c r="B181" s="2"/>
      <c r="C181" s="2"/>
      <c r="D181" s="2"/>
      <c r="E181" s="2"/>
      <c r="F181" s="3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8" x14ac:dyDescent="0.5">
      <c r="A182" s="1"/>
      <c r="B182" s="2"/>
      <c r="C182" s="2"/>
      <c r="D182" s="2"/>
      <c r="E182" s="2"/>
      <c r="F182" s="3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8" x14ac:dyDescent="0.5">
      <c r="A183" s="1"/>
      <c r="B183" s="2"/>
      <c r="C183" s="2"/>
      <c r="D183" s="2"/>
      <c r="E183" s="2"/>
      <c r="F183" s="3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8" x14ac:dyDescent="0.5">
      <c r="A184" s="1"/>
      <c r="B184" s="2"/>
      <c r="C184" s="2"/>
      <c r="D184" s="2"/>
      <c r="E184" s="2"/>
      <c r="F184" s="3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8" x14ac:dyDescent="0.5">
      <c r="A185" s="1"/>
      <c r="B185" s="2"/>
      <c r="C185" s="2"/>
      <c r="D185" s="2"/>
      <c r="E185" s="2"/>
      <c r="F185" s="3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8" x14ac:dyDescent="0.5">
      <c r="A186" s="1"/>
      <c r="B186" s="2"/>
      <c r="C186" s="2"/>
      <c r="D186" s="2"/>
      <c r="E186" s="2"/>
      <c r="F186" s="3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8" x14ac:dyDescent="0.5">
      <c r="A187" s="1"/>
      <c r="B187" s="2"/>
      <c r="C187" s="2"/>
      <c r="D187" s="2"/>
      <c r="E187" s="2"/>
      <c r="F187" s="3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8" x14ac:dyDescent="0.5">
      <c r="A188" s="1"/>
      <c r="B188" s="2"/>
      <c r="C188" s="2"/>
      <c r="D188" s="2"/>
      <c r="E188" s="2"/>
      <c r="F188" s="3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8" x14ac:dyDescent="0.5">
      <c r="A189" s="1"/>
      <c r="B189" s="2"/>
      <c r="C189" s="2"/>
      <c r="D189" s="2"/>
      <c r="E189" s="2"/>
      <c r="F189" s="3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8" x14ac:dyDescent="0.5">
      <c r="A190" s="1"/>
      <c r="B190" s="2"/>
      <c r="C190" s="2"/>
      <c r="D190" s="2"/>
      <c r="E190" s="2"/>
      <c r="F190" s="3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8" x14ac:dyDescent="0.5">
      <c r="A191" s="1"/>
      <c r="B191" s="2"/>
      <c r="C191" s="2"/>
      <c r="D191" s="2"/>
      <c r="E191" s="2"/>
      <c r="F191" s="3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8" x14ac:dyDescent="0.5">
      <c r="A192" s="1"/>
      <c r="B192" s="2"/>
      <c r="C192" s="2"/>
      <c r="D192" s="2"/>
      <c r="E192" s="2"/>
      <c r="F192" s="3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8" x14ac:dyDescent="0.5">
      <c r="A193" s="1"/>
      <c r="B193" s="2"/>
      <c r="C193" s="2"/>
      <c r="D193" s="2"/>
      <c r="E193" s="2"/>
      <c r="F193" s="3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8" x14ac:dyDescent="0.5">
      <c r="A194" s="1"/>
      <c r="B194" s="2"/>
      <c r="C194" s="2"/>
      <c r="D194" s="2"/>
      <c r="E194" s="2"/>
      <c r="F194" s="3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8" x14ac:dyDescent="0.5">
      <c r="A195" s="1"/>
      <c r="B195" s="2"/>
      <c r="C195" s="2"/>
      <c r="D195" s="2"/>
      <c r="E195" s="2"/>
      <c r="F195" s="3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8" x14ac:dyDescent="0.5">
      <c r="A196" s="1"/>
      <c r="B196" s="2"/>
      <c r="C196" s="2"/>
      <c r="D196" s="2"/>
      <c r="E196" s="2"/>
      <c r="F196" s="3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8" x14ac:dyDescent="0.5">
      <c r="A197" s="1"/>
      <c r="B197" s="2"/>
      <c r="C197" s="2"/>
      <c r="D197" s="2"/>
      <c r="E197" s="2"/>
      <c r="F197" s="3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8" x14ac:dyDescent="0.5">
      <c r="A198" s="1"/>
      <c r="B198" s="2"/>
      <c r="C198" s="2"/>
      <c r="D198" s="2"/>
      <c r="E198" s="2"/>
      <c r="F198" s="3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8" x14ac:dyDescent="0.5">
      <c r="A199" s="1"/>
      <c r="B199" s="2"/>
      <c r="C199" s="2"/>
      <c r="D199" s="2"/>
      <c r="E199" s="2"/>
      <c r="F199" s="3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8" x14ac:dyDescent="0.5">
      <c r="A200" s="1"/>
      <c r="B200" s="2"/>
      <c r="C200" s="2"/>
      <c r="D200" s="2"/>
      <c r="E200" s="2"/>
      <c r="F200" s="3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8" x14ac:dyDescent="0.5">
      <c r="A201" s="1"/>
      <c r="B201" s="2"/>
      <c r="C201" s="2"/>
      <c r="D201" s="2"/>
      <c r="E201" s="2"/>
      <c r="F201" s="3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8" x14ac:dyDescent="0.5">
      <c r="A202" s="1"/>
      <c r="B202" s="2"/>
      <c r="C202" s="2"/>
      <c r="D202" s="2"/>
      <c r="E202" s="2"/>
      <c r="F202" s="3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8" x14ac:dyDescent="0.5">
      <c r="A203" s="1"/>
      <c r="B203" s="2"/>
      <c r="C203" s="2"/>
      <c r="D203" s="2"/>
      <c r="E203" s="2"/>
      <c r="F203" s="3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8" x14ac:dyDescent="0.5">
      <c r="A204" s="1"/>
      <c r="B204" s="2"/>
      <c r="C204" s="2"/>
      <c r="D204" s="2"/>
      <c r="E204" s="2"/>
      <c r="F204" s="3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8" x14ac:dyDescent="0.5">
      <c r="A205" s="1"/>
      <c r="B205" s="2"/>
      <c r="C205" s="2"/>
      <c r="D205" s="2"/>
      <c r="E205" s="2"/>
      <c r="F205" s="3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8" x14ac:dyDescent="0.5">
      <c r="A206" s="1"/>
      <c r="B206" s="2"/>
      <c r="C206" s="2"/>
      <c r="D206" s="2"/>
      <c r="E206" s="2"/>
      <c r="F206" s="3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8" x14ac:dyDescent="0.5">
      <c r="A207" s="1"/>
      <c r="B207" s="2"/>
      <c r="C207" s="2"/>
      <c r="D207" s="2"/>
      <c r="E207" s="2"/>
      <c r="F207" s="3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8" x14ac:dyDescent="0.5">
      <c r="A208" s="1"/>
      <c r="B208" s="2"/>
      <c r="C208" s="2"/>
      <c r="D208" s="2"/>
      <c r="E208" s="2"/>
      <c r="F208" s="3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8" x14ac:dyDescent="0.5">
      <c r="A209" s="1"/>
      <c r="B209" s="2"/>
      <c r="C209" s="2"/>
      <c r="D209" s="2"/>
      <c r="E209" s="2"/>
      <c r="F209" s="3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8" x14ac:dyDescent="0.5">
      <c r="A210" s="1"/>
      <c r="B210" s="2"/>
      <c r="C210" s="2"/>
      <c r="D210" s="2"/>
      <c r="E210" s="2"/>
      <c r="F210" s="3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8" x14ac:dyDescent="0.5">
      <c r="A211" s="1"/>
      <c r="B211" s="2"/>
      <c r="C211" s="2"/>
      <c r="D211" s="2"/>
      <c r="E211" s="2"/>
      <c r="F211" s="3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8" x14ac:dyDescent="0.5">
      <c r="A212" s="1"/>
      <c r="B212" s="2"/>
      <c r="C212" s="2"/>
      <c r="D212" s="2"/>
      <c r="E212" s="2"/>
      <c r="F212" s="3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8" x14ac:dyDescent="0.5">
      <c r="A213" s="1"/>
      <c r="B213" s="2"/>
      <c r="C213" s="2"/>
      <c r="D213" s="2"/>
      <c r="E213" s="2"/>
      <c r="F213" s="3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8" x14ac:dyDescent="0.5">
      <c r="A214" s="1"/>
      <c r="B214" s="2"/>
      <c r="C214" s="2"/>
      <c r="D214" s="2"/>
      <c r="E214" s="2"/>
      <c r="F214" s="3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8" x14ac:dyDescent="0.5">
      <c r="A215" s="1"/>
      <c r="B215" s="2"/>
      <c r="C215" s="2"/>
      <c r="D215" s="2"/>
      <c r="E215" s="2"/>
      <c r="F215" s="3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8" x14ac:dyDescent="0.5">
      <c r="A216" s="1"/>
      <c r="B216" s="2"/>
      <c r="C216" s="2"/>
      <c r="D216" s="2"/>
      <c r="E216" s="2"/>
      <c r="F216" s="3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8" x14ac:dyDescent="0.5">
      <c r="A217" s="1"/>
      <c r="B217" s="2"/>
      <c r="C217" s="2"/>
      <c r="D217" s="2"/>
      <c r="E217" s="2"/>
      <c r="F217" s="3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8" x14ac:dyDescent="0.5">
      <c r="A218" s="1"/>
      <c r="B218" s="2"/>
      <c r="C218" s="2"/>
      <c r="D218" s="2"/>
      <c r="E218" s="2"/>
      <c r="F218" s="3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8" x14ac:dyDescent="0.5">
      <c r="A219" s="1"/>
      <c r="B219" s="2"/>
      <c r="C219" s="2"/>
      <c r="D219" s="2"/>
      <c r="E219" s="2"/>
      <c r="F219" s="3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8" x14ac:dyDescent="0.5">
      <c r="A220" s="1"/>
      <c r="B220" s="2"/>
      <c r="C220" s="2"/>
      <c r="D220" s="2"/>
      <c r="E220" s="2"/>
      <c r="F220" s="3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8" x14ac:dyDescent="0.5">
      <c r="A221" s="1"/>
      <c r="B221" s="2"/>
      <c r="C221" s="2"/>
      <c r="D221" s="2"/>
      <c r="E221" s="2"/>
      <c r="F221" s="3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8" x14ac:dyDescent="0.5">
      <c r="A222" s="1"/>
      <c r="B222" s="2"/>
      <c r="C222" s="2"/>
      <c r="D222" s="2"/>
      <c r="E222" s="2"/>
      <c r="F222" s="3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8" x14ac:dyDescent="0.5">
      <c r="A223" s="1"/>
      <c r="B223" s="2"/>
      <c r="C223" s="2"/>
      <c r="D223" s="2"/>
      <c r="E223" s="2"/>
      <c r="F223" s="3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8" x14ac:dyDescent="0.5">
      <c r="A224" s="1"/>
      <c r="B224" s="2"/>
      <c r="C224" s="2"/>
      <c r="D224" s="2"/>
      <c r="E224" s="2"/>
      <c r="F224" s="3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8" x14ac:dyDescent="0.5">
      <c r="A225" s="1"/>
      <c r="B225" s="2"/>
      <c r="C225" s="2"/>
      <c r="D225" s="2"/>
      <c r="E225" s="2"/>
      <c r="F225" s="3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8" x14ac:dyDescent="0.5">
      <c r="A226" s="1"/>
      <c r="B226" s="2"/>
      <c r="C226" s="2"/>
      <c r="D226" s="2"/>
      <c r="E226" s="2"/>
      <c r="F226" s="3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8" x14ac:dyDescent="0.5">
      <c r="A227" s="1"/>
      <c r="B227" s="2"/>
      <c r="C227" s="2"/>
      <c r="D227" s="2"/>
      <c r="E227" s="2"/>
      <c r="F227" s="3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8" x14ac:dyDescent="0.5">
      <c r="A228" s="1"/>
      <c r="B228" s="2"/>
      <c r="C228" s="2"/>
      <c r="D228" s="2"/>
      <c r="E228" s="2"/>
      <c r="F228" s="3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8" x14ac:dyDescent="0.5">
      <c r="A229" s="1"/>
      <c r="B229" s="2"/>
      <c r="C229" s="2"/>
      <c r="D229" s="2"/>
      <c r="E229" s="2"/>
      <c r="F229" s="3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8" x14ac:dyDescent="0.5">
      <c r="A230" s="1"/>
      <c r="B230" s="2"/>
      <c r="C230" s="2"/>
      <c r="D230" s="2"/>
      <c r="E230" s="2"/>
      <c r="F230" s="3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8" x14ac:dyDescent="0.5">
      <c r="A231" s="1"/>
      <c r="B231" s="2"/>
      <c r="C231" s="2"/>
      <c r="D231" s="2"/>
      <c r="E231" s="2"/>
      <c r="F231" s="3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8" x14ac:dyDescent="0.5">
      <c r="A232" s="1"/>
      <c r="B232" s="2"/>
      <c r="C232" s="2"/>
      <c r="D232" s="2"/>
      <c r="E232" s="2"/>
      <c r="F232" s="3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8" x14ac:dyDescent="0.5">
      <c r="A233" s="1"/>
      <c r="B233" s="2"/>
      <c r="C233" s="2"/>
      <c r="D233" s="2"/>
      <c r="E233" s="2"/>
      <c r="F233" s="3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8" x14ac:dyDescent="0.5">
      <c r="A234" s="1"/>
      <c r="B234" s="2"/>
      <c r="C234" s="2"/>
      <c r="D234" s="2"/>
      <c r="E234" s="2"/>
      <c r="F234" s="3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8" x14ac:dyDescent="0.5">
      <c r="A235" s="1"/>
      <c r="B235" s="2"/>
      <c r="C235" s="2"/>
      <c r="D235" s="2"/>
      <c r="E235" s="2"/>
      <c r="F235" s="3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8" x14ac:dyDescent="0.5">
      <c r="A236" s="1"/>
      <c r="B236" s="2"/>
      <c r="C236" s="2"/>
      <c r="D236" s="2"/>
      <c r="E236" s="2"/>
      <c r="F236" s="3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8" x14ac:dyDescent="0.5">
      <c r="A237" s="1"/>
      <c r="B237" s="2"/>
      <c r="C237" s="2"/>
      <c r="D237" s="2"/>
      <c r="E237" s="2"/>
      <c r="F237" s="3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8" x14ac:dyDescent="0.5">
      <c r="A238" s="1"/>
      <c r="B238" s="2"/>
      <c r="C238" s="2"/>
      <c r="D238" s="2"/>
      <c r="E238" s="2"/>
      <c r="F238" s="3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8" x14ac:dyDescent="0.5">
      <c r="A239" s="1"/>
      <c r="B239" s="2"/>
      <c r="C239" s="2"/>
      <c r="D239" s="2"/>
      <c r="E239" s="2"/>
      <c r="F239" s="3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8" x14ac:dyDescent="0.5">
      <c r="A240" s="1"/>
      <c r="B240" s="2"/>
      <c r="C240" s="2"/>
      <c r="D240" s="2"/>
      <c r="E240" s="2"/>
      <c r="F240" s="3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8" x14ac:dyDescent="0.5">
      <c r="A241" s="1"/>
      <c r="B241" s="2"/>
      <c r="C241" s="2"/>
      <c r="D241" s="2"/>
      <c r="E241" s="2"/>
      <c r="F241" s="3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8" x14ac:dyDescent="0.5">
      <c r="A242" s="1"/>
      <c r="B242" s="2"/>
      <c r="C242" s="2"/>
      <c r="D242" s="2"/>
      <c r="E242" s="2"/>
      <c r="F242" s="3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8" x14ac:dyDescent="0.5">
      <c r="A243" s="1"/>
      <c r="B243" s="2"/>
      <c r="C243" s="2"/>
      <c r="D243" s="2"/>
      <c r="E243" s="2"/>
      <c r="F243" s="3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8" x14ac:dyDescent="0.5">
      <c r="A244" s="1"/>
      <c r="B244" s="2"/>
      <c r="C244" s="2"/>
      <c r="D244" s="2"/>
      <c r="E244" s="2"/>
      <c r="F244" s="3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8" x14ac:dyDescent="0.5">
      <c r="A245" s="1"/>
      <c r="B245" s="2"/>
      <c r="C245" s="2"/>
      <c r="D245" s="2"/>
      <c r="E245" s="2"/>
      <c r="F245" s="3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8" x14ac:dyDescent="0.5">
      <c r="A246" s="1"/>
      <c r="B246" s="2"/>
      <c r="C246" s="2"/>
      <c r="D246" s="2"/>
      <c r="E246" s="2"/>
      <c r="F246" s="3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8" x14ac:dyDescent="0.5">
      <c r="A247" s="1"/>
      <c r="B247" s="2"/>
      <c r="C247" s="2"/>
      <c r="D247" s="2"/>
      <c r="E247" s="2"/>
      <c r="F247" s="3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8" x14ac:dyDescent="0.5">
      <c r="A248" s="1"/>
      <c r="B248" s="2"/>
      <c r="C248" s="2"/>
      <c r="D248" s="2"/>
      <c r="E248" s="2"/>
      <c r="F248" s="3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8" x14ac:dyDescent="0.5">
      <c r="A249" s="1"/>
      <c r="B249" s="2"/>
      <c r="C249" s="2"/>
      <c r="D249" s="2"/>
      <c r="E249" s="2"/>
      <c r="F249" s="3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8" x14ac:dyDescent="0.5">
      <c r="A250" s="1"/>
      <c r="B250" s="2"/>
      <c r="C250" s="2"/>
      <c r="D250" s="2"/>
      <c r="E250" s="2"/>
      <c r="F250" s="3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8" x14ac:dyDescent="0.5">
      <c r="A251" s="1"/>
      <c r="B251" s="2"/>
      <c r="C251" s="2"/>
      <c r="D251" s="2"/>
      <c r="E251" s="2"/>
      <c r="F251" s="3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8" x14ac:dyDescent="0.5">
      <c r="A252" s="1"/>
      <c r="B252" s="2"/>
      <c r="C252" s="2"/>
      <c r="D252" s="2"/>
      <c r="E252" s="2"/>
      <c r="F252" s="3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8" x14ac:dyDescent="0.5">
      <c r="A253" s="1"/>
      <c r="B253" s="2"/>
      <c r="C253" s="2"/>
      <c r="D253" s="2"/>
      <c r="E253" s="2"/>
      <c r="F253" s="3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8" x14ac:dyDescent="0.5">
      <c r="A254" s="1"/>
      <c r="B254" s="2"/>
      <c r="C254" s="2"/>
      <c r="D254" s="2"/>
      <c r="E254" s="2"/>
      <c r="F254" s="3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8" x14ac:dyDescent="0.5">
      <c r="A255" s="1"/>
      <c r="B255" s="2"/>
      <c r="C255" s="2"/>
      <c r="D255" s="2"/>
      <c r="E255" s="2"/>
      <c r="F255" s="3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8" x14ac:dyDescent="0.5">
      <c r="A256" s="1"/>
      <c r="B256" s="2"/>
      <c r="C256" s="2"/>
      <c r="D256" s="2"/>
      <c r="E256" s="2"/>
      <c r="F256" s="3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8" x14ac:dyDescent="0.5">
      <c r="A257" s="1"/>
      <c r="B257" s="2"/>
      <c r="C257" s="2"/>
      <c r="D257" s="2"/>
      <c r="E257" s="2"/>
      <c r="F257" s="3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8" x14ac:dyDescent="0.5">
      <c r="A258" s="1"/>
      <c r="B258" s="2"/>
      <c r="C258" s="2"/>
      <c r="D258" s="2"/>
      <c r="E258" s="2"/>
      <c r="F258" s="3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8" x14ac:dyDescent="0.5">
      <c r="A259" s="1"/>
      <c r="B259" s="2"/>
      <c r="C259" s="2"/>
      <c r="D259" s="2"/>
      <c r="E259" s="2"/>
      <c r="F259" s="3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8" x14ac:dyDescent="0.5">
      <c r="A260" s="1"/>
      <c r="B260" s="2"/>
      <c r="C260" s="2"/>
      <c r="D260" s="2"/>
      <c r="E260" s="2"/>
      <c r="F260" s="3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8" x14ac:dyDescent="0.5">
      <c r="A261" s="1"/>
      <c r="B261" s="2"/>
      <c r="C261" s="2"/>
      <c r="D261" s="2"/>
      <c r="E261" s="2"/>
      <c r="F261" s="3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8" x14ac:dyDescent="0.5">
      <c r="A262" s="1"/>
      <c r="B262" s="2"/>
      <c r="C262" s="2"/>
      <c r="D262" s="2"/>
      <c r="E262" s="2"/>
      <c r="F262" s="3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8" x14ac:dyDescent="0.5">
      <c r="A263" s="1"/>
      <c r="B263" s="2"/>
      <c r="C263" s="2"/>
      <c r="D263" s="2"/>
      <c r="E263" s="2"/>
      <c r="F263" s="3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8" x14ac:dyDescent="0.5">
      <c r="A264" s="1"/>
      <c r="B264" s="2"/>
      <c r="C264" s="2"/>
      <c r="D264" s="2"/>
      <c r="E264" s="2"/>
      <c r="F264" s="3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8" x14ac:dyDescent="0.5">
      <c r="A265" s="1"/>
      <c r="B265" s="2"/>
      <c r="C265" s="2"/>
      <c r="D265" s="2"/>
      <c r="E265" s="2"/>
      <c r="F265" s="3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8" x14ac:dyDescent="0.5">
      <c r="A266" s="1"/>
      <c r="B266" s="2"/>
      <c r="C266" s="2"/>
      <c r="D266" s="2"/>
      <c r="E266" s="2"/>
      <c r="F266" s="3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8" x14ac:dyDescent="0.5">
      <c r="A267" s="1"/>
      <c r="B267" s="2"/>
      <c r="C267" s="2"/>
      <c r="D267" s="2"/>
      <c r="E267" s="2"/>
      <c r="F267" s="3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8" x14ac:dyDescent="0.5">
      <c r="A268" s="1"/>
      <c r="B268" s="2"/>
      <c r="C268" s="2"/>
      <c r="D268" s="2"/>
      <c r="E268" s="2"/>
      <c r="F268" s="3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8" x14ac:dyDescent="0.5">
      <c r="A269" s="1"/>
      <c r="B269" s="2"/>
      <c r="C269" s="2"/>
      <c r="D269" s="2"/>
      <c r="E269" s="2"/>
      <c r="F269" s="3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8" x14ac:dyDescent="0.5">
      <c r="A270" s="1"/>
      <c r="B270" s="2"/>
      <c r="C270" s="2"/>
      <c r="D270" s="2"/>
      <c r="E270" s="2"/>
      <c r="F270" s="3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8" x14ac:dyDescent="0.5">
      <c r="A271" s="1"/>
      <c r="B271" s="2"/>
      <c r="C271" s="2"/>
      <c r="D271" s="2"/>
      <c r="E271" s="2"/>
      <c r="F271" s="3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8" x14ac:dyDescent="0.5">
      <c r="A272" s="1"/>
      <c r="B272" s="2"/>
      <c r="C272" s="2"/>
      <c r="D272" s="2"/>
      <c r="E272" s="2"/>
      <c r="F272" s="3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8" x14ac:dyDescent="0.5">
      <c r="A273" s="1"/>
      <c r="B273" s="2"/>
      <c r="C273" s="2"/>
      <c r="D273" s="2"/>
      <c r="E273" s="2"/>
      <c r="F273" s="3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8" x14ac:dyDescent="0.5">
      <c r="A274" s="1"/>
      <c r="B274" s="2"/>
      <c r="C274" s="2"/>
      <c r="D274" s="2"/>
      <c r="E274" s="2"/>
      <c r="F274" s="3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8" x14ac:dyDescent="0.5">
      <c r="A275" s="1"/>
      <c r="B275" s="2"/>
      <c r="C275" s="2"/>
      <c r="D275" s="2"/>
      <c r="E275" s="2"/>
      <c r="F275" s="3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8" x14ac:dyDescent="0.5">
      <c r="A276" s="1"/>
      <c r="B276" s="2"/>
      <c r="C276" s="2"/>
      <c r="D276" s="2"/>
      <c r="E276" s="2"/>
      <c r="F276" s="3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8" x14ac:dyDescent="0.5">
      <c r="A277" s="1"/>
      <c r="B277" s="2"/>
      <c r="C277" s="2"/>
      <c r="D277" s="2"/>
      <c r="E277" s="2"/>
      <c r="F277" s="3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8" x14ac:dyDescent="0.5">
      <c r="A278" s="1"/>
      <c r="B278" s="2"/>
      <c r="C278" s="2"/>
      <c r="D278" s="2"/>
      <c r="E278" s="2"/>
      <c r="F278" s="3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8" x14ac:dyDescent="0.5">
      <c r="A279" s="1"/>
      <c r="B279" s="2"/>
      <c r="C279" s="2"/>
      <c r="D279" s="2"/>
      <c r="E279" s="2"/>
      <c r="F279" s="3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8" x14ac:dyDescent="0.5">
      <c r="A280" s="1"/>
      <c r="B280" s="2"/>
      <c r="C280" s="2"/>
      <c r="D280" s="2"/>
      <c r="E280" s="2"/>
      <c r="F280" s="3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8" x14ac:dyDescent="0.5">
      <c r="A281" s="1"/>
      <c r="B281" s="2"/>
      <c r="C281" s="2"/>
      <c r="D281" s="2"/>
      <c r="E281" s="2"/>
      <c r="F281" s="3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8" x14ac:dyDescent="0.5">
      <c r="A282" s="1"/>
      <c r="B282" s="2"/>
      <c r="C282" s="2"/>
      <c r="D282" s="2"/>
      <c r="E282" s="2"/>
      <c r="F282" s="3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8" x14ac:dyDescent="0.5">
      <c r="A283" s="1"/>
      <c r="B283" s="2"/>
      <c r="C283" s="2"/>
      <c r="D283" s="2"/>
      <c r="E283" s="2"/>
      <c r="F283" s="3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8" x14ac:dyDescent="0.5">
      <c r="A284" s="1"/>
      <c r="B284" s="2"/>
      <c r="C284" s="2"/>
      <c r="D284" s="2"/>
      <c r="E284" s="2"/>
      <c r="F284" s="3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8" x14ac:dyDescent="0.5">
      <c r="A285" s="1"/>
      <c r="B285" s="2"/>
      <c r="C285" s="2"/>
      <c r="D285" s="2"/>
      <c r="E285" s="2"/>
      <c r="F285" s="3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8" x14ac:dyDescent="0.5">
      <c r="A286" s="1"/>
      <c r="B286" s="2"/>
      <c r="C286" s="2"/>
      <c r="D286" s="2"/>
      <c r="E286" s="2"/>
      <c r="F286" s="3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8" x14ac:dyDescent="0.5">
      <c r="A287" s="1"/>
      <c r="B287" s="2"/>
      <c r="C287" s="2"/>
      <c r="D287" s="2"/>
      <c r="E287" s="2"/>
      <c r="F287" s="3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8" x14ac:dyDescent="0.5">
      <c r="A288" s="1"/>
      <c r="B288" s="2"/>
      <c r="C288" s="2"/>
      <c r="D288" s="2"/>
      <c r="E288" s="2"/>
      <c r="F288" s="3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8" x14ac:dyDescent="0.5">
      <c r="A289" s="1"/>
      <c r="B289" s="2"/>
      <c r="C289" s="2"/>
      <c r="D289" s="2"/>
      <c r="E289" s="2"/>
      <c r="F289" s="3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8" x14ac:dyDescent="0.5">
      <c r="A290" s="1"/>
      <c r="B290" s="2"/>
      <c r="C290" s="2"/>
      <c r="D290" s="2"/>
      <c r="E290" s="2"/>
      <c r="F290" s="3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8" x14ac:dyDescent="0.5">
      <c r="A291" s="1"/>
      <c r="B291" s="2"/>
      <c r="C291" s="2"/>
      <c r="D291" s="2"/>
      <c r="E291" s="2"/>
      <c r="F291" s="3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8" x14ac:dyDescent="0.5">
      <c r="A292" s="1"/>
      <c r="B292" s="2"/>
      <c r="C292" s="2"/>
      <c r="D292" s="2"/>
      <c r="E292" s="2"/>
      <c r="F292" s="3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8" x14ac:dyDescent="0.5">
      <c r="A293" s="1"/>
      <c r="B293" s="2"/>
      <c r="C293" s="2"/>
      <c r="D293" s="2"/>
      <c r="E293" s="2"/>
      <c r="F293" s="3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8" x14ac:dyDescent="0.5">
      <c r="A294" s="1"/>
      <c r="B294" s="2"/>
      <c r="C294" s="2"/>
      <c r="D294" s="2"/>
      <c r="E294" s="2"/>
      <c r="F294" s="3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8" x14ac:dyDescent="0.5">
      <c r="A295" s="1"/>
      <c r="B295" s="2"/>
      <c r="C295" s="2"/>
      <c r="D295" s="2"/>
      <c r="E295" s="2"/>
      <c r="F295" s="3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8" x14ac:dyDescent="0.5">
      <c r="A296" s="1"/>
      <c r="B296" s="2"/>
      <c r="C296" s="2"/>
      <c r="D296" s="2"/>
      <c r="E296" s="2"/>
      <c r="F296" s="3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8" x14ac:dyDescent="0.5">
      <c r="A297" s="1"/>
      <c r="B297" s="2"/>
      <c r="C297" s="2"/>
      <c r="D297" s="2"/>
      <c r="E297" s="2"/>
      <c r="F297" s="3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8" x14ac:dyDescent="0.5">
      <c r="A298" s="1"/>
      <c r="B298" s="2"/>
      <c r="C298" s="2"/>
      <c r="D298" s="2"/>
      <c r="E298" s="2"/>
      <c r="F298" s="3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8" x14ac:dyDescent="0.5">
      <c r="A299" s="1"/>
      <c r="B299" s="2"/>
      <c r="C299" s="2"/>
      <c r="D299" s="2"/>
      <c r="E299" s="2"/>
      <c r="F299" s="3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8" x14ac:dyDescent="0.5">
      <c r="A300" s="1"/>
      <c r="B300" s="2"/>
      <c r="C300" s="2"/>
      <c r="D300" s="2"/>
      <c r="E300" s="2"/>
      <c r="F300" s="3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8" x14ac:dyDescent="0.5">
      <c r="A301" s="1"/>
      <c r="B301" s="2"/>
      <c r="C301" s="2"/>
      <c r="D301" s="2"/>
      <c r="E301" s="2"/>
      <c r="F301" s="3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8" x14ac:dyDescent="0.5">
      <c r="A302" s="1"/>
      <c r="B302" s="2"/>
      <c r="C302" s="2"/>
      <c r="D302" s="2"/>
      <c r="E302" s="2"/>
      <c r="F302" s="3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8" x14ac:dyDescent="0.5">
      <c r="A303" s="1"/>
      <c r="B303" s="2"/>
      <c r="C303" s="2"/>
      <c r="D303" s="2"/>
      <c r="E303" s="2"/>
      <c r="F303" s="3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8" x14ac:dyDescent="0.5">
      <c r="A304" s="1"/>
      <c r="B304" s="2"/>
      <c r="C304" s="2"/>
      <c r="D304" s="2"/>
      <c r="E304" s="2"/>
      <c r="F304" s="3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8" x14ac:dyDescent="0.5">
      <c r="A305" s="1"/>
      <c r="B305" s="2"/>
      <c r="C305" s="2"/>
      <c r="D305" s="2"/>
      <c r="E305" s="2"/>
      <c r="F305" s="3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8" x14ac:dyDescent="0.5">
      <c r="A306" s="1"/>
      <c r="B306" s="2"/>
      <c r="C306" s="2"/>
      <c r="D306" s="2"/>
      <c r="E306" s="2"/>
      <c r="F306" s="3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8" x14ac:dyDescent="0.5">
      <c r="A307" s="1"/>
      <c r="B307" s="2"/>
      <c r="C307" s="2"/>
      <c r="D307" s="2"/>
      <c r="E307" s="2"/>
      <c r="F307" s="3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8" x14ac:dyDescent="0.5">
      <c r="A308" s="1"/>
      <c r="B308" s="2"/>
      <c r="C308" s="2"/>
      <c r="D308" s="2"/>
      <c r="E308" s="2"/>
      <c r="F308" s="3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8" x14ac:dyDescent="0.5">
      <c r="A309" s="1"/>
      <c r="B309" s="2"/>
      <c r="C309" s="2"/>
      <c r="D309" s="2"/>
      <c r="E309" s="2"/>
      <c r="F309" s="3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8" x14ac:dyDescent="0.5">
      <c r="A310" s="1"/>
      <c r="B310" s="2"/>
      <c r="C310" s="2"/>
      <c r="D310" s="2"/>
      <c r="E310" s="2"/>
      <c r="F310" s="3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8" x14ac:dyDescent="0.5">
      <c r="A311" s="1"/>
      <c r="B311" s="2"/>
      <c r="C311" s="2"/>
      <c r="D311" s="2"/>
      <c r="E311" s="2"/>
      <c r="F311" s="3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8" x14ac:dyDescent="0.5">
      <c r="A312" s="1"/>
      <c r="B312" s="2"/>
      <c r="C312" s="2"/>
      <c r="D312" s="2"/>
      <c r="E312" s="2"/>
      <c r="F312" s="3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8" x14ac:dyDescent="0.5">
      <c r="A313" s="1"/>
      <c r="B313" s="2"/>
      <c r="C313" s="2"/>
      <c r="D313" s="2"/>
      <c r="E313" s="2"/>
      <c r="F313" s="3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8" x14ac:dyDescent="0.5">
      <c r="A314" s="1"/>
      <c r="B314" s="2"/>
      <c r="C314" s="2"/>
      <c r="D314" s="2"/>
      <c r="E314" s="2"/>
      <c r="F314" s="3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8" x14ac:dyDescent="0.5">
      <c r="A315" s="1"/>
      <c r="B315" s="2"/>
      <c r="C315" s="2"/>
      <c r="D315" s="2"/>
      <c r="E315" s="2"/>
      <c r="F315" s="3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8" x14ac:dyDescent="0.5">
      <c r="A316" s="1"/>
      <c r="B316" s="2"/>
      <c r="C316" s="2"/>
      <c r="D316" s="2"/>
      <c r="E316" s="2"/>
      <c r="F316" s="3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8" x14ac:dyDescent="0.5">
      <c r="A317" s="1"/>
      <c r="B317" s="2"/>
      <c r="C317" s="2"/>
      <c r="D317" s="2"/>
      <c r="E317" s="2"/>
      <c r="F317" s="3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8" x14ac:dyDescent="0.5">
      <c r="A318" s="1"/>
      <c r="B318" s="2"/>
      <c r="C318" s="2"/>
      <c r="D318" s="2"/>
      <c r="E318" s="2"/>
      <c r="F318" s="3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8" x14ac:dyDescent="0.5">
      <c r="A319" s="1"/>
      <c r="B319" s="2"/>
      <c r="C319" s="2"/>
      <c r="D319" s="2"/>
      <c r="E319" s="2"/>
      <c r="F319" s="3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8" x14ac:dyDescent="0.5">
      <c r="A320" s="1"/>
      <c r="B320" s="2"/>
      <c r="C320" s="2"/>
      <c r="D320" s="2"/>
      <c r="E320" s="2"/>
      <c r="F320" s="3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8" x14ac:dyDescent="0.5">
      <c r="A321" s="1"/>
      <c r="B321" s="2"/>
      <c r="C321" s="2"/>
      <c r="D321" s="2"/>
      <c r="E321" s="2"/>
      <c r="F321" s="3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8" x14ac:dyDescent="0.5">
      <c r="A322" s="1"/>
      <c r="B322" s="2"/>
      <c r="C322" s="2"/>
      <c r="D322" s="2"/>
      <c r="E322" s="2"/>
      <c r="F322" s="3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8" x14ac:dyDescent="0.5">
      <c r="A323" s="1"/>
      <c r="B323" s="2"/>
      <c r="C323" s="2"/>
      <c r="D323" s="2"/>
      <c r="E323" s="2"/>
      <c r="F323" s="3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8" x14ac:dyDescent="0.5">
      <c r="A324" s="1"/>
      <c r="B324" s="2"/>
      <c r="C324" s="2"/>
      <c r="D324" s="2"/>
      <c r="E324" s="2"/>
      <c r="F324" s="3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8" x14ac:dyDescent="0.5">
      <c r="A325" s="1"/>
      <c r="B325" s="2"/>
      <c r="C325" s="2"/>
      <c r="D325" s="2"/>
      <c r="E325" s="2"/>
      <c r="F325" s="3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8" x14ac:dyDescent="0.5">
      <c r="A326" s="1"/>
      <c r="B326" s="2"/>
      <c r="C326" s="2"/>
      <c r="D326" s="2"/>
      <c r="E326" s="2"/>
      <c r="F326" s="3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8" x14ac:dyDescent="0.5">
      <c r="A327" s="1"/>
      <c r="B327" s="2"/>
      <c r="C327" s="2"/>
      <c r="D327" s="2"/>
      <c r="E327" s="2"/>
      <c r="F327" s="3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8" x14ac:dyDescent="0.5">
      <c r="A328" s="1"/>
      <c r="B328" s="2"/>
      <c r="C328" s="2"/>
      <c r="D328" s="2"/>
      <c r="E328" s="2"/>
      <c r="F328" s="3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8" x14ac:dyDescent="0.5">
      <c r="A329" s="1"/>
      <c r="B329" s="2"/>
      <c r="C329" s="2"/>
      <c r="D329" s="2"/>
      <c r="E329" s="2"/>
      <c r="F329" s="3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8" x14ac:dyDescent="0.5">
      <c r="A330" s="1"/>
      <c r="B330" s="2"/>
      <c r="C330" s="2"/>
      <c r="D330" s="2"/>
      <c r="E330" s="2"/>
      <c r="F330" s="3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8" x14ac:dyDescent="0.5">
      <c r="A331" s="1"/>
      <c r="B331" s="2"/>
      <c r="C331" s="2"/>
      <c r="D331" s="2"/>
      <c r="E331" s="2"/>
      <c r="F331" s="3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8" x14ac:dyDescent="0.5">
      <c r="A332" s="1"/>
      <c r="B332" s="2"/>
      <c r="C332" s="2"/>
      <c r="D332" s="2"/>
      <c r="E332" s="2"/>
      <c r="F332" s="3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8" x14ac:dyDescent="0.5">
      <c r="A333" s="1"/>
      <c r="B333" s="2"/>
      <c r="C333" s="2"/>
      <c r="D333" s="2"/>
      <c r="E333" s="2"/>
      <c r="F333" s="3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8" x14ac:dyDescent="0.5">
      <c r="A334" s="1"/>
      <c r="B334" s="2"/>
      <c r="C334" s="2"/>
      <c r="D334" s="2"/>
      <c r="E334" s="2"/>
      <c r="F334" s="3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8" x14ac:dyDescent="0.5">
      <c r="A335" s="1"/>
      <c r="B335" s="2"/>
      <c r="C335" s="2"/>
      <c r="D335" s="2"/>
      <c r="E335" s="2"/>
      <c r="F335" s="3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8" x14ac:dyDescent="0.5">
      <c r="A336" s="1"/>
      <c r="B336" s="2"/>
      <c r="C336" s="2"/>
      <c r="D336" s="2"/>
      <c r="E336" s="2"/>
      <c r="F336" s="3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8" x14ac:dyDescent="0.5">
      <c r="A337" s="1"/>
      <c r="B337" s="2"/>
      <c r="C337" s="2"/>
      <c r="D337" s="2"/>
      <c r="E337" s="2"/>
      <c r="F337" s="3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8" x14ac:dyDescent="0.5">
      <c r="A338" s="1"/>
      <c r="B338" s="2"/>
      <c r="C338" s="2"/>
      <c r="D338" s="2"/>
      <c r="E338" s="2"/>
      <c r="F338" s="3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8" x14ac:dyDescent="0.5">
      <c r="A339" s="1"/>
      <c r="B339" s="2"/>
      <c r="C339" s="2"/>
      <c r="D339" s="2"/>
      <c r="E339" s="2"/>
      <c r="F339" s="3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8" x14ac:dyDescent="0.5">
      <c r="A340" s="1"/>
      <c r="B340" s="2"/>
      <c r="C340" s="2"/>
      <c r="D340" s="2"/>
      <c r="E340" s="2"/>
      <c r="F340" s="3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8" x14ac:dyDescent="0.5">
      <c r="A341" s="1"/>
      <c r="B341" s="2"/>
      <c r="C341" s="2"/>
      <c r="D341" s="2"/>
      <c r="E341" s="2"/>
      <c r="F341" s="3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8" x14ac:dyDescent="0.5">
      <c r="A342" s="1"/>
      <c r="B342" s="2"/>
      <c r="C342" s="2"/>
      <c r="D342" s="2"/>
      <c r="E342" s="2"/>
      <c r="F342" s="3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8" x14ac:dyDescent="0.5">
      <c r="A343" s="1"/>
      <c r="B343" s="2"/>
      <c r="C343" s="2"/>
      <c r="D343" s="2"/>
      <c r="E343" s="2"/>
      <c r="F343" s="3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8" x14ac:dyDescent="0.5">
      <c r="A344" s="1"/>
      <c r="B344" s="2"/>
      <c r="C344" s="2"/>
      <c r="D344" s="2"/>
      <c r="E344" s="2"/>
      <c r="F344" s="3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8" x14ac:dyDescent="0.5">
      <c r="A345" s="1"/>
      <c r="B345" s="2"/>
      <c r="C345" s="2"/>
      <c r="D345" s="2"/>
      <c r="E345" s="2"/>
      <c r="F345" s="3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8" x14ac:dyDescent="0.5">
      <c r="A346" s="1"/>
      <c r="B346" s="2"/>
      <c r="C346" s="2"/>
      <c r="D346" s="2"/>
      <c r="E346" s="2"/>
      <c r="F346" s="3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8" x14ac:dyDescent="0.5">
      <c r="A347" s="1"/>
      <c r="B347" s="2"/>
      <c r="C347" s="2"/>
      <c r="D347" s="2"/>
      <c r="E347" s="2"/>
      <c r="F347" s="3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8" x14ac:dyDescent="0.5">
      <c r="A348" s="1"/>
      <c r="B348" s="2"/>
      <c r="C348" s="2"/>
      <c r="D348" s="2"/>
      <c r="E348" s="2"/>
      <c r="F348" s="3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8" x14ac:dyDescent="0.5">
      <c r="A349" s="1"/>
      <c r="B349" s="2"/>
      <c r="C349" s="2"/>
      <c r="D349" s="2"/>
      <c r="E349" s="2"/>
      <c r="F349" s="3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8" x14ac:dyDescent="0.5">
      <c r="A350" s="1"/>
      <c r="B350" s="2"/>
      <c r="C350" s="2"/>
      <c r="D350" s="2"/>
      <c r="E350" s="2"/>
      <c r="F350" s="3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8" x14ac:dyDescent="0.5">
      <c r="A351" s="1"/>
      <c r="B351" s="2"/>
      <c r="C351" s="2"/>
      <c r="D351" s="2"/>
      <c r="E351" s="2"/>
      <c r="F351" s="3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8" x14ac:dyDescent="0.5">
      <c r="A352" s="1"/>
      <c r="B352" s="2"/>
      <c r="C352" s="2"/>
      <c r="D352" s="2"/>
      <c r="E352" s="2"/>
      <c r="F352" s="3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8" x14ac:dyDescent="0.5">
      <c r="A353" s="1"/>
      <c r="B353" s="2"/>
      <c r="C353" s="2"/>
      <c r="D353" s="2"/>
      <c r="E353" s="2"/>
      <c r="F353" s="3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8" x14ac:dyDescent="0.5">
      <c r="A354" s="1"/>
      <c r="B354" s="2"/>
      <c r="C354" s="2"/>
      <c r="D354" s="2"/>
      <c r="E354" s="2"/>
      <c r="F354" s="3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8" x14ac:dyDescent="0.5">
      <c r="A355" s="1"/>
      <c r="B355" s="2"/>
      <c r="C355" s="2"/>
      <c r="D355" s="2"/>
      <c r="E355" s="2"/>
      <c r="F355" s="3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8" x14ac:dyDescent="0.5">
      <c r="A356" s="1"/>
      <c r="B356" s="2"/>
      <c r="C356" s="2"/>
      <c r="D356" s="2"/>
      <c r="E356" s="2"/>
      <c r="F356" s="3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8" x14ac:dyDescent="0.5">
      <c r="A357" s="1"/>
      <c r="B357" s="2"/>
      <c r="C357" s="2"/>
      <c r="D357" s="2"/>
      <c r="E357" s="2"/>
      <c r="F357" s="3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8" x14ac:dyDescent="0.5">
      <c r="A358" s="1"/>
      <c r="B358" s="2"/>
      <c r="C358" s="2"/>
      <c r="D358" s="2"/>
      <c r="E358" s="2"/>
      <c r="F358" s="3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8" x14ac:dyDescent="0.5">
      <c r="A359" s="1"/>
      <c r="B359" s="2"/>
      <c r="C359" s="2"/>
      <c r="D359" s="2"/>
      <c r="E359" s="2"/>
      <c r="F359" s="3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8" x14ac:dyDescent="0.5">
      <c r="A360" s="1"/>
      <c r="B360" s="2"/>
      <c r="C360" s="2"/>
      <c r="D360" s="2"/>
      <c r="E360" s="2"/>
      <c r="F360" s="3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8" x14ac:dyDescent="0.5">
      <c r="A361" s="1"/>
      <c r="B361" s="2"/>
      <c r="C361" s="2"/>
      <c r="D361" s="2"/>
      <c r="E361" s="2"/>
      <c r="F361" s="3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8" x14ac:dyDescent="0.5">
      <c r="A362" s="1"/>
      <c r="B362" s="2"/>
      <c r="C362" s="2"/>
      <c r="D362" s="2"/>
      <c r="E362" s="2"/>
      <c r="F362" s="3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8" x14ac:dyDescent="0.5">
      <c r="A363" s="1"/>
      <c r="B363" s="2"/>
      <c r="C363" s="2"/>
      <c r="D363" s="2"/>
      <c r="E363" s="2"/>
      <c r="F363" s="3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8" x14ac:dyDescent="0.5">
      <c r="A364" s="1"/>
      <c r="B364" s="2"/>
      <c r="C364" s="2"/>
      <c r="D364" s="2"/>
      <c r="E364" s="2"/>
      <c r="F364" s="3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8" x14ac:dyDescent="0.5">
      <c r="A365" s="1"/>
      <c r="B365" s="2"/>
      <c r="C365" s="2"/>
      <c r="D365" s="2"/>
      <c r="E365" s="2"/>
      <c r="F365" s="3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8" x14ac:dyDescent="0.5">
      <c r="A366" s="1"/>
      <c r="B366" s="2"/>
      <c r="C366" s="2"/>
      <c r="D366" s="2"/>
      <c r="E366" s="2"/>
      <c r="F366" s="3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8" x14ac:dyDescent="0.5">
      <c r="A367" s="1"/>
      <c r="B367" s="2"/>
      <c r="C367" s="2"/>
      <c r="D367" s="2"/>
      <c r="E367" s="2"/>
      <c r="F367" s="3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8" x14ac:dyDescent="0.5">
      <c r="A368" s="1"/>
      <c r="B368" s="2"/>
      <c r="C368" s="2"/>
      <c r="D368" s="2"/>
      <c r="E368" s="2"/>
      <c r="F368" s="3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8" x14ac:dyDescent="0.5">
      <c r="A369" s="1"/>
      <c r="B369" s="2"/>
      <c r="C369" s="2"/>
      <c r="D369" s="2"/>
      <c r="E369" s="2"/>
      <c r="F369" s="3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8" x14ac:dyDescent="0.5">
      <c r="A370" s="1"/>
      <c r="B370" s="2"/>
      <c r="C370" s="2"/>
      <c r="D370" s="2"/>
      <c r="E370" s="2"/>
      <c r="F370" s="3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8" x14ac:dyDescent="0.5">
      <c r="A371" s="1"/>
      <c r="B371" s="2"/>
      <c r="C371" s="2"/>
      <c r="D371" s="2"/>
      <c r="E371" s="2"/>
      <c r="F371" s="3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8" x14ac:dyDescent="0.5">
      <c r="A372" s="1"/>
      <c r="B372" s="2"/>
      <c r="C372" s="2"/>
      <c r="D372" s="2"/>
      <c r="E372" s="2"/>
      <c r="F372" s="3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8" x14ac:dyDescent="0.5">
      <c r="A373" s="1"/>
      <c r="B373" s="2"/>
      <c r="C373" s="2"/>
      <c r="D373" s="2"/>
      <c r="E373" s="2"/>
      <c r="F373" s="3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8" x14ac:dyDescent="0.5">
      <c r="A374" s="1"/>
      <c r="B374" s="2"/>
      <c r="C374" s="2"/>
      <c r="D374" s="2"/>
      <c r="E374" s="2"/>
      <c r="F374" s="3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8" x14ac:dyDescent="0.5">
      <c r="A375" s="1"/>
      <c r="B375" s="2"/>
      <c r="C375" s="2"/>
      <c r="D375" s="2"/>
      <c r="E375" s="2"/>
      <c r="F375" s="3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8" x14ac:dyDescent="0.5">
      <c r="A376" s="1"/>
      <c r="B376" s="2"/>
      <c r="C376" s="2"/>
      <c r="D376" s="2"/>
      <c r="E376" s="2"/>
      <c r="F376" s="3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8" x14ac:dyDescent="0.5">
      <c r="A377" s="1"/>
      <c r="B377" s="2"/>
      <c r="C377" s="2"/>
      <c r="D377" s="2"/>
      <c r="E377" s="2"/>
      <c r="F377" s="3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8" x14ac:dyDescent="0.5">
      <c r="A378" s="1"/>
      <c r="B378" s="2"/>
      <c r="C378" s="2"/>
      <c r="D378" s="2"/>
      <c r="E378" s="2"/>
      <c r="F378" s="3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8" x14ac:dyDescent="0.5">
      <c r="A379" s="1"/>
      <c r="B379" s="2"/>
      <c r="C379" s="2"/>
      <c r="D379" s="2"/>
      <c r="E379" s="2"/>
      <c r="F379" s="3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8" x14ac:dyDescent="0.5">
      <c r="A380" s="1"/>
      <c r="B380" s="2"/>
      <c r="C380" s="2"/>
      <c r="D380" s="2"/>
      <c r="E380" s="2"/>
      <c r="F380" s="3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8" x14ac:dyDescent="0.5">
      <c r="A381" s="1"/>
      <c r="B381" s="2"/>
      <c r="C381" s="2"/>
      <c r="D381" s="2"/>
      <c r="E381" s="2"/>
      <c r="F381" s="3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8" x14ac:dyDescent="0.5">
      <c r="A382" s="1"/>
      <c r="B382" s="2"/>
      <c r="C382" s="2"/>
      <c r="D382" s="2"/>
      <c r="E382" s="2"/>
      <c r="F382" s="3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8" x14ac:dyDescent="0.5">
      <c r="A383" s="1"/>
      <c r="B383" s="2"/>
      <c r="C383" s="2"/>
      <c r="D383" s="2"/>
      <c r="E383" s="2"/>
      <c r="F383" s="3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8" x14ac:dyDescent="0.5">
      <c r="A384" s="1"/>
      <c r="B384" s="2"/>
      <c r="C384" s="2"/>
      <c r="D384" s="2"/>
      <c r="E384" s="2"/>
      <c r="F384" s="3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8" x14ac:dyDescent="0.5">
      <c r="A385" s="1"/>
      <c r="B385" s="2"/>
      <c r="C385" s="2"/>
      <c r="D385" s="2"/>
      <c r="E385" s="2"/>
      <c r="F385" s="3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8" x14ac:dyDescent="0.5">
      <c r="A386" s="1"/>
      <c r="B386" s="2"/>
      <c r="C386" s="2"/>
      <c r="D386" s="2"/>
      <c r="E386" s="2"/>
      <c r="F386" s="3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8" x14ac:dyDescent="0.5">
      <c r="A387" s="1"/>
      <c r="B387" s="2"/>
      <c r="C387" s="2"/>
      <c r="D387" s="2"/>
      <c r="E387" s="2"/>
      <c r="F387" s="3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8" x14ac:dyDescent="0.5">
      <c r="A388" s="1"/>
      <c r="B388" s="2"/>
      <c r="C388" s="2"/>
      <c r="D388" s="2"/>
      <c r="E388" s="2"/>
      <c r="F388" s="3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8" x14ac:dyDescent="0.5">
      <c r="A389" s="1"/>
      <c r="B389" s="2"/>
      <c r="C389" s="2"/>
      <c r="D389" s="2"/>
      <c r="E389" s="2"/>
      <c r="F389" s="3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8" x14ac:dyDescent="0.5">
      <c r="A390" s="1"/>
      <c r="B390" s="2"/>
      <c r="C390" s="2"/>
      <c r="D390" s="2"/>
      <c r="E390" s="2"/>
      <c r="F390" s="3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8" x14ac:dyDescent="0.5">
      <c r="A391" s="1"/>
      <c r="B391" s="2"/>
      <c r="C391" s="2"/>
      <c r="D391" s="2"/>
      <c r="E391" s="2"/>
      <c r="F391" s="3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8" x14ac:dyDescent="0.5">
      <c r="A392" s="1"/>
      <c r="B392" s="2"/>
      <c r="C392" s="2"/>
      <c r="D392" s="2"/>
      <c r="E392" s="2"/>
      <c r="F392" s="3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8" x14ac:dyDescent="0.5">
      <c r="A393" s="1"/>
      <c r="B393" s="2"/>
      <c r="C393" s="2"/>
      <c r="D393" s="2"/>
      <c r="E393" s="2"/>
      <c r="F393" s="3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8" x14ac:dyDescent="0.5">
      <c r="A394" s="1"/>
      <c r="B394" s="2"/>
      <c r="C394" s="2"/>
      <c r="D394" s="2"/>
      <c r="E394" s="2"/>
      <c r="F394" s="3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8" x14ac:dyDescent="0.5">
      <c r="A395" s="1"/>
      <c r="B395" s="2"/>
      <c r="C395" s="2"/>
      <c r="D395" s="2"/>
      <c r="E395" s="2"/>
      <c r="F395" s="3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8" x14ac:dyDescent="0.5">
      <c r="A396" s="1"/>
      <c r="B396" s="2"/>
      <c r="C396" s="2"/>
      <c r="D396" s="2"/>
      <c r="E396" s="2"/>
      <c r="F396" s="3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8" x14ac:dyDescent="0.5">
      <c r="A397" s="1"/>
      <c r="B397" s="2"/>
      <c r="C397" s="2"/>
      <c r="D397" s="2"/>
      <c r="E397" s="2"/>
      <c r="F397" s="3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8" x14ac:dyDescent="0.5">
      <c r="A398" s="1"/>
      <c r="B398" s="2"/>
      <c r="C398" s="2"/>
      <c r="D398" s="2"/>
      <c r="E398" s="2"/>
      <c r="F398" s="3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8" x14ac:dyDescent="0.5">
      <c r="A399" s="1"/>
      <c r="B399" s="2"/>
      <c r="C399" s="2"/>
      <c r="D399" s="2"/>
      <c r="E399" s="2"/>
      <c r="F399" s="3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8" x14ac:dyDescent="0.5">
      <c r="A400" s="1"/>
      <c r="B400" s="2"/>
      <c r="C400" s="2"/>
      <c r="D400" s="2"/>
      <c r="E400" s="2"/>
      <c r="F400" s="3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8" x14ac:dyDescent="0.5">
      <c r="A401" s="1"/>
      <c r="B401" s="2"/>
      <c r="C401" s="2"/>
      <c r="D401" s="2"/>
      <c r="E401" s="2"/>
      <c r="F401" s="3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8" x14ac:dyDescent="0.5">
      <c r="A402" s="1"/>
      <c r="B402" s="2"/>
      <c r="C402" s="2"/>
      <c r="D402" s="2"/>
      <c r="E402" s="2"/>
      <c r="F402" s="3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8" x14ac:dyDescent="0.5">
      <c r="A403" s="1"/>
      <c r="B403" s="2"/>
      <c r="C403" s="2"/>
      <c r="D403" s="2"/>
      <c r="E403" s="2"/>
      <c r="F403" s="3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8" x14ac:dyDescent="0.5">
      <c r="A404" s="1"/>
      <c r="B404" s="2"/>
      <c r="C404" s="2"/>
      <c r="D404" s="2"/>
      <c r="E404" s="2"/>
      <c r="F404" s="3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8" x14ac:dyDescent="0.5">
      <c r="A405" s="1"/>
      <c r="B405" s="2"/>
      <c r="C405" s="2"/>
      <c r="D405" s="2"/>
      <c r="E405" s="2"/>
      <c r="F405" s="3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8" x14ac:dyDescent="0.5">
      <c r="A406" s="1"/>
      <c r="B406" s="2"/>
      <c r="C406" s="2"/>
      <c r="D406" s="2"/>
      <c r="E406" s="2"/>
      <c r="F406" s="3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8" x14ac:dyDescent="0.5">
      <c r="A407" s="1"/>
      <c r="B407" s="2"/>
      <c r="C407" s="2"/>
      <c r="D407" s="2"/>
      <c r="E407" s="2"/>
      <c r="F407" s="3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8" x14ac:dyDescent="0.5">
      <c r="A408" s="1"/>
      <c r="B408" s="2"/>
      <c r="C408" s="2"/>
      <c r="D408" s="2"/>
      <c r="E408" s="2"/>
      <c r="F408" s="3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8" x14ac:dyDescent="0.5">
      <c r="A409" s="1"/>
      <c r="B409" s="2"/>
      <c r="C409" s="2"/>
      <c r="D409" s="2"/>
      <c r="E409" s="2"/>
      <c r="F409" s="3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8" x14ac:dyDescent="0.5">
      <c r="A410" s="1"/>
      <c r="B410" s="2"/>
      <c r="C410" s="2"/>
      <c r="D410" s="2"/>
      <c r="E410" s="2"/>
      <c r="F410" s="3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8" x14ac:dyDescent="0.5">
      <c r="A411" s="1"/>
      <c r="B411" s="2"/>
      <c r="C411" s="2"/>
      <c r="D411" s="2"/>
      <c r="E411" s="2"/>
      <c r="F411" s="3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8" x14ac:dyDescent="0.5">
      <c r="A412" s="1"/>
      <c r="B412" s="2"/>
      <c r="C412" s="2"/>
      <c r="D412" s="2"/>
      <c r="E412" s="2"/>
      <c r="F412" s="3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8" x14ac:dyDescent="0.5">
      <c r="A413" s="1"/>
      <c r="B413" s="2"/>
      <c r="C413" s="2"/>
      <c r="D413" s="2"/>
      <c r="E413" s="2"/>
      <c r="F413" s="3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8" x14ac:dyDescent="0.5">
      <c r="A414" s="1"/>
      <c r="B414" s="2"/>
      <c r="C414" s="2"/>
      <c r="D414" s="2"/>
      <c r="E414" s="2"/>
      <c r="F414" s="3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8" x14ac:dyDescent="0.5">
      <c r="A415" s="1"/>
      <c r="B415" s="2"/>
      <c r="C415" s="2"/>
      <c r="D415" s="2"/>
      <c r="E415" s="2"/>
      <c r="F415" s="3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8" x14ac:dyDescent="0.5">
      <c r="A416" s="1"/>
      <c r="B416" s="2"/>
      <c r="C416" s="2"/>
      <c r="D416" s="2"/>
      <c r="E416" s="2"/>
      <c r="F416" s="3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8" x14ac:dyDescent="0.5">
      <c r="A417" s="1"/>
      <c r="B417" s="2"/>
      <c r="C417" s="2"/>
      <c r="D417" s="2"/>
      <c r="E417" s="2"/>
      <c r="F417" s="3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8" x14ac:dyDescent="0.5">
      <c r="A418" s="1"/>
      <c r="B418" s="2"/>
      <c r="C418" s="2"/>
      <c r="D418" s="2"/>
      <c r="E418" s="2"/>
      <c r="F418" s="3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8" x14ac:dyDescent="0.5">
      <c r="A419" s="1"/>
      <c r="B419" s="2"/>
      <c r="C419" s="2"/>
      <c r="D419" s="2"/>
      <c r="E419" s="2"/>
      <c r="F419" s="3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8" x14ac:dyDescent="0.5">
      <c r="A420" s="1"/>
      <c r="B420" s="2"/>
      <c r="C420" s="2"/>
      <c r="D420" s="2"/>
      <c r="E420" s="2"/>
      <c r="F420" s="3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8" x14ac:dyDescent="0.5">
      <c r="A421" s="1"/>
      <c r="B421" s="2"/>
      <c r="C421" s="2"/>
      <c r="D421" s="2"/>
      <c r="E421" s="2"/>
      <c r="F421" s="3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8" x14ac:dyDescent="0.5">
      <c r="A422" s="1"/>
      <c r="B422" s="2"/>
      <c r="C422" s="2"/>
      <c r="D422" s="2"/>
      <c r="E422" s="2"/>
      <c r="F422" s="3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8" x14ac:dyDescent="0.5">
      <c r="A423" s="1"/>
      <c r="B423" s="2"/>
      <c r="C423" s="2"/>
      <c r="D423" s="2"/>
      <c r="E423" s="2"/>
      <c r="F423" s="3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8" x14ac:dyDescent="0.5">
      <c r="A424" s="1"/>
      <c r="B424" s="2"/>
      <c r="C424" s="2"/>
      <c r="D424" s="2"/>
      <c r="E424" s="2"/>
      <c r="F424" s="3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8" x14ac:dyDescent="0.5">
      <c r="A425" s="1"/>
      <c r="B425" s="2"/>
      <c r="C425" s="2"/>
      <c r="D425" s="2"/>
      <c r="E425" s="2"/>
      <c r="F425" s="3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8" x14ac:dyDescent="0.5">
      <c r="A426" s="1"/>
      <c r="B426" s="2"/>
      <c r="C426" s="2"/>
      <c r="D426" s="2"/>
      <c r="E426" s="2"/>
      <c r="F426" s="3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8" x14ac:dyDescent="0.5">
      <c r="A427" s="1"/>
      <c r="B427" s="2"/>
      <c r="C427" s="2"/>
      <c r="D427" s="2"/>
      <c r="E427" s="2"/>
      <c r="F427" s="3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8" x14ac:dyDescent="0.5">
      <c r="A428" s="1"/>
      <c r="B428" s="2"/>
      <c r="C428" s="2"/>
      <c r="D428" s="2"/>
      <c r="E428" s="2"/>
      <c r="F428" s="3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8" x14ac:dyDescent="0.5">
      <c r="A429" s="1"/>
      <c r="B429" s="2"/>
      <c r="C429" s="2"/>
      <c r="D429" s="2"/>
      <c r="E429" s="2"/>
      <c r="F429" s="3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8" x14ac:dyDescent="0.5">
      <c r="A430" s="1"/>
      <c r="B430" s="2"/>
      <c r="C430" s="2"/>
      <c r="D430" s="2"/>
      <c r="E430" s="2"/>
      <c r="F430" s="3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8" x14ac:dyDescent="0.5">
      <c r="A431" s="1"/>
      <c r="B431" s="2"/>
      <c r="C431" s="2"/>
      <c r="D431" s="2"/>
      <c r="E431" s="2"/>
      <c r="F431" s="3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8" x14ac:dyDescent="0.5">
      <c r="A432" s="1"/>
      <c r="B432" s="2"/>
      <c r="C432" s="2"/>
      <c r="D432" s="2"/>
      <c r="E432" s="2"/>
      <c r="F432" s="3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8" x14ac:dyDescent="0.5">
      <c r="A433" s="1"/>
      <c r="B433" s="2"/>
      <c r="C433" s="2"/>
      <c r="D433" s="2"/>
      <c r="E433" s="2"/>
      <c r="F433" s="3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8" x14ac:dyDescent="0.5">
      <c r="A434" s="1"/>
      <c r="B434" s="2"/>
      <c r="C434" s="2"/>
      <c r="D434" s="2"/>
      <c r="E434" s="2"/>
      <c r="F434" s="3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8" x14ac:dyDescent="0.5">
      <c r="A435" s="1"/>
      <c r="B435" s="2"/>
      <c r="C435" s="2"/>
      <c r="D435" s="2"/>
      <c r="E435" s="2"/>
      <c r="F435" s="3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8" x14ac:dyDescent="0.5">
      <c r="A436" s="1"/>
      <c r="B436" s="2"/>
      <c r="C436" s="2"/>
      <c r="D436" s="2"/>
      <c r="E436" s="2"/>
      <c r="F436" s="3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8" x14ac:dyDescent="0.5">
      <c r="A437" s="1"/>
      <c r="B437" s="2"/>
      <c r="C437" s="2"/>
      <c r="D437" s="2"/>
      <c r="E437" s="2"/>
      <c r="F437" s="3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8" x14ac:dyDescent="0.5">
      <c r="A438" s="1"/>
      <c r="B438" s="2"/>
      <c r="C438" s="2"/>
      <c r="D438" s="2"/>
      <c r="E438" s="2"/>
      <c r="F438" s="3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8" x14ac:dyDescent="0.5">
      <c r="A439" s="1"/>
      <c r="B439" s="2"/>
      <c r="C439" s="2"/>
      <c r="D439" s="2"/>
      <c r="E439" s="2"/>
      <c r="F439" s="3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8" x14ac:dyDescent="0.5">
      <c r="A440" s="1"/>
      <c r="B440" s="2"/>
      <c r="C440" s="2"/>
      <c r="D440" s="2"/>
      <c r="E440" s="2"/>
      <c r="F440" s="3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8" x14ac:dyDescent="0.5">
      <c r="A441" s="1"/>
      <c r="B441" s="2"/>
      <c r="C441" s="2"/>
      <c r="D441" s="2"/>
      <c r="E441" s="2"/>
      <c r="F441" s="3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8" x14ac:dyDescent="0.5">
      <c r="A442" s="1"/>
      <c r="B442" s="2"/>
      <c r="C442" s="2"/>
      <c r="D442" s="2"/>
      <c r="E442" s="2"/>
      <c r="F442" s="3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8" x14ac:dyDescent="0.5">
      <c r="A443" s="1"/>
      <c r="B443" s="2"/>
      <c r="C443" s="2"/>
      <c r="D443" s="2"/>
      <c r="E443" s="2"/>
      <c r="F443" s="3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8" x14ac:dyDescent="0.5">
      <c r="A444" s="1"/>
      <c r="B444" s="2"/>
      <c r="C444" s="2"/>
      <c r="D444" s="2"/>
      <c r="E444" s="2"/>
      <c r="F444" s="3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8" x14ac:dyDescent="0.5">
      <c r="A445" s="1"/>
      <c r="B445" s="2"/>
      <c r="C445" s="2"/>
      <c r="D445" s="2"/>
      <c r="E445" s="2"/>
      <c r="F445" s="3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8" x14ac:dyDescent="0.5">
      <c r="A446" s="1"/>
      <c r="B446" s="2"/>
      <c r="C446" s="2"/>
      <c r="D446" s="2"/>
      <c r="E446" s="2"/>
      <c r="F446" s="3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8" x14ac:dyDescent="0.5">
      <c r="A447" s="1"/>
      <c r="B447" s="2"/>
      <c r="C447" s="2"/>
      <c r="D447" s="2"/>
      <c r="E447" s="2"/>
      <c r="F447" s="3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8" x14ac:dyDescent="0.5">
      <c r="A448" s="1"/>
      <c r="B448" s="2"/>
      <c r="C448" s="2"/>
      <c r="D448" s="2"/>
      <c r="E448" s="2"/>
      <c r="F448" s="3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8" x14ac:dyDescent="0.5">
      <c r="A449" s="1"/>
      <c r="B449" s="2"/>
      <c r="C449" s="2"/>
      <c r="D449" s="2"/>
      <c r="E449" s="2"/>
      <c r="F449" s="3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8" x14ac:dyDescent="0.5">
      <c r="A450" s="1"/>
      <c r="B450" s="2"/>
      <c r="C450" s="2"/>
      <c r="D450" s="2"/>
      <c r="E450" s="2"/>
      <c r="F450" s="3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8" x14ac:dyDescent="0.5">
      <c r="A451" s="1"/>
      <c r="B451" s="2"/>
      <c r="C451" s="2"/>
      <c r="D451" s="2"/>
      <c r="E451" s="2"/>
      <c r="F451" s="3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8" x14ac:dyDescent="0.5">
      <c r="A452" s="1"/>
      <c r="B452" s="2"/>
      <c r="C452" s="2"/>
      <c r="D452" s="2"/>
      <c r="E452" s="2"/>
      <c r="F452" s="3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8" x14ac:dyDescent="0.5">
      <c r="A453" s="1"/>
      <c r="B453" s="2"/>
      <c r="C453" s="2"/>
      <c r="D453" s="2"/>
      <c r="E453" s="2"/>
      <c r="F453" s="3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8" x14ac:dyDescent="0.5">
      <c r="A454" s="1"/>
      <c r="B454" s="2"/>
      <c r="C454" s="2"/>
      <c r="D454" s="2"/>
      <c r="E454" s="2"/>
      <c r="F454" s="3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8" x14ac:dyDescent="0.5">
      <c r="A455" s="1"/>
      <c r="B455" s="2"/>
      <c r="C455" s="2"/>
      <c r="D455" s="2"/>
      <c r="E455" s="2"/>
      <c r="F455" s="3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8" x14ac:dyDescent="0.5">
      <c r="A456" s="1"/>
      <c r="B456" s="2"/>
      <c r="C456" s="2"/>
      <c r="D456" s="2"/>
      <c r="E456" s="2"/>
      <c r="F456" s="3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8" x14ac:dyDescent="0.5">
      <c r="A457" s="1"/>
      <c r="B457" s="2"/>
      <c r="C457" s="2"/>
      <c r="D457" s="2"/>
      <c r="E457" s="2"/>
      <c r="F457" s="3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8" x14ac:dyDescent="0.5">
      <c r="A458" s="1"/>
      <c r="B458" s="2"/>
      <c r="C458" s="2"/>
      <c r="D458" s="2"/>
      <c r="E458" s="2"/>
      <c r="F458" s="3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8" x14ac:dyDescent="0.5">
      <c r="A459" s="1"/>
      <c r="B459" s="2"/>
      <c r="C459" s="2"/>
      <c r="D459" s="2"/>
      <c r="E459" s="2"/>
      <c r="F459" s="3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8" x14ac:dyDescent="0.5">
      <c r="A460" s="1"/>
      <c r="B460" s="2"/>
      <c r="C460" s="2"/>
      <c r="D460" s="2"/>
      <c r="E460" s="2"/>
      <c r="F460" s="3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8" x14ac:dyDescent="0.5">
      <c r="A461" s="1"/>
      <c r="B461" s="2"/>
      <c r="C461" s="2"/>
      <c r="D461" s="2"/>
      <c r="E461" s="2"/>
      <c r="F461" s="3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8" x14ac:dyDescent="0.5">
      <c r="A462" s="1"/>
      <c r="B462" s="2"/>
      <c r="C462" s="2"/>
      <c r="D462" s="2"/>
      <c r="E462" s="2"/>
      <c r="F462" s="3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8" x14ac:dyDescent="0.5">
      <c r="A463" s="1"/>
      <c r="B463" s="2"/>
      <c r="C463" s="2"/>
      <c r="D463" s="2"/>
      <c r="E463" s="2"/>
      <c r="F463" s="3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8" x14ac:dyDescent="0.5">
      <c r="A464" s="1"/>
      <c r="B464" s="2"/>
      <c r="C464" s="2"/>
      <c r="D464" s="2"/>
      <c r="E464" s="2"/>
      <c r="F464" s="3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8" x14ac:dyDescent="0.5">
      <c r="A465" s="1"/>
      <c r="B465" s="2"/>
      <c r="C465" s="2"/>
      <c r="D465" s="2"/>
      <c r="E465" s="2"/>
      <c r="F465" s="3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8" x14ac:dyDescent="0.5">
      <c r="A466" s="1"/>
      <c r="B466" s="2"/>
      <c r="C466" s="2"/>
      <c r="D466" s="2"/>
      <c r="E466" s="2"/>
      <c r="F466" s="3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8" x14ac:dyDescent="0.5">
      <c r="A467" s="1"/>
      <c r="B467" s="2"/>
      <c r="C467" s="2"/>
      <c r="D467" s="2"/>
      <c r="E467" s="2"/>
      <c r="F467" s="3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8" x14ac:dyDescent="0.5">
      <c r="A468" s="1"/>
      <c r="B468" s="2"/>
      <c r="C468" s="2"/>
      <c r="D468" s="2"/>
      <c r="E468" s="2"/>
      <c r="F468" s="3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8" x14ac:dyDescent="0.5">
      <c r="A469" s="1"/>
      <c r="B469" s="2"/>
      <c r="C469" s="2"/>
      <c r="D469" s="2"/>
      <c r="E469" s="2"/>
      <c r="F469" s="3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8" x14ac:dyDescent="0.5">
      <c r="A470" s="1"/>
      <c r="B470" s="2"/>
      <c r="C470" s="2"/>
      <c r="D470" s="2"/>
      <c r="E470" s="2"/>
      <c r="F470" s="3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8" x14ac:dyDescent="0.5">
      <c r="A471" s="1"/>
      <c r="B471" s="2"/>
      <c r="C471" s="2"/>
      <c r="D471" s="2"/>
      <c r="E471" s="2"/>
      <c r="F471" s="3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8" x14ac:dyDescent="0.5">
      <c r="A472" s="1"/>
      <c r="B472" s="2"/>
      <c r="C472" s="2"/>
      <c r="D472" s="2"/>
      <c r="E472" s="2"/>
      <c r="F472" s="3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8" x14ac:dyDescent="0.5">
      <c r="A473" s="1"/>
      <c r="B473" s="2"/>
      <c r="C473" s="2"/>
      <c r="D473" s="2"/>
      <c r="E473" s="2"/>
      <c r="F473" s="3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8" x14ac:dyDescent="0.5">
      <c r="A474" s="1"/>
      <c r="B474" s="2"/>
      <c r="C474" s="2"/>
      <c r="D474" s="2"/>
      <c r="E474" s="2"/>
      <c r="F474" s="3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8" x14ac:dyDescent="0.5">
      <c r="A475" s="1"/>
      <c r="B475" s="2"/>
      <c r="C475" s="2"/>
      <c r="D475" s="2"/>
      <c r="E475" s="2"/>
      <c r="F475" s="3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8" x14ac:dyDescent="0.5">
      <c r="A476" s="1"/>
      <c r="B476" s="2"/>
      <c r="C476" s="2"/>
      <c r="D476" s="2"/>
      <c r="E476" s="2"/>
      <c r="F476" s="3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8" x14ac:dyDescent="0.5">
      <c r="A477" s="1"/>
      <c r="B477" s="2"/>
      <c r="C477" s="2"/>
      <c r="D477" s="2"/>
      <c r="E477" s="2"/>
      <c r="F477" s="3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8" x14ac:dyDescent="0.5">
      <c r="A478" s="1"/>
      <c r="B478" s="2"/>
      <c r="C478" s="2"/>
      <c r="D478" s="2"/>
      <c r="E478" s="2"/>
      <c r="F478" s="3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8" x14ac:dyDescent="0.5">
      <c r="A479" s="1"/>
      <c r="B479" s="2"/>
      <c r="C479" s="2"/>
      <c r="D479" s="2"/>
      <c r="E479" s="2"/>
      <c r="F479" s="3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8" x14ac:dyDescent="0.5">
      <c r="A480" s="1"/>
      <c r="B480" s="2"/>
      <c r="C480" s="2"/>
      <c r="D480" s="2"/>
      <c r="E480" s="2"/>
      <c r="F480" s="3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8" x14ac:dyDescent="0.5">
      <c r="A481" s="1"/>
      <c r="B481" s="2"/>
      <c r="C481" s="2"/>
      <c r="D481" s="2"/>
      <c r="E481" s="2"/>
      <c r="F481" s="3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8" x14ac:dyDescent="0.5">
      <c r="A482" s="1"/>
      <c r="B482" s="2"/>
      <c r="C482" s="2"/>
      <c r="D482" s="2"/>
      <c r="E482" s="2"/>
      <c r="F482" s="3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8" x14ac:dyDescent="0.5">
      <c r="A483" s="1"/>
      <c r="B483" s="2"/>
      <c r="C483" s="2"/>
      <c r="D483" s="2"/>
      <c r="E483" s="2"/>
      <c r="F483" s="3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8" x14ac:dyDescent="0.5">
      <c r="A484" s="1"/>
      <c r="B484" s="2"/>
      <c r="C484" s="2"/>
      <c r="D484" s="2"/>
      <c r="E484" s="2"/>
      <c r="F484" s="3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8" x14ac:dyDescent="0.5">
      <c r="A485" s="1"/>
      <c r="B485" s="2"/>
      <c r="C485" s="2"/>
      <c r="D485" s="2"/>
      <c r="E485" s="2"/>
      <c r="F485" s="3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8" x14ac:dyDescent="0.5">
      <c r="A486" s="1"/>
      <c r="B486" s="2"/>
      <c r="C486" s="2"/>
      <c r="D486" s="2"/>
      <c r="E486" s="2"/>
      <c r="F486" s="3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8" x14ac:dyDescent="0.5">
      <c r="A487" s="1"/>
      <c r="B487" s="2"/>
      <c r="C487" s="2"/>
      <c r="D487" s="2"/>
      <c r="E487" s="2"/>
      <c r="F487" s="3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8" x14ac:dyDescent="0.5">
      <c r="A488" s="1"/>
      <c r="B488" s="2"/>
      <c r="C488" s="2"/>
      <c r="D488" s="2"/>
      <c r="E488" s="2"/>
      <c r="F488" s="3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8" x14ac:dyDescent="0.5">
      <c r="A489" s="1"/>
      <c r="B489" s="2"/>
      <c r="C489" s="2"/>
      <c r="D489" s="2"/>
      <c r="E489" s="2"/>
      <c r="F489" s="3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8" x14ac:dyDescent="0.5">
      <c r="A490" s="1"/>
      <c r="B490" s="2"/>
      <c r="C490" s="2"/>
      <c r="D490" s="2"/>
      <c r="E490" s="2"/>
      <c r="F490" s="3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8" x14ac:dyDescent="0.5">
      <c r="A491" s="1"/>
      <c r="B491" s="2"/>
      <c r="C491" s="2"/>
      <c r="D491" s="2"/>
      <c r="E491" s="2"/>
      <c r="F491" s="3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8" x14ac:dyDescent="0.5">
      <c r="A492" s="1"/>
      <c r="B492" s="2"/>
      <c r="C492" s="2"/>
      <c r="D492" s="2"/>
      <c r="E492" s="2"/>
      <c r="F492" s="3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8" x14ac:dyDescent="0.5">
      <c r="A493" s="1"/>
      <c r="B493" s="2"/>
      <c r="C493" s="2"/>
      <c r="D493" s="2"/>
      <c r="E493" s="2"/>
      <c r="F493" s="3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8" x14ac:dyDescent="0.5">
      <c r="A494" s="1"/>
      <c r="B494" s="2"/>
      <c r="C494" s="2"/>
      <c r="D494" s="2"/>
      <c r="E494" s="2"/>
      <c r="F494" s="3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8" x14ac:dyDescent="0.5">
      <c r="A495" s="1"/>
      <c r="B495" s="2"/>
      <c r="C495" s="2"/>
      <c r="D495" s="2"/>
      <c r="E495" s="2"/>
      <c r="F495" s="3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8" x14ac:dyDescent="0.5">
      <c r="A496" s="1"/>
      <c r="B496" s="2"/>
      <c r="C496" s="2"/>
      <c r="D496" s="2"/>
      <c r="E496" s="2"/>
      <c r="F496" s="3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8" x14ac:dyDescent="0.5">
      <c r="A497" s="1"/>
      <c r="B497" s="2"/>
      <c r="C497" s="2"/>
      <c r="D497" s="2"/>
      <c r="E497" s="2"/>
      <c r="F497" s="3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8" x14ac:dyDescent="0.5">
      <c r="A498" s="1"/>
      <c r="B498" s="2"/>
      <c r="C498" s="2"/>
      <c r="D498" s="2"/>
      <c r="E498" s="2"/>
      <c r="F498" s="3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8" x14ac:dyDescent="0.5">
      <c r="A499" s="1"/>
      <c r="B499" s="2"/>
      <c r="C499" s="2"/>
      <c r="D499" s="2"/>
      <c r="E499" s="2"/>
      <c r="F499" s="3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8" x14ac:dyDescent="0.5">
      <c r="A500" s="1"/>
      <c r="B500" s="2"/>
      <c r="C500" s="2"/>
      <c r="D500" s="2"/>
      <c r="E500" s="2"/>
      <c r="F500" s="3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8" x14ac:dyDescent="0.5">
      <c r="A501" s="1"/>
      <c r="B501" s="2"/>
      <c r="C501" s="2"/>
      <c r="D501" s="2"/>
      <c r="E501" s="2"/>
      <c r="F501" s="3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8" x14ac:dyDescent="0.5">
      <c r="A502" s="1"/>
      <c r="B502" s="2"/>
      <c r="C502" s="2"/>
      <c r="D502" s="2"/>
      <c r="E502" s="2"/>
      <c r="F502" s="3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8" x14ac:dyDescent="0.5">
      <c r="A503" s="1"/>
      <c r="B503" s="2"/>
      <c r="C503" s="2"/>
      <c r="D503" s="2"/>
      <c r="E503" s="2"/>
      <c r="F503" s="3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8" x14ac:dyDescent="0.5">
      <c r="A504" s="1"/>
      <c r="B504" s="2"/>
      <c r="C504" s="2"/>
      <c r="D504" s="2"/>
      <c r="E504" s="2"/>
      <c r="F504" s="3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8" x14ac:dyDescent="0.5">
      <c r="A505" s="1"/>
      <c r="B505" s="2"/>
      <c r="C505" s="2"/>
      <c r="D505" s="2"/>
      <c r="E505" s="2"/>
      <c r="F505" s="3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8" x14ac:dyDescent="0.5">
      <c r="A506" s="1"/>
      <c r="B506" s="2"/>
      <c r="C506" s="2"/>
      <c r="D506" s="2"/>
      <c r="E506" s="2"/>
      <c r="F506" s="3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8" x14ac:dyDescent="0.5">
      <c r="A507" s="1"/>
      <c r="B507" s="2"/>
      <c r="C507" s="2"/>
      <c r="D507" s="2"/>
      <c r="E507" s="2"/>
      <c r="F507" s="3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8" x14ac:dyDescent="0.5">
      <c r="A508" s="1"/>
      <c r="B508" s="2"/>
      <c r="C508" s="2"/>
      <c r="D508" s="2"/>
      <c r="E508" s="2"/>
      <c r="F508" s="3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8" x14ac:dyDescent="0.5">
      <c r="A509" s="1"/>
      <c r="B509" s="2"/>
      <c r="C509" s="2"/>
      <c r="D509" s="2"/>
      <c r="E509" s="2"/>
      <c r="F509" s="3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8" x14ac:dyDescent="0.5">
      <c r="A510" s="1"/>
      <c r="B510" s="2"/>
      <c r="C510" s="2"/>
      <c r="D510" s="2"/>
      <c r="E510" s="2"/>
      <c r="F510" s="3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8" x14ac:dyDescent="0.5">
      <c r="A511" s="1"/>
      <c r="B511" s="2"/>
      <c r="C511" s="2"/>
      <c r="D511" s="2"/>
      <c r="E511" s="2"/>
      <c r="F511" s="3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8" x14ac:dyDescent="0.5">
      <c r="A512" s="1"/>
      <c r="B512" s="2"/>
      <c r="C512" s="2"/>
      <c r="D512" s="2"/>
      <c r="E512" s="2"/>
      <c r="F512" s="3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8" x14ac:dyDescent="0.5">
      <c r="A513" s="1"/>
      <c r="B513" s="2"/>
      <c r="C513" s="2"/>
      <c r="D513" s="2"/>
      <c r="E513" s="2"/>
      <c r="F513" s="3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8" x14ac:dyDescent="0.5">
      <c r="A514" s="1"/>
      <c r="B514" s="2"/>
      <c r="C514" s="2"/>
      <c r="D514" s="2"/>
      <c r="E514" s="2"/>
      <c r="F514" s="3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8" x14ac:dyDescent="0.5">
      <c r="A515" s="1"/>
      <c r="B515" s="2"/>
      <c r="C515" s="2"/>
      <c r="D515" s="2"/>
      <c r="E515" s="2"/>
      <c r="F515" s="3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8" x14ac:dyDescent="0.5">
      <c r="A516" s="1"/>
      <c r="B516" s="2"/>
      <c r="C516" s="2"/>
      <c r="D516" s="2"/>
      <c r="E516" s="2"/>
      <c r="F516" s="3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8" x14ac:dyDescent="0.5">
      <c r="A517" s="1"/>
      <c r="B517" s="2"/>
      <c r="C517" s="2"/>
      <c r="D517" s="2"/>
      <c r="E517" s="2"/>
      <c r="F517" s="3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8" x14ac:dyDescent="0.5">
      <c r="A518" s="1"/>
      <c r="B518" s="2"/>
      <c r="C518" s="2"/>
      <c r="D518" s="2"/>
      <c r="E518" s="2"/>
      <c r="F518" s="3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8" x14ac:dyDescent="0.5">
      <c r="A519" s="1"/>
      <c r="B519" s="2"/>
      <c r="C519" s="2"/>
      <c r="D519" s="2"/>
      <c r="E519" s="2"/>
      <c r="F519" s="3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8" x14ac:dyDescent="0.5">
      <c r="A520" s="1"/>
      <c r="B520" s="2"/>
      <c r="C520" s="2"/>
      <c r="D520" s="2"/>
      <c r="E520" s="2"/>
      <c r="F520" s="3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8" x14ac:dyDescent="0.5">
      <c r="A521" s="1"/>
      <c r="B521" s="2"/>
      <c r="C521" s="2"/>
      <c r="D521" s="2"/>
      <c r="E521" s="2"/>
      <c r="F521" s="3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8" x14ac:dyDescent="0.5">
      <c r="A522" s="1"/>
      <c r="B522" s="2"/>
      <c r="C522" s="2"/>
      <c r="D522" s="2"/>
      <c r="E522" s="2"/>
      <c r="F522" s="3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8" x14ac:dyDescent="0.5">
      <c r="A523" s="1"/>
      <c r="B523" s="2"/>
      <c r="C523" s="2"/>
      <c r="D523" s="2"/>
      <c r="E523" s="2"/>
      <c r="F523" s="3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8" x14ac:dyDescent="0.5">
      <c r="A524" s="1"/>
      <c r="B524" s="2"/>
      <c r="C524" s="2"/>
      <c r="D524" s="2"/>
      <c r="E524" s="2"/>
      <c r="F524" s="3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8" x14ac:dyDescent="0.5">
      <c r="A525" s="1"/>
      <c r="B525" s="2"/>
      <c r="C525" s="2"/>
      <c r="D525" s="2"/>
      <c r="E525" s="2"/>
      <c r="F525" s="3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8" x14ac:dyDescent="0.5">
      <c r="A526" s="1"/>
      <c r="B526" s="2"/>
      <c r="C526" s="2"/>
      <c r="D526" s="2"/>
      <c r="E526" s="2"/>
      <c r="F526" s="3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8" x14ac:dyDescent="0.5">
      <c r="A527" s="1"/>
      <c r="B527" s="2"/>
      <c r="C527" s="2"/>
      <c r="D527" s="2"/>
      <c r="E527" s="2"/>
      <c r="F527" s="3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8" x14ac:dyDescent="0.5">
      <c r="A528" s="1"/>
      <c r="B528" s="2"/>
      <c r="C528" s="2"/>
      <c r="D528" s="2"/>
      <c r="E528" s="2"/>
      <c r="F528" s="3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8" x14ac:dyDescent="0.5">
      <c r="A529" s="1"/>
      <c r="B529" s="2"/>
      <c r="C529" s="2"/>
      <c r="D529" s="2"/>
      <c r="E529" s="2"/>
      <c r="F529" s="3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8" x14ac:dyDescent="0.5">
      <c r="A530" s="1"/>
      <c r="B530" s="2"/>
      <c r="C530" s="2"/>
      <c r="D530" s="2"/>
      <c r="E530" s="2"/>
      <c r="F530" s="3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8" x14ac:dyDescent="0.5">
      <c r="A531" s="1"/>
      <c r="B531" s="2"/>
      <c r="C531" s="2"/>
      <c r="D531" s="2"/>
      <c r="E531" s="2"/>
      <c r="F531" s="3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8" x14ac:dyDescent="0.5">
      <c r="A532" s="1"/>
      <c r="B532" s="2"/>
      <c r="C532" s="2"/>
      <c r="D532" s="2"/>
      <c r="E532" s="2"/>
      <c r="F532" s="3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8" x14ac:dyDescent="0.5">
      <c r="A533" s="1"/>
      <c r="B533" s="2"/>
      <c r="C533" s="2"/>
      <c r="D533" s="2"/>
      <c r="E533" s="2"/>
      <c r="F533" s="3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8" x14ac:dyDescent="0.5">
      <c r="A534" s="1"/>
      <c r="B534" s="2"/>
      <c r="C534" s="2"/>
      <c r="D534" s="2"/>
      <c r="E534" s="2"/>
      <c r="F534" s="3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8" x14ac:dyDescent="0.5">
      <c r="A535" s="1"/>
      <c r="B535" s="2"/>
      <c r="C535" s="2"/>
      <c r="D535" s="2"/>
      <c r="E535" s="2"/>
      <c r="F535" s="3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8" x14ac:dyDescent="0.5">
      <c r="A536" s="1"/>
      <c r="B536" s="2"/>
      <c r="C536" s="2"/>
      <c r="D536" s="2"/>
      <c r="E536" s="2"/>
      <c r="F536" s="3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8" x14ac:dyDescent="0.5">
      <c r="A537" s="1"/>
      <c r="B537" s="2"/>
      <c r="C537" s="2"/>
      <c r="D537" s="2"/>
      <c r="E537" s="2"/>
      <c r="F537" s="3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8" x14ac:dyDescent="0.5">
      <c r="A538" s="1"/>
      <c r="B538" s="2"/>
      <c r="C538" s="2"/>
      <c r="D538" s="2"/>
      <c r="E538" s="2"/>
      <c r="F538" s="3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8" x14ac:dyDescent="0.5">
      <c r="A539" s="1"/>
      <c r="B539" s="2"/>
      <c r="C539" s="2"/>
      <c r="D539" s="2"/>
      <c r="E539" s="2"/>
      <c r="F539" s="3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8" x14ac:dyDescent="0.5">
      <c r="A540" s="1"/>
      <c r="B540" s="2"/>
      <c r="C540" s="2"/>
      <c r="D540" s="2"/>
      <c r="E540" s="2"/>
      <c r="F540" s="3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8" x14ac:dyDescent="0.5">
      <c r="A541" s="1"/>
      <c r="B541" s="2"/>
      <c r="C541" s="2"/>
      <c r="D541" s="2"/>
      <c r="E541" s="2"/>
      <c r="F541" s="3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8" x14ac:dyDescent="0.5">
      <c r="A542" s="1"/>
      <c r="B542" s="2"/>
      <c r="C542" s="2"/>
      <c r="D542" s="2"/>
      <c r="E542" s="2"/>
      <c r="F542" s="3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8" x14ac:dyDescent="0.5">
      <c r="A543" s="1"/>
      <c r="B543" s="2"/>
      <c r="C543" s="2"/>
      <c r="D543" s="2"/>
      <c r="E543" s="2"/>
      <c r="F543" s="3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8" x14ac:dyDescent="0.5">
      <c r="A544" s="1"/>
      <c r="B544" s="2"/>
      <c r="C544" s="2"/>
      <c r="D544" s="2"/>
      <c r="E544" s="2"/>
      <c r="F544" s="3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8" x14ac:dyDescent="0.5">
      <c r="A545" s="1"/>
      <c r="B545" s="2"/>
      <c r="C545" s="2"/>
      <c r="D545" s="2"/>
      <c r="E545" s="2"/>
      <c r="F545" s="3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8" x14ac:dyDescent="0.5">
      <c r="A546" s="1"/>
      <c r="B546" s="2"/>
      <c r="C546" s="2"/>
      <c r="D546" s="2"/>
      <c r="E546" s="2"/>
      <c r="F546" s="3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8" x14ac:dyDescent="0.5">
      <c r="A547" s="1"/>
      <c r="B547" s="2"/>
      <c r="C547" s="2"/>
      <c r="D547" s="2"/>
      <c r="E547" s="2"/>
      <c r="F547" s="3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8" x14ac:dyDescent="0.5">
      <c r="A548" s="1"/>
      <c r="B548" s="2"/>
      <c r="C548" s="2"/>
      <c r="D548" s="2"/>
      <c r="E548" s="2"/>
      <c r="F548" s="3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8" x14ac:dyDescent="0.5">
      <c r="A549" s="1"/>
      <c r="B549" s="2"/>
      <c r="C549" s="2"/>
      <c r="D549" s="2"/>
      <c r="E549" s="2"/>
      <c r="F549" s="3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8" x14ac:dyDescent="0.5">
      <c r="A550" s="1"/>
      <c r="B550" s="2"/>
      <c r="C550" s="2"/>
      <c r="D550" s="2"/>
      <c r="E550" s="2"/>
      <c r="F550" s="3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8" x14ac:dyDescent="0.5">
      <c r="A551" s="1"/>
      <c r="B551" s="2"/>
      <c r="C551" s="2"/>
      <c r="D551" s="2"/>
      <c r="E551" s="2"/>
      <c r="F551" s="3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8" x14ac:dyDescent="0.5">
      <c r="A552" s="1"/>
      <c r="B552" s="2"/>
      <c r="C552" s="2"/>
      <c r="D552" s="2"/>
      <c r="E552" s="2"/>
      <c r="F552" s="3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8" x14ac:dyDescent="0.5">
      <c r="A553" s="1"/>
      <c r="B553" s="2"/>
      <c r="C553" s="2"/>
      <c r="D553" s="2"/>
      <c r="E553" s="2"/>
      <c r="F553" s="3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8" x14ac:dyDescent="0.5">
      <c r="A554" s="1"/>
      <c r="B554" s="2"/>
      <c r="C554" s="2"/>
      <c r="D554" s="2"/>
      <c r="E554" s="2"/>
      <c r="F554" s="3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8" x14ac:dyDescent="0.5">
      <c r="A555" s="1"/>
      <c r="B555" s="2"/>
      <c r="C555" s="2"/>
      <c r="D555" s="2"/>
      <c r="E555" s="2"/>
      <c r="F555" s="3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8" x14ac:dyDescent="0.5">
      <c r="A556" s="1"/>
      <c r="B556" s="2"/>
      <c r="C556" s="2"/>
      <c r="D556" s="2"/>
      <c r="E556" s="2"/>
      <c r="F556" s="3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8" x14ac:dyDescent="0.5">
      <c r="A557" s="1"/>
      <c r="B557" s="2"/>
      <c r="C557" s="2"/>
      <c r="D557" s="2"/>
      <c r="E557" s="2"/>
      <c r="F557" s="3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8" x14ac:dyDescent="0.5">
      <c r="A558" s="1"/>
      <c r="B558" s="2"/>
      <c r="C558" s="2"/>
      <c r="D558" s="2"/>
      <c r="E558" s="2"/>
      <c r="F558" s="3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8" x14ac:dyDescent="0.5">
      <c r="A559" s="1"/>
      <c r="B559" s="2"/>
      <c r="C559" s="2"/>
      <c r="D559" s="2"/>
      <c r="E559" s="2"/>
      <c r="F559" s="3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8" x14ac:dyDescent="0.5">
      <c r="A560" s="1"/>
      <c r="B560" s="2"/>
      <c r="C560" s="2"/>
      <c r="D560" s="2"/>
      <c r="E560" s="2"/>
      <c r="F560" s="3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8" x14ac:dyDescent="0.5">
      <c r="A561" s="1"/>
      <c r="B561" s="2"/>
      <c r="C561" s="2"/>
      <c r="D561" s="2"/>
      <c r="E561" s="2"/>
      <c r="F561" s="3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8" x14ac:dyDescent="0.5">
      <c r="A562" s="1"/>
      <c r="B562" s="2"/>
      <c r="C562" s="2"/>
      <c r="D562" s="2"/>
      <c r="E562" s="2"/>
      <c r="F562" s="3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8" x14ac:dyDescent="0.5">
      <c r="A563" s="1"/>
      <c r="B563" s="2"/>
      <c r="C563" s="2"/>
      <c r="D563" s="2"/>
      <c r="E563" s="2"/>
      <c r="F563" s="3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8" x14ac:dyDescent="0.5">
      <c r="A564" s="1"/>
      <c r="B564" s="2"/>
      <c r="C564" s="2"/>
      <c r="D564" s="2"/>
      <c r="E564" s="2"/>
      <c r="F564" s="3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8" x14ac:dyDescent="0.5">
      <c r="A565" s="1"/>
      <c r="B565" s="2"/>
      <c r="C565" s="2"/>
      <c r="D565" s="2"/>
      <c r="E565" s="2"/>
      <c r="F565" s="3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8" x14ac:dyDescent="0.5">
      <c r="A566" s="1"/>
      <c r="B566" s="2"/>
      <c r="C566" s="2"/>
      <c r="D566" s="2"/>
      <c r="E566" s="2"/>
      <c r="F566" s="3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8" x14ac:dyDescent="0.5">
      <c r="A567" s="1"/>
      <c r="B567" s="2"/>
      <c r="C567" s="2"/>
      <c r="D567" s="2"/>
      <c r="E567" s="2"/>
      <c r="F567" s="3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8" x14ac:dyDescent="0.5">
      <c r="A568" s="1"/>
      <c r="B568" s="2"/>
      <c r="C568" s="2"/>
      <c r="D568" s="2"/>
      <c r="E568" s="2"/>
      <c r="F568" s="3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8" x14ac:dyDescent="0.5">
      <c r="A569" s="1"/>
      <c r="B569" s="2"/>
      <c r="C569" s="2"/>
      <c r="D569" s="2"/>
      <c r="E569" s="2"/>
      <c r="F569" s="3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8" x14ac:dyDescent="0.5">
      <c r="A570" s="1"/>
      <c r="B570" s="2"/>
      <c r="C570" s="2"/>
      <c r="D570" s="2"/>
      <c r="E570" s="2"/>
      <c r="F570" s="3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8" x14ac:dyDescent="0.5">
      <c r="A571" s="1"/>
      <c r="B571" s="2"/>
      <c r="C571" s="2"/>
      <c r="D571" s="2"/>
      <c r="E571" s="2"/>
      <c r="F571" s="3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8" x14ac:dyDescent="0.5">
      <c r="A572" s="1"/>
      <c r="B572" s="2"/>
      <c r="C572" s="2"/>
      <c r="D572" s="2"/>
      <c r="E572" s="2"/>
      <c r="F572" s="3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8" x14ac:dyDescent="0.5">
      <c r="A573" s="1"/>
      <c r="B573" s="2"/>
      <c r="C573" s="2"/>
      <c r="D573" s="2"/>
      <c r="E573" s="2"/>
      <c r="F573" s="3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8" x14ac:dyDescent="0.5">
      <c r="A574" s="1"/>
      <c r="B574" s="2"/>
      <c r="C574" s="2"/>
      <c r="D574" s="2"/>
      <c r="E574" s="2"/>
      <c r="F574" s="3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8" x14ac:dyDescent="0.5">
      <c r="A575" s="1"/>
      <c r="B575" s="2"/>
      <c r="C575" s="2"/>
      <c r="D575" s="2"/>
      <c r="E575" s="2"/>
      <c r="F575" s="3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8" x14ac:dyDescent="0.5">
      <c r="A576" s="1"/>
      <c r="B576" s="2"/>
      <c r="C576" s="2"/>
      <c r="D576" s="2"/>
      <c r="E576" s="2"/>
      <c r="F576" s="3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8" x14ac:dyDescent="0.5">
      <c r="A577" s="1"/>
      <c r="B577" s="2"/>
      <c r="C577" s="2"/>
      <c r="D577" s="2"/>
      <c r="E577" s="2"/>
      <c r="F577" s="3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8" x14ac:dyDescent="0.5">
      <c r="A578" s="1"/>
      <c r="B578" s="2"/>
      <c r="C578" s="2"/>
      <c r="D578" s="2"/>
      <c r="E578" s="2"/>
      <c r="F578" s="3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8" x14ac:dyDescent="0.5">
      <c r="A579" s="1"/>
      <c r="B579" s="2"/>
      <c r="C579" s="2"/>
      <c r="D579" s="2"/>
      <c r="E579" s="2"/>
      <c r="F579" s="3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8" x14ac:dyDescent="0.5">
      <c r="A580" s="1"/>
      <c r="B580" s="2"/>
      <c r="C580" s="2"/>
      <c r="D580" s="2"/>
      <c r="E580" s="2"/>
      <c r="F580" s="3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8" x14ac:dyDescent="0.5">
      <c r="A581" s="1"/>
      <c r="B581" s="2"/>
      <c r="C581" s="2"/>
      <c r="D581" s="2"/>
      <c r="E581" s="2"/>
      <c r="F581" s="3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8" x14ac:dyDescent="0.5">
      <c r="A582" s="1"/>
      <c r="B582" s="2"/>
      <c r="C582" s="2"/>
      <c r="D582" s="2"/>
      <c r="E582" s="2"/>
      <c r="F582" s="3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8" x14ac:dyDescent="0.5">
      <c r="A583" s="1"/>
      <c r="B583" s="2"/>
      <c r="C583" s="2"/>
      <c r="D583" s="2"/>
      <c r="E583" s="2"/>
      <c r="F583" s="3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8" x14ac:dyDescent="0.5">
      <c r="A584" s="1"/>
      <c r="B584" s="2"/>
      <c r="C584" s="2"/>
      <c r="D584" s="2"/>
      <c r="E584" s="2"/>
      <c r="F584" s="3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8" x14ac:dyDescent="0.5">
      <c r="A585" s="1"/>
      <c r="B585" s="2"/>
      <c r="C585" s="2"/>
      <c r="D585" s="2"/>
      <c r="E585" s="2"/>
      <c r="F585" s="3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8" x14ac:dyDescent="0.5">
      <c r="A586" s="1"/>
      <c r="B586" s="2"/>
      <c r="C586" s="2"/>
      <c r="D586" s="2"/>
      <c r="E586" s="2"/>
      <c r="F586" s="3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8" x14ac:dyDescent="0.5">
      <c r="A587" s="1"/>
      <c r="B587" s="2"/>
      <c r="C587" s="2"/>
      <c r="D587" s="2"/>
      <c r="E587" s="2"/>
      <c r="F587" s="3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8" x14ac:dyDescent="0.5">
      <c r="A588" s="1"/>
      <c r="B588" s="2"/>
      <c r="C588" s="2"/>
      <c r="D588" s="2"/>
      <c r="E588" s="2"/>
      <c r="F588" s="3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8" x14ac:dyDescent="0.5">
      <c r="A589" s="1"/>
      <c r="B589" s="2"/>
      <c r="C589" s="2"/>
      <c r="D589" s="2"/>
      <c r="E589" s="2"/>
      <c r="F589" s="3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8" x14ac:dyDescent="0.5">
      <c r="A590" s="1"/>
      <c r="B590" s="2"/>
      <c r="C590" s="2"/>
      <c r="D590" s="2"/>
      <c r="E590" s="2"/>
      <c r="F590" s="3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8" x14ac:dyDescent="0.5">
      <c r="A591" s="1"/>
      <c r="B591" s="2"/>
      <c r="C591" s="2"/>
      <c r="D591" s="2"/>
      <c r="E591" s="2"/>
      <c r="F591" s="3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8" x14ac:dyDescent="0.5">
      <c r="A592" s="1"/>
      <c r="B592" s="2"/>
      <c r="C592" s="2"/>
      <c r="D592" s="2"/>
      <c r="E592" s="2"/>
      <c r="F592" s="3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8" x14ac:dyDescent="0.5">
      <c r="A593" s="1"/>
      <c r="B593" s="2"/>
      <c r="C593" s="2"/>
      <c r="D593" s="2"/>
      <c r="E593" s="2"/>
      <c r="F593" s="3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8" x14ac:dyDescent="0.5">
      <c r="A594" s="1"/>
      <c r="B594" s="2"/>
      <c r="C594" s="2"/>
      <c r="D594" s="2"/>
      <c r="E594" s="2"/>
      <c r="F594" s="3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8" x14ac:dyDescent="0.5">
      <c r="A595" s="1"/>
      <c r="B595" s="2"/>
      <c r="C595" s="2"/>
      <c r="D595" s="2"/>
      <c r="E595" s="2"/>
      <c r="F595" s="3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8" x14ac:dyDescent="0.5">
      <c r="A596" s="1"/>
      <c r="B596" s="2"/>
      <c r="C596" s="2"/>
      <c r="D596" s="2"/>
      <c r="E596" s="2"/>
      <c r="F596" s="3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8" x14ac:dyDescent="0.5">
      <c r="A597" s="1"/>
      <c r="B597" s="2"/>
      <c r="C597" s="2"/>
      <c r="D597" s="2"/>
      <c r="E597" s="2"/>
      <c r="F597" s="3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8" x14ac:dyDescent="0.5">
      <c r="A598" s="1"/>
      <c r="B598" s="2"/>
      <c r="C598" s="2"/>
      <c r="D598" s="2"/>
      <c r="E598" s="2"/>
      <c r="F598" s="3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8" x14ac:dyDescent="0.5">
      <c r="A599" s="1"/>
      <c r="B599" s="2"/>
      <c r="C599" s="2"/>
      <c r="D599" s="2"/>
      <c r="E599" s="2"/>
      <c r="F599" s="3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8" x14ac:dyDescent="0.5">
      <c r="A600" s="1"/>
      <c r="B600" s="2"/>
      <c r="C600" s="2"/>
      <c r="D600" s="2"/>
      <c r="E600" s="2"/>
      <c r="F600" s="3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8" x14ac:dyDescent="0.5">
      <c r="A601" s="1"/>
      <c r="B601" s="2"/>
      <c r="C601" s="2"/>
      <c r="D601" s="2"/>
      <c r="E601" s="2"/>
      <c r="F601" s="3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8" x14ac:dyDescent="0.5">
      <c r="A602" s="1"/>
      <c r="B602" s="2"/>
      <c r="C602" s="2"/>
      <c r="D602" s="2"/>
      <c r="E602" s="2"/>
      <c r="F602" s="3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8" x14ac:dyDescent="0.5">
      <c r="A603" s="1"/>
      <c r="B603" s="2"/>
      <c r="C603" s="2"/>
      <c r="D603" s="2"/>
      <c r="E603" s="2"/>
      <c r="F603" s="3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8" x14ac:dyDescent="0.5">
      <c r="A604" s="1"/>
      <c r="B604" s="2"/>
      <c r="C604" s="2"/>
      <c r="D604" s="2"/>
      <c r="E604" s="2"/>
      <c r="F604" s="3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8" x14ac:dyDescent="0.5">
      <c r="A605" s="1"/>
      <c r="B605" s="2"/>
      <c r="C605" s="2"/>
      <c r="D605" s="2"/>
      <c r="E605" s="2"/>
      <c r="F605" s="3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8" x14ac:dyDescent="0.5">
      <c r="A606" s="1"/>
      <c r="B606" s="2"/>
      <c r="C606" s="2"/>
      <c r="D606" s="2"/>
      <c r="E606" s="2"/>
      <c r="F606" s="3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8" x14ac:dyDescent="0.5">
      <c r="A607" s="1"/>
      <c r="B607" s="2"/>
      <c r="C607" s="2"/>
      <c r="D607" s="2"/>
      <c r="E607" s="2"/>
      <c r="F607" s="3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8" x14ac:dyDescent="0.5">
      <c r="A608" s="1"/>
      <c r="B608" s="2"/>
      <c r="C608" s="2"/>
      <c r="D608" s="2"/>
      <c r="E608" s="2"/>
      <c r="F608" s="3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8" x14ac:dyDescent="0.5">
      <c r="A609" s="1"/>
      <c r="B609" s="2"/>
      <c r="C609" s="2"/>
      <c r="D609" s="2"/>
      <c r="E609" s="2"/>
      <c r="F609" s="3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8" x14ac:dyDescent="0.5">
      <c r="A610" s="1"/>
      <c r="B610" s="2"/>
      <c r="C610" s="2"/>
      <c r="D610" s="2"/>
      <c r="E610" s="2"/>
      <c r="F610" s="3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8" x14ac:dyDescent="0.5">
      <c r="A611" s="1"/>
      <c r="B611" s="2"/>
      <c r="C611" s="2"/>
      <c r="D611" s="2"/>
      <c r="E611" s="2"/>
      <c r="F611" s="3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8" x14ac:dyDescent="0.5">
      <c r="A612" s="1"/>
      <c r="B612" s="2"/>
      <c r="C612" s="2"/>
      <c r="D612" s="2"/>
      <c r="E612" s="2"/>
      <c r="F612" s="3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8" x14ac:dyDescent="0.5">
      <c r="A613" s="1"/>
      <c r="B613" s="2"/>
      <c r="C613" s="2"/>
      <c r="D613" s="2"/>
      <c r="E613" s="2"/>
      <c r="F613" s="3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8" x14ac:dyDescent="0.5">
      <c r="A614" s="1"/>
      <c r="B614" s="2"/>
      <c r="C614" s="2"/>
      <c r="D614" s="2"/>
      <c r="E614" s="2"/>
      <c r="F614" s="3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8" x14ac:dyDescent="0.5">
      <c r="A615" s="1"/>
      <c r="B615" s="2"/>
      <c r="C615" s="2"/>
      <c r="D615" s="2"/>
      <c r="E615" s="2"/>
      <c r="F615" s="3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8" x14ac:dyDescent="0.5">
      <c r="A616" s="1"/>
      <c r="B616" s="2"/>
      <c r="C616" s="2"/>
      <c r="D616" s="2"/>
      <c r="E616" s="2"/>
      <c r="F616" s="3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8" x14ac:dyDescent="0.5">
      <c r="A617" s="1"/>
      <c r="B617" s="2"/>
      <c r="C617" s="2"/>
      <c r="D617" s="2"/>
      <c r="E617" s="2"/>
      <c r="F617" s="3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8" x14ac:dyDescent="0.5">
      <c r="A618" s="1"/>
      <c r="B618" s="2"/>
      <c r="C618" s="2"/>
      <c r="D618" s="2"/>
      <c r="E618" s="2"/>
      <c r="F618" s="3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8" x14ac:dyDescent="0.5">
      <c r="A619" s="1"/>
      <c r="B619" s="2"/>
      <c r="C619" s="2"/>
      <c r="D619" s="2"/>
      <c r="E619" s="2"/>
      <c r="F619" s="3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8" x14ac:dyDescent="0.5">
      <c r="A620" s="1"/>
      <c r="B620" s="2"/>
      <c r="C620" s="2"/>
      <c r="D620" s="2"/>
      <c r="E620" s="2"/>
      <c r="F620" s="3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8" x14ac:dyDescent="0.5">
      <c r="A621" s="1"/>
      <c r="B621" s="2"/>
      <c r="C621" s="2"/>
      <c r="D621" s="2"/>
      <c r="E621" s="2"/>
      <c r="F621" s="3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8" x14ac:dyDescent="0.5">
      <c r="A622" s="1"/>
      <c r="B622" s="2"/>
      <c r="C622" s="2"/>
      <c r="D622" s="2"/>
      <c r="E622" s="2"/>
      <c r="F622" s="3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8" x14ac:dyDescent="0.5">
      <c r="A623" s="1"/>
      <c r="B623" s="2"/>
      <c r="C623" s="2"/>
      <c r="D623" s="2"/>
      <c r="E623" s="2"/>
      <c r="F623" s="3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8" x14ac:dyDescent="0.5">
      <c r="A624" s="1"/>
      <c r="B624" s="2"/>
      <c r="C624" s="2"/>
      <c r="D624" s="2"/>
      <c r="E624" s="2"/>
      <c r="F624" s="3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8" x14ac:dyDescent="0.5">
      <c r="A625" s="1"/>
      <c r="B625" s="2"/>
      <c r="C625" s="2"/>
      <c r="D625" s="2"/>
      <c r="E625" s="2"/>
      <c r="F625" s="3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8" x14ac:dyDescent="0.5">
      <c r="A626" s="1"/>
      <c r="B626" s="2"/>
      <c r="C626" s="2"/>
      <c r="D626" s="2"/>
      <c r="E626" s="2"/>
      <c r="F626" s="3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8" x14ac:dyDescent="0.5">
      <c r="A627" s="1"/>
      <c r="B627" s="2"/>
      <c r="C627" s="2"/>
      <c r="D627" s="2"/>
      <c r="E627" s="2"/>
      <c r="F627" s="3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8" x14ac:dyDescent="0.5">
      <c r="A628" s="1"/>
      <c r="B628" s="2"/>
      <c r="C628" s="2"/>
      <c r="D628" s="2"/>
      <c r="E628" s="2"/>
      <c r="F628" s="3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8" x14ac:dyDescent="0.5">
      <c r="A629" s="1"/>
      <c r="B629" s="2"/>
      <c r="C629" s="2"/>
      <c r="D629" s="2"/>
      <c r="E629" s="2"/>
      <c r="F629" s="3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8" x14ac:dyDescent="0.5">
      <c r="A630" s="1"/>
      <c r="B630" s="2"/>
      <c r="C630" s="2"/>
      <c r="D630" s="2"/>
      <c r="E630" s="2"/>
      <c r="F630" s="3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8" x14ac:dyDescent="0.5">
      <c r="A631" s="1"/>
      <c r="B631" s="2"/>
      <c r="C631" s="2"/>
      <c r="D631" s="2"/>
      <c r="E631" s="2"/>
      <c r="F631" s="3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8" x14ac:dyDescent="0.5">
      <c r="A632" s="1"/>
      <c r="B632" s="2"/>
      <c r="C632" s="2"/>
      <c r="D632" s="2"/>
      <c r="E632" s="2"/>
      <c r="F632" s="3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8" x14ac:dyDescent="0.5">
      <c r="A633" s="1"/>
      <c r="B633" s="2"/>
      <c r="C633" s="2"/>
      <c r="D633" s="2"/>
      <c r="E633" s="2"/>
      <c r="F633" s="3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8" x14ac:dyDescent="0.5">
      <c r="A634" s="1"/>
      <c r="B634" s="2"/>
      <c r="C634" s="2"/>
      <c r="D634" s="2"/>
      <c r="E634" s="2"/>
      <c r="F634" s="3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8" x14ac:dyDescent="0.5">
      <c r="A635" s="1"/>
      <c r="B635" s="2"/>
      <c r="C635" s="2"/>
      <c r="D635" s="2"/>
      <c r="E635" s="2"/>
      <c r="F635" s="3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8" x14ac:dyDescent="0.5">
      <c r="A636" s="1"/>
      <c r="B636" s="2"/>
      <c r="C636" s="2"/>
      <c r="D636" s="2"/>
      <c r="E636" s="2"/>
      <c r="F636" s="3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8" x14ac:dyDescent="0.5">
      <c r="A637" s="1"/>
      <c r="B637" s="2"/>
      <c r="C637" s="2"/>
      <c r="D637" s="2"/>
      <c r="E637" s="2"/>
      <c r="F637" s="3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8" x14ac:dyDescent="0.5">
      <c r="A638" s="1"/>
      <c r="B638" s="2"/>
      <c r="C638" s="2"/>
      <c r="D638" s="2"/>
      <c r="E638" s="2"/>
      <c r="F638" s="3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8" x14ac:dyDescent="0.5">
      <c r="A639" s="1"/>
      <c r="B639" s="2"/>
      <c r="C639" s="2"/>
      <c r="D639" s="2"/>
      <c r="E639" s="2"/>
      <c r="F639" s="3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8" x14ac:dyDescent="0.5">
      <c r="A640" s="1"/>
      <c r="B640" s="2"/>
      <c r="C640" s="2"/>
      <c r="D640" s="2"/>
      <c r="E640" s="2"/>
      <c r="F640" s="3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8" x14ac:dyDescent="0.5">
      <c r="A641" s="1"/>
      <c r="B641" s="2"/>
      <c r="C641" s="2"/>
      <c r="D641" s="2"/>
      <c r="E641" s="2"/>
      <c r="F641" s="3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8" x14ac:dyDescent="0.5">
      <c r="A642" s="1"/>
      <c r="B642" s="2"/>
      <c r="C642" s="2"/>
      <c r="D642" s="2"/>
      <c r="E642" s="2"/>
      <c r="F642" s="3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8" x14ac:dyDescent="0.5">
      <c r="A643" s="1"/>
      <c r="B643" s="2"/>
      <c r="C643" s="2"/>
      <c r="D643" s="2"/>
      <c r="E643" s="2"/>
      <c r="F643" s="3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8" x14ac:dyDescent="0.5">
      <c r="A644" s="1"/>
      <c r="B644" s="2"/>
      <c r="C644" s="2"/>
      <c r="D644" s="2"/>
      <c r="E644" s="2"/>
      <c r="F644" s="3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8" x14ac:dyDescent="0.5">
      <c r="A645" s="1"/>
      <c r="B645" s="2"/>
      <c r="C645" s="2"/>
      <c r="D645" s="2"/>
      <c r="E645" s="2"/>
      <c r="F645" s="3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8" x14ac:dyDescent="0.5">
      <c r="A646" s="1"/>
      <c r="B646" s="2"/>
      <c r="C646" s="2"/>
      <c r="D646" s="2"/>
      <c r="E646" s="2"/>
      <c r="F646" s="3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8" x14ac:dyDescent="0.5">
      <c r="A647" s="1"/>
      <c r="B647" s="2"/>
      <c r="C647" s="2"/>
      <c r="D647" s="2"/>
      <c r="E647" s="2"/>
      <c r="F647" s="3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8" x14ac:dyDescent="0.5">
      <c r="A648" s="1"/>
      <c r="B648" s="2"/>
      <c r="C648" s="2"/>
      <c r="D648" s="2"/>
      <c r="E648" s="2"/>
      <c r="F648" s="3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8" x14ac:dyDescent="0.5">
      <c r="A649" s="1"/>
      <c r="B649" s="2"/>
      <c r="C649" s="2"/>
      <c r="D649" s="2"/>
      <c r="E649" s="2"/>
      <c r="F649" s="3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8" x14ac:dyDescent="0.5">
      <c r="A650" s="1"/>
      <c r="B650" s="2"/>
      <c r="C650" s="2"/>
      <c r="D650" s="2"/>
      <c r="E650" s="2"/>
      <c r="F650" s="3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8" x14ac:dyDescent="0.5">
      <c r="A651" s="1"/>
      <c r="B651" s="2"/>
      <c r="C651" s="2"/>
      <c r="D651" s="2"/>
      <c r="E651" s="2"/>
      <c r="F651" s="3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8" x14ac:dyDescent="0.5">
      <c r="A652" s="1"/>
      <c r="B652" s="2"/>
      <c r="C652" s="2"/>
      <c r="D652" s="2"/>
      <c r="E652" s="2"/>
      <c r="F652" s="3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8" x14ac:dyDescent="0.5">
      <c r="A653" s="1"/>
      <c r="B653" s="2"/>
      <c r="C653" s="2"/>
      <c r="D653" s="2"/>
      <c r="E653" s="2"/>
      <c r="F653" s="3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8" x14ac:dyDescent="0.5">
      <c r="A654" s="1"/>
      <c r="B654" s="2"/>
      <c r="C654" s="2"/>
      <c r="D654" s="2"/>
      <c r="E654" s="2"/>
      <c r="F654" s="3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8" x14ac:dyDescent="0.5">
      <c r="A655" s="1"/>
      <c r="B655" s="2"/>
      <c r="C655" s="2"/>
      <c r="D655" s="2"/>
      <c r="E655" s="2"/>
      <c r="F655" s="3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8" x14ac:dyDescent="0.5">
      <c r="A656" s="1"/>
      <c r="B656" s="2"/>
      <c r="C656" s="2"/>
      <c r="D656" s="2"/>
      <c r="E656" s="2"/>
      <c r="F656" s="3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8" x14ac:dyDescent="0.5">
      <c r="A657" s="1"/>
      <c r="B657" s="2"/>
      <c r="C657" s="2"/>
      <c r="D657" s="2"/>
      <c r="E657" s="2"/>
      <c r="F657" s="3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8" x14ac:dyDescent="0.5">
      <c r="A658" s="1"/>
      <c r="B658" s="2"/>
      <c r="C658" s="2"/>
      <c r="D658" s="2"/>
      <c r="E658" s="2"/>
      <c r="F658" s="3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8" x14ac:dyDescent="0.5">
      <c r="A659" s="1"/>
      <c r="B659" s="2"/>
      <c r="C659" s="2"/>
      <c r="D659" s="2"/>
      <c r="E659" s="2"/>
      <c r="F659" s="3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8" x14ac:dyDescent="0.5">
      <c r="A660" s="1"/>
      <c r="B660" s="2"/>
      <c r="C660" s="2"/>
      <c r="D660" s="2"/>
      <c r="E660" s="2"/>
      <c r="F660" s="3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8" x14ac:dyDescent="0.5">
      <c r="A661" s="1"/>
      <c r="B661" s="2"/>
      <c r="C661" s="2"/>
      <c r="D661" s="2"/>
      <c r="E661" s="2"/>
      <c r="F661" s="3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8" x14ac:dyDescent="0.5">
      <c r="A662" s="1"/>
      <c r="B662" s="2"/>
      <c r="C662" s="2"/>
      <c r="D662" s="2"/>
      <c r="E662" s="2"/>
      <c r="F662" s="3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8" x14ac:dyDescent="0.5">
      <c r="A663" s="1"/>
      <c r="B663" s="2"/>
      <c r="C663" s="2"/>
      <c r="D663" s="2"/>
      <c r="E663" s="2"/>
      <c r="F663" s="3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8" x14ac:dyDescent="0.5">
      <c r="A664" s="1"/>
      <c r="B664" s="2"/>
      <c r="C664" s="2"/>
      <c r="D664" s="2"/>
      <c r="E664" s="2"/>
      <c r="F664" s="3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8" x14ac:dyDescent="0.5">
      <c r="A665" s="1"/>
      <c r="B665" s="2"/>
      <c r="C665" s="2"/>
      <c r="D665" s="2"/>
      <c r="E665" s="2"/>
      <c r="F665" s="3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8" x14ac:dyDescent="0.5">
      <c r="A666" s="1"/>
      <c r="B666" s="2"/>
      <c r="C666" s="2"/>
      <c r="D666" s="2"/>
      <c r="E666" s="2"/>
      <c r="F666" s="3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8" x14ac:dyDescent="0.5">
      <c r="A667" s="1"/>
      <c r="B667" s="2"/>
      <c r="C667" s="2"/>
      <c r="D667" s="2"/>
      <c r="E667" s="2"/>
      <c r="F667" s="3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8" x14ac:dyDescent="0.5">
      <c r="A668" s="1"/>
      <c r="B668" s="2"/>
      <c r="C668" s="2"/>
      <c r="D668" s="2"/>
      <c r="E668" s="2"/>
      <c r="F668" s="3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8" x14ac:dyDescent="0.5">
      <c r="A669" s="1"/>
      <c r="B669" s="2"/>
      <c r="C669" s="2"/>
      <c r="D669" s="2"/>
      <c r="E669" s="2"/>
      <c r="F669" s="3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8" x14ac:dyDescent="0.5">
      <c r="A670" s="1"/>
      <c r="B670" s="2"/>
      <c r="C670" s="2"/>
      <c r="D670" s="2"/>
      <c r="E670" s="2"/>
      <c r="F670" s="3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8" x14ac:dyDescent="0.5">
      <c r="A671" s="1"/>
      <c r="B671" s="2"/>
      <c r="C671" s="2"/>
      <c r="D671" s="2"/>
      <c r="E671" s="2"/>
      <c r="F671" s="3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8" x14ac:dyDescent="0.5">
      <c r="A672" s="1"/>
      <c r="B672" s="2"/>
      <c r="C672" s="2"/>
      <c r="D672" s="2"/>
      <c r="E672" s="2"/>
      <c r="F672" s="3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8" x14ac:dyDescent="0.5">
      <c r="A673" s="1"/>
      <c r="B673" s="2"/>
      <c r="C673" s="2"/>
      <c r="D673" s="2"/>
      <c r="E673" s="2"/>
      <c r="F673" s="3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8" x14ac:dyDescent="0.5">
      <c r="A674" s="1"/>
      <c r="B674" s="2"/>
      <c r="C674" s="2"/>
      <c r="D674" s="2"/>
      <c r="E674" s="2"/>
      <c r="F674" s="3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8" x14ac:dyDescent="0.5">
      <c r="A675" s="1"/>
      <c r="B675" s="2"/>
      <c r="C675" s="2"/>
      <c r="D675" s="2"/>
      <c r="E675" s="2"/>
      <c r="F675" s="3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8" x14ac:dyDescent="0.5">
      <c r="A676" s="1"/>
      <c r="B676" s="2"/>
      <c r="C676" s="2"/>
      <c r="D676" s="2"/>
      <c r="E676" s="2"/>
      <c r="F676" s="3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8" x14ac:dyDescent="0.5">
      <c r="A677" s="1"/>
      <c r="B677" s="2"/>
      <c r="C677" s="2"/>
      <c r="D677" s="2"/>
      <c r="E677" s="2"/>
      <c r="F677" s="3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8" x14ac:dyDescent="0.5">
      <c r="A678" s="1"/>
      <c r="B678" s="2"/>
      <c r="C678" s="2"/>
      <c r="D678" s="2"/>
      <c r="E678" s="2"/>
      <c r="F678" s="3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8" x14ac:dyDescent="0.5">
      <c r="A679" s="1"/>
      <c r="B679" s="2"/>
      <c r="C679" s="2"/>
      <c r="D679" s="2"/>
      <c r="E679" s="2"/>
      <c r="F679" s="3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8" x14ac:dyDescent="0.5">
      <c r="A680" s="1"/>
      <c r="B680" s="2"/>
      <c r="C680" s="2"/>
      <c r="D680" s="2"/>
      <c r="E680" s="2"/>
      <c r="F680" s="3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8" x14ac:dyDescent="0.5">
      <c r="A681" s="1"/>
      <c r="B681" s="2"/>
      <c r="C681" s="2"/>
      <c r="D681" s="2"/>
      <c r="E681" s="2"/>
      <c r="F681" s="3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8" x14ac:dyDescent="0.5">
      <c r="A682" s="1"/>
      <c r="B682" s="2"/>
      <c r="C682" s="2"/>
      <c r="D682" s="2"/>
      <c r="E682" s="2"/>
      <c r="F682" s="3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8" x14ac:dyDescent="0.5">
      <c r="A683" s="1"/>
      <c r="B683" s="2"/>
      <c r="C683" s="2"/>
      <c r="D683" s="2"/>
      <c r="E683" s="2"/>
      <c r="F683" s="3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8" x14ac:dyDescent="0.5">
      <c r="A684" s="1"/>
      <c r="B684" s="2"/>
      <c r="C684" s="2"/>
      <c r="D684" s="2"/>
      <c r="E684" s="2"/>
      <c r="F684" s="3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8" x14ac:dyDescent="0.5">
      <c r="A685" s="1"/>
      <c r="B685" s="2"/>
      <c r="C685" s="2"/>
      <c r="D685" s="2"/>
      <c r="E685" s="2"/>
      <c r="F685" s="3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8" x14ac:dyDescent="0.5">
      <c r="A686" s="1"/>
      <c r="B686" s="2"/>
      <c r="C686" s="2"/>
      <c r="D686" s="2"/>
      <c r="E686" s="2"/>
      <c r="F686" s="3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8" x14ac:dyDescent="0.5">
      <c r="A687" s="1"/>
      <c r="B687" s="2"/>
      <c r="C687" s="2"/>
      <c r="D687" s="2"/>
      <c r="E687" s="2"/>
      <c r="F687" s="3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8" x14ac:dyDescent="0.5">
      <c r="A688" s="1"/>
      <c r="B688" s="2"/>
      <c r="C688" s="2"/>
      <c r="D688" s="2"/>
      <c r="E688" s="2"/>
      <c r="F688" s="3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8" x14ac:dyDescent="0.5">
      <c r="A689" s="1"/>
      <c r="B689" s="2"/>
      <c r="C689" s="2"/>
      <c r="D689" s="2"/>
      <c r="E689" s="2"/>
      <c r="F689" s="3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8" x14ac:dyDescent="0.5">
      <c r="A690" s="1"/>
      <c r="B690" s="2"/>
      <c r="C690" s="2"/>
      <c r="D690" s="2"/>
      <c r="E690" s="2"/>
      <c r="F690" s="3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8" x14ac:dyDescent="0.5">
      <c r="A691" s="1"/>
      <c r="B691" s="2"/>
      <c r="C691" s="2"/>
      <c r="D691" s="2"/>
      <c r="E691" s="2"/>
      <c r="F691" s="3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8" x14ac:dyDescent="0.5">
      <c r="A692" s="1"/>
      <c r="B692" s="2"/>
      <c r="C692" s="2"/>
      <c r="D692" s="2"/>
      <c r="E692" s="2"/>
      <c r="F692" s="3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8" x14ac:dyDescent="0.5">
      <c r="A693" s="1"/>
      <c r="B693" s="2"/>
      <c r="C693" s="2"/>
      <c r="D693" s="2"/>
      <c r="E693" s="2"/>
      <c r="F693" s="3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8" x14ac:dyDescent="0.5">
      <c r="A694" s="1"/>
      <c r="B694" s="2"/>
      <c r="C694" s="2"/>
      <c r="D694" s="2"/>
      <c r="E694" s="2"/>
      <c r="F694" s="3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8" x14ac:dyDescent="0.5">
      <c r="A695" s="1"/>
      <c r="B695" s="2"/>
      <c r="C695" s="2"/>
      <c r="D695" s="2"/>
      <c r="E695" s="2"/>
      <c r="F695" s="3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8" x14ac:dyDescent="0.5">
      <c r="A696" s="1"/>
      <c r="B696" s="2"/>
      <c r="C696" s="2"/>
      <c r="D696" s="2"/>
      <c r="E696" s="2"/>
      <c r="F696" s="3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8" x14ac:dyDescent="0.5">
      <c r="A697" s="1"/>
      <c r="B697" s="2"/>
      <c r="C697" s="2"/>
      <c r="D697" s="2"/>
      <c r="E697" s="2"/>
      <c r="F697" s="3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8" x14ac:dyDescent="0.5">
      <c r="A698" s="1"/>
      <c r="B698" s="2"/>
      <c r="C698" s="2"/>
      <c r="D698" s="2"/>
      <c r="E698" s="2"/>
      <c r="F698" s="3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8" x14ac:dyDescent="0.5">
      <c r="A699" s="1"/>
      <c r="B699" s="2"/>
      <c r="C699" s="2"/>
      <c r="D699" s="2"/>
      <c r="E699" s="2"/>
      <c r="F699" s="3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8" x14ac:dyDescent="0.5">
      <c r="A700" s="1"/>
      <c r="B700" s="2"/>
      <c r="C700" s="2"/>
      <c r="D700" s="2"/>
      <c r="E700" s="2"/>
      <c r="F700" s="3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8" x14ac:dyDescent="0.5">
      <c r="A701" s="1"/>
      <c r="B701" s="2"/>
      <c r="C701" s="2"/>
      <c r="D701" s="2"/>
      <c r="E701" s="2"/>
      <c r="F701" s="3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8" x14ac:dyDescent="0.5">
      <c r="A702" s="1"/>
      <c r="B702" s="2"/>
      <c r="C702" s="2"/>
      <c r="D702" s="2"/>
      <c r="E702" s="2"/>
      <c r="F702" s="3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8" x14ac:dyDescent="0.5">
      <c r="A703" s="1"/>
      <c r="B703" s="2"/>
      <c r="C703" s="2"/>
      <c r="D703" s="2"/>
      <c r="E703" s="2"/>
      <c r="F703" s="3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8" x14ac:dyDescent="0.5">
      <c r="A704" s="1"/>
      <c r="B704" s="2"/>
      <c r="C704" s="2"/>
      <c r="D704" s="2"/>
      <c r="E704" s="2"/>
      <c r="F704" s="3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8" x14ac:dyDescent="0.5">
      <c r="A705" s="1"/>
      <c r="B705" s="2"/>
      <c r="C705" s="2"/>
      <c r="D705" s="2"/>
      <c r="E705" s="2"/>
      <c r="F705" s="3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8" x14ac:dyDescent="0.5">
      <c r="A706" s="1"/>
      <c r="B706" s="2"/>
      <c r="C706" s="2"/>
      <c r="D706" s="2"/>
      <c r="E706" s="2"/>
      <c r="F706" s="3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8" x14ac:dyDescent="0.5">
      <c r="A707" s="1"/>
      <c r="B707" s="2"/>
      <c r="C707" s="2"/>
      <c r="D707" s="2"/>
      <c r="E707" s="2"/>
      <c r="F707" s="3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8" x14ac:dyDescent="0.5">
      <c r="A708" s="1"/>
      <c r="B708" s="2"/>
      <c r="C708" s="2"/>
      <c r="D708" s="2"/>
      <c r="E708" s="2"/>
      <c r="F708" s="3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8" x14ac:dyDescent="0.5">
      <c r="A709" s="1"/>
      <c r="B709" s="2"/>
      <c r="C709" s="2"/>
      <c r="D709" s="2"/>
      <c r="E709" s="2"/>
      <c r="F709" s="3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8" x14ac:dyDescent="0.5">
      <c r="A710" s="1"/>
      <c r="B710" s="2"/>
      <c r="C710" s="2"/>
      <c r="D710" s="2"/>
      <c r="E710" s="2"/>
      <c r="F710" s="3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8" x14ac:dyDescent="0.5">
      <c r="A711" s="1"/>
      <c r="B711" s="2"/>
      <c r="C711" s="2"/>
      <c r="D711" s="2"/>
      <c r="E711" s="2"/>
      <c r="F711" s="3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8" x14ac:dyDescent="0.5">
      <c r="A712" s="1"/>
      <c r="B712" s="2"/>
      <c r="C712" s="2"/>
      <c r="D712" s="2"/>
      <c r="E712" s="2"/>
      <c r="F712" s="3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8" x14ac:dyDescent="0.5">
      <c r="A713" s="1"/>
      <c r="B713" s="2"/>
      <c r="C713" s="2"/>
      <c r="D713" s="2"/>
      <c r="E713" s="2"/>
      <c r="F713" s="3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8" x14ac:dyDescent="0.5">
      <c r="A714" s="1"/>
      <c r="B714" s="2"/>
      <c r="C714" s="2"/>
      <c r="D714" s="2"/>
      <c r="E714" s="2"/>
      <c r="F714" s="3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8" x14ac:dyDescent="0.5">
      <c r="A715" s="1"/>
      <c r="B715" s="2"/>
      <c r="C715" s="2"/>
      <c r="D715" s="2"/>
      <c r="E715" s="2"/>
      <c r="F715" s="3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8" x14ac:dyDescent="0.5">
      <c r="A716" s="1"/>
      <c r="B716" s="2"/>
      <c r="C716" s="2"/>
      <c r="D716" s="2"/>
      <c r="E716" s="2"/>
      <c r="F716" s="3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8" x14ac:dyDescent="0.5">
      <c r="A717" s="1"/>
      <c r="B717" s="2"/>
      <c r="C717" s="2"/>
      <c r="D717" s="2"/>
      <c r="E717" s="2"/>
      <c r="F717" s="3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8" x14ac:dyDescent="0.5">
      <c r="A718" s="1"/>
      <c r="B718" s="2"/>
      <c r="C718" s="2"/>
      <c r="D718" s="2"/>
      <c r="E718" s="2"/>
      <c r="F718" s="3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8" x14ac:dyDescent="0.5">
      <c r="A719" s="1"/>
      <c r="B719" s="2"/>
      <c r="C719" s="2"/>
      <c r="D719" s="2"/>
      <c r="E719" s="2"/>
      <c r="F719" s="3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8" x14ac:dyDescent="0.5">
      <c r="A720" s="1"/>
      <c r="B720" s="2"/>
      <c r="C720" s="2"/>
      <c r="D720" s="2"/>
      <c r="E720" s="2"/>
      <c r="F720" s="3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8" x14ac:dyDescent="0.5">
      <c r="A721" s="1"/>
      <c r="B721" s="2"/>
      <c r="C721" s="2"/>
      <c r="D721" s="2"/>
      <c r="E721" s="2"/>
      <c r="F721" s="3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8" x14ac:dyDescent="0.5">
      <c r="A722" s="1"/>
      <c r="B722" s="2"/>
      <c r="C722" s="2"/>
      <c r="D722" s="2"/>
      <c r="E722" s="2"/>
      <c r="F722" s="3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8" x14ac:dyDescent="0.5">
      <c r="A723" s="1"/>
      <c r="B723" s="2"/>
      <c r="C723" s="2"/>
      <c r="D723" s="2"/>
      <c r="E723" s="2"/>
      <c r="F723" s="3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8" x14ac:dyDescent="0.5">
      <c r="A724" s="1"/>
      <c r="B724" s="2"/>
      <c r="C724" s="2"/>
      <c r="D724" s="2"/>
      <c r="E724" s="2"/>
      <c r="F724" s="3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8" x14ac:dyDescent="0.5">
      <c r="A725" s="1"/>
      <c r="B725" s="2"/>
      <c r="C725" s="2"/>
      <c r="D725" s="2"/>
      <c r="E725" s="2"/>
      <c r="F725" s="3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8" x14ac:dyDescent="0.5">
      <c r="A726" s="1"/>
      <c r="B726" s="2"/>
      <c r="C726" s="2"/>
      <c r="D726" s="2"/>
      <c r="E726" s="2"/>
      <c r="F726" s="3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8" x14ac:dyDescent="0.5">
      <c r="A727" s="1"/>
      <c r="B727" s="2"/>
      <c r="C727" s="2"/>
      <c r="D727" s="2"/>
      <c r="E727" s="2"/>
      <c r="F727" s="3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8" x14ac:dyDescent="0.5">
      <c r="A728" s="1"/>
      <c r="B728" s="2"/>
      <c r="C728" s="2"/>
      <c r="D728" s="2"/>
      <c r="E728" s="2"/>
      <c r="F728" s="3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8" x14ac:dyDescent="0.5">
      <c r="A729" s="1"/>
      <c r="B729" s="2"/>
      <c r="C729" s="2"/>
      <c r="D729" s="2"/>
      <c r="E729" s="2"/>
      <c r="F729" s="3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8" x14ac:dyDescent="0.5">
      <c r="A730" s="1"/>
      <c r="B730" s="2"/>
      <c r="C730" s="2"/>
      <c r="D730" s="2"/>
      <c r="E730" s="2"/>
      <c r="F730" s="3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8" x14ac:dyDescent="0.5">
      <c r="A731" s="1"/>
      <c r="B731" s="2"/>
      <c r="C731" s="2"/>
      <c r="D731" s="2"/>
      <c r="E731" s="2"/>
      <c r="F731" s="3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8" x14ac:dyDescent="0.5">
      <c r="A732" s="1"/>
      <c r="B732" s="2"/>
      <c r="C732" s="2"/>
      <c r="D732" s="2"/>
      <c r="E732" s="2"/>
      <c r="F732" s="3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8" x14ac:dyDescent="0.5">
      <c r="A733" s="1"/>
      <c r="B733" s="2"/>
      <c r="C733" s="2"/>
      <c r="D733" s="2"/>
      <c r="E733" s="2"/>
      <c r="F733" s="3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8" x14ac:dyDescent="0.5">
      <c r="A734" s="1"/>
      <c r="B734" s="2"/>
      <c r="C734" s="2"/>
      <c r="D734" s="2"/>
      <c r="E734" s="2"/>
      <c r="F734" s="3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8" x14ac:dyDescent="0.5">
      <c r="A735" s="1"/>
      <c r="B735" s="2"/>
      <c r="C735" s="2"/>
      <c r="D735" s="2"/>
      <c r="E735" s="2"/>
      <c r="F735" s="3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8" x14ac:dyDescent="0.5">
      <c r="A736" s="1"/>
      <c r="B736" s="2"/>
      <c r="C736" s="2"/>
      <c r="D736" s="2"/>
      <c r="E736" s="2"/>
      <c r="F736" s="3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8" x14ac:dyDescent="0.5">
      <c r="A737" s="1"/>
      <c r="B737" s="2"/>
      <c r="C737" s="2"/>
      <c r="D737" s="2"/>
      <c r="E737" s="2"/>
      <c r="F737" s="3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8" x14ac:dyDescent="0.5">
      <c r="A738" s="1"/>
      <c r="B738" s="2"/>
      <c r="C738" s="2"/>
      <c r="D738" s="2"/>
      <c r="E738" s="2"/>
      <c r="F738" s="3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8" x14ac:dyDescent="0.5">
      <c r="A739" s="1"/>
      <c r="B739" s="2"/>
      <c r="C739" s="2"/>
      <c r="D739" s="2"/>
      <c r="E739" s="2"/>
      <c r="F739" s="3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8" x14ac:dyDescent="0.5">
      <c r="A740" s="1"/>
      <c r="B740" s="2"/>
      <c r="C740" s="2"/>
      <c r="D740" s="2"/>
      <c r="E740" s="2"/>
      <c r="F740" s="3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8" x14ac:dyDescent="0.5">
      <c r="A741" s="1"/>
      <c r="B741" s="2"/>
      <c r="C741" s="2"/>
      <c r="D741" s="2"/>
      <c r="E741" s="2"/>
      <c r="F741" s="3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8" x14ac:dyDescent="0.5">
      <c r="A742" s="1"/>
      <c r="B742" s="2"/>
      <c r="C742" s="2"/>
      <c r="D742" s="2"/>
      <c r="E742" s="2"/>
      <c r="F742" s="3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8" x14ac:dyDescent="0.5">
      <c r="A743" s="1"/>
      <c r="B743" s="2"/>
      <c r="C743" s="2"/>
      <c r="D743" s="2"/>
      <c r="E743" s="2"/>
      <c r="F743" s="3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8" x14ac:dyDescent="0.5">
      <c r="A744" s="1"/>
      <c r="B744" s="2"/>
      <c r="C744" s="2"/>
      <c r="D744" s="2"/>
      <c r="E744" s="2"/>
      <c r="F744" s="3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8" x14ac:dyDescent="0.5">
      <c r="A745" s="1"/>
      <c r="B745" s="2"/>
      <c r="C745" s="2"/>
      <c r="D745" s="2"/>
      <c r="E745" s="2"/>
      <c r="F745" s="3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8" x14ac:dyDescent="0.5">
      <c r="A746" s="1"/>
      <c r="B746" s="2"/>
      <c r="C746" s="2"/>
      <c r="D746" s="2"/>
      <c r="E746" s="2"/>
      <c r="F746" s="3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8" x14ac:dyDescent="0.5">
      <c r="A747" s="1"/>
      <c r="B747" s="2"/>
      <c r="C747" s="2"/>
      <c r="D747" s="2"/>
      <c r="E747" s="2"/>
      <c r="F747" s="3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8" x14ac:dyDescent="0.5">
      <c r="A748" s="1"/>
      <c r="B748" s="2"/>
      <c r="C748" s="2"/>
      <c r="D748" s="2"/>
      <c r="E748" s="2"/>
      <c r="F748" s="3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8" x14ac:dyDescent="0.5">
      <c r="A749" s="1"/>
      <c r="B749" s="2"/>
      <c r="C749" s="2"/>
      <c r="D749" s="2"/>
      <c r="E749" s="2"/>
      <c r="F749" s="3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8" x14ac:dyDescent="0.5">
      <c r="A750" s="1"/>
      <c r="B750" s="2"/>
      <c r="C750" s="2"/>
      <c r="D750" s="2"/>
      <c r="E750" s="2"/>
      <c r="F750" s="3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8" x14ac:dyDescent="0.5">
      <c r="A751" s="1"/>
      <c r="B751" s="2"/>
      <c r="C751" s="2"/>
      <c r="D751" s="2"/>
      <c r="E751" s="2"/>
      <c r="F751" s="3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8" x14ac:dyDescent="0.5">
      <c r="A752" s="1"/>
      <c r="B752" s="2"/>
      <c r="C752" s="2"/>
      <c r="D752" s="2"/>
      <c r="E752" s="2"/>
      <c r="F752" s="3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8" x14ac:dyDescent="0.5">
      <c r="A753" s="1"/>
      <c r="B753" s="2"/>
      <c r="C753" s="2"/>
      <c r="D753" s="2"/>
      <c r="E753" s="2"/>
      <c r="F753" s="3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8" x14ac:dyDescent="0.5">
      <c r="A754" s="1"/>
      <c r="B754" s="2"/>
      <c r="C754" s="2"/>
      <c r="D754" s="2"/>
      <c r="E754" s="2"/>
      <c r="F754" s="3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8" x14ac:dyDescent="0.5">
      <c r="A755" s="1"/>
      <c r="B755" s="2"/>
      <c r="C755" s="2"/>
      <c r="D755" s="2"/>
      <c r="E755" s="2"/>
      <c r="F755" s="3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8" x14ac:dyDescent="0.5">
      <c r="A756" s="1"/>
      <c r="B756" s="2"/>
      <c r="C756" s="2"/>
      <c r="D756" s="2"/>
      <c r="E756" s="2"/>
      <c r="F756" s="3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8" x14ac:dyDescent="0.5">
      <c r="A757" s="1"/>
      <c r="B757" s="2"/>
      <c r="C757" s="2"/>
      <c r="D757" s="2"/>
      <c r="E757" s="2"/>
      <c r="F757" s="3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8" x14ac:dyDescent="0.5">
      <c r="A758" s="1"/>
      <c r="B758" s="2"/>
      <c r="C758" s="2"/>
      <c r="D758" s="2"/>
      <c r="E758" s="2"/>
      <c r="F758" s="3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8" x14ac:dyDescent="0.5">
      <c r="A759" s="1"/>
      <c r="B759" s="2"/>
      <c r="C759" s="2"/>
      <c r="D759" s="2"/>
      <c r="E759" s="2"/>
      <c r="F759" s="3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8" x14ac:dyDescent="0.5">
      <c r="A760" s="1"/>
      <c r="B760" s="2"/>
      <c r="C760" s="2"/>
      <c r="D760" s="2"/>
      <c r="E760" s="2"/>
      <c r="F760" s="3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8" x14ac:dyDescent="0.5">
      <c r="A761" s="1"/>
      <c r="B761" s="2"/>
      <c r="C761" s="2"/>
      <c r="D761" s="2"/>
      <c r="E761" s="2"/>
      <c r="F761" s="3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8" x14ac:dyDescent="0.5">
      <c r="A762" s="1"/>
      <c r="B762" s="2"/>
      <c r="C762" s="2"/>
      <c r="D762" s="2"/>
      <c r="E762" s="2"/>
      <c r="F762" s="3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8" x14ac:dyDescent="0.5">
      <c r="A763" s="1"/>
      <c r="B763" s="2"/>
      <c r="C763" s="2"/>
      <c r="D763" s="2"/>
      <c r="E763" s="2"/>
      <c r="F763" s="3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8" x14ac:dyDescent="0.5">
      <c r="A764" s="1"/>
      <c r="B764" s="2"/>
      <c r="C764" s="2"/>
      <c r="D764" s="2"/>
      <c r="E764" s="2"/>
      <c r="F764" s="3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8" x14ac:dyDescent="0.5">
      <c r="A765" s="1"/>
      <c r="B765" s="2"/>
      <c r="C765" s="2"/>
      <c r="D765" s="2"/>
      <c r="E765" s="2"/>
      <c r="F765" s="3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8" x14ac:dyDescent="0.5">
      <c r="A766" s="1"/>
      <c r="B766" s="2"/>
      <c r="C766" s="2"/>
      <c r="D766" s="2"/>
      <c r="E766" s="2"/>
      <c r="F766" s="3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8" x14ac:dyDescent="0.5">
      <c r="A767" s="1"/>
      <c r="B767" s="2"/>
      <c r="C767" s="2"/>
      <c r="D767" s="2"/>
      <c r="E767" s="2"/>
      <c r="F767" s="3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8" x14ac:dyDescent="0.5">
      <c r="A768" s="1"/>
      <c r="B768" s="2"/>
      <c r="C768" s="2"/>
      <c r="D768" s="2"/>
      <c r="E768" s="2"/>
      <c r="F768" s="3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8" x14ac:dyDescent="0.5">
      <c r="A769" s="1"/>
      <c r="B769" s="2"/>
      <c r="C769" s="2"/>
      <c r="D769" s="2"/>
      <c r="E769" s="2"/>
      <c r="F769" s="3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8" x14ac:dyDescent="0.5">
      <c r="A770" s="1"/>
      <c r="B770" s="2"/>
      <c r="C770" s="2"/>
      <c r="D770" s="2"/>
      <c r="E770" s="2"/>
      <c r="F770" s="3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8" x14ac:dyDescent="0.5">
      <c r="A771" s="1"/>
      <c r="B771" s="2"/>
      <c r="C771" s="2"/>
      <c r="D771" s="2"/>
      <c r="E771" s="2"/>
      <c r="F771" s="3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8" x14ac:dyDescent="0.5">
      <c r="A772" s="1"/>
      <c r="B772" s="2"/>
      <c r="C772" s="2"/>
      <c r="D772" s="2"/>
      <c r="E772" s="2"/>
      <c r="F772" s="3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8" x14ac:dyDescent="0.5">
      <c r="A773" s="1"/>
      <c r="B773" s="2"/>
      <c r="C773" s="2"/>
      <c r="D773" s="2"/>
      <c r="E773" s="2"/>
      <c r="F773" s="3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8" x14ac:dyDescent="0.5">
      <c r="A774" s="1"/>
      <c r="B774" s="2"/>
      <c r="C774" s="2"/>
      <c r="D774" s="2"/>
      <c r="E774" s="2"/>
      <c r="F774" s="3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8" x14ac:dyDescent="0.5">
      <c r="A775" s="1"/>
      <c r="B775" s="2"/>
      <c r="C775" s="2"/>
      <c r="D775" s="2"/>
      <c r="E775" s="2"/>
      <c r="F775" s="3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8" x14ac:dyDescent="0.5">
      <c r="A776" s="1"/>
      <c r="B776" s="2"/>
      <c r="C776" s="2"/>
      <c r="D776" s="2"/>
      <c r="E776" s="2"/>
      <c r="F776" s="3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8" x14ac:dyDescent="0.5">
      <c r="A777" s="1"/>
      <c r="B777" s="2"/>
      <c r="C777" s="2"/>
      <c r="D777" s="2"/>
      <c r="E777" s="2"/>
      <c r="F777" s="3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8" x14ac:dyDescent="0.5">
      <c r="A778" s="1"/>
      <c r="B778" s="2"/>
      <c r="C778" s="2"/>
      <c r="D778" s="2"/>
      <c r="E778" s="2"/>
      <c r="F778" s="3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8" x14ac:dyDescent="0.5">
      <c r="A779" s="1"/>
      <c r="B779" s="2"/>
      <c r="C779" s="2"/>
      <c r="D779" s="2"/>
      <c r="E779" s="2"/>
      <c r="F779" s="3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8" x14ac:dyDescent="0.5">
      <c r="A780" s="1"/>
      <c r="B780" s="2"/>
      <c r="C780" s="2"/>
      <c r="D780" s="2"/>
      <c r="E780" s="2"/>
      <c r="F780" s="3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8" x14ac:dyDescent="0.5">
      <c r="A781" s="1"/>
      <c r="B781" s="2"/>
      <c r="C781" s="2"/>
      <c r="D781" s="2"/>
      <c r="E781" s="2"/>
      <c r="F781" s="3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8" x14ac:dyDescent="0.5">
      <c r="A782" s="1"/>
      <c r="B782" s="2"/>
      <c r="C782" s="2"/>
      <c r="D782" s="2"/>
      <c r="E782" s="2"/>
      <c r="F782" s="3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8" x14ac:dyDescent="0.5">
      <c r="A783" s="1"/>
      <c r="B783" s="2"/>
      <c r="C783" s="2"/>
      <c r="D783" s="2"/>
      <c r="E783" s="2"/>
      <c r="F783" s="3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8" x14ac:dyDescent="0.5">
      <c r="A784" s="1"/>
      <c r="B784" s="2"/>
      <c r="C784" s="2"/>
      <c r="D784" s="2"/>
      <c r="E784" s="2"/>
      <c r="F784" s="3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8" x14ac:dyDescent="0.5">
      <c r="A785" s="1"/>
      <c r="B785" s="2"/>
      <c r="C785" s="2"/>
      <c r="D785" s="2"/>
      <c r="E785" s="2"/>
      <c r="F785" s="3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8" x14ac:dyDescent="0.5">
      <c r="A786" s="1"/>
      <c r="B786" s="2"/>
      <c r="C786" s="2"/>
      <c r="D786" s="2"/>
      <c r="E786" s="2"/>
      <c r="F786" s="3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8" x14ac:dyDescent="0.5">
      <c r="A787" s="1"/>
      <c r="B787" s="2"/>
      <c r="C787" s="2"/>
      <c r="D787" s="2"/>
      <c r="E787" s="2"/>
      <c r="F787" s="3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8" x14ac:dyDescent="0.5">
      <c r="A788" s="1"/>
      <c r="B788" s="2"/>
      <c r="C788" s="2"/>
      <c r="D788" s="2"/>
      <c r="E788" s="2"/>
      <c r="F788" s="3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8" x14ac:dyDescent="0.5">
      <c r="A789" s="1"/>
      <c r="B789" s="2"/>
      <c r="C789" s="2"/>
      <c r="D789" s="2"/>
      <c r="E789" s="2"/>
      <c r="F789" s="3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8" x14ac:dyDescent="0.5">
      <c r="A790" s="1"/>
      <c r="B790" s="2"/>
      <c r="C790" s="2"/>
      <c r="D790" s="2"/>
      <c r="E790" s="2"/>
      <c r="F790" s="3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8" x14ac:dyDescent="0.5">
      <c r="A791" s="1"/>
      <c r="B791" s="2"/>
      <c r="C791" s="2"/>
      <c r="D791" s="2"/>
      <c r="E791" s="2"/>
      <c r="F791" s="3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8" x14ac:dyDescent="0.5">
      <c r="A792" s="1"/>
      <c r="B792" s="2"/>
      <c r="C792" s="2"/>
      <c r="D792" s="2"/>
      <c r="E792" s="2"/>
      <c r="F792" s="3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8" x14ac:dyDescent="0.5">
      <c r="A793" s="1"/>
      <c r="B793" s="2"/>
      <c r="C793" s="2"/>
      <c r="D793" s="2"/>
      <c r="E793" s="2"/>
      <c r="F793" s="3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8" x14ac:dyDescent="0.5">
      <c r="A794" s="1"/>
      <c r="B794" s="2"/>
      <c r="C794" s="2"/>
      <c r="D794" s="2"/>
      <c r="E794" s="2"/>
      <c r="F794" s="3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8" x14ac:dyDescent="0.5">
      <c r="A795" s="1"/>
      <c r="B795" s="2"/>
      <c r="C795" s="2"/>
      <c r="D795" s="2"/>
      <c r="E795" s="2"/>
      <c r="F795" s="3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8" x14ac:dyDescent="0.5">
      <c r="A796" s="1"/>
      <c r="B796" s="2"/>
      <c r="C796" s="2"/>
      <c r="D796" s="2"/>
      <c r="E796" s="2"/>
      <c r="F796" s="3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8" x14ac:dyDescent="0.5">
      <c r="A797" s="1"/>
      <c r="B797" s="2"/>
      <c r="C797" s="2"/>
      <c r="D797" s="2"/>
      <c r="E797" s="2"/>
      <c r="F797" s="3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8" x14ac:dyDescent="0.5">
      <c r="A798" s="1"/>
      <c r="B798" s="2"/>
      <c r="C798" s="2"/>
      <c r="D798" s="2"/>
      <c r="E798" s="2"/>
      <c r="F798" s="3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8" x14ac:dyDescent="0.5">
      <c r="A799" s="1"/>
      <c r="B799" s="2"/>
      <c r="C799" s="2"/>
      <c r="D799" s="2"/>
      <c r="E799" s="2"/>
      <c r="F799" s="3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8" x14ac:dyDescent="0.5">
      <c r="A800" s="1"/>
      <c r="B800" s="2"/>
      <c r="C800" s="2"/>
      <c r="D800" s="2"/>
      <c r="E800" s="2"/>
      <c r="F800" s="3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8" x14ac:dyDescent="0.5">
      <c r="A801" s="1"/>
      <c r="B801" s="2"/>
      <c r="C801" s="2"/>
      <c r="D801" s="2"/>
      <c r="E801" s="2"/>
      <c r="F801" s="3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8" x14ac:dyDescent="0.5">
      <c r="A802" s="1"/>
      <c r="B802" s="2"/>
      <c r="C802" s="2"/>
      <c r="D802" s="2"/>
      <c r="E802" s="2"/>
      <c r="F802" s="3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8" x14ac:dyDescent="0.5">
      <c r="A803" s="1"/>
      <c r="B803" s="2"/>
      <c r="C803" s="2"/>
      <c r="D803" s="2"/>
      <c r="E803" s="2"/>
      <c r="F803" s="3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8" x14ac:dyDescent="0.5">
      <c r="A804" s="1"/>
      <c r="B804" s="2"/>
      <c r="C804" s="2"/>
      <c r="D804" s="2"/>
      <c r="E804" s="2"/>
      <c r="F804" s="3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8" x14ac:dyDescent="0.5">
      <c r="A805" s="1"/>
      <c r="B805" s="2"/>
      <c r="C805" s="2"/>
      <c r="D805" s="2"/>
      <c r="E805" s="2"/>
      <c r="F805" s="3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8" x14ac:dyDescent="0.5">
      <c r="A806" s="1"/>
      <c r="B806" s="2"/>
      <c r="C806" s="2"/>
      <c r="D806" s="2"/>
      <c r="E806" s="2"/>
      <c r="F806" s="3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8" x14ac:dyDescent="0.5">
      <c r="A807" s="1"/>
      <c r="B807" s="2"/>
      <c r="C807" s="2"/>
      <c r="D807" s="2"/>
      <c r="E807" s="2"/>
      <c r="F807" s="3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8" x14ac:dyDescent="0.5">
      <c r="A808" s="1"/>
      <c r="B808" s="2"/>
      <c r="C808" s="2"/>
      <c r="D808" s="2"/>
      <c r="E808" s="2"/>
      <c r="F808" s="3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8" x14ac:dyDescent="0.5">
      <c r="A809" s="1"/>
      <c r="B809" s="2"/>
      <c r="C809" s="2"/>
      <c r="D809" s="2"/>
      <c r="E809" s="2"/>
      <c r="F809" s="3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8" x14ac:dyDescent="0.5">
      <c r="A810" s="1"/>
      <c r="B810" s="2"/>
      <c r="C810" s="2"/>
      <c r="D810" s="2"/>
      <c r="E810" s="2"/>
      <c r="F810" s="3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8" x14ac:dyDescent="0.5">
      <c r="A811" s="1"/>
      <c r="B811" s="2"/>
      <c r="C811" s="2"/>
      <c r="D811" s="2"/>
      <c r="E811" s="2"/>
      <c r="F811" s="3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8" x14ac:dyDescent="0.5">
      <c r="A812" s="1"/>
      <c r="B812" s="2"/>
      <c r="C812" s="2"/>
      <c r="D812" s="2"/>
      <c r="E812" s="2"/>
      <c r="F812" s="3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8" x14ac:dyDescent="0.5">
      <c r="A813" s="1"/>
      <c r="B813" s="2"/>
      <c r="C813" s="2"/>
      <c r="D813" s="2"/>
      <c r="E813" s="2"/>
      <c r="F813" s="3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8" x14ac:dyDescent="0.5">
      <c r="A814" s="1"/>
      <c r="B814" s="2"/>
      <c r="C814" s="2"/>
      <c r="D814" s="2"/>
      <c r="E814" s="2"/>
      <c r="F814" s="3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8" x14ac:dyDescent="0.5">
      <c r="A815" s="1"/>
      <c r="B815" s="2"/>
      <c r="C815" s="2"/>
      <c r="D815" s="2"/>
      <c r="E815" s="2"/>
      <c r="F815" s="3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8" x14ac:dyDescent="0.5">
      <c r="A816" s="1"/>
      <c r="B816" s="2"/>
      <c r="C816" s="2"/>
      <c r="D816" s="2"/>
      <c r="E816" s="2"/>
      <c r="F816" s="3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8" x14ac:dyDescent="0.5">
      <c r="A817" s="1"/>
      <c r="B817" s="2"/>
      <c r="C817" s="2"/>
      <c r="D817" s="2"/>
      <c r="E817" s="2"/>
      <c r="F817" s="3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8" x14ac:dyDescent="0.5">
      <c r="A818" s="1"/>
      <c r="B818" s="2"/>
      <c r="C818" s="2"/>
      <c r="D818" s="2"/>
      <c r="E818" s="2"/>
      <c r="F818" s="3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8" x14ac:dyDescent="0.5">
      <c r="A819" s="1"/>
      <c r="B819" s="2"/>
      <c r="C819" s="2"/>
      <c r="D819" s="2"/>
      <c r="E819" s="2"/>
      <c r="F819" s="3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8" x14ac:dyDescent="0.5">
      <c r="A820" s="1"/>
      <c r="B820" s="2"/>
      <c r="C820" s="2"/>
      <c r="D820" s="2"/>
      <c r="E820" s="2"/>
      <c r="F820" s="3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8" x14ac:dyDescent="0.5">
      <c r="A821" s="1"/>
      <c r="B821" s="2"/>
      <c r="C821" s="2"/>
      <c r="D821" s="2"/>
      <c r="E821" s="2"/>
      <c r="F821" s="3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8" x14ac:dyDescent="0.5">
      <c r="A822" s="1"/>
      <c r="B822" s="2"/>
      <c r="C822" s="2"/>
      <c r="D822" s="2"/>
      <c r="E822" s="2"/>
      <c r="F822" s="3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8" x14ac:dyDescent="0.5">
      <c r="A823" s="1"/>
      <c r="B823" s="2"/>
      <c r="C823" s="2"/>
      <c r="D823" s="2"/>
      <c r="E823" s="2"/>
      <c r="F823" s="3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8" x14ac:dyDescent="0.5">
      <c r="A824" s="1"/>
      <c r="B824" s="2"/>
      <c r="C824" s="2"/>
      <c r="D824" s="2"/>
      <c r="E824" s="2"/>
      <c r="F824" s="3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8" x14ac:dyDescent="0.5">
      <c r="A825" s="1"/>
      <c r="B825" s="2"/>
      <c r="C825" s="2"/>
      <c r="D825" s="2"/>
      <c r="E825" s="2"/>
      <c r="F825" s="3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8" x14ac:dyDescent="0.5">
      <c r="A826" s="1"/>
      <c r="B826" s="2"/>
      <c r="C826" s="2"/>
      <c r="D826" s="2"/>
      <c r="E826" s="2"/>
      <c r="F826" s="3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8" x14ac:dyDescent="0.5">
      <c r="A827" s="1"/>
      <c r="B827" s="2"/>
      <c r="C827" s="2"/>
      <c r="D827" s="2"/>
      <c r="E827" s="2"/>
      <c r="F827" s="3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8" x14ac:dyDescent="0.5">
      <c r="A828" s="1"/>
      <c r="B828" s="2"/>
      <c r="C828" s="2"/>
      <c r="D828" s="2"/>
      <c r="E828" s="2"/>
      <c r="F828" s="3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8" x14ac:dyDescent="0.5">
      <c r="A829" s="1"/>
      <c r="B829" s="2"/>
      <c r="C829" s="2"/>
      <c r="D829" s="2"/>
      <c r="E829" s="2"/>
      <c r="F829" s="3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8" x14ac:dyDescent="0.5">
      <c r="A830" s="1"/>
      <c r="B830" s="2"/>
      <c r="C830" s="2"/>
      <c r="D830" s="2"/>
      <c r="E830" s="2"/>
      <c r="F830" s="3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8" x14ac:dyDescent="0.5">
      <c r="A831" s="1"/>
      <c r="B831" s="2"/>
      <c r="C831" s="2"/>
      <c r="D831" s="2"/>
      <c r="E831" s="2"/>
      <c r="F831" s="3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8" x14ac:dyDescent="0.5">
      <c r="A832" s="1"/>
      <c r="B832" s="2"/>
      <c r="C832" s="2"/>
      <c r="D832" s="2"/>
      <c r="E832" s="2"/>
      <c r="F832" s="3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8" x14ac:dyDescent="0.5">
      <c r="A833" s="1"/>
      <c r="B833" s="2"/>
      <c r="C833" s="2"/>
      <c r="D833" s="2"/>
      <c r="E833" s="2"/>
      <c r="F833" s="3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8" x14ac:dyDescent="0.5">
      <c r="A834" s="1"/>
      <c r="B834" s="2"/>
      <c r="C834" s="2"/>
      <c r="D834" s="2"/>
      <c r="E834" s="2"/>
      <c r="F834" s="3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8" x14ac:dyDescent="0.5">
      <c r="A835" s="1"/>
      <c r="B835" s="2"/>
      <c r="C835" s="2"/>
      <c r="D835" s="2"/>
      <c r="E835" s="2"/>
      <c r="F835" s="3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8" x14ac:dyDescent="0.5">
      <c r="A836" s="1"/>
      <c r="B836" s="2"/>
      <c r="C836" s="2"/>
      <c r="D836" s="2"/>
      <c r="E836" s="2"/>
      <c r="F836" s="3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8" x14ac:dyDescent="0.5">
      <c r="A837" s="1"/>
      <c r="B837" s="2"/>
      <c r="C837" s="2"/>
      <c r="D837" s="2"/>
      <c r="E837" s="2"/>
      <c r="F837" s="3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8" x14ac:dyDescent="0.5">
      <c r="A838" s="1"/>
      <c r="B838" s="2"/>
      <c r="C838" s="2"/>
      <c r="D838" s="2"/>
      <c r="E838" s="2"/>
      <c r="F838" s="3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8" x14ac:dyDescent="0.5">
      <c r="A839" s="1"/>
      <c r="B839" s="2"/>
      <c r="C839" s="2"/>
      <c r="D839" s="2"/>
      <c r="E839" s="2"/>
      <c r="F839" s="3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8" x14ac:dyDescent="0.5">
      <c r="A840" s="1"/>
      <c r="B840" s="2"/>
      <c r="C840" s="2"/>
      <c r="D840" s="2"/>
      <c r="E840" s="2"/>
      <c r="F840" s="3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8" x14ac:dyDescent="0.5">
      <c r="A841" s="1"/>
      <c r="B841" s="2"/>
      <c r="C841" s="2"/>
      <c r="D841" s="2"/>
      <c r="E841" s="2"/>
      <c r="F841" s="3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8" x14ac:dyDescent="0.5">
      <c r="A842" s="1"/>
      <c r="B842" s="2"/>
      <c r="C842" s="2"/>
      <c r="D842" s="2"/>
      <c r="E842" s="2"/>
      <c r="F842" s="3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8" x14ac:dyDescent="0.5">
      <c r="A843" s="1"/>
      <c r="B843" s="2"/>
      <c r="C843" s="2"/>
      <c r="D843" s="2"/>
      <c r="E843" s="2"/>
      <c r="F843" s="3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8" x14ac:dyDescent="0.5">
      <c r="A844" s="1"/>
      <c r="B844" s="2"/>
      <c r="C844" s="2"/>
      <c r="D844" s="2"/>
      <c r="E844" s="2"/>
      <c r="F844" s="3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8" x14ac:dyDescent="0.5">
      <c r="A845" s="1"/>
      <c r="B845" s="2"/>
      <c r="C845" s="2"/>
      <c r="D845" s="2"/>
      <c r="E845" s="2"/>
      <c r="F845" s="3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8" x14ac:dyDescent="0.5">
      <c r="A846" s="1"/>
      <c r="B846" s="2"/>
      <c r="C846" s="2"/>
      <c r="D846" s="2"/>
      <c r="E846" s="2"/>
      <c r="F846" s="3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8" x14ac:dyDescent="0.5">
      <c r="A847" s="1"/>
      <c r="B847" s="2"/>
      <c r="C847" s="2"/>
      <c r="D847" s="2"/>
      <c r="E847" s="2"/>
      <c r="F847" s="3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8" x14ac:dyDescent="0.5">
      <c r="A848" s="1"/>
      <c r="B848" s="2"/>
      <c r="C848" s="2"/>
      <c r="D848" s="2"/>
      <c r="E848" s="2"/>
      <c r="F848" s="3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8" x14ac:dyDescent="0.5">
      <c r="A849" s="1"/>
      <c r="B849" s="2"/>
      <c r="C849" s="2"/>
      <c r="D849" s="2"/>
      <c r="E849" s="2"/>
      <c r="F849" s="3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8" x14ac:dyDescent="0.5">
      <c r="A850" s="1"/>
      <c r="B850" s="2"/>
      <c r="C850" s="2"/>
      <c r="D850" s="2"/>
      <c r="E850" s="2"/>
      <c r="F850" s="3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8" x14ac:dyDescent="0.5">
      <c r="A851" s="1"/>
      <c r="B851" s="2"/>
      <c r="C851" s="2"/>
      <c r="D851" s="2"/>
      <c r="E851" s="2"/>
      <c r="F851" s="3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8" x14ac:dyDescent="0.5">
      <c r="A852" s="1"/>
      <c r="B852" s="2"/>
      <c r="C852" s="2"/>
      <c r="D852" s="2"/>
      <c r="E852" s="2"/>
      <c r="F852" s="3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8" x14ac:dyDescent="0.5">
      <c r="A853" s="1"/>
      <c r="B853" s="2"/>
      <c r="C853" s="2"/>
      <c r="D853" s="2"/>
      <c r="E853" s="2"/>
      <c r="F853" s="3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8" x14ac:dyDescent="0.5">
      <c r="A854" s="1"/>
      <c r="B854" s="2"/>
      <c r="C854" s="2"/>
      <c r="D854" s="2"/>
      <c r="E854" s="2"/>
      <c r="F854" s="3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8" x14ac:dyDescent="0.5">
      <c r="A855" s="1"/>
      <c r="B855" s="2"/>
      <c r="C855" s="2"/>
      <c r="D855" s="2"/>
      <c r="E855" s="2"/>
      <c r="F855" s="3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8" x14ac:dyDescent="0.5">
      <c r="A856" s="1"/>
      <c r="B856" s="2"/>
      <c r="C856" s="2"/>
      <c r="D856" s="2"/>
      <c r="E856" s="2"/>
      <c r="F856" s="3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8" x14ac:dyDescent="0.5">
      <c r="A857" s="1"/>
      <c r="B857" s="2"/>
      <c r="C857" s="2"/>
      <c r="D857" s="2"/>
      <c r="E857" s="2"/>
      <c r="F857" s="3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8" x14ac:dyDescent="0.5">
      <c r="A858" s="1"/>
      <c r="B858" s="2"/>
      <c r="C858" s="2"/>
      <c r="D858" s="2"/>
      <c r="E858" s="2"/>
      <c r="F858" s="3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8" x14ac:dyDescent="0.5">
      <c r="A859" s="1"/>
      <c r="B859" s="2"/>
      <c r="C859" s="2"/>
      <c r="D859" s="2"/>
      <c r="E859" s="2"/>
      <c r="F859" s="3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8" x14ac:dyDescent="0.5">
      <c r="A860" s="1"/>
      <c r="B860" s="2"/>
      <c r="C860" s="2"/>
      <c r="D860" s="2"/>
      <c r="E860" s="2"/>
      <c r="F860" s="3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8" x14ac:dyDescent="0.5">
      <c r="A861" s="1"/>
      <c r="B861" s="2"/>
      <c r="C861" s="2"/>
      <c r="D861" s="2"/>
      <c r="E861" s="2"/>
      <c r="F861" s="3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8" x14ac:dyDescent="0.5">
      <c r="A862" s="1"/>
      <c r="B862" s="2"/>
      <c r="C862" s="2"/>
      <c r="D862" s="2"/>
      <c r="E862" s="2"/>
      <c r="F862" s="3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8" x14ac:dyDescent="0.5">
      <c r="A863" s="1"/>
      <c r="B863" s="2"/>
      <c r="C863" s="2"/>
      <c r="D863" s="2"/>
      <c r="E863" s="2"/>
      <c r="F863" s="3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8" x14ac:dyDescent="0.5">
      <c r="A864" s="1"/>
      <c r="B864" s="2"/>
      <c r="C864" s="2"/>
      <c r="D864" s="2"/>
      <c r="E864" s="2"/>
      <c r="F864" s="3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8" x14ac:dyDescent="0.5">
      <c r="A865" s="1"/>
      <c r="B865" s="2"/>
      <c r="C865" s="2"/>
      <c r="D865" s="2"/>
      <c r="E865" s="2"/>
      <c r="F865" s="3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8" x14ac:dyDescent="0.5">
      <c r="A866" s="1"/>
      <c r="B866" s="2"/>
      <c r="C866" s="2"/>
      <c r="D866" s="2"/>
      <c r="E866" s="2"/>
      <c r="F866" s="3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8" x14ac:dyDescent="0.5">
      <c r="A867" s="1"/>
      <c r="B867" s="2"/>
      <c r="C867" s="2"/>
      <c r="D867" s="2"/>
      <c r="E867" s="2"/>
      <c r="F867" s="3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8" x14ac:dyDescent="0.5">
      <c r="A868" s="1"/>
      <c r="B868" s="2"/>
      <c r="C868" s="2"/>
      <c r="D868" s="2"/>
      <c r="E868" s="2"/>
      <c r="F868" s="3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8" x14ac:dyDescent="0.5">
      <c r="A869" s="1"/>
      <c r="B869" s="2"/>
      <c r="C869" s="2"/>
      <c r="D869" s="2"/>
      <c r="E869" s="2"/>
      <c r="F869" s="3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8" x14ac:dyDescent="0.5">
      <c r="A870" s="1"/>
      <c r="B870" s="2"/>
      <c r="C870" s="2"/>
      <c r="D870" s="2"/>
      <c r="E870" s="2"/>
      <c r="F870" s="3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8" x14ac:dyDescent="0.5">
      <c r="A871" s="1"/>
      <c r="B871" s="2"/>
      <c r="C871" s="2"/>
      <c r="D871" s="2"/>
      <c r="E871" s="2"/>
      <c r="F871" s="3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8" x14ac:dyDescent="0.5">
      <c r="A872" s="1"/>
      <c r="B872" s="2"/>
      <c r="C872" s="2"/>
      <c r="D872" s="2"/>
      <c r="E872" s="2"/>
      <c r="F872" s="3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8" x14ac:dyDescent="0.5">
      <c r="A873" s="1"/>
      <c r="B873" s="2"/>
      <c r="C873" s="2"/>
      <c r="D873" s="2"/>
      <c r="E873" s="2"/>
      <c r="F873" s="3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8" x14ac:dyDescent="0.5">
      <c r="A874" s="1"/>
      <c r="B874" s="2"/>
      <c r="C874" s="2"/>
      <c r="D874" s="2"/>
      <c r="E874" s="2"/>
      <c r="F874" s="3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8" x14ac:dyDescent="0.5">
      <c r="A875" s="1"/>
      <c r="B875" s="2"/>
      <c r="C875" s="2"/>
      <c r="D875" s="2"/>
      <c r="E875" s="2"/>
      <c r="F875" s="3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8" x14ac:dyDescent="0.5">
      <c r="A876" s="1"/>
      <c r="B876" s="2"/>
      <c r="C876" s="2"/>
      <c r="D876" s="2"/>
      <c r="E876" s="2"/>
      <c r="F876" s="3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8" x14ac:dyDescent="0.5">
      <c r="A877" s="1"/>
      <c r="B877" s="2"/>
      <c r="C877" s="2"/>
      <c r="D877" s="2"/>
      <c r="E877" s="2"/>
      <c r="F877" s="3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8" x14ac:dyDescent="0.5">
      <c r="A878" s="1"/>
      <c r="B878" s="2"/>
      <c r="C878" s="2"/>
      <c r="D878" s="2"/>
      <c r="E878" s="2"/>
      <c r="F878" s="3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8" x14ac:dyDescent="0.5">
      <c r="A879" s="1"/>
      <c r="B879" s="2"/>
      <c r="C879" s="2"/>
      <c r="D879" s="2"/>
      <c r="E879" s="2"/>
      <c r="F879" s="3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8" x14ac:dyDescent="0.5">
      <c r="A880" s="1"/>
      <c r="B880" s="2"/>
      <c r="C880" s="2"/>
      <c r="D880" s="2"/>
      <c r="E880" s="2"/>
      <c r="F880" s="3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8" x14ac:dyDescent="0.5">
      <c r="A881" s="1"/>
      <c r="B881" s="2"/>
      <c r="C881" s="2"/>
      <c r="D881" s="2"/>
      <c r="E881" s="2"/>
      <c r="F881" s="3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8" x14ac:dyDescent="0.5">
      <c r="A882" s="1"/>
      <c r="B882" s="2"/>
      <c r="C882" s="2"/>
      <c r="D882" s="2"/>
      <c r="E882" s="2"/>
      <c r="F882" s="3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8" x14ac:dyDescent="0.5">
      <c r="A883" s="1"/>
      <c r="B883" s="2"/>
      <c r="C883" s="2"/>
      <c r="D883" s="2"/>
      <c r="E883" s="2"/>
      <c r="F883" s="3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8" x14ac:dyDescent="0.5">
      <c r="A884" s="1"/>
      <c r="B884" s="2"/>
      <c r="C884" s="2"/>
      <c r="D884" s="2"/>
      <c r="E884" s="2"/>
      <c r="F884" s="3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8" x14ac:dyDescent="0.5">
      <c r="A885" s="1"/>
      <c r="B885" s="2"/>
      <c r="C885" s="2"/>
      <c r="D885" s="2"/>
      <c r="E885" s="2"/>
      <c r="F885" s="3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8" x14ac:dyDescent="0.5">
      <c r="A886" s="1"/>
      <c r="B886" s="2"/>
      <c r="C886" s="2"/>
      <c r="D886" s="2"/>
      <c r="E886" s="2"/>
      <c r="F886" s="3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8" x14ac:dyDescent="0.5">
      <c r="A887" s="1"/>
      <c r="B887" s="2"/>
      <c r="C887" s="2"/>
      <c r="D887" s="2"/>
      <c r="E887" s="2"/>
      <c r="F887" s="3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8" x14ac:dyDescent="0.5">
      <c r="A888" s="1"/>
      <c r="B888" s="2"/>
      <c r="C888" s="2"/>
      <c r="D888" s="2"/>
      <c r="E888" s="2"/>
      <c r="F888" s="3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8" x14ac:dyDescent="0.5">
      <c r="A889" s="1"/>
      <c r="B889" s="2"/>
      <c r="C889" s="2"/>
      <c r="D889" s="2"/>
      <c r="E889" s="2"/>
      <c r="F889" s="3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8" x14ac:dyDescent="0.5">
      <c r="A890" s="1"/>
      <c r="B890" s="2"/>
      <c r="C890" s="2"/>
      <c r="D890" s="2"/>
      <c r="E890" s="2"/>
      <c r="F890" s="3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8" x14ac:dyDescent="0.5">
      <c r="A891" s="1"/>
      <c r="B891" s="2"/>
      <c r="C891" s="2"/>
      <c r="D891" s="2"/>
      <c r="E891" s="2"/>
      <c r="F891" s="3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8" x14ac:dyDescent="0.5">
      <c r="A892" s="1"/>
      <c r="B892" s="2"/>
      <c r="C892" s="2"/>
      <c r="D892" s="2"/>
      <c r="E892" s="2"/>
      <c r="F892" s="3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8" x14ac:dyDescent="0.5">
      <c r="A893" s="1"/>
      <c r="B893" s="2"/>
      <c r="C893" s="2"/>
      <c r="D893" s="2"/>
      <c r="E893" s="2"/>
      <c r="F893" s="3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8" x14ac:dyDescent="0.5">
      <c r="A894" s="1"/>
      <c r="B894" s="2"/>
      <c r="C894" s="2"/>
      <c r="D894" s="2"/>
      <c r="E894" s="2"/>
      <c r="F894" s="3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8" x14ac:dyDescent="0.5">
      <c r="A895" s="1"/>
      <c r="B895" s="2"/>
      <c r="C895" s="2"/>
      <c r="D895" s="2"/>
      <c r="E895" s="2"/>
      <c r="F895" s="3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8" x14ac:dyDescent="0.5">
      <c r="A896" s="1"/>
      <c r="B896" s="2"/>
      <c r="C896" s="2"/>
      <c r="D896" s="2"/>
      <c r="E896" s="2"/>
      <c r="F896" s="3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8" x14ac:dyDescent="0.5">
      <c r="A897" s="1"/>
      <c r="B897" s="2"/>
      <c r="C897" s="2"/>
      <c r="D897" s="2"/>
      <c r="E897" s="2"/>
      <c r="F897" s="3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8" x14ac:dyDescent="0.5">
      <c r="A898" s="1"/>
      <c r="B898" s="2"/>
      <c r="C898" s="2"/>
      <c r="D898" s="2"/>
      <c r="E898" s="2"/>
      <c r="F898" s="3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8" x14ac:dyDescent="0.5">
      <c r="A899" s="1"/>
      <c r="B899" s="2"/>
      <c r="C899" s="2"/>
      <c r="D899" s="2"/>
      <c r="E899" s="2"/>
      <c r="F899" s="3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8" x14ac:dyDescent="0.5">
      <c r="A900" s="1"/>
      <c r="B900" s="2"/>
      <c r="C900" s="2"/>
      <c r="D900" s="2"/>
      <c r="E900" s="2"/>
      <c r="F900" s="3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8" x14ac:dyDescent="0.5">
      <c r="A901" s="1"/>
      <c r="B901" s="2"/>
      <c r="C901" s="2"/>
      <c r="D901" s="2"/>
      <c r="E901" s="2"/>
      <c r="F901" s="3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8" x14ac:dyDescent="0.5">
      <c r="A902" s="1"/>
      <c r="B902" s="2"/>
      <c r="C902" s="2"/>
      <c r="D902" s="2"/>
      <c r="E902" s="2"/>
      <c r="F902" s="3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8" x14ac:dyDescent="0.5">
      <c r="A903" s="1"/>
      <c r="B903" s="2"/>
      <c r="C903" s="2"/>
      <c r="D903" s="2"/>
      <c r="E903" s="2"/>
      <c r="F903" s="3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8" x14ac:dyDescent="0.5">
      <c r="A904" s="1"/>
      <c r="B904" s="2"/>
      <c r="C904" s="2"/>
      <c r="D904" s="2"/>
      <c r="E904" s="2"/>
      <c r="F904" s="3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8" x14ac:dyDescent="0.5">
      <c r="A905" s="1"/>
      <c r="B905" s="2"/>
      <c r="C905" s="2"/>
      <c r="D905" s="2"/>
      <c r="E905" s="2"/>
      <c r="F905" s="3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8" x14ac:dyDescent="0.5">
      <c r="A906" s="1"/>
      <c r="B906" s="2"/>
      <c r="C906" s="2"/>
      <c r="D906" s="2"/>
      <c r="E906" s="2"/>
      <c r="F906" s="3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8" x14ac:dyDescent="0.5">
      <c r="A907" s="1"/>
      <c r="B907" s="2"/>
      <c r="C907" s="2"/>
      <c r="D907" s="2"/>
      <c r="E907" s="2"/>
      <c r="F907" s="3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8" x14ac:dyDescent="0.5">
      <c r="A908" s="1"/>
      <c r="B908" s="2"/>
      <c r="C908" s="2"/>
      <c r="D908" s="2"/>
      <c r="E908" s="2"/>
      <c r="F908" s="3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8" x14ac:dyDescent="0.5">
      <c r="A909" s="1"/>
      <c r="B909" s="2"/>
      <c r="C909" s="2"/>
      <c r="D909" s="2"/>
      <c r="E909" s="2"/>
      <c r="F909" s="3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8" x14ac:dyDescent="0.5">
      <c r="A910" s="1"/>
      <c r="B910" s="2"/>
      <c r="C910" s="2"/>
      <c r="D910" s="2"/>
      <c r="E910" s="2"/>
      <c r="F910" s="3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8" x14ac:dyDescent="0.5">
      <c r="A911" s="1"/>
      <c r="B911" s="2"/>
      <c r="C911" s="2"/>
      <c r="D911" s="2"/>
      <c r="E911" s="2"/>
      <c r="F911" s="3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8" x14ac:dyDescent="0.5">
      <c r="A912" s="1"/>
      <c r="B912" s="2"/>
      <c r="C912" s="2"/>
      <c r="D912" s="2"/>
      <c r="E912" s="2"/>
      <c r="F912" s="3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8" x14ac:dyDescent="0.5">
      <c r="A913" s="1"/>
      <c r="B913" s="2"/>
      <c r="C913" s="2"/>
      <c r="D913" s="2"/>
      <c r="E913" s="2"/>
      <c r="F913" s="3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8" x14ac:dyDescent="0.5">
      <c r="A914" s="1"/>
      <c r="B914" s="2"/>
      <c r="C914" s="2"/>
      <c r="D914" s="2"/>
      <c r="E914" s="2"/>
      <c r="F914" s="3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8" x14ac:dyDescent="0.5">
      <c r="A915" s="1"/>
      <c r="B915" s="2"/>
      <c r="C915" s="2"/>
      <c r="D915" s="2"/>
      <c r="E915" s="2"/>
      <c r="F915" s="3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8" x14ac:dyDescent="0.5">
      <c r="A916" s="1"/>
      <c r="B916" s="2"/>
      <c r="C916" s="2"/>
      <c r="D916" s="2"/>
      <c r="E916" s="2"/>
      <c r="F916" s="3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8" x14ac:dyDescent="0.5">
      <c r="A917" s="1"/>
      <c r="B917" s="2"/>
      <c r="C917" s="2"/>
      <c r="D917" s="2"/>
      <c r="E917" s="2"/>
      <c r="F917" s="3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8" x14ac:dyDescent="0.5">
      <c r="A918" s="1"/>
      <c r="B918" s="2"/>
      <c r="C918" s="2"/>
      <c r="D918" s="2"/>
      <c r="E918" s="2"/>
      <c r="F918" s="3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8" x14ac:dyDescent="0.5">
      <c r="A919" s="1"/>
      <c r="B919" s="2"/>
      <c r="C919" s="2"/>
      <c r="D919" s="2"/>
      <c r="E919" s="2"/>
      <c r="F919" s="3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8" x14ac:dyDescent="0.5">
      <c r="A920" s="1"/>
      <c r="B920" s="2"/>
      <c r="C920" s="2"/>
      <c r="D920" s="2"/>
      <c r="E920" s="2"/>
      <c r="F920" s="3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8" x14ac:dyDescent="0.5">
      <c r="A921" s="1"/>
      <c r="B921" s="2"/>
      <c r="C921" s="2"/>
      <c r="D921" s="2"/>
      <c r="E921" s="2"/>
      <c r="F921" s="3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8" x14ac:dyDescent="0.5">
      <c r="A922" s="1"/>
      <c r="B922" s="2"/>
      <c r="C922" s="2"/>
      <c r="D922" s="2"/>
      <c r="E922" s="2"/>
      <c r="F922" s="3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8" x14ac:dyDescent="0.5">
      <c r="A923" s="1"/>
      <c r="B923" s="2"/>
      <c r="C923" s="2"/>
      <c r="D923" s="2"/>
      <c r="E923" s="2"/>
      <c r="F923" s="3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8" x14ac:dyDescent="0.5">
      <c r="A924" s="1"/>
      <c r="B924" s="2"/>
      <c r="C924" s="2"/>
      <c r="D924" s="2"/>
      <c r="E924" s="2"/>
      <c r="F924" s="3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8" x14ac:dyDescent="0.5">
      <c r="A925" s="1"/>
      <c r="B925" s="2"/>
      <c r="C925" s="2"/>
      <c r="D925" s="2"/>
      <c r="E925" s="2"/>
      <c r="F925" s="3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8" x14ac:dyDescent="0.5">
      <c r="A926" s="1"/>
      <c r="B926" s="2"/>
      <c r="C926" s="2"/>
      <c r="D926" s="2"/>
      <c r="E926" s="2"/>
      <c r="F926" s="3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8" x14ac:dyDescent="0.5">
      <c r="A927" s="1"/>
      <c r="B927" s="2"/>
      <c r="C927" s="2"/>
      <c r="D927" s="2"/>
      <c r="E927" s="2"/>
      <c r="F927" s="3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8" x14ac:dyDescent="0.5">
      <c r="A928" s="1"/>
      <c r="B928" s="2"/>
      <c r="C928" s="2"/>
      <c r="D928" s="2"/>
      <c r="E928" s="2"/>
      <c r="F928" s="3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8" x14ac:dyDescent="0.5">
      <c r="A929" s="1"/>
      <c r="B929" s="2"/>
      <c r="C929" s="2"/>
      <c r="D929" s="2"/>
      <c r="E929" s="2"/>
      <c r="F929" s="3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8" x14ac:dyDescent="0.5">
      <c r="A930" s="1"/>
      <c r="B930" s="2"/>
      <c r="C930" s="2"/>
      <c r="D930" s="2"/>
      <c r="E930" s="2"/>
      <c r="F930" s="3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8" x14ac:dyDescent="0.5">
      <c r="A931" s="1"/>
      <c r="B931" s="2"/>
      <c r="C931" s="2"/>
      <c r="D931" s="2"/>
      <c r="E931" s="2"/>
      <c r="F931" s="3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8" x14ac:dyDescent="0.5">
      <c r="A932" s="1"/>
      <c r="B932" s="2"/>
      <c r="C932" s="2"/>
      <c r="D932" s="2"/>
      <c r="E932" s="2"/>
      <c r="F932" s="3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8" x14ac:dyDescent="0.5">
      <c r="A933" s="1"/>
      <c r="B933" s="2"/>
      <c r="C933" s="2"/>
      <c r="D933" s="2"/>
      <c r="E933" s="2"/>
      <c r="F933" s="3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8" x14ac:dyDescent="0.5">
      <c r="A934" s="1"/>
      <c r="B934" s="2"/>
      <c r="C934" s="2"/>
      <c r="D934" s="2"/>
      <c r="E934" s="2"/>
      <c r="F934" s="3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8" x14ac:dyDescent="0.5">
      <c r="A935" s="1"/>
      <c r="B935" s="2"/>
      <c r="C935" s="2"/>
      <c r="D935" s="2"/>
      <c r="E935" s="2"/>
      <c r="F935" s="3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8" x14ac:dyDescent="0.5">
      <c r="A936" s="1"/>
      <c r="B936" s="2"/>
      <c r="C936" s="2"/>
      <c r="D936" s="2"/>
      <c r="E936" s="2"/>
      <c r="F936" s="3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8" x14ac:dyDescent="0.5">
      <c r="A937" s="1"/>
      <c r="B937" s="2"/>
      <c r="C937" s="2"/>
      <c r="D937" s="2"/>
      <c r="E937" s="2"/>
      <c r="F937" s="3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8" x14ac:dyDescent="0.5">
      <c r="A938" s="1"/>
      <c r="B938" s="2"/>
      <c r="C938" s="2"/>
      <c r="D938" s="2"/>
      <c r="E938" s="2"/>
      <c r="F938" s="3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8" x14ac:dyDescent="0.5">
      <c r="A939" s="1"/>
      <c r="B939" s="2"/>
      <c r="C939" s="2"/>
      <c r="D939" s="2"/>
      <c r="E939" s="2"/>
      <c r="F939" s="3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8" x14ac:dyDescent="0.5">
      <c r="A940" s="1"/>
      <c r="B940" s="2"/>
      <c r="C940" s="2"/>
      <c r="D940" s="2"/>
      <c r="E940" s="2"/>
      <c r="F940" s="3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8" x14ac:dyDescent="0.5">
      <c r="A941" s="1"/>
      <c r="B941" s="2"/>
      <c r="C941" s="2"/>
      <c r="D941" s="2"/>
      <c r="E941" s="2"/>
      <c r="F941" s="3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8" x14ac:dyDescent="0.5">
      <c r="A942" s="1"/>
      <c r="B942" s="2"/>
      <c r="C942" s="2"/>
      <c r="D942" s="2"/>
      <c r="E942" s="2"/>
      <c r="F942" s="3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8" x14ac:dyDescent="0.5">
      <c r="A943" s="1"/>
      <c r="B943" s="2"/>
      <c r="C943" s="2"/>
      <c r="D943" s="2"/>
      <c r="E943" s="2"/>
      <c r="F943" s="3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8" x14ac:dyDescent="0.5">
      <c r="A944" s="1"/>
      <c r="B944" s="2"/>
      <c r="C944" s="2"/>
      <c r="D944" s="2"/>
      <c r="E944" s="2"/>
      <c r="F944" s="3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8" x14ac:dyDescent="0.5">
      <c r="A945" s="1"/>
      <c r="B945" s="2"/>
      <c r="C945" s="2"/>
      <c r="D945" s="2"/>
      <c r="E945" s="2"/>
      <c r="F945" s="3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8" x14ac:dyDescent="0.5">
      <c r="A946" s="1"/>
      <c r="B946" s="2"/>
      <c r="C946" s="2"/>
      <c r="D946" s="2"/>
      <c r="E946" s="2"/>
      <c r="F946" s="3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8" x14ac:dyDescent="0.5">
      <c r="A947" s="1"/>
      <c r="B947" s="2"/>
      <c r="C947" s="2"/>
      <c r="D947" s="2"/>
      <c r="E947" s="2"/>
      <c r="F947" s="3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8" x14ac:dyDescent="0.5">
      <c r="A948" s="1"/>
      <c r="B948" s="2"/>
      <c r="C948" s="2"/>
      <c r="D948" s="2"/>
      <c r="E948" s="2"/>
      <c r="F948" s="3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8" x14ac:dyDescent="0.5">
      <c r="A949" s="1"/>
      <c r="B949" s="2"/>
      <c r="C949" s="2"/>
      <c r="D949" s="2"/>
      <c r="E949" s="2"/>
      <c r="F949" s="3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8" x14ac:dyDescent="0.5">
      <c r="A950" s="1"/>
      <c r="B950" s="2"/>
      <c r="C950" s="2"/>
      <c r="D950" s="2"/>
      <c r="E950" s="2"/>
      <c r="F950" s="3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8" x14ac:dyDescent="0.5">
      <c r="A951" s="1"/>
      <c r="B951" s="2"/>
      <c r="C951" s="2"/>
      <c r="D951" s="2"/>
      <c r="E951" s="2"/>
      <c r="F951" s="3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8" x14ac:dyDescent="0.5">
      <c r="A952" s="1"/>
      <c r="B952" s="2"/>
      <c r="C952" s="2"/>
      <c r="D952" s="2"/>
      <c r="E952" s="2"/>
      <c r="F952" s="3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8" x14ac:dyDescent="0.5">
      <c r="A953" s="1"/>
      <c r="B953" s="2"/>
      <c r="C953" s="2"/>
      <c r="D953" s="2"/>
      <c r="E953" s="2"/>
      <c r="F953" s="3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8" x14ac:dyDescent="0.5">
      <c r="A954" s="1"/>
      <c r="B954" s="2"/>
      <c r="C954" s="2"/>
      <c r="D954" s="2"/>
      <c r="E954" s="2"/>
      <c r="F954" s="3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8" x14ac:dyDescent="0.5">
      <c r="A955" s="1"/>
      <c r="B955" s="2"/>
      <c r="C955" s="2"/>
      <c r="D955" s="2"/>
      <c r="E955" s="2"/>
      <c r="F955" s="3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8" x14ac:dyDescent="0.5">
      <c r="A956" s="1"/>
      <c r="B956" s="2"/>
      <c r="C956" s="2"/>
      <c r="D956" s="2"/>
      <c r="E956" s="2"/>
      <c r="F956" s="3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8" x14ac:dyDescent="0.5">
      <c r="A957" s="1"/>
      <c r="B957" s="2"/>
      <c r="C957" s="2"/>
      <c r="D957" s="2"/>
      <c r="E957" s="2"/>
      <c r="F957" s="3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8" x14ac:dyDescent="0.5">
      <c r="A958" s="1"/>
      <c r="B958" s="2"/>
      <c r="C958" s="2"/>
      <c r="D958" s="2"/>
      <c r="E958" s="2"/>
      <c r="F958" s="3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8" x14ac:dyDescent="0.5">
      <c r="A959" s="1"/>
      <c r="B959" s="2"/>
      <c r="C959" s="2"/>
      <c r="D959" s="2"/>
      <c r="E959" s="2"/>
      <c r="F959" s="3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8" x14ac:dyDescent="0.5">
      <c r="A960" s="1"/>
      <c r="B960" s="2"/>
      <c r="C960" s="2"/>
      <c r="D960" s="2"/>
      <c r="E960" s="2"/>
      <c r="F960" s="3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8" x14ac:dyDescent="0.5">
      <c r="A961" s="1"/>
      <c r="B961" s="2"/>
      <c r="C961" s="2"/>
      <c r="D961" s="2"/>
      <c r="E961" s="2"/>
      <c r="F961" s="3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8" x14ac:dyDescent="0.5">
      <c r="A962" s="1"/>
      <c r="B962" s="2"/>
      <c r="C962" s="2"/>
      <c r="D962" s="2"/>
      <c r="E962" s="2"/>
      <c r="F962" s="3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8" x14ac:dyDescent="0.5">
      <c r="A963" s="1"/>
      <c r="B963" s="2"/>
      <c r="C963" s="2"/>
      <c r="D963" s="2"/>
      <c r="E963" s="2"/>
      <c r="F963" s="3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8" x14ac:dyDescent="0.5">
      <c r="A964" s="1"/>
      <c r="B964" s="2"/>
      <c r="C964" s="2"/>
      <c r="D964" s="2"/>
      <c r="E964" s="2"/>
      <c r="F964" s="3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8" x14ac:dyDescent="0.5">
      <c r="A965" s="1"/>
      <c r="B965" s="2"/>
      <c r="C965" s="2"/>
      <c r="D965" s="2"/>
      <c r="E965" s="2"/>
      <c r="F965" s="3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8" x14ac:dyDescent="0.5">
      <c r="A966" s="1"/>
      <c r="B966" s="2"/>
      <c r="C966" s="2"/>
      <c r="D966" s="2"/>
      <c r="E966" s="2"/>
      <c r="F966" s="3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8" x14ac:dyDescent="0.5">
      <c r="A967" s="1"/>
      <c r="B967" s="2"/>
      <c r="C967" s="2"/>
      <c r="D967" s="2"/>
      <c r="E967" s="2"/>
      <c r="F967" s="3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8" x14ac:dyDescent="0.5">
      <c r="A968" s="1"/>
      <c r="B968" s="2"/>
      <c r="C968" s="2"/>
      <c r="D968" s="2"/>
      <c r="E968" s="2"/>
      <c r="F968" s="3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8" x14ac:dyDescent="0.5">
      <c r="A969" s="1"/>
      <c r="B969" s="2"/>
      <c r="C969" s="2"/>
      <c r="D969" s="2"/>
      <c r="E969" s="2"/>
      <c r="F969" s="3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8" x14ac:dyDescent="0.5">
      <c r="A970" s="1"/>
      <c r="B970" s="2"/>
      <c r="C970" s="2"/>
      <c r="D970" s="2"/>
      <c r="E970" s="2"/>
      <c r="F970" s="3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8" x14ac:dyDescent="0.5">
      <c r="A971" s="1"/>
      <c r="B971" s="2"/>
      <c r="C971" s="2"/>
      <c r="D971" s="2"/>
      <c r="E971" s="2"/>
      <c r="F971" s="3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8" x14ac:dyDescent="0.5">
      <c r="A972" s="1"/>
      <c r="B972" s="2"/>
      <c r="C972" s="2"/>
      <c r="D972" s="2"/>
      <c r="E972" s="2"/>
      <c r="F972" s="3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8" x14ac:dyDescent="0.5">
      <c r="A973" s="1"/>
      <c r="B973" s="2"/>
      <c r="C973" s="2"/>
      <c r="D973" s="2"/>
      <c r="E973" s="2"/>
      <c r="F973" s="3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8" x14ac:dyDescent="0.5">
      <c r="A974" s="1"/>
      <c r="B974" s="2"/>
      <c r="C974" s="2"/>
      <c r="D974" s="2"/>
      <c r="E974" s="2"/>
      <c r="F974" s="3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8" x14ac:dyDescent="0.5">
      <c r="A975" s="1"/>
      <c r="B975" s="2"/>
      <c r="C975" s="2"/>
      <c r="D975" s="2"/>
      <c r="E975" s="2"/>
      <c r="F975" s="3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8" x14ac:dyDescent="0.5">
      <c r="A976" s="1"/>
      <c r="B976" s="2"/>
      <c r="C976" s="2"/>
      <c r="D976" s="2"/>
      <c r="E976" s="2"/>
      <c r="F976" s="3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8" x14ac:dyDescent="0.5">
      <c r="A977" s="1"/>
      <c r="B977" s="2"/>
      <c r="C977" s="2"/>
      <c r="D977" s="2"/>
      <c r="E977" s="2"/>
      <c r="F977" s="3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8" x14ac:dyDescent="0.5">
      <c r="A978" s="1"/>
      <c r="B978" s="2"/>
      <c r="C978" s="2"/>
      <c r="D978" s="2"/>
      <c r="E978" s="2"/>
      <c r="F978" s="3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8" x14ac:dyDescent="0.5">
      <c r="A979" s="1"/>
      <c r="B979" s="2"/>
      <c r="C979" s="2"/>
      <c r="D979" s="2"/>
      <c r="E979" s="2"/>
      <c r="F979" s="3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8" x14ac:dyDescent="0.5">
      <c r="A980" s="1"/>
      <c r="B980" s="2"/>
      <c r="C980" s="2"/>
      <c r="D980" s="2"/>
      <c r="E980" s="2"/>
      <c r="F980" s="3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8" x14ac:dyDescent="0.5">
      <c r="A981" s="1"/>
      <c r="B981" s="2"/>
      <c r="C981" s="2"/>
      <c r="D981" s="2"/>
      <c r="E981" s="2"/>
      <c r="F981" s="3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8" x14ac:dyDescent="0.5">
      <c r="A982" s="1"/>
      <c r="B982" s="2"/>
      <c r="C982" s="2"/>
      <c r="D982" s="2"/>
      <c r="E982" s="2"/>
      <c r="F982" s="3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8" x14ac:dyDescent="0.5">
      <c r="A983" s="1"/>
      <c r="B983" s="2"/>
      <c r="C983" s="2"/>
      <c r="D983" s="2"/>
      <c r="E983" s="2"/>
      <c r="F983" s="3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8" x14ac:dyDescent="0.5">
      <c r="A984" s="1"/>
      <c r="B984" s="2"/>
      <c r="C984" s="2"/>
      <c r="D984" s="2"/>
      <c r="E984" s="2"/>
      <c r="F984" s="3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8" x14ac:dyDescent="0.5">
      <c r="A985" s="1"/>
      <c r="B985" s="2"/>
      <c r="C985" s="2"/>
      <c r="D985" s="2"/>
      <c r="E985" s="2"/>
      <c r="F985" s="3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8" x14ac:dyDescent="0.5">
      <c r="A986" s="1"/>
      <c r="B986" s="2"/>
      <c r="C986" s="2"/>
      <c r="D986" s="2"/>
      <c r="E986" s="2"/>
      <c r="F986" s="3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8" x14ac:dyDescent="0.5">
      <c r="A987" s="1"/>
      <c r="B987" s="2"/>
      <c r="C987" s="2"/>
      <c r="D987" s="2"/>
      <c r="E987" s="2"/>
      <c r="F987" s="3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8" x14ac:dyDescent="0.5">
      <c r="A988" s="1"/>
      <c r="B988" s="2"/>
      <c r="C988" s="2"/>
      <c r="D988" s="2"/>
      <c r="E988" s="2"/>
      <c r="F988" s="3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8" x14ac:dyDescent="0.5">
      <c r="A989" s="1"/>
      <c r="B989" s="2"/>
      <c r="C989" s="2"/>
      <c r="D989" s="2"/>
      <c r="E989" s="2"/>
      <c r="F989" s="3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8" x14ac:dyDescent="0.5">
      <c r="A990" s="1"/>
      <c r="B990" s="2"/>
      <c r="C990" s="2"/>
      <c r="D990" s="2"/>
      <c r="E990" s="2"/>
      <c r="F990" s="3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8" x14ac:dyDescent="0.5">
      <c r="A991" s="1"/>
      <c r="B991" s="2"/>
      <c r="C991" s="2"/>
      <c r="D991" s="2"/>
      <c r="E991" s="2"/>
      <c r="F991" s="3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8" x14ac:dyDescent="0.5">
      <c r="A992" s="1"/>
      <c r="B992" s="2"/>
      <c r="C992" s="2"/>
      <c r="D992" s="2"/>
      <c r="E992" s="2"/>
      <c r="F992" s="3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  <row r="993" spans="1:28" ht="18" x14ac:dyDescent="0.5">
      <c r="A993" s="1"/>
      <c r="B993" s="2"/>
      <c r="C993" s="2"/>
      <c r="D993" s="2"/>
      <c r="E993" s="2"/>
      <c r="F993" s="3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</row>
    <row r="994" spans="1:28" ht="18" x14ac:dyDescent="0.5">
      <c r="A994" s="1"/>
      <c r="B994" s="2"/>
      <c r="C994" s="2"/>
      <c r="D994" s="2"/>
      <c r="E994" s="2"/>
      <c r="F994" s="3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</row>
    <row r="995" spans="1:28" ht="18" x14ac:dyDescent="0.5">
      <c r="A995" s="1"/>
      <c r="B995" s="2"/>
      <c r="C995" s="2"/>
      <c r="D995" s="2"/>
      <c r="E995" s="2"/>
      <c r="F995" s="3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</row>
  </sheetData>
  <mergeCells count="1">
    <mergeCell ref="D2:G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7265625" customWidth="1"/>
    <col min="7" max="7" width="10.36328125" customWidth="1"/>
    <col min="8" max="8" width="13.6328125" customWidth="1"/>
    <col min="9" max="9" width="9.453125" customWidth="1"/>
    <col min="10" max="10" width="15.26953125" customWidth="1"/>
    <col min="11" max="11" width="12" customWidth="1"/>
  </cols>
  <sheetData>
    <row r="1" spans="1:26" ht="27.75" customHeight="1" x14ac:dyDescent="0.45">
      <c r="A1" s="163">
        <f>'PLANTILLA V6'!A1</f>
        <v>0</v>
      </c>
      <c r="B1" s="63">
        <f>'PLANTILLA V6'!B1</f>
        <v>0</v>
      </c>
      <c r="C1" s="98" t="str">
        <f>'PLANTILLA V6'!C1</f>
        <v>Tipo:</v>
      </c>
      <c r="D1" s="167" t="s">
        <v>47</v>
      </c>
      <c r="E1" s="168"/>
      <c r="F1" s="169" t="str">
        <f>'PLANTILLA V6'!F1</f>
        <v>Total de estudiantes:</v>
      </c>
      <c r="G1" s="170"/>
      <c r="H1" s="170"/>
      <c r="I1" s="168"/>
      <c r="J1" s="99">
        <f>'2.SELECCIÓN'!K15</f>
        <v>50</v>
      </c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</row>
    <row r="2" spans="1:26" ht="21.75" customHeight="1" x14ac:dyDescent="0.45">
      <c r="A2" s="157"/>
      <c r="B2" s="63">
        <f>'PLANTILLA V6'!B2</f>
        <v>0</v>
      </c>
      <c r="C2" s="98" t="str">
        <f>'PLANTILLA V6'!C2</f>
        <v>Especialidad:</v>
      </c>
      <c r="D2" s="167" t="s">
        <v>332</v>
      </c>
      <c r="E2" s="168"/>
      <c r="F2" s="169" t="s">
        <v>329</v>
      </c>
      <c r="G2" s="170"/>
      <c r="H2" s="170"/>
      <c r="I2" s="168"/>
      <c r="J2" s="99">
        <f>'2.SELECCIÓN'!J15</f>
        <v>10</v>
      </c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36" customHeight="1" x14ac:dyDescent="0.45">
      <c r="A3" s="70">
        <f>'PLANTILLA V6'!A3</f>
        <v>0</v>
      </c>
      <c r="B3" s="70">
        <f>'PLANTILLA V6'!B3</f>
        <v>0</v>
      </c>
      <c r="C3" s="100" t="str">
        <f>'PLANTILLA V6'!C3</f>
        <v xml:space="preserve">Nombre de proyecto:
</v>
      </c>
      <c r="D3" s="171" t="s">
        <v>333</v>
      </c>
      <c r="E3" s="172"/>
      <c r="F3" s="65">
        <f>'PLANTILLA V6'!F3</f>
        <v>0</v>
      </c>
      <c r="G3" s="72">
        <f>'PLANTILLA V6'!G3</f>
        <v>0</v>
      </c>
      <c r="H3" s="72">
        <f>'PLANTILLA V6'!H3</f>
        <v>0</v>
      </c>
      <c r="I3" s="72">
        <f>'PLANTILLA V6'!I3</f>
        <v>0</v>
      </c>
      <c r="J3" s="73">
        <f>'PLANTILLA V6'!J3</f>
        <v>0</v>
      </c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</row>
    <row r="4" spans="1:26" ht="16.5" x14ac:dyDescent="0.45">
      <c r="A4" s="67">
        <f>'PLANTILLA V6'!A4</f>
        <v>0</v>
      </c>
      <c r="B4" s="67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65">
        <f>'PLANTILLA V6'!F4</f>
        <v>0</v>
      </c>
      <c r="G4" s="68">
        <f>'PLANTILLA V6'!G4</f>
        <v>0</v>
      </c>
      <c r="H4" s="68">
        <f>'PLANTILLA V6'!H4</f>
        <v>0</v>
      </c>
      <c r="I4" s="68">
        <f>'PLANTILLA V6'!I4</f>
        <v>0</v>
      </c>
      <c r="J4" s="69">
        <f>'PLANTILLA V6'!J4</f>
        <v>0</v>
      </c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ht="44.25" customHeight="1" x14ac:dyDescent="0.45">
      <c r="A5" s="67">
        <f>'PLANTILLA V6'!A5</f>
        <v>0</v>
      </c>
      <c r="B5" s="67">
        <f>'PLANTILLA V6'!B5</f>
        <v>0</v>
      </c>
      <c r="C5" s="102" t="str">
        <f>'PLANTILLA V6'!C5</f>
        <v>Cantidad</v>
      </c>
      <c r="D5" s="102" t="str">
        <f>'PLANTILLA V6'!D5</f>
        <v>Unidad</v>
      </c>
      <c r="E5" s="24" t="str">
        <f>'PLANTILLA V6'!E5</f>
        <v>Cantidad necesaria por 1 prototipo</v>
      </c>
      <c r="F5" s="173" t="str">
        <f>'PLANTILLA V6'!F5</f>
        <v>Modalidad de uso</v>
      </c>
      <c r="G5" s="157"/>
      <c r="H5" s="157"/>
      <c r="I5" s="157"/>
      <c r="J5" s="104">
        <f>'PLANTILLA V6'!J5</f>
        <v>0</v>
      </c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ht="41.25" customHeight="1" x14ac:dyDescent="0.45">
      <c r="A6" s="78">
        <f>'PLANTILLA V6'!A6</f>
        <v>0</v>
      </c>
      <c r="B6" s="105" t="str">
        <f>'PLANTILLA V6'!B6</f>
        <v>HERRAMIENTAS Y MATERIALES DEL MAKERSPACE</v>
      </c>
      <c r="C6" s="85">
        <f>'PLANTILLA V6'!C6</f>
        <v>0</v>
      </c>
      <c r="D6" s="85">
        <f>'PLANTILLA V6'!D6</f>
        <v>0</v>
      </c>
      <c r="E6" s="28">
        <f>'PLANTILLA V6'!E6</f>
        <v>0</v>
      </c>
      <c r="F6" s="5" t="str">
        <f>'PLANTILLA V6'!F6</f>
        <v>Individual</v>
      </c>
      <c r="G6" s="4" t="str">
        <f>'PLANTILLA V6'!G6</f>
        <v>Parejas</v>
      </c>
      <c r="H6" s="5" t="str">
        <f>'PLANTILLA V6'!H6</f>
        <v>Equipos de 4 personas</v>
      </c>
      <c r="I6" s="4" t="str">
        <f>'PLANTILLA V6'!I6</f>
        <v>Grupal</v>
      </c>
      <c r="J6" s="106" t="str">
        <f>'PLANTILLA V6'!J6</f>
        <v>Total</v>
      </c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ht="21.75" customHeight="1" x14ac:dyDescent="0.9">
      <c r="A7" s="107">
        <f>'PLANTILLA V6'!A7</f>
        <v>0</v>
      </c>
      <c r="B7" s="107">
        <f>'PLANTILLA V6'!B7</f>
        <v>0</v>
      </c>
      <c r="C7" s="107">
        <f>'PLANTILLA V6'!C7</f>
        <v>0</v>
      </c>
      <c r="D7" s="107">
        <f>'PLANTILLA V6'!D7</f>
        <v>0</v>
      </c>
      <c r="E7" s="108">
        <f>'PLANTILLA V6'!E7</f>
        <v>0</v>
      </c>
      <c r="F7" s="109">
        <f>J1</f>
        <v>50</v>
      </c>
      <c r="G7" s="38">
        <f>F7/2</f>
        <v>25</v>
      </c>
      <c r="H7" s="38">
        <f>F7/4</f>
        <v>12.5</v>
      </c>
      <c r="I7" s="38">
        <f>F7/F7</f>
        <v>1</v>
      </c>
      <c r="J7" s="110">
        <f>J2/4</f>
        <v>2.5</v>
      </c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21.5" hidden="1" x14ac:dyDescent="0.9">
      <c r="A8" s="107">
        <f>'PLANTILLA V6'!A8</f>
        <v>0</v>
      </c>
      <c r="B8" s="107">
        <f>'PLANTILLA V6'!B8</f>
        <v>0</v>
      </c>
      <c r="C8" s="112">
        <f>'PLANTILLA V6'!C8</f>
        <v>1</v>
      </c>
      <c r="D8" s="113" t="str">
        <f>'PLANTILLA V6'!D8</f>
        <v>pza</v>
      </c>
      <c r="E8" s="112">
        <v>0</v>
      </c>
      <c r="F8" s="113" t="b">
        <v>1</v>
      </c>
      <c r="G8" s="113" t="b">
        <v>0</v>
      </c>
      <c r="H8" s="113" t="b">
        <v>0</v>
      </c>
      <c r="I8" s="113" t="b">
        <v>0</v>
      </c>
      <c r="J8" s="114" t="e">
        <f t="shared" ref="J8:J262" ca="1" si="0">_xludf.IFS(LEN(A8)&gt;2,A9,SUM(E8:I8)=0,0,F8,$F$7*F8*E8,G8,$G$7*G8*E8,AND(H8,A8="Co"),$H$7*H8*E8,AND(H8,A8="Re"),$H$7*H8*E8,H8,$J$7*H8*E8,I8,$I$7*I8*E8)</f>
        <v>#NAME?</v>
      </c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21.5" x14ac:dyDescent="0.9">
      <c r="A9" s="174" t="str">
        <f>'PLANTILLA V6'!A9</f>
        <v>Tecnología educativa</v>
      </c>
      <c r="B9" s="157"/>
      <c r="C9" s="116">
        <f>'PLANTILLA V6'!C9</f>
        <v>1</v>
      </c>
      <c r="D9" s="117" t="str">
        <f>'PLANTILLA V6'!D9</f>
        <v>pza</v>
      </c>
      <c r="E9" s="116"/>
      <c r="F9" s="117" t="b">
        <v>0</v>
      </c>
      <c r="G9" s="117" t="b">
        <v>0</v>
      </c>
      <c r="H9" s="117" t="b">
        <v>0</v>
      </c>
      <c r="I9" s="117" t="b">
        <v>0</v>
      </c>
      <c r="J9" s="114" t="str" cm="1">
        <f t="array" ref="J9">_xlfn.IFS(LEN(A9)&gt;2,A10,SUM(E9:I9)=0,0,F9,$F$7*F9*E9,G9,$G$7*G9*E9,AND(H9,A9="Co"),$H$7*H9*E9,AND(H9,A9="Re"),$H$7*H9*E9,H9,$J$7*H9*E9,I9,$I$7*I9*E9)</f>
        <v>Te</v>
      </c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21.5" x14ac:dyDescent="0.9">
      <c r="A10" s="67" t="str">
        <f>'PLANTILLA V6'!A10</f>
        <v>Te</v>
      </c>
      <c r="B10" s="63" t="s">
        <v>159</v>
      </c>
      <c r="C10" s="28">
        <f>'PLANTILLA V6'!C10</f>
        <v>1</v>
      </c>
      <c r="D10" s="67" t="str">
        <f>'PLANTILLA V6'!D10</f>
        <v>pza</v>
      </c>
      <c r="E10" s="28">
        <v>1</v>
      </c>
      <c r="F10" s="67" t="b">
        <v>0</v>
      </c>
      <c r="G10" s="67" t="b">
        <v>0</v>
      </c>
      <c r="H10" s="67" t="b">
        <v>1</v>
      </c>
      <c r="I10" s="67" t="b">
        <v>0</v>
      </c>
      <c r="J10" s="114" cm="1">
        <f t="array" ref="J10">_xlfn.IFS(LEN(A10)&gt;2,A11,SUM(E10:I10)=0,0,F10,$F$7*F10*E10,G10,$G$7*G10*E10,AND(H10,A10="Co"),$H$7*H10*E10,AND(H10,A10="Re"),$H$7*H10*E10,H10,$J$7*H10*E10,I10,$I$7*I10*E10)</f>
        <v>2.5</v>
      </c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</row>
    <row r="11" spans="1:26" ht="21.5" hidden="1" x14ac:dyDescent="0.9">
      <c r="A11" s="111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1" t="str">
        <f>'PLANTILLA V6'!D11</f>
        <v>pza</v>
      </c>
      <c r="E11" s="119">
        <v>0</v>
      </c>
      <c r="F11" s="111" t="b">
        <v>0</v>
      </c>
      <c r="G11" s="111" t="b">
        <v>0</v>
      </c>
      <c r="H11" s="111" t="b">
        <v>1</v>
      </c>
      <c r="I11" s="111" t="b">
        <v>0</v>
      </c>
      <c r="J11" s="114" t="e">
        <f t="shared" ca="1" si="0"/>
        <v>#NAME?</v>
      </c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21.5" hidden="1" x14ac:dyDescent="0.9">
      <c r="A12" s="111" t="str">
        <f>'PLANTILLA V6'!A12</f>
        <v>Te</v>
      </c>
      <c r="B12" s="118" t="str">
        <f>'PLANTILLA V6'!B12</f>
        <v>Kit de Micro:bit V2</v>
      </c>
      <c r="C12" s="119">
        <f>'PLANTILLA V6'!C12</f>
        <v>1</v>
      </c>
      <c r="D12" s="111" t="str">
        <f>'PLANTILLA V6'!D12</f>
        <v>pza</v>
      </c>
      <c r="E12" s="119">
        <v>0</v>
      </c>
      <c r="F12" s="111" t="b">
        <v>0</v>
      </c>
      <c r="G12" s="111" t="b">
        <v>0</v>
      </c>
      <c r="H12" s="111" t="b">
        <v>1</v>
      </c>
      <c r="I12" s="111" t="b">
        <v>0</v>
      </c>
      <c r="J12" s="114" t="e">
        <f t="shared" ca="1" si="0"/>
        <v>#NAME?</v>
      </c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21.5" hidden="1" x14ac:dyDescent="0.9">
      <c r="A13" s="111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1" t="str">
        <f>'PLANTILLA V6'!D13</f>
        <v>pza</v>
      </c>
      <c r="E13" s="119">
        <v>0</v>
      </c>
      <c r="F13" s="111" t="b">
        <v>0</v>
      </c>
      <c r="G13" s="111" t="b">
        <v>0</v>
      </c>
      <c r="H13" s="111" t="b">
        <v>1</v>
      </c>
      <c r="I13" s="111" t="b">
        <v>0</v>
      </c>
      <c r="J13" s="114" t="e">
        <f t="shared" ca="1" si="0"/>
        <v>#NAME?</v>
      </c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21.5" hidden="1" x14ac:dyDescent="0.9">
      <c r="A14" s="111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1" t="str">
        <f>'PLANTILLA V6'!D14</f>
        <v>pza</v>
      </c>
      <c r="E14" s="119">
        <v>0</v>
      </c>
      <c r="F14" s="111" t="b">
        <v>0</v>
      </c>
      <c r="G14" s="111" t="b">
        <v>0</v>
      </c>
      <c r="H14" s="111" t="b">
        <v>1</v>
      </c>
      <c r="I14" s="111" t="b">
        <v>0</v>
      </c>
      <c r="J14" s="114" t="e">
        <f t="shared" ca="1" si="0"/>
        <v>#NAME?</v>
      </c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21.5" hidden="1" x14ac:dyDescent="0.9">
      <c r="A15" s="111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1" t="str">
        <f>'PLANTILLA V6'!D15</f>
        <v>pza</v>
      </c>
      <c r="E15" s="119">
        <v>0</v>
      </c>
      <c r="F15" s="111" t="b">
        <v>0</v>
      </c>
      <c r="G15" s="111" t="b">
        <v>0</v>
      </c>
      <c r="H15" s="111" t="b">
        <v>1</v>
      </c>
      <c r="I15" s="111" t="b">
        <v>0</v>
      </c>
      <c r="J15" s="114" t="e">
        <f t="shared" ca="1" si="0"/>
        <v>#NAME?</v>
      </c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21.5" hidden="1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1" t="str">
        <f>'PLANTILLA V6'!D16</f>
        <v>pza</v>
      </c>
      <c r="E16" s="119">
        <v>0</v>
      </c>
      <c r="F16" s="111" t="b">
        <v>0</v>
      </c>
      <c r="G16" s="111" t="b">
        <v>0</v>
      </c>
      <c r="H16" s="111" t="b">
        <v>0</v>
      </c>
      <c r="I16" s="111" t="b">
        <v>1</v>
      </c>
      <c r="J16" s="114" t="e">
        <f t="shared" ca="1" si="0"/>
        <v>#NAME?</v>
      </c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21.5" hidden="1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1" t="str">
        <f>'PLANTILLA V6'!D17</f>
        <v>rollo</v>
      </c>
      <c r="E17" s="119">
        <v>0</v>
      </c>
      <c r="F17" s="111" t="b">
        <v>0</v>
      </c>
      <c r="G17" s="111" t="b">
        <v>0</v>
      </c>
      <c r="H17" s="111" t="b">
        <v>0</v>
      </c>
      <c r="I17" s="111" t="b">
        <v>1</v>
      </c>
      <c r="J17" s="114" t="e">
        <f t="shared" ca="1" si="0"/>
        <v>#NAME?</v>
      </c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21.5" hidden="1" x14ac:dyDescent="0.9">
      <c r="A18" s="26" t="str">
        <f>'PLANTILLA V6'!A18</f>
        <v>Te</v>
      </c>
      <c r="B18" s="118" t="str">
        <f>'PLANTILLA V6'!B18</f>
        <v>Kit Elmers Build it tools Starter kit</v>
      </c>
      <c r="C18" s="119">
        <f>'PLANTILLA V6'!C18</f>
        <v>1</v>
      </c>
      <c r="D18" s="111" t="str">
        <f>'PLANTILLA V6'!D18</f>
        <v>pza</v>
      </c>
      <c r="E18" s="119">
        <v>0</v>
      </c>
      <c r="F18" s="111" t="b">
        <v>0</v>
      </c>
      <c r="G18" s="111" t="b">
        <v>0</v>
      </c>
      <c r="H18" s="111" t="b">
        <v>0</v>
      </c>
      <c r="I18" s="111" t="b">
        <v>0</v>
      </c>
      <c r="J18" s="114" t="e">
        <f t="shared" ca="1" si="0"/>
        <v>#NAME?</v>
      </c>
    </row>
    <row r="19" spans="1:26" ht="21.5" hidden="1" x14ac:dyDescent="0.9">
      <c r="A19" s="26">
        <f>'PLANTILLA V6'!A19</f>
        <v>0</v>
      </c>
      <c r="B19" s="26">
        <f>'PLANTILLA V6'!B19</f>
        <v>0</v>
      </c>
      <c r="C19" s="119">
        <f>'PLANTILLA V6'!C19</f>
        <v>1</v>
      </c>
      <c r="D19" s="111" t="str">
        <f>'PLANTILLA V6'!D19</f>
        <v>pza</v>
      </c>
      <c r="E19" s="119">
        <v>0</v>
      </c>
      <c r="F19" s="111" t="b">
        <v>0</v>
      </c>
      <c r="G19" s="111" t="b">
        <v>0</v>
      </c>
      <c r="H19" s="111" t="b">
        <v>0</v>
      </c>
      <c r="I19" s="111" t="b">
        <v>0</v>
      </c>
      <c r="J19" s="114" t="e">
        <f t="shared" ca="1" si="0"/>
        <v>#NAME?</v>
      </c>
    </row>
    <row r="20" spans="1:26" ht="21.5" hidden="1" x14ac:dyDescent="0.9">
      <c r="A20" s="26">
        <f>'PLANTILLA V6'!A20</f>
        <v>0</v>
      </c>
      <c r="B20" s="26">
        <f>'PLANTILLA V6'!B20</f>
        <v>0</v>
      </c>
      <c r="C20" s="119">
        <f>'PLANTILLA V6'!C20</f>
        <v>1</v>
      </c>
      <c r="D20" s="111" t="str">
        <f>'PLANTILLA V6'!D20</f>
        <v>pza</v>
      </c>
      <c r="E20" s="119">
        <v>0</v>
      </c>
      <c r="F20" s="111" t="b">
        <v>0</v>
      </c>
      <c r="G20" s="111" t="b">
        <v>0</v>
      </c>
      <c r="H20" s="111" t="b">
        <v>0</v>
      </c>
      <c r="I20" s="111" t="b">
        <v>0</v>
      </c>
      <c r="J20" s="114" t="e">
        <f t="shared" ca="1" si="0"/>
        <v>#NAME?</v>
      </c>
    </row>
    <row r="21" spans="1:26" ht="21.5" hidden="1" x14ac:dyDescent="0.9">
      <c r="A21" s="26">
        <f>'PLANTILLA V6'!A21</f>
        <v>0</v>
      </c>
      <c r="B21" s="26">
        <f>'PLANTILLA V6'!B21</f>
        <v>0</v>
      </c>
      <c r="C21" s="119">
        <f>'PLANTILLA V6'!C21</f>
        <v>1</v>
      </c>
      <c r="D21" s="111" t="str">
        <f>'PLANTILLA V6'!D21</f>
        <v>pza</v>
      </c>
      <c r="E21" s="119">
        <v>0</v>
      </c>
      <c r="F21" s="111" t="b">
        <v>0</v>
      </c>
      <c r="G21" s="111" t="b">
        <v>0</v>
      </c>
      <c r="H21" s="111" t="b">
        <v>0</v>
      </c>
      <c r="I21" s="111" t="b">
        <v>0</v>
      </c>
      <c r="J21" s="114" t="e">
        <f t="shared" ca="1" si="0"/>
        <v>#NAME?</v>
      </c>
    </row>
    <row r="22" spans="1:26" ht="21.5" hidden="1" x14ac:dyDescent="0.9">
      <c r="A22" s="26">
        <f>'PLANTILLA V6'!A22</f>
        <v>0</v>
      </c>
      <c r="B22" s="26">
        <f>'PLANTILLA V6'!B22</f>
        <v>0</v>
      </c>
      <c r="C22" s="119">
        <f>'PLANTILLA V6'!C22</f>
        <v>1</v>
      </c>
      <c r="D22" s="111" t="str">
        <f>'PLANTILLA V6'!D22</f>
        <v>pza</v>
      </c>
      <c r="E22" s="119">
        <v>0</v>
      </c>
      <c r="F22" s="111" t="b">
        <v>0</v>
      </c>
      <c r="G22" s="111" t="b">
        <v>0</v>
      </c>
      <c r="H22" s="111" t="b">
        <v>0</v>
      </c>
      <c r="I22" s="111" t="b">
        <v>0</v>
      </c>
      <c r="J22" s="114" t="e">
        <f t="shared" ca="1" si="0"/>
        <v>#NAME?</v>
      </c>
    </row>
    <row r="23" spans="1:26" ht="21.5" hidden="1" x14ac:dyDescent="0.9">
      <c r="A23" s="26">
        <f>'PLANTILLA V6'!A23</f>
        <v>0</v>
      </c>
      <c r="B23" s="26">
        <f>'PLANTILLA V6'!B23</f>
        <v>0</v>
      </c>
      <c r="C23" s="119">
        <f>'PLANTILLA V6'!C23</f>
        <v>1</v>
      </c>
      <c r="D23" s="111" t="str">
        <f>'PLANTILLA V6'!D23</f>
        <v>pza</v>
      </c>
      <c r="E23" s="119">
        <v>0</v>
      </c>
      <c r="F23" s="111" t="b">
        <v>0</v>
      </c>
      <c r="G23" s="111" t="b">
        <v>0</v>
      </c>
      <c r="H23" s="111" t="b">
        <v>0</v>
      </c>
      <c r="I23" s="111" t="b">
        <v>0</v>
      </c>
      <c r="J23" s="114" t="e">
        <f t="shared" ca="1" si="0"/>
        <v>#NAME?</v>
      </c>
    </row>
    <row r="24" spans="1:26" ht="21.5" hidden="1" x14ac:dyDescent="0.9">
      <c r="A24" s="26">
        <f>'PLANTILLA V6'!A24</f>
        <v>0</v>
      </c>
      <c r="B24" s="26">
        <f>'PLANTILLA V6'!B24</f>
        <v>0</v>
      </c>
      <c r="C24" s="119">
        <f>'PLANTILLA V6'!C24</f>
        <v>1</v>
      </c>
      <c r="D24" s="111" t="str">
        <f>'PLANTILLA V6'!D24</f>
        <v>pza</v>
      </c>
      <c r="E24" s="119">
        <v>0</v>
      </c>
      <c r="F24" s="111" t="b">
        <v>0</v>
      </c>
      <c r="G24" s="111" t="b">
        <v>0</v>
      </c>
      <c r="H24" s="111" t="b">
        <v>0</v>
      </c>
      <c r="I24" s="111" t="b">
        <v>0</v>
      </c>
      <c r="J24" s="114" t="e">
        <f t="shared" ca="1" si="0"/>
        <v>#NAME?</v>
      </c>
    </row>
    <row r="25" spans="1:26" ht="21.5" hidden="1" x14ac:dyDescent="0.9">
      <c r="A25" s="26">
        <f>'PLANTILLA V6'!A25</f>
        <v>0</v>
      </c>
      <c r="B25" s="26">
        <f>'PLANTILLA V6'!B25</f>
        <v>0</v>
      </c>
      <c r="C25" s="119">
        <f>'PLANTILLA V6'!C25</f>
        <v>1</v>
      </c>
      <c r="D25" s="111" t="str">
        <f>'PLANTILLA V6'!D25</f>
        <v>pza</v>
      </c>
      <c r="E25" s="119">
        <v>0</v>
      </c>
      <c r="F25" s="111" t="b">
        <v>0</v>
      </c>
      <c r="G25" s="111" t="b">
        <v>0</v>
      </c>
      <c r="H25" s="111" t="b">
        <v>0</v>
      </c>
      <c r="I25" s="111" t="b">
        <v>0</v>
      </c>
      <c r="J25" s="114" t="e">
        <f t="shared" ca="1" si="0"/>
        <v>#NAME?</v>
      </c>
    </row>
    <row r="26" spans="1:26" ht="21.5" hidden="1" x14ac:dyDescent="0.9">
      <c r="A26" s="26">
        <f>'PLANTILLA V6'!A26</f>
        <v>0</v>
      </c>
      <c r="B26" s="26">
        <f>'PLANTILLA V6'!B26</f>
        <v>0</v>
      </c>
      <c r="C26" s="119">
        <f>'PLANTILLA V6'!C26</f>
        <v>1</v>
      </c>
      <c r="D26" s="111" t="str">
        <f>'PLANTILLA V6'!D26</f>
        <v>pza</v>
      </c>
      <c r="E26" s="119">
        <v>0</v>
      </c>
      <c r="F26" s="111" t="b">
        <v>0</v>
      </c>
      <c r="G26" s="111" t="b">
        <v>0</v>
      </c>
      <c r="H26" s="111" t="b">
        <v>0</v>
      </c>
      <c r="I26" s="111" t="b">
        <v>0</v>
      </c>
      <c r="J26" s="114" t="e">
        <f t="shared" ca="1" si="0"/>
        <v>#NAME?</v>
      </c>
    </row>
    <row r="27" spans="1:26" ht="21.5" hidden="1" x14ac:dyDescent="0.9">
      <c r="A27" s="26">
        <f>'PLANTILLA V6'!A27</f>
        <v>0</v>
      </c>
      <c r="B27" s="26">
        <f>'PLANTILLA V6'!B27</f>
        <v>0</v>
      </c>
      <c r="C27" s="119">
        <f>'PLANTILLA V6'!C27</f>
        <v>1</v>
      </c>
      <c r="D27" s="111" t="str">
        <f>'PLANTILLA V6'!D27</f>
        <v>pza</v>
      </c>
      <c r="E27" s="119">
        <v>0</v>
      </c>
      <c r="F27" s="111" t="b">
        <v>0</v>
      </c>
      <c r="G27" s="111" t="b">
        <v>0</v>
      </c>
      <c r="H27" s="111" t="b">
        <v>0</v>
      </c>
      <c r="I27" s="111" t="b">
        <v>0</v>
      </c>
      <c r="J27" s="114" t="e">
        <f t="shared" ca="1" si="0"/>
        <v>#NAME?</v>
      </c>
    </row>
    <row r="28" spans="1:26" ht="21.5" hidden="1" x14ac:dyDescent="0.9">
      <c r="A28" s="26">
        <f>'PLANTILLA V6'!A28</f>
        <v>0</v>
      </c>
      <c r="B28" s="26">
        <f>'PLANTILLA V6'!B28</f>
        <v>0</v>
      </c>
      <c r="C28" s="119">
        <f>'PLANTILLA V6'!C28</f>
        <v>1</v>
      </c>
      <c r="D28" s="111" t="str">
        <f>'PLANTILLA V6'!D28</f>
        <v>pza</v>
      </c>
      <c r="E28" s="119">
        <v>0</v>
      </c>
      <c r="F28" s="111" t="b">
        <v>0</v>
      </c>
      <c r="G28" s="111" t="b">
        <v>0</v>
      </c>
      <c r="H28" s="111" t="b">
        <v>0</v>
      </c>
      <c r="I28" s="111" t="b">
        <v>0</v>
      </c>
      <c r="J28" s="114" t="e">
        <f t="shared" ca="1" si="0"/>
        <v>#NAME?</v>
      </c>
    </row>
    <row r="29" spans="1:26" ht="21.5" hidden="1" x14ac:dyDescent="0.9">
      <c r="A29" s="26">
        <f>'PLANTILLA V6'!A29</f>
        <v>0</v>
      </c>
      <c r="B29" s="26">
        <f>'PLANTILLA V6'!B29</f>
        <v>0</v>
      </c>
      <c r="C29" s="119">
        <f>'PLANTILLA V6'!C29</f>
        <v>1</v>
      </c>
      <c r="D29" s="111" t="str">
        <f>'PLANTILLA V6'!D29</f>
        <v>pza</v>
      </c>
      <c r="E29" s="119">
        <v>0</v>
      </c>
      <c r="F29" s="111" t="b">
        <v>0</v>
      </c>
      <c r="G29" s="111" t="b">
        <v>0</v>
      </c>
      <c r="H29" s="111" t="b">
        <v>0</v>
      </c>
      <c r="I29" s="111" t="b">
        <v>0</v>
      </c>
      <c r="J29" s="114" t="e">
        <f t="shared" ca="1" si="0"/>
        <v>#NAME?</v>
      </c>
    </row>
    <row r="30" spans="1:26" ht="21.5" hidden="1" x14ac:dyDescent="0.9">
      <c r="A30" s="26">
        <f>'PLANTILLA V6'!A30</f>
        <v>0</v>
      </c>
      <c r="B30" s="26">
        <f>'PLANTILLA V6'!B30</f>
        <v>0</v>
      </c>
      <c r="C30" s="119">
        <f>'PLANTILLA V6'!C30</f>
        <v>1</v>
      </c>
      <c r="D30" s="111" t="str">
        <f>'PLANTILLA V6'!D30</f>
        <v>pza</v>
      </c>
      <c r="E30" s="119">
        <v>0</v>
      </c>
      <c r="F30" s="111" t="b">
        <v>0</v>
      </c>
      <c r="G30" s="111" t="b">
        <v>0</v>
      </c>
      <c r="H30" s="111" t="b">
        <v>0</v>
      </c>
      <c r="I30" s="111" t="b">
        <v>0</v>
      </c>
      <c r="J30" s="114" t="e">
        <f t="shared" ca="1" si="0"/>
        <v>#NAME?</v>
      </c>
    </row>
    <row r="31" spans="1:26" ht="21.5" hidden="1" x14ac:dyDescent="0.9">
      <c r="A31" s="26">
        <f>'PLANTILLA V6'!A31</f>
        <v>0</v>
      </c>
      <c r="B31" s="26">
        <f>'PLANTILLA V6'!B31</f>
        <v>0</v>
      </c>
      <c r="C31" s="119">
        <f>'PLANTILLA V6'!C31</f>
        <v>1</v>
      </c>
      <c r="D31" s="111" t="str">
        <f>'PLANTILLA V6'!D31</f>
        <v>pza</v>
      </c>
      <c r="E31" s="119">
        <v>0</v>
      </c>
      <c r="F31" s="111" t="b">
        <v>0</v>
      </c>
      <c r="G31" s="111" t="b">
        <v>0</v>
      </c>
      <c r="H31" s="111" t="b">
        <v>0</v>
      </c>
      <c r="I31" s="111" t="b">
        <v>0</v>
      </c>
      <c r="J31" s="114" t="e">
        <f t="shared" ca="1" si="0"/>
        <v>#NAME?</v>
      </c>
    </row>
    <row r="32" spans="1:26" ht="21.5" hidden="1" x14ac:dyDescent="0.9">
      <c r="A32" s="26">
        <f>'PLANTILLA V6'!A32</f>
        <v>0</v>
      </c>
      <c r="B32" s="26">
        <f>'PLANTILLA V6'!B32</f>
        <v>0</v>
      </c>
      <c r="C32" s="119">
        <f>'PLANTILLA V6'!C32</f>
        <v>1</v>
      </c>
      <c r="D32" s="111" t="str">
        <f>'PLANTILLA V6'!D32</f>
        <v>pza</v>
      </c>
      <c r="E32" s="119">
        <v>0</v>
      </c>
      <c r="F32" s="111" t="b">
        <v>0</v>
      </c>
      <c r="G32" s="111" t="b">
        <v>0</v>
      </c>
      <c r="H32" s="111" t="b">
        <v>0</v>
      </c>
      <c r="I32" s="111" t="b">
        <v>0</v>
      </c>
      <c r="J32" s="114" t="e">
        <f t="shared" ca="1" si="0"/>
        <v>#NAME?</v>
      </c>
    </row>
    <row r="33" spans="1:26" ht="21.5" x14ac:dyDescent="0.9">
      <c r="A33" s="174" t="str">
        <f>'PLANTILLA V6'!A33</f>
        <v>Maquinaria</v>
      </c>
      <c r="B33" s="157"/>
      <c r="C33" s="119">
        <f>'PLANTILLA V6'!C33</f>
        <v>0</v>
      </c>
      <c r="D33" s="111">
        <f>'PLANTILLA V6'!D33</f>
        <v>0</v>
      </c>
      <c r="E33" s="119">
        <v>0</v>
      </c>
      <c r="F33" s="111" t="b">
        <v>0</v>
      </c>
      <c r="G33" s="111" t="b">
        <v>0</v>
      </c>
      <c r="H33" s="111" t="b">
        <v>0</v>
      </c>
      <c r="I33" s="111" t="b">
        <v>0</v>
      </c>
      <c r="J33" s="114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21.5" hidden="1" x14ac:dyDescent="0.9">
      <c r="A34" s="118" t="str">
        <f>'PLANTILLA V6'!A34</f>
        <v>Ma</v>
      </c>
      <c r="B34" s="118" t="str">
        <f>'PLANTILLA V6'!B34</f>
        <v>Sierra Moto-Saw</v>
      </c>
      <c r="C34" s="119">
        <f>'PLANTILLA V6'!C34</f>
        <v>1</v>
      </c>
      <c r="D34" s="111" t="str">
        <f>'PLANTILLA V6'!D34</f>
        <v>pza</v>
      </c>
      <c r="E34" s="119">
        <v>0</v>
      </c>
      <c r="F34" s="111" t="b">
        <v>0</v>
      </c>
      <c r="G34" s="111" t="b">
        <v>0</v>
      </c>
      <c r="H34" s="111" t="b">
        <v>0</v>
      </c>
      <c r="I34" s="111" t="b">
        <v>1</v>
      </c>
      <c r="J34" s="114" t="e">
        <f t="shared" ca="1" si="0"/>
        <v>#NAME?</v>
      </c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21.5" hidden="1" x14ac:dyDescent="0.9">
      <c r="A35" s="118" t="str">
        <f>'PLANTILLA V6'!A35</f>
        <v>Ma</v>
      </c>
      <c r="B35" s="118" t="str">
        <f>'PLANTILLA V6'!B35</f>
        <v>Taladro inalámbrico</v>
      </c>
      <c r="C35" s="119">
        <f>'PLANTILLA V6'!C35</f>
        <v>1</v>
      </c>
      <c r="D35" s="111" t="str">
        <f>'PLANTILLA V6'!D35</f>
        <v>pza</v>
      </c>
      <c r="E35" s="119">
        <v>0</v>
      </c>
      <c r="F35" s="111" t="b">
        <v>0</v>
      </c>
      <c r="G35" s="111" t="b">
        <v>0</v>
      </c>
      <c r="H35" s="111" t="b">
        <v>0</v>
      </c>
      <c r="I35" s="111" t="b">
        <v>1</v>
      </c>
      <c r="J35" s="114" t="e">
        <f t="shared" ca="1" si="0"/>
        <v>#NAME?</v>
      </c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21.5" hidden="1" x14ac:dyDescent="0.9">
      <c r="A36" s="118" t="str">
        <f>'PLANTILLA V6'!A36</f>
        <v>Ma</v>
      </c>
      <c r="B36" s="118" t="str">
        <f>'PLANTILLA V6'!B36</f>
        <v>Base para taladro</v>
      </c>
      <c r="C36" s="119">
        <f>'PLANTILLA V6'!C36</f>
        <v>1</v>
      </c>
      <c r="D36" s="111" t="str">
        <f>'PLANTILLA V6'!D36</f>
        <v>pza</v>
      </c>
      <c r="E36" s="119">
        <v>0</v>
      </c>
      <c r="F36" s="111" t="b">
        <v>0</v>
      </c>
      <c r="G36" s="111" t="b">
        <v>0</v>
      </c>
      <c r="H36" s="111" t="b">
        <v>0</v>
      </c>
      <c r="I36" s="111" t="b">
        <v>1</v>
      </c>
      <c r="J36" s="114" t="e">
        <f t="shared" ca="1" si="0"/>
        <v>#NAME?</v>
      </c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21.5" hidden="1" x14ac:dyDescent="0.9">
      <c r="A37" s="118" t="str">
        <f>'PLANTILLA V6'!A37</f>
        <v>Ma</v>
      </c>
      <c r="B37" s="118" t="str">
        <f>'PLANTILLA V6'!B37</f>
        <v>Prensas de ajuste rápido de 6"</v>
      </c>
      <c r="C37" s="119">
        <f>'PLANTILLA V6'!C37</f>
        <v>4</v>
      </c>
      <c r="D37" s="111" t="str">
        <f>'PLANTILLA V6'!D37</f>
        <v>pza</v>
      </c>
      <c r="E37" s="119">
        <v>0</v>
      </c>
      <c r="F37" s="111" t="b">
        <v>0</v>
      </c>
      <c r="G37" s="111" t="b">
        <v>0</v>
      </c>
      <c r="H37" s="111" t="b">
        <v>0</v>
      </c>
      <c r="I37" s="111" t="b">
        <v>1</v>
      </c>
      <c r="J37" s="114" t="e">
        <f t="shared" ca="1" si="0"/>
        <v>#NAME?</v>
      </c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21.5" hidden="1" x14ac:dyDescent="0.9">
      <c r="A38" s="118" t="str">
        <f>'PLANTILLA V6'!A38</f>
        <v>Ma</v>
      </c>
      <c r="B38" s="118" t="str">
        <f>'PLANTILLA V6'!B38</f>
        <v>Juego de 13 brocas de alta velocidad para madera (medidas: 1/16”, 5/64", 3/32", 7/64", 1/8", 9/64", 5/32", 11/64", 3/16", 13/64", 7/32", 1/4" y 5/16”)</v>
      </c>
      <c r="C38" s="119">
        <f>'PLANTILLA V6'!C38</f>
        <v>1</v>
      </c>
      <c r="D38" s="111" t="str">
        <f>'PLANTILLA V6'!D38</f>
        <v>pza</v>
      </c>
      <c r="E38" s="119">
        <v>0</v>
      </c>
      <c r="F38" s="111" t="b">
        <v>0</v>
      </c>
      <c r="G38" s="111" t="b">
        <v>0</v>
      </c>
      <c r="H38" s="111" t="b">
        <v>0</v>
      </c>
      <c r="I38" s="111" t="b">
        <v>1</v>
      </c>
      <c r="J38" s="114" t="e">
        <f t="shared" ca="1" si="0"/>
        <v>#NAME?</v>
      </c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21.5" hidden="1" x14ac:dyDescent="0.9">
      <c r="A39" s="118">
        <f>'PLANTILLA V6'!A39</f>
        <v>0</v>
      </c>
      <c r="B39" s="118">
        <f>'PLANTILLA V6'!B39</f>
        <v>0</v>
      </c>
      <c r="C39" s="119">
        <f>'PLANTILLA V6'!C39</f>
        <v>1</v>
      </c>
      <c r="D39" s="111" t="str">
        <f>'PLANTILLA V6'!D39</f>
        <v>pza</v>
      </c>
      <c r="E39" s="119">
        <v>0</v>
      </c>
      <c r="F39" s="111" t="b">
        <v>0</v>
      </c>
      <c r="G39" s="111" t="b">
        <v>0</v>
      </c>
      <c r="H39" s="111" t="b">
        <v>0</v>
      </c>
      <c r="I39" s="111" t="b">
        <v>0</v>
      </c>
      <c r="J39" s="114" t="e">
        <f t="shared" ca="1" si="0"/>
        <v>#NAME?</v>
      </c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21.5" hidden="1" x14ac:dyDescent="0.9">
      <c r="A40" s="118">
        <f>'PLANTILLA V6'!A40</f>
        <v>0</v>
      </c>
      <c r="B40" s="118">
        <f>'PLANTILLA V6'!B40</f>
        <v>0</v>
      </c>
      <c r="C40" s="119">
        <f>'PLANTILLA V6'!C40</f>
        <v>1</v>
      </c>
      <c r="D40" s="111" t="str">
        <f>'PLANTILLA V6'!D40</f>
        <v>pza</v>
      </c>
      <c r="E40" s="119">
        <v>0</v>
      </c>
      <c r="F40" s="111" t="b">
        <v>0</v>
      </c>
      <c r="G40" s="111" t="b">
        <v>0</v>
      </c>
      <c r="H40" s="111" t="b">
        <v>0</v>
      </c>
      <c r="I40" s="111" t="b">
        <v>0</v>
      </c>
      <c r="J40" s="114" t="e">
        <f t="shared" ca="1" si="0"/>
        <v>#NAME?</v>
      </c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21.5" hidden="1" x14ac:dyDescent="0.9">
      <c r="A41" s="118">
        <f>'PLANTILLA V6'!A41</f>
        <v>0</v>
      </c>
      <c r="B41" s="118">
        <f>'PLANTILLA V6'!B41</f>
        <v>0</v>
      </c>
      <c r="C41" s="119">
        <f>'PLANTILLA V6'!C41</f>
        <v>1</v>
      </c>
      <c r="D41" s="111" t="str">
        <f>'PLANTILLA V6'!D41</f>
        <v>pza</v>
      </c>
      <c r="E41" s="119">
        <v>0</v>
      </c>
      <c r="F41" s="111" t="b">
        <v>0</v>
      </c>
      <c r="G41" s="111" t="b">
        <v>0</v>
      </c>
      <c r="H41" s="111" t="b">
        <v>0</v>
      </c>
      <c r="I41" s="111" t="b">
        <v>0</v>
      </c>
      <c r="J41" s="114" t="e">
        <f t="shared" ca="1" si="0"/>
        <v>#NAME?</v>
      </c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21.5" hidden="1" x14ac:dyDescent="0.9">
      <c r="A42" s="118">
        <f>'PLANTILLA V6'!A42</f>
        <v>0</v>
      </c>
      <c r="B42" s="118">
        <f>'PLANTILLA V6'!B42</f>
        <v>0</v>
      </c>
      <c r="C42" s="119">
        <f>'PLANTILLA V6'!C42</f>
        <v>1</v>
      </c>
      <c r="D42" s="111" t="str">
        <f>'PLANTILLA V6'!D42</f>
        <v>pza</v>
      </c>
      <c r="E42" s="119">
        <v>0</v>
      </c>
      <c r="F42" s="111" t="b">
        <v>0</v>
      </c>
      <c r="G42" s="111" t="b">
        <v>0</v>
      </c>
      <c r="H42" s="111" t="b">
        <v>0</v>
      </c>
      <c r="I42" s="111" t="b">
        <v>0</v>
      </c>
      <c r="J42" s="114" t="e">
        <f t="shared" ca="1" si="0"/>
        <v>#NAME?</v>
      </c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21.5" hidden="1" x14ac:dyDescent="0.9">
      <c r="A43" s="118">
        <f>'PLANTILLA V6'!A43</f>
        <v>0</v>
      </c>
      <c r="B43" s="118">
        <f>'PLANTILLA V6'!B43</f>
        <v>0</v>
      </c>
      <c r="C43" s="119">
        <f>'PLANTILLA V6'!C43</f>
        <v>1</v>
      </c>
      <c r="D43" s="111" t="str">
        <f>'PLANTILLA V6'!D43</f>
        <v>pza</v>
      </c>
      <c r="E43" s="119">
        <v>0</v>
      </c>
      <c r="F43" s="111" t="b">
        <v>0</v>
      </c>
      <c r="G43" s="111" t="b">
        <v>0</v>
      </c>
      <c r="H43" s="111" t="b">
        <v>0</v>
      </c>
      <c r="I43" s="111" t="b">
        <v>0</v>
      </c>
      <c r="J43" s="114" t="e">
        <f t="shared" ca="1" si="0"/>
        <v>#NAME?</v>
      </c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21.5" hidden="1" x14ac:dyDescent="0.9">
      <c r="A44" s="118">
        <f>'PLANTILLA V6'!A44</f>
        <v>0</v>
      </c>
      <c r="B44" s="118">
        <f>'PLANTILLA V6'!B44</f>
        <v>0</v>
      </c>
      <c r="C44" s="119">
        <f>'PLANTILLA V6'!C44</f>
        <v>1</v>
      </c>
      <c r="D44" s="111" t="str">
        <f>'PLANTILLA V6'!D44</f>
        <v>pza</v>
      </c>
      <c r="E44" s="119">
        <v>0</v>
      </c>
      <c r="F44" s="111" t="b">
        <v>0</v>
      </c>
      <c r="G44" s="111" t="b">
        <v>0</v>
      </c>
      <c r="H44" s="111" t="b">
        <v>0</v>
      </c>
      <c r="I44" s="111" t="b">
        <v>0</v>
      </c>
      <c r="J44" s="114" t="e">
        <f t="shared" ca="1" si="0"/>
        <v>#NAME?</v>
      </c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21.5" hidden="1" x14ac:dyDescent="0.9">
      <c r="A45" s="118">
        <f>'PLANTILLA V6'!A45</f>
        <v>0</v>
      </c>
      <c r="B45" s="118">
        <f>'PLANTILLA V6'!B45</f>
        <v>0</v>
      </c>
      <c r="C45" s="119">
        <f>'PLANTILLA V6'!C45</f>
        <v>1</v>
      </c>
      <c r="D45" s="111" t="str">
        <f>'PLANTILLA V6'!D45</f>
        <v>pza</v>
      </c>
      <c r="E45" s="119">
        <v>0</v>
      </c>
      <c r="F45" s="111" t="b">
        <v>0</v>
      </c>
      <c r="G45" s="111" t="b">
        <v>0</v>
      </c>
      <c r="H45" s="111" t="b">
        <v>0</v>
      </c>
      <c r="I45" s="111" t="b">
        <v>0</v>
      </c>
      <c r="J45" s="114" t="e">
        <f t="shared" ca="1" si="0"/>
        <v>#NAME?</v>
      </c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21.5" hidden="1" x14ac:dyDescent="0.9">
      <c r="A46" s="118">
        <f>'PLANTILLA V6'!A46</f>
        <v>0</v>
      </c>
      <c r="B46" s="118">
        <f>'PLANTILLA V6'!B46</f>
        <v>0</v>
      </c>
      <c r="C46" s="119">
        <f>'PLANTILLA V6'!C46</f>
        <v>1</v>
      </c>
      <c r="D46" s="111" t="str">
        <f>'PLANTILLA V6'!D46</f>
        <v>pza</v>
      </c>
      <c r="E46" s="119">
        <v>0</v>
      </c>
      <c r="F46" s="111" t="b">
        <v>0</v>
      </c>
      <c r="G46" s="111" t="b">
        <v>0</v>
      </c>
      <c r="H46" s="111" t="b">
        <v>0</v>
      </c>
      <c r="I46" s="111" t="b">
        <v>0</v>
      </c>
      <c r="J46" s="114" t="e">
        <f t="shared" ca="1" si="0"/>
        <v>#NAME?</v>
      </c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21.5" hidden="1" x14ac:dyDescent="0.9">
      <c r="A47" s="118">
        <f>'PLANTILLA V6'!A47</f>
        <v>0</v>
      </c>
      <c r="B47" s="118">
        <f>'PLANTILLA V6'!B47</f>
        <v>0</v>
      </c>
      <c r="C47" s="119">
        <f>'PLANTILLA V6'!C47</f>
        <v>1</v>
      </c>
      <c r="D47" s="111" t="str">
        <f>'PLANTILLA V6'!D47</f>
        <v>pza</v>
      </c>
      <c r="E47" s="119">
        <v>0</v>
      </c>
      <c r="F47" s="111" t="b">
        <v>0</v>
      </c>
      <c r="G47" s="111" t="b">
        <v>0</v>
      </c>
      <c r="H47" s="111" t="b">
        <v>0</v>
      </c>
      <c r="I47" s="111" t="b">
        <v>0</v>
      </c>
      <c r="J47" s="114" t="e">
        <f t="shared" ca="1" si="0"/>
        <v>#NAME?</v>
      </c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21.5" hidden="1" x14ac:dyDescent="0.9">
      <c r="A48" s="118">
        <f>'PLANTILLA V6'!A48</f>
        <v>0</v>
      </c>
      <c r="B48" s="118">
        <f>'PLANTILLA V6'!B48</f>
        <v>0</v>
      </c>
      <c r="C48" s="119">
        <f>'PLANTILLA V6'!C48</f>
        <v>1</v>
      </c>
      <c r="D48" s="111" t="str">
        <f>'PLANTILLA V6'!D48</f>
        <v>pza</v>
      </c>
      <c r="E48" s="119">
        <v>0</v>
      </c>
      <c r="F48" s="111" t="b">
        <v>0</v>
      </c>
      <c r="G48" s="111" t="b">
        <v>0</v>
      </c>
      <c r="H48" s="111" t="b">
        <v>0</v>
      </c>
      <c r="I48" s="111" t="b">
        <v>0</v>
      </c>
      <c r="J48" s="114" t="e">
        <f t="shared" ca="1" si="0"/>
        <v>#NAME?</v>
      </c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21.5" hidden="1" x14ac:dyDescent="0.9">
      <c r="A49" s="118">
        <f>'PLANTILLA V6'!A49</f>
        <v>0</v>
      </c>
      <c r="B49" s="118">
        <f>'PLANTILLA V6'!B49</f>
        <v>0</v>
      </c>
      <c r="C49" s="119">
        <f>'PLANTILLA V6'!C49</f>
        <v>1</v>
      </c>
      <c r="D49" s="111" t="str">
        <f>'PLANTILLA V6'!D49</f>
        <v>pza</v>
      </c>
      <c r="E49" s="119">
        <v>0</v>
      </c>
      <c r="F49" s="111" t="b">
        <v>0</v>
      </c>
      <c r="G49" s="111" t="b">
        <v>0</v>
      </c>
      <c r="H49" s="111" t="b">
        <v>0</v>
      </c>
      <c r="I49" s="111" t="b">
        <v>0</v>
      </c>
      <c r="J49" s="114" t="e">
        <f t="shared" ca="1" si="0"/>
        <v>#NAME?</v>
      </c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21.5" hidden="1" x14ac:dyDescent="0.9">
      <c r="A50" s="118">
        <f>'PLANTILLA V6'!A50</f>
        <v>0</v>
      </c>
      <c r="B50" s="118">
        <f>'PLANTILLA V6'!B50</f>
        <v>0</v>
      </c>
      <c r="C50" s="119">
        <f>'PLANTILLA V6'!C50</f>
        <v>1</v>
      </c>
      <c r="D50" s="111" t="str">
        <f>'PLANTILLA V6'!D50</f>
        <v>pza</v>
      </c>
      <c r="E50" s="119">
        <v>0</v>
      </c>
      <c r="F50" s="111" t="b">
        <v>0</v>
      </c>
      <c r="G50" s="111" t="b">
        <v>0</v>
      </c>
      <c r="H50" s="111" t="b">
        <v>0</v>
      </c>
      <c r="I50" s="111" t="b">
        <v>0</v>
      </c>
      <c r="J50" s="114" t="e">
        <f t="shared" ca="1" si="0"/>
        <v>#NAME?</v>
      </c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21.5" hidden="1" x14ac:dyDescent="0.9">
      <c r="A51" s="118">
        <f>'PLANTILLA V6'!A51</f>
        <v>0</v>
      </c>
      <c r="B51" s="118">
        <f>'PLANTILLA V6'!B51</f>
        <v>0</v>
      </c>
      <c r="C51" s="119">
        <f>'PLANTILLA V6'!C51</f>
        <v>1</v>
      </c>
      <c r="D51" s="111" t="str">
        <f>'PLANTILLA V6'!D51</f>
        <v>pza</v>
      </c>
      <c r="E51" s="119">
        <v>0</v>
      </c>
      <c r="F51" s="111" t="b">
        <v>0</v>
      </c>
      <c r="G51" s="111" t="b">
        <v>0</v>
      </c>
      <c r="H51" s="111" t="b">
        <v>0</v>
      </c>
      <c r="I51" s="111" t="b">
        <v>0</v>
      </c>
      <c r="J51" s="114" t="e">
        <f t="shared" ca="1" si="0"/>
        <v>#NAME?</v>
      </c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21.5" hidden="1" x14ac:dyDescent="0.9">
      <c r="A52" s="118">
        <f>'PLANTILLA V6'!A52</f>
        <v>0</v>
      </c>
      <c r="B52" s="118">
        <f>'PLANTILLA V6'!B52</f>
        <v>0</v>
      </c>
      <c r="C52" s="119">
        <f>'PLANTILLA V6'!C52</f>
        <v>1</v>
      </c>
      <c r="D52" s="111" t="str">
        <f>'PLANTILLA V6'!D52</f>
        <v>pza</v>
      </c>
      <c r="E52" s="119">
        <v>0</v>
      </c>
      <c r="F52" s="111" t="b">
        <v>0</v>
      </c>
      <c r="G52" s="111" t="b">
        <v>0</v>
      </c>
      <c r="H52" s="111" t="b">
        <v>0</v>
      </c>
      <c r="I52" s="111" t="b">
        <v>0</v>
      </c>
      <c r="J52" s="114" t="e">
        <f t="shared" ca="1" si="0"/>
        <v>#NAME?</v>
      </c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21.5" x14ac:dyDescent="0.9">
      <c r="A53" s="175" t="str">
        <f>'PLANTILLA V6'!A53</f>
        <v>Herramientas manuales</v>
      </c>
      <c r="B53" s="157"/>
      <c r="C53" s="119">
        <f>'PLANTILLA V6'!C53</f>
        <v>0</v>
      </c>
      <c r="D53" s="111">
        <f>'PLANTILLA V6'!D53</f>
        <v>0</v>
      </c>
      <c r="E53" s="119">
        <v>0</v>
      </c>
      <c r="F53" s="111" t="b">
        <v>0</v>
      </c>
      <c r="G53" s="111" t="b">
        <v>0</v>
      </c>
      <c r="H53" s="111" t="b">
        <v>0</v>
      </c>
      <c r="I53" s="111" t="b">
        <v>0</v>
      </c>
      <c r="J53" s="114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21.5" hidden="1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1" t="str">
        <f>'PLANTILLA V6'!D54</f>
        <v>pza</v>
      </c>
      <c r="E54" s="119">
        <v>0</v>
      </c>
      <c r="F54" s="111" t="b">
        <v>0</v>
      </c>
      <c r="G54" s="111" t="b">
        <v>0</v>
      </c>
      <c r="H54" s="111" t="b">
        <v>1</v>
      </c>
      <c r="I54" s="111" t="b">
        <v>0</v>
      </c>
      <c r="J54" s="114" t="e">
        <f t="shared" ca="1" si="0"/>
        <v>#NAME?</v>
      </c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21.5" hidden="1" x14ac:dyDescent="0.9">
      <c r="A55" s="118" t="str">
        <f>'PLANTILLA V6'!A55</f>
        <v>Hm</v>
      </c>
      <c r="B55" s="118" t="str">
        <f>'PLANTILLA V6'!B55</f>
        <v>Cúter</v>
      </c>
      <c r="C55" s="119">
        <f>'PLANTILLA V6'!C55</f>
        <v>1</v>
      </c>
      <c r="D55" s="111" t="str">
        <f>'PLANTILLA V6'!D55</f>
        <v>pza</v>
      </c>
      <c r="E55" s="119">
        <v>0</v>
      </c>
      <c r="F55" s="111" t="b">
        <v>0</v>
      </c>
      <c r="G55" s="111" t="b">
        <v>0</v>
      </c>
      <c r="H55" s="111" t="b">
        <v>1</v>
      </c>
      <c r="I55" s="111" t="b">
        <v>0</v>
      </c>
      <c r="J55" s="114" t="e">
        <f t="shared" ca="1" si="0"/>
        <v>#NAME?</v>
      </c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21.5" hidden="1" x14ac:dyDescent="0.9">
      <c r="A56" s="118" t="str">
        <f>'PLANTILLA V6'!A56</f>
        <v>Hm</v>
      </c>
      <c r="B56" s="118" t="str">
        <f>'PLANTILLA V6'!B56</f>
        <v>Pistola de silicón</v>
      </c>
      <c r="C56" s="119">
        <f>'PLANTILLA V6'!C56</f>
        <v>1</v>
      </c>
      <c r="D56" s="111" t="str">
        <f>'PLANTILLA V6'!D56</f>
        <v>pza</v>
      </c>
      <c r="E56" s="119">
        <v>0</v>
      </c>
      <c r="F56" s="111" t="b">
        <v>0</v>
      </c>
      <c r="G56" s="111" t="b">
        <v>0</v>
      </c>
      <c r="H56" s="111" t="b">
        <v>1</v>
      </c>
      <c r="I56" s="111" t="b">
        <v>0</v>
      </c>
      <c r="J56" s="114" t="e">
        <f t="shared" ca="1" si="0"/>
        <v>#NAME?</v>
      </c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21.5" hidden="1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1" t="str">
        <f>'PLANTILLA V6'!D57</f>
        <v>pza</v>
      </c>
      <c r="E57" s="119">
        <v>0</v>
      </c>
      <c r="F57" s="111" t="b">
        <v>0</v>
      </c>
      <c r="G57" s="111" t="b">
        <v>0</v>
      </c>
      <c r="H57" s="111" t="b">
        <v>1</v>
      </c>
      <c r="I57" s="111" t="b">
        <v>0</v>
      </c>
      <c r="J57" s="114" t="e">
        <f t="shared" ca="1" si="0"/>
        <v>#NAME?</v>
      </c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21.5" hidden="1" x14ac:dyDescent="0.9">
      <c r="A58" s="118" t="str">
        <f>'PLANTILLA V6'!A58</f>
        <v>Hm</v>
      </c>
      <c r="B58" s="120" t="str">
        <f>'PLANTILLA V6'!B58</f>
        <v>Desarmador de cruz</v>
      </c>
      <c r="C58" s="119">
        <f>'PLANTILLA V6'!C58</f>
        <v>1</v>
      </c>
      <c r="D58" s="111" t="str">
        <f>'PLANTILLA V6'!D58</f>
        <v>pza</v>
      </c>
      <c r="E58" s="119">
        <v>0</v>
      </c>
      <c r="F58" s="111" t="b">
        <v>0</v>
      </c>
      <c r="G58" s="111" t="b">
        <v>0</v>
      </c>
      <c r="H58" s="111" t="b">
        <v>1</v>
      </c>
      <c r="I58" s="111" t="b">
        <v>0</v>
      </c>
      <c r="J58" s="114" t="e">
        <f t="shared" ca="1" si="0"/>
        <v>#NAME?</v>
      </c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21.5" hidden="1" x14ac:dyDescent="0.9">
      <c r="A59" s="118" t="str">
        <f>'PLANTILLA V6'!A59</f>
        <v>Hm</v>
      </c>
      <c r="B59" s="120" t="str">
        <f>'PLANTILLA V6'!B59</f>
        <v>Juego de puntas intercambiables para desarmador</v>
      </c>
      <c r="C59" s="119">
        <f>'PLANTILLA V6'!C59</f>
        <v>1</v>
      </c>
      <c r="D59" s="111" t="str">
        <f>'PLANTILLA V6'!D59</f>
        <v>juego</v>
      </c>
      <c r="E59" s="119">
        <v>0</v>
      </c>
      <c r="F59" s="111" t="b">
        <v>0</v>
      </c>
      <c r="G59" s="111" t="b">
        <v>0</v>
      </c>
      <c r="H59" s="111" t="b">
        <v>1</v>
      </c>
      <c r="I59" s="111" t="b">
        <v>0</v>
      </c>
      <c r="J59" s="114" t="e">
        <f t="shared" ca="1" si="0"/>
        <v>#NAME?</v>
      </c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21.5" hidden="1" x14ac:dyDescent="0.9">
      <c r="A60" s="118" t="str">
        <f>'PLANTILLA V6'!A60</f>
        <v>Hm</v>
      </c>
      <c r="B60" s="118" t="str">
        <f>'PLANTILLA V6'!B60</f>
        <v>Pinzas de punta</v>
      </c>
      <c r="C60" s="119">
        <f>'PLANTILLA V6'!C60</f>
        <v>1</v>
      </c>
      <c r="D60" s="111" t="str">
        <f>'PLANTILLA V6'!D60</f>
        <v>pza</v>
      </c>
      <c r="E60" s="119">
        <v>0</v>
      </c>
      <c r="F60" s="111" t="b">
        <v>0</v>
      </c>
      <c r="G60" s="111" t="b">
        <v>0</v>
      </c>
      <c r="H60" s="111" t="b">
        <v>1</v>
      </c>
      <c r="I60" s="111" t="b">
        <v>0</v>
      </c>
      <c r="J60" s="114" t="e">
        <f t="shared" ca="1" si="0"/>
        <v>#NAME?</v>
      </c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21.5" hidden="1" x14ac:dyDescent="0.9">
      <c r="A61" s="118" t="str">
        <f>'PLANTILLA V6'!A61</f>
        <v>Hm</v>
      </c>
      <c r="B61" s="118" t="str">
        <f>'PLANTILLA V6'!B61</f>
        <v>Pinzas de corte</v>
      </c>
      <c r="C61" s="119">
        <f>'PLANTILLA V6'!C61</f>
        <v>1</v>
      </c>
      <c r="D61" s="111" t="str">
        <f>'PLANTILLA V6'!D61</f>
        <v>pza</v>
      </c>
      <c r="E61" s="119">
        <v>0</v>
      </c>
      <c r="F61" s="111" t="b">
        <v>0</v>
      </c>
      <c r="G61" s="111" t="b">
        <v>0</v>
      </c>
      <c r="H61" s="111" t="b">
        <v>1</v>
      </c>
      <c r="I61" s="111" t="b">
        <v>0</v>
      </c>
      <c r="J61" s="114" t="e">
        <f t="shared" ca="1" si="0"/>
        <v>#NAME?</v>
      </c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21.5" hidden="1" x14ac:dyDescent="0.9">
      <c r="A62" s="118" t="str">
        <f>'PLANTILLA V6'!A62</f>
        <v>Hm</v>
      </c>
      <c r="B62" s="118" t="str">
        <f>'PLANTILLA V6'!B62</f>
        <v>Pinceles (delgado, mediano y grueso)</v>
      </c>
      <c r="C62" s="119">
        <f>'PLANTILLA V6'!C62</f>
        <v>1</v>
      </c>
      <c r="D62" s="111" t="str">
        <f>'PLANTILLA V6'!D62</f>
        <v>juego</v>
      </c>
      <c r="E62" s="119">
        <v>0</v>
      </c>
      <c r="F62" s="111" t="b">
        <v>0</v>
      </c>
      <c r="G62" s="111" t="b">
        <v>0</v>
      </c>
      <c r="H62" s="111" t="b">
        <v>1</v>
      </c>
      <c r="I62" s="111" t="b">
        <v>0</v>
      </c>
      <c r="J62" s="114" t="e">
        <f t="shared" ca="1" si="0"/>
        <v>#NAME?</v>
      </c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21.5" hidden="1" x14ac:dyDescent="0.9">
      <c r="A63" s="115">
        <f>'PLANTILLA V6'!A63</f>
        <v>0</v>
      </c>
      <c r="B63" s="111">
        <f>'PLANTILLA V6'!B63</f>
        <v>0</v>
      </c>
      <c r="C63" s="119">
        <f>'PLANTILLA V6'!C63</f>
        <v>1</v>
      </c>
      <c r="D63" s="111" t="str">
        <f>'PLANTILLA V6'!D63</f>
        <v>pza</v>
      </c>
      <c r="E63" s="119">
        <v>0</v>
      </c>
      <c r="F63" s="111" t="b">
        <v>0</v>
      </c>
      <c r="G63" s="111" t="b">
        <v>0</v>
      </c>
      <c r="H63" s="111" t="b">
        <v>0</v>
      </c>
      <c r="I63" s="111" t="b">
        <v>0</v>
      </c>
      <c r="J63" s="114" t="e">
        <f t="shared" ca="1" si="0"/>
        <v>#NAME?</v>
      </c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21.5" hidden="1" x14ac:dyDescent="0.9">
      <c r="A64" s="115">
        <f>'PLANTILLA V6'!A64</f>
        <v>0</v>
      </c>
      <c r="B64" s="111">
        <f>'PLANTILLA V6'!B64</f>
        <v>0</v>
      </c>
      <c r="C64" s="119">
        <f>'PLANTILLA V6'!C64</f>
        <v>1</v>
      </c>
      <c r="D64" s="111" t="str">
        <f>'PLANTILLA V6'!D64</f>
        <v>pza</v>
      </c>
      <c r="E64" s="119">
        <v>0</v>
      </c>
      <c r="F64" s="111" t="b">
        <v>0</v>
      </c>
      <c r="G64" s="111" t="b">
        <v>0</v>
      </c>
      <c r="H64" s="111" t="b">
        <v>0</v>
      </c>
      <c r="I64" s="111" t="b">
        <v>0</v>
      </c>
      <c r="J64" s="114" t="e">
        <f t="shared" ca="1" si="0"/>
        <v>#NAME?</v>
      </c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21.5" hidden="1" x14ac:dyDescent="0.9">
      <c r="A65" s="115">
        <f>'PLANTILLA V6'!A65</f>
        <v>0</v>
      </c>
      <c r="B65" s="111">
        <f>'PLANTILLA V6'!B65</f>
        <v>0</v>
      </c>
      <c r="C65" s="119">
        <f>'PLANTILLA V6'!C65</f>
        <v>1</v>
      </c>
      <c r="D65" s="111" t="str">
        <f>'PLANTILLA V6'!D65</f>
        <v>pza</v>
      </c>
      <c r="E65" s="119">
        <v>0</v>
      </c>
      <c r="F65" s="111" t="b">
        <v>0</v>
      </c>
      <c r="G65" s="111" t="b">
        <v>0</v>
      </c>
      <c r="H65" s="111" t="b">
        <v>0</v>
      </c>
      <c r="I65" s="111" t="b">
        <v>0</v>
      </c>
      <c r="J65" s="114" t="e">
        <f t="shared" ca="1" si="0"/>
        <v>#NAME?</v>
      </c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21.5" hidden="1" x14ac:dyDescent="0.9">
      <c r="A66" s="115">
        <f>'PLANTILLA V6'!A66</f>
        <v>0</v>
      </c>
      <c r="B66" s="111">
        <f>'PLANTILLA V6'!B66</f>
        <v>0</v>
      </c>
      <c r="C66" s="119">
        <f>'PLANTILLA V6'!C66</f>
        <v>1</v>
      </c>
      <c r="D66" s="111" t="str">
        <f>'PLANTILLA V6'!D66</f>
        <v>pza</v>
      </c>
      <c r="E66" s="119">
        <v>0</v>
      </c>
      <c r="F66" s="111" t="b">
        <v>0</v>
      </c>
      <c r="G66" s="111" t="b">
        <v>0</v>
      </c>
      <c r="H66" s="111" t="b">
        <v>0</v>
      </c>
      <c r="I66" s="111" t="b">
        <v>0</v>
      </c>
      <c r="J66" s="114" t="e">
        <f t="shared" ca="1" si="0"/>
        <v>#NAME?</v>
      </c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21.5" hidden="1" x14ac:dyDescent="0.9">
      <c r="A67" s="115">
        <f>'PLANTILLA V6'!A67</f>
        <v>0</v>
      </c>
      <c r="B67" s="111">
        <f>'PLANTILLA V6'!B67</f>
        <v>0</v>
      </c>
      <c r="C67" s="119">
        <f>'PLANTILLA V6'!C67</f>
        <v>1</v>
      </c>
      <c r="D67" s="111" t="str">
        <f>'PLANTILLA V6'!D67</f>
        <v>pza</v>
      </c>
      <c r="E67" s="119">
        <v>0</v>
      </c>
      <c r="F67" s="111" t="b">
        <v>0</v>
      </c>
      <c r="G67" s="111" t="b">
        <v>0</v>
      </c>
      <c r="H67" s="111" t="b">
        <v>0</v>
      </c>
      <c r="I67" s="111" t="b">
        <v>0</v>
      </c>
      <c r="J67" s="114" t="e">
        <f t="shared" ca="1" si="0"/>
        <v>#NAME?</v>
      </c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21.5" hidden="1" x14ac:dyDescent="0.9">
      <c r="A68" s="115">
        <f>'PLANTILLA V6'!A68</f>
        <v>0</v>
      </c>
      <c r="B68" s="111">
        <f>'PLANTILLA V6'!B68</f>
        <v>0</v>
      </c>
      <c r="C68" s="119">
        <f>'PLANTILLA V6'!C68</f>
        <v>1</v>
      </c>
      <c r="D68" s="111" t="str">
        <f>'PLANTILLA V6'!D68</f>
        <v>pza</v>
      </c>
      <c r="E68" s="119">
        <v>0</v>
      </c>
      <c r="F68" s="111" t="b">
        <v>0</v>
      </c>
      <c r="G68" s="111" t="b">
        <v>0</v>
      </c>
      <c r="H68" s="111" t="b">
        <v>0</v>
      </c>
      <c r="I68" s="111" t="b">
        <v>0</v>
      </c>
      <c r="J68" s="114" t="e">
        <f t="shared" ca="1" si="0"/>
        <v>#NAME?</v>
      </c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21.5" hidden="1" x14ac:dyDescent="0.9">
      <c r="A69" s="115">
        <f>'PLANTILLA V6'!A69</f>
        <v>0</v>
      </c>
      <c r="B69" s="111">
        <f>'PLANTILLA V6'!B69</f>
        <v>0</v>
      </c>
      <c r="C69" s="119">
        <f>'PLANTILLA V6'!C69</f>
        <v>1</v>
      </c>
      <c r="D69" s="111" t="str">
        <f>'PLANTILLA V6'!D69</f>
        <v>pza</v>
      </c>
      <c r="E69" s="119">
        <v>0</v>
      </c>
      <c r="F69" s="111" t="b">
        <v>0</v>
      </c>
      <c r="G69" s="111" t="b">
        <v>0</v>
      </c>
      <c r="H69" s="111" t="b">
        <v>0</v>
      </c>
      <c r="I69" s="111" t="b">
        <v>0</v>
      </c>
      <c r="J69" s="114" t="e">
        <f t="shared" ca="1" si="0"/>
        <v>#NAME?</v>
      </c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21.5" hidden="1" x14ac:dyDescent="0.9">
      <c r="A70" s="115">
        <f>'PLANTILLA V6'!A70</f>
        <v>0</v>
      </c>
      <c r="B70" s="111">
        <f>'PLANTILLA V6'!B70</f>
        <v>0</v>
      </c>
      <c r="C70" s="119">
        <f>'PLANTILLA V6'!C70</f>
        <v>1</v>
      </c>
      <c r="D70" s="111" t="str">
        <f>'PLANTILLA V6'!D70</f>
        <v>pza</v>
      </c>
      <c r="E70" s="119">
        <v>0</v>
      </c>
      <c r="F70" s="111" t="b">
        <v>0</v>
      </c>
      <c r="G70" s="111" t="b">
        <v>0</v>
      </c>
      <c r="H70" s="111" t="b">
        <v>0</v>
      </c>
      <c r="I70" s="111" t="b">
        <v>0</v>
      </c>
      <c r="J70" s="114" t="e">
        <f t="shared" ca="1" si="0"/>
        <v>#NAME?</v>
      </c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21.5" hidden="1" x14ac:dyDescent="0.9">
      <c r="A71" s="115">
        <f>'PLANTILLA V6'!A71</f>
        <v>0</v>
      </c>
      <c r="B71" s="111">
        <f>'PLANTILLA V6'!B71</f>
        <v>0</v>
      </c>
      <c r="C71" s="119">
        <f>'PLANTILLA V6'!C71</f>
        <v>1</v>
      </c>
      <c r="D71" s="111" t="str">
        <f>'PLANTILLA V6'!D71</f>
        <v>pza</v>
      </c>
      <c r="E71" s="119">
        <v>0</v>
      </c>
      <c r="F71" s="111" t="b">
        <v>0</v>
      </c>
      <c r="G71" s="111" t="b">
        <v>0</v>
      </c>
      <c r="H71" s="111" t="b">
        <v>0</v>
      </c>
      <c r="I71" s="111" t="b">
        <v>0</v>
      </c>
      <c r="J71" s="114" t="e">
        <f t="shared" ca="1" si="0"/>
        <v>#NAME?</v>
      </c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21.5" hidden="1" x14ac:dyDescent="0.9">
      <c r="A72" s="115">
        <f>'PLANTILLA V6'!A72</f>
        <v>0</v>
      </c>
      <c r="B72" s="111">
        <f>'PLANTILLA V6'!B72</f>
        <v>0</v>
      </c>
      <c r="C72" s="119">
        <f>'PLANTILLA V6'!C72</f>
        <v>1</v>
      </c>
      <c r="D72" s="111" t="str">
        <f>'PLANTILLA V6'!D72</f>
        <v>pza</v>
      </c>
      <c r="E72" s="119">
        <v>0</v>
      </c>
      <c r="F72" s="111" t="b">
        <v>0</v>
      </c>
      <c r="G72" s="111" t="b">
        <v>0</v>
      </c>
      <c r="H72" s="111" t="b">
        <v>0</v>
      </c>
      <c r="I72" s="111" t="b">
        <v>0</v>
      </c>
      <c r="J72" s="114" t="e">
        <f t="shared" ca="1" si="0"/>
        <v>#NAME?</v>
      </c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21.5" hidden="1" x14ac:dyDescent="0.9">
      <c r="A73" s="115">
        <f>'PLANTILLA V6'!A73</f>
        <v>0</v>
      </c>
      <c r="B73" s="111">
        <f>'PLANTILLA V6'!B73</f>
        <v>0</v>
      </c>
      <c r="C73" s="119">
        <f>'PLANTILLA V6'!C73</f>
        <v>1</v>
      </c>
      <c r="D73" s="111" t="str">
        <f>'PLANTILLA V6'!D73</f>
        <v>pza</v>
      </c>
      <c r="E73" s="119">
        <v>0</v>
      </c>
      <c r="F73" s="111" t="b">
        <v>0</v>
      </c>
      <c r="G73" s="111" t="b">
        <v>0</v>
      </c>
      <c r="H73" s="111" t="b">
        <v>0</v>
      </c>
      <c r="I73" s="111" t="b">
        <v>0</v>
      </c>
      <c r="J73" s="114" t="e">
        <f t="shared" ca="1" si="0"/>
        <v>#NAME?</v>
      </c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21.5" hidden="1" x14ac:dyDescent="0.9">
      <c r="A74" s="115">
        <f>'PLANTILLA V6'!A74</f>
        <v>0</v>
      </c>
      <c r="B74" s="111">
        <f>'PLANTILLA V6'!B74</f>
        <v>0</v>
      </c>
      <c r="C74" s="119">
        <f>'PLANTILLA V6'!C74</f>
        <v>1</v>
      </c>
      <c r="D74" s="111" t="str">
        <f>'PLANTILLA V6'!D74</f>
        <v>pza</v>
      </c>
      <c r="E74" s="119">
        <v>0</v>
      </c>
      <c r="F74" s="111" t="b">
        <v>0</v>
      </c>
      <c r="G74" s="111" t="b">
        <v>0</v>
      </c>
      <c r="H74" s="111" t="b">
        <v>0</v>
      </c>
      <c r="I74" s="111" t="b">
        <v>0</v>
      </c>
      <c r="J74" s="114" t="e">
        <f t="shared" ca="1" si="0"/>
        <v>#NAME?</v>
      </c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21.5" hidden="1" x14ac:dyDescent="0.9">
      <c r="A75" s="115">
        <f>'PLANTILLA V6'!A75</f>
        <v>0</v>
      </c>
      <c r="B75" s="111">
        <f>'PLANTILLA V6'!B75</f>
        <v>0</v>
      </c>
      <c r="C75" s="119">
        <f>'PLANTILLA V6'!C75</f>
        <v>1</v>
      </c>
      <c r="D75" s="111" t="str">
        <f>'PLANTILLA V6'!D75</f>
        <v>pza</v>
      </c>
      <c r="E75" s="119">
        <v>0</v>
      </c>
      <c r="F75" s="111" t="b">
        <v>0</v>
      </c>
      <c r="G75" s="111" t="b">
        <v>0</v>
      </c>
      <c r="H75" s="111" t="b">
        <v>0</v>
      </c>
      <c r="I75" s="111" t="b">
        <v>0</v>
      </c>
      <c r="J75" s="114" t="e">
        <f t="shared" ca="1" si="0"/>
        <v>#NAME?</v>
      </c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21.5" hidden="1" x14ac:dyDescent="0.9">
      <c r="A76" s="115">
        <f>'PLANTILLA V6'!A76</f>
        <v>0</v>
      </c>
      <c r="B76" s="111">
        <f>'PLANTILLA V6'!B76</f>
        <v>0</v>
      </c>
      <c r="C76" s="119">
        <f>'PLANTILLA V6'!C76</f>
        <v>1</v>
      </c>
      <c r="D76" s="111" t="str">
        <f>'PLANTILLA V6'!D76</f>
        <v>pza</v>
      </c>
      <c r="E76" s="119">
        <v>0</v>
      </c>
      <c r="F76" s="111" t="b">
        <v>0</v>
      </c>
      <c r="G76" s="111" t="b">
        <v>0</v>
      </c>
      <c r="H76" s="111" t="b">
        <v>0</v>
      </c>
      <c r="I76" s="111" t="b">
        <v>0</v>
      </c>
      <c r="J76" s="114" t="e">
        <f t="shared" ca="1" si="0"/>
        <v>#NAME?</v>
      </c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21.5" x14ac:dyDescent="0.9">
      <c r="A77" s="174" t="str">
        <f>'PLANTILLA V6'!A77</f>
        <v>Electricidad y Electrónica</v>
      </c>
      <c r="B77" s="157"/>
      <c r="C77" s="119">
        <f>'PLANTILLA V6'!C77</f>
        <v>0</v>
      </c>
      <c r="D77" s="111">
        <f>'PLANTILLA V6'!D77</f>
        <v>0</v>
      </c>
      <c r="E77" s="119">
        <v>0</v>
      </c>
      <c r="F77" s="111" t="b">
        <v>0</v>
      </c>
      <c r="G77" s="111" t="b">
        <v>0</v>
      </c>
      <c r="H77" s="111" t="b">
        <v>0</v>
      </c>
      <c r="I77" s="111" t="b">
        <v>0</v>
      </c>
      <c r="J77" s="114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21.5" hidden="1" x14ac:dyDescent="0.9">
      <c r="A78" s="118" t="str">
        <f>'PLANTILLA V6'!A78</f>
        <v>EE</v>
      </c>
      <c r="B78" s="118" t="str">
        <f>'PLANTILLA V6'!B78</f>
        <v>Juego de 10 cables tipo caiman- caiman</v>
      </c>
      <c r="C78" s="119">
        <f>'PLANTILLA V6'!C78</f>
        <v>1</v>
      </c>
      <c r="D78" s="111" t="str">
        <f>'PLANTILLA V6'!D78</f>
        <v>juego</v>
      </c>
      <c r="E78" s="119">
        <v>0</v>
      </c>
      <c r="F78" s="111" t="b">
        <v>0</v>
      </c>
      <c r="G78" s="111" t="b">
        <v>0</v>
      </c>
      <c r="H78" s="111" t="b">
        <v>1</v>
      </c>
      <c r="I78" s="111" t="b">
        <v>0</v>
      </c>
      <c r="J78" s="114" t="e">
        <f t="shared" ca="1" si="0"/>
        <v>#NAME?</v>
      </c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21.5" hidden="1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1" t="str">
        <f>'PLANTILLA V6'!D79</f>
        <v>juego</v>
      </c>
      <c r="E79" s="119">
        <v>0</v>
      </c>
      <c r="F79" s="111" t="b">
        <v>0</v>
      </c>
      <c r="G79" s="111" t="b">
        <v>0</v>
      </c>
      <c r="H79" s="111" t="b">
        <v>1</v>
      </c>
      <c r="I79" s="111" t="b">
        <v>0</v>
      </c>
      <c r="J79" s="114" t="e">
        <f t="shared" ca="1" si="0"/>
        <v>#NAME?</v>
      </c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21.5" hidden="1" x14ac:dyDescent="0.9">
      <c r="A80" s="118" t="str">
        <f>'PLANTILLA V6'!A80</f>
        <v>EE</v>
      </c>
      <c r="B80" s="118" t="str">
        <f>'PLANTILLA V6'!B80</f>
        <v xml:space="preserve">Juegos de jumpers macho - macho </v>
      </c>
      <c r="C80" s="119">
        <f>'PLANTILLA V6'!C80</f>
        <v>1</v>
      </c>
      <c r="D80" s="111" t="str">
        <f>'PLANTILLA V6'!D80</f>
        <v>juego</v>
      </c>
      <c r="E80" s="119">
        <v>0</v>
      </c>
      <c r="F80" s="111" t="b">
        <v>0</v>
      </c>
      <c r="G80" s="111" t="b">
        <v>0</v>
      </c>
      <c r="H80" s="111" t="b">
        <v>1</v>
      </c>
      <c r="I80" s="111" t="b">
        <v>0</v>
      </c>
      <c r="J80" s="114" t="e">
        <f t="shared" ca="1" si="0"/>
        <v>#NAME?</v>
      </c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21.5" hidden="1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1" t="str">
        <f>'PLANTILLA V6'!D81</f>
        <v>juego</v>
      </c>
      <c r="E81" s="119">
        <v>0</v>
      </c>
      <c r="F81" s="111" t="b">
        <v>0</v>
      </c>
      <c r="G81" s="111" t="b">
        <v>0</v>
      </c>
      <c r="H81" s="111" t="b">
        <v>1</v>
      </c>
      <c r="I81" s="111" t="b">
        <v>0</v>
      </c>
      <c r="J81" s="114" t="e">
        <f t="shared" ca="1" si="0"/>
        <v>#NAME?</v>
      </c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21.5" hidden="1" x14ac:dyDescent="0.9">
      <c r="A82" s="118" t="str">
        <f>'PLANTILLA V6'!A82</f>
        <v>EE</v>
      </c>
      <c r="B82" s="118" t="str">
        <f>'PLANTILLA V6'!B82</f>
        <v>Motor DC de 3V</v>
      </c>
      <c r="C82" s="119">
        <f>'PLANTILLA V6'!C82</f>
        <v>1</v>
      </c>
      <c r="D82" s="111" t="str">
        <f>'PLANTILLA V6'!D82</f>
        <v>pza</v>
      </c>
      <c r="E82" s="119">
        <v>0</v>
      </c>
      <c r="F82" s="111" t="b">
        <v>0</v>
      </c>
      <c r="G82" s="111" t="b">
        <v>0</v>
      </c>
      <c r="H82" s="111" t="b">
        <v>1</v>
      </c>
      <c r="I82" s="111" t="b">
        <v>0</v>
      </c>
      <c r="J82" s="114" t="e">
        <f t="shared" ca="1" si="0"/>
        <v>#NAME?</v>
      </c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21.5" hidden="1" x14ac:dyDescent="0.9">
      <c r="A83" s="118" t="str">
        <f>'PLANTILLA V6'!A83</f>
        <v>EE</v>
      </c>
      <c r="B83" s="118" t="str">
        <f>'PLANTILLA V6'!B83</f>
        <v>Motor DC de 5V</v>
      </c>
      <c r="C83" s="119">
        <f>'PLANTILLA V6'!C83</f>
        <v>1</v>
      </c>
      <c r="D83" s="111" t="str">
        <f>'PLANTILLA V6'!D83</f>
        <v>pza</v>
      </c>
      <c r="E83" s="119">
        <v>0</v>
      </c>
      <c r="F83" s="111" t="b">
        <v>0</v>
      </c>
      <c r="G83" s="111" t="b">
        <v>0</v>
      </c>
      <c r="H83" s="111" t="b">
        <v>1</v>
      </c>
      <c r="I83" s="111" t="b">
        <v>0</v>
      </c>
      <c r="J83" s="114" t="e">
        <f t="shared" ca="1" si="0"/>
        <v>#NAME?</v>
      </c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21.5" hidden="1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1" t="str">
        <f>'PLANTILLA V6'!D84</f>
        <v>pza</v>
      </c>
      <c r="E84" s="119">
        <v>0</v>
      </c>
      <c r="F84" s="111" t="b">
        <v>0</v>
      </c>
      <c r="G84" s="111" t="b">
        <v>0</v>
      </c>
      <c r="H84" s="111" t="b">
        <v>1</v>
      </c>
      <c r="I84" s="111" t="b">
        <v>0</v>
      </c>
      <c r="J84" s="114" t="e">
        <f t="shared" ca="1" si="0"/>
        <v>#NAME?</v>
      </c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21.5" hidden="1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1" t="str">
        <f>'PLANTILLA V6'!D85</f>
        <v>pza</v>
      </c>
      <c r="E85" s="119">
        <v>0</v>
      </c>
      <c r="F85" s="111" t="b">
        <v>0</v>
      </c>
      <c r="G85" s="111" t="b">
        <v>0</v>
      </c>
      <c r="H85" s="111" t="b">
        <v>0</v>
      </c>
      <c r="I85" s="111" t="b">
        <v>0</v>
      </c>
      <c r="J85" s="114" t="e">
        <f t="shared" ca="1" si="0"/>
        <v>#NAME?</v>
      </c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21.5" hidden="1" x14ac:dyDescent="0.9">
      <c r="A86" s="118" t="str">
        <f>'PLANTILLA V6'!A86</f>
        <v>EE</v>
      </c>
      <c r="B86" s="120" t="str">
        <f>'PLANTILLA V6'!B86</f>
        <v>Led de color verde</v>
      </c>
      <c r="C86" s="119">
        <f>'PLANTILLA V6'!C86</f>
        <v>1</v>
      </c>
      <c r="D86" s="111" t="str">
        <f>'PLANTILLA V6'!D86</f>
        <v>pza</v>
      </c>
      <c r="E86" s="119">
        <v>0</v>
      </c>
      <c r="F86" s="111" t="b">
        <v>0</v>
      </c>
      <c r="G86" s="111" t="b">
        <v>0</v>
      </c>
      <c r="H86" s="111" t="b">
        <v>0</v>
      </c>
      <c r="I86" s="111" t="b">
        <v>0</v>
      </c>
      <c r="J86" s="114" t="e">
        <f t="shared" ca="1" si="0"/>
        <v>#NAME?</v>
      </c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21.5" hidden="1" x14ac:dyDescent="0.9">
      <c r="A87" s="118" t="str">
        <f>'PLANTILLA V6'!A87</f>
        <v>EE</v>
      </c>
      <c r="B87" s="120" t="str">
        <f>'PLANTILLA V6'!B87</f>
        <v>Led de color amarillo (ámbar)</v>
      </c>
      <c r="C87" s="119">
        <f>'PLANTILLA V6'!C87</f>
        <v>1</v>
      </c>
      <c r="D87" s="111" t="str">
        <f>'PLANTILLA V6'!D87</f>
        <v>pza</v>
      </c>
      <c r="E87" s="119">
        <v>0</v>
      </c>
      <c r="F87" s="111" t="b">
        <v>0</v>
      </c>
      <c r="G87" s="111" t="b">
        <v>0</v>
      </c>
      <c r="H87" s="111" t="b">
        <v>0</v>
      </c>
      <c r="I87" s="111" t="b">
        <v>0</v>
      </c>
      <c r="J87" s="114" t="e">
        <f t="shared" ca="1" si="0"/>
        <v>#NAME?</v>
      </c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21.5" hidden="1" x14ac:dyDescent="0.9">
      <c r="A88" s="118" t="str">
        <f>'PLANTILLA V6'!A88</f>
        <v>EE</v>
      </c>
      <c r="B88" s="118" t="str">
        <f>'PLANTILLA V6'!B88</f>
        <v>Led de color rojo</v>
      </c>
      <c r="C88" s="119">
        <f>'PLANTILLA V6'!C88</f>
        <v>1</v>
      </c>
      <c r="D88" s="111" t="str">
        <f>'PLANTILLA V6'!D88</f>
        <v>pza</v>
      </c>
      <c r="E88" s="119">
        <v>0</v>
      </c>
      <c r="F88" s="111" t="b">
        <v>0</v>
      </c>
      <c r="G88" s="111" t="b">
        <v>0</v>
      </c>
      <c r="H88" s="111" t="b">
        <v>0</v>
      </c>
      <c r="I88" s="111" t="b">
        <v>0</v>
      </c>
      <c r="J88" s="114" t="e">
        <f t="shared" ca="1" si="0"/>
        <v>#NAME?</v>
      </c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21.5" hidden="1" x14ac:dyDescent="0.9">
      <c r="A89" s="118" t="str">
        <f>'PLANTILLA V6'!A89</f>
        <v>EE</v>
      </c>
      <c r="B89" s="118" t="str">
        <f>'PLANTILLA V6'!B89</f>
        <v xml:space="preserve">Resistencia de 330 ohms </v>
      </c>
      <c r="C89" s="119">
        <f>'PLANTILLA V6'!C89</f>
        <v>1</v>
      </c>
      <c r="D89" s="111" t="str">
        <f>'PLANTILLA V6'!D89</f>
        <v>pza</v>
      </c>
      <c r="E89" s="119">
        <v>0</v>
      </c>
      <c r="F89" s="111" t="b">
        <v>0</v>
      </c>
      <c r="G89" s="111" t="b">
        <v>0</v>
      </c>
      <c r="H89" s="111" t="b">
        <v>0</v>
      </c>
      <c r="I89" s="111" t="b">
        <v>0</v>
      </c>
      <c r="J89" s="114" t="e">
        <f t="shared" ca="1" si="0"/>
        <v>#NAME?</v>
      </c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21.5" hidden="1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1" t="str">
        <f>'PLANTILLA V6'!D90</f>
        <v>pza</v>
      </c>
      <c r="E90" s="119">
        <v>0</v>
      </c>
      <c r="F90" s="111" t="b">
        <v>0</v>
      </c>
      <c r="G90" s="111" t="b">
        <v>0</v>
      </c>
      <c r="H90" s="111" t="b">
        <v>0</v>
      </c>
      <c r="I90" s="111" t="b">
        <v>0</v>
      </c>
      <c r="J90" s="114" t="e">
        <f t="shared" ca="1" si="0"/>
        <v>#NAME?</v>
      </c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21.5" hidden="1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1" t="str">
        <f>'PLANTILLA V6'!D91</f>
        <v>rollo</v>
      </c>
      <c r="E91" s="119">
        <v>0</v>
      </c>
      <c r="F91" s="111" t="b">
        <v>0</v>
      </c>
      <c r="G91" s="111" t="b">
        <v>0</v>
      </c>
      <c r="H91" s="111" t="b">
        <v>0</v>
      </c>
      <c r="I91" s="111" t="b">
        <v>1</v>
      </c>
      <c r="J91" s="114" t="e">
        <f t="shared" ca="1" si="0"/>
        <v>#NAME?</v>
      </c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21.5" hidden="1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1" t="str">
        <f>'PLANTILLA V6'!D92</f>
        <v>rollo</v>
      </c>
      <c r="E92" s="119">
        <v>0</v>
      </c>
      <c r="F92" s="111" t="b">
        <v>0</v>
      </c>
      <c r="G92" s="111" t="b">
        <v>0</v>
      </c>
      <c r="H92" s="111" t="b">
        <v>0</v>
      </c>
      <c r="I92" s="111" t="b">
        <v>1</v>
      </c>
      <c r="J92" s="114" t="e">
        <f t="shared" ca="1" si="0"/>
        <v>#NAME?</v>
      </c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21.5" hidden="1" x14ac:dyDescent="0.9">
      <c r="A93" s="118" t="str">
        <f>'PLANTILLA V6'!A93</f>
        <v>EE</v>
      </c>
      <c r="B93" s="118" t="str">
        <f>'PLANTILLA V6'!B93</f>
        <v>Push button</v>
      </c>
      <c r="C93" s="119">
        <f>'PLANTILLA V6'!C93</f>
        <v>1</v>
      </c>
      <c r="D93" s="111" t="str">
        <f>'PLANTILLA V6'!D93</f>
        <v>pza</v>
      </c>
      <c r="E93" s="119">
        <v>0</v>
      </c>
      <c r="F93" s="111" t="b">
        <v>0</v>
      </c>
      <c r="G93" s="111" t="b">
        <v>0</v>
      </c>
      <c r="H93" s="111" t="b">
        <v>0</v>
      </c>
      <c r="I93" s="111" t="b">
        <v>0</v>
      </c>
      <c r="J93" s="114" t="e">
        <f t="shared" ca="1" si="0"/>
        <v>#NAME?</v>
      </c>
      <c r="K93" s="117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21.5" hidden="1" x14ac:dyDescent="0.9">
      <c r="A94" s="118" t="str">
        <f>'PLANTILLA V6'!A94</f>
        <v>EE</v>
      </c>
      <c r="B94" s="118" t="str">
        <f>'PLANTILLA V6'!B94</f>
        <v>Cautín</v>
      </c>
      <c r="C94" s="119">
        <f>'PLANTILLA V6'!C94</f>
        <v>1</v>
      </c>
      <c r="D94" s="111" t="str">
        <f>'PLANTILLA V6'!D94</f>
        <v>pza</v>
      </c>
      <c r="E94" s="119">
        <v>0</v>
      </c>
      <c r="F94" s="111" t="b">
        <v>0</v>
      </c>
      <c r="G94" s="111" t="b">
        <v>0</v>
      </c>
      <c r="H94" s="111" t="b">
        <v>0</v>
      </c>
      <c r="I94" s="111" t="b">
        <v>0</v>
      </c>
      <c r="J94" s="114" t="e">
        <f t="shared" ca="1" si="0"/>
        <v>#NAME?</v>
      </c>
      <c r="K94" s="117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21.5" hidden="1" x14ac:dyDescent="0.9">
      <c r="A95" s="118" t="str">
        <f>'PLANTILLA V6'!A95</f>
        <v>EE</v>
      </c>
      <c r="B95" s="118" t="str">
        <f>'PLANTILLA V6'!B95</f>
        <v>Soldadura electrónica</v>
      </c>
      <c r="C95" s="119">
        <f>'PLANTILLA V6'!C95</f>
        <v>1</v>
      </c>
      <c r="D95" s="111" t="str">
        <f>'PLANTILLA V6'!D95</f>
        <v>pza</v>
      </c>
      <c r="E95" s="119">
        <v>0</v>
      </c>
      <c r="F95" s="111" t="b">
        <v>0</v>
      </c>
      <c r="G95" s="111" t="b">
        <v>0</v>
      </c>
      <c r="H95" s="111" t="b">
        <v>0</v>
      </c>
      <c r="I95" s="111" t="b">
        <v>0</v>
      </c>
      <c r="J95" s="114" t="e">
        <f t="shared" ca="1" si="0"/>
        <v>#NAME?</v>
      </c>
      <c r="K95" s="117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21.5" hidden="1" x14ac:dyDescent="0.9">
      <c r="A96" s="118" t="str">
        <f>'PLANTILLA V6'!A96</f>
        <v>EE</v>
      </c>
      <c r="B96" s="118" t="str">
        <f>'PLANTILLA V6'!B96</f>
        <v>Pasta para soldar</v>
      </c>
      <c r="C96" s="119">
        <f>'PLANTILLA V6'!C96</f>
        <v>1</v>
      </c>
      <c r="D96" s="111" t="str">
        <f>'PLANTILLA V6'!D96</f>
        <v>pza</v>
      </c>
      <c r="E96" s="119">
        <v>0</v>
      </c>
      <c r="F96" s="111" t="b">
        <v>0</v>
      </c>
      <c r="G96" s="111" t="b">
        <v>0</v>
      </c>
      <c r="H96" s="111" t="b">
        <v>0</v>
      </c>
      <c r="I96" s="111" t="b">
        <v>0</v>
      </c>
      <c r="J96" s="114" t="e">
        <f t="shared" ca="1" si="0"/>
        <v>#NAME?</v>
      </c>
      <c r="K96" s="117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21.5" hidden="1" x14ac:dyDescent="0.9">
      <c r="A97" s="118" t="str">
        <f>'PLANTILLA V6'!A97</f>
        <v>EE</v>
      </c>
      <c r="B97" s="118">
        <f>'PLANTILLA V6'!B97</f>
        <v>0</v>
      </c>
      <c r="C97" s="119">
        <f>'PLANTILLA V6'!C97</f>
        <v>1</v>
      </c>
      <c r="D97" s="111" t="str">
        <f>'PLANTILLA V6'!D97</f>
        <v>pza</v>
      </c>
      <c r="E97" s="119">
        <v>0</v>
      </c>
      <c r="F97" s="111" t="b">
        <v>0</v>
      </c>
      <c r="G97" s="111" t="b">
        <v>0</v>
      </c>
      <c r="H97" s="111" t="b">
        <v>0</v>
      </c>
      <c r="I97" s="111" t="b">
        <v>0</v>
      </c>
      <c r="J97" s="114" t="e">
        <f t="shared" ca="1" si="0"/>
        <v>#NAME?</v>
      </c>
      <c r="K97" s="117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21.5" hidden="1" x14ac:dyDescent="0.9">
      <c r="A98" s="118">
        <f>'PLANTILLA V6'!A98</f>
        <v>0</v>
      </c>
      <c r="B98" s="118">
        <f>'PLANTILLA V6'!B98</f>
        <v>0</v>
      </c>
      <c r="C98" s="119">
        <f>'PLANTILLA V6'!C98</f>
        <v>1</v>
      </c>
      <c r="D98" s="111" t="str">
        <f>'PLANTILLA V6'!D98</f>
        <v>pza</v>
      </c>
      <c r="E98" s="119">
        <v>0</v>
      </c>
      <c r="F98" s="111" t="b">
        <v>0</v>
      </c>
      <c r="G98" s="111" t="b">
        <v>0</v>
      </c>
      <c r="H98" s="111" t="b">
        <v>0</v>
      </c>
      <c r="I98" s="111" t="b">
        <v>0</v>
      </c>
      <c r="J98" s="114" t="e">
        <f t="shared" ca="1" si="0"/>
        <v>#NAME?</v>
      </c>
      <c r="K98" s="117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21.5" hidden="1" x14ac:dyDescent="0.9">
      <c r="A99" s="118">
        <f>'PLANTILLA V6'!A99</f>
        <v>0</v>
      </c>
      <c r="B99" s="118">
        <f>'PLANTILLA V6'!B99</f>
        <v>0</v>
      </c>
      <c r="C99" s="119">
        <f>'PLANTILLA V6'!C99</f>
        <v>1</v>
      </c>
      <c r="D99" s="111" t="str">
        <f>'PLANTILLA V6'!D99</f>
        <v>pza</v>
      </c>
      <c r="E99" s="119">
        <v>0</v>
      </c>
      <c r="F99" s="111" t="b">
        <v>0</v>
      </c>
      <c r="G99" s="111" t="b">
        <v>0</v>
      </c>
      <c r="H99" s="111" t="b">
        <v>0</v>
      </c>
      <c r="I99" s="111" t="b">
        <v>0</v>
      </c>
      <c r="J99" s="114" t="e">
        <f t="shared" ca="1" si="0"/>
        <v>#NAME?</v>
      </c>
      <c r="K99" s="117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21.5" hidden="1" x14ac:dyDescent="0.9">
      <c r="A100" s="118">
        <f>'PLANTILLA V6'!A100</f>
        <v>0</v>
      </c>
      <c r="B100" s="118">
        <f>'PLANTILLA V6'!B100</f>
        <v>0</v>
      </c>
      <c r="C100" s="119">
        <f>'PLANTILLA V6'!C100</f>
        <v>1</v>
      </c>
      <c r="D100" s="111" t="str">
        <f>'PLANTILLA V6'!D100</f>
        <v>pza</v>
      </c>
      <c r="E100" s="119">
        <v>0</v>
      </c>
      <c r="F100" s="111" t="b">
        <v>0</v>
      </c>
      <c r="G100" s="111" t="b">
        <v>0</v>
      </c>
      <c r="H100" s="111" t="b">
        <v>0</v>
      </c>
      <c r="I100" s="111" t="b">
        <v>0</v>
      </c>
      <c r="J100" s="114" t="e">
        <f t="shared" ca="1" si="0"/>
        <v>#NAME?</v>
      </c>
      <c r="K100" s="117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21.5" hidden="1" x14ac:dyDescent="0.9">
      <c r="A101" s="118">
        <f>'PLANTILLA V6'!A101</f>
        <v>0</v>
      </c>
      <c r="B101" s="118">
        <f>'PLANTILLA V6'!B101</f>
        <v>0</v>
      </c>
      <c r="C101" s="119">
        <f>'PLANTILLA V6'!C101</f>
        <v>1</v>
      </c>
      <c r="D101" s="111" t="str">
        <f>'PLANTILLA V6'!D101</f>
        <v>pza</v>
      </c>
      <c r="E101" s="119">
        <v>0</v>
      </c>
      <c r="F101" s="111" t="b">
        <v>0</v>
      </c>
      <c r="G101" s="111" t="b">
        <v>0</v>
      </c>
      <c r="H101" s="111" t="b">
        <v>0</v>
      </c>
      <c r="I101" s="111" t="b">
        <v>0</v>
      </c>
      <c r="J101" s="114" t="e">
        <f t="shared" ca="1" si="0"/>
        <v>#NAME?</v>
      </c>
      <c r="K101" s="117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21.5" hidden="1" x14ac:dyDescent="0.9">
      <c r="A102" s="118">
        <f>'PLANTILLA V6'!A102</f>
        <v>0</v>
      </c>
      <c r="B102" s="118">
        <f>'PLANTILLA V6'!B102</f>
        <v>0</v>
      </c>
      <c r="C102" s="119">
        <f>'PLANTILLA V6'!C102</f>
        <v>1</v>
      </c>
      <c r="D102" s="111" t="str">
        <f>'PLANTILLA V6'!D102</f>
        <v>pza</v>
      </c>
      <c r="E102" s="119">
        <v>0</v>
      </c>
      <c r="F102" s="111" t="b">
        <v>0</v>
      </c>
      <c r="G102" s="111" t="b">
        <v>0</v>
      </c>
      <c r="H102" s="111" t="b">
        <v>0</v>
      </c>
      <c r="I102" s="111" t="b">
        <v>0</v>
      </c>
      <c r="J102" s="114" t="e">
        <f t="shared" ca="1" si="0"/>
        <v>#NAME?</v>
      </c>
      <c r="K102" s="117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21.5" hidden="1" x14ac:dyDescent="0.9">
      <c r="A103" s="118">
        <f>'PLANTILLA V6'!A103</f>
        <v>0</v>
      </c>
      <c r="B103" s="118">
        <f>'PLANTILLA V6'!B103</f>
        <v>0</v>
      </c>
      <c r="C103" s="119">
        <f>'PLANTILLA V6'!C103</f>
        <v>1</v>
      </c>
      <c r="D103" s="111" t="str">
        <f>'PLANTILLA V6'!D103</f>
        <v>pza</v>
      </c>
      <c r="E103" s="119">
        <v>0</v>
      </c>
      <c r="F103" s="111" t="b">
        <v>0</v>
      </c>
      <c r="G103" s="111" t="b">
        <v>0</v>
      </c>
      <c r="H103" s="111" t="b">
        <v>0</v>
      </c>
      <c r="I103" s="111" t="b">
        <v>0</v>
      </c>
      <c r="J103" s="114" t="e">
        <f t="shared" ca="1" si="0"/>
        <v>#NAME?</v>
      </c>
      <c r="K103" s="117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21.5" hidden="1" x14ac:dyDescent="0.9">
      <c r="A104" s="118">
        <f>'PLANTILLA V6'!A104</f>
        <v>0</v>
      </c>
      <c r="B104" s="118">
        <f>'PLANTILLA V6'!B104</f>
        <v>0</v>
      </c>
      <c r="C104" s="119">
        <f>'PLANTILLA V6'!C104</f>
        <v>1</v>
      </c>
      <c r="D104" s="111" t="str">
        <f>'PLANTILLA V6'!D104</f>
        <v>pza</v>
      </c>
      <c r="E104" s="119">
        <v>0</v>
      </c>
      <c r="F104" s="111" t="b">
        <v>0</v>
      </c>
      <c r="G104" s="111" t="b">
        <v>0</v>
      </c>
      <c r="H104" s="111" t="b">
        <v>0</v>
      </c>
      <c r="I104" s="111" t="b">
        <v>0</v>
      </c>
      <c r="J104" s="114" t="e">
        <f t="shared" ca="1" si="0"/>
        <v>#NAME?</v>
      </c>
      <c r="K104" s="117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21.5" hidden="1" x14ac:dyDescent="0.9">
      <c r="A105" s="118">
        <f>'PLANTILLA V6'!A105</f>
        <v>0</v>
      </c>
      <c r="B105" s="118">
        <f>'PLANTILLA V6'!B105</f>
        <v>0</v>
      </c>
      <c r="C105" s="119">
        <f>'PLANTILLA V6'!C105</f>
        <v>1</v>
      </c>
      <c r="D105" s="111" t="str">
        <f>'PLANTILLA V6'!D105</f>
        <v>pza</v>
      </c>
      <c r="E105" s="119">
        <v>0</v>
      </c>
      <c r="F105" s="111" t="b">
        <v>0</v>
      </c>
      <c r="G105" s="111" t="b">
        <v>0</v>
      </c>
      <c r="H105" s="111" t="b">
        <v>0</v>
      </c>
      <c r="I105" s="111" t="b">
        <v>0</v>
      </c>
      <c r="J105" s="114" t="e">
        <f t="shared" ca="1" si="0"/>
        <v>#NAME?</v>
      </c>
      <c r="K105" s="117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21.5" hidden="1" x14ac:dyDescent="0.9">
      <c r="A106" s="118">
        <f>'PLANTILLA V6'!A106</f>
        <v>0</v>
      </c>
      <c r="B106" s="118">
        <f>'PLANTILLA V6'!B106</f>
        <v>0</v>
      </c>
      <c r="C106" s="119">
        <f>'PLANTILLA V6'!C106</f>
        <v>1</v>
      </c>
      <c r="D106" s="111" t="str">
        <f>'PLANTILLA V6'!D106</f>
        <v>pza</v>
      </c>
      <c r="E106" s="119">
        <v>0</v>
      </c>
      <c r="F106" s="111" t="b">
        <v>0</v>
      </c>
      <c r="G106" s="111" t="b">
        <v>0</v>
      </c>
      <c r="H106" s="111" t="b">
        <v>0</v>
      </c>
      <c r="I106" s="111" t="b">
        <v>0</v>
      </c>
      <c r="J106" s="114" t="e">
        <f t="shared" ca="1" si="0"/>
        <v>#NAME?</v>
      </c>
      <c r="K106" s="117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21.5" hidden="1" x14ac:dyDescent="0.9">
      <c r="A107" s="118">
        <f>'PLANTILLA V6'!A107</f>
        <v>0</v>
      </c>
      <c r="B107" s="118">
        <f>'PLANTILLA V6'!B107</f>
        <v>0</v>
      </c>
      <c r="C107" s="119">
        <f>'PLANTILLA V6'!C107</f>
        <v>1</v>
      </c>
      <c r="D107" s="111" t="str">
        <f>'PLANTILLA V6'!D107</f>
        <v>pza</v>
      </c>
      <c r="E107" s="119">
        <v>0</v>
      </c>
      <c r="F107" s="111" t="b">
        <v>0</v>
      </c>
      <c r="G107" s="111" t="b">
        <v>0</v>
      </c>
      <c r="H107" s="111" t="b">
        <v>0</v>
      </c>
      <c r="I107" s="111" t="b">
        <v>0</v>
      </c>
      <c r="J107" s="114" t="e">
        <f t="shared" ca="1" si="0"/>
        <v>#NAME?</v>
      </c>
      <c r="K107" s="117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21.5" hidden="1" x14ac:dyDescent="0.9">
      <c r="A108" s="118">
        <f>'PLANTILLA V6'!A108</f>
        <v>0</v>
      </c>
      <c r="B108" s="118">
        <f>'PLANTILLA V6'!B108</f>
        <v>0</v>
      </c>
      <c r="C108" s="119">
        <f>'PLANTILLA V6'!C108</f>
        <v>1</v>
      </c>
      <c r="D108" s="111" t="str">
        <f>'PLANTILLA V6'!D108</f>
        <v>pza</v>
      </c>
      <c r="E108" s="119">
        <v>0</v>
      </c>
      <c r="F108" s="111" t="b">
        <v>0</v>
      </c>
      <c r="G108" s="111" t="b">
        <v>0</v>
      </c>
      <c r="H108" s="111" t="b">
        <v>0</v>
      </c>
      <c r="I108" s="111" t="b">
        <v>0</v>
      </c>
      <c r="J108" s="114" t="e">
        <f t="shared" ca="1" si="0"/>
        <v>#NAME?</v>
      </c>
      <c r="K108" s="117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21.5" x14ac:dyDescent="0.9">
      <c r="A109" s="175" t="str">
        <f>'PLANTILLA V6'!A109</f>
        <v>Baterías</v>
      </c>
      <c r="B109" s="157"/>
      <c r="C109" s="119">
        <f>'PLANTILLA V6'!C109</f>
        <v>0</v>
      </c>
      <c r="D109" s="111">
        <f>'PLANTILLA V6'!D109</f>
        <v>0</v>
      </c>
      <c r="E109" s="119">
        <v>0</v>
      </c>
      <c r="F109" s="111" t="b">
        <v>0</v>
      </c>
      <c r="G109" s="111" t="b">
        <v>0</v>
      </c>
      <c r="H109" s="111" t="b">
        <v>0</v>
      </c>
      <c r="I109" s="111" t="b">
        <v>0</v>
      </c>
      <c r="J109" s="114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7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21.5" hidden="1" x14ac:dyDescent="0.9">
      <c r="A110" s="118" t="str">
        <f>'PLANTILLA V6'!A110</f>
        <v>Ba</v>
      </c>
      <c r="B110" s="118" t="str">
        <f>'PLANTILLA V6'!B110</f>
        <v>Batería recargable (AA)</v>
      </c>
      <c r="C110" s="119">
        <f>'PLANTILLA V6'!C110</f>
        <v>1</v>
      </c>
      <c r="D110" s="111" t="str">
        <f>'PLANTILLA V6'!D110</f>
        <v>pza</v>
      </c>
      <c r="E110" s="119">
        <v>0</v>
      </c>
      <c r="F110" s="111" t="b">
        <v>0</v>
      </c>
      <c r="G110" s="111" t="b">
        <v>0</v>
      </c>
      <c r="H110" s="111" t="b">
        <v>1</v>
      </c>
      <c r="I110" s="111" t="b">
        <v>0</v>
      </c>
      <c r="J110" s="114" t="e">
        <f t="shared" ca="1" si="0"/>
        <v>#NAME?</v>
      </c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21.5" hidden="1" x14ac:dyDescent="0.9">
      <c r="A111" s="118" t="str">
        <f>'PLANTILLA V6'!A111</f>
        <v>Ba</v>
      </c>
      <c r="B111" s="118" t="str">
        <f>'PLANTILLA V6'!B111</f>
        <v>Batería recargable (AAA)</v>
      </c>
      <c r="C111" s="119">
        <f>'PLANTILLA V6'!C111</f>
        <v>1</v>
      </c>
      <c r="D111" s="111" t="str">
        <f>'PLANTILLA V6'!D111</f>
        <v>pza</v>
      </c>
      <c r="E111" s="119">
        <v>0</v>
      </c>
      <c r="F111" s="111" t="b">
        <v>0</v>
      </c>
      <c r="G111" s="111" t="b">
        <v>0</v>
      </c>
      <c r="H111" s="111" t="b">
        <v>1</v>
      </c>
      <c r="I111" s="111" t="b">
        <v>0</v>
      </c>
      <c r="J111" s="114" t="e">
        <f t="shared" ca="1" si="0"/>
        <v>#NAME?</v>
      </c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21.5" hidden="1" x14ac:dyDescent="0.9">
      <c r="A112" s="118" t="str">
        <f>'PLANTILLA V6'!A112</f>
        <v>Ba</v>
      </c>
      <c r="B112" s="118" t="str">
        <f>'PLANTILLA V6'!B112</f>
        <v>Batería recargable 9V (recomendable marca Volteck)</v>
      </c>
      <c r="C112" s="119">
        <f>'PLANTILLA V6'!C112</f>
        <v>1</v>
      </c>
      <c r="D112" s="111" t="str">
        <f>'PLANTILLA V6'!D112</f>
        <v>pza</v>
      </c>
      <c r="E112" s="119">
        <v>0</v>
      </c>
      <c r="F112" s="111" t="b">
        <v>0</v>
      </c>
      <c r="G112" s="111" t="b">
        <v>0</v>
      </c>
      <c r="H112" s="111" t="b">
        <v>1</v>
      </c>
      <c r="I112" s="111" t="b">
        <v>0</v>
      </c>
      <c r="J112" s="114" t="e">
        <f t="shared" ca="1" si="0"/>
        <v>#NAME?</v>
      </c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21.5" hidden="1" x14ac:dyDescent="0.9">
      <c r="A113" s="118" t="str">
        <f>'PLANTILLA V6'!A113</f>
        <v>Ba</v>
      </c>
      <c r="B113" s="118" t="str">
        <f>'PLANTILLA V6'!B113</f>
        <v>Baterías alcalinas AAA de 1.5 V (no recargable) para microbit</v>
      </c>
      <c r="C113" s="119">
        <f>'PLANTILLA V6'!C113</f>
        <v>1</v>
      </c>
      <c r="D113" s="111" t="str">
        <f>'PLANTILLA V6'!D113</f>
        <v>pza</v>
      </c>
      <c r="E113" s="119">
        <v>0</v>
      </c>
      <c r="F113" s="111" t="b">
        <v>0</v>
      </c>
      <c r="G113" s="111" t="b">
        <v>0</v>
      </c>
      <c r="H113" s="111" t="b">
        <v>1</v>
      </c>
      <c r="I113" s="111" t="b">
        <v>0</v>
      </c>
      <c r="J113" s="114" t="e">
        <f t="shared" ca="1" si="0"/>
        <v>#NAME?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21.5" hidden="1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1" t="str">
        <f>'PLANTILLA V6'!D114</f>
        <v>pza</v>
      </c>
      <c r="E114" s="119">
        <v>0</v>
      </c>
      <c r="F114" s="111" t="b">
        <v>0</v>
      </c>
      <c r="G114" s="111" t="b">
        <v>0</v>
      </c>
      <c r="H114" s="111" t="b">
        <v>1</v>
      </c>
      <c r="I114" s="111" t="b">
        <v>0</v>
      </c>
      <c r="J114" s="114" t="e">
        <f t="shared" ca="1" si="0"/>
        <v>#NAME?</v>
      </c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21.5" hidden="1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1" t="str">
        <f>'PLANTILLA V6'!D115</f>
        <v>pza</v>
      </c>
      <c r="E115" s="119">
        <v>0</v>
      </c>
      <c r="F115" s="111" t="b">
        <v>0</v>
      </c>
      <c r="G115" s="111" t="b">
        <v>0</v>
      </c>
      <c r="H115" s="111" t="b">
        <v>0</v>
      </c>
      <c r="I115" s="111" t="b">
        <v>1</v>
      </c>
      <c r="J115" s="114" t="e">
        <f t="shared" ca="1" si="0"/>
        <v>#NAME?</v>
      </c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21.5" hidden="1" x14ac:dyDescent="0.9">
      <c r="A116" s="118" t="str">
        <f>'PLANTILLA V6'!A116</f>
        <v>Ba</v>
      </c>
      <c r="B116" s="118" t="str">
        <f>'PLANTILLA V6'!B116</f>
        <v>Portapilas "AA" en serie</v>
      </c>
      <c r="C116" s="119">
        <f>'PLANTILLA V6'!C116</f>
        <v>1</v>
      </c>
      <c r="D116" s="111" t="str">
        <f>'PLANTILLA V6'!D116</f>
        <v>pza</v>
      </c>
      <c r="E116" s="119">
        <v>0</v>
      </c>
      <c r="F116" s="111" t="b">
        <v>0</v>
      </c>
      <c r="G116" s="111" t="b">
        <v>0</v>
      </c>
      <c r="H116" s="111" t="b">
        <v>1</v>
      </c>
      <c r="I116" s="111" t="b">
        <v>0</v>
      </c>
      <c r="J116" s="114" t="e">
        <f t="shared" ca="1" si="0"/>
        <v>#NAME?</v>
      </c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21.5" hidden="1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1" t="str">
        <f>'PLANTILLA V6'!D117</f>
        <v>pza</v>
      </c>
      <c r="E117" s="119">
        <v>0</v>
      </c>
      <c r="F117" s="111" t="b">
        <v>0</v>
      </c>
      <c r="G117" s="111" t="b">
        <v>0</v>
      </c>
      <c r="H117" s="111" t="b">
        <v>1</v>
      </c>
      <c r="I117" s="111" t="b">
        <v>0</v>
      </c>
      <c r="J117" s="114" t="e">
        <f t="shared" ca="1" si="0"/>
        <v>#NAME?</v>
      </c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21.5" hidden="1" x14ac:dyDescent="0.9">
      <c r="A118" s="118" t="str">
        <f>'PLANTILLA V6'!A118</f>
        <v>Ba</v>
      </c>
      <c r="B118" s="118" t="str">
        <f>'PLANTILLA V6'!B118</f>
        <v>Pila CR2032 tipo moneda</v>
      </c>
      <c r="C118" s="119">
        <f>'PLANTILLA V6'!C118</f>
        <v>1</v>
      </c>
      <c r="D118" s="111" t="str">
        <f>'PLANTILLA V6'!D118</f>
        <v>pza</v>
      </c>
      <c r="E118" s="119">
        <v>0</v>
      </c>
      <c r="F118" s="111" t="b">
        <v>0</v>
      </c>
      <c r="G118" s="111" t="b">
        <v>0</v>
      </c>
      <c r="H118" s="111" t="b">
        <v>1</v>
      </c>
      <c r="I118" s="111" t="b">
        <v>0</v>
      </c>
      <c r="J118" s="114" t="e">
        <f t="shared" ca="1" si="0"/>
        <v>#NAME?</v>
      </c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21.5" hidden="1" x14ac:dyDescent="0.9">
      <c r="A119" s="26">
        <f>'PLANTILLA V6'!A119</f>
        <v>0</v>
      </c>
      <c r="B119" s="26">
        <f>'PLANTILLA V6'!B119</f>
        <v>0</v>
      </c>
      <c r="C119" s="119">
        <f>'PLANTILLA V6'!C119</f>
        <v>0</v>
      </c>
      <c r="D119" s="111">
        <f>'PLANTILLA V6'!D119</f>
        <v>0</v>
      </c>
      <c r="E119" s="119">
        <v>0</v>
      </c>
      <c r="F119" s="111" t="b">
        <v>0</v>
      </c>
      <c r="G119" s="111" t="b">
        <v>0</v>
      </c>
      <c r="H119" s="111" t="b">
        <v>0</v>
      </c>
      <c r="I119" s="111" t="b">
        <v>0</v>
      </c>
      <c r="J119" s="114" t="e">
        <f t="shared" ca="1" si="0"/>
        <v>#NAME?</v>
      </c>
    </row>
    <row r="120" spans="1:26" ht="21.5" hidden="1" x14ac:dyDescent="0.9">
      <c r="A120" s="26">
        <f>'PLANTILLA V6'!A120</f>
        <v>0</v>
      </c>
      <c r="B120" s="26">
        <f>'PLANTILLA V6'!B120</f>
        <v>0</v>
      </c>
      <c r="C120" s="119">
        <f>'PLANTILLA V6'!C120</f>
        <v>0</v>
      </c>
      <c r="D120" s="111">
        <f>'PLANTILLA V6'!D120</f>
        <v>0</v>
      </c>
      <c r="E120" s="119">
        <v>0</v>
      </c>
      <c r="F120" s="111" t="b">
        <v>0</v>
      </c>
      <c r="G120" s="111" t="b">
        <v>0</v>
      </c>
      <c r="H120" s="111" t="b">
        <v>0</v>
      </c>
      <c r="I120" s="111" t="b">
        <v>0</v>
      </c>
      <c r="J120" s="114" t="e">
        <f t="shared" ca="1" si="0"/>
        <v>#NAME?</v>
      </c>
    </row>
    <row r="121" spans="1:26" ht="21.5" hidden="1" x14ac:dyDescent="0.9">
      <c r="A121" s="26">
        <f>'PLANTILLA V6'!A121</f>
        <v>0</v>
      </c>
      <c r="B121" s="26">
        <f>'PLANTILLA V6'!B121</f>
        <v>0</v>
      </c>
      <c r="C121" s="119">
        <f>'PLANTILLA V6'!C121</f>
        <v>0</v>
      </c>
      <c r="D121" s="111">
        <f>'PLANTILLA V6'!D121</f>
        <v>0</v>
      </c>
      <c r="E121" s="119">
        <v>0</v>
      </c>
      <c r="F121" s="111" t="b">
        <v>0</v>
      </c>
      <c r="G121" s="111" t="b">
        <v>0</v>
      </c>
      <c r="H121" s="111" t="b">
        <v>0</v>
      </c>
      <c r="I121" s="111" t="b">
        <v>0</v>
      </c>
      <c r="J121" s="114" t="e">
        <f t="shared" ca="1" si="0"/>
        <v>#NAME?</v>
      </c>
    </row>
    <row r="122" spans="1:26" ht="21.5" hidden="1" x14ac:dyDescent="0.9">
      <c r="A122" s="26">
        <f>'PLANTILLA V6'!A122</f>
        <v>0</v>
      </c>
      <c r="B122" s="26">
        <f>'PLANTILLA V6'!B122</f>
        <v>0</v>
      </c>
      <c r="C122" s="119">
        <f>'PLANTILLA V6'!C122</f>
        <v>0</v>
      </c>
      <c r="D122" s="111">
        <f>'PLANTILLA V6'!D122</f>
        <v>0</v>
      </c>
      <c r="E122" s="119">
        <v>0</v>
      </c>
      <c r="F122" s="111" t="b">
        <v>0</v>
      </c>
      <c r="G122" s="111" t="b">
        <v>0</v>
      </c>
      <c r="H122" s="111" t="b">
        <v>0</v>
      </c>
      <c r="I122" s="111" t="b">
        <v>0</v>
      </c>
      <c r="J122" s="114" t="e">
        <f t="shared" ca="1" si="0"/>
        <v>#NAME?</v>
      </c>
    </row>
    <row r="123" spans="1:26" ht="21.5" hidden="1" x14ac:dyDescent="0.9">
      <c r="A123" s="26">
        <f>'PLANTILLA V6'!A123</f>
        <v>0</v>
      </c>
      <c r="B123" s="26">
        <f>'PLANTILLA V6'!B123</f>
        <v>0</v>
      </c>
      <c r="C123" s="119">
        <f>'PLANTILLA V6'!C123</f>
        <v>0</v>
      </c>
      <c r="D123" s="111">
        <f>'PLANTILLA V6'!D123</f>
        <v>0</v>
      </c>
      <c r="E123" s="119">
        <v>0</v>
      </c>
      <c r="F123" s="111" t="b">
        <v>0</v>
      </c>
      <c r="G123" s="111" t="b">
        <v>0</v>
      </c>
      <c r="H123" s="111" t="b">
        <v>0</v>
      </c>
      <c r="I123" s="111" t="b">
        <v>0</v>
      </c>
      <c r="J123" s="114" t="e">
        <f t="shared" ca="1" si="0"/>
        <v>#NAME?</v>
      </c>
    </row>
    <row r="124" spans="1:26" ht="21.5" hidden="1" x14ac:dyDescent="0.9">
      <c r="A124" s="26">
        <f>'PLANTILLA V6'!A124</f>
        <v>0</v>
      </c>
      <c r="B124" s="26">
        <f>'PLANTILLA V6'!B124</f>
        <v>0</v>
      </c>
      <c r="C124" s="119">
        <f>'PLANTILLA V6'!C124</f>
        <v>0</v>
      </c>
      <c r="D124" s="111">
        <f>'PLANTILLA V6'!D124</f>
        <v>0</v>
      </c>
      <c r="E124" s="119">
        <v>0</v>
      </c>
      <c r="F124" s="111" t="b">
        <v>0</v>
      </c>
      <c r="G124" s="111" t="b">
        <v>0</v>
      </c>
      <c r="H124" s="111" t="b">
        <v>0</v>
      </c>
      <c r="I124" s="111" t="b">
        <v>0</v>
      </c>
      <c r="J124" s="114" t="e">
        <f t="shared" ca="1" si="0"/>
        <v>#NAME?</v>
      </c>
    </row>
    <row r="125" spans="1:26" ht="21.5" hidden="1" x14ac:dyDescent="0.9">
      <c r="A125" s="26">
        <f>'PLANTILLA V6'!A125</f>
        <v>0</v>
      </c>
      <c r="B125" s="26">
        <f>'PLANTILLA V6'!B125</f>
        <v>0</v>
      </c>
      <c r="C125" s="119">
        <f>'PLANTILLA V6'!C125</f>
        <v>0</v>
      </c>
      <c r="D125" s="111">
        <f>'PLANTILLA V6'!D125</f>
        <v>0</v>
      </c>
      <c r="E125" s="119">
        <v>0</v>
      </c>
      <c r="F125" s="111" t="b">
        <v>0</v>
      </c>
      <c r="G125" s="111" t="b">
        <v>0</v>
      </c>
      <c r="H125" s="111" t="b">
        <v>0</v>
      </c>
      <c r="I125" s="111" t="b">
        <v>0</v>
      </c>
      <c r="J125" s="114" t="e">
        <f t="shared" ca="1" si="0"/>
        <v>#NAME?</v>
      </c>
    </row>
    <row r="126" spans="1:26" ht="21.5" hidden="1" x14ac:dyDescent="0.9">
      <c r="A126" s="26">
        <f>'PLANTILLA V6'!A126</f>
        <v>0</v>
      </c>
      <c r="B126" s="26">
        <f>'PLANTILLA V6'!B126</f>
        <v>0</v>
      </c>
      <c r="C126" s="119">
        <f>'PLANTILLA V6'!C126</f>
        <v>0</v>
      </c>
      <c r="D126" s="111">
        <f>'PLANTILLA V6'!D126</f>
        <v>0</v>
      </c>
      <c r="E126" s="119">
        <v>0</v>
      </c>
      <c r="F126" s="111" t="b">
        <v>0</v>
      </c>
      <c r="G126" s="111" t="b">
        <v>0</v>
      </c>
      <c r="H126" s="111" t="b">
        <v>0</v>
      </c>
      <c r="I126" s="111" t="b">
        <v>0</v>
      </c>
      <c r="J126" s="114" t="e">
        <f t="shared" ca="1" si="0"/>
        <v>#NAME?</v>
      </c>
    </row>
    <row r="127" spans="1:26" ht="21.5" hidden="1" x14ac:dyDescent="0.9">
      <c r="A127" s="26">
        <f>'PLANTILLA V6'!A127</f>
        <v>0</v>
      </c>
      <c r="B127" s="26">
        <f>'PLANTILLA V6'!B127</f>
        <v>0</v>
      </c>
      <c r="C127" s="119">
        <f>'PLANTILLA V6'!C127</f>
        <v>0</v>
      </c>
      <c r="D127" s="111">
        <f>'PLANTILLA V6'!D127</f>
        <v>0</v>
      </c>
      <c r="E127" s="119">
        <v>0</v>
      </c>
      <c r="F127" s="111" t="b">
        <v>0</v>
      </c>
      <c r="G127" s="111" t="b">
        <v>0</v>
      </c>
      <c r="H127" s="111" t="b">
        <v>0</v>
      </c>
      <c r="I127" s="111" t="b">
        <v>0</v>
      </c>
      <c r="J127" s="114" t="e">
        <f t="shared" ca="1" si="0"/>
        <v>#NAME?</v>
      </c>
    </row>
    <row r="128" spans="1:26" ht="21.5" hidden="1" x14ac:dyDescent="0.9">
      <c r="A128" s="26">
        <f>'PLANTILLA V6'!A128</f>
        <v>0</v>
      </c>
      <c r="B128" s="26">
        <f>'PLANTILLA V6'!B128</f>
        <v>0</v>
      </c>
      <c r="C128" s="119">
        <f>'PLANTILLA V6'!C128</f>
        <v>0</v>
      </c>
      <c r="D128" s="111">
        <f>'PLANTILLA V6'!D128</f>
        <v>0</v>
      </c>
      <c r="E128" s="119">
        <v>0</v>
      </c>
      <c r="F128" s="111" t="b">
        <v>0</v>
      </c>
      <c r="G128" s="111" t="b">
        <v>0</v>
      </c>
      <c r="H128" s="111" t="b">
        <v>0</v>
      </c>
      <c r="I128" s="111" t="b">
        <v>0</v>
      </c>
      <c r="J128" s="114" t="e">
        <f t="shared" ca="1" si="0"/>
        <v>#NAME?</v>
      </c>
    </row>
    <row r="129" spans="1:26" ht="21.5" hidden="1" x14ac:dyDescent="0.9">
      <c r="A129" s="26">
        <f>'PLANTILLA V6'!A129</f>
        <v>0</v>
      </c>
      <c r="B129" s="26">
        <f>'PLANTILLA V6'!B129</f>
        <v>0</v>
      </c>
      <c r="C129" s="119">
        <f>'PLANTILLA V6'!C129</f>
        <v>0</v>
      </c>
      <c r="D129" s="111">
        <f>'PLANTILLA V6'!D129</f>
        <v>0</v>
      </c>
      <c r="E129" s="119">
        <v>0</v>
      </c>
      <c r="F129" s="111" t="b">
        <v>0</v>
      </c>
      <c r="G129" s="111" t="b">
        <v>0</v>
      </c>
      <c r="H129" s="111" t="b">
        <v>0</v>
      </c>
      <c r="I129" s="111" t="b">
        <v>0</v>
      </c>
      <c r="J129" s="114" t="e">
        <f t="shared" ca="1" si="0"/>
        <v>#NAME?</v>
      </c>
    </row>
    <row r="130" spans="1:26" ht="21.5" hidden="1" x14ac:dyDescent="0.9">
      <c r="A130" s="26">
        <f>'PLANTILLA V6'!A130</f>
        <v>0</v>
      </c>
      <c r="B130" s="26">
        <f>'PLANTILLA V6'!B130</f>
        <v>0</v>
      </c>
      <c r="C130" s="119">
        <f>'PLANTILLA V6'!C130</f>
        <v>0</v>
      </c>
      <c r="D130" s="111">
        <f>'PLANTILLA V6'!D130</f>
        <v>0</v>
      </c>
      <c r="E130" s="119">
        <v>0</v>
      </c>
      <c r="F130" s="111" t="b">
        <v>0</v>
      </c>
      <c r="G130" s="111" t="b">
        <v>0</v>
      </c>
      <c r="H130" s="111" t="b">
        <v>0</v>
      </c>
      <c r="I130" s="111" t="b">
        <v>0</v>
      </c>
      <c r="J130" s="114" t="e">
        <f t="shared" ca="1" si="0"/>
        <v>#NAME?</v>
      </c>
    </row>
    <row r="131" spans="1:26" ht="21.5" hidden="1" x14ac:dyDescent="0.9">
      <c r="A131" s="26">
        <f>'PLANTILLA V6'!A131</f>
        <v>0</v>
      </c>
      <c r="B131" s="26">
        <f>'PLANTILLA V6'!B131</f>
        <v>0</v>
      </c>
      <c r="C131" s="119">
        <f>'PLANTILLA V6'!C131</f>
        <v>0</v>
      </c>
      <c r="D131" s="111">
        <f>'PLANTILLA V6'!D131</f>
        <v>0</v>
      </c>
      <c r="E131" s="119">
        <v>0</v>
      </c>
      <c r="F131" s="111" t="b">
        <v>0</v>
      </c>
      <c r="G131" s="111" t="b">
        <v>0</v>
      </c>
      <c r="H131" s="111" t="b">
        <v>0</v>
      </c>
      <c r="I131" s="111" t="b">
        <v>0</v>
      </c>
      <c r="J131" s="114" t="e">
        <f t="shared" ca="1" si="0"/>
        <v>#NAME?</v>
      </c>
    </row>
    <row r="132" spans="1:26" ht="21.5" hidden="1" x14ac:dyDescent="0.9">
      <c r="A132" s="26">
        <f>'PLANTILLA V6'!A132</f>
        <v>0</v>
      </c>
      <c r="B132" s="26">
        <f>'PLANTILLA V6'!B132</f>
        <v>0</v>
      </c>
      <c r="C132" s="119">
        <f>'PLANTILLA V6'!C132</f>
        <v>0</v>
      </c>
      <c r="D132" s="111">
        <f>'PLANTILLA V6'!D132</f>
        <v>0</v>
      </c>
      <c r="E132" s="119">
        <v>0</v>
      </c>
      <c r="F132" s="111" t="b">
        <v>0</v>
      </c>
      <c r="G132" s="111" t="b">
        <v>0</v>
      </c>
      <c r="H132" s="111" t="b">
        <v>0</v>
      </c>
      <c r="I132" s="111" t="b">
        <v>0</v>
      </c>
      <c r="J132" s="114" t="e">
        <f t="shared" ca="1" si="0"/>
        <v>#NAME?</v>
      </c>
    </row>
    <row r="133" spans="1:26" ht="21.5" hidden="1" x14ac:dyDescent="0.9">
      <c r="A133" s="26">
        <f>'PLANTILLA V6'!A133</f>
        <v>0</v>
      </c>
      <c r="B133" s="26">
        <f>'PLANTILLA V6'!B133</f>
        <v>0</v>
      </c>
      <c r="C133" s="119">
        <f>'PLANTILLA V6'!C133</f>
        <v>0</v>
      </c>
      <c r="D133" s="111">
        <f>'PLANTILLA V6'!D133</f>
        <v>0</v>
      </c>
      <c r="E133" s="119">
        <v>0</v>
      </c>
      <c r="F133" s="111" t="b">
        <v>0</v>
      </c>
      <c r="G133" s="111" t="b">
        <v>0</v>
      </c>
      <c r="H133" s="111" t="b">
        <v>0</v>
      </c>
      <c r="I133" s="111" t="b">
        <v>0</v>
      </c>
      <c r="J133" s="114" t="e">
        <f t="shared" ca="1" si="0"/>
        <v>#NAME?</v>
      </c>
    </row>
    <row r="134" spans="1:26" ht="21.5" hidden="1" x14ac:dyDescent="0.9">
      <c r="A134" s="26">
        <f>'PLANTILLA V6'!A134</f>
        <v>0</v>
      </c>
      <c r="B134" s="26">
        <f>'PLANTILLA V6'!B134</f>
        <v>0</v>
      </c>
      <c r="C134" s="119">
        <f>'PLANTILLA V6'!C134</f>
        <v>0</v>
      </c>
      <c r="D134" s="111">
        <f>'PLANTILLA V6'!D134</f>
        <v>0</v>
      </c>
      <c r="E134" s="119">
        <v>0</v>
      </c>
      <c r="F134" s="111" t="b">
        <v>0</v>
      </c>
      <c r="G134" s="111" t="b">
        <v>0</v>
      </c>
      <c r="H134" s="111" t="b">
        <v>0</v>
      </c>
      <c r="I134" s="111" t="b">
        <v>0</v>
      </c>
      <c r="J134" s="114" t="e">
        <f t="shared" ca="1" si="0"/>
        <v>#NAME?</v>
      </c>
    </row>
    <row r="135" spans="1:26" ht="21.5" hidden="1" x14ac:dyDescent="0.9">
      <c r="A135" s="26">
        <f>'PLANTILLA V6'!A135</f>
        <v>0</v>
      </c>
      <c r="B135" s="26">
        <f>'PLANTILLA V6'!B135</f>
        <v>0</v>
      </c>
      <c r="C135" s="119">
        <f>'PLANTILLA V6'!C135</f>
        <v>0</v>
      </c>
      <c r="D135" s="111">
        <f>'PLANTILLA V6'!D135</f>
        <v>0</v>
      </c>
      <c r="E135" s="119">
        <v>0</v>
      </c>
      <c r="F135" s="111" t="b">
        <v>0</v>
      </c>
      <c r="G135" s="111" t="b">
        <v>0</v>
      </c>
      <c r="H135" s="111" t="b">
        <v>0</v>
      </c>
      <c r="I135" s="111" t="b">
        <v>0</v>
      </c>
      <c r="J135" s="114" t="e">
        <f t="shared" ca="1" si="0"/>
        <v>#NAME?</v>
      </c>
    </row>
    <row r="136" spans="1:26" ht="21.5" hidden="1" x14ac:dyDescent="0.9">
      <c r="A136" s="26">
        <f>'PLANTILLA V6'!A136</f>
        <v>0</v>
      </c>
      <c r="B136" s="26">
        <f>'PLANTILLA V6'!B136</f>
        <v>0</v>
      </c>
      <c r="C136" s="119">
        <f>'PLANTILLA V6'!C136</f>
        <v>0</v>
      </c>
      <c r="D136" s="111">
        <f>'PLANTILLA V6'!D136</f>
        <v>0</v>
      </c>
      <c r="E136" s="119">
        <v>0</v>
      </c>
      <c r="F136" s="111" t="b">
        <v>0</v>
      </c>
      <c r="G136" s="111" t="b">
        <v>0</v>
      </c>
      <c r="H136" s="111" t="b">
        <v>0</v>
      </c>
      <c r="I136" s="111" t="b">
        <v>0</v>
      </c>
      <c r="J136" s="114" t="e">
        <f t="shared" ca="1" si="0"/>
        <v>#NAME?</v>
      </c>
    </row>
    <row r="137" spans="1:26" ht="21.5" hidden="1" x14ac:dyDescent="0.9">
      <c r="A137" s="26">
        <f>'PLANTILLA V6'!A137</f>
        <v>0</v>
      </c>
      <c r="B137" s="26">
        <f>'PLANTILLA V6'!B137</f>
        <v>0</v>
      </c>
      <c r="C137" s="119">
        <f>'PLANTILLA V6'!C137</f>
        <v>0</v>
      </c>
      <c r="D137" s="111">
        <f>'PLANTILLA V6'!D137</f>
        <v>0</v>
      </c>
      <c r="E137" s="119">
        <v>0</v>
      </c>
      <c r="F137" s="111" t="b">
        <v>0</v>
      </c>
      <c r="G137" s="111" t="b">
        <v>0</v>
      </c>
      <c r="H137" s="111" t="b">
        <v>0</v>
      </c>
      <c r="I137" s="111" t="b">
        <v>0</v>
      </c>
      <c r="J137" s="114" t="e">
        <f t="shared" ca="1" si="0"/>
        <v>#NAME?</v>
      </c>
    </row>
    <row r="138" spans="1:26" ht="21.5" hidden="1" x14ac:dyDescent="0.9">
      <c r="A138" s="26">
        <f>'PLANTILLA V6'!A138</f>
        <v>0</v>
      </c>
      <c r="B138" s="26">
        <f>'PLANTILLA V6'!B138</f>
        <v>0</v>
      </c>
      <c r="C138" s="119">
        <f>'PLANTILLA V6'!C138</f>
        <v>0</v>
      </c>
      <c r="D138" s="111">
        <f>'PLANTILLA V6'!D138</f>
        <v>0</v>
      </c>
      <c r="E138" s="119">
        <v>0</v>
      </c>
      <c r="F138" s="111" t="b">
        <v>0</v>
      </c>
      <c r="G138" s="111" t="b">
        <v>0</v>
      </c>
      <c r="H138" s="111" t="b">
        <v>0</v>
      </c>
      <c r="I138" s="111" t="b">
        <v>0</v>
      </c>
      <c r="J138" s="114" t="e">
        <f t="shared" ca="1" si="0"/>
        <v>#NAME?</v>
      </c>
    </row>
    <row r="139" spans="1:26" ht="21.5" x14ac:dyDescent="0.9">
      <c r="A139" s="174" t="str">
        <f>'PLANTILLA V6'!A139</f>
        <v>Seguridad y Orden</v>
      </c>
      <c r="B139" s="157"/>
      <c r="C139" s="119"/>
      <c r="D139" s="111"/>
      <c r="E139" s="119"/>
      <c r="F139" s="117"/>
      <c r="G139" s="117"/>
      <c r="H139" s="117"/>
      <c r="I139" s="117"/>
      <c r="J139" s="114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21.5" hidden="1" x14ac:dyDescent="0.9">
      <c r="A140" s="118" t="str">
        <f>'PLANTILLA V6'!A140</f>
        <v>So</v>
      </c>
      <c r="B140" s="118" t="str">
        <f>'PLANTILLA V6'!B140</f>
        <v>Cubrebocas industrial N95 o similar</v>
      </c>
      <c r="C140" s="119">
        <f>'PLANTILLA V6'!C140</f>
        <v>1</v>
      </c>
      <c r="D140" s="111" t="str">
        <f>'PLANTILLA V6'!D140</f>
        <v>pza</v>
      </c>
      <c r="E140" s="119">
        <v>0</v>
      </c>
      <c r="F140" s="111" t="b">
        <v>1</v>
      </c>
      <c r="G140" s="111" t="b">
        <v>0</v>
      </c>
      <c r="H140" s="111" t="b">
        <v>0</v>
      </c>
      <c r="I140" s="111" t="b">
        <v>0</v>
      </c>
      <c r="J140" s="114" t="e">
        <f t="shared" ca="1" si="0"/>
        <v>#NAME?</v>
      </c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21.5" hidden="1" x14ac:dyDescent="0.9">
      <c r="A141" s="118" t="str">
        <f>'PLANTILLA V6'!A141</f>
        <v>So</v>
      </c>
      <c r="B141" s="118" t="str">
        <f>'PLANTILLA V6'!B141</f>
        <v>Lentes de seguridad</v>
      </c>
      <c r="C141" s="119">
        <f>'PLANTILLA V6'!C141</f>
        <v>1</v>
      </c>
      <c r="D141" s="111" t="str">
        <f>'PLANTILLA V6'!D141</f>
        <v>pza</v>
      </c>
      <c r="E141" s="119">
        <v>0</v>
      </c>
      <c r="F141" s="111" t="b">
        <v>0</v>
      </c>
      <c r="G141" s="111" t="b">
        <v>0</v>
      </c>
      <c r="H141" s="111" t="b">
        <v>1</v>
      </c>
      <c r="I141" s="111" t="b">
        <v>0</v>
      </c>
      <c r="J141" s="114" t="e">
        <f t="shared" ca="1" si="0"/>
        <v>#NAME?</v>
      </c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21.5" hidden="1" x14ac:dyDescent="0.9">
      <c r="A142" s="118" t="str">
        <f>'PLANTILLA V6'!A142</f>
        <v>So</v>
      </c>
      <c r="B142" s="118" t="str">
        <f>'PLANTILLA V6'!B142</f>
        <v>Guantes de seguridad</v>
      </c>
      <c r="C142" s="119">
        <f>'PLANTILLA V6'!C142</f>
        <v>1</v>
      </c>
      <c r="D142" s="111" t="str">
        <f>'PLANTILLA V6'!D142</f>
        <v>pza</v>
      </c>
      <c r="E142" s="119">
        <v>0</v>
      </c>
      <c r="F142" s="111" t="b">
        <v>0</v>
      </c>
      <c r="G142" s="111" t="b">
        <v>0</v>
      </c>
      <c r="H142" s="111" t="b">
        <v>1</v>
      </c>
      <c r="I142" s="111" t="b">
        <v>0</v>
      </c>
      <c r="J142" s="114" t="e">
        <f t="shared" ca="1" si="0"/>
        <v>#NAME?</v>
      </c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21.5" hidden="1" x14ac:dyDescent="0.9">
      <c r="A143" s="118" t="str">
        <f>'PLANTILLA V6'!A143</f>
        <v>So</v>
      </c>
      <c r="B143" s="118" t="str">
        <f>'PLANTILLA V6'!B143</f>
        <v>Botiquín de primeros auxilios (caja con algodón, alcohol, gasas, antiséptico, agua oxigenada, vendas)</v>
      </c>
      <c r="C143" s="119">
        <f>'PLANTILLA V6'!C143</f>
        <v>1</v>
      </c>
      <c r="D143" s="111" t="str">
        <f>'PLANTILLA V6'!D143</f>
        <v>pza</v>
      </c>
      <c r="E143" s="119">
        <v>0</v>
      </c>
      <c r="F143" s="111" t="b">
        <v>0</v>
      </c>
      <c r="G143" s="111" t="b">
        <v>0</v>
      </c>
      <c r="H143" s="111" t="b">
        <v>0</v>
      </c>
      <c r="I143" s="111" t="b">
        <v>1</v>
      </c>
      <c r="J143" s="114" t="e">
        <f t="shared" ca="1" si="0"/>
        <v>#NAME?</v>
      </c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21.5" hidden="1" x14ac:dyDescent="0.9">
      <c r="A144" s="118" t="str">
        <f>'PLANTILLA V6'!A144</f>
        <v>So</v>
      </c>
      <c r="B144" s="118" t="str">
        <f>'PLANTILLA V6'!B144</f>
        <v>Trapo de limpieza/franela</v>
      </c>
      <c r="C144" s="119">
        <f>'PLANTILLA V6'!C144</f>
        <v>1</v>
      </c>
      <c r="D144" s="111" t="str">
        <f>'PLANTILLA V6'!D144</f>
        <v>pza</v>
      </c>
      <c r="E144" s="119">
        <v>0</v>
      </c>
      <c r="F144" s="111" t="b">
        <v>0</v>
      </c>
      <c r="G144" s="111" t="b">
        <v>0</v>
      </c>
      <c r="H144" s="111" t="b">
        <v>1</v>
      </c>
      <c r="I144" s="111" t="b">
        <v>0</v>
      </c>
      <c r="J144" s="114" t="e">
        <f t="shared" ca="1" si="0"/>
        <v>#NAME?</v>
      </c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21.5" hidden="1" x14ac:dyDescent="0.9">
      <c r="A145" s="118">
        <f>'PLANTILLA V6'!A145</f>
        <v>0</v>
      </c>
      <c r="B145" s="111">
        <f>'PLANTILLA V6'!B145</f>
        <v>0</v>
      </c>
      <c r="C145" s="119">
        <f>'PLANTILLA V6'!C145</f>
        <v>1</v>
      </c>
      <c r="D145" s="111" t="str">
        <f>'PLANTILLA V6'!D145</f>
        <v>pza</v>
      </c>
      <c r="E145" s="119">
        <v>0</v>
      </c>
      <c r="F145" s="111" t="b">
        <v>0</v>
      </c>
      <c r="G145" s="111" t="b">
        <v>0</v>
      </c>
      <c r="H145" s="111" t="b">
        <v>0</v>
      </c>
      <c r="I145" s="111" t="b">
        <v>0</v>
      </c>
      <c r="J145" s="114" t="e">
        <f t="shared" ca="1" si="0"/>
        <v>#NAME?</v>
      </c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21.5" hidden="1" x14ac:dyDescent="0.9">
      <c r="A146" s="118">
        <f>'PLANTILLA V6'!A146</f>
        <v>0</v>
      </c>
      <c r="B146" s="111">
        <f>'PLANTILLA V6'!B146</f>
        <v>0</v>
      </c>
      <c r="C146" s="119">
        <f>'PLANTILLA V6'!C146</f>
        <v>1</v>
      </c>
      <c r="D146" s="111" t="str">
        <f>'PLANTILLA V6'!D146</f>
        <v>pza</v>
      </c>
      <c r="E146" s="119">
        <v>0</v>
      </c>
      <c r="F146" s="111" t="b">
        <v>0</v>
      </c>
      <c r="G146" s="111" t="b">
        <v>0</v>
      </c>
      <c r="H146" s="111" t="b">
        <v>0</v>
      </c>
      <c r="I146" s="111" t="b">
        <v>0</v>
      </c>
      <c r="J146" s="114" t="e">
        <f t="shared" ca="1" si="0"/>
        <v>#NAME?</v>
      </c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21.5" hidden="1" x14ac:dyDescent="0.9">
      <c r="A147" s="118">
        <f>'PLANTILLA V6'!A147</f>
        <v>0</v>
      </c>
      <c r="B147" s="111">
        <f>'PLANTILLA V6'!B147</f>
        <v>0</v>
      </c>
      <c r="C147" s="119">
        <f>'PLANTILLA V6'!C147</f>
        <v>1</v>
      </c>
      <c r="D147" s="111" t="str">
        <f>'PLANTILLA V6'!D147</f>
        <v>pza</v>
      </c>
      <c r="E147" s="119">
        <v>0</v>
      </c>
      <c r="F147" s="111" t="b">
        <v>0</v>
      </c>
      <c r="G147" s="111" t="b">
        <v>0</v>
      </c>
      <c r="H147" s="111" t="b">
        <v>0</v>
      </c>
      <c r="I147" s="111" t="b">
        <v>0</v>
      </c>
      <c r="J147" s="114" t="e">
        <f t="shared" ca="1" si="0"/>
        <v>#NAME?</v>
      </c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21.5" hidden="1" x14ac:dyDescent="0.9">
      <c r="A148" s="118">
        <f>'PLANTILLA V6'!A148</f>
        <v>0</v>
      </c>
      <c r="B148" s="111">
        <f>'PLANTILLA V6'!B148</f>
        <v>0</v>
      </c>
      <c r="C148" s="119">
        <f>'PLANTILLA V6'!C148</f>
        <v>1</v>
      </c>
      <c r="D148" s="111" t="str">
        <f>'PLANTILLA V6'!D148</f>
        <v>pza</v>
      </c>
      <c r="E148" s="119">
        <v>0</v>
      </c>
      <c r="F148" s="111" t="b">
        <v>0</v>
      </c>
      <c r="G148" s="111" t="b">
        <v>0</v>
      </c>
      <c r="H148" s="111" t="b">
        <v>0</v>
      </c>
      <c r="I148" s="111" t="b">
        <v>0</v>
      </c>
      <c r="J148" s="114" t="e">
        <f t="shared" ca="1" si="0"/>
        <v>#NAME?</v>
      </c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21.5" hidden="1" x14ac:dyDescent="0.9">
      <c r="A149" s="118">
        <f>'PLANTILLA V6'!A149</f>
        <v>0</v>
      </c>
      <c r="B149" s="111">
        <f>'PLANTILLA V6'!B149</f>
        <v>0</v>
      </c>
      <c r="C149" s="119">
        <f>'PLANTILLA V6'!C149</f>
        <v>1</v>
      </c>
      <c r="D149" s="111" t="str">
        <f>'PLANTILLA V6'!D149</f>
        <v>pza</v>
      </c>
      <c r="E149" s="119">
        <v>0</v>
      </c>
      <c r="F149" s="111" t="b">
        <v>0</v>
      </c>
      <c r="G149" s="111" t="b">
        <v>0</v>
      </c>
      <c r="H149" s="111" t="b">
        <v>0</v>
      </c>
      <c r="I149" s="111" t="b">
        <v>0</v>
      </c>
      <c r="J149" s="114" t="e">
        <f t="shared" ca="1" si="0"/>
        <v>#NAME?</v>
      </c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21.5" hidden="1" x14ac:dyDescent="0.9">
      <c r="A150" s="118">
        <f>'PLANTILLA V6'!A150</f>
        <v>0</v>
      </c>
      <c r="B150" s="111">
        <f>'PLANTILLA V6'!B150</f>
        <v>0</v>
      </c>
      <c r="C150" s="119">
        <f>'PLANTILLA V6'!C150</f>
        <v>1</v>
      </c>
      <c r="D150" s="111" t="str">
        <f>'PLANTILLA V6'!D150</f>
        <v>pza</v>
      </c>
      <c r="E150" s="119">
        <v>0</v>
      </c>
      <c r="F150" s="111" t="b">
        <v>0</v>
      </c>
      <c r="G150" s="111" t="b">
        <v>0</v>
      </c>
      <c r="H150" s="111" t="b">
        <v>0</v>
      </c>
      <c r="I150" s="111" t="b">
        <v>0</v>
      </c>
      <c r="J150" s="114" t="e">
        <f t="shared" ca="1" si="0"/>
        <v>#NAME?</v>
      </c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21.5" hidden="1" x14ac:dyDescent="0.9">
      <c r="A151" s="118">
        <f>'PLANTILLA V6'!A151</f>
        <v>0</v>
      </c>
      <c r="B151" s="111">
        <f>'PLANTILLA V6'!B151</f>
        <v>0</v>
      </c>
      <c r="C151" s="119">
        <f>'PLANTILLA V6'!C151</f>
        <v>1</v>
      </c>
      <c r="D151" s="111" t="str">
        <f>'PLANTILLA V6'!D151</f>
        <v>pza</v>
      </c>
      <c r="E151" s="119">
        <v>0</v>
      </c>
      <c r="F151" s="111" t="b">
        <v>0</v>
      </c>
      <c r="G151" s="111" t="b">
        <v>0</v>
      </c>
      <c r="H151" s="111" t="b">
        <v>0</v>
      </c>
      <c r="I151" s="111" t="b">
        <v>0</v>
      </c>
      <c r="J151" s="114" t="e">
        <f t="shared" ca="1" si="0"/>
        <v>#NAME?</v>
      </c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21.5" hidden="1" x14ac:dyDescent="0.9">
      <c r="A152" s="118">
        <f>'PLANTILLA V6'!A152</f>
        <v>0</v>
      </c>
      <c r="B152" s="111">
        <f>'PLANTILLA V6'!B152</f>
        <v>0</v>
      </c>
      <c r="C152" s="119">
        <f>'PLANTILLA V6'!C152</f>
        <v>1</v>
      </c>
      <c r="D152" s="111" t="str">
        <f>'PLANTILLA V6'!D152</f>
        <v>pza</v>
      </c>
      <c r="E152" s="119">
        <v>0</v>
      </c>
      <c r="F152" s="111" t="b">
        <v>0</v>
      </c>
      <c r="G152" s="111" t="b">
        <v>0</v>
      </c>
      <c r="H152" s="111" t="b">
        <v>0</v>
      </c>
      <c r="I152" s="111" t="b">
        <v>0</v>
      </c>
      <c r="J152" s="114" t="e">
        <f t="shared" ca="1" si="0"/>
        <v>#NAME?</v>
      </c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21.5" hidden="1" x14ac:dyDescent="0.9">
      <c r="A153" s="118">
        <f>'PLANTILLA V6'!A153</f>
        <v>0</v>
      </c>
      <c r="B153" s="111">
        <f>'PLANTILLA V6'!B153</f>
        <v>0</v>
      </c>
      <c r="C153" s="119">
        <f>'PLANTILLA V6'!C153</f>
        <v>1</v>
      </c>
      <c r="D153" s="111" t="str">
        <f>'PLANTILLA V6'!D153</f>
        <v>pza</v>
      </c>
      <c r="E153" s="119">
        <v>0</v>
      </c>
      <c r="F153" s="111" t="b">
        <v>0</v>
      </c>
      <c r="G153" s="111" t="b">
        <v>0</v>
      </c>
      <c r="H153" s="111" t="b">
        <v>0</v>
      </c>
      <c r="I153" s="111" t="b">
        <v>0</v>
      </c>
      <c r="J153" s="114" t="e">
        <f t="shared" ca="1" si="0"/>
        <v>#NAME?</v>
      </c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21.5" hidden="1" x14ac:dyDescent="0.9">
      <c r="A154" s="118">
        <f>'PLANTILLA V6'!A154</f>
        <v>0</v>
      </c>
      <c r="B154" s="111">
        <f>'PLANTILLA V6'!B154</f>
        <v>0</v>
      </c>
      <c r="C154" s="119">
        <f>'PLANTILLA V6'!C154</f>
        <v>1</v>
      </c>
      <c r="D154" s="111" t="str">
        <f>'PLANTILLA V6'!D154</f>
        <v>pza</v>
      </c>
      <c r="E154" s="119">
        <v>0</v>
      </c>
      <c r="F154" s="111" t="b">
        <v>0</v>
      </c>
      <c r="G154" s="111" t="b">
        <v>0</v>
      </c>
      <c r="H154" s="111" t="b">
        <v>0</v>
      </c>
      <c r="I154" s="111" t="b">
        <v>0</v>
      </c>
      <c r="J154" s="114" t="e">
        <f t="shared" ca="1" si="0"/>
        <v>#NAME?</v>
      </c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21.5" hidden="1" x14ac:dyDescent="0.9">
      <c r="A155" s="118">
        <f>'PLANTILLA V6'!A155</f>
        <v>0</v>
      </c>
      <c r="B155" s="111">
        <f>'PLANTILLA V6'!B155</f>
        <v>0</v>
      </c>
      <c r="C155" s="119">
        <f>'PLANTILLA V6'!C155</f>
        <v>1</v>
      </c>
      <c r="D155" s="111" t="str">
        <f>'PLANTILLA V6'!D155</f>
        <v>pza</v>
      </c>
      <c r="E155" s="119">
        <v>0</v>
      </c>
      <c r="F155" s="111" t="b">
        <v>0</v>
      </c>
      <c r="G155" s="111" t="b">
        <v>0</v>
      </c>
      <c r="H155" s="111" t="b">
        <v>0</v>
      </c>
      <c r="I155" s="111" t="b">
        <v>0</v>
      </c>
      <c r="J155" s="114" t="e">
        <f t="shared" ca="1" si="0"/>
        <v>#NAME?</v>
      </c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21.5" hidden="1" x14ac:dyDescent="0.9">
      <c r="A156" s="118">
        <f>'PLANTILLA V6'!A156</f>
        <v>0</v>
      </c>
      <c r="B156" s="111">
        <f>'PLANTILLA V6'!B156</f>
        <v>0</v>
      </c>
      <c r="C156" s="119">
        <f>'PLANTILLA V6'!C156</f>
        <v>1</v>
      </c>
      <c r="D156" s="111" t="str">
        <f>'PLANTILLA V6'!D156</f>
        <v>pza</v>
      </c>
      <c r="E156" s="119">
        <v>0</v>
      </c>
      <c r="F156" s="111" t="b">
        <v>0</v>
      </c>
      <c r="G156" s="111" t="b">
        <v>0</v>
      </c>
      <c r="H156" s="111" t="b">
        <v>0</v>
      </c>
      <c r="I156" s="111" t="b">
        <v>0</v>
      </c>
      <c r="J156" s="114" t="e">
        <f t="shared" ca="1" si="0"/>
        <v>#NAME?</v>
      </c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21.5" hidden="1" x14ac:dyDescent="0.9">
      <c r="A157" s="118">
        <f>'PLANTILLA V6'!A157</f>
        <v>0</v>
      </c>
      <c r="B157" s="111">
        <f>'PLANTILLA V6'!B157</f>
        <v>0</v>
      </c>
      <c r="C157" s="119">
        <f>'PLANTILLA V6'!C157</f>
        <v>1</v>
      </c>
      <c r="D157" s="111" t="str">
        <f>'PLANTILLA V6'!D157</f>
        <v>pza</v>
      </c>
      <c r="E157" s="119">
        <v>0</v>
      </c>
      <c r="F157" s="111" t="b">
        <v>0</v>
      </c>
      <c r="G157" s="111" t="b">
        <v>0</v>
      </c>
      <c r="H157" s="111" t="b">
        <v>0</v>
      </c>
      <c r="I157" s="111" t="b">
        <v>0</v>
      </c>
      <c r="J157" s="114" t="e">
        <f t="shared" ca="1" si="0"/>
        <v>#NAME?</v>
      </c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21.5" hidden="1" x14ac:dyDescent="0.9">
      <c r="A158" s="118">
        <f>'PLANTILLA V6'!A158</f>
        <v>0</v>
      </c>
      <c r="B158" s="111">
        <f>'PLANTILLA V6'!B158</f>
        <v>0</v>
      </c>
      <c r="C158" s="119">
        <f>'PLANTILLA V6'!C158</f>
        <v>1</v>
      </c>
      <c r="D158" s="111" t="str">
        <f>'PLANTILLA V6'!D158</f>
        <v>pza</v>
      </c>
      <c r="E158" s="119">
        <v>0</v>
      </c>
      <c r="F158" s="111" t="b">
        <v>0</v>
      </c>
      <c r="G158" s="111" t="b">
        <v>0</v>
      </c>
      <c r="H158" s="111" t="b">
        <v>0</v>
      </c>
      <c r="I158" s="111" t="b">
        <v>0</v>
      </c>
      <c r="J158" s="114" t="e">
        <f t="shared" ca="1" si="0"/>
        <v>#NAME?</v>
      </c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21.5" hidden="1" x14ac:dyDescent="0.9">
      <c r="A159" s="118">
        <f>'PLANTILLA V6'!A159</f>
        <v>0</v>
      </c>
      <c r="B159" s="111">
        <f>'PLANTILLA V6'!B159</f>
        <v>0</v>
      </c>
      <c r="C159" s="119">
        <f>'PLANTILLA V6'!C159</f>
        <v>1</v>
      </c>
      <c r="D159" s="111" t="str">
        <f>'PLANTILLA V6'!D159</f>
        <v>pza</v>
      </c>
      <c r="E159" s="119">
        <v>0</v>
      </c>
      <c r="F159" s="111" t="b">
        <v>0</v>
      </c>
      <c r="G159" s="111" t="b">
        <v>0</v>
      </c>
      <c r="H159" s="111" t="b">
        <v>0</v>
      </c>
      <c r="I159" s="111" t="b">
        <v>0</v>
      </c>
      <c r="J159" s="114" t="e">
        <f t="shared" ca="1" si="0"/>
        <v>#NAME?</v>
      </c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21.5" hidden="1" x14ac:dyDescent="0.9">
      <c r="A160" s="118">
        <f>'PLANTILLA V6'!A160</f>
        <v>0</v>
      </c>
      <c r="B160" s="111">
        <f>'PLANTILLA V6'!B160</f>
        <v>0</v>
      </c>
      <c r="C160" s="119">
        <f>'PLANTILLA V6'!C160</f>
        <v>1</v>
      </c>
      <c r="D160" s="111" t="str">
        <f>'PLANTILLA V6'!D160</f>
        <v>pza</v>
      </c>
      <c r="E160" s="119">
        <v>0</v>
      </c>
      <c r="F160" s="111" t="b">
        <v>0</v>
      </c>
      <c r="G160" s="111" t="b">
        <v>0</v>
      </c>
      <c r="H160" s="111" t="b">
        <v>0</v>
      </c>
      <c r="I160" s="111" t="b">
        <v>0</v>
      </c>
      <c r="J160" s="114" t="e">
        <f t="shared" ca="1" si="0"/>
        <v>#NAME?</v>
      </c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21.5" x14ac:dyDescent="0.9">
      <c r="A161" s="174" t="str">
        <f>'PLANTILLA V6'!A161</f>
        <v>Material recomendado por alumno (sugerimos incluirlos en la lista de útiles)</v>
      </c>
      <c r="B161" s="157"/>
      <c r="C161" s="119"/>
      <c r="D161" s="111"/>
      <c r="E161" s="119"/>
      <c r="F161" s="117"/>
      <c r="G161" s="117"/>
      <c r="H161" s="117"/>
      <c r="I161" s="117"/>
      <c r="J161" s="114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7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21.5" hidden="1" x14ac:dyDescent="0.9">
      <c r="A162" s="118" t="str">
        <f>'PLANTILLA V6'!A162</f>
        <v>In</v>
      </c>
      <c r="B162" s="118" t="str">
        <f>'PLANTILLA V6'!B162</f>
        <v>Lápiz</v>
      </c>
      <c r="C162" s="119">
        <f>'PLANTILLA V6'!C162</f>
        <v>1</v>
      </c>
      <c r="D162" s="111" t="str">
        <f>'PLANTILLA V6'!D162</f>
        <v>pza</v>
      </c>
      <c r="E162" s="119">
        <v>0</v>
      </c>
      <c r="F162" s="111" t="b">
        <v>1</v>
      </c>
      <c r="G162" s="111" t="b">
        <v>0</v>
      </c>
      <c r="H162" s="111" t="b">
        <v>0</v>
      </c>
      <c r="I162" s="111" t="b">
        <v>0</v>
      </c>
      <c r="J162" s="114" t="e">
        <f t="shared" ca="1" si="0"/>
        <v>#NAME?</v>
      </c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21.5" hidden="1" x14ac:dyDescent="0.9">
      <c r="A163" s="118" t="str">
        <f>'PLANTILLA V6'!A163</f>
        <v>In</v>
      </c>
      <c r="B163" s="118" t="str">
        <f>'PLANTILLA V6'!B163</f>
        <v>Goma</v>
      </c>
      <c r="C163" s="119">
        <f>'PLANTILLA V6'!C163</f>
        <v>1</v>
      </c>
      <c r="D163" s="111" t="str">
        <f>'PLANTILLA V6'!D163</f>
        <v>pza</v>
      </c>
      <c r="E163" s="119">
        <v>0</v>
      </c>
      <c r="F163" s="111" t="b">
        <v>1</v>
      </c>
      <c r="G163" s="111" t="b">
        <v>0</v>
      </c>
      <c r="H163" s="111" t="b">
        <v>0</v>
      </c>
      <c r="I163" s="111" t="b">
        <v>0</v>
      </c>
      <c r="J163" s="114" t="e">
        <f t="shared" ca="1" si="0"/>
        <v>#NAME?</v>
      </c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21.5" hidden="1" x14ac:dyDescent="0.9">
      <c r="A164" s="118" t="str">
        <f>'PLANTILLA V6'!A164</f>
        <v>In</v>
      </c>
      <c r="B164" s="118" t="str">
        <f>'PLANTILLA V6'!B164</f>
        <v>Sacapuntas</v>
      </c>
      <c r="C164" s="119">
        <f>'PLANTILLA V6'!C164</f>
        <v>1</v>
      </c>
      <c r="D164" s="111" t="str">
        <f>'PLANTILLA V6'!D164</f>
        <v>pza</v>
      </c>
      <c r="E164" s="119">
        <v>0</v>
      </c>
      <c r="F164" s="111" t="b">
        <v>1</v>
      </c>
      <c r="G164" s="111" t="b">
        <v>0</v>
      </c>
      <c r="H164" s="111" t="b">
        <v>0</v>
      </c>
      <c r="I164" s="111" t="b">
        <v>0</v>
      </c>
      <c r="J164" s="114" t="e">
        <f t="shared" ca="1" si="0"/>
        <v>#NAME?</v>
      </c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21.5" hidden="1" x14ac:dyDescent="0.9">
      <c r="A165" s="118" t="str">
        <f>'PLANTILLA V6'!A165</f>
        <v>In</v>
      </c>
      <c r="B165" s="118" t="str">
        <f>'PLANTILLA V6'!B165</f>
        <v>Bolígrafo</v>
      </c>
      <c r="C165" s="119">
        <f>'PLANTILLA V6'!C165</f>
        <v>1</v>
      </c>
      <c r="D165" s="111" t="str">
        <f>'PLANTILLA V6'!D165</f>
        <v>pza</v>
      </c>
      <c r="E165" s="119">
        <v>0</v>
      </c>
      <c r="F165" s="111" t="b">
        <v>1</v>
      </c>
      <c r="G165" s="111" t="b">
        <v>0</v>
      </c>
      <c r="H165" s="111" t="b">
        <v>0</v>
      </c>
      <c r="I165" s="111" t="b">
        <v>0</v>
      </c>
      <c r="J165" s="114" t="e">
        <f t="shared" ca="1" si="0"/>
        <v>#NAME?</v>
      </c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21.5" x14ac:dyDescent="0.9">
      <c r="A166" s="63" t="str">
        <f>'PLANTILLA V6'!A166</f>
        <v>In</v>
      </c>
      <c r="B166" s="63" t="str">
        <f>'PLANTILLA V6'!B166</f>
        <v>Tijeras</v>
      </c>
      <c r="C166" s="28">
        <f>'PLANTILLA V6'!C166</f>
        <v>1</v>
      </c>
      <c r="D166" s="67" t="str">
        <f>'PLANTILLA V6'!D166</f>
        <v>pza</v>
      </c>
      <c r="E166" s="28">
        <v>1</v>
      </c>
      <c r="F166" s="67" t="b">
        <v>1</v>
      </c>
      <c r="G166" s="67" t="b">
        <v>0</v>
      </c>
      <c r="H166" s="67" t="b">
        <v>0</v>
      </c>
      <c r="I166" s="67" t="b">
        <v>0</v>
      </c>
      <c r="J166" s="114" cm="1">
        <f t="array" ref="J166">_xlfn.IFS(LEN(A166)&gt;2,A167,SUM(E166:I166)=0,0,F166,$F$7*F166*E166,G166,$G$7*G166*E166,AND(H166,A166="Co"),$H$7*H166*E166,AND(H166,A166="Re"),$H$7*H166*E166,H166,$J$7*H166*E166,I166,$I$7*I166*E166)</f>
        <v>50</v>
      </c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</row>
    <row r="167" spans="1:26" ht="21.5" hidden="1" x14ac:dyDescent="0.9">
      <c r="A167" s="118" t="str">
        <f>'PLANTILLA V6'!A167</f>
        <v>In</v>
      </c>
      <c r="B167" s="118" t="str">
        <f>'PLANTILLA V6'!B167</f>
        <v>Pegamento en barra (Pritt) de 8 g</v>
      </c>
      <c r="C167" s="119">
        <f>'PLANTILLA V6'!C167</f>
        <v>1</v>
      </c>
      <c r="D167" s="111" t="str">
        <f>'PLANTILLA V6'!D167</f>
        <v>pza</v>
      </c>
      <c r="E167" s="119">
        <v>0</v>
      </c>
      <c r="F167" s="111" t="b">
        <v>0</v>
      </c>
      <c r="G167" s="111" t="b">
        <v>0</v>
      </c>
      <c r="H167" s="111" t="b">
        <v>0</v>
      </c>
      <c r="I167" s="111" t="b">
        <v>0</v>
      </c>
      <c r="J167" s="114" t="e">
        <f t="shared" ca="1" si="0"/>
        <v>#NAME?</v>
      </c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21.5" x14ac:dyDescent="0.9">
      <c r="A168" s="63" t="str">
        <f>'PLANTILLA V6'!A168</f>
        <v>In</v>
      </c>
      <c r="B168" s="63" t="str">
        <f>'PLANTILLA V6'!B168</f>
        <v>Caja de 12 colores de madera</v>
      </c>
      <c r="C168" s="28">
        <f>'PLANTILLA V6'!C168</f>
        <v>1</v>
      </c>
      <c r="D168" s="67" t="str">
        <f>'PLANTILLA V6'!D168</f>
        <v>caja</v>
      </c>
      <c r="E168" s="28">
        <v>1</v>
      </c>
      <c r="F168" s="67" t="b">
        <v>1</v>
      </c>
      <c r="G168" s="67" t="b">
        <v>0</v>
      </c>
      <c r="H168" s="67" t="b">
        <v>0</v>
      </c>
      <c r="I168" s="67" t="b">
        <v>0</v>
      </c>
      <c r="J168" s="114" cm="1">
        <f t="array" ref="J168">_xlfn.IFS(LEN(A168)&gt;2,A169,SUM(E168:I168)=0,0,F168,$F$7*F168*E168,G168,$G$7*G168*E168,AND(H168,A168="Co"),$H$7*H168*E168,AND(H168,A168="Re"),$H$7*H168*E168,H168,$J$7*H168*E168,I168,$I$7*I168*E168)</f>
        <v>50</v>
      </c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</row>
    <row r="169" spans="1:26" ht="21.5" hidden="1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19">
        <f>'PLANTILLA V6'!C169</f>
        <v>1</v>
      </c>
      <c r="D169" s="111" t="str">
        <f>'PLANTILLA V6'!D169</f>
        <v>pza</v>
      </c>
      <c r="E169" s="119">
        <v>0</v>
      </c>
      <c r="F169" s="111" t="b">
        <v>1</v>
      </c>
      <c r="G169" s="111" t="b">
        <v>0</v>
      </c>
      <c r="H169" s="111" t="b">
        <v>0</v>
      </c>
      <c r="I169" s="111" t="b">
        <v>0</v>
      </c>
      <c r="J169" s="114" t="e">
        <f t="shared" ca="1" si="0"/>
        <v>#NAME?</v>
      </c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21.5" hidden="1" x14ac:dyDescent="0.9">
      <c r="A170" s="118" t="str">
        <f>'PLANTILLA V6'!A170</f>
        <v>In</v>
      </c>
      <c r="B170" s="118" t="str">
        <f>'PLANTILLA V6'!B170</f>
        <v xml:space="preserve">Juego de geometría (regla, escuadra 45°,  escuadra 60°, 1 compás, transportador) </v>
      </c>
      <c r="C170" s="119">
        <f>'PLANTILLA V6'!C170</f>
        <v>1</v>
      </c>
      <c r="D170" s="111" t="str">
        <f>'PLANTILLA V6'!D170</f>
        <v>juego</v>
      </c>
      <c r="E170" s="119">
        <v>0</v>
      </c>
      <c r="F170" s="111" t="b">
        <v>1</v>
      </c>
      <c r="G170" s="111" t="b">
        <v>0</v>
      </c>
      <c r="H170" s="111" t="b">
        <v>0</v>
      </c>
      <c r="I170" s="111" t="b">
        <v>0</v>
      </c>
      <c r="J170" s="114" t="e">
        <f t="shared" ca="1" si="0"/>
        <v>#NAME?</v>
      </c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21.5" hidden="1" x14ac:dyDescent="0.9">
      <c r="A171" s="118" t="str">
        <f>'PLANTILLA V6'!A171</f>
        <v>In</v>
      </c>
      <c r="B171" s="118" t="str">
        <f>'PLANTILLA V6'!B171</f>
        <v>Plumón negro de base agua punta gruesa (aquacolor)</v>
      </c>
      <c r="C171" s="119">
        <f>'PLANTILLA V6'!C171</f>
        <v>1</v>
      </c>
      <c r="D171" s="111" t="str">
        <f>'PLANTILLA V6'!D171</f>
        <v>pza</v>
      </c>
      <c r="E171" s="119">
        <v>0</v>
      </c>
      <c r="F171" s="111" t="b">
        <v>0</v>
      </c>
      <c r="G171" s="111" t="b">
        <v>0</v>
      </c>
      <c r="H171" s="111" t="b">
        <v>0</v>
      </c>
      <c r="I171" s="111" t="b">
        <v>0</v>
      </c>
      <c r="J171" s="114" t="e">
        <f t="shared" ca="1" si="0"/>
        <v>#NAME?</v>
      </c>
      <c r="K171" s="117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21.5" hidden="1" x14ac:dyDescent="0.9">
      <c r="A172" s="118" t="str">
        <f>'PLANTILLA V6'!A172</f>
        <v>In</v>
      </c>
      <c r="B172" s="118" t="str">
        <f>'PLANTILLA V6'!B172</f>
        <v>Juego de crayones (10 piezas)</v>
      </c>
      <c r="C172" s="119">
        <f>'PLANTILLA V6'!C172</f>
        <v>1</v>
      </c>
      <c r="D172" s="111" t="str">
        <f>'PLANTILLA V6'!D172</f>
        <v>pza</v>
      </c>
      <c r="E172" s="119">
        <v>0</v>
      </c>
      <c r="F172" s="111" t="b">
        <v>0</v>
      </c>
      <c r="G172" s="111" t="b">
        <v>0</v>
      </c>
      <c r="H172" s="111" t="b">
        <v>0</v>
      </c>
      <c r="I172" s="111" t="b">
        <v>0</v>
      </c>
      <c r="J172" s="114" t="e">
        <f t="shared" ca="1" si="0"/>
        <v>#NAME?</v>
      </c>
      <c r="K172" s="117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21.5" hidden="1" x14ac:dyDescent="0.9">
      <c r="A173" s="118" t="str">
        <f>'PLANTILLA V6'!A173</f>
        <v>In</v>
      </c>
      <c r="B173" s="118" t="str">
        <f>'PLANTILLA V6'!B173</f>
        <v>Caja de plumones base agua punta gruesa (tipo aquacolor)</v>
      </c>
      <c r="C173" s="119">
        <f>'PLANTILLA V6'!C173</f>
        <v>1</v>
      </c>
      <c r="D173" s="111" t="str">
        <f>'PLANTILLA V6'!D173</f>
        <v>pza</v>
      </c>
      <c r="E173" s="119">
        <v>0</v>
      </c>
      <c r="F173" s="111" t="b">
        <v>0</v>
      </c>
      <c r="G173" s="111" t="b">
        <v>0</v>
      </c>
      <c r="H173" s="111" t="b">
        <v>0</v>
      </c>
      <c r="I173" s="111" t="b">
        <v>0</v>
      </c>
      <c r="J173" s="114" t="e">
        <f t="shared" ca="1" si="0"/>
        <v>#NAME?</v>
      </c>
      <c r="K173" s="117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21.5" hidden="1" x14ac:dyDescent="0.9">
      <c r="A174" s="118">
        <f>'PLANTILLA V6'!A174</f>
        <v>0</v>
      </c>
      <c r="B174" s="118">
        <f>'PLANTILLA V6'!B174</f>
        <v>0</v>
      </c>
      <c r="C174" s="119">
        <f>'PLANTILLA V6'!C174</f>
        <v>1</v>
      </c>
      <c r="D174" s="111" t="str">
        <f>'PLANTILLA V6'!D174</f>
        <v>pza</v>
      </c>
      <c r="E174" s="119">
        <v>0</v>
      </c>
      <c r="F174" s="111" t="b">
        <v>0</v>
      </c>
      <c r="G174" s="111" t="b">
        <v>0</v>
      </c>
      <c r="H174" s="111" t="b">
        <v>0</v>
      </c>
      <c r="I174" s="111" t="b">
        <v>0</v>
      </c>
      <c r="J174" s="114" t="e">
        <f t="shared" ca="1" si="0"/>
        <v>#NAME?</v>
      </c>
      <c r="K174" s="117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21.5" hidden="1" x14ac:dyDescent="0.9">
      <c r="A175" s="118">
        <f>'PLANTILLA V6'!A175</f>
        <v>0</v>
      </c>
      <c r="B175" s="118">
        <f>'PLANTILLA V6'!B175</f>
        <v>0</v>
      </c>
      <c r="C175" s="119">
        <f>'PLANTILLA V6'!C175</f>
        <v>1</v>
      </c>
      <c r="D175" s="111" t="str">
        <f>'PLANTILLA V6'!D175</f>
        <v>pza</v>
      </c>
      <c r="E175" s="119">
        <v>0</v>
      </c>
      <c r="F175" s="111" t="b">
        <v>0</v>
      </c>
      <c r="G175" s="111" t="b">
        <v>0</v>
      </c>
      <c r="H175" s="111" t="b">
        <v>0</v>
      </c>
      <c r="I175" s="111" t="b">
        <v>0</v>
      </c>
      <c r="J175" s="114" t="e">
        <f t="shared" ca="1" si="0"/>
        <v>#NAME?</v>
      </c>
      <c r="K175" s="117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21.5" hidden="1" x14ac:dyDescent="0.9">
      <c r="A176" s="118">
        <f>'PLANTILLA V6'!A176</f>
        <v>0</v>
      </c>
      <c r="B176" s="118">
        <f>'PLANTILLA V6'!B176</f>
        <v>0</v>
      </c>
      <c r="C176" s="119">
        <f>'PLANTILLA V6'!C176</f>
        <v>1</v>
      </c>
      <c r="D176" s="111" t="str">
        <f>'PLANTILLA V6'!D176</f>
        <v>pza</v>
      </c>
      <c r="E176" s="119">
        <v>0</v>
      </c>
      <c r="F176" s="111" t="b">
        <v>0</v>
      </c>
      <c r="G176" s="111" t="b">
        <v>0</v>
      </c>
      <c r="H176" s="111" t="b">
        <v>0</v>
      </c>
      <c r="I176" s="111" t="b">
        <v>0</v>
      </c>
      <c r="J176" s="114" t="e">
        <f t="shared" ca="1" si="0"/>
        <v>#NAME?</v>
      </c>
      <c r="K176" s="117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21.5" hidden="1" x14ac:dyDescent="0.9">
      <c r="A177" s="107">
        <f>'PLANTILLA V6'!A177</f>
        <v>0</v>
      </c>
      <c r="B177" s="118">
        <f>'PLANTILLA V6'!B177</f>
        <v>0</v>
      </c>
      <c r="C177" s="119">
        <f>'PLANTILLA V6'!C177</f>
        <v>1</v>
      </c>
      <c r="D177" s="111" t="str">
        <f>'PLANTILLA V6'!D177</f>
        <v>pza</v>
      </c>
      <c r="E177" s="119">
        <v>0</v>
      </c>
      <c r="F177" s="111" t="b">
        <v>0</v>
      </c>
      <c r="G177" s="111" t="b">
        <v>0</v>
      </c>
      <c r="H177" s="111" t="b">
        <v>0</v>
      </c>
      <c r="I177" s="111" t="b">
        <v>0</v>
      </c>
      <c r="J177" s="114" t="e">
        <f t="shared" ca="1" si="0"/>
        <v>#NAME?</v>
      </c>
      <c r="K177" s="117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21.5" hidden="1" x14ac:dyDescent="0.9">
      <c r="A178" s="107">
        <f>'PLANTILLA V6'!A178</f>
        <v>0</v>
      </c>
      <c r="B178" s="118">
        <f>'PLANTILLA V6'!B178</f>
        <v>0</v>
      </c>
      <c r="C178" s="119">
        <f>'PLANTILLA V6'!C178</f>
        <v>1</v>
      </c>
      <c r="D178" s="111" t="str">
        <f>'PLANTILLA V6'!D178</f>
        <v>pza</v>
      </c>
      <c r="E178" s="119">
        <v>0</v>
      </c>
      <c r="F178" s="111" t="b">
        <v>0</v>
      </c>
      <c r="G178" s="111" t="b">
        <v>0</v>
      </c>
      <c r="H178" s="111" t="b">
        <v>0</v>
      </c>
      <c r="I178" s="111" t="b">
        <v>0</v>
      </c>
      <c r="J178" s="114" t="e">
        <f t="shared" ca="1" si="0"/>
        <v>#NAME?</v>
      </c>
      <c r="K178" s="117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21.5" hidden="1" x14ac:dyDescent="0.9">
      <c r="A179" s="107">
        <f>'PLANTILLA V6'!A179</f>
        <v>0</v>
      </c>
      <c r="B179" s="118">
        <f>'PLANTILLA V6'!B179</f>
        <v>0</v>
      </c>
      <c r="C179" s="119">
        <f>'PLANTILLA V6'!C179</f>
        <v>1</v>
      </c>
      <c r="D179" s="111" t="str">
        <f>'PLANTILLA V6'!D179</f>
        <v>pza</v>
      </c>
      <c r="E179" s="119">
        <v>0</v>
      </c>
      <c r="F179" s="111" t="b">
        <v>0</v>
      </c>
      <c r="G179" s="111" t="b">
        <v>0</v>
      </c>
      <c r="H179" s="111" t="b">
        <v>0</v>
      </c>
      <c r="I179" s="111" t="b">
        <v>0</v>
      </c>
      <c r="J179" s="114" t="e">
        <f t="shared" ca="1" si="0"/>
        <v>#NAME?</v>
      </c>
      <c r="K179" s="117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21.5" hidden="1" x14ac:dyDescent="0.9">
      <c r="A180" s="107">
        <f>'PLANTILLA V6'!A180</f>
        <v>0</v>
      </c>
      <c r="B180" s="118">
        <f>'PLANTILLA V6'!B180</f>
        <v>0</v>
      </c>
      <c r="C180" s="119">
        <f>'PLANTILLA V6'!C180</f>
        <v>1</v>
      </c>
      <c r="D180" s="111" t="str">
        <f>'PLANTILLA V6'!D180</f>
        <v>pza</v>
      </c>
      <c r="E180" s="119">
        <v>0</v>
      </c>
      <c r="F180" s="111" t="b">
        <v>0</v>
      </c>
      <c r="G180" s="111" t="b">
        <v>0</v>
      </c>
      <c r="H180" s="111" t="b">
        <v>0</v>
      </c>
      <c r="I180" s="111" t="b">
        <v>0</v>
      </c>
      <c r="J180" s="114" t="e">
        <f t="shared" ca="1" si="0"/>
        <v>#NAME?</v>
      </c>
      <c r="K180" s="117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21.5" hidden="1" x14ac:dyDescent="0.9">
      <c r="A181" s="107">
        <f>'PLANTILLA V6'!A181</f>
        <v>0</v>
      </c>
      <c r="B181" s="118">
        <f>'PLANTILLA V6'!B181</f>
        <v>0</v>
      </c>
      <c r="C181" s="119">
        <f>'PLANTILLA V6'!C181</f>
        <v>1</v>
      </c>
      <c r="D181" s="111" t="str">
        <f>'PLANTILLA V6'!D181</f>
        <v>pza</v>
      </c>
      <c r="E181" s="119">
        <v>0</v>
      </c>
      <c r="F181" s="111" t="b">
        <v>0</v>
      </c>
      <c r="G181" s="111" t="b">
        <v>0</v>
      </c>
      <c r="H181" s="111" t="b">
        <v>0</v>
      </c>
      <c r="I181" s="111" t="b">
        <v>0</v>
      </c>
      <c r="J181" s="114" t="e">
        <f t="shared" ca="1" si="0"/>
        <v>#NAME?</v>
      </c>
      <c r="K181" s="117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21.5" hidden="1" x14ac:dyDescent="0.9">
      <c r="A182" s="107">
        <f>'PLANTILLA V6'!A182</f>
        <v>0</v>
      </c>
      <c r="B182" s="118">
        <f>'PLANTILLA V6'!B182</f>
        <v>0</v>
      </c>
      <c r="C182" s="119">
        <f>'PLANTILLA V6'!C182</f>
        <v>1</v>
      </c>
      <c r="D182" s="111" t="str">
        <f>'PLANTILLA V6'!D182</f>
        <v>pza</v>
      </c>
      <c r="E182" s="119">
        <v>0</v>
      </c>
      <c r="F182" s="111" t="b">
        <v>0</v>
      </c>
      <c r="G182" s="111" t="b">
        <v>0</v>
      </c>
      <c r="H182" s="111" t="b">
        <v>0</v>
      </c>
      <c r="I182" s="111" t="b">
        <v>0</v>
      </c>
      <c r="J182" s="114" t="e">
        <f t="shared" ca="1" si="0"/>
        <v>#NAME?</v>
      </c>
      <c r="K182" s="117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21.5" hidden="1" x14ac:dyDescent="0.9">
      <c r="A183" s="107">
        <f>'PLANTILLA V6'!A183</f>
        <v>0</v>
      </c>
      <c r="B183" s="118">
        <f>'PLANTILLA V6'!B183</f>
        <v>0</v>
      </c>
      <c r="C183" s="119">
        <f>'PLANTILLA V6'!C183</f>
        <v>1</v>
      </c>
      <c r="D183" s="111" t="str">
        <f>'PLANTILLA V6'!D183</f>
        <v>pza</v>
      </c>
      <c r="E183" s="119">
        <v>0</v>
      </c>
      <c r="F183" s="111" t="b">
        <v>0</v>
      </c>
      <c r="G183" s="111" t="b">
        <v>0</v>
      </c>
      <c r="H183" s="111" t="b">
        <v>0</v>
      </c>
      <c r="I183" s="111" t="b">
        <v>0</v>
      </c>
      <c r="J183" s="114" t="e">
        <f t="shared" ca="1" si="0"/>
        <v>#NAME?</v>
      </c>
      <c r="K183" s="117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21.5" hidden="1" x14ac:dyDescent="0.9">
      <c r="A184" s="107">
        <f>'PLANTILLA V6'!A184</f>
        <v>0</v>
      </c>
      <c r="B184" s="118">
        <f>'PLANTILLA V6'!B184</f>
        <v>0</v>
      </c>
      <c r="C184" s="119">
        <f>'PLANTILLA V6'!C184</f>
        <v>1</v>
      </c>
      <c r="D184" s="111" t="str">
        <f>'PLANTILLA V6'!D184</f>
        <v>pza</v>
      </c>
      <c r="E184" s="119">
        <v>0</v>
      </c>
      <c r="F184" s="111" t="b">
        <v>0</v>
      </c>
      <c r="G184" s="111" t="b">
        <v>0</v>
      </c>
      <c r="H184" s="111" t="b">
        <v>0</v>
      </c>
      <c r="I184" s="111" t="b">
        <v>0</v>
      </c>
      <c r="J184" s="114" t="e">
        <f t="shared" ca="1" si="0"/>
        <v>#NAME?</v>
      </c>
      <c r="K184" s="117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21.5" x14ac:dyDescent="0.9">
      <c r="A185" s="174" t="str">
        <f>'PLANTILLA V6'!A185</f>
        <v>Materiales Consumibles</v>
      </c>
      <c r="B185" s="157"/>
      <c r="C185" s="119">
        <f>'PLANTILLA V6'!C185</f>
        <v>0</v>
      </c>
      <c r="D185" s="111"/>
      <c r="E185" s="119"/>
      <c r="F185" s="111"/>
      <c r="G185" s="111"/>
      <c r="H185" s="111"/>
      <c r="I185" s="111"/>
      <c r="J185" s="114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7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21.5" hidden="1" x14ac:dyDescent="0.9">
      <c r="A186" s="118" t="str">
        <f>'PLANTILLA V6'!A186</f>
        <v>Co</v>
      </c>
      <c r="B186" s="118" t="str">
        <f>'PLANTILLA V6'!B186</f>
        <v>Panel de MDF de 3 mm de espesor de 30 x 30 cm</v>
      </c>
      <c r="C186" s="119">
        <f>'PLANTILLA V6'!C186</f>
        <v>1</v>
      </c>
      <c r="D186" s="111" t="str">
        <f>'PLANTILLA V6'!D186</f>
        <v>pza</v>
      </c>
      <c r="E186" s="119">
        <v>0</v>
      </c>
      <c r="F186" s="111" t="b">
        <v>0</v>
      </c>
      <c r="G186" s="111" t="b">
        <v>0</v>
      </c>
      <c r="H186" s="111" t="b">
        <v>0</v>
      </c>
      <c r="I186" s="111" t="b">
        <v>0</v>
      </c>
      <c r="J186" s="114" t="e">
        <f t="shared" ca="1" si="0"/>
        <v>#NAME?</v>
      </c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21.5" hidden="1" x14ac:dyDescent="0.9">
      <c r="A187" s="118" t="str">
        <f>'PLANTILLA V6'!A187</f>
        <v>Co</v>
      </c>
      <c r="B187" s="118" t="str">
        <f>'PLANTILLA V6'!B187</f>
        <v>Cartulina blanca</v>
      </c>
      <c r="C187" s="119">
        <f>'PLANTILLA V6'!C187</f>
        <v>1</v>
      </c>
      <c r="D187" s="111" t="str">
        <f>'PLANTILLA V6'!D187</f>
        <v>pza</v>
      </c>
      <c r="E187" s="119">
        <v>0</v>
      </c>
      <c r="F187" s="111" t="b">
        <v>0</v>
      </c>
      <c r="G187" s="111" t="b">
        <v>0</v>
      </c>
      <c r="H187" s="111" t="b">
        <v>0</v>
      </c>
      <c r="I187" s="111" t="b">
        <v>0</v>
      </c>
      <c r="J187" s="114" t="e">
        <f t="shared" ca="1" si="0"/>
        <v>#NAME?</v>
      </c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21.5" hidden="1" x14ac:dyDescent="0.9">
      <c r="A188" s="118" t="str">
        <f>'PLANTILLA V6'!A188</f>
        <v>Co</v>
      </c>
      <c r="B188" s="118" t="str">
        <f>'PLANTILLA V6'!B188</f>
        <v>Hojas blancas tamaño carta</v>
      </c>
      <c r="C188" s="119">
        <f>'PLANTILLA V6'!C188</f>
        <v>1</v>
      </c>
      <c r="D188" s="111" t="str">
        <f>'PLANTILLA V6'!D188</f>
        <v>hoja</v>
      </c>
      <c r="E188" s="119">
        <v>0</v>
      </c>
      <c r="F188" s="111" t="b">
        <v>0</v>
      </c>
      <c r="G188" s="111" t="b">
        <v>0</v>
      </c>
      <c r="H188" s="111" t="b">
        <v>0</v>
      </c>
      <c r="I188" s="111" t="b">
        <v>0</v>
      </c>
      <c r="J188" s="114" t="e">
        <f t="shared" ca="1" si="0"/>
        <v>#NAME?</v>
      </c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21.5" hidden="1" x14ac:dyDescent="0.9">
      <c r="A189" s="118" t="str">
        <f>'PLANTILLA V6'!A189</f>
        <v>Co</v>
      </c>
      <c r="B189" s="118" t="str">
        <f>'PLANTILLA V6'!B189</f>
        <v>Hojas de colores (varios) tamaño carta</v>
      </c>
      <c r="C189" s="119">
        <f>'PLANTILLA V6'!C189</f>
        <v>1</v>
      </c>
      <c r="D189" s="111" t="str">
        <f>'PLANTILLA V6'!D189</f>
        <v>hoja</v>
      </c>
      <c r="E189" s="119">
        <v>0</v>
      </c>
      <c r="F189" s="111" t="b">
        <v>0</v>
      </c>
      <c r="G189" s="111" t="b">
        <v>0</v>
      </c>
      <c r="H189" s="111" t="b">
        <v>0</v>
      </c>
      <c r="I189" s="111" t="b">
        <v>0</v>
      </c>
      <c r="J189" s="114" t="e">
        <f t="shared" ca="1" si="0"/>
        <v>#NAME?</v>
      </c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21.5" hidden="1" x14ac:dyDescent="0.9">
      <c r="A190" s="118" t="str">
        <f>'PLANTILLA V6'!A190</f>
        <v>Co</v>
      </c>
      <c r="B190" s="118" t="str">
        <f>'PLANTILLA V6'!B190</f>
        <v>Post-it</v>
      </c>
      <c r="C190" s="119">
        <f>'PLANTILLA V6'!C190</f>
        <v>1</v>
      </c>
      <c r="D190" s="111" t="str">
        <f>'PLANTILLA V6'!D190</f>
        <v>bloc de 100 hojas</v>
      </c>
      <c r="E190" s="119">
        <v>0</v>
      </c>
      <c r="F190" s="111" t="b">
        <v>0</v>
      </c>
      <c r="G190" s="111" t="b">
        <v>0</v>
      </c>
      <c r="H190" s="111" t="b">
        <v>0</v>
      </c>
      <c r="I190" s="111" t="b">
        <v>0</v>
      </c>
      <c r="J190" s="114" t="e">
        <f t="shared" ca="1" si="0"/>
        <v>#NAME?</v>
      </c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21.5" hidden="1" x14ac:dyDescent="0.9">
      <c r="A191" s="118" t="str">
        <f>'PLANTILLA V6'!A191</f>
        <v>Co</v>
      </c>
      <c r="B191" s="118" t="str">
        <f>'PLANTILLA V6'!B191</f>
        <v>Fomi tamaño carta</v>
      </c>
      <c r="C191" s="119">
        <f>'PLANTILLA V6'!C191</f>
        <v>1</v>
      </c>
      <c r="D191" s="111" t="str">
        <f>'PLANTILLA V6'!D191</f>
        <v>hoja</v>
      </c>
      <c r="E191" s="119">
        <v>0</v>
      </c>
      <c r="F191" s="111" t="b">
        <v>0</v>
      </c>
      <c r="G191" s="111" t="b">
        <v>0</v>
      </c>
      <c r="H191" s="111" t="b">
        <v>0</v>
      </c>
      <c r="I191" s="111" t="b">
        <v>0</v>
      </c>
      <c r="J191" s="114" t="e">
        <f t="shared" ca="1" si="0"/>
        <v>#NAME?</v>
      </c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21.5" hidden="1" x14ac:dyDescent="0.9">
      <c r="A192" s="118" t="str">
        <f>'PLANTILLA V6'!A192</f>
        <v>Co</v>
      </c>
      <c r="B192" s="118" t="str">
        <f>'PLANTILLA V6'!B192</f>
        <v>Papel aluminio</v>
      </c>
      <c r="C192" s="119">
        <f>'PLANTILLA V6'!C192</f>
        <v>1</v>
      </c>
      <c r="D192" s="111" t="str">
        <f>'PLANTILLA V6'!D192</f>
        <v>rollo</v>
      </c>
      <c r="E192" s="119">
        <v>0</v>
      </c>
      <c r="F192" s="111" t="b">
        <v>0</v>
      </c>
      <c r="G192" s="111" t="b">
        <v>0</v>
      </c>
      <c r="H192" s="111" t="b">
        <v>0</v>
      </c>
      <c r="I192" s="111" t="b">
        <v>0</v>
      </c>
      <c r="J192" s="114" t="e">
        <f t="shared" ca="1" si="0"/>
        <v>#NAME?</v>
      </c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21.5" hidden="1" x14ac:dyDescent="0.9">
      <c r="A193" s="118" t="str">
        <f>'PLANTILLA V6'!A193</f>
        <v>Co</v>
      </c>
      <c r="B193" s="118" t="str">
        <f>'PLANTILLA V6'!B193</f>
        <v>Abatelenguas (palitos planos) 15 cm largo x 18 mm ancho</v>
      </c>
      <c r="C193" s="119">
        <f>'PLANTILLA V6'!C193</f>
        <v>1</v>
      </c>
      <c r="D193" s="111" t="str">
        <f>'PLANTILLA V6'!D193</f>
        <v>pza</v>
      </c>
      <c r="E193" s="119">
        <v>0</v>
      </c>
      <c r="F193" s="111" t="b">
        <v>0</v>
      </c>
      <c r="G193" s="111" t="b">
        <v>0</v>
      </c>
      <c r="H193" s="111" t="b">
        <v>0</v>
      </c>
      <c r="I193" s="111" t="b">
        <v>0</v>
      </c>
      <c r="J193" s="114" t="e">
        <f t="shared" ca="1" si="0"/>
        <v>#NAME?</v>
      </c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21.5" hidden="1" x14ac:dyDescent="0.9">
      <c r="A194" s="118" t="str">
        <f>'PLANTILLA V6'!A194</f>
        <v>Co</v>
      </c>
      <c r="B194" s="118" t="str">
        <f>'PLANTILLA V6'!B194</f>
        <v xml:space="preserve">Palito de madera redondo 60 largo x 1 cm de diámetro </v>
      </c>
      <c r="C194" s="119">
        <f>'PLANTILLA V6'!C194</f>
        <v>1</v>
      </c>
      <c r="D194" s="111" t="str">
        <f>'PLANTILLA V6'!D194</f>
        <v>pza</v>
      </c>
      <c r="E194" s="119">
        <v>0</v>
      </c>
      <c r="F194" s="111" t="b">
        <v>0</v>
      </c>
      <c r="G194" s="111" t="b">
        <v>0</v>
      </c>
      <c r="H194" s="111" t="b">
        <v>0</v>
      </c>
      <c r="I194" s="111" t="b">
        <v>0</v>
      </c>
      <c r="J194" s="114" t="e">
        <f t="shared" ca="1" si="0"/>
        <v>#NAME?</v>
      </c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21.5" hidden="1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19">
        <f>'PLANTILLA V6'!C195</f>
        <v>1</v>
      </c>
      <c r="D195" s="111" t="str">
        <f>'PLANTILLA V6'!D195</f>
        <v>pza</v>
      </c>
      <c r="E195" s="119">
        <v>0</v>
      </c>
      <c r="F195" s="111" t="b">
        <v>0</v>
      </c>
      <c r="G195" s="111" t="b">
        <v>0</v>
      </c>
      <c r="H195" s="111" t="b">
        <v>0</v>
      </c>
      <c r="I195" s="111" t="b">
        <v>0</v>
      </c>
      <c r="J195" s="114" t="e">
        <f t="shared" ca="1" si="0"/>
        <v>#NAME?</v>
      </c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21.5" hidden="1" x14ac:dyDescent="0.9">
      <c r="A196" s="118" t="str">
        <f>'PLANTILLA V6'!A196</f>
        <v>Co</v>
      </c>
      <c r="B196" s="121" t="str">
        <f>'PLANTILLA V6'!B196</f>
        <v>Cuerda</v>
      </c>
      <c r="C196" s="119">
        <f>'PLANTILLA V6'!C196</f>
        <v>1</v>
      </c>
      <c r="D196" s="111" t="str">
        <f>'PLANTILLA V6'!D196</f>
        <v>metro</v>
      </c>
      <c r="E196" s="119">
        <v>0</v>
      </c>
      <c r="F196" s="111" t="b">
        <v>0</v>
      </c>
      <c r="G196" s="111" t="b">
        <v>0</v>
      </c>
      <c r="H196" s="111" t="b">
        <v>0</v>
      </c>
      <c r="I196" s="111" t="b">
        <v>0</v>
      </c>
      <c r="J196" s="114" t="e">
        <f t="shared" ca="1" si="0"/>
        <v>#NAME?</v>
      </c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21.5" hidden="1" x14ac:dyDescent="0.9">
      <c r="A197" s="118" t="str">
        <f>'PLANTILLA V6'!A197</f>
        <v>Co</v>
      </c>
      <c r="B197" s="121" t="str">
        <f>'PLANTILLA V6'!B197</f>
        <v>Hilo de coser</v>
      </c>
      <c r="C197" s="119">
        <f>'PLANTILLA V6'!C197</f>
        <v>1</v>
      </c>
      <c r="D197" s="111" t="str">
        <f>'PLANTILLA V6'!D197</f>
        <v>carrete</v>
      </c>
      <c r="E197" s="119">
        <v>0</v>
      </c>
      <c r="F197" s="111" t="b">
        <v>0</v>
      </c>
      <c r="G197" s="111" t="b">
        <v>0</v>
      </c>
      <c r="H197" s="111" t="b">
        <v>0</v>
      </c>
      <c r="I197" s="111" t="b">
        <v>0</v>
      </c>
      <c r="J197" s="114" t="e">
        <f t="shared" ca="1" si="0"/>
        <v>#NAME?</v>
      </c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21.5" hidden="1" x14ac:dyDescent="0.9">
      <c r="A198" s="118" t="str">
        <f>'PLANTILLA V6'!A198</f>
        <v>Co</v>
      </c>
      <c r="B198" s="121" t="str">
        <f>'PLANTILLA V6'!B198</f>
        <v>Estambre</v>
      </c>
      <c r="C198" s="119">
        <f>'PLANTILLA V6'!C198</f>
        <v>1</v>
      </c>
      <c r="D198" s="111" t="str">
        <f>'PLANTILLA V6'!D198</f>
        <v>metro</v>
      </c>
      <c r="E198" s="119">
        <v>0</v>
      </c>
      <c r="F198" s="111" t="b">
        <v>0</v>
      </c>
      <c r="G198" s="111" t="b">
        <v>0</v>
      </c>
      <c r="H198" s="111" t="b">
        <v>0</v>
      </c>
      <c r="I198" s="111" t="b">
        <v>0</v>
      </c>
      <c r="J198" s="114" t="e">
        <f t="shared" ca="1" si="0"/>
        <v>#NAME?</v>
      </c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21.5" hidden="1" x14ac:dyDescent="0.9">
      <c r="A199" s="118" t="str">
        <f>'PLANTILLA V6'!A199</f>
        <v>Co</v>
      </c>
      <c r="B199" s="118" t="str">
        <f>'PLANTILLA V6'!B199</f>
        <v>Globos de tamaño # 9</v>
      </c>
      <c r="C199" s="119">
        <f>'PLANTILLA V6'!C199</f>
        <v>1</v>
      </c>
      <c r="D199" s="111" t="str">
        <f>'PLANTILLA V6'!D199</f>
        <v>pza</v>
      </c>
      <c r="E199" s="119">
        <v>0</v>
      </c>
      <c r="F199" s="111" t="b">
        <v>0</v>
      </c>
      <c r="G199" s="111" t="b">
        <v>0</v>
      </c>
      <c r="H199" s="111" t="b">
        <v>0</v>
      </c>
      <c r="I199" s="111" t="b">
        <v>0</v>
      </c>
      <c r="J199" s="114" t="e">
        <f t="shared" ca="1" si="0"/>
        <v>#NAME?</v>
      </c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21.5" hidden="1" x14ac:dyDescent="0.9">
      <c r="A200" s="118" t="str">
        <f>'PLANTILLA V6'!A200</f>
        <v>Co</v>
      </c>
      <c r="B200" s="118" t="str">
        <f>'PLANTILLA V6'!B200</f>
        <v>Limpiapipas</v>
      </c>
      <c r="C200" s="119">
        <f>'PLANTILLA V6'!C200</f>
        <v>1</v>
      </c>
      <c r="D200" s="111" t="str">
        <f>'PLANTILLA V6'!D200</f>
        <v>pza</v>
      </c>
      <c r="E200" s="119">
        <v>0</v>
      </c>
      <c r="F200" s="111" t="b">
        <v>0</v>
      </c>
      <c r="G200" s="111" t="b">
        <v>0</v>
      </c>
      <c r="H200" s="111" t="b">
        <v>0</v>
      </c>
      <c r="I200" s="111" t="b">
        <v>0</v>
      </c>
      <c r="J200" s="114" t="e">
        <f t="shared" ca="1" si="0"/>
        <v>#NAME?</v>
      </c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21.5" hidden="1" x14ac:dyDescent="0.9">
      <c r="A201" s="118" t="str">
        <f>'PLANTILLA V6'!A201</f>
        <v>Co</v>
      </c>
      <c r="B201" s="118" t="str">
        <f>'PLANTILLA V6'!B201</f>
        <v>Barra de plastilina 180 g</v>
      </c>
      <c r="C201" s="119">
        <f>'PLANTILLA V6'!C201</f>
        <v>1</v>
      </c>
      <c r="D201" s="111" t="str">
        <f>'PLANTILLA V6'!D201</f>
        <v>pza</v>
      </c>
      <c r="E201" s="119">
        <v>0</v>
      </c>
      <c r="F201" s="111" t="b">
        <v>0</v>
      </c>
      <c r="G201" s="111" t="b">
        <v>0</v>
      </c>
      <c r="H201" s="111" t="b">
        <v>0</v>
      </c>
      <c r="I201" s="111" t="b">
        <v>0</v>
      </c>
      <c r="J201" s="114" t="e">
        <f t="shared" ca="1" si="0"/>
        <v>#NAME?</v>
      </c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21.5" hidden="1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19">
        <f>'PLANTILLA V6'!C202</f>
        <v>1</v>
      </c>
      <c r="D202" s="111" t="str">
        <f>'PLANTILLA V6'!D202</f>
        <v>pza</v>
      </c>
      <c r="E202" s="119">
        <v>0</v>
      </c>
      <c r="F202" s="111" t="b">
        <v>0</v>
      </c>
      <c r="G202" s="111" t="b">
        <v>0</v>
      </c>
      <c r="H202" s="111" t="b">
        <v>0</v>
      </c>
      <c r="I202" s="111" t="b">
        <v>0</v>
      </c>
      <c r="J202" s="114" t="e">
        <f t="shared" ca="1" si="0"/>
        <v>#NAME?</v>
      </c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21.5" hidden="1" x14ac:dyDescent="0.9">
      <c r="A203" s="118" t="str">
        <f>'PLANTILLA V6'!A203</f>
        <v>Co</v>
      </c>
      <c r="B203" s="118" t="str">
        <f>'PLANTILLA V6'!B203</f>
        <v>Fomi moldeable</v>
      </c>
      <c r="C203" s="119">
        <f>'PLANTILLA V6'!C203</f>
        <v>1</v>
      </c>
      <c r="D203" s="111" t="str">
        <f>'PLANTILLA V6'!D203</f>
        <v>bolsa</v>
      </c>
      <c r="E203" s="119">
        <v>0</v>
      </c>
      <c r="F203" s="111" t="b">
        <v>0</v>
      </c>
      <c r="G203" s="111" t="b">
        <v>0</v>
      </c>
      <c r="H203" s="111" t="b">
        <v>0</v>
      </c>
      <c r="I203" s="111" t="b">
        <v>0</v>
      </c>
      <c r="J203" s="114" t="e">
        <f t="shared" ca="1" si="0"/>
        <v>#NAME?</v>
      </c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21.5" hidden="1" x14ac:dyDescent="0.9">
      <c r="A204" s="118" t="str">
        <f>'PLANTILLA V6'!A204</f>
        <v>Co</v>
      </c>
      <c r="B204" s="120" t="str">
        <f>'PLANTILLA V6'!B204</f>
        <v>Pasta para modelar</v>
      </c>
      <c r="C204" s="119">
        <f>'PLANTILLA V6'!C204</f>
        <v>1</v>
      </c>
      <c r="D204" s="111" t="str">
        <f>'PLANTILLA V6'!D204</f>
        <v>pza</v>
      </c>
      <c r="E204" s="119">
        <v>0</v>
      </c>
      <c r="F204" s="111" t="b">
        <v>0</v>
      </c>
      <c r="G204" s="111" t="b">
        <v>0</v>
      </c>
      <c r="H204" s="111" t="b">
        <v>0</v>
      </c>
      <c r="I204" s="111" t="b">
        <v>0</v>
      </c>
      <c r="J204" s="114" t="e">
        <f t="shared" ca="1" si="0"/>
        <v>#NAME?</v>
      </c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21.5" hidden="1" x14ac:dyDescent="0.9">
      <c r="A205" s="118" t="str">
        <f>'PLANTILLA V6'!A205</f>
        <v>Co</v>
      </c>
      <c r="B205" s="118" t="str">
        <f>'PLANTILLA V6'!B205</f>
        <v>Silicón frío (bote de 250 ml)</v>
      </c>
      <c r="C205" s="119">
        <f>'PLANTILLA V6'!C205</f>
        <v>1</v>
      </c>
      <c r="D205" s="111" t="str">
        <f>'PLANTILLA V6'!D205</f>
        <v>pza</v>
      </c>
      <c r="E205" s="119">
        <v>0</v>
      </c>
      <c r="F205" s="111" t="b">
        <v>0</v>
      </c>
      <c r="G205" s="111" t="b">
        <v>0</v>
      </c>
      <c r="H205" s="111" t="b">
        <v>0</v>
      </c>
      <c r="I205" s="111" t="b">
        <v>0</v>
      </c>
      <c r="J205" s="114" t="e">
        <f t="shared" ca="1" si="0"/>
        <v>#NAME?</v>
      </c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21.5" hidden="1" x14ac:dyDescent="0.9">
      <c r="A206" s="118" t="str">
        <f>'PLANTILLA V6'!A206</f>
        <v>Co</v>
      </c>
      <c r="B206" s="118" t="str">
        <f>'PLANTILLA V6'!B206</f>
        <v>Barra de silicón (tubito del diámetro de la pistola de silicón)</v>
      </c>
      <c r="C206" s="119">
        <f>'PLANTILLA V6'!C206</f>
        <v>1</v>
      </c>
      <c r="D206" s="111" t="str">
        <f>'PLANTILLA V6'!D206</f>
        <v>pza</v>
      </c>
      <c r="E206" s="119">
        <v>0</v>
      </c>
      <c r="F206" s="111" t="b">
        <v>0</v>
      </c>
      <c r="G206" s="111" t="b">
        <v>0</v>
      </c>
      <c r="H206" s="111" t="b">
        <v>0</v>
      </c>
      <c r="I206" s="111" t="b">
        <v>0</v>
      </c>
      <c r="J206" s="114" t="e">
        <f t="shared" ca="1" si="0"/>
        <v>#NAME?</v>
      </c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21.5" hidden="1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19">
        <f>'PLANTILLA V6'!C207</f>
        <v>1</v>
      </c>
      <c r="D207" s="111" t="str">
        <f>'PLANTILLA V6'!D207</f>
        <v>pza</v>
      </c>
      <c r="E207" s="119">
        <v>0</v>
      </c>
      <c r="F207" s="111" t="b">
        <v>0</v>
      </c>
      <c r="G207" s="111" t="b">
        <v>0</v>
      </c>
      <c r="H207" s="111" t="b">
        <v>0</v>
      </c>
      <c r="I207" s="111" t="b">
        <v>0</v>
      </c>
      <c r="J207" s="114" t="e">
        <f t="shared" ca="1" si="0"/>
        <v>#NAME?</v>
      </c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21.5" hidden="1" x14ac:dyDescent="0.9">
      <c r="A208" s="118" t="str">
        <f>'PLANTILLA V6'!A208</f>
        <v>Co</v>
      </c>
      <c r="B208" s="118" t="str">
        <f>'PLANTILLA V6'!B208</f>
        <v>Cinta adhesiva (masking tape 110 o cinta azul de pintor) 12 mm ancho x 50 m o similar</v>
      </c>
      <c r="C208" s="119">
        <f>'PLANTILLA V6'!C208</f>
        <v>1</v>
      </c>
      <c r="D208" s="111" t="str">
        <f>'PLANTILLA V6'!D208</f>
        <v>pza</v>
      </c>
      <c r="E208" s="119">
        <v>0</v>
      </c>
      <c r="F208" s="111" t="b">
        <v>0</v>
      </c>
      <c r="G208" s="111" t="b">
        <v>0</v>
      </c>
      <c r="H208" s="111" t="b">
        <v>0</v>
      </c>
      <c r="I208" s="111" t="b">
        <v>0</v>
      </c>
      <c r="J208" s="114" t="e">
        <f t="shared" ca="1" si="0"/>
        <v>#NAME?</v>
      </c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21.5" hidden="1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19">
        <f>'PLANTILLA V6'!C209</f>
        <v>1</v>
      </c>
      <c r="D209" s="111" t="str">
        <f>'PLANTILLA V6'!D209</f>
        <v>pza</v>
      </c>
      <c r="E209" s="119">
        <v>0</v>
      </c>
      <c r="F209" s="111" t="b">
        <v>0</v>
      </c>
      <c r="G209" s="111" t="b">
        <v>0</v>
      </c>
      <c r="H209" s="111" t="b">
        <v>0</v>
      </c>
      <c r="I209" s="111" t="b">
        <v>0</v>
      </c>
      <c r="J209" s="114" t="e">
        <f t="shared" ca="1" si="0"/>
        <v>#NAME?</v>
      </c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21.5" hidden="1" x14ac:dyDescent="0.9">
      <c r="A210" s="118" t="str">
        <f>'PLANTILLA V6'!A210</f>
        <v>Co</v>
      </c>
      <c r="B210" s="118" t="str">
        <f>'PLANTILLA V6'!B210</f>
        <v>Liga grande #18 (8 cm largo aproximadamente)</v>
      </c>
      <c r="C210" s="119">
        <f>'PLANTILLA V6'!C210</f>
        <v>1</v>
      </c>
      <c r="D210" s="111" t="str">
        <f>'PLANTILLA V6'!D210</f>
        <v>pza</v>
      </c>
      <c r="E210" s="119">
        <v>0</v>
      </c>
      <c r="F210" s="111" t="b">
        <v>0</v>
      </c>
      <c r="G210" s="111" t="b">
        <v>0</v>
      </c>
      <c r="H210" s="111" t="b">
        <v>0</v>
      </c>
      <c r="I210" s="111" t="b">
        <v>0</v>
      </c>
      <c r="J210" s="114" t="e">
        <f t="shared" ca="1" si="0"/>
        <v>#NAME?</v>
      </c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21.5" hidden="1" x14ac:dyDescent="0.9">
      <c r="A211" s="118" t="str">
        <f>'PLANTILLA V6'!A211</f>
        <v>Co</v>
      </c>
      <c r="B211" s="118" t="str">
        <f>'PLANTILLA V6'!B211</f>
        <v>Caja de 100 clips</v>
      </c>
      <c r="C211" s="119">
        <f>'PLANTILLA V6'!C211</f>
        <v>1</v>
      </c>
      <c r="D211" s="111" t="str">
        <f>'PLANTILLA V6'!D211</f>
        <v>pza</v>
      </c>
      <c r="E211" s="119">
        <v>0</v>
      </c>
      <c r="F211" s="111" t="b">
        <v>0</v>
      </c>
      <c r="G211" s="111" t="b">
        <v>0</v>
      </c>
      <c r="H211" s="111" t="b">
        <v>0</v>
      </c>
      <c r="I211" s="111" t="b">
        <v>0</v>
      </c>
      <c r="J211" s="114" t="e">
        <f t="shared" ca="1" si="0"/>
        <v>#NAME?</v>
      </c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21.5" hidden="1" x14ac:dyDescent="0.9">
      <c r="A212" s="118" t="str">
        <f>'PLANTILLA V6'!A212</f>
        <v>Co</v>
      </c>
      <c r="B212" s="118" t="str">
        <f>'PLANTILLA V6'!B212</f>
        <v>Caja de 100 chinchetas</v>
      </c>
      <c r="C212" s="119">
        <f>'PLANTILLA V6'!C212</f>
        <v>1</v>
      </c>
      <c r="D212" s="111" t="str">
        <f>'PLANTILLA V6'!D212</f>
        <v>pza</v>
      </c>
      <c r="E212" s="119">
        <v>0</v>
      </c>
      <c r="F212" s="111" t="b">
        <v>0</v>
      </c>
      <c r="G212" s="111" t="b">
        <v>0</v>
      </c>
      <c r="H212" s="111" t="b">
        <v>0</v>
      </c>
      <c r="I212" s="111" t="b">
        <v>0</v>
      </c>
      <c r="J212" s="114" t="e">
        <f t="shared" ca="1" si="0"/>
        <v>#NAME?</v>
      </c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21.5" hidden="1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19">
        <f>'PLANTILLA V6'!C213</f>
        <v>1</v>
      </c>
      <c r="D213" s="111" t="str">
        <f>'PLANTILLA V6'!D213</f>
        <v>pza</v>
      </c>
      <c r="E213" s="119">
        <v>0</v>
      </c>
      <c r="F213" s="111" t="b">
        <v>0</v>
      </c>
      <c r="G213" s="111" t="b">
        <v>0</v>
      </c>
      <c r="H213" s="111" t="b">
        <v>0</v>
      </c>
      <c r="I213" s="111" t="b">
        <v>0</v>
      </c>
      <c r="J213" s="114" t="e">
        <f t="shared" ca="1" si="0"/>
        <v>#NAME?</v>
      </c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21.5" hidden="1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19">
        <f>'PLANTILLA V6'!C214</f>
        <v>1</v>
      </c>
      <c r="D214" s="111" t="str">
        <f>'PLANTILLA V6'!D214</f>
        <v>pza</v>
      </c>
      <c r="E214" s="119">
        <v>0</v>
      </c>
      <c r="F214" s="111" t="b">
        <v>0</v>
      </c>
      <c r="G214" s="111" t="b">
        <v>0</v>
      </c>
      <c r="H214" s="111" t="b">
        <v>0</v>
      </c>
      <c r="I214" s="111" t="b">
        <v>0</v>
      </c>
      <c r="J214" s="114" t="e">
        <f t="shared" ca="1" si="0"/>
        <v>#NAME?</v>
      </c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21.5" hidden="1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19">
        <f>'PLANTILLA V6'!C215</f>
        <v>1</v>
      </c>
      <c r="D215" s="111" t="str">
        <f>'PLANTILLA V6'!D215</f>
        <v>pza</v>
      </c>
      <c r="E215" s="119">
        <v>0</v>
      </c>
      <c r="F215" s="111" t="b">
        <v>0</v>
      </c>
      <c r="G215" s="111" t="b">
        <v>0</v>
      </c>
      <c r="H215" s="111" t="b">
        <v>0</v>
      </c>
      <c r="I215" s="111" t="b">
        <v>0</v>
      </c>
      <c r="J215" s="114" t="e">
        <f t="shared" ca="1" si="0"/>
        <v>#NAME?</v>
      </c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21.5" hidden="1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1" t="str">
        <f>'PLANTILLA V6'!D216</f>
        <v>bolsita</v>
      </c>
      <c r="E216" s="119">
        <v>0</v>
      </c>
      <c r="F216" s="111" t="b">
        <v>0</v>
      </c>
      <c r="G216" s="111" t="b">
        <v>0</v>
      </c>
      <c r="H216" s="111" t="b">
        <v>0</v>
      </c>
      <c r="I216" s="111" t="b">
        <v>0</v>
      </c>
      <c r="J216" s="114" t="e">
        <f t="shared" ca="1" si="0"/>
        <v>#NAME?</v>
      </c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21.5" hidden="1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1" t="str">
        <f>'PLANTILLA V6'!D217</f>
        <v>pza</v>
      </c>
      <c r="E217" s="119">
        <v>0</v>
      </c>
      <c r="F217" s="111" t="b">
        <v>0</v>
      </c>
      <c r="G217" s="111" t="b">
        <v>0</v>
      </c>
      <c r="H217" s="111" t="b">
        <v>0</v>
      </c>
      <c r="I217" s="111" t="b">
        <v>0</v>
      </c>
      <c r="J217" s="114" t="e">
        <f t="shared" ca="1" si="0"/>
        <v>#NAME?</v>
      </c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21.5" hidden="1" x14ac:dyDescent="0.9">
      <c r="A218" s="118" t="str">
        <f>'PLANTILLA V6'!A218</f>
        <v>Co</v>
      </c>
      <c r="B218" s="111" t="str">
        <f>'PLANTILLA V6'!B218</f>
        <v>Tabla de madera de 3" de espesor de 30 cm x 30 cm (tabla de sacrificio)</v>
      </c>
      <c r="C218" s="119">
        <f>'PLANTILLA V6'!C218</f>
        <v>1</v>
      </c>
      <c r="D218" s="111" t="str">
        <f>'PLANTILLA V6'!D218</f>
        <v>pza</v>
      </c>
      <c r="E218" s="119">
        <v>0</v>
      </c>
      <c r="F218" s="111" t="b">
        <v>0</v>
      </c>
      <c r="G218" s="111" t="b">
        <v>0</v>
      </c>
      <c r="H218" s="111" t="b">
        <v>0</v>
      </c>
      <c r="I218" s="111" t="b">
        <v>0</v>
      </c>
      <c r="J218" s="114" t="e">
        <f t="shared" ca="1" si="0"/>
        <v>#NAME?</v>
      </c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21.5" hidden="1" x14ac:dyDescent="0.9">
      <c r="A219" s="118" t="str">
        <f>'PLANTILLA V6'!A219</f>
        <v>Co</v>
      </c>
      <c r="B219" s="111" t="str">
        <f>'PLANTILLA V6'!B219</f>
        <v>Tabla salvacortes de 45 x 30 cm (recomendado opcional)</v>
      </c>
      <c r="C219" s="119">
        <f>'PLANTILLA V6'!C219</f>
        <v>1</v>
      </c>
      <c r="D219" s="111" t="str">
        <f>'PLANTILLA V6'!D219</f>
        <v>pza</v>
      </c>
      <c r="E219" s="119">
        <v>0</v>
      </c>
      <c r="F219" s="111" t="b">
        <v>0</v>
      </c>
      <c r="G219" s="111" t="b">
        <v>0</v>
      </c>
      <c r="H219" s="111" t="b">
        <v>0</v>
      </c>
      <c r="I219" s="111" t="b">
        <v>0</v>
      </c>
      <c r="J219" s="114" t="e">
        <f t="shared" ca="1" si="0"/>
        <v>#NAME?</v>
      </c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21.5" hidden="1" x14ac:dyDescent="0.9">
      <c r="A220" s="118" t="str">
        <f>'PLANTILLA V6'!A220</f>
        <v>Co</v>
      </c>
      <c r="B220" s="111" t="str">
        <f>'PLANTILLA V6'!B220</f>
        <v>Cronómetro</v>
      </c>
      <c r="C220" s="119">
        <f>'PLANTILLA V6'!C220</f>
        <v>1</v>
      </c>
      <c r="D220" s="111" t="str">
        <f>'PLANTILLA V6'!D220</f>
        <v>pza</v>
      </c>
      <c r="E220" s="119">
        <v>0</v>
      </c>
      <c r="F220" s="111" t="b">
        <v>0</v>
      </c>
      <c r="G220" s="111" t="b">
        <v>0</v>
      </c>
      <c r="H220" s="111" t="b">
        <v>0</v>
      </c>
      <c r="I220" s="111" t="b">
        <v>0</v>
      </c>
      <c r="J220" s="114" t="e">
        <f t="shared" ca="1" si="0"/>
        <v>#NAME?</v>
      </c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21.5" hidden="1" x14ac:dyDescent="0.9">
      <c r="A221" s="118" t="str">
        <f>'PLANTILLA V6'!A221</f>
        <v>Co</v>
      </c>
      <c r="B221" s="111" t="str">
        <f>'PLANTILLA V6'!B221</f>
        <v>Pliego de papel bond</v>
      </c>
      <c r="C221" s="119">
        <f>'PLANTILLA V6'!C221</f>
        <v>1</v>
      </c>
      <c r="D221" s="111" t="str">
        <f>'PLANTILLA V6'!D221</f>
        <v>pza</v>
      </c>
      <c r="E221" s="119">
        <v>0</v>
      </c>
      <c r="F221" s="111" t="b">
        <v>0</v>
      </c>
      <c r="G221" s="111" t="b">
        <v>0</v>
      </c>
      <c r="H221" s="111" t="b">
        <v>0</v>
      </c>
      <c r="I221" s="111" t="b">
        <v>0</v>
      </c>
      <c r="J221" s="114" t="e">
        <f t="shared" ca="1" si="0"/>
        <v>#NAME?</v>
      </c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21.5" hidden="1" x14ac:dyDescent="0.9">
      <c r="A222" s="118" t="str">
        <f>'PLANTILLA V6'!A222</f>
        <v>Co</v>
      </c>
      <c r="B222" s="111" t="str">
        <f>'PLANTILLA V6'!B222</f>
        <v>Dado</v>
      </c>
      <c r="C222" s="119">
        <f>'PLANTILLA V6'!C222</f>
        <v>1</v>
      </c>
      <c r="D222" s="111" t="str">
        <f>'PLANTILLA V6'!D222</f>
        <v>pza</v>
      </c>
      <c r="E222" s="119">
        <v>0</v>
      </c>
      <c r="F222" s="111" t="b">
        <v>0</v>
      </c>
      <c r="G222" s="111" t="b">
        <v>0</v>
      </c>
      <c r="H222" s="111" t="b">
        <v>0</v>
      </c>
      <c r="I222" s="111" t="b">
        <v>0</v>
      </c>
      <c r="J222" s="114" t="e">
        <f t="shared" ca="1" si="0"/>
        <v>#NAME?</v>
      </c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21.5" hidden="1" x14ac:dyDescent="0.9">
      <c r="A223" s="118" t="str">
        <f>'PLANTILLA V6'!A223</f>
        <v>Co</v>
      </c>
      <c r="B223" s="111" t="str">
        <f>'PLANTILLA V6'!B223</f>
        <v>Broche latonado tipo alemán de 16 mm de largo  (caja 100 piezas)</v>
      </c>
      <c r="C223" s="119">
        <f>'PLANTILLA V6'!C223</f>
        <v>1</v>
      </c>
      <c r="D223" s="111" t="str">
        <f>'PLANTILLA V6'!D223</f>
        <v>caja</v>
      </c>
      <c r="E223" s="119">
        <v>0</v>
      </c>
      <c r="F223" s="111" t="b">
        <v>0</v>
      </c>
      <c r="G223" s="111" t="b">
        <v>0</v>
      </c>
      <c r="H223" s="111" t="b">
        <v>0</v>
      </c>
      <c r="I223" s="111" t="b">
        <v>0</v>
      </c>
      <c r="J223" s="114" t="e">
        <f t="shared" ca="1" si="0"/>
        <v>#NAME?</v>
      </c>
      <c r="K223" s="117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21.5" hidden="1" x14ac:dyDescent="0.9">
      <c r="A224" s="118" t="str">
        <f>'PLANTILLA V6'!A224</f>
        <v>Co</v>
      </c>
      <c r="B224" s="111" t="str">
        <f>'PLANTILLA V6'!B224</f>
        <v>Broche sujetadocumentos chico (3/4" o 19 mm)</v>
      </c>
      <c r="C224" s="119">
        <f>'PLANTILLA V6'!C224</f>
        <v>1</v>
      </c>
      <c r="D224" s="111" t="str">
        <f>'PLANTILLA V6'!D224</f>
        <v>pza</v>
      </c>
      <c r="E224" s="119">
        <v>0</v>
      </c>
      <c r="F224" s="111" t="b">
        <v>0</v>
      </c>
      <c r="G224" s="111" t="b">
        <v>0</v>
      </c>
      <c r="H224" s="111" t="b">
        <v>0</v>
      </c>
      <c r="I224" s="111" t="b">
        <v>0</v>
      </c>
      <c r="J224" s="114" t="e">
        <f t="shared" ca="1" si="0"/>
        <v>#NAME?</v>
      </c>
      <c r="K224" s="117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21.5" hidden="1" x14ac:dyDescent="0.9">
      <c r="A225" s="118" t="str">
        <f>'PLANTILLA V6'!A225</f>
        <v>Co</v>
      </c>
      <c r="B225" s="111" t="str">
        <f>'PLANTILLA V6'!B225</f>
        <v>Palito plano de madera medidas 0.7 X 7.5 cm.(tipo paleta de hielo)</v>
      </c>
      <c r="C225" s="119">
        <f>'PLANTILLA V6'!C225</f>
        <v>1</v>
      </c>
      <c r="D225" s="111" t="str">
        <f>'PLANTILLA V6'!D225</f>
        <v>pza</v>
      </c>
      <c r="E225" s="119">
        <v>0</v>
      </c>
      <c r="F225" s="111" t="b">
        <v>0</v>
      </c>
      <c r="G225" s="111" t="b">
        <v>0</v>
      </c>
      <c r="H225" s="111" t="b">
        <v>0</v>
      </c>
      <c r="I225" s="111" t="b">
        <v>0</v>
      </c>
      <c r="J225" s="114" t="e">
        <f t="shared" ca="1" si="0"/>
        <v>#NAME?</v>
      </c>
      <c r="K225" s="117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21.5" hidden="1" x14ac:dyDescent="0.9">
      <c r="A226" s="118" t="str">
        <f>'PLANTILLA V6'!A226</f>
        <v>Co</v>
      </c>
      <c r="B226" s="111" t="str">
        <f>'PLANTILLA V6'!B226</f>
        <v>Palito de madera redondo 30 largo x 3 mm de diámetro  (tipo brocheta)</v>
      </c>
      <c r="C226" s="119">
        <f>'PLANTILLA V6'!C226</f>
        <v>1</v>
      </c>
      <c r="D226" s="111" t="str">
        <f>'PLANTILLA V6'!D226</f>
        <v>pza</v>
      </c>
      <c r="E226" s="119">
        <v>0</v>
      </c>
      <c r="F226" s="111" t="b">
        <v>0</v>
      </c>
      <c r="G226" s="111" t="b">
        <v>0</v>
      </c>
      <c r="H226" s="111" t="b">
        <v>0</v>
      </c>
      <c r="I226" s="111" t="b">
        <v>0</v>
      </c>
      <c r="J226" s="114" t="e">
        <f t="shared" ca="1" si="0"/>
        <v>#NAME?</v>
      </c>
      <c r="K226" s="117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21.5" hidden="1" x14ac:dyDescent="0.9">
      <c r="A227" s="118" t="str">
        <f>'PLANTILLA V6'!A227</f>
        <v>Co</v>
      </c>
      <c r="B227" s="111" t="str">
        <f>'PLANTILLA V6'!B227</f>
        <v>Imán refrigerador plano (lámina magnética)</v>
      </c>
      <c r="C227" s="119">
        <f>'PLANTILLA V6'!C227</f>
        <v>1</v>
      </c>
      <c r="D227" s="111" t="str">
        <f>'PLANTILLA V6'!D227</f>
        <v>pza</v>
      </c>
      <c r="E227" s="119">
        <v>0</v>
      </c>
      <c r="F227" s="111" t="b">
        <v>0</v>
      </c>
      <c r="G227" s="111" t="b">
        <v>0</v>
      </c>
      <c r="H227" s="111" t="b">
        <v>0</v>
      </c>
      <c r="I227" s="111" t="b">
        <v>0</v>
      </c>
      <c r="J227" s="114" t="e">
        <f t="shared" ca="1" si="0"/>
        <v>#NAME?</v>
      </c>
      <c r="K227" s="117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21.5" hidden="1" x14ac:dyDescent="0.9">
      <c r="A228" s="118" t="str">
        <f>'PLANTILLA V6'!A228</f>
        <v>Co</v>
      </c>
      <c r="B228" s="111" t="str">
        <f>'PLANTILLA V6'!B228</f>
        <v>Paquete de Semillas tipo alpiste o Arroz</v>
      </c>
      <c r="C228" s="119">
        <f>'PLANTILLA V6'!C228</f>
        <v>1</v>
      </c>
      <c r="D228" s="111" t="str">
        <f>'PLANTILLA V6'!D228</f>
        <v>pza</v>
      </c>
      <c r="E228" s="119">
        <v>0</v>
      </c>
      <c r="F228" s="111" t="b">
        <v>0</v>
      </c>
      <c r="G228" s="111" t="b">
        <v>0</v>
      </c>
      <c r="H228" s="111" t="b">
        <v>0</v>
      </c>
      <c r="I228" s="111" t="b">
        <v>0</v>
      </c>
      <c r="J228" s="114" t="e">
        <f t="shared" ca="1" si="0"/>
        <v>#NAME?</v>
      </c>
      <c r="K228" s="117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21.5" hidden="1" x14ac:dyDescent="0.9">
      <c r="A229" s="118" t="str">
        <f>'PLANTILLA V6'!A229</f>
        <v>Co</v>
      </c>
      <c r="B229" s="111" t="str">
        <f>'PLANTILLA V6'!B229</f>
        <v>Palito de madera cuadrado</v>
      </c>
      <c r="C229" s="119">
        <f>'PLANTILLA V6'!C229</f>
        <v>1</v>
      </c>
      <c r="D229" s="111" t="str">
        <f>'PLANTILLA V6'!D229</f>
        <v>pza</v>
      </c>
      <c r="E229" s="119">
        <v>0</v>
      </c>
      <c r="F229" s="111" t="b">
        <v>0</v>
      </c>
      <c r="G229" s="111" t="b">
        <v>0</v>
      </c>
      <c r="H229" s="111" t="b">
        <v>0</v>
      </c>
      <c r="I229" s="111" t="b">
        <v>0</v>
      </c>
      <c r="J229" s="114" t="e">
        <f t="shared" ca="1" si="0"/>
        <v>#NAME?</v>
      </c>
      <c r="K229" s="117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21.5" hidden="1" x14ac:dyDescent="0.9">
      <c r="A230" s="118" t="str">
        <f>'PLANTILLA V6'!A230</f>
        <v>Co</v>
      </c>
      <c r="B230" s="111" t="str">
        <f>'PLANTILLA V6'!B230</f>
        <v xml:space="preserve">Clip mariposa grande </v>
      </c>
      <c r="C230" s="119">
        <f>'PLANTILLA V6'!C230</f>
        <v>1</v>
      </c>
      <c r="D230" s="111" t="str">
        <f>'PLANTILLA V6'!D230</f>
        <v>pza</v>
      </c>
      <c r="E230" s="119">
        <v>0</v>
      </c>
      <c r="F230" s="111" t="b">
        <v>0</v>
      </c>
      <c r="G230" s="111" t="b">
        <v>0</v>
      </c>
      <c r="H230" s="111" t="b">
        <v>0</v>
      </c>
      <c r="I230" s="111" t="b">
        <v>0</v>
      </c>
      <c r="J230" s="114" t="e">
        <f t="shared" ca="1" si="0"/>
        <v>#NAME?</v>
      </c>
      <c r="K230" s="117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21.5" hidden="1" x14ac:dyDescent="0.9">
      <c r="A231" s="118" t="str">
        <f>'PLANTILLA V6'!A231</f>
        <v>Co</v>
      </c>
      <c r="B231" s="111" t="str">
        <f>'PLANTILLA V6'!B231</f>
        <v>Sobre de correspondencia</v>
      </c>
      <c r="C231" s="119">
        <f>'PLANTILLA V6'!C231</f>
        <v>1</v>
      </c>
      <c r="D231" s="111" t="str">
        <f>'PLANTILLA V6'!D231</f>
        <v>pza</v>
      </c>
      <c r="E231" s="119">
        <v>0</v>
      </c>
      <c r="F231" s="111" t="b">
        <v>0</v>
      </c>
      <c r="G231" s="111" t="b">
        <v>0</v>
      </c>
      <c r="H231" s="111" t="b">
        <v>0</v>
      </c>
      <c r="I231" s="111" t="b">
        <v>0</v>
      </c>
      <c r="J231" s="114" t="e">
        <f t="shared" ca="1" si="0"/>
        <v>#NAME?</v>
      </c>
      <c r="K231" s="117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21.5" hidden="1" x14ac:dyDescent="0.9">
      <c r="A232" s="118" t="str">
        <f>'PLANTILLA V6'!A232</f>
        <v>Co</v>
      </c>
      <c r="B232" s="111" t="str">
        <f>'PLANTILLA V6'!B232</f>
        <v>Paleta de Acuarelas con pincel</v>
      </c>
      <c r="C232" s="119">
        <f>'PLANTILLA V6'!C232</f>
        <v>1</v>
      </c>
      <c r="D232" s="111" t="str">
        <f>'PLANTILLA V6'!D232</f>
        <v>pza</v>
      </c>
      <c r="E232" s="119">
        <v>0</v>
      </c>
      <c r="F232" s="111" t="b">
        <v>0</v>
      </c>
      <c r="G232" s="111" t="b">
        <v>0</v>
      </c>
      <c r="H232" s="111" t="b">
        <v>0</v>
      </c>
      <c r="I232" s="111" t="b">
        <v>0</v>
      </c>
      <c r="J232" s="114" t="e">
        <f t="shared" ca="1" si="0"/>
        <v>#NAME?</v>
      </c>
      <c r="K232" s="117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21.5" hidden="1" x14ac:dyDescent="0.9">
      <c r="A233" s="118" t="str">
        <f>'PLANTILLA V6'!A233</f>
        <v>Co</v>
      </c>
      <c r="B233" s="111" t="str">
        <f>'PLANTILLA V6'!B233</f>
        <v>Tabla de Madera de 25 cm de ancho X 1 metro largo X 1" (medidas aproximadas)</v>
      </c>
      <c r="C233" s="119">
        <f>'PLANTILLA V6'!C233</f>
        <v>1</v>
      </c>
      <c r="D233" s="111" t="str">
        <f>'PLANTILLA V6'!D233</f>
        <v>pza</v>
      </c>
      <c r="E233" s="119">
        <v>0</v>
      </c>
      <c r="F233" s="111" t="b">
        <v>0</v>
      </c>
      <c r="G233" s="111" t="b">
        <v>0</v>
      </c>
      <c r="H233" s="111" t="b">
        <v>0</v>
      </c>
      <c r="I233" s="111" t="b">
        <v>0</v>
      </c>
      <c r="J233" s="114" t="e">
        <f t="shared" ca="1" si="0"/>
        <v>#NAME?</v>
      </c>
      <c r="K233" s="117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21.5" hidden="1" x14ac:dyDescent="0.9">
      <c r="A234" s="118">
        <f>'PLANTILLA V6'!A234</f>
        <v>0</v>
      </c>
      <c r="B234" s="111">
        <f>'PLANTILLA V6'!B234</f>
        <v>0</v>
      </c>
      <c r="C234" s="119">
        <f>'PLANTILLA V6'!C234</f>
        <v>1</v>
      </c>
      <c r="D234" s="111" t="str">
        <f>'PLANTILLA V6'!D234</f>
        <v>pza</v>
      </c>
      <c r="E234" s="119">
        <v>0</v>
      </c>
      <c r="F234" s="111" t="b">
        <v>0</v>
      </c>
      <c r="G234" s="111" t="b">
        <v>0</v>
      </c>
      <c r="H234" s="111" t="b">
        <v>0</v>
      </c>
      <c r="I234" s="111" t="b">
        <v>0</v>
      </c>
      <c r="J234" s="114" t="e">
        <f t="shared" ca="1" si="0"/>
        <v>#NAME?</v>
      </c>
      <c r="K234" s="117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21.5" hidden="1" x14ac:dyDescent="0.9">
      <c r="A235" s="118">
        <f>'PLANTILLA V6'!A235</f>
        <v>0</v>
      </c>
      <c r="B235" s="111">
        <f>'PLANTILLA V6'!B235</f>
        <v>0</v>
      </c>
      <c r="C235" s="119">
        <f>'PLANTILLA V6'!C235</f>
        <v>1</v>
      </c>
      <c r="D235" s="111" t="str">
        <f>'PLANTILLA V6'!D235</f>
        <v>pza</v>
      </c>
      <c r="E235" s="119">
        <v>0</v>
      </c>
      <c r="F235" s="111" t="b">
        <v>0</v>
      </c>
      <c r="G235" s="111" t="b">
        <v>0</v>
      </c>
      <c r="H235" s="111" t="b">
        <v>0</v>
      </c>
      <c r="I235" s="111" t="b">
        <v>0</v>
      </c>
      <c r="J235" s="114" t="e">
        <f t="shared" ca="1" si="0"/>
        <v>#NAME?</v>
      </c>
      <c r="K235" s="117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21.5" hidden="1" x14ac:dyDescent="0.9">
      <c r="A236" s="118">
        <f>'PLANTILLA V6'!A236</f>
        <v>0</v>
      </c>
      <c r="B236" s="111">
        <f>'PLANTILLA V6'!B236</f>
        <v>0</v>
      </c>
      <c r="C236" s="119">
        <f>'PLANTILLA V6'!C236</f>
        <v>1</v>
      </c>
      <c r="D236" s="111" t="str">
        <f>'PLANTILLA V6'!D236</f>
        <v>pza</v>
      </c>
      <c r="E236" s="119">
        <v>0</v>
      </c>
      <c r="F236" s="111" t="b">
        <v>0</v>
      </c>
      <c r="G236" s="111" t="b">
        <v>0</v>
      </c>
      <c r="H236" s="111" t="b">
        <v>0</v>
      </c>
      <c r="I236" s="111" t="b">
        <v>0</v>
      </c>
      <c r="J236" s="114" t="e">
        <f t="shared" ca="1" si="0"/>
        <v>#NAME?</v>
      </c>
      <c r="K236" s="117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21.5" hidden="1" x14ac:dyDescent="0.9">
      <c r="A237" s="118">
        <f>'PLANTILLA V6'!A237</f>
        <v>0</v>
      </c>
      <c r="B237" s="111">
        <f>'PLANTILLA V6'!B237</f>
        <v>0</v>
      </c>
      <c r="C237" s="119">
        <f>'PLANTILLA V6'!C237</f>
        <v>1</v>
      </c>
      <c r="D237" s="111" t="str">
        <f>'PLANTILLA V6'!D237</f>
        <v>pza</v>
      </c>
      <c r="E237" s="119">
        <v>0</v>
      </c>
      <c r="F237" s="111" t="b">
        <v>0</v>
      </c>
      <c r="G237" s="111" t="b">
        <v>0</v>
      </c>
      <c r="H237" s="111" t="b">
        <v>0</v>
      </c>
      <c r="I237" s="111" t="b">
        <v>0</v>
      </c>
      <c r="J237" s="114" t="e">
        <f t="shared" ca="1" si="0"/>
        <v>#NAME?</v>
      </c>
      <c r="K237" s="117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21.5" hidden="1" x14ac:dyDescent="0.9">
      <c r="A238" s="118">
        <f>'PLANTILLA V6'!A238</f>
        <v>0</v>
      </c>
      <c r="B238" s="111">
        <f>'PLANTILLA V6'!B238</f>
        <v>0</v>
      </c>
      <c r="C238" s="119">
        <f>'PLANTILLA V6'!C238</f>
        <v>1</v>
      </c>
      <c r="D238" s="111" t="str">
        <f>'PLANTILLA V6'!D238</f>
        <v>pza</v>
      </c>
      <c r="E238" s="119">
        <v>0</v>
      </c>
      <c r="F238" s="111" t="b">
        <v>0</v>
      </c>
      <c r="G238" s="111" t="b">
        <v>0</v>
      </c>
      <c r="H238" s="111" t="b">
        <v>0</v>
      </c>
      <c r="I238" s="111" t="b">
        <v>0</v>
      </c>
      <c r="J238" s="114" t="e">
        <f t="shared" ca="1" si="0"/>
        <v>#NAME?</v>
      </c>
      <c r="K238" s="117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21.5" hidden="1" x14ac:dyDescent="0.9">
      <c r="A239" s="118">
        <f>'PLANTILLA V6'!A239</f>
        <v>0</v>
      </c>
      <c r="B239" s="111">
        <f>'PLANTILLA V6'!B239</f>
        <v>0</v>
      </c>
      <c r="C239" s="119">
        <f>'PLANTILLA V6'!C239</f>
        <v>1</v>
      </c>
      <c r="D239" s="111" t="str">
        <f>'PLANTILLA V6'!D239</f>
        <v>pza</v>
      </c>
      <c r="E239" s="119">
        <v>0</v>
      </c>
      <c r="F239" s="111" t="b">
        <v>0</v>
      </c>
      <c r="G239" s="111" t="b">
        <v>0</v>
      </c>
      <c r="H239" s="111" t="b">
        <v>0</v>
      </c>
      <c r="I239" s="111" t="b">
        <v>0</v>
      </c>
      <c r="J239" s="114" t="e">
        <f t="shared" ca="1" si="0"/>
        <v>#NAME?</v>
      </c>
      <c r="K239" s="117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21.5" hidden="1" x14ac:dyDescent="0.9">
      <c r="A240" s="118">
        <f>'PLANTILLA V6'!A240</f>
        <v>0</v>
      </c>
      <c r="B240" s="111">
        <f>'PLANTILLA V6'!B240</f>
        <v>0</v>
      </c>
      <c r="C240" s="119">
        <f>'PLANTILLA V6'!C240</f>
        <v>1</v>
      </c>
      <c r="D240" s="111" t="str">
        <f>'PLANTILLA V6'!D240</f>
        <v>pza</v>
      </c>
      <c r="E240" s="119">
        <v>0</v>
      </c>
      <c r="F240" s="111" t="b">
        <v>0</v>
      </c>
      <c r="G240" s="111" t="b">
        <v>0</v>
      </c>
      <c r="H240" s="111" t="b">
        <v>0</v>
      </c>
      <c r="I240" s="111" t="b">
        <v>0</v>
      </c>
      <c r="J240" s="114" t="e">
        <f t="shared" ca="1" si="0"/>
        <v>#NAME?</v>
      </c>
      <c r="K240" s="117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21.5" hidden="1" x14ac:dyDescent="0.9">
      <c r="A241" s="118">
        <f>'PLANTILLA V6'!A241</f>
        <v>0</v>
      </c>
      <c r="B241" s="111">
        <f>'PLANTILLA V6'!B241</f>
        <v>0</v>
      </c>
      <c r="C241" s="119">
        <f>'PLANTILLA V6'!C241</f>
        <v>1</v>
      </c>
      <c r="D241" s="111" t="str">
        <f>'PLANTILLA V6'!D241</f>
        <v>pza</v>
      </c>
      <c r="E241" s="119">
        <v>0</v>
      </c>
      <c r="F241" s="111" t="b">
        <v>0</v>
      </c>
      <c r="G241" s="111" t="b">
        <v>0</v>
      </c>
      <c r="H241" s="111" t="b">
        <v>0</v>
      </c>
      <c r="I241" s="111" t="b">
        <v>0</v>
      </c>
      <c r="J241" s="114" t="e">
        <f t="shared" ca="1" si="0"/>
        <v>#NAME?</v>
      </c>
      <c r="K241" s="117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21.5" hidden="1" x14ac:dyDescent="0.9">
      <c r="A242" s="118">
        <f>'PLANTILLA V6'!A242</f>
        <v>0</v>
      </c>
      <c r="B242" s="111">
        <f>'PLANTILLA V6'!B242</f>
        <v>0</v>
      </c>
      <c r="C242" s="119">
        <f>'PLANTILLA V6'!C242</f>
        <v>1</v>
      </c>
      <c r="D242" s="111" t="str">
        <f>'PLANTILLA V6'!D242</f>
        <v>pza</v>
      </c>
      <c r="E242" s="119">
        <v>0</v>
      </c>
      <c r="F242" s="111" t="b">
        <v>0</v>
      </c>
      <c r="G242" s="111" t="b">
        <v>0</v>
      </c>
      <c r="H242" s="111" t="b">
        <v>0</v>
      </c>
      <c r="I242" s="111" t="b">
        <v>0</v>
      </c>
      <c r="J242" s="114" t="e">
        <f t="shared" ca="1" si="0"/>
        <v>#NAME?</v>
      </c>
      <c r="K242" s="117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21.5" hidden="1" x14ac:dyDescent="0.9">
      <c r="A243" s="118">
        <f>'PLANTILLA V6'!A243</f>
        <v>0</v>
      </c>
      <c r="B243" s="111">
        <f>'PLANTILLA V6'!B243</f>
        <v>0</v>
      </c>
      <c r="C243" s="119">
        <f>'PLANTILLA V6'!C243</f>
        <v>1</v>
      </c>
      <c r="D243" s="111" t="str">
        <f>'PLANTILLA V6'!D243</f>
        <v>pza</v>
      </c>
      <c r="E243" s="119">
        <v>0</v>
      </c>
      <c r="F243" s="111" t="b">
        <v>0</v>
      </c>
      <c r="G243" s="111" t="b">
        <v>0</v>
      </c>
      <c r="H243" s="111" t="b">
        <v>0</v>
      </c>
      <c r="I243" s="111" t="b">
        <v>0</v>
      </c>
      <c r="J243" s="114" t="e">
        <f t="shared" ca="1" si="0"/>
        <v>#NAME?</v>
      </c>
      <c r="K243" s="117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21.5" hidden="1" x14ac:dyDescent="0.9">
      <c r="A244" s="118">
        <f>'PLANTILLA V6'!A244</f>
        <v>0</v>
      </c>
      <c r="B244" s="111">
        <f>'PLANTILLA V6'!B244</f>
        <v>0</v>
      </c>
      <c r="C244" s="119">
        <f>'PLANTILLA V6'!C244</f>
        <v>1</v>
      </c>
      <c r="D244" s="111" t="str">
        <f>'PLANTILLA V6'!D244</f>
        <v>pza</v>
      </c>
      <c r="E244" s="119">
        <v>0</v>
      </c>
      <c r="F244" s="111" t="b">
        <v>0</v>
      </c>
      <c r="G244" s="111" t="b">
        <v>0</v>
      </c>
      <c r="H244" s="111" t="b">
        <v>0</v>
      </c>
      <c r="I244" s="111" t="b">
        <v>0</v>
      </c>
      <c r="J244" s="114" t="e">
        <f t="shared" ca="1" si="0"/>
        <v>#NAME?</v>
      </c>
      <c r="K244" s="117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21.5" hidden="1" x14ac:dyDescent="0.9">
      <c r="A245" s="118">
        <f>'PLANTILLA V6'!A245</f>
        <v>0</v>
      </c>
      <c r="B245" s="111">
        <f>'PLANTILLA V6'!B245</f>
        <v>0</v>
      </c>
      <c r="C245" s="119">
        <f>'PLANTILLA V6'!C245</f>
        <v>1</v>
      </c>
      <c r="D245" s="111" t="str">
        <f>'PLANTILLA V6'!D245</f>
        <v>pza</v>
      </c>
      <c r="E245" s="119">
        <v>0</v>
      </c>
      <c r="F245" s="111" t="b">
        <v>0</v>
      </c>
      <c r="G245" s="111" t="b">
        <v>0</v>
      </c>
      <c r="H245" s="111" t="b">
        <v>0</v>
      </c>
      <c r="I245" s="111" t="b">
        <v>0</v>
      </c>
      <c r="J245" s="114" t="e">
        <f t="shared" ca="1" si="0"/>
        <v>#NAME?</v>
      </c>
      <c r="K245" s="117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21.5" hidden="1" x14ac:dyDescent="0.9">
      <c r="A246" s="118">
        <f>'PLANTILLA V6'!A246</f>
        <v>0</v>
      </c>
      <c r="B246" s="111">
        <f>'PLANTILLA V6'!B246</f>
        <v>0</v>
      </c>
      <c r="C246" s="119">
        <f>'PLANTILLA V6'!C246</f>
        <v>1</v>
      </c>
      <c r="D246" s="111" t="str">
        <f>'PLANTILLA V6'!D246</f>
        <v>pza</v>
      </c>
      <c r="E246" s="119">
        <v>0</v>
      </c>
      <c r="F246" s="111" t="b">
        <v>0</v>
      </c>
      <c r="G246" s="111" t="b">
        <v>0</v>
      </c>
      <c r="H246" s="111" t="b">
        <v>0</v>
      </c>
      <c r="I246" s="111" t="b">
        <v>0</v>
      </c>
      <c r="J246" s="114" t="e">
        <f t="shared" ca="1" si="0"/>
        <v>#NAME?</v>
      </c>
      <c r="K246" s="117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21.5" hidden="1" x14ac:dyDescent="0.9">
      <c r="A247" s="118">
        <f>'PLANTILLA V6'!A247</f>
        <v>0</v>
      </c>
      <c r="B247" s="111">
        <f>'PLANTILLA V6'!B247</f>
        <v>0</v>
      </c>
      <c r="C247" s="119">
        <f>'PLANTILLA V6'!C247</f>
        <v>1</v>
      </c>
      <c r="D247" s="111" t="str">
        <f>'PLANTILLA V6'!D247</f>
        <v>pza</v>
      </c>
      <c r="E247" s="119">
        <v>0</v>
      </c>
      <c r="F247" s="111" t="b">
        <v>0</v>
      </c>
      <c r="G247" s="111" t="b">
        <v>0</v>
      </c>
      <c r="H247" s="111" t="b">
        <v>0</v>
      </c>
      <c r="I247" s="111" t="b">
        <v>0</v>
      </c>
      <c r="J247" s="114" t="e">
        <f t="shared" ca="1" si="0"/>
        <v>#NAME?</v>
      </c>
      <c r="K247" s="117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21.5" hidden="1" x14ac:dyDescent="0.9">
      <c r="A248" s="118">
        <f>'PLANTILLA V6'!A248</f>
        <v>0</v>
      </c>
      <c r="B248" s="111">
        <f>'PLANTILLA V6'!B248</f>
        <v>0</v>
      </c>
      <c r="C248" s="119">
        <f>'PLANTILLA V6'!C248</f>
        <v>1</v>
      </c>
      <c r="D248" s="111" t="str">
        <f>'PLANTILLA V6'!D248</f>
        <v>pza</v>
      </c>
      <c r="E248" s="119">
        <v>0</v>
      </c>
      <c r="F248" s="111" t="b">
        <v>0</v>
      </c>
      <c r="G248" s="111" t="b">
        <v>0</v>
      </c>
      <c r="H248" s="111" t="b">
        <v>0</v>
      </c>
      <c r="I248" s="111" t="b">
        <v>0</v>
      </c>
      <c r="J248" s="114" t="e">
        <f t="shared" ca="1" si="0"/>
        <v>#NAME?</v>
      </c>
      <c r="K248" s="117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21.5" hidden="1" x14ac:dyDescent="0.9">
      <c r="A249" s="118">
        <f>'PLANTILLA V6'!A249</f>
        <v>0</v>
      </c>
      <c r="B249" s="111">
        <f>'PLANTILLA V6'!B249</f>
        <v>0</v>
      </c>
      <c r="C249" s="119">
        <f>'PLANTILLA V6'!C249</f>
        <v>1</v>
      </c>
      <c r="D249" s="111" t="str">
        <f>'PLANTILLA V6'!D249</f>
        <v>pza</v>
      </c>
      <c r="E249" s="119">
        <v>0</v>
      </c>
      <c r="F249" s="111" t="b">
        <v>0</v>
      </c>
      <c r="G249" s="111" t="b">
        <v>0</v>
      </c>
      <c r="H249" s="111" t="b">
        <v>0</v>
      </c>
      <c r="I249" s="111" t="b">
        <v>0</v>
      </c>
      <c r="J249" s="114" t="e">
        <f t="shared" ca="1" si="0"/>
        <v>#NAME?</v>
      </c>
      <c r="K249" s="117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21.5" hidden="1" x14ac:dyDescent="0.9">
      <c r="A250" s="118">
        <f>'PLANTILLA V6'!A250</f>
        <v>0</v>
      </c>
      <c r="B250" s="111">
        <f>'PLANTILLA V6'!B250</f>
        <v>0</v>
      </c>
      <c r="C250" s="119">
        <f>'PLANTILLA V6'!C250</f>
        <v>1</v>
      </c>
      <c r="D250" s="111" t="str">
        <f>'PLANTILLA V6'!D250</f>
        <v>pza</v>
      </c>
      <c r="E250" s="119">
        <v>0</v>
      </c>
      <c r="F250" s="111" t="b">
        <v>0</v>
      </c>
      <c r="G250" s="111" t="b">
        <v>0</v>
      </c>
      <c r="H250" s="111" t="b">
        <v>0</v>
      </c>
      <c r="I250" s="111" t="b">
        <v>0</v>
      </c>
      <c r="J250" s="114" t="e">
        <f t="shared" ca="1" si="0"/>
        <v>#NAME?</v>
      </c>
      <c r="K250" s="117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21.5" hidden="1" x14ac:dyDescent="0.9">
      <c r="A251" s="118">
        <f>'PLANTILLA V6'!A251</f>
        <v>0</v>
      </c>
      <c r="B251" s="111">
        <f>'PLANTILLA V6'!B251</f>
        <v>0</v>
      </c>
      <c r="C251" s="119">
        <f>'PLANTILLA V6'!C251</f>
        <v>1</v>
      </c>
      <c r="D251" s="111" t="str">
        <f>'PLANTILLA V6'!D251</f>
        <v>pza</v>
      </c>
      <c r="E251" s="119">
        <v>0</v>
      </c>
      <c r="F251" s="111" t="b">
        <v>0</v>
      </c>
      <c r="G251" s="111" t="b">
        <v>0</v>
      </c>
      <c r="H251" s="111" t="b">
        <v>0</v>
      </c>
      <c r="I251" s="111" t="b">
        <v>0</v>
      </c>
      <c r="J251" s="114" t="e">
        <f t="shared" ca="1" si="0"/>
        <v>#NAME?</v>
      </c>
      <c r="K251" s="117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21.5" hidden="1" x14ac:dyDescent="0.9">
      <c r="A252" s="118">
        <f>'PLANTILLA V6'!A252</f>
        <v>0</v>
      </c>
      <c r="B252" s="111">
        <f>'PLANTILLA V6'!B252</f>
        <v>0</v>
      </c>
      <c r="C252" s="119">
        <f>'PLANTILLA V6'!C252</f>
        <v>1</v>
      </c>
      <c r="D252" s="111" t="str">
        <f>'PLANTILLA V6'!D252</f>
        <v>pza</v>
      </c>
      <c r="E252" s="119">
        <v>0</v>
      </c>
      <c r="F252" s="111" t="b">
        <v>0</v>
      </c>
      <c r="G252" s="111" t="b">
        <v>0</v>
      </c>
      <c r="H252" s="111" t="b">
        <v>0</v>
      </c>
      <c r="I252" s="111" t="b">
        <v>0</v>
      </c>
      <c r="J252" s="114" t="e">
        <f t="shared" ca="1" si="0"/>
        <v>#NAME?</v>
      </c>
      <c r="K252" s="117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21.5" hidden="1" x14ac:dyDescent="0.9">
      <c r="A253" s="118">
        <f>'PLANTILLA V6'!A253</f>
        <v>0</v>
      </c>
      <c r="B253" s="111">
        <f>'PLANTILLA V6'!B253</f>
        <v>0</v>
      </c>
      <c r="C253" s="119">
        <f>'PLANTILLA V6'!C253</f>
        <v>1</v>
      </c>
      <c r="D253" s="111" t="str">
        <f>'PLANTILLA V6'!D253</f>
        <v>pza</v>
      </c>
      <c r="E253" s="119">
        <v>0</v>
      </c>
      <c r="F253" s="111" t="b">
        <v>0</v>
      </c>
      <c r="G253" s="111" t="b">
        <v>0</v>
      </c>
      <c r="H253" s="111" t="b">
        <v>0</v>
      </c>
      <c r="I253" s="111" t="b">
        <v>0</v>
      </c>
      <c r="J253" s="114" t="e">
        <f t="shared" ca="1" si="0"/>
        <v>#NAME?</v>
      </c>
      <c r="K253" s="117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21.5" hidden="1" x14ac:dyDescent="0.9">
      <c r="A254" s="118">
        <f>'PLANTILLA V6'!A254</f>
        <v>0</v>
      </c>
      <c r="B254" s="111">
        <f>'PLANTILLA V6'!B254</f>
        <v>0</v>
      </c>
      <c r="C254" s="119">
        <f>'PLANTILLA V6'!C254</f>
        <v>1</v>
      </c>
      <c r="D254" s="111" t="str">
        <f>'PLANTILLA V6'!D254</f>
        <v>pza</v>
      </c>
      <c r="E254" s="119">
        <v>0</v>
      </c>
      <c r="F254" s="111" t="b">
        <v>0</v>
      </c>
      <c r="G254" s="111" t="b">
        <v>0</v>
      </c>
      <c r="H254" s="111" t="b">
        <v>0</v>
      </c>
      <c r="I254" s="111" t="b">
        <v>0</v>
      </c>
      <c r="J254" s="114" t="e">
        <f t="shared" ca="1" si="0"/>
        <v>#NAME?</v>
      </c>
      <c r="K254" s="117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21.5" hidden="1" x14ac:dyDescent="0.9">
      <c r="A255" s="118">
        <f>'PLANTILLA V6'!A255</f>
        <v>0</v>
      </c>
      <c r="B255" s="111">
        <f>'PLANTILLA V6'!B255</f>
        <v>0</v>
      </c>
      <c r="C255" s="119">
        <f>'PLANTILLA V6'!C255</f>
        <v>1</v>
      </c>
      <c r="D255" s="111" t="str">
        <f>'PLANTILLA V6'!D255</f>
        <v>pza</v>
      </c>
      <c r="E255" s="119">
        <v>0</v>
      </c>
      <c r="F255" s="111" t="b">
        <v>0</v>
      </c>
      <c r="G255" s="111" t="b">
        <v>0</v>
      </c>
      <c r="H255" s="111" t="b">
        <v>0</v>
      </c>
      <c r="I255" s="111" t="b">
        <v>0</v>
      </c>
      <c r="J255" s="114" t="e">
        <f t="shared" ca="1" si="0"/>
        <v>#NAME?</v>
      </c>
      <c r="K255" s="117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21.5" hidden="1" x14ac:dyDescent="0.9">
      <c r="A256" s="118">
        <f>'PLANTILLA V6'!A256</f>
        <v>0</v>
      </c>
      <c r="B256" s="111">
        <f>'PLANTILLA V6'!B256</f>
        <v>0</v>
      </c>
      <c r="C256" s="119">
        <f>'PLANTILLA V6'!C256</f>
        <v>1</v>
      </c>
      <c r="D256" s="111" t="str">
        <f>'PLANTILLA V6'!D256</f>
        <v>pza</v>
      </c>
      <c r="E256" s="119">
        <v>0</v>
      </c>
      <c r="F256" s="111" t="b">
        <v>0</v>
      </c>
      <c r="G256" s="111" t="b">
        <v>0</v>
      </c>
      <c r="H256" s="111" t="b">
        <v>0</v>
      </c>
      <c r="I256" s="111" t="b">
        <v>0</v>
      </c>
      <c r="J256" s="114" t="e">
        <f t="shared" ca="1" si="0"/>
        <v>#NAME?</v>
      </c>
      <c r="K256" s="117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21.5" hidden="1" x14ac:dyDescent="0.9">
      <c r="A257" s="118">
        <f>'PLANTILLA V6'!A257</f>
        <v>0</v>
      </c>
      <c r="B257" s="111">
        <f>'PLANTILLA V6'!B257</f>
        <v>0</v>
      </c>
      <c r="C257" s="119">
        <f>'PLANTILLA V6'!C257</f>
        <v>1</v>
      </c>
      <c r="D257" s="111" t="str">
        <f>'PLANTILLA V6'!D257</f>
        <v>pza</v>
      </c>
      <c r="E257" s="119">
        <v>0</v>
      </c>
      <c r="F257" s="111" t="b">
        <v>0</v>
      </c>
      <c r="G257" s="111" t="b">
        <v>0</v>
      </c>
      <c r="H257" s="111" t="b">
        <v>0</v>
      </c>
      <c r="I257" s="111" t="b">
        <v>0</v>
      </c>
      <c r="J257" s="114" t="e">
        <f t="shared" ca="1" si="0"/>
        <v>#NAME?</v>
      </c>
      <c r="K257" s="117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21.5" hidden="1" x14ac:dyDescent="0.9">
      <c r="A258" s="118">
        <f>'PLANTILLA V6'!A258</f>
        <v>0</v>
      </c>
      <c r="B258" s="111">
        <f>'PLANTILLA V6'!B258</f>
        <v>0</v>
      </c>
      <c r="C258" s="119">
        <f>'PLANTILLA V6'!C258</f>
        <v>1</v>
      </c>
      <c r="D258" s="111" t="str">
        <f>'PLANTILLA V6'!D258</f>
        <v>pza</v>
      </c>
      <c r="E258" s="119">
        <v>0</v>
      </c>
      <c r="F258" s="111" t="b">
        <v>0</v>
      </c>
      <c r="G258" s="111" t="b">
        <v>0</v>
      </c>
      <c r="H258" s="111" t="b">
        <v>0</v>
      </c>
      <c r="I258" s="111" t="b">
        <v>0</v>
      </c>
      <c r="J258" s="114" t="e">
        <f t="shared" ca="1" si="0"/>
        <v>#NAME?</v>
      </c>
      <c r="K258" s="117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21.5" hidden="1" x14ac:dyDescent="0.9">
      <c r="A259" s="118">
        <f>'PLANTILLA V6'!A259</f>
        <v>0</v>
      </c>
      <c r="B259" s="111">
        <f>'PLANTILLA V6'!B259</f>
        <v>0</v>
      </c>
      <c r="C259" s="119">
        <f>'PLANTILLA V6'!C259</f>
        <v>1</v>
      </c>
      <c r="D259" s="111" t="str">
        <f>'PLANTILLA V6'!D259</f>
        <v>pza</v>
      </c>
      <c r="E259" s="119">
        <v>0</v>
      </c>
      <c r="F259" s="111" t="b">
        <v>0</v>
      </c>
      <c r="G259" s="111" t="b">
        <v>0</v>
      </c>
      <c r="H259" s="111" t="b">
        <v>0</v>
      </c>
      <c r="I259" s="111" t="b">
        <v>0</v>
      </c>
      <c r="J259" s="114" t="e">
        <f t="shared" ca="1" si="0"/>
        <v>#NAME?</v>
      </c>
      <c r="K259" s="117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21.5" hidden="1" x14ac:dyDescent="0.9">
      <c r="A260" s="118">
        <f>'PLANTILLA V6'!A260</f>
        <v>0</v>
      </c>
      <c r="B260" s="111">
        <f>'PLANTILLA V6'!B260</f>
        <v>0</v>
      </c>
      <c r="C260" s="119">
        <f>'PLANTILLA V6'!C260</f>
        <v>1</v>
      </c>
      <c r="D260" s="111" t="str">
        <f>'PLANTILLA V6'!D260</f>
        <v>pza</v>
      </c>
      <c r="E260" s="119">
        <v>0</v>
      </c>
      <c r="F260" s="111" t="b">
        <v>0</v>
      </c>
      <c r="G260" s="111" t="b">
        <v>0</v>
      </c>
      <c r="H260" s="111" t="b">
        <v>0</v>
      </c>
      <c r="I260" s="111" t="b">
        <v>0</v>
      </c>
      <c r="J260" s="114" t="e">
        <f t="shared" ca="1" si="0"/>
        <v>#NAME?</v>
      </c>
      <c r="K260" s="117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21.5" hidden="1" x14ac:dyDescent="0.9">
      <c r="A261" s="118">
        <f>'PLANTILLA V6'!A261</f>
        <v>0</v>
      </c>
      <c r="B261" s="111">
        <f>'PLANTILLA V6'!B261</f>
        <v>0</v>
      </c>
      <c r="C261" s="119">
        <f>'PLANTILLA V6'!C261</f>
        <v>1</v>
      </c>
      <c r="D261" s="111" t="str">
        <f>'PLANTILLA V6'!D261</f>
        <v>pza</v>
      </c>
      <c r="E261" s="119">
        <v>0</v>
      </c>
      <c r="F261" s="111" t="b">
        <v>0</v>
      </c>
      <c r="G261" s="111" t="b">
        <v>0</v>
      </c>
      <c r="H261" s="111" t="b">
        <v>0</v>
      </c>
      <c r="I261" s="111" t="b">
        <v>0</v>
      </c>
      <c r="J261" s="114" t="e">
        <f t="shared" ca="1" si="0"/>
        <v>#NAME?</v>
      </c>
      <c r="K261" s="117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21.5" hidden="1" x14ac:dyDescent="0.9">
      <c r="A262" s="118">
        <f>'PLANTILLA V6'!A262</f>
        <v>0</v>
      </c>
      <c r="B262" s="111">
        <f>'PLANTILLA V6'!B262</f>
        <v>0</v>
      </c>
      <c r="C262" s="119">
        <f>'PLANTILLA V6'!C262</f>
        <v>1</v>
      </c>
      <c r="D262" s="111" t="str">
        <f>'PLANTILLA V6'!D262</f>
        <v>pza</v>
      </c>
      <c r="E262" s="119">
        <v>0</v>
      </c>
      <c r="F262" s="111" t="b">
        <v>0</v>
      </c>
      <c r="G262" s="111" t="b">
        <v>0</v>
      </c>
      <c r="H262" s="111" t="b">
        <v>0</v>
      </c>
      <c r="I262" s="111" t="b">
        <v>0</v>
      </c>
      <c r="J262" s="114" t="e">
        <f t="shared" ca="1" si="0"/>
        <v>#NAME?</v>
      </c>
      <c r="K262" s="117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21.5" hidden="1" x14ac:dyDescent="0.9">
      <c r="A263" s="118">
        <f>'PLANTILLA V6'!A263</f>
        <v>0</v>
      </c>
      <c r="B263" s="111">
        <f>'PLANTILLA V6'!B263</f>
        <v>0</v>
      </c>
      <c r="C263" s="119">
        <f>'PLANTILLA V6'!C263</f>
        <v>1</v>
      </c>
      <c r="D263" s="111" t="str">
        <f>'PLANTILLA V6'!D263</f>
        <v>pza</v>
      </c>
      <c r="E263" s="119">
        <v>0</v>
      </c>
      <c r="F263" s="111" t="b">
        <v>0</v>
      </c>
      <c r="G263" s="111" t="b">
        <v>0</v>
      </c>
      <c r="H263" s="111" t="b">
        <v>0</v>
      </c>
      <c r="I263" s="111" t="b">
        <v>0</v>
      </c>
      <c r="J263" s="114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17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21.5" hidden="1" x14ac:dyDescent="0.9">
      <c r="A264" s="118">
        <f>'PLANTILLA V6'!A264</f>
        <v>0</v>
      </c>
      <c r="B264" s="111">
        <f>'PLANTILLA V6'!B264</f>
        <v>0</v>
      </c>
      <c r="C264" s="119">
        <f>'PLANTILLA V6'!C264</f>
        <v>1</v>
      </c>
      <c r="D264" s="111" t="str">
        <f>'PLANTILLA V6'!D264</f>
        <v>pza</v>
      </c>
      <c r="E264" s="119">
        <v>0</v>
      </c>
      <c r="F264" s="111" t="b">
        <v>0</v>
      </c>
      <c r="G264" s="111" t="b">
        <v>0</v>
      </c>
      <c r="H264" s="111" t="b">
        <v>0</v>
      </c>
      <c r="I264" s="111" t="b">
        <v>0</v>
      </c>
      <c r="J264" s="114" t="e">
        <f t="shared" ca="1" si="1"/>
        <v>#NAME?</v>
      </c>
      <c r="K264" s="117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21.5" hidden="1" x14ac:dyDescent="0.9">
      <c r="A265" s="118">
        <f>'PLANTILLA V6'!A265</f>
        <v>0</v>
      </c>
      <c r="B265" s="111">
        <f>'PLANTILLA V6'!B265</f>
        <v>0</v>
      </c>
      <c r="C265" s="119">
        <f>'PLANTILLA V6'!C265</f>
        <v>1</v>
      </c>
      <c r="D265" s="111" t="str">
        <f>'PLANTILLA V6'!D265</f>
        <v>pza</v>
      </c>
      <c r="E265" s="119">
        <v>0</v>
      </c>
      <c r="F265" s="111" t="b">
        <v>0</v>
      </c>
      <c r="G265" s="111" t="b">
        <v>0</v>
      </c>
      <c r="H265" s="111" t="b">
        <v>0</v>
      </c>
      <c r="I265" s="111" t="b">
        <v>0</v>
      </c>
      <c r="J265" s="114" t="e">
        <f t="shared" ca="1" si="1"/>
        <v>#NAME?</v>
      </c>
      <c r="K265" s="117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21.5" hidden="1" x14ac:dyDescent="0.9">
      <c r="A266" s="118">
        <f>'PLANTILLA V6'!A266</f>
        <v>0</v>
      </c>
      <c r="B266" s="111">
        <f>'PLANTILLA V6'!B266</f>
        <v>0</v>
      </c>
      <c r="C266" s="119">
        <f>'PLANTILLA V6'!C266</f>
        <v>1</v>
      </c>
      <c r="D266" s="111" t="str">
        <f>'PLANTILLA V6'!D266</f>
        <v>pza</v>
      </c>
      <c r="E266" s="119">
        <v>0</v>
      </c>
      <c r="F266" s="111" t="b">
        <v>0</v>
      </c>
      <c r="G266" s="111" t="b">
        <v>0</v>
      </c>
      <c r="H266" s="111" t="b">
        <v>0</v>
      </c>
      <c r="I266" s="111" t="b">
        <v>0</v>
      </c>
      <c r="J266" s="114" t="e">
        <f t="shared" ca="1" si="1"/>
        <v>#NAME?</v>
      </c>
      <c r="K266" s="117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21.5" hidden="1" x14ac:dyDescent="0.9">
      <c r="A267" s="118">
        <f>'PLANTILLA V6'!A267</f>
        <v>0</v>
      </c>
      <c r="B267" s="111">
        <f>'PLANTILLA V6'!B267</f>
        <v>0</v>
      </c>
      <c r="C267" s="119">
        <f>'PLANTILLA V6'!C267</f>
        <v>1</v>
      </c>
      <c r="D267" s="111" t="str">
        <f>'PLANTILLA V6'!D267</f>
        <v>pza</v>
      </c>
      <c r="E267" s="119">
        <v>0</v>
      </c>
      <c r="F267" s="111" t="b">
        <v>0</v>
      </c>
      <c r="G267" s="111" t="b">
        <v>0</v>
      </c>
      <c r="H267" s="111" t="b">
        <v>0</v>
      </c>
      <c r="I267" s="111" t="b">
        <v>0</v>
      </c>
      <c r="J267" s="114" t="e">
        <f t="shared" ca="1" si="1"/>
        <v>#NAME?</v>
      </c>
      <c r="K267" s="117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21.5" hidden="1" x14ac:dyDescent="0.9">
      <c r="A268" s="118">
        <f>'PLANTILLA V6'!A268</f>
        <v>0</v>
      </c>
      <c r="B268" s="111">
        <f>'PLANTILLA V6'!B268</f>
        <v>0</v>
      </c>
      <c r="C268" s="119">
        <f>'PLANTILLA V6'!C268</f>
        <v>1</v>
      </c>
      <c r="D268" s="111" t="str">
        <f>'PLANTILLA V6'!D268</f>
        <v>pza</v>
      </c>
      <c r="E268" s="119">
        <v>0</v>
      </c>
      <c r="F268" s="111" t="b">
        <v>0</v>
      </c>
      <c r="G268" s="111" t="b">
        <v>0</v>
      </c>
      <c r="H268" s="111" t="b">
        <v>0</v>
      </c>
      <c r="I268" s="111" t="b">
        <v>0</v>
      </c>
      <c r="J268" s="114" t="e">
        <f t="shared" ca="1" si="1"/>
        <v>#NAME?</v>
      </c>
      <c r="K268" s="117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21.5" hidden="1" x14ac:dyDescent="0.9">
      <c r="A269" s="107">
        <f>'PLANTILLA V6'!A269</f>
        <v>0</v>
      </c>
      <c r="B269" s="107">
        <f>'PLANTILLA V6'!B269</f>
        <v>0</v>
      </c>
      <c r="C269" s="119">
        <f>'PLANTILLA V6'!C269</f>
        <v>1</v>
      </c>
      <c r="D269" s="111" t="str">
        <f>'PLANTILLA V6'!D269</f>
        <v>pza</v>
      </c>
      <c r="E269" s="119">
        <v>0</v>
      </c>
      <c r="F269" s="111" t="b">
        <v>0</v>
      </c>
      <c r="G269" s="111" t="b">
        <v>0</v>
      </c>
      <c r="H269" s="111" t="b">
        <v>0</v>
      </c>
      <c r="I269" s="111" t="b">
        <v>0</v>
      </c>
      <c r="J269" s="114" t="e">
        <f t="shared" ca="1" si="1"/>
        <v>#NAME?</v>
      </c>
      <c r="K269" s="117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21.5" x14ac:dyDescent="0.9">
      <c r="A270" s="174" t="str">
        <f>'PLANTILLA V6'!A270</f>
        <v>Materiales de Reuso</v>
      </c>
      <c r="B270" s="157"/>
      <c r="C270" s="119">
        <f>'PLANTILLA V6'!C270</f>
        <v>1</v>
      </c>
      <c r="D270" s="111" t="str">
        <f>'PLANTILLA V6'!D270</f>
        <v>pza</v>
      </c>
      <c r="E270" s="119">
        <v>0</v>
      </c>
      <c r="F270" s="111" t="b">
        <v>0</v>
      </c>
      <c r="G270" s="111" t="b">
        <v>0</v>
      </c>
      <c r="H270" s="111" t="b">
        <v>0</v>
      </c>
      <c r="I270" s="111" t="b">
        <v>0</v>
      </c>
      <c r="J270" s="114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7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21.5" hidden="1" x14ac:dyDescent="0.9">
      <c r="A271" s="118" t="str">
        <f>'PLANTILLA V6'!A271</f>
        <v>Re</v>
      </c>
      <c r="B271" s="118" t="str">
        <f>'PLANTILLA V6'!B271</f>
        <v>Cartón de 3 mm de espesor de 30 x 30 cm</v>
      </c>
      <c r="C271" s="119">
        <f>'PLANTILLA V6'!C271</f>
        <v>1</v>
      </c>
      <c r="D271" s="111" t="str">
        <f>'PLANTILLA V6'!D271</f>
        <v>pza</v>
      </c>
      <c r="E271" s="119">
        <v>0</v>
      </c>
      <c r="F271" s="111" t="b">
        <v>0</v>
      </c>
      <c r="G271" s="111" t="b">
        <v>0</v>
      </c>
      <c r="H271" s="111" t="b">
        <v>0</v>
      </c>
      <c r="I271" s="111" t="b">
        <v>0</v>
      </c>
      <c r="J271" s="114" t="e">
        <f t="shared" ca="1" si="1"/>
        <v>#NAME?</v>
      </c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21.5" hidden="1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1" t="str">
        <f>'PLANTILLA V6'!D272</f>
        <v>pza</v>
      </c>
      <c r="E272" s="119">
        <v>0</v>
      </c>
      <c r="F272" s="111" t="b">
        <v>0</v>
      </c>
      <c r="G272" s="111" t="b">
        <v>0</v>
      </c>
      <c r="H272" s="111" t="b">
        <v>0</v>
      </c>
      <c r="I272" s="111" t="b">
        <v>0</v>
      </c>
      <c r="J272" s="114" t="e">
        <f t="shared" ca="1" si="1"/>
        <v>#NAME?</v>
      </c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21.5" hidden="1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1" t="str">
        <f>'PLANTILLA V6'!D273</f>
        <v>pza</v>
      </c>
      <c r="E273" s="119">
        <v>0</v>
      </c>
      <c r="F273" s="111" t="b">
        <v>0</v>
      </c>
      <c r="G273" s="111" t="b">
        <v>0</v>
      </c>
      <c r="H273" s="111" t="b">
        <v>0</v>
      </c>
      <c r="I273" s="111" t="b">
        <v>0</v>
      </c>
      <c r="J273" s="114" t="e">
        <f t="shared" ca="1" si="1"/>
        <v>#NAME?</v>
      </c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21.5" hidden="1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1" t="str">
        <f>'PLANTILLA V6'!D274</f>
        <v>pza</v>
      </c>
      <c r="E274" s="119">
        <v>0</v>
      </c>
      <c r="F274" s="111" t="b">
        <v>0</v>
      </c>
      <c r="G274" s="111" t="b">
        <v>0</v>
      </c>
      <c r="H274" s="111" t="b">
        <v>0</v>
      </c>
      <c r="I274" s="111" t="b">
        <v>0</v>
      </c>
      <c r="J274" s="114" t="e">
        <f t="shared" ca="1" si="1"/>
        <v>#NAME?</v>
      </c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21.5" hidden="1" x14ac:dyDescent="0.9">
      <c r="A275" s="118" t="str">
        <f>'PLANTILLA V6'!A275</f>
        <v>Re</v>
      </c>
      <c r="B275" s="118" t="str">
        <f>'PLANTILLA V6'!B275</f>
        <v>Botella de PET de 600 ml</v>
      </c>
      <c r="C275" s="119">
        <f>'PLANTILLA V6'!C275</f>
        <v>1</v>
      </c>
      <c r="D275" s="111" t="str">
        <f>'PLANTILLA V6'!D275</f>
        <v>pza</v>
      </c>
      <c r="E275" s="119">
        <v>0</v>
      </c>
      <c r="F275" s="111" t="b">
        <v>0</v>
      </c>
      <c r="G275" s="111" t="b">
        <v>0</v>
      </c>
      <c r="H275" s="111" t="b">
        <v>0</v>
      </c>
      <c r="I275" s="111" t="b">
        <v>0</v>
      </c>
      <c r="J275" s="114" t="e">
        <f t="shared" ca="1" si="1"/>
        <v>#NAME?</v>
      </c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21.5" hidden="1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1" t="str">
        <f>'PLANTILLA V6'!D276</f>
        <v>pza</v>
      </c>
      <c r="E276" s="119">
        <v>0</v>
      </c>
      <c r="F276" s="111" t="b">
        <v>0</v>
      </c>
      <c r="G276" s="111" t="b">
        <v>0</v>
      </c>
      <c r="H276" s="111" t="b">
        <v>0</v>
      </c>
      <c r="I276" s="111" t="b">
        <v>0</v>
      </c>
      <c r="J276" s="114" t="e">
        <f t="shared" ca="1" si="1"/>
        <v>#NAME?</v>
      </c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21.5" hidden="1" x14ac:dyDescent="0.9">
      <c r="A277" s="118" t="str">
        <f>'PLANTILLA V6'!A277</f>
        <v>Re</v>
      </c>
      <c r="B277" s="122" t="str">
        <f>'PLANTILLA V6'!B277</f>
        <v>Vaso de plástico desechable (250 ml)</v>
      </c>
      <c r="C277" s="119">
        <f>'PLANTILLA V6'!C277</f>
        <v>1</v>
      </c>
      <c r="D277" s="111" t="str">
        <f>'PLANTILLA V6'!D277</f>
        <v>pza</v>
      </c>
      <c r="E277" s="119">
        <v>0</v>
      </c>
      <c r="F277" s="111" t="b">
        <v>0</v>
      </c>
      <c r="G277" s="111" t="b">
        <v>0</v>
      </c>
      <c r="H277" s="111" t="b">
        <v>0</v>
      </c>
      <c r="I277" s="111" t="b">
        <v>0</v>
      </c>
      <c r="J277" s="114" t="e">
        <f t="shared" ca="1" si="1"/>
        <v>#NAME?</v>
      </c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21.5" hidden="1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1" t="str">
        <f>'PLANTILLA V6'!D278</f>
        <v>pza</v>
      </c>
      <c r="E278" s="119">
        <v>0</v>
      </c>
      <c r="F278" s="111" t="b">
        <v>0</v>
      </c>
      <c r="G278" s="111" t="b">
        <v>0</v>
      </c>
      <c r="H278" s="111" t="b">
        <v>0</v>
      </c>
      <c r="I278" s="111" t="b">
        <v>0</v>
      </c>
      <c r="J278" s="114" t="e">
        <f t="shared" ca="1" si="1"/>
        <v>#NAME?</v>
      </c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21.5" hidden="1" x14ac:dyDescent="0.9">
      <c r="A279" s="118" t="str">
        <f>'PLANTILLA V6'!A279</f>
        <v>Re</v>
      </c>
      <c r="B279" s="118" t="str">
        <f>'PLANTILLA V6'!B279</f>
        <v>Tetrapack de 500 ml</v>
      </c>
      <c r="C279" s="119">
        <f>'PLANTILLA V6'!C279</f>
        <v>1</v>
      </c>
      <c r="D279" s="111" t="str">
        <f>'PLANTILLA V6'!D279</f>
        <v>pza</v>
      </c>
      <c r="E279" s="119">
        <v>0</v>
      </c>
      <c r="F279" s="111" t="b">
        <v>0</v>
      </c>
      <c r="G279" s="111" t="b">
        <v>0</v>
      </c>
      <c r="H279" s="111" t="b">
        <v>0</v>
      </c>
      <c r="I279" s="111" t="b">
        <v>0</v>
      </c>
      <c r="J279" s="114" t="e">
        <f t="shared" ca="1" si="1"/>
        <v>#NAME?</v>
      </c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21.5" hidden="1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1" t="str">
        <f>'PLANTILLA V6'!D280</f>
        <v>pza</v>
      </c>
      <c r="E280" s="119">
        <v>0</v>
      </c>
      <c r="F280" s="111" t="b">
        <v>0</v>
      </c>
      <c r="G280" s="111" t="b">
        <v>0</v>
      </c>
      <c r="H280" s="111" t="b">
        <v>0</v>
      </c>
      <c r="I280" s="111" t="b">
        <v>0</v>
      </c>
      <c r="J280" s="114" t="e">
        <f t="shared" ca="1" si="1"/>
        <v>#NAME?</v>
      </c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21.5" hidden="1" x14ac:dyDescent="0.9">
      <c r="A281" s="118" t="str">
        <f>'PLANTILLA V6'!A281</f>
        <v>Re</v>
      </c>
      <c r="B281" s="118" t="str">
        <f>'PLANTILLA V6'!B281</f>
        <v>Tubo de cartón de papel de baño</v>
      </c>
      <c r="C281" s="119">
        <f>'PLANTILLA V6'!C281</f>
        <v>1</v>
      </c>
      <c r="D281" s="111" t="str">
        <f>'PLANTILLA V6'!D281</f>
        <v>pza</v>
      </c>
      <c r="E281" s="119">
        <v>0</v>
      </c>
      <c r="F281" s="111" t="b">
        <v>0</v>
      </c>
      <c r="G281" s="111" t="b">
        <v>0</v>
      </c>
      <c r="H281" s="111" t="b">
        <v>0</v>
      </c>
      <c r="I281" s="111" t="b">
        <v>0</v>
      </c>
      <c r="J281" s="114" t="e">
        <f t="shared" ca="1" si="1"/>
        <v>#NAME?</v>
      </c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21.5" hidden="1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1" t="str">
        <f>'PLANTILLA V6'!D282</f>
        <v>pza</v>
      </c>
      <c r="E282" s="119">
        <v>0</v>
      </c>
      <c r="F282" s="111" t="b">
        <v>0</v>
      </c>
      <c r="G282" s="111" t="b">
        <v>0</v>
      </c>
      <c r="H282" s="111" t="b">
        <v>0</v>
      </c>
      <c r="I282" s="111" t="b">
        <v>0</v>
      </c>
      <c r="J282" s="114" t="e">
        <f t="shared" ca="1" si="1"/>
        <v>#NAME?</v>
      </c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21.5" hidden="1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1" t="str">
        <f>'PLANTILLA V6'!D283</f>
        <v>pza</v>
      </c>
      <c r="E283" s="119">
        <v>0</v>
      </c>
      <c r="F283" s="111" t="b">
        <v>0</v>
      </c>
      <c r="G283" s="111" t="b">
        <v>0</v>
      </c>
      <c r="H283" s="111" t="b">
        <v>0</v>
      </c>
      <c r="I283" s="111" t="b">
        <v>0</v>
      </c>
      <c r="J283" s="114" t="e">
        <f t="shared" ca="1" si="1"/>
        <v>#NAME?</v>
      </c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21.5" hidden="1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1" t="str">
        <f>'PLANTILLA V6'!D284</f>
        <v>pza</v>
      </c>
      <c r="E284" s="119">
        <v>0</v>
      </c>
      <c r="F284" s="111" t="b">
        <v>0</v>
      </c>
      <c r="G284" s="111" t="b">
        <v>0</v>
      </c>
      <c r="H284" s="111" t="b">
        <v>0</v>
      </c>
      <c r="I284" s="111" t="b">
        <v>0</v>
      </c>
      <c r="J284" s="114" t="e">
        <f t="shared" ca="1" si="1"/>
        <v>#NAME?</v>
      </c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21.5" hidden="1" x14ac:dyDescent="0.9">
      <c r="A285" s="118" t="str">
        <f>'PLANTILLA V6'!A285</f>
        <v>Re</v>
      </c>
      <c r="B285" s="118" t="str">
        <f>'PLANTILLA V6'!B285</f>
        <v xml:space="preserve">Taparrosca de botella de PET 3 cm de diámetro </v>
      </c>
      <c r="C285" s="119">
        <f>'PLANTILLA V6'!C285</f>
        <v>1</v>
      </c>
      <c r="D285" s="111" t="str">
        <f>'PLANTILLA V6'!D285</f>
        <v>pza</v>
      </c>
      <c r="E285" s="119">
        <v>0</v>
      </c>
      <c r="F285" s="111" t="b">
        <v>0</v>
      </c>
      <c r="G285" s="111" t="b">
        <v>0</v>
      </c>
      <c r="H285" s="111" t="b">
        <v>0</v>
      </c>
      <c r="I285" s="111" t="b">
        <v>0</v>
      </c>
      <c r="J285" s="114" t="e">
        <f t="shared" ca="1" si="1"/>
        <v>#NAME?</v>
      </c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21.5" hidden="1" x14ac:dyDescent="0.9">
      <c r="A286" s="118" t="str">
        <f>'PLANTILLA V6'!A286</f>
        <v>Re</v>
      </c>
      <c r="B286" s="118" t="str">
        <f>'PLANTILLA V6'!B286</f>
        <v>Taparrosca de 5 cm de diámetro aproximadamente (tipo garrafón)</v>
      </c>
      <c r="C286" s="119">
        <f>'PLANTILLA V6'!C286</f>
        <v>1</v>
      </c>
      <c r="D286" s="111" t="str">
        <f>'PLANTILLA V6'!D286</f>
        <v>pza</v>
      </c>
      <c r="E286" s="119">
        <v>0</v>
      </c>
      <c r="F286" s="111" t="b">
        <v>0</v>
      </c>
      <c r="G286" s="111" t="b">
        <v>0</v>
      </c>
      <c r="H286" s="111" t="b">
        <v>0</v>
      </c>
      <c r="I286" s="111" t="b">
        <v>0</v>
      </c>
      <c r="J286" s="114" t="e">
        <f t="shared" ca="1" si="1"/>
        <v>#NAME?</v>
      </c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21.5" hidden="1" x14ac:dyDescent="0.9">
      <c r="A287" s="118" t="str">
        <f>'PLANTILLA V6'!A287</f>
        <v>Re</v>
      </c>
      <c r="B287" s="118" t="str">
        <f>'PLANTILLA V6'!B287</f>
        <v>Tapa de 10 cm de diámetro  aproximadamente</v>
      </c>
      <c r="C287" s="119">
        <f>'PLANTILLA V6'!C287</f>
        <v>1</v>
      </c>
      <c r="D287" s="111" t="str">
        <f>'PLANTILLA V6'!D287</f>
        <v>pza</v>
      </c>
      <c r="E287" s="119">
        <v>0</v>
      </c>
      <c r="F287" s="111" t="b">
        <v>0</v>
      </c>
      <c r="G287" s="111" t="b">
        <v>0</v>
      </c>
      <c r="H287" s="111" t="b">
        <v>0</v>
      </c>
      <c r="I287" s="111" t="b">
        <v>0</v>
      </c>
      <c r="J287" s="114" t="e">
        <f t="shared" ca="1" si="1"/>
        <v>#NAME?</v>
      </c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21.5" hidden="1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1" t="str">
        <f>'PLANTILLA V6'!D288</f>
        <v>pza</v>
      </c>
      <c r="E288" s="119">
        <v>0</v>
      </c>
      <c r="F288" s="111" t="b">
        <v>0</v>
      </c>
      <c r="G288" s="111" t="b">
        <v>0</v>
      </c>
      <c r="H288" s="111" t="b">
        <v>0</v>
      </c>
      <c r="I288" s="111" t="b">
        <v>0</v>
      </c>
      <c r="J288" s="114" t="e">
        <f t="shared" ca="1" si="1"/>
        <v>#NAME?</v>
      </c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21.5" hidden="1" x14ac:dyDescent="0.9">
      <c r="A289" s="111" t="str">
        <f>'PLANTILLA V6'!A289</f>
        <v>Re</v>
      </c>
      <c r="B289" s="111" t="str">
        <f>'PLANTILLA V6'!B289</f>
        <v>Plato de plástico de 20 cm de diámetro (aproximadamente)</v>
      </c>
      <c r="C289" s="119">
        <f>'PLANTILLA V6'!C289</f>
        <v>1</v>
      </c>
      <c r="D289" s="111" t="str">
        <f>'PLANTILLA V6'!D289</f>
        <v>pza</v>
      </c>
      <c r="E289" s="119">
        <v>0</v>
      </c>
      <c r="F289" s="111" t="b">
        <v>0</v>
      </c>
      <c r="G289" s="111" t="b">
        <v>0</v>
      </c>
      <c r="H289" s="111" t="b">
        <v>0</v>
      </c>
      <c r="I289" s="111" t="b">
        <v>0</v>
      </c>
      <c r="J289" s="114" t="e">
        <f t="shared" ca="1" si="1"/>
        <v>#NAME?</v>
      </c>
      <c r="K289" s="117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21.5" hidden="1" x14ac:dyDescent="0.9">
      <c r="A290" s="111" t="str">
        <f>'PLANTILLA V6'!A290</f>
        <v>Re</v>
      </c>
      <c r="B290" s="111" t="str">
        <f>'PLANTILLA V6'!B290</f>
        <v>Envase redondo de plástico de 500 ml aprox (tipo crema o de yogurt)</v>
      </c>
      <c r="C290" s="119">
        <f>'PLANTILLA V6'!C290</f>
        <v>1</v>
      </c>
      <c r="D290" s="111" t="str">
        <f>'PLANTILLA V6'!D290</f>
        <v>pza</v>
      </c>
      <c r="E290" s="119">
        <v>0</v>
      </c>
      <c r="F290" s="111" t="b">
        <v>0</v>
      </c>
      <c r="G290" s="111" t="b">
        <v>0</v>
      </c>
      <c r="H290" s="111" t="b">
        <v>0</v>
      </c>
      <c r="I290" s="111" t="b">
        <v>0</v>
      </c>
      <c r="J290" s="114" t="e">
        <f t="shared" ca="1" si="1"/>
        <v>#NAME?</v>
      </c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21.5" hidden="1" x14ac:dyDescent="0.9">
      <c r="A291" s="111" t="str">
        <f>'PLANTILLA V6'!A291</f>
        <v>Re</v>
      </c>
      <c r="B291" s="111" t="str">
        <f>'PLANTILLA V6'!B291</f>
        <v>Cajita rectangular pequeña tamaño aprox: 11 x 5 cm x 1 cm (tipo de medicamento)</v>
      </c>
      <c r="C291" s="119">
        <f>'PLANTILLA V6'!C291</f>
        <v>1</v>
      </c>
      <c r="D291" s="111" t="str">
        <f>'PLANTILLA V6'!D291</f>
        <v>pza</v>
      </c>
      <c r="E291" s="119">
        <v>0</v>
      </c>
      <c r="F291" s="111" t="b">
        <v>0</v>
      </c>
      <c r="G291" s="111" t="b">
        <v>0</v>
      </c>
      <c r="H291" s="111" t="b">
        <v>0</v>
      </c>
      <c r="I291" s="111" t="b">
        <v>0</v>
      </c>
      <c r="J291" s="114" t="e">
        <f t="shared" ca="1" si="1"/>
        <v>#NAME?</v>
      </c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21.5" hidden="1" x14ac:dyDescent="0.9">
      <c r="A292" s="111" t="str">
        <f>'PLANTILLA V6'!A292</f>
        <v>Re</v>
      </c>
      <c r="B292" s="111" t="str">
        <f>'PLANTILLA V6'!B292</f>
        <v>Cajita cuadrada tamaño aprox: 11 cm (tipo Kleenex)</v>
      </c>
      <c r="C292" s="119">
        <f>'PLANTILLA V6'!C292</f>
        <v>1</v>
      </c>
      <c r="D292" s="111" t="str">
        <f>'PLANTILLA V6'!D292</f>
        <v>pza</v>
      </c>
      <c r="E292" s="119">
        <v>0</v>
      </c>
      <c r="F292" s="111" t="b">
        <v>0</v>
      </c>
      <c r="G292" s="111" t="b">
        <v>0</v>
      </c>
      <c r="H292" s="111" t="b">
        <v>0</v>
      </c>
      <c r="I292" s="111" t="b">
        <v>0</v>
      </c>
      <c r="J292" s="114" t="e">
        <f t="shared" ca="1" si="1"/>
        <v>#NAME?</v>
      </c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21.5" hidden="1" x14ac:dyDescent="0.9">
      <c r="A293" s="111" t="str">
        <f>'PLANTILLA V6'!A293</f>
        <v>Re</v>
      </c>
      <c r="B293" s="111" t="str">
        <f>'PLANTILLA V6'!B293</f>
        <v>Popote</v>
      </c>
      <c r="C293" s="119">
        <f>'PLANTILLA V6'!C293</f>
        <v>1</v>
      </c>
      <c r="D293" s="111" t="str">
        <f>'PLANTILLA V6'!D293</f>
        <v>pza</v>
      </c>
      <c r="E293" s="119">
        <v>0</v>
      </c>
      <c r="F293" s="111" t="b">
        <v>0</v>
      </c>
      <c r="G293" s="111" t="b">
        <v>0</v>
      </c>
      <c r="H293" s="111" t="b">
        <v>0</v>
      </c>
      <c r="I293" s="111" t="b">
        <v>0</v>
      </c>
      <c r="J293" s="114" t="e">
        <f t="shared" ca="1" si="1"/>
        <v>#NAME?</v>
      </c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21.5" hidden="1" x14ac:dyDescent="0.9">
      <c r="A294" s="111" t="str">
        <f>'PLANTILLA V6'!A294</f>
        <v>Re</v>
      </c>
      <c r="B294" s="111" t="str">
        <f>'PLANTILLA V6'!B294</f>
        <v>Plastinudos o cincho de alambre (tipo sujetador para pan)</v>
      </c>
      <c r="C294" s="119">
        <f>'PLANTILLA V6'!C294</f>
        <v>1</v>
      </c>
      <c r="D294" s="111" t="str">
        <f>'PLANTILLA V6'!D294</f>
        <v>pza</v>
      </c>
      <c r="E294" s="119">
        <v>0</v>
      </c>
      <c r="F294" s="111" t="b">
        <v>0</v>
      </c>
      <c r="G294" s="111" t="b">
        <v>0</v>
      </c>
      <c r="H294" s="111" t="b">
        <v>0</v>
      </c>
      <c r="I294" s="111" t="b">
        <v>0</v>
      </c>
      <c r="J294" s="114" t="e">
        <f t="shared" ca="1" si="1"/>
        <v>#NAME?</v>
      </c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21.5" hidden="1" x14ac:dyDescent="0.9">
      <c r="A295" s="111" t="str">
        <f>'PLANTILLA V6'!A295</f>
        <v>Re</v>
      </c>
      <c r="B295" s="111" t="str">
        <f>'PLANTILLA V6'!B295</f>
        <v>Cuchara desechable</v>
      </c>
      <c r="C295" s="119">
        <f>'PLANTILLA V6'!C295</f>
        <v>1</v>
      </c>
      <c r="D295" s="111" t="str">
        <f>'PLANTILLA V6'!D295</f>
        <v>pza</v>
      </c>
      <c r="E295" s="119">
        <v>0</v>
      </c>
      <c r="F295" s="111" t="b">
        <v>0</v>
      </c>
      <c r="G295" s="111" t="b">
        <v>0</v>
      </c>
      <c r="H295" s="111" t="b">
        <v>0</v>
      </c>
      <c r="I295" s="111" t="b">
        <v>0</v>
      </c>
      <c r="J295" s="114" t="e">
        <f t="shared" ca="1" si="1"/>
        <v>#NAME?</v>
      </c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21.5" hidden="1" x14ac:dyDescent="0.9">
      <c r="A296" s="111" t="str">
        <f>'PLANTILLA V6'!A296</f>
        <v>Re</v>
      </c>
      <c r="B296" s="111" t="str">
        <f>'PLANTILLA V6'!B296</f>
        <v>Caja de cartón de zapatos o similar</v>
      </c>
      <c r="C296" s="119">
        <f>'PLANTILLA V6'!C296</f>
        <v>1</v>
      </c>
      <c r="D296" s="111" t="str">
        <f>'PLANTILLA V6'!D296</f>
        <v>pza</v>
      </c>
      <c r="E296" s="119">
        <v>0</v>
      </c>
      <c r="F296" s="111" t="b">
        <v>0</v>
      </c>
      <c r="G296" s="111" t="b">
        <v>0</v>
      </c>
      <c r="H296" s="111" t="b">
        <v>0</v>
      </c>
      <c r="I296" s="111" t="b">
        <v>0</v>
      </c>
      <c r="J296" s="114" t="e">
        <f t="shared" ca="1" si="1"/>
        <v>#NAME?</v>
      </c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21.5" hidden="1" x14ac:dyDescent="0.9">
      <c r="A297" s="111" t="str">
        <f>'PLANTILLA V6'!A297</f>
        <v>Re</v>
      </c>
      <c r="B297" s="111" t="str">
        <f>'PLANTILLA V6'!B297</f>
        <v xml:space="preserve">Caja de cartón de 3mm espesor de 65 x 55 x 35 cm aproximadamente </v>
      </c>
      <c r="C297" s="119">
        <f>'PLANTILLA V6'!C297</f>
        <v>1</v>
      </c>
      <c r="D297" s="111" t="str">
        <f>'PLANTILLA V6'!D297</f>
        <v>pza</v>
      </c>
      <c r="E297" s="119">
        <v>0</v>
      </c>
      <c r="F297" s="111" t="b">
        <v>0</v>
      </c>
      <c r="G297" s="111" t="b">
        <v>0</v>
      </c>
      <c r="H297" s="111" t="b">
        <v>0</v>
      </c>
      <c r="I297" s="111" t="b">
        <v>0</v>
      </c>
      <c r="J297" s="114" t="e">
        <f t="shared" ca="1" si="1"/>
        <v>#NAME?</v>
      </c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21.5" hidden="1" x14ac:dyDescent="0.9">
      <c r="A298" s="111" t="str">
        <f>'PLANTILLA V6'!A298</f>
        <v>Re</v>
      </c>
      <c r="B298" s="111" t="str">
        <f>'PLANTILLA V6'!B298</f>
        <v>Lámina de cartón de 3mm de espesor de 95 x 65 cm</v>
      </c>
      <c r="C298" s="119">
        <f>'PLANTILLA V6'!C298</f>
        <v>1</v>
      </c>
      <c r="D298" s="111" t="str">
        <f>'PLANTILLA V6'!D298</f>
        <v>pza</v>
      </c>
      <c r="E298" s="119">
        <v>0</v>
      </c>
      <c r="F298" s="111" t="b">
        <v>0</v>
      </c>
      <c r="G298" s="111" t="b">
        <v>0</v>
      </c>
      <c r="H298" s="111" t="b">
        <v>0</v>
      </c>
      <c r="I298" s="111" t="b">
        <v>0</v>
      </c>
      <c r="J298" s="114" t="e">
        <f t="shared" ca="1" si="1"/>
        <v>#NAME?</v>
      </c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21.5" hidden="1" x14ac:dyDescent="0.9">
      <c r="A299" s="111" t="str">
        <f>'PLANTILLA V6'!A299</f>
        <v>Re</v>
      </c>
      <c r="B299" s="111" t="str">
        <f>'PLANTILLA V6'!B299</f>
        <v>Hojas de plantas</v>
      </c>
      <c r="C299" s="119">
        <f>'PLANTILLA V6'!C299</f>
        <v>1</v>
      </c>
      <c r="D299" s="111" t="str">
        <f>'PLANTILLA V6'!D299</f>
        <v>pza</v>
      </c>
      <c r="E299" s="119">
        <v>0</v>
      </c>
      <c r="F299" s="111" t="b">
        <v>0</v>
      </c>
      <c r="G299" s="111" t="b">
        <v>0</v>
      </c>
      <c r="H299" s="111" t="b">
        <v>0</v>
      </c>
      <c r="I299" s="111" t="b">
        <v>0</v>
      </c>
      <c r="J299" s="114" t="e">
        <f t="shared" ca="1" si="1"/>
        <v>#NAME?</v>
      </c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21.5" hidden="1" x14ac:dyDescent="0.9">
      <c r="A300" s="107" t="str">
        <f>'PLANTILLA V6'!A300</f>
        <v>Re</v>
      </c>
      <c r="B300" s="107" t="str">
        <f>'PLANTILLA V6'!B300</f>
        <v>Vaso pequeño de plástico desechable (30 ml o 1 oz aprox)</v>
      </c>
      <c r="C300" s="119">
        <f>'PLANTILLA V6'!C300</f>
        <v>1</v>
      </c>
      <c r="D300" s="111" t="str">
        <f>'PLANTILLA V6'!D300</f>
        <v>pza</v>
      </c>
      <c r="E300" s="119">
        <v>0</v>
      </c>
      <c r="F300" s="111" t="b">
        <v>0</v>
      </c>
      <c r="G300" s="111" t="b">
        <v>0</v>
      </c>
      <c r="H300" s="111" t="b">
        <v>0</v>
      </c>
      <c r="I300" s="111" t="b">
        <v>0</v>
      </c>
      <c r="J300" s="114" t="e">
        <f t="shared" ca="1" si="1"/>
        <v>#NAME?</v>
      </c>
      <c r="K300" s="117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21.5" hidden="1" x14ac:dyDescent="0.9">
      <c r="A301" s="107" t="str">
        <f>'PLANTILLA V6'!A301</f>
        <v>Re</v>
      </c>
      <c r="B301" s="107">
        <f>'PLANTILLA V6'!B301</f>
        <v>0</v>
      </c>
      <c r="C301" s="119">
        <f>'PLANTILLA V6'!C301</f>
        <v>1</v>
      </c>
      <c r="D301" s="111" t="str">
        <f>'PLANTILLA V6'!D301</f>
        <v>pza</v>
      </c>
      <c r="E301" s="119">
        <v>0</v>
      </c>
      <c r="F301" s="111" t="b">
        <v>0</v>
      </c>
      <c r="G301" s="111" t="b">
        <v>0</v>
      </c>
      <c r="H301" s="111" t="b">
        <v>0</v>
      </c>
      <c r="I301" s="111" t="b">
        <v>0</v>
      </c>
      <c r="J301" s="114" t="e">
        <f t="shared" ca="1" si="1"/>
        <v>#NAME?</v>
      </c>
      <c r="K301" s="117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21.5" hidden="1" x14ac:dyDescent="0.9">
      <c r="A302" s="111">
        <f>'PLANTILLA V6'!A302</f>
        <v>0</v>
      </c>
      <c r="B302" s="111">
        <f>'PLANTILLA V6'!B302</f>
        <v>0</v>
      </c>
      <c r="C302" s="119">
        <f>'PLANTILLA V6'!C302</f>
        <v>1</v>
      </c>
      <c r="D302" s="111" t="str">
        <f>'PLANTILLA V6'!D302</f>
        <v>pza</v>
      </c>
      <c r="E302" s="119">
        <v>0</v>
      </c>
      <c r="F302" s="111" t="b">
        <v>0</v>
      </c>
      <c r="G302" s="111" t="b">
        <v>0</v>
      </c>
      <c r="H302" s="111" t="b">
        <v>0</v>
      </c>
      <c r="I302" s="111" t="b">
        <v>0</v>
      </c>
      <c r="J302" s="114" t="e">
        <f t="shared" ca="1" si="1"/>
        <v>#NAME?</v>
      </c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21.5" hidden="1" x14ac:dyDescent="0.9">
      <c r="A303" s="111">
        <f>'PLANTILLA V6'!A303</f>
        <v>0</v>
      </c>
      <c r="B303" s="111">
        <f>'PLANTILLA V6'!B303</f>
        <v>0</v>
      </c>
      <c r="C303" s="119">
        <f>'PLANTILLA V6'!C303</f>
        <v>1</v>
      </c>
      <c r="D303" s="111" t="str">
        <f>'PLANTILLA V6'!D303</f>
        <v>pza</v>
      </c>
      <c r="E303" s="119">
        <v>0</v>
      </c>
      <c r="F303" s="111" t="b">
        <v>0</v>
      </c>
      <c r="G303" s="111" t="b">
        <v>0</v>
      </c>
      <c r="H303" s="111" t="b">
        <v>0</v>
      </c>
      <c r="I303" s="111" t="b">
        <v>0</v>
      </c>
      <c r="J303" s="114" t="e">
        <f t="shared" ca="1" si="1"/>
        <v>#NAME?</v>
      </c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21.5" hidden="1" x14ac:dyDescent="0.9">
      <c r="A304" s="111">
        <f>'PLANTILLA V6'!A304</f>
        <v>0</v>
      </c>
      <c r="B304" s="111">
        <f>'PLANTILLA V6'!B304</f>
        <v>0</v>
      </c>
      <c r="C304" s="119">
        <f>'PLANTILLA V6'!C304</f>
        <v>1</v>
      </c>
      <c r="D304" s="111" t="str">
        <f>'PLANTILLA V6'!D304</f>
        <v>pza</v>
      </c>
      <c r="E304" s="119">
        <v>0</v>
      </c>
      <c r="F304" s="111" t="b">
        <v>0</v>
      </c>
      <c r="G304" s="111" t="b">
        <v>0</v>
      </c>
      <c r="H304" s="111" t="b">
        <v>0</v>
      </c>
      <c r="I304" s="111" t="b">
        <v>0</v>
      </c>
      <c r="J304" s="114" t="e">
        <f t="shared" ca="1" si="1"/>
        <v>#NAME?</v>
      </c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21.5" hidden="1" x14ac:dyDescent="0.9">
      <c r="A305" s="111">
        <f>'PLANTILLA V6'!A305</f>
        <v>0</v>
      </c>
      <c r="B305" s="111">
        <f>'PLANTILLA V6'!B305</f>
        <v>0</v>
      </c>
      <c r="C305" s="119">
        <f>'PLANTILLA V6'!C305</f>
        <v>1</v>
      </c>
      <c r="D305" s="111" t="str">
        <f>'PLANTILLA V6'!D305</f>
        <v>pza</v>
      </c>
      <c r="E305" s="119">
        <v>0</v>
      </c>
      <c r="F305" s="111" t="b">
        <v>0</v>
      </c>
      <c r="G305" s="111" t="b">
        <v>0</v>
      </c>
      <c r="H305" s="111" t="b">
        <v>0</v>
      </c>
      <c r="I305" s="111" t="b">
        <v>0</v>
      </c>
      <c r="J305" s="114" t="e">
        <f t="shared" ca="1" si="1"/>
        <v>#NAME?</v>
      </c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21.5" hidden="1" x14ac:dyDescent="0.9">
      <c r="A306" s="111">
        <f>'PLANTILLA V6'!A306</f>
        <v>0</v>
      </c>
      <c r="B306" s="111">
        <f>'PLANTILLA V6'!B306</f>
        <v>0</v>
      </c>
      <c r="C306" s="119">
        <f>'PLANTILLA V6'!C306</f>
        <v>1</v>
      </c>
      <c r="D306" s="111" t="str">
        <f>'PLANTILLA V6'!D306</f>
        <v>pza</v>
      </c>
      <c r="E306" s="119">
        <v>0</v>
      </c>
      <c r="F306" s="111" t="b">
        <v>0</v>
      </c>
      <c r="G306" s="111" t="b">
        <v>0</v>
      </c>
      <c r="H306" s="111" t="b">
        <v>0</v>
      </c>
      <c r="I306" s="111" t="b">
        <v>0</v>
      </c>
      <c r="J306" s="114" t="e">
        <f t="shared" ca="1" si="1"/>
        <v>#NAME?</v>
      </c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21.5" hidden="1" x14ac:dyDescent="0.9">
      <c r="A307" s="111">
        <f>'PLANTILLA V6'!A307</f>
        <v>0</v>
      </c>
      <c r="B307" s="111">
        <f>'PLANTILLA V6'!B307</f>
        <v>0</v>
      </c>
      <c r="C307" s="119">
        <f>'PLANTILLA V6'!C307</f>
        <v>1</v>
      </c>
      <c r="D307" s="111" t="str">
        <f>'PLANTILLA V6'!D307</f>
        <v>pza</v>
      </c>
      <c r="E307" s="119">
        <v>0</v>
      </c>
      <c r="F307" s="111" t="b">
        <v>0</v>
      </c>
      <c r="G307" s="111" t="b">
        <v>0</v>
      </c>
      <c r="H307" s="111" t="b">
        <v>0</v>
      </c>
      <c r="I307" s="111" t="b">
        <v>0</v>
      </c>
      <c r="J307" s="114" t="e">
        <f t="shared" ca="1" si="1"/>
        <v>#NAME?</v>
      </c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21.5" hidden="1" x14ac:dyDescent="0.9">
      <c r="A308" s="111">
        <f>'PLANTILLA V6'!A308</f>
        <v>0</v>
      </c>
      <c r="B308" s="111">
        <f>'PLANTILLA V6'!B308</f>
        <v>0</v>
      </c>
      <c r="C308" s="119">
        <f>'PLANTILLA V6'!C308</f>
        <v>1</v>
      </c>
      <c r="D308" s="111" t="str">
        <f>'PLANTILLA V6'!D308</f>
        <v>pza</v>
      </c>
      <c r="E308" s="119">
        <v>0</v>
      </c>
      <c r="F308" s="111" t="b">
        <v>0</v>
      </c>
      <c r="G308" s="111" t="b">
        <v>0</v>
      </c>
      <c r="H308" s="111" t="b">
        <v>0</v>
      </c>
      <c r="I308" s="111" t="b">
        <v>0</v>
      </c>
      <c r="J308" s="114" t="e">
        <f t="shared" ca="1" si="1"/>
        <v>#NAME?</v>
      </c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21.5" hidden="1" x14ac:dyDescent="0.9">
      <c r="A309" s="111">
        <f>'PLANTILLA V6'!A309</f>
        <v>0</v>
      </c>
      <c r="B309" s="111">
        <f>'PLANTILLA V6'!B309</f>
        <v>0</v>
      </c>
      <c r="C309" s="119">
        <f>'PLANTILLA V6'!C309</f>
        <v>1</v>
      </c>
      <c r="D309" s="111" t="str">
        <f>'PLANTILLA V6'!D309</f>
        <v>pza</v>
      </c>
      <c r="E309" s="119">
        <v>0</v>
      </c>
      <c r="F309" s="111" t="b">
        <v>0</v>
      </c>
      <c r="G309" s="111" t="b">
        <v>0</v>
      </c>
      <c r="H309" s="111" t="b">
        <v>0</v>
      </c>
      <c r="I309" s="111" t="b">
        <v>0</v>
      </c>
      <c r="J309" s="114" t="e">
        <f t="shared" ca="1" si="1"/>
        <v>#NAME?</v>
      </c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21.5" hidden="1" x14ac:dyDescent="0.9">
      <c r="A310" s="118">
        <f>'PLANTILLA V6'!A310</f>
        <v>0</v>
      </c>
      <c r="B310" s="111">
        <f>'PLANTILLA V6'!B310</f>
        <v>0</v>
      </c>
      <c r="C310" s="119">
        <f>'PLANTILLA V6'!C310</f>
        <v>1</v>
      </c>
      <c r="D310" s="111" t="str">
        <f>'PLANTILLA V6'!D310</f>
        <v>pza</v>
      </c>
      <c r="E310" s="119">
        <v>0</v>
      </c>
      <c r="F310" s="111" t="b">
        <v>0</v>
      </c>
      <c r="G310" s="111" t="b">
        <v>0</v>
      </c>
      <c r="H310" s="111" t="b">
        <v>0</v>
      </c>
      <c r="I310" s="111" t="b">
        <v>0</v>
      </c>
      <c r="J310" s="114" t="e">
        <f t="shared" ca="1" si="1"/>
        <v>#NAME?</v>
      </c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21.5" hidden="1" x14ac:dyDescent="0.9">
      <c r="A311" s="111">
        <f>'PLANTILLA V6'!A311</f>
        <v>0</v>
      </c>
      <c r="B311" s="111">
        <f>'PLANTILLA V6'!B311</f>
        <v>0</v>
      </c>
      <c r="C311" s="119">
        <f>'PLANTILLA V6'!C311</f>
        <v>1</v>
      </c>
      <c r="D311" s="111" t="str">
        <f>'PLANTILLA V6'!D311</f>
        <v>pza</v>
      </c>
      <c r="E311" s="119">
        <v>0</v>
      </c>
      <c r="F311" s="111" t="b">
        <v>0</v>
      </c>
      <c r="G311" s="111" t="b">
        <v>0</v>
      </c>
      <c r="H311" s="111" t="b">
        <v>0</v>
      </c>
      <c r="I311" s="111" t="b">
        <v>0</v>
      </c>
      <c r="J311" s="114" t="e">
        <f t="shared" ca="1" si="1"/>
        <v>#NAME?</v>
      </c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21.5" hidden="1" x14ac:dyDescent="0.9">
      <c r="A312" s="111">
        <f>'PLANTILLA V6'!A312</f>
        <v>0</v>
      </c>
      <c r="B312" s="111">
        <f>'PLANTILLA V6'!B312</f>
        <v>0</v>
      </c>
      <c r="C312" s="119">
        <f>'PLANTILLA V6'!C312</f>
        <v>1</v>
      </c>
      <c r="D312" s="111" t="str">
        <f>'PLANTILLA V6'!D312</f>
        <v>pza</v>
      </c>
      <c r="E312" s="119">
        <v>0</v>
      </c>
      <c r="F312" s="111" t="b">
        <v>0</v>
      </c>
      <c r="G312" s="111" t="b">
        <v>0</v>
      </c>
      <c r="H312" s="111" t="b">
        <v>0</v>
      </c>
      <c r="I312" s="111" t="b">
        <v>0</v>
      </c>
      <c r="J312" s="114" t="e">
        <f t="shared" ca="1" si="1"/>
        <v>#NAME?</v>
      </c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21.5" hidden="1" x14ac:dyDescent="0.9">
      <c r="A313" s="111">
        <f>'PLANTILLA V6'!A313</f>
        <v>0</v>
      </c>
      <c r="B313" s="111">
        <f>'PLANTILLA V6'!B313</f>
        <v>0</v>
      </c>
      <c r="C313" s="119">
        <f>'PLANTILLA V6'!C313</f>
        <v>1</v>
      </c>
      <c r="D313" s="111" t="str">
        <f>'PLANTILLA V6'!D313</f>
        <v>pza</v>
      </c>
      <c r="E313" s="119">
        <v>0</v>
      </c>
      <c r="F313" s="111" t="b">
        <v>0</v>
      </c>
      <c r="G313" s="111" t="b">
        <v>0</v>
      </c>
      <c r="H313" s="111" t="b">
        <v>0</v>
      </c>
      <c r="I313" s="111" t="b">
        <v>0</v>
      </c>
      <c r="J313" s="114" t="e">
        <f t="shared" ca="1" si="1"/>
        <v>#NAME?</v>
      </c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21.5" hidden="1" x14ac:dyDescent="0.9">
      <c r="A314" s="111">
        <f>'PLANTILLA V6'!A314</f>
        <v>0</v>
      </c>
      <c r="B314" s="111">
        <f>'PLANTILLA V6'!B314</f>
        <v>0</v>
      </c>
      <c r="C314" s="119">
        <f>'PLANTILLA V6'!C314</f>
        <v>1</v>
      </c>
      <c r="D314" s="111" t="str">
        <f>'PLANTILLA V6'!D314</f>
        <v>pza</v>
      </c>
      <c r="E314" s="119">
        <v>0</v>
      </c>
      <c r="F314" s="111" t="b">
        <v>0</v>
      </c>
      <c r="G314" s="111" t="b">
        <v>0</v>
      </c>
      <c r="H314" s="111" t="b">
        <v>0</v>
      </c>
      <c r="I314" s="111" t="b">
        <v>0</v>
      </c>
      <c r="J314" s="114" t="e">
        <f t="shared" ca="1" si="1"/>
        <v>#NAME?</v>
      </c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21.5" hidden="1" x14ac:dyDescent="0.9">
      <c r="A315" s="111">
        <f>'PLANTILLA V6'!A315</f>
        <v>0</v>
      </c>
      <c r="B315" s="111">
        <f>'PLANTILLA V6'!B315</f>
        <v>0</v>
      </c>
      <c r="C315" s="119">
        <f>'PLANTILLA V6'!C315</f>
        <v>1</v>
      </c>
      <c r="D315" s="111" t="str">
        <f>'PLANTILLA V6'!D315</f>
        <v>pza</v>
      </c>
      <c r="E315" s="119">
        <v>0</v>
      </c>
      <c r="F315" s="111" t="b">
        <v>0</v>
      </c>
      <c r="G315" s="111" t="b">
        <v>0</v>
      </c>
      <c r="H315" s="111" t="b">
        <v>0</v>
      </c>
      <c r="I315" s="111" t="b">
        <v>0</v>
      </c>
      <c r="J315" s="114" t="e">
        <f t="shared" ca="1" si="1"/>
        <v>#NAME?</v>
      </c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21.5" hidden="1" x14ac:dyDescent="0.9">
      <c r="A316" s="111">
        <f>'PLANTILLA V6'!A316</f>
        <v>0</v>
      </c>
      <c r="B316" s="111">
        <f>'PLANTILLA V6'!B316</f>
        <v>0</v>
      </c>
      <c r="C316" s="119">
        <f>'PLANTILLA V6'!C316</f>
        <v>1</v>
      </c>
      <c r="D316" s="111" t="str">
        <f>'PLANTILLA V6'!D316</f>
        <v>pza</v>
      </c>
      <c r="E316" s="119">
        <v>0</v>
      </c>
      <c r="F316" s="111" t="b">
        <v>0</v>
      </c>
      <c r="G316" s="111" t="b">
        <v>0</v>
      </c>
      <c r="H316" s="111" t="b">
        <v>0</v>
      </c>
      <c r="I316" s="111" t="b">
        <v>0</v>
      </c>
      <c r="J316" s="114" t="e">
        <f t="shared" ca="1" si="1"/>
        <v>#NAME?</v>
      </c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21.5" hidden="1" x14ac:dyDescent="0.9">
      <c r="A317" s="111">
        <f>'PLANTILLA V6'!A317</f>
        <v>0</v>
      </c>
      <c r="B317" s="111">
        <f>'PLANTILLA V6'!B317</f>
        <v>0</v>
      </c>
      <c r="C317" s="119">
        <f>'PLANTILLA V6'!C317</f>
        <v>1</v>
      </c>
      <c r="D317" s="111" t="str">
        <f>'PLANTILLA V6'!D317</f>
        <v>pza</v>
      </c>
      <c r="E317" s="119">
        <v>0</v>
      </c>
      <c r="F317" s="111" t="b">
        <v>0</v>
      </c>
      <c r="G317" s="111" t="b">
        <v>0</v>
      </c>
      <c r="H317" s="111" t="b">
        <v>0</v>
      </c>
      <c r="I317" s="111" t="b">
        <v>0</v>
      </c>
      <c r="J317" s="114" t="e">
        <f t="shared" ca="1" si="1"/>
        <v>#NAME?</v>
      </c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21.5" hidden="1" x14ac:dyDescent="0.9">
      <c r="A318" s="111">
        <f>'PLANTILLA V6'!A318</f>
        <v>0</v>
      </c>
      <c r="B318" s="111">
        <f>'PLANTILLA V6'!B318</f>
        <v>0</v>
      </c>
      <c r="C318" s="119">
        <f>'PLANTILLA V6'!C318</f>
        <v>1</v>
      </c>
      <c r="D318" s="111" t="str">
        <f>'PLANTILLA V6'!D318</f>
        <v>pza</v>
      </c>
      <c r="E318" s="119">
        <v>0</v>
      </c>
      <c r="F318" s="111" t="b">
        <v>0</v>
      </c>
      <c r="G318" s="111" t="b">
        <v>0</v>
      </c>
      <c r="H318" s="111" t="b">
        <v>0</v>
      </c>
      <c r="I318" s="111" t="b">
        <v>0</v>
      </c>
      <c r="J318" s="114" t="e">
        <f t="shared" ca="1" si="1"/>
        <v>#NAME?</v>
      </c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21.5" hidden="1" x14ac:dyDescent="0.9">
      <c r="A319" s="111">
        <f>'PLANTILLA V6'!A319</f>
        <v>0</v>
      </c>
      <c r="B319" s="111">
        <f>'PLANTILLA V6'!B319</f>
        <v>0</v>
      </c>
      <c r="C319" s="119">
        <f>'PLANTILLA V6'!C319</f>
        <v>1</v>
      </c>
      <c r="D319" s="111" t="str">
        <f>'PLANTILLA V6'!D319</f>
        <v>pza</v>
      </c>
      <c r="E319" s="119">
        <v>0</v>
      </c>
      <c r="F319" s="111" t="b">
        <v>0</v>
      </c>
      <c r="G319" s="111" t="b">
        <v>0</v>
      </c>
      <c r="H319" s="111" t="b">
        <v>0</v>
      </c>
      <c r="I319" s="111" t="b">
        <v>0</v>
      </c>
      <c r="J319" s="114" t="e">
        <f t="shared" ca="1" si="1"/>
        <v>#NAME?</v>
      </c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21.5" hidden="1" x14ac:dyDescent="0.9">
      <c r="A320" s="111">
        <f>'PLANTILLA V6'!A320</f>
        <v>0</v>
      </c>
      <c r="B320" s="111">
        <f>'PLANTILLA V6'!B320</f>
        <v>0</v>
      </c>
      <c r="C320" s="119">
        <f>'PLANTILLA V6'!C320</f>
        <v>1</v>
      </c>
      <c r="D320" s="111" t="str">
        <f>'PLANTILLA V6'!D320</f>
        <v>pza</v>
      </c>
      <c r="E320" s="119">
        <v>0</v>
      </c>
      <c r="F320" s="111" t="b">
        <v>0</v>
      </c>
      <c r="G320" s="111" t="b">
        <v>0</v>
      </c>
      <c r="H320" s="111" t="b">
        <v>0</v>
      </c>
      <c r="I320" s="111" t="b">
        <v>0</v>
      </c>
      <c r="J320" s="114" t="e">
        <f t="shared" ca="1" si="1"/>
        <v>#NAME?</v>
      </c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21.5" hidden="1" x14ac:dyDescent="0.9">
      <c r="A321" s="111">
        <f>'PLANTILLA V6'!A321</f>
        <v>0</v>
      </c>
      <c r="B321" s="111">
        <f>'PLANTILLA V6'!B321</f>
        <v>0</v>
      </c>
      <c r="C321" s="119">
        <f>'PLANTILLA V6'!C321</f>
        <v>1</v>
      </c>
      <c r="D321" s="111" t="str">
        <f>'PLANTILLA V6'!D321</f>
        <v>pza</v>
      </c>
      <c r="E321" s="119">
        <v>0</v>
      </c>
      <c r="F321" s="111" t="b">
        <v>0</v>
      </c>
      <c r="G321" s="111" t="b">
        <v>0</v>
      </c>
      <c r="H321" s="111" t="b">
        <v>0</v>
      </c>
      <c r="I321" s="111" t="b">
        <v>0</v>
      </c>
      <c r="J321" s="114" t="e">
        <f t="shared" ca="1" si="1"/>
        <v>#NAME?</v>
      </c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21.5" hidden="1" x14ac:dyDescent="0.9">
      <c r="A322" s="111">
        <f>'PLANTILLA V6'!A322</f>
        <v>0</v>
      </c>
      <c r="B322" s="111">
        <f>'PLANTILLA V6'!B322</f>
        <v>0</v>
      </c>
      <c r="C322" s="119">
        <f>'PLANTILLA V6'!C322</f>
        <v>1</v>
      </c>
      <c r="D322" s="111" t="str">
        <f>'PLANTILLA V6'!D322</f>
        <v>pza</v>
      </c>
      <c r="E322" s="119">
        <v>0</v>
      </c>
      <c r="F322" s="111" t="b">
        <v>0</v>
      </c>
      <c r="G322" s="111" t="b">
        <v>0</v>
      </c>
      <c r="H322" s="111" t="b">
        <v>0</v>
      </c>
      <c r="I322" s="111" t="b">
        <v>0</v>
      </c>
      <c r="J322" s="114" t="e">
        <f t="shared" ca="1" si="1"/>
        <v>#NAME?</v>
      </c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21.5" hidden="1" x14ac:dyDescent="0.9">
      <c r="A323" s="111">
        <f>'PLANTILLA V6'!A323</f>
        <v>0</v>
      </c>
      <c r="B323" s="111">
        <f>'PLANTILLA V6'!B323</f>
        <v>0</v>
      </c>
      <c r="C323" s="119">
        <f>'PLANTILLA V6'!C323</f>
        <v>1</v>
      </c>
      <c r="D323" s="111" t="str">
        <f>'PLANTILLA V6'!D323</f>
        <v>pza</v>
      </c>
      <c r="E323" s="119">
        <v>0</v>
      </c>
      <c r="F323" s="111" t="b">
        <v>0</v>
      </c>
      <c r="G323" s="111" t="b">
        <v>0</v>
      </c>
      <c r="H323" s="111" t="b">
        <v>0</v>
      </c>
      <c r="I323" s="111" t="b">
        <v>0</v>
      </c>
      <c r="J323" s="114" t="e">
        <f t="shared" ca="1" si="1"/>
        <v>#NAME?</v>
      </c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21.5" hidden="1" x14ac:dyDescent="0.9">
      <c r="A324" s="111">
        <f>'PLANTILLA V6'!A324</f>
        <v>0</v>
      </c>
      <c r="B324" s="111">
        <f>'PLANTILLA V6'!B324</f>
        <v>0</v>
      </c>
      <c r="C324" s="119">
        <f>'PLANTILLA V6'!C324</f>
        <v>1</v>
      </c>
      <c r="D324" s="111" t="str">
        <f>'PLANTILLA V6'!D324</f>
        <v>pza</v>
      </c>
      <c r="E324" s="119">
        <v>0</v>
      </c>
      <c r="F324" s="111" t="b">
        <v>0</v>
      </c>
      <c r="G324" s="111" t="b">
        <v>0</v>
      </c>
      <c r="H324" s="111" t="b">
        <v>0</v>
      </c>
      <c r="I324" s="111" t="b">
        <v>0</v>
      </c>
      <c r="J324" s="114" t="e">
        <f t="shared" ca="1" si="1"/>
        <v>#NAME?</v>
      </c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21.5" hidden="1" x14ac:dyDescent="0.9">
      <c r="A325" s="111">
        <f>'PLANTILLA V6'!A325</f>
        <v>0</v>
      </c>
      <c r="B325" s="111">
        <f>'PLANTILLA V6'!B325</f>
        <v>0</v>
      </c>
      <c r="C325" s="119">
        <f>'PLANTILLA V6'!C325</f>
        <v>1</v>
      </c>
      <c r="D325" s="111" t="str">
        <f>'PLANTILLA V6'!D325</f>
        <v>pza</v>
      </c>
      <c r="E325" s="119">
        <v>0</v>
      </c>
      <c r="F325" s="111" t="b">
        <v>0</v>
      </c>
      <c r="G325" s="111" t="b">
        <v>0</v>
      </c>
      <c r="H325" s="111" t="b">
        <v>0</v>
      </c>
      <c r="I325" s="111" t="b">
        <v>0</v>
      </c>
      <c r="J325" s="114" t="e">
        <f t="shared" ca="1" si="1"/>
        <v>#NAME?</v>
      </c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21.5" hidden="1" x14ac:dyDescent="0.9">
      <c r="A326" s="111">
        <f>'PLANTILLA V6'!A326</f>
        <v>0</v>
      </c>
      <c r="B326" s="111">
        <f>'PLANTILLA V6'!B326</f>
        <v>0</v>
      </c>
      <c r="C326" s="119">
        <f>'PLANTILLA V6'!C326</f>
        <v>1</v>
      </c>
      <c r="D326" s="111" t="str">
        <f>'PLANTILLA V6'!D326</f>
        <v>pza</v>
      </c>
      <c r="E326" s="119">
        <v>0</v>
      </c>
      <c r="F326" s="111" t="b">
        <v>0</v>
      </c>
      <c r="G326" s="111" t="b">
        <v>0</v>
      </c>
      <c r="H326" s="111" t="b">
        <v>0</v>
      </c>
      <c r="I326" s="111" t="b">
        <v>0</v>
      </c>
      <c r="J326" s="114" t="e">
        <f t="shared" ca="1" si="1"/>
        <v>#NAME?</v>
      </c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21.5" hidden="1" x14ac:dyDescent="0.9">
      <c r="A327" s="111">
        <f>'PLANTILLA V6'!A327</f>
        <v>0</v>
      </c>
      <c r="B327" s="111">
        <f>'PLANTILLA V6'!B327</f>
        <v>0</v>
      </c>
      <c r="C327" s="119">
        <f>'PLANTILLA V6'!C327</f>
        <v>1</v>
      </c>
      <c r="D327" s="111" t="str">
        <f>'PLANTILLA V6'!D327</f>
        <v>pza</v>
      </c>
      <c r="E327" s="119">
        <v>0</v>
      </c>
      <c r="F327" s="111" t="b">
        <v>0</v>
      </c>
      <c r="G327" s="111" t="b">
        <v>0</v>
      </c>
      <c r="H327" s="111" t="b">
        <v>0</v>
      </c>
      <c r="I327" s="111" t="b">
        <v>0</v>
      </c>
      <c r="J327" s="114" t="e">
        <f t="shared" ca="1" si="1"/>
        <v>#NAME?</v>
      </c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21.5" hidden="1" x14ac:dyDescent="0.9">
      <c r="A328" s="111">
        <f>'PLANTILLA V6'!A328</f>
        <v>0</v>
      </c>
      <c r="B328" s="111">
        <f>'PLANTILLA V6'!B328</f>
        <v>0</v>
      </c>
      <c r="C328" s="119">
        <f>'PLANTILLA V6'!C328</f>
        <v>1</v>
      </c>
      <c r="D328" s="111" t="str">
        <f>'PLANTILLA V6'!D328</f>
        <v>pza</v>
      </c>
      <c r="E328" s="119">
        <v>0</v>
      </c>
      <c r="F328" s="111" t="b">
        <v>0</v>
      </c>
      <c r="G328" s="111" t="b">
        <v>0</v>
      </c>
      <c r="H328" s="111" t="b">
        <v>0</v>
      </c>
      <c r="I328" s="111" t="b">
        <v>0</v>
      </c>
      <c r="J328" s="114" t="e">
        <f t="shared" ca="1" si="1"/>
        <v>#NAME?</v>
      </c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21.5" hidden="1" x14ac:dyDescent="0.9">
      <c r="A329" s="111">
        <f>'PLANTILLA V6'!A329</f>
        <v>0</v>
      </c>
      <c r="B329" s="111">
        <f>'PLANTILLA V6'!B329</f>
        <v>0</v>
      </c>
      <c r="C329" s="119">
        <f>'PLANTILLA V6'!C329</f>
        <v>1</v>
      </c>
      <c r="D329" s="111" t="str">
        <f>'PLANTILLA V6'!D329</f>
        <v>pza</v>
      </c>
      <c r="E329" s="119">
        <v>0</v>
      </c>
      <c r="F329" s="111" t="b">
        <v>0</v>
      </c>
      <c r="G329" s="111" t="b">
        <v>0</v>
      </c>
      <c r="H329" s="111" t="b">
        <v>0</v>
      </c>
      <c r="I329" s="111" t="b">
        <v>0</v>
      </c>
      <c r="J329" s="114" t="e">
        <f t="shared" ca="1" si="1"/>
        <v>#NAME?</v>
      </c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21.5" hidden="1" x14ac:dyDescent="0.9">
      <c r="A330" s="111">
        <f>'PLANTILLA V6'!A330</f>
        <v>0</v>
      </c>
      <c r="B330" s="111">
        <f>'PLANTILLA V6'!B330</f>
        <v>0</v>
      </c>
      <c r="C330" s="119">
        <f>'PLANTILLA V6'!C330</f>
        <v>1</v>
      </c>
      <c r="D330" s="111" t="str">
        <f>'PLANTILLA V6'!D330</f>
        <v>pza</v>
      </c>
      <c r="E330" s="119">
        <v>0</v>
      </c>
      <c r="F330" s="111" t="b">
        <v>0</v>
      </c>
      <c r="G330" s="111" t="b">
        <v>0</v>
      </c>
      <c r="H330" s="111" t="b">
        <v>0</v>
      </c>
      <c r="I330" s="111" t="b">
        <v>0</v>
      </c>
      <c r="J330" s="114" t="e">
        <f t="shared" ca="1" si="1"/>
        <v>#NAME?</v>
      </c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21.5" hidden="1" x14ac:dyDescent="0.9">
      <c r="A331" s="111">
        <f>'PLANTILLA V6'!A331</f>
        <v>0</v>
      </c>
      <c r="B331" s="111">
        <f>'PLANTILLA V6'!B331</f>
        <v>0</v>
      </c>
      <c r="C331" s="119">
        <f>'PLANTILLA V6'!C331</f>
        <v>1</v>
      </c>
      <c r="D331" s="111" t="str">
        <f>'PLANTILLA V6'!D331</f>
        <v>pza</v>
      </c>
      <c r="E331" s="119">
        <v>0</v>
      </c>
      <c r="F331" s="111" t="b">
        <v>0</v>
      </c>
      <c r="G331" s="111" t="b">
        <v>0</v>
      </c>
      <c r="H331" s="111" t="b">
        <v>0</v>
      </c>
      <c r="I331" s="111" t="b">
        <v>0</v>
      </c>
      <c r="J331" s="114" t="e">
        <f t="shared" ca="1" si="1"/>
        <v>#NAME?</v>
      </c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21.5" hidden="1" x14ac:dyDescent="0.9">
      <c r="A332" s="111">
        <f>'PLANTILLA V6'!A332</f>
        <v>0</v>
      </c>
      <c r="B332" s="111">
        <f>'PLANTILLA V6'!B332</f>
        <v>0</v>
      </c>
      <c r="C332" s="119">
        <f>'PLANTILLA V6'!C332</f>
        <v>1</v>
      </c>
      <c r="D332" s="111" t="str">
        <f>'PLANTILLA V6'!D332</f>
        <v>pza</v>
      </c>
      <c r="E332" s="119">
        <v>0</v>
      </c>
      <c r="F332" s="111" t="b">
        <v>0</v>
      </c>
      <c r="G332" s="111" t="b">
        <v>0</v>
      </c>
      <c r="H332" s="111" t="b">
        <v>0</v>
      </c>
      <c r="I332" s="111" t="b">
        <v>0</v>
      </c>
      <c r="J332" s="114" t="e">
        <f t="shared" ca="1" si="1"/>
        <v>#NAME?</v>
      </c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21.5" hidden="1" x14ac:dyDescent="0.9">
      <c r="A333" s="111">
        <f>'PLANTILLA V6'!A333</f>
        <v>0</v>
      </c>
      <c r="B333" s="111">
        <f>'PLANTILLA V6'!B333</f>
        <v>0</v>
      </c>
      <c r="C333" s="119">
        <f>'PLANTILLA V6'!C333</f>
        <v>1</v>
      </c>
      <c r="D333" s="111" t="str">
        <f>'PLANTILLA V6'!D333</f>
        <v>pza</v>
      </c>
      <c r="E333" s="119">
        <v>0</v>
      </c>
      <c r="F333" s="111" t="b">
        <v>0</v>
      </c>
      <c r="G333" s="111" t="b">
        <v>0</v>
      </c>
      <c r="H333" s="111" t="b">
        <v>0</v>
      </c>
      <c r="I333" s="111" t="b">
        <v>0</v>
      </c>
      <c r="J333" s="114" t="e">
        <f t="shared" ca="1" si="1"/>
        <v>#NAME?</v>
      </c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21.5" hidden="1" x14ac:dyDescent="0.9">
      <c r="A334" s="111">
        <f>'PLANTILLA V6'!A334</f>
        <v>0</v>
      </c>
      <c r="B334" s="111">
        <f>'PLANTILLA V6'!B334</f>
        <v>0</v>
      </c>
      <c r="C334" s="119">
        <f>'PLANTILLA V6'!C334</f>
        <v>1</v>
      </c>
      <c r="D334" s="111" t="str">
        <f>'PLANTILLA V6'!D334</f>
        <v>pza</v>
      </c>
      <c r="E334" s="119">
        <v>0</v>
      </c>
      <c r="F334" s="111" t="b">
        <v>0</v>
      </c>
      <c r="G334" s="111" t="b">
        <v>0</v>
      </c>
      <c r="H334" s="111" t="b">
        <v>0</v>
      </c>
      <c r="I334" s="111" t="b">
        <v>0</v>
      </c>
      <c r="J334" s="114" t="e">
        <f t="shared" ca="1" si="1"/>
        <v>#NAME?</v>
      </c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21.5" hidden="1" x14ac:dyDescent="0.9">
      <c r="A335" s="111">
        <f>'PLANTILLA V6'!A335</f>
        <v>0</v>
      </c>
      <c r="B335" s="111">
        <f>'PLANTILLA V6'!B335</f>
        <v>0</v>
      </c>
      <c r="C335" s="119">
        <f>'PLANTILLA V6'!C335</f>
        <v>1</v>
      </c>
      <c r="D335" s="111" t="str">
        <f>'PLANTILLA V6'!D335</f>
        <v>pza</v>
      </c>
      <c r="E335" s="119">
        <v>0</v>
      </c>
      <c r="F335" s="111" t="b">
        <v>0</v>
      </c>
      <c r="G335" s="111" t="b">
        <v>0</v>
      </c>
      <c r="H335" s="111" t="b">
        <v>0</v>
      </c>
      <c r="I335" s="111" t="b">
        <v>0</v>
      </c>
      <c r="J335" s="114" t="e">
        <f t="shared" ca="1" si="1"/>
        <v>#NAME?</v>
      </c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21.5" hidden="1" x14ac:dyDescent="0.9">
      <c r="A336" s="111">
        <f>'PLANTILLA V6'!A336</f>
        <v>0</v>
      </c>
      <c r="B336" s="111">
        <f>'PLANTILLA V6'!B336</f>
        <v>0</v>
      </c>
      <c r="C336" s="119">
        <f>'PLANTILLA V6'!C336</f>
        <v>1</v>
      </c>
      <c r="D336" s="111" t="str">
        <f>'PLANTILLA V6'!D336</f>
        <v>pza</v>
      </c>
      <c r="E336" s="119">
        <v>0</v>
      </c>
      <c r="F336" s="111" t="b">
        <v>0</v>
      </c>
      <c r="G336" s="111" t="b">
        <v>0</v>
      </c>
      <c r="H336" s="111" t="b">
        <v>0</v>
      </c>
      <c r="I336" s="111" t="b">
        <v>0</v>
      </c>
      <c r="J336" s="114" t="e">
        <f t="shared" ca="1" si="1"/>
        <v>#NAME?</v>
      </c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21.5" hidden="1" x14ac:dyDescent="0.9">
      <c r="A337" s="111">
        <f>'PLANTILLA V6'!A337</f>
        <v>0</v>
      </c>
      <c r="B337" s="111">
        <f>'PLANTILLA V6'!B337</f>
        <v>0</v>
      </c>
      <c r="C337" s="119">
        <f>'PLANTILLA V6'!C337</f>
        <v>1</v>
      </c>
      <c r="D337" s="111" t="str">
        <f>'PLANTILLA V6'!D337</f>
        <v>pza</v>
      </c>
      <c r="E337" s="119">
        <v>0</v>
      </c>
      <c r="F337" s="111" t="b">
        <v>0</v>
      </c>
      <c r="G337" s="111" t="b">
        <v>0</v>
      </c>
      <c r="H337" s="111" t="b">
        <v>0</v>
      </c>
      <c r="I337" s="111" t="b">
        <v>0</v>
      </c>
      <c r="J337" s="114" t="e">
        <f t="shared" ca="1" si="1"/>
        <v>#NAME?</v>
      </c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21.5" hidden="1" x14ac:dyDescent="0.9">
      <c r="A338" s="111">
        <f>'PLANTILLA V6'!A338</f>
        <v>0</v>
      </c>
      <c r="B338" s="111">
        <f>'PLANTILLA V6'!B338</f>
        <v>0</v>
      </c>
      <c r="C338" s="119">
        <f>'PLANTILLA V6'!C338</f>
        <v>1</v>
      </c>
      <c r="D338" s="111" t="str">
        <f>'PLANTILLA V6'!D338</f>
        <v>pza</v>
      </c>
      <c r="E338" s="119">
        <v>0</v>
      </c>
      <c r="F338" s="111" t="b">
        <v>0</v>
      </c>
      <c r="G338" s="111" t="b">
        <v>0</v>
      </c>
      <c r="H338" s="111" t="b">
        <v>0</v>
      </c>
      <c r="I338" s="111" t="b">
        <v>0</v>
      </c>
      <c r="J338" s="114" t="e">
        <f t="shared" ca="1" si="1"/>
        <v>#NAME?</v>
      </c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21.5" hidden="1" x14ac:dyDescent="0.9">
      <c r="A339" s="111">
        <f>'PLANTILLA V6'!A339</f>
        <v>0</v>
      </c>
      <c r="B339" s="111">
        <f>'PLANTILLA V6'!B339</f>
        <v>0</v>
      </c>
      <c r="C339" s="111">
        <f>'PLANTILLA V6'!C339</f>
        <v>0</v>
      </c>
      <c r="D339" s="111">
        <f>'PLANTILLA V6'!D339</f>
        <v>0</v>
      </c>
      <c r="E339" s="119"/>
      <c r="F339" s="111"/>
      <c r="G339" s="111"/>
      <c r="H339" s="111"/>
      <c r="I339" s="111"/>
      <c r="J339" s="114" t="e">
        <f t="shared" ca="1" si="1"/>
        <v>#NAME?</v>
      </c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21.5" hidden="1" x14ac:dyDescent="0.9">
      <c r="A340" s="111">
        <f>'PLANTILLA V6'!A340</f>
        <v>0</v>
      </c>
      <c r="B340" s="111">
        <f>'PLANTILLA V6'!B340</f>
        <v>0</v>
      </c>
      <c r="C340" s="111">
        <f>'PLANTILLA V6'!C340</f>
        <v>0</v>
      </c>
      <c r="D340" s="111">
        <f>'PLANTILLA V6'!D340</f>
        <v>0</v>
      </c>
      <c r="E340" s="119"/>
      <c r="F340" s="111"/>
      <c r="G340" s="111"/>
      <c r="H340" s="111"/>
      <c r="I340" s="111"/>
      <c r="J340" s="114" t="e">
        <f t="shared" ca="1" si="1"/>
        <v>#NAME?</v>
      </c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21.5" hidden="1" x14ac:dyDescent="0.9">
      <c r="A341" s="111">
        <f>'PLANTILLA V6'!A341</f>
        <v>0</v>
      </c>
      <c r="B341" s="111">
        <f>'PLANTILLA V6'!B341</f>
        <v>0</v>
      </c>
      <c r="C341" s="111">
        <f>'PLANTILLA V6'!C341</f>
        <v>0</v>
      </c>
      <c r="D341" s="111">
        <f>'PLANTILLA V6'!D341</f>
        <v>0</v>
      </c>
      <c r="E341" s="119"/>
      <c r="F341" s="111"/>
      <c r="G341" s="111"/>
      <c r="H341" s="111"/>
      <c r="I341" s="111"/>
      <c r="J341" s="114" t="e">
        <f t="shared" ca="1" si="1"/>
        <v>#NAME?</v>
      </c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21.5" hidden="1" x14ac:dyDescent="0.9">
      <c r="A342" s="111">
        <f>'PLANTILLA V6'!A342</f>
        <v>0</v>
      </c>
      <c r="B342" s="111">
        <f>'PLANTILLA V6'!B342</f>
        <v>0</v>
      </c>
      <c r="C342" s="111">
        <f>'PLANTILLA V6'!C342</f>
        <v>0</v>
      </c>
      <c r="D342" s="111">
        <f>'PLANTILLA V6'!D342</f>
        <v>0</v>
      </c>
      <c r="E342" s="119"/>
      <c r="F342" s="111"/>
      <c r="G342" s="111"/>
      <c r="H342" s="111"/>
      <c r="I342" s="111"/>
      <c r="J342" s="114" t="e">
        <f t="shared" ca="1" si="1"/>
        <v>#NAME?</v>
      </c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21.5" hidden="1" x14ac:dyDescent="0.9">
      <c r="A343" s="111">
        <f>'PLANTILLA V6'!A343</f>
        <v>0</v>
      </c>
      <c r="B343" s="111">
        <f>'PLANTILLA V6'!B343</f>
        <v>0</v>
      </c>
      <c r="C343" s="111">
        <f>'PLANTILLA V6'!C343</f>
        <v>0</v>
      </c>
      <c r="D343" s="111">
        <f>'PLANTILLA V6'!D343</f>
        <v>0</v>
      </c>
      <c r="E343" s="119"/>
      <c r="F343" s="111"/>
      <c r="G343" s="111"/>
      <c r="H343" s="111"/>
      <c r="I343" s="111"/>
      <c r="J343" s="114" t="e">
        <f t="shared" ca="1" si="1"/>
        <v>#NAME?</v>
      </c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21.5" hidden="1" x14ac:dyDescent="0.9">
      <c r="A344" s="111">
        <f>'PLANTILLA V6'!A344</f>
        <v>0</v>
      </c>
      <c r="B344" s="111">
        <f>'PLANTILLA V6'!B344</f>
        <v>0</v>
      </c>
      <c r="C344" s="111">
        <f>'PLANTILLA V6'!C344</f>
        <v>0</v>
      </c>
      <c r="D344" s="111">
        <f>'PLANTILLA V6'!D344</f>
        <v>0</v>
      </c>
      <c r="E344" s="119"/>
      <c r="F344" s="111"/>
      <c r="G344" s="111"/>
      <c r="H344" s="111"/>
      <c r="I344" s="111"/>
      <c r="J344" s="114" t="e">
        <f t="shared" ca="1" si="1"/>
        <v>#NAME?</v>
      </c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21.5" hidden="1" x14ac:dyDescent="0.9">
      <c r="A345" s="111">
        <f>'PLANTILLA V6'!A345</f>
        <v>0</v>
      </c>
      <c r="B345" s="111">
        <f>'PLANTILLA V6'!B345</f>
        <v>0</v>
      </c>
      <c r="C345" s="111">
        <f>'PLANTILLA V6'!C345</f>
        <v>0</v>
      </c>
      <c r="D345" s="111">
        <f>'PLANTILLA V6'!D345</f>
        <v>0</v>
      </c>
      <c r="E345" s="119"/>
      <c r="F345" s="111"/>
      <c r="G345" s="111"/>
      <c r="H345" s="111"/>
      <c r="I345" s="111"/>
      <c r="J345" s="114" t="e">
        <f t="shared" ca="1" si="1"/>
        <v>#NAME?</v>
      </c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21.5" hidden="1" x14ac:dyDescent="0.9">
      <c r="A346" s="111">
        <f>'PLANTILLA V6'!A346</f>
        <v>0</v>
      </c>
      <c r="B346" s="111">
        <f>'PLANTILLA V6'!B346</f>
        <v>0</v>
      </c>
      <c r="C346" s="111">
        <f>'PLANTILLA V6'!C346</f>
        <v>0</v>
      </c>
      <c r="D346" s="111">
        <f>'PLANTILLA V6'!D346</f>
        <v>0</v>
      </c>
      <c r="E346" s="119"/>
      <c r="F346" s="111"/>
      <c r="G346" s="111"/>
      <c r="H346" s="111"/>
      <c r="I346" s="111"/>
      <c r="J346" s="114" t="e">
        <f t="shared" ca="1" si="1"/>
        <v>#NAME?</v>
      </c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21.5" hidden="1" x14ac:dyDescent="0.9">
      <c r="A347" s="111">
        <f>'PLANTILLA V6'!A347</f>
        <v>0</v>
      </c>
      <c r="B347" s="111">
        <f>'PLANTILLA V6'!B347</f>
        <v>0</v>
      </c>
      <c r="C347" s="111">
        <f>'PLANTILLA V6'!C347</f>
        <v>0</v>
      </c>
      <c r="D347" s="111">
        <f>'PLANTILLA V6'!D347</f>
        <v>0</v>
      </c>
      <c r="E347" s="119"/>
      <c r="F347" s="111"/>
      <c r="G347" s="111"/>
      <c r="H347" s="111"/>
      <c r="I347" s="111"/>
      <c r="J347" s="114" t="e">
        <f t="shared" ca="1" si="1"/>
        <v>#NAME?</v>
      </c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21.5" hidden="1" x14ac:dyDescent="0.9">
      <c r="A348" s="111">
        <f>'PLANTILLA V6'!A348</f>
        <v>0</v>
      </c>
      <c r="B348" s="111">
        <f>'PLANTILLA V6'!B348</f>
        <v>0</v>
      </c>
      <c r="C348" s="111">
        <f>'PLANTILLA V6'!C348</f>
        <v>0</v>
      </c>
      <c r="D348" s="111">
        <f>'PLANTILLA V6'!D348</f>
        <v>0</v>
      </c>
      <c r="E348" s="119"/>
      <c r="F348" s="111"/>
      <c r="G348" s="111"/>
      <c r="H348" s="111"/>
      <c r="I348" s="111"/>
      <c r="J348" s="114" t="e">
        <f t="shared" ca="1" si="1"/>
        <v>#NAME?</v>
      </c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21.5" hidden="1" x14ac:dyDescent="0.9">
      <c r="A349" s="111">
        <f>'PLANTILLA V6'!A349</f>
        <v>0</v>
      </c>
      <c r="B349" s="111">
        <f>'PLANTILLA V6'!B349</f>
        <v>0</v>
      </c>
      <c r="C349" s="111">
        <f>'PLANTILLA V6'!C349</f>
        <v>0</v>
      </c>
      <c r="D349" s="111">
        <f>'PLANTILLA V6'!D349</f>
        <v>0</v>
      </c>
      <c r="E349" s="119"/>
      <c r="F349" s="111"/>
      <c r="G349" s="111"/>
      <c r="H349" s="111"/>
      <c r="I349" s="111"/>
      <c r="J349" s="114" t="e">
        <f t="shared" ca="1" si="1"/>
        <v>#NAME?</v>
      </c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21.5" hidden="1" x14ac:dyDescent="0.9">
      <c r="A350" s="111">
        <f>'PLANTILLA V6'!A350</f>
        <v>0</v>
      </c>
      <c r="B350" s="111">
        <f>'PLANTILLA V6'!B350</f>
        <v>0</v>
      </c>
      <c r="C350" s="111">
        <f>'PLANTILLA V6'!C350</f>
        <v>0</v>
      </c>
      <c r="D350" s="111">
        <f>'PLANTILLA V6'!D350</f>
        <v>0</v>
      </c>
      <c r="E350" s="119"/>
      <c r="F350" s="111"/>
      <c r="G350" s="111"/>
      <c r="H350" s="111"/>
      <c r="I350" s="111"/>
      <c r="J350" s="114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21.5" hidden="1" x14ac:dyDescent="0.9">
      <c r="A351" s="111">
        <f>'PLANTILLA V6'!A351</f>
        <v>0</v>
      </c>
      <c r="B351" s="111">
        <f>'PLANTILLA V6'!B351</f>
        <v>0</v>
      </c>
      <c r="C351" s="111">
        <f>'PLANTILLA V6'!C351</f>
        <v>0</v>
      </c>
      <c r="D351" s="111">
        <f>'PLANTILLA V6'!D351</f>
        <v>0</v>
      </c>
      <c r="E351" s="119"/>
      <c r="F351" s="111"/>
      <c r="G351" s="111"/>
      <c r="H351" s="111"/>
      <c r="I351" s="111"/>
      <c r="J351" s="114" t="e">
        <f t="shared" ref="J351:J365" ca="1" si="2">_xludf.IFS(LEN(A351)&gt;2,A352,F351,$F$7*F351*E351,G351,$G$7*G351*E351,AND($H$7,A351="Co"),$H$7*H351*E351,AND($H$7,A351="Re"),$H$7*H351*E351,$H$7,$J$7*H351*E351,$I$7,$I$7*I351*E351)</f>
        <v>#NAME?</v>
      </c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21.5" hidden="1" x14ac:dyDescent="0.9">
      <c r="A352" s="111">
        <f>'PLANTILLA V6'!A352</f>
        <v>0</v>
      </c>
      <c r="B352" s="111">
        <f>'PLANTILLA V6'!B352</f>
        <v>0</v>
      </c>
      <c r="C352" s="111">
        <f>'PLANTILLA V6'!C352</f>
        <v>0</v>
      </c>
      <c r="D352" s="111">
        <f>'PLANTILLA V6'!D352</f>
        <v>0</v>
      </c>
      <c r="E352" s="119"/>
      <c r="F352" s="111"/>
      <c r="G352" s="111"/>
      <c r="H352" s="111"/>
      <c r="I352" s="111"/>
      <c r="J352" s="114" t="e">
        <f t="shared" ca="1" si="2"/>
        <v>#NAME?</v>
      </c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21.5" hidden="1" x14ac:dyDescent="0.9">
      <c r="A353" s="111">
        <f>'PLANTILLA V6'!A353</f>
        <v>0</v>
      </c>
      <c r="B353" s="111">
        <f>'PLANTILLA V6'!B353</f>
        <v>0</v>
      </c>
      <c r="C353" s="111">
        <f>'PLANTILLA V6'!C353</f>
        <v>0</v>
      </c>
      <c r="D353" s="111">
        <f>'PLANTILLA V6'!D353</f>
        <v>0</v>
      </c>
      <c r="E353" s="119"/>
      <c r="F353" s="111"/>
      <c r="G353" s="111"/>
      <c r="H353" s="111"/>
      <c r="I353" s="111"/>
      <c r="J353" s="114" t="e">
        <f t="shared" ca="1" si="2"/>
        <v>#NAME?</v>
      </c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21.5" hidden="1" x14ac:dyDescent="0.9">
      <c r="A354" s="111">
        <f>'PLANTILLA V6'!A354</f>
        <v>0</v>
      </c>
      <c r="B354" s="111">
        <f>'PLANTILLA V6'!B354</f>
        <v>0</v>
      </c>
      <c r="C354" s="111">
        <f>'PLANTILLA V6'!C354</f>
        <v>0</v>
      </c>
      <c r="D354" s="111">
        <f>'PLANTILLA V6'!D354</f>
        <v>0</v>
      </c>
      <c r="E354" s="119"/>
      <c r="F354" s="111"/>
      <c r="G354" s="111"/>
      <c r="H354" s="111"/>
      <c r="I354" s="111"/>
      <c r="J354" s="114" t="e">
        <f t="shared" ca="1" si="2"/>
        <v>#NAME?</v>
      </c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21.5" hidden="1" x14ac:dyDescent="0.9">
      <c r="A355" s="111">
        <f>'PLANTILLA V6'!A355</f>
        <v>0</v>
      </c>
      <c r="B355" s="111">
        <f>'PLANTILLA V6'!B355</f>
        <v>0</v>
      </c>
      <c r="C355" s="111">
        <f>'PLANTILLA V6'!C355</f>
        <v>0</v>
      </c>
      <c r="D355" s="111">
        <f>'PLANTILLA V6'!D355</f>
        <v>0</v>
      </c>
      <c r="E355" s="119"/>
      <c r="F355" s="111"/>
      <c r="G355" s="111"/>
      <c r="H355" s="111"/>
      <c r="I355" s="111"/>
      <c r="J355" s="114" t="e">
        <f t="shared" ca="1" si="2"/>
        <v>#NAME?</v>
      </c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21.5" hidden="1" x14ac:dyDescent="0.9">
      <c r="A356" s="111">
        <f>'PLANTILLA V6'!A356</f>
        <v>0</v>
      </c>
      <c r="B356" s="111">
        <f>'PLANTILLA V6'!B356</f>
        <v>0</v>
      </c>
      <c r="C356" s="111">
        <f>'PLANTILLA V6'!C356</f>
        <v>0</v>
      </c>
      <c r="D356" s="111">
        <f>'PLANTILLA V6'!D356</f>
        <v>0</v>
      </c>
      <c r="E356" s="119"/>
      <c r="F356" s="111"/>
      <c r="G356" s="111"/>
      <c r="H356" s="111"/>
      <c r="I356" s="111"/>
      <c r="J356" s="114" t="e">
        <f t="shared" ca="1" si="2"/>
        <v>#NAME?</v>
      </c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21.5" hidden="1" x14ac:dyDescent="0.9">
      <c r="A357" s="111">
        <f>'PLANTILLA V6'!A357</f>
        <v>0</v>
      </c>
      <c r="B357" s="111">
        <f>'PLANTILLA V6'!B357</f>
        <v>0</v>
      </c>
      <c r="C357" s="111">
        <f>'PLANTILLA V6'!C357</f>
        <v>0</v>
      </c>
      <c r="D357" s="111">
        <f>'PLANTILLA V6'!D357</f>
        <v>0</v>
      </c>
      <c r="E357" s="119"/>
      <c r="F357" s="111"/>
      <c r="G357" s="111"/>
      <c r="H357" s="111"/>
      <c r="I357" s="111"/>
      <c r="J357" s="114" t="e">
        <f t="shared" ca="1" si="2"/>
        <v>#NAME?</v>
      </c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21.5" hidden="1" x14ac:dyDescent="0.9">
      <c r="A358" s="111">
        <f>'PLANTILLA V6'!A358</f>
        <v>0</v>
      </c>
      <c r="B358" s="111">
        <f>'PLANTILLA V6'!B358</f>
        <v>0</v>
      </c>
      <c r="C358" s="111">
        <f>'PLANTILLA V6'!C358</f>
        <v>0</v>
      </c>
      <c r="D358" s="111">
        <f>'PLANTILLA V6'!D358</f>
        <v>0</v>
      </c>
      <c r="E358" s="119"/>
      <c r="F358" s="111"/>
      <c r="G358" s="111"/>
      <c r="H358" s="111"/>
      <c r="I358" s="111"/>
      <c r="J358" s="114" t="e">
        <f t="shared" ca="1" si="2"/>
        <v>#NAME?</v>
      </c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21.5" hidden="1" x14ac:dyDescent="0.9">
      <c r="A359" s="111">
        <f>'PLANTILLA V6'!A359</f>
        <v>0</v>
      </c>
      <c r="B359" s="111">
        <f>'PLANTILLA V6'!B359</f>
        <v>0</v>
      </c>
      <c r="C359" s="111">
        <f>'PLANTILLA V6'!C359</f>
        <v>0</v>
      </c>
      <c r="D359" s="111">
        <f>'PLANTILLA V6'!D359</f>
        <v>0</v>
      </c>
      <c r="E359" s="119"/>
      <c r="F359" s="111"/>
      <c r="G359" s="111"/>
      <c r="H359" s="111"/>
      <c r="I359" s="111"/>
      <c r="J359" s="114" t="e">
        <f t="shared" ca="1" si="2"/>
        <v>#NAME?</v>
      </c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21.5" hidden="1" x14ac:dyDescent="0.9">
      <c r="A360" s="111">
        <f>'PLANTILLA V6'!A360</f>
        <v>0</v>
      </c>
      <c r="B360" s="111">
        <f>'PLANTILLA V6'!B360</f>
        <v>0</v>
      </c>
      <c r="C360" s="111">
        <f>'PLANTILLA V6'!C360</f>
        <v>0</v>
      </c>
      <c r="D360" s="111">
        <f>'PLANTILLA V6'!D360</f>
        <v>0</v>
      </c>
      <c r="E360" s="119"/>
      <c r="F360" s="111"/>
      <c r="G360" s="111"/>
      <c r="H360" s="111"/>
      <c r="I360" s="111"/>
      <c r="J360" s="114" t="e">
        <f t="shared" ca="1" si="2"/>
        <v>#NAME?</v>
      </c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21.5" hidden="1" x14ac:dyDescent="0.9">
      <c r="A361" s="111">
        <f>'PLANTILLA V6'!A361</f>
        <v>0</v>
      </c>
      <c r="B361" s="111">
        <f>'PLANTILLA V6'!B361</f>
        <v>0</v>
      </c>
      <c r="C361" s="111">
        <f>'PLANTILLA V6'!C361</f>
        <v>0</v>
      </c>
      <c r="D361" s="111">
        <f>'PLANTILLA V6'!D361</f>
        <v>0</v>
      </c>
      <c r="E361" s="119"/>
      <c r="F361" s="111"/>
      <c r="G361" s="111"/>
      <c r="H361" s="111"/>
      <c r="I361" s="111"/>
      <c r="J361" s="114" t="e">
        <f t="shared" ca="1" si="2"/>
        <v>#NAME?</v>
      </c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21.5" hidden="1" x14ac:dyDescent="0.9">
      <c r="A362" s="111">
        <f>'PLANTILLA V6'!A362</f>
        <v>0</v>
      </c>
      <c r="B362" s="111">
        <f>'PLANTILLA V6'!B362</f>
        <v>0</v>
      </c>
      <c r="C362" s="111">
        <f>'PLANTILLA V6'!C362</f>
        <v>0</v>
      </c>
      <c r="D362" s="111">
        <f>'PLANTILLA V6'!D362</f>
        <v>0</v>
      </c>
      <c r="E362" s="119"/>
      <c r="F362" s="111"/>
      <c r="G362" s="111"/>
      <c r="H362" s="111"/>
      <c r="I362" s="111"/>
      <c r="J362" s="114" t="e">
        <f t="shared" ca="1" si="2"/>
        <v>#NAME?</v>
      </c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21.5" hidden="1" x14ac:dyDescent="0.9">
      <c r="A363" s="111">
        <f>'PLANTILLA V6'!A363</f>
        <v>0</v>
      </c>
      <c r="B363" s="111">
        <f>'PLANTILLA V6'!B363</f>
        <v>0</v>
      </c>
      <c r="C363" s="111">
        <f>'PLANTILLA V6'!C363</f>
        <v>0</v>
      </c>
      <c r="D363" s="111">
        <f>'PLANTILLA V6'!D363</f>
        <v>0</v>
      </c>
      <c r="E363" s="119"/>
      <c r="F363" s="111"/>
      <c r="G363" s="111"/>
      <c r="H363" s="111"/>
      <c r="I363" s="111"/>
      <c r="J363" s="114" t="e">
        <f t="shared" ca="1" si="2"/>
        <v>#NAME?</v>
      </c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21.5" hidden="1" x14ac:dyDescent="0.9">
      <c r="A364" s="111">
        <f>'PLANTILLA V6'!A364</f>
        <v>0</v>
      </c>
      <c r="B364" s="111">
        <f>'PLANTILLA V6'!B364</f>
        <v>0</v>
      </c>
      <c r="C364" s="111">
        <f>'PLANTILLA V6'!C364</f>
        <v>0</v>
      </c>
      <c r="D364" s="111">
        <f>'PLANTILLA V6'!D364</f>
        <v>0</v>
      </c>
      <c r="E364" s="119"/>
      <c r="F364" s="111"/>
      <c r="G364" s="111"/>
      <c r="H364" s="111"/>
      <c r="I364" s="111"/>
      <c r="J364" s="114" t="e">
        <f t="shared" ca="1" si="2"/>
        <v>#NAME?</v>
      </c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21.5" hidden="1" x14ac:dyDescent="0.9">
      <c r="A365" s="111">
        <f>'PLANTILLA V6'!A365</f>
        <v>0</v>
      </c>
      <c r="B365" s="111">
        <f>'PLANTILLA V6'!B365</f>
        <v>0</v>
      </c>
      <c r="C365" s="111">
        <f>'PLANTILLA V6'!C365</f>
        <v>0</v>
      </c>
      <c r="D365" s="111">
        <f>'PLANTILLA V6'!D365</f>
        <v>0</v>
      </c>
      <c r="E365" s="119"/>
      <c r="F365" s="111"/>
      <c r="G365" s="111"/>
      <c r="H365" s="111"/>
      <c r="I365" s="111"/>
      <c r="J365" s="114" t="e">
        <f t="shared" ca="1" si="2"/>
        <v>#NAME?</v>
      </c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21.5" hidden="1" x14ac:dyDescent="0.9">
      <c r="A366" s="111">
        <f>'PLANTILLA V6'!A366</f>
        <v>0</v>
      </c>
      <c r="B366" s="111">
        <f>'PLANTILLA V6'!B366</f>
        <v>0</v>
      </c>
      <c r="C366" s="111">
        <f>'PLANTILLA V6'!C366</f>
        <v>0</v>
      </c>
      <c r="D366" s="111">
        <f>'PLANTILLA V6'!D366</f>
        <v>0</v>
      </c>
      <c r="E366" s="119"/>
      <c r="F366" s="111"/>
      <c r="G366" s="111"/>
      <c r="H366" s="111"/>
      <c r="I366" s="111"/>
      <c r="J366" s="114" t="e">
        <f ca="1">_xludf.IFS(LEN(A366)&gt;2,#REF!,F366,$F$7*F366*E366,G366,$G$7*G366*E366,AND($H$7,A366="Co"),$H$7*H366*E366,AND($H$7,A366="Re"),$H$7*H366*E366,$H$7,$J$7*H366*E366,$I$7,$I$7*I366*E366)</f>
        <v>#NAME?</v>
      </c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6.5" x14ac:dyDescent="0.45">
      <c r="A367" s="67">
        <f>'PLANTILLA V6'!A367</f>
        <v>0</v>
      </c>
      <c r="B367" s="67">
        <f>'PLANTILLA V6'!B367</f>
        <v>0</v>
      </c>
      <c r="C367" s="67">
        <f>'PLANTILLA V6'!C367</f>
        <v>0</v>
      </c>
      <c r="D367" s="67"/>
      <c r="E367" s="131"/>
      <c r="F367" s="67"/>
      <c r="G367" s="67"/>
      <c r="H367" s="67"/>
      <c r="I367" s="67"/>
      <c r="J367" s="89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</row>
    <row r="368" spans="1:26" ht="16.5" x14ac:dyDescent="0.45">
      <c r="A368" s="67">
        <f>'PLANTILLA V6'!A368</f>
        <v>0</v>
      </c>
      <c r="B368" s="67">
        <f>'PLANTILLA V6'!B368</f>
        <v>0</v>
      </c>
      <c r="C368" s="67">
        <f>'PLANTILLA V6'!C368</f>
        <v>0</v>
      </c>
      <c r="D368" s="67"/>
      <c r="E368" s="131"/>
      <c r="F368" s="67"/>
      <c r="G368" s="67"/>
      <c r="H368" s="67"/>
      <c r="I368" s="67"/>
      <c r="J368" s="89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spans="1:26" ht="16.5" x14ac:dyDescent="0.45">
      <c r="A369" s="67">
        <f>'PLANTILLA V6'!A369</f>
        <v>0</v>
      </c>
      <c r="B369" s="67">
        <f>'PLANTILLA V6'!B369</f>
        <v>0</v>
      </c>
      <c r="C369" s="67">
        <f>'PLANTILLA V6'!C369</f>
        <v>0</v>
      </c>
      <c r="D369" s="67"/>
      <c r="E369" s="131"/>
      <c r="F369" s="67"/>
      <c r="G369" s="67"/>
      <c r="H369" s="67"/>
      <c r="I369" s="67"/>
      <c r="J369" s="89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</row>
    <row r="370" spans="1:26" ht="16.5" x14ac:dyDescent="0.45">
      <c r="A370" s="67">
        <f>'PLANTILLA V6'!A370</f>
        <v>0</v>
      </c>
      <c r="B370" s="67">
        <f>'PLANTILLA V6'!B370</f>
        <v>0</v>
      </c>
      <c r="C370" s="67">
        <f>'PLANTILLA V6'!C370</f>
        <v>0</v>
      </c>
      <c r="D370" s="67"/>
      <c r="E370" s="131"/>
      <c r="F370" s="67"/>
      <c r="G370" s="67"/>
      <c r="H370" s="67"/>
      <c r="I370" s="67"/>
      <c r="J370" s="89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</row>
    <row r="371" spans="1:26" ht="16.5" x14ac:dyDescent="0.45">
      <c r="A371" s="67">
        <f>'PLANTILLA V6'!A371</f>
        <v>0</v>
      </c>
      <c r="B371" s="67">
        <f>'PLANTILLA V6'!B371</f>
        <v>0</v>
      </c>
      <c r="C371" s="67">
        <f>'PLANTILLA V6'!C371</f>
        <v>0</v>
      </c>
      <c r="D371" s="67"/>
      <c r="E371" s="131"/>
      <c r="F371" s="67"/>
      <c r="G371" s="67"/>
      <c r="H371" s="67"/>
      <c r="I371" s="67"/>
      <c r="J371" s="89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</row>
    <row r="372" spans="1:26" ht="16.5" x14ac:dyDescent="0.45">
      <c r="A372" s="67">
        <f>'PLANTILLA V6'!A372</f>
        <v>0</v>
      </c>
      <c r="B372" s="67">
        <f>'PLANTILLA V6'!B372</f>
        <v>0</v>
      </c>
      <c r="C372" s="67">
        <f>'PLANTILLA V6'!C372</f>
        <v>0</v>
      </c>
      <c r="D372" s="67"/>
      <c r="E372" s="131"/>
      <c r="F372" s="67"/>
      <c r="G372" s="67"/>
      <c r="H372" s="67"/>
      <c r="I372" s="67"/>
      <c r="J372" s="89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spans="1:26" ht="16.5" x14ac:dyDescent="0.45">
      <c r="A373" s="67">
        <f>'PLANTILLA V6'!A373</f>
        <v>0</v>
      </c>
      <c r="B373" s="67">
        <f>'PLANTILLA V6'!B373</f>
        <v>0</v>
      </c>
      <c r="C373" s="67">
        <f>'PLANTILLA V6'!C373</f>
        <v>0</v>
      </c>
      <c r="D373" s="67"/>
      <c r="E373" s="131"/>
      <c r="F373" s="67"/>
      <c r="G373" s="67"/>
      <c r="H373" s="67"/>
      <c r="I373" s="67"/>
      <c r="J373" s="89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spans="1:26" ht="16.5" x14ac:dyDescent="0.45">
      <c r="A374" s="67">
        <f>'PLANTILLA V6'!A374</f>
        <v>0</v>
      </c>
      <c r="B374" s="67">
        <f>'PLANTILLA V6'!B374</f>
        <v>0</v>
      </c>
      <c r="C374" s="67">
        <f>'PLANTILLA V6'!C374</f>
        <v>0</v>
      </c>
      <c r="D374" s="67"/>
      <c r="E374" s="131"/>
      <c r="F374" s="67"/>
      <c r="G374" s="67"/>
      <c r="H374" s="67"/>
      <c r="I374" s="67"/>
      <c r="J374" s="89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spans="1:26" ht="16.5" x14ac:dyDescent="0.45">
      <c r="A375" s="67">
        <f>'PLANTILLA V6'!A375</f>
        <v>0</v>
      </c>
      <c r="B375" s="67">
        <f>'PLANTILLA V6'!B375</f>
        <v>0</v>
      </c>
      <c r="C375" s="67">
        <f>'PLANTILLA V6'!C375</f>
        <v>0</v>
      </c>
      <c r="D375" s="67"/>
      <c r="E375" s="131"/>
      <c r="F375" s="67"/>
      <c r="G375" s="67"/>
      <c r="H375" s="67"/>
      <c r="I375" s="67"/>
      <c r="J375" s="89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spans="1:26" ht="16.5" x14ac:dyDescent="0.45">
      <c r="A376" s="67">
        <f>'PLANTILLA V6'!A376</f>
        <v>0</v>
      </c>
      <c r="B376" s="67">
        <f>'PLANTILLA V6'!B376</f>
        <v>0</v>
      </c>
      <c r="C376" s="67">
        <f>'PLANTILLA V6'!C376</f>
        <v>0</v>
      </c>
      <c r="D376" s="67"/>
      <c r="E376" s="131"/>
      <c r="F376" s="67"/>
      <c r="G376" s="67"/>
      <c r="H376" s="67"/>
      <c r="I376" s="67"/>
      <c r="J376" s="89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</row>
    <row r="377" spans="1:26" ht="16.5" x14ac:dyDescent="0.45">
      <c r="A377" s="67">
        <f>'PLANTILLA V6'!A377</f>
        <v>0</v>
      </c>
      <c r="B377" s="67">
        <f>'PLANTILLA V6'!B377</f>
        <v>0</v>
      </c>
      <c r="C377" s="67">
        <f>'PLANTILLA V6'!C377</f>
        <v>0</v>
      </c>
      <c r="D377" s="67"/>
      <c r="E377" s="28"/>
      <c r="F377" s="67"/>
      <c r="G377" s="67"/>
      <c r="H377" s="67"/>
      <c r="I377" s="67"/>
      <c r="J377" s="89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spans="1:26" ht="16.5" x14ac:dyDescent="0.45">
      <c r="A378" s="67">
        <f>'PLANTILLA V6'!A378</f>
        <v>0</v>
      </c>
      <c r="B378" s="67">
        <f>'PLANTILLA V6'!B378</f>
        <v>0</v>
      </c>
      <c r="C378" s="67">
        <f>'PLANTILLA V6'!C378</f>
        <v>0</v>
      </c>
      <c r="D378" s="67"/>
      <c r="E378" s="28"/>
      <c r="F378" s="67"/>
      <c r="G378" s="67"/>
      <c r="H378" s="67"/>
      <c r="I378" s="67"/>
      <c r="J378" s="89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spans="1:26" ht="16.5" x14ac:dyDescent="0.45">
      <c r="A379" s="67">
        <f>'PLANTILLA V6'!A379</f>
        <v>0</v>
      </c>
      <c r="B379" s="67">
        <f>'PLANTILLA V6'!B379</f>
        <v>0</v>
      </c>
      <c r="C379" s="67">
        <f>'PLANTILLA V6'!C379</f>
        <v>0</v>
      </c>
      <c r="D379" s="67"/>
      <c r="E379" s="28"/>
      <c r="F379" s="67"/>
      <c r="G379" s="67"/>
      <c r="H379" s="67"/>
      <c r="I379" s="67"/>
      <c r="J379" s="89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spans="1:26" ht="16.5" x14ac:dyDescent="0.45">
      <c r="A380" s="67">
        <f>'PLANTILLA V6'!A380</f>
        <v>0</v>
      </c>
      <c r="B380" s="67">
        <f>'PLANTILLA V6'!B380</f>
        <v>0</v>
      </c>
      <c r="C380" s="67">
        <f>'PLANTILLA V6'!C380</f>
        <v>0</v>
      </c>
      <c r="D380" s="67"/>
      <c r="E380" s="28"/>
      <c r="F380" s="67"/>
      <c r="G380" s="67"/>
      <c r="H380" s="67"/>
      <c r="I380" s="67"/>
      <c r="J380" s="89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spans="1:26" ht="16.5" x14ac:dyDescent="0.45">
      <c r="A381" s="67">
        <f>'PLANTILLA V6'!A381</f>
        <v>0</v>
      </c>
      <c r="B381" s="67">
        <f>'PLANTILLA V6'!B381</f>
        <v>0</v>
      </c>
      <c r="C381" s="67">
        <f>'PLANTILLA V6'!C381</f>
        <v>0</v>
      </c>
      <c r="D381" s="67"/>
      <c r="E381" s="28"/>
      <c r="F381" s="67"/>
      <c r="G381" s="67"/>
      <c r="H381" s="67"/>
      <c r="I381" s="67"/>
      <c r="J381" s="132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spans="1:26" ht="16.5" x14ac:dyDescent="0.45">
      <c r="A382" s="67">
        <f>'PLANTILLA V6'!A382</f>
        <v>0</v>
      </c>
      <c r="B382" s="67">
        <f>'PLANTILLA V6'!B382</f>
        <v>0</v>
      </c>
      <c r="C382" s="67">
        <f>'PLANTILLA V6'!C382</f>
        <v>0</v>
      </c>
      <c r="D382" s="67"/>
      <c r="E382" s="28"/>
      <c r="F382" s="67"/>
      <c r="G382" s="67"/>
      <c r="H382" s="67"/>
      <c r="I382" s="67"/>
      <c r="J382" s="132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spans="1:26" ht="16.5" x14ac:dyDescent="0.45">
      <c r="A383" s="67">
        <f>'PLANTILLA V6'!A383</f>
        <v>0</v>
      </c>
      <c r="B383" s="67">
        <f>'PLANTILLA V6'!B383</f>
        <v>0</v>
      </c>
      <c r="C383" s="67">
        <f>'PLANTILLA V6'!C383</f>
        <v>0</v>
      </c>
      <c r="D383" s="67"/>
      <c r="E383" s="28"/>
      <c r="F383" s="67"/>
      <c r="G383" s="67"/>
      <c r="H383" s="67"/>
      <c r="I383" s="67"/>
      <c r="J383" s="132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</row>
    <row r="384" spans="1:26" ht="16.5" x14ac:dyDescent="0.45">
      <c r="A384" s="67">
        <f>'PLANTILLA V6'!A384</f>
        <v>0</v>
      </c>
      <c r="B384" s="67">
        <f>'PLANTILLA V6'!B384</f>
        <v>0</v>
      </c>
      <c r="C384" s="67">
        <f>'PLANTILLA V6'!C384</f>
        <v>0</v>
      </c>
      <c r="D384" s="67"/>
      <c r="E384" s="28"/>
      <c r="F384" s="67"/>
      <c r="G384" s="67"/>
      <c r="H384" s="67"/>
      <c r="I384" s="67"/>
      <c r="J384" s="132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</row>
    <row r="385" spans="1:26" ht="16.5" x14ac:dyDescent="0.45">
      <c r="A385" s="67">
        <f>'PLANTILLA V6'!A385</f>
        <v>0</v>
      </c>
      <c r="B385" s="67">
        <f>'PLANTILLA V6'!B385</f>
        <v>0</v>
      </c>
      <c r="C385" s="67">
        <f>'PLANTILLA V6'!C385</f>
        <v>0</v>
      </c>
      <c r="D385" s="67"/>
      <c r="E385" s="28"/>
      <c r="F385" s="67"/>
      <c r="G385" s="67"/>
      <c r="H385" s="67"/>
      <c r="I385" s="67"/>
      <c r="J385" s="132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spans="1:26" ht="16.5" x14ac:dyDescent="0.45">
      <c r="A386" s="67">
        <f>'PLANTILLA V6'!A386</f>
        <v>0</v>
      </c>
      <c r="B386" s="67">
        <f>'PLANTILLA V6'!B386</f>
        <v>0</v>
      </c>
      <c r="C386" s="67">
        <f>'PLANTILLA V6'!C386</f>
        <v>0</v>
      </c>
      <c r="D386" s="67">
        <f>'PLANTILLA V6'!D386</f>
        <v>0</v>
      </c>
      <c r="E386" s="28">
        <f>'PLANTILLA V6'!E386</f>
        <v>0</v>
      </c>
      <c r="F386" s="67">
        <f>'PLANTILLA V6'!F386</f>
        <v>0</v>
      </c>
      <c r="G386" s="67">
        <f>'PLANTILLA V6'!G386</f>
        <v>0</v>
      </c>
      <c r="H386" s="67">
        <f>'PLANTILLA V6'!H386</f>
        <v>0</v>
      </c>
      <c r="I386" s="67">
        <f>'PLANTILLA V6'!I386</f>
        <v>0</v>
      </c>
      <c r="J386" s="132">
        <f>'PLANTILLA V6'!J386</f>
        <v>0</v>
      </c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spans="1:26" ht="16.5" x14ac:dyDescent="0.45">
      <c r="A387" s="67">
        <f>'PLANTILLA V6'!A387</f>
        <v>0</v>
      </c>
      <c r="B387" s="67">
        <f>'PLANTILLA V6'!B387</f>
        <v>0</v>
      </c>
      <c r="C387" s="67">
        <f>'PLANTILLA V6'!C387</f>
        <v>0</v>
      </c>
      <c r="D387" s="67">
        <f>'PLANTILLA V6'!D387</f>
        <v>0</v>
      </c>
      <c r="E387" s="28">
        <f>'PLANTILLA V6'!E387</f>
        <v>0</v>
      </c>
      <c r="F387" s="67">
        <f>'PLANTILLA V6'!F387</f>
        <v>0</v>
      </c>
      <c r="G387" s="67">
        <f>'PLANTILLA V6'!G387</f>
        <v>0</v>
      </c>
      <c r="H387" s="67">
        <f>'PLANTILLA V6'!H387</f>
        <v>0</v>
      </c>
      <c r="I387" s="67">
        <f>'PLANTILLA V6'!I387</f>
        <v>0</v>
      </c>
      <c r="J387" s="132">
        <f>'PLANTILLA V6'!J387</f>
        <v>0</v>
      </c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spans="1:26" ht="16.5" x14ac:dyDescent="0.45">
      <c r="A388" s="67">
        <f>'PLANTILLA V6'!A388</f>
        <v>0</v>
      </c>
      <c r="B388" s="67">
        <f>'PLANTILLA V6'!B388</f>
        <v>0</v>
      </c>
      <c r="C388" s="67">
        <f>'PLANTILLA V6'!C388</f>
        <v>0</v>
      </c>
      <c r="D388" s="67">
        <f>'PLANTILLA V6'!D388</f>
        <v>0</v>
      </c>
      <c r="E388" s="28">
        <f>'PLANTILLA V6'!E388</f>
        <v>0</v>
      </c>
      <c r="F388" s="67">
        <f>'PLANTILLA V6'!F388</f>
        <v>0</v>
      </c>
      <c r="G388" s="67">
        <f>'PLANTILLA V6'!G388</f>
        <v>0</v>
      </c>
      <c r="H388" s="67">
        <f>'PLANTILLA V6'!H388</f>
        <v>0</v>
      </c>
      <c r="I388" s="67">
        <f>'PLANTILLA V6'!I388</f>
        <v>0</v>
      </c>
      <c r="J388" s="132">
        <f>'PLANTILLA V6'!J388</f>
        <v>0</v>
      </c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spans="1:26" ht="16.5" x14ac:dyDescent="0.45">
      <c r="A389" s="67">
        <f>'PLANTILLA V6'!A389</f>
        <v>0</v>
      </c>
      <c r="B389" s="67">
        <f>'PLANTILLA V6'!B389</f>
        <v>0</v>
      </c>
      <c r="C389" s="67">
        <f>'PLANTILLA V6'!C389</f>
        <v>0</v>
      </c>
      <c r="D389" s="67">
        <f>'PLANTILLA V6'!D389</f>
        <v>0</v>
      </c>
      <c r="E389" s="28">
        <f>'PLANTILLA V6'!E389</f>
        <v>0</v>
      </c>
      <c r="F389" s="67">
        <f>'PLANTILLA V6'!F389</f>
        <v>0</v>
      </c>
      <c r="G389" s="67">
        <f>'PLANTILLA V6'!G389</f>
        <v>0</v>
      </c>
      <c r="H389" s="67">
        <f>'PLANTILLA V6'!H389</f>
        <v>0</v>
      </c>
      <c r="I389" s="67">
        <f>'PLANTILLA V6'!I389</f>
        <v>0</v>
      </c>
      <c r="J389" s="132">
        <f>'PLANTILLA V6'!J389</f>
        <v>0</v>
      </c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spans="1:26" ht="16.5" x14ac:dyDescent="0.45">
      <c r="A390" s="67">
        <f>'PLANTILLA V6'!A390</f>
        <v>0</v>
      </c>
      <c r="B390" s="67">
        <f>'PLANTILLA V6'!B390</f>
        <v>0</v>
      </c>
      <c r="C390" s="67">
        <f>'PLANTILLA V6'!C390</f>
        <v>0</v>
      </c>
      <c r="D390" s="67">
        <f>'PLANTILLA V6'!D390</f>
        <v>0</v>
      </c>
      <c r="E390" s="28">
        <f>'PLANTILLA V6'!E390</f>
        <v>0</v>
      </c>
      <c r="F390" s="67">
        <f>'PLANTILLA V6'!F390</f>
        <v>0</v>
      </c>
      <c r="G390" s="67">
        <f>'PLANTILLA V6'!G390</f>
        <v>0</v>
      </c>
      <c r="H390" s="67">
        <f>'PLANTILLA V6'!H390</f>
        <v>0</v>
      </c>
      <c r="I390" s="67">
        <f>'PLANTILLA V6'!I390</f>
        <v>0</v>
      </c>
      <c r="J390" s="132">
        <f>'PLANTILLA V6'!J390</f>
        <v>0</v>
      </c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spans="1:26" ht="16.5" x14ac:dyDescent="0.45">
      <c r="A391" s="67">
        <f>'PLANTILLA V6'!A391</f>
        <v>0</v>
      </c>
      <c r="B391" s="67">
        <f>'PLANTILLA V6'!B391</f>
        <v>0</v>
      </c>
      <c r="C391" s="67">
        <f>'PLANTILLA V6'!C391</f>
        <v>0</v>
      </c>
      <c r="D391" s="67">
        <f>'PLANTILLA V6'!D391</f>
        <v>0</v>
      </c>
      <c r="E391" s="28">
        <f>'PLANTILLA V6'!E391</f>
        <v>0</v>
      </c>
      <c r="F391" s="67">
        <f>'PLANTILLA V6'!F391</f>
        <v>0</v>
      </c>
      <c r="G391" s="67">
        <f>'PLANTILLA V6'!G391</f>
        <v>0</v>
      </c>
      <c r="H391" s="67">
        <f>'PLANTILLA V6'!H391</f>
        <v>0</v>
      </c>
      <c r="I391" s="67">
        <f>'PLANTILLA V6'!I391</f>
        <v>0</v>
      </c>
      <c r="J391" s="132">
        <f>'PLANTILLA V6'!J391</f>
        <v>0</v>
      </c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spans="1:26" ht="16.5" x14ac:dyDescent="0.45">
      <c r="A392" s="67">
        <f>'PLANTILLA V6'!A392</f>
        <v>0</v>
      </c>
      <c r="B392" s="67">
        <f>'PLANTILLA V6'!B392</f>
        <v>0</v>
      </c>
      <c r="C392" s="67">
        <f>'PLANTILLA V6'!C392</f>
        <v>0</v>
      </c>
      <c r="D392" s="67">
        <f>'PLANTILLA V6'!D392</f>
        <v>0</v>
      </c>
      <c r="E392" s="28">
        <f>'PLANTILLA V6'!E392</f>
        <v>0</v>
      </c>
      <c r="F392" s="67">
        <f>'PLANTILLA V6'!F392</f>
        <v>0</v>
      </c>
      <c r="G392" s="67">
        <f>'PLANTILLA V6'!G392</f>
        <v>0</v>
      </c>
      <c r="H392" s="67">
        <f>'PLANTILLA V6'!H392</f>
        <v>0</v>
      </c>
      <c r="I392" s="67">
        <f>'PLANTILLA V6'!I392</f>
        <v>0</v>
      </c>
      <c r="J392" s="132">
        <f>'PLANTILLA V6'!J392</f>
        <v>0</v>
      </c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spans="1:26" ht="16.5" x14ac:dyDescent="0.45">
      <c r="A393" s="67">
        <f>'PLANTILLA V6'!A393</f>
        <v>0</v>
      </c>
      <c r="B393" s="67">
        <f>'PLANTILLA V6'!B393</f>
        <v>0</v>
      </c>
      <c r="C393" s="67">
        <f>'PLANTILLA V6'!C393</f>
        <v>0</v>
      </c>
      <c r="D393" s="67">
        <f>'PLANTILLA V6'!D393</f>
        <v>0</v>
      </c>
      <c r="E393" s="28">
        <f>'PLANTILLA V6'!E393</f>
        <v>0</v>
      </c>
      <c r="F393" s="67">
        <f>'PLANTILLA V6'!F393</f>
        <v>0</v>
      </c>
      <c r="G393" s="67">
        <f>'PLANTILLA V6'!G393</f>
        <v>0</v>
      </c>
      <c r="H393" s="67">
        <f>'PLANTILLA V6'!H393</f>
        <v>0</v>
      </c>
      <c r="I393" s="67">
        <f>'PLANTILLA V6'!I393</f>
        <v>0</v>
      </c>
      <c r="J393" s="132">
        <f>'PLANTILLA V6'!J393</f>
        <v>0</v>
      </c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</row>
    <row r="394" spans="1:26" ht="16.5" x14ac:dyDescent="0.45">
      <c r="A394" s="67">
        <f>'PLANTILLA V6'!A394</f>
        <v>0</v>
      </c>
      <c r="B394" s="67">
        <f>'PLANTILLA V6'!B394</f>
        <v>0</v>
      </c>
      <c r="C394" s="67">
        <f>'PLANTILLA V6'!C394</f>
        <v>0</v>
      </c>
      <c r="D394" s="67">
        <f>'PLANTILLA V6'!D394</f>
        <v>0</v>
      </c>
      <c r="E394" s="28">
        <f>'PLANTILLA V6'!E394</f>
        <v>0</v>
      </c>
      <c r="F394" s="67">
        <f>'PLANTILLA V6'!F394</f>
        <v>0</v>
      </c>
      <c r="G394" s="67">
        <f>'PLANTILLA V6'!G394</f>
        <v>0</v>
      </c>
      <c r="H394" s="67">
        <f>'PLANTILLA V6'!H394</f>
        <v>0</v>
      </c>
      <c r="I394" s="67">
        <f>'PLANTILLA V6'!I394</f>
        <v>0</v>
      </c>
      <c r="J394" s="132">
        <f>'PLANTILLA V6'!J394</f>
        <v>0</v>
      </c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</row>
    <row r="395" spans="1:26" ht="16.5" x14ac:dyDescent="0.45">
      <c r="A395" s="67">
        <f>'PLANTILLA V6'!A395</f>
        <v>0</v>
      </c>
      <c r="B395" s="67">
        <f>'PLANTILLA V6'!B395</f>
        <v>0</v>
      </c>
      <c r="C395" s="67">
        <f>'PLANTILLA V6'!C395</f>
        <v>0</v>
      </c>
      <c r="D395" s="67">
        <f>'PLANTILLA V6'!D395</f>
        <v>0</v>
      </c>
      <c r="E395" s="28">
        <f>'PLANTILLA V6'!E395</f>
        <v>0</v>
      </c>
      <c r="F395" s="67">
        <f>'PLANTILLA V6'!F395</f>
        <v>0</v>
      </c>
      <c r="G395" s="67">
        <f>'PLANTILLA V6'!G395</f>
        <v>0</v>
      </c>
      <c r="H395" s="67">
        <f>'PLANTILLA V6'!H395</f>
        <v>0</v>
      </c>
      <c r="I395" s="67">
        <f>'PLANTILLA V6'!I395</f>
        <v>0</v>
      </c>
      <c r="J395" s="132">
        <f>'PLANTILLA V6'!J395</f>
        <v>0</v>
      </c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</row>
    <row r="396" spans="1:26" ht="16.5" x14ac:dyDescent="0.45">
      <c r="A396" s="67">
        <f>'PLANTILLA V6'!A396</f>
        <v>0</v>
      </c>
      <c r="B396" s="67">
        <f>'PLANTILLA V6'!B396</f>
        <v>0</v>
      </c>
      <c r="C396" s="67">
        <f>'PLANTILLA V6'!C396</f>
        <v>0</v>
      </c>
      <c r="D396" s="67">
        <f>'PLANTILLA V6'!D396</f>
        <v>0</v>
      </c>
      <c r="E396" s="28">
        <f>'PLANTILLA V6'!E396</f>
        <v>0</v>
      </c>
      <c r="F396" s="67">
        <f>'PLANTILLA V6'!F396</f>
        <v>0</v>
      </c>
      <c r="G396" s="67">
        <f>'PLANTILLA V6'!G396</f>
        <v>0</v>
      </c>
      <c r="H396" s="67">
        <f>'PLANTILLA V6'!H396</f>
        <v>0</v>
      </c>
      <c r="I396" s="67">
        <f>'PLANTILLA V6'!I396</f>
        <v>0</v>
      </c>
      <c r="J396" s="132">
        <f>'PLANTILLA V6'!J396</f>
        <v>0</v>
      </c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</row>
    <row r="397" spans="1:26" ht="16.5" x14ac:dyDescent="0.45">
      <c r="A397" s="67">
        <f>'PLANTILLA V6'!A397</f>
        <v>0</v>
      </c>
      <c r="B397" s="67">
        <f>'PLANTILLA V6'!B397</f>
        <v>0</v>
      </c>
      <c r="C397" s="67">
        <f>'PLANTILLA V6'!C397</f>
        <v>0</v>
      </c>
      <c r="D397" s="67">
        <f>'PLANTILLA V6'!D397</f>
        <v>0</v>
      </c>
      <c r="E397" s="28">
        <f>'PLANTILLA V6'!E397</f>
        <v>0</v>
      </c>
      <c r="F397" s="67">
        <f>'PLANTILLA V6'!F397</f>
        <v>0</v>
      </c>
      <c r="G397" s="67">
        <f>'PLANTILLA V6'!G397</f>
        <v>0</v>
      </c>
      <c r="H397" s="67">
        <f>'PLANTILLA V6'!H397</f>
        <v>0</v>
      </c>
      <c r="I397" s="67">
        <f>'PLANTILLA V6'!I397</f>
        <v>0</v>
      </c>
      <c r="J397" s="132">
        <f>'PLANTILLA V6'!J397</f>
        <v>0</v>
      </c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</row>
    <row r="398" spans="1:26" ht="16.5" x14ac:dyDescent="0.45">
      <c r="A398" s="67">
        <f>'PLANTILLA V6'!A398</f>
        <v>0</v>
      </c>
      <c r="B398" s="67">
        <f>'PLANTILLA V6'!B398</f>
        <v>0</v>
      </c>
      <c r="C398" s="67">
        <f>'PLANTILLA V6'!C398</f>
        <v>0</v>
      </c>
      <c r="D398" s="67">
        <f>'PLANTILLA V6'!D398</f>
        <v>0</v>
      </c>
      <c r="E398" s="28">
        <f>'PLANTILLA V6'!E398</f>
        <v>0</v>
      </c>
      <c r="F398" s="67">
        <f>'PLANTILLA V6'!F398</f>
        <v>0</v>
      </c>
      <c r="G398" s="67">
        <f>'PLANTILLA V6'!G398</f>
        <v>0</v>
      </c>
      <c r="H398" s="67">
        <f>'PLANTILLA V6'!H398</f>
        <v>0</v>
      </c>
      <c r="I398" s="67">
        <f>'PLANTILLA V6'!I398</f>
        <v>0</v>
      </c>
      <c r="J398" s="132">
        <f>'PLANTILLA V6'!J398</f>
        <v>0</v>
      </c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</row>
    <row r="399" spans="1:26" ht="16.5" x14ac:dyDescent="0.45">
      <c r="A399" s="67">
        <f>'PLANTILLA V6'!A399</f>
        <v>0</v>
      </c>
      <c r="B399" s="67">
        <f>'PLANTILLA V6'!B399</f>
        <v>0</v>
      </c>
      <c r="C399" s="67">
        <f>'PLANTILLA V6'!C399</f>
        <v>0</v>
      </c>
      <c r="D399" s="67">
        <f>'PLANTILLA V6'!D399</f>
        <v>0</v>
      </c>
      <c r="E399" s="28">
        <f>'PLANTILLA V6'!E399</f>
        <v>0</v>
      </c>
      <c r="F399" s="67">
        <f>'PLANTILLA V6'!F399</f>
        <v>0</v>
      </c>
      <c r="G399" s="67">
        <f>'PLANTILLA V6'!G399</f>
        <v>0</v>
      </c>
      <c r="H399" s="67">
        <f>'PLANTILLA V6'!H399</f>
        <v>0</v>
      </c>
      <c r="I399" s="67">
        <f>'PLANTILLA V6'!I399</f>
        <v>0</v>
      </c>
      <c r="J399" s="132">
        <f>'PLANTILLA V6'!J399</f>
        <v>0</v>
      </c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</row>
    <row r="400" spans="1:26" ht="16.5" x14ac:dyDescent="0.45">
      <c r="A400" s="67">
        <f>'PLANTILLA V6'!A400</f>
        <v>0</v>
      </c>
      <c r="B400" s="67">
        <f>'PLANTILLA V6'!B400</f>
        <v>0</v>
      </c>
      <c r="C400" s="67">
        <f>'PLANTILLA V6'!C400</f>
        <v>0</v>
      </c>
      <c r="D400" s="67">
        <f>'PLANTILLA V6'!D400</f>
        <v>0</v>
      </c>
      <c r="E400" s="28">
        <f>'PLANTILLA V6'!E400</f>
        <v>0</v>
      </c>
      <c r="F400" s="67">
        <f>'PLANTILLA V6'!F400</f>
        <v>0</v>
      </c>
      <c r="G400" s="67">
        <f>'PLANTILLA V6'!G400</f>
        <v>0</v>
      </c>
      <c r="H400" s="67">
        <f>'PLANTILLA V6'!H400</f>
        <v>0</v>
      </c>
      <c r="I400" s="67">
        <f>'PLANTILLA V6'!I400</f>
        <v>0</v>
      </c>
      <c r="J400" s="132">
        <f>'PLANTILLA V6'!J400</f>
        <v>0</v>
      </c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</row>
    <row r="401" spans="1:26" ht="16.5" x14ac:dyDescent="0.45">
      <c r="A401" s="67">
        <f>'PLANTILLA V6'!A401</f>
        <v>0</v>
      </c>
      <c r="B401" s="67">
        <f>'PLANTILLA V6'!B401</f>
        <v>0</v>
      </c>
      <c r="C401" s="67">
        <f>'PLANTILLA V6'!C401</f>
        <v>0</v>
      </c>
      <c r="D401" s="67">
        <f>'PLANTILLA V6'!D401</f>
        <v>0</v>
      </c>
      <c r="E401" s="28">
        <f>'PLANTILLA V6'!E401</f>
        <v>0</v>
      </c>
      <c r="F401" s="67">
        <f>'PLANTILLA V6'!F401</f>
        <v>0</v>
      </c>
      <c r="G401" s="67">
        <f>'PLANTILLA V6'!G401</f>
        <v>0</v>
      </c>
      <c r="H401" s="67">
        <f>'PLANTILLA V6'!H401</f>
        <v>0</v>
      </c>
      <c r="I401" s="67">
        <f>'PLANTILLA V6'!I401</f>
        <v>0</v>
      </c>
      <c r="J401" s="132">
        <f>'PLANTILLA V6'!J401</f>
        <v>0</v>
      </c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</row>
    <row r="402" spans="1:26" ht="16.5" x14ac:dyDescent="0.45">
      <c r="A402" s="67">
        <f>'PLANTILLA V6'!A402</f>
        <v>0</v>
      </c>
      <c r="B402" s="67">
        <f>'PLANTILLA V6'!B402</f>
        <v>0</v>
      </c>
      <c r="C402" s="67">
        <f>'PLANTILLA V6'!C402</f>
        <v>0</v>
      </c>
      <c r="D402" s="67">
        <f>'PLANTILLA V6'!D402</f>
        <v>0</v>
      </c>
      <c r="E402" s="28">
        <f>'PLANTILLA V6'!E402</f>
        <v>0</v>
      </c>
      <c r="F402" s="67">
        <f>'PLANTILLA V6'!F402</f>
        <v>0</v>
      </c>
      <c r="G402" s="67">
        <f>'PLANTILLA V6'!G402</f>
        <v>0</v>
      </c>
      <c r="H402" s="67">
        <f>'PLANTILLA V6'!H402</f>
        <v>0</v>
      </c>
      <c r="I402" s="67">
        <f>'PLANTILLA V6'!I402</f>
        <v>0</v>
      </c>
      <c r="J402" s="132">
        <f>'PLANTILLA V6'!J402</f>
        <v>0</v>
      </c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spans="1:26" ht="16.5" x14ac:dyDescent="0.45">
      <c r="A403" s="67">
        <f>'PLANTILLA V6'!A403</f>
        <v>0</v>
      </c>
      <c r="B403" s="67">
        <f>'PLANTILLA V6'!B403</f>
        <v>0</v>
      </c>
      <c r="C403" s="67">
        <f>'PLANTILLA V6'!C403</f>
        <v>0</v>
      </c>
      <c r="D403" s="67">
        <f>'PLANTILLA V6'!D403</f>
        <v>0</v>
      </c>
      <c r="E403" s="28">
        <f>'PLANTILLA V6'!E403</f>
        <v>0</v>
      </c>
      <c r="F403" s="67">
        <f>'PLANTILLA V6'!F403</f>
        <v>0</v>
      </c>
      <c r="G403" s="67">
        <f>'PLANTILLA V6'!G403</f>
        <v>0</v>
      </c>
      <c r="H403" s="67">
        <f>'PLANTILLA V6'!H403</f>
        <v>0</v>
      </c>
      <c r="I403" s="67">
        <f>'PLANTILLA V6'!I403</f>
        <v>0</v>
      </c>
      <c r="J403" s="132">
        <f>'PLANTILLA V6'!J403</f>
        <v>0</v>
      </c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</row>
    <row r="404" spans="1:26" ht="16.5" x14ac:dyDescent="0.45">
      <c r="A404" s="67">
        <f>'PLANTILLA V6'!A404</f>
        <v>0</v>
      </c>
      <c r="B404" s="67">
        <f>'PLANTILLA V6'!B404</f>
        <v>0</v>
      </c>
      <c r="C404" s="67">
        <f>'PLANTILLA V6'!C404</f>
        <v>0</v>
      </c>
      <c r="D404" s="67">
        <f>'PLANTILLA V6'!D404</f>
        <v>0</v>
      </c>
      <c r="E404" s="28">
        <f>'PLANTILLA V6'!E404</f>
        <v>0</v>
      </c>
      <c r="F404" s="67">
        <f>'PLANTILLA V6'!F404</f>
        <v>0</v>
      </c>
      <c r="G404" s="67">
        <f>'PLANTILLA V6'!G404</f>
        <v>0</v>
      </c>
      <c r="H404" s="67">
        <f>'PLANTILLA V6'!H404</f>
        <v>0</v>
      </c>
      <c r="I404" s="67">
        <f>'PLANTILLA V6'!I404</f>
        <v>0</v>
      </c>
      <c r="J404" s="132">
        <f>'PLANTILLA V6'!J404</f>
        <v>0</v>
      </c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</row>
    <row r="405" spans="1:26" ht="16.5" x14ac:dyDescent="0.45">
      <c r="A405" s="67">
        <f>'PLANTILLA V6'!A405</f>
        <v>0</v>
      </c>
      <c r="B405" s="67">
        <f>'PLANTILLA V6'!B405</f>
        <v>0</v>
      </c>
      <c r="C405" s="67">
        <f>'PLANTILLA V6'!C405</f>
        <v>0</v>
      </c>
      <c r="D405" s="67">
        <f>'PLANTILLA V6'!D405</f>
        <v>0</v>
      </c>
      <c r="E405" s="28">
        <f>'PLANTILLA V6'!E405</f>
        <v>0</v>
      </c>
      <c r="F405" s="67">
        <f>'PLANTILLA V6'!F405</f>
        <v>0</v>
      </c>
      <c r="G405" s="67">
        <f>'PLANTILLA V6'!G405</f>
        <v>0</v>
      </c>
      <c r="H405" s="67">
        <f>'PLANTILLA V6'!H405</f>
        <v>0</v>
      </c>
      <c r="I405" s="67">
        <f>'PLANTILLA V6'!I405</f>
        <v>0</v>
      </c>
      <c r="J405" s="132">
        <f>'PLANTILLA V6'!J405</f>
        <v>0</v>
      </c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</row>
    <row r="406" spans="1:26" ht="16.5" x14ac:dyDescent="0.45">
      <c r="A406" s="67">
        <f>'PLANTILLA V6'!A406</f>
        <v>0</v>
      </c>
      <c r="B406" s="67">
        <f>'PLANTILLA V6'!B406</f>
        <v>0</v>
      </c>
      <c r="C406" s="67">
        <f>'PLANTILLA V6'!C406</f>
        <v>0</v>
      </c>
      <c r="D406" s="67">
        <f>'PLANTILLA V6'!D406</f>
        <v>0</v>
      </c>
      <c r="E406" s="28">
        <f>'PLANTILLA V6'!E406</f>
        <v>0</v>
      </c>
      <c r="F406" s="67">
        <f>'PLANTILLA V6'!F406</f>
        <v>0</v>
      </c>
      <c r="G406" s="67">
        <f>'PLANTILLA V6'!G406</f>
        <v>0</v>
      </c>
      <c r="H406" s="67">
        <f>'PLANTILLA V6'!H406</f>
        <v>0</v>
      </c>
      <c r="I406" s="67">
        <f>'PLANTILLA V6'!I406</f>
        <v>0</v>
      </c>
      <c r="J406" s="132">
        <f>'PLANTILLA V6'!J406</f>
        <v>0</v>
      </c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</row>
    <row r="407" spans="1:26" ht="16.5" x14ac:dyDescent="0.45">
      <c r="A407" s="67">
        <f>'PLANTILLA V6'!A407</f>
        <v>0</v>
      </c>
      <c r="B407" s="67">
        <f>'PLANTILLA V6'!B407</f>
        <v>0</v>
      </c>
      <c r="C407" s="67">
        <f>'PLANTILLA V6'!C407</f>
        <v>0</v>
      </c>
      <c r="D407" s="67">
        <f>'PLANTILLA V6'!D407</f>
        <v>0</v>
      </c>
      <c r="E407" s="28">
        <f>'PLANTILLA V6'!E407</f>
        <v>0</v>
      </c>
      <c r="F407" s="67">
        <f>'PLANTILLA V6'!F407</f>
        <v>0</v>
      </c>
      <c r="G407" s="67">
        <f>'PLANTILLA V6'!G407</f>
        <v>0</v>
      </c>
      <c r="H407" s="67">
        <f>'PLANTILLA V6'!H407</f>
        <v>0</v>
      </c>
      <c r="I407" s="67">
        <f>'PLANTILLA V6'!I407</f>
        <v>0</v>
      </c>
      <c r="J407" s="132">
        <f>'PLANTILLA V6'!J407</f>
        <v>0</v>
      </c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spans="1:26" ht="16.5" x14ac:dyDescent="0.45">
      <c r="A408" s="67">
        <f>'PLANTILLA V6'!A408</f>
        <v>0</v>
      </c>
      <c r="B408" s="67">
        <f>'PLANTILLA V6'!B408</f>
        <v>0</v>
      </c>
      <c r="C408" s="67">
        <f>'PLANTILLA V6'!C408</f>
        <v>0</v>
      </c>
      <c r="D408" s="67">
        <f>'PLANTILLA V6'!D408</f>
        <v>0</v>
      </c>
      <c r="E408" s="28">
        <f>'PLANTILLA V6'!E408</f>
        <v>0</v>
      </c>
      <c r="F408" s="67">
        <f>'PLANTILLA V6'!F408</f>
        <v>0</v>
      </c>
      <c r="G408" s="67">
        <f>'PLANTILLA V6'!G408</f>
        <v>0</v>
      </c>
      <c r="H408" s="67">
        <f>'PLANTILLA V6'!H408</f>
        <v>0</v>
      </c>
      <c r="I408" s="67">
        <f>'PLANTILLA V6'!I408</f>
        <v>0</v>
      </c>
      <c r="J408" s="132">
        <f>'PLANTILLA V6'!J408</f>
        <v>0</v>
      </c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</row>
    <row r="409" spans="1:26" ht="16.5" x14ac:dyDescent="0.45">
      <c r="A409" s="67">
        <f>'PLANTILLA V6'!A409</f>
        <v>0</v>
      </c>
      <c r="B409" s="67">
        <f>'PLANTILLA V6'!B409</f>
        <v>0</v>
      </c>
      <c r="C409" s="67">
        <f>'PLANTILLA V6'!C409</f>
        <v>0</v>
      </c>
      <c r="D409" s="67">
        <f>'PLANTILLA V6'!D409</f>
        <v>0</v>
      </c>
      <c r="E409" s="28">
        <f>'PLANTILLA V6'!E409</f>
        <v>0</v>
      </c>
      <c r="F409" s="67">
        <f>'PLANTILLA V6'!F409</f>
        <v>0</v>
      </c>
      <c r="G409" s="67">
        <f>'PLANTILLA V6'!G409</f>
        <v>0</v>
      </c>
      <c r="H409" s="67">
        <f>'PLANTILLA V6'!H409</f>
        <v>0</v>
      </c>
      <c r="I409" s="67">
        <f>'PLANTILLA V6'!I409</f>
        <v>0</v>
      </c>
      <c r="J409" s="132">
        <f>'PLANTILLA V6'!J409</f>
        <v>0</v>
      </c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</row>
    <row r="410" spans="1:26" ht="16.5" x14ac:dyDescent="0.45">
      <c r="A410" s="67">
        <f>'PLANTILLA V6'!A410</f>
        <v>0</v>
      </c>
      <c r="B410" s="67">
        <f>'PLANTILLA V6'!B410</f>
        <v>0</v>
      </c>
      <c r="C410" s="67">
        <f>'PLANTILLA V6'!C410</f>
        <v>0</v>
      </c>
      <c r="D410" s="67">
        <f>'PLANTILLA V6'!D410</f>
        <v>0</v>
      </c>
      <c r="E410" s="28">
        <f>'PLANTILLA V6'!E410</f>
        <v>0</v>
      </c>
      <c r="F410" s="67">
        <f>'PLANTILLA V6'!F410</f>
        <v>0</v>
      </c>
      <c r="G410" s="67">
        <f>'PLANTILLA V6'!G410</f>
        <v>0</v>
      </c>
      <c r="H410" s="67">
        <f>'PLANTILLA V6'!H410</f>
        <v>0</v>
      </c>
      <c r="I410" s="67">
        <f>'PLANTILLA V6'!I410</f>
        <v>0</v>
      </c>
      <c r="J410" s="132">
        <f>'PLANTILLA V6'!J410</f>
        <v>0</v>
      </c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</row>
    <row r="411" spans="1:26" ht="16.5" x14ac:dyDescent="0.45">
      <c r="A411" s="67">
        <f>'PLANTILLA V6'!A411</f>
        <v>0</v>
      </c>
      <c r="B411" s="67">
        <f>'PLANTILLA V6'!B411</f>
        <v>0</v>
      </c>
      <c r="C411" s="67">
        <f>'PLANTILLA V6'!C411</f>
        <v>0</v>
      </c>
      <c r="D411" s="67">
        <f>'PLANTILLA V6'!D411</f>
        <v>0</v>
      </c>
      <c r="E411" s="28">
        <f>'PLANTILLA V6'!E411</f>
        <v>0</v>
      </c>
      <c r="F411" s="67">
        <f>'PLANTILLA V6'!F411</f>
        <v>0</v>
      </c>
      <c r="G411" s="67">
        <f>'PLANTILLA V6'!G411</f>
        <v>0</v>
      </c>
      <c r="H411" s="67">
        <f>'PLANTILLA V6'!H411</f>
        <v>0</v>
      </c>
      <c r="I411" s="67">
        <f>'PLANTILLA V6'!I411</f>
        <v>0</v>
      </c>
      <c r="J411" s="132">
        <f>'PLANTILLA V6'!J411</f>
        <v>0</v>
      </c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</row>
    <row r="412" spans="1:26" ht="16.5" x14ac:dyDescent="0.45">
      <c r="A412" s="67">
        <f>'PLANTILLA V6'!A412</f>
        <v>0</v>
      </c>
      <c r="B412" s="67">
        <f>'PLANTILLA V6'!B412</f>
        <v>0</v>
      </c>
      <c r="C412" s="67">
        <f>'PLANTILLA V6'!C412</f>
        <v>0</v>
      </c>
      <c r="D412" s="67">
        <f>'PLANTILLA V6'!D412</f>
        <v>0</v>
      </c>
      <c r="E412" s="28">
        <f>'PLANTILLA V6'!E412</f>
        <v>0</v>
      </c>
      <c r="F412" s="67">
        <f>'PLANTILLA V6'!F412</f>
        <v>0</v>
      </c>
      <c r="G412" s="67">
        <f>'PLANTILLA V6'!G412</f>
        <v>0</v>
      </c>
      <c r="H412" s="67">
        <f>'PLANTILLA V6'!H412</f>
        <v>0</v>
      </c>
      <c r="I412" s="67">
        <f>'PLANTILLA V6'!I412</f>
        <v>0</v>
      </c>
      <c r="J412" s="132">
        <f>'PLANTILLA V6'!J412</f>
        <v>0</v>
      </c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</row>
    <row r="413" spans="1:26" ht="16.5" x14ac:dyDescent="0.45">
      <c r="A413" s="67">
        <f>'PLANTILLA V6'!A413</f>
        <v>0</v>
      </c>
      <c r="B413" s="67">
        <f>'PLANTILLA V6'!B413</f>
        <v>0</v>
      </c>
      <c r="C413" s="67">
        <f>'PLANTILLA V6'!C413</f>
        <v>0</v>
      </c>
      <c r="D413" s="67">
        <f>'PLANTILLA V6'!D413</f>
        <v>0</v>
      </c>
      <c r="E413" s="28">
        <f>'PLANTILLA V6'!E413</f>
        <v>0</v>
      </c>
      <c r="F413" s="67">
        <f>'PLANTILLA V6'!F413</f>
        <v>0</v>
      </c>
      <c r="G413" s="67">
        <f>'PLANTILLA V6'!G413</f>
        <v>0</v>
      </c>
      <c r="H413" s="67">
        <f>'PLANTILLA V6'!H413</f>
        <v>0</v>
      </c>
      <c r="I413" s="67">
        <f>'PLANTILLA V6'!I413</f>
        <v>0</v>
      </c>
      <c r="J413" s="132">
        <f>'PLANTILLA V6'!J413</f>
        <v>0</v>
      </c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</row>
    <row r="414" spans="1:26" ht="16.5" x14ac:dyDescent="0.45">
      <c r="A414" s="67">
        <f>'PLANTILLA V6'!A414</f>
        <v>0</v>
      </c>
      <c r="B414" s="67">
        <f>'PLANTILLA V6'!B414</f>
        <v>0</v>
      </c>
      <c r="C414" s="67">
        <f>'PLANTILLA V6'!C414</f>
        <v>0</v>
      </c>
      <c r="D414" s="67">
        <f>'PLANTILLA V6'!D414</f>
        <v>0</v>
      </c>
      <c r="E414" s="28">
        <f>'PLANTILLA V6'!E414</f>
        <v>0</v>
      </c>
      <c r="F414" s="67">
        <f>'PLANTILLA V6'!F414</f>
        <v>0</v>
      </c>
      <c r="G414" s="67">
        <f>'PLANTILLA V6'!G414</f>
        <v>0</v>
      </c>
      <c r="H414" s="67">
        <f>'PLANTILLA V6'!H414</f>
        <v>0</v>
      </c>
      <c r="I414" s="67">
        <f>'PLANTILLA V6'!I414</f>
        <v>0</v>
      </c>
      <c r="J414" s="132">
        <f>'PLANTILLA V6'!J414</f>
        <v>0</v>
      </c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5" spans="1:26" ht="16.5" x14ac:dyDescent="0.45">
      <c r="A415" s="67">
        <f>'PLANTILLA V6'!A415</f>
        <v>0</v>
      </c>
      <c r="B415" s="67">
        <f>'PLANTILLA V6'!B415</f>
        <v>0</v>
      </c>
      <c r="C415" s="67">
        <f>'PLANTILLA V6'!C415</f>
        <v>0</v>
      </c>
      <c r="D415" s="67">
        <f>'PLANTILLA V6'!D415</f>
        <v>0</v>
      </c>
      <c r="E415" s="28">
        <f>'PLANTILLA V6'!E415</f>
        <v>0</v>
      </c>
      <c r="F415" s="67">
        <f>'PLANTILLA V6'!F415</f>
        <v>0</v>
      </c>
      <c r="G415" s="67">
        <f>'PLANTILLA V6'!G415</f>
        <v>0</v>
      </c>
      <c r="H415" s="67">
        <f>'PLANTILLA V6'!H415</f>
        <v>0</v>
      </c>
      <c r="I415" s="67">
        <f>'PLANTILLA V6'!I415</f>
        <v>0</v>
      </c>
      <c r="J415" s="132">
        <f>'PLANTILLA V6'!J415</f>
        <v>0</v>
      </c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</row>
    <row r="416" spans="1:26" ht="16.5" x14ac:dyDescent="0.45">
      <c r="A416" s="67">
        <f>'PLANTILLA V6'!A416</f>
        <v>0</v>
      </c>
      <c r="B416" s="67">
        <f>'PLANTILLA V6'!B416</f>
        <v>0</v>
      </c>
      <c r="C416" s="67">
        <f>'PLANTILLA V6'!C416</f>
        <v>0</v>
      </c>
      <c r="D416" s="67">
        <f>'PLANTILLA V6'!D416</f>
        <v>0</v>
      </c>
      <c r="E416" s="28">
        <f>'PLANTILLA V6'!E416</f>
        <v>0</v>
      </c>
      <c r="F416" s="67">
        <f>'PLANTILLA V6'!F416</f>
        <v>0</v>
      </c>
      <c r="G416" s="67">
        <f>'PLANTILLA V6'!G416</f>
        <v>0</v>
      </c>
      <c r="H416" s="67">
        <f>'PLANTILLA V6'!H416</f>
        <v>0</v>
      </c>
      <c r="I416" s="67">
        <f>'PLANTILLA V6'!I416</f>
        <v>0</v>
      </c>
      <c r="J416" s="132">
        <f>'PLANTILLA V6'!J416</f>
        <v>0</v>
      </c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</row>
    <row r="417" spans="1:26" ht="16.5" x14ac:dyDescent="0.45">
      <c r="A417" s="67">
        <f>'PLANTILLA V6'!A417</f>
        <v>0</v>
      </c>
      <c r="B417" s="67">
        <f>'PLANTILLA V6'!B417</f>
        <v>0</v>
      </c>
      <c r="C417" s="67">
        <f>'PLANTILLA V6'!C417</f>
        <v>0</v>
      </c>
      <c r="D417" s="67">
        <f>'PLANTILLA V6'!D417</f>
        <v>0</v>
      </c>
      <c r="E417" s="28">
        <f>'PLANTILLA V6'!E417</f>
        <v>0</v>
      </c>
      <c r="F417" s="67">
        <f>'PLANTILLA V6'!F417</f>
        <v>0</v>
      </c>
      <c r="G417" s="67">
        <f>'PLANTILLA V6'!G417</f>
        <v>0</v>
      </c>
      <c r="H417" s="67">
        <f>'PLANTILLA V6'!H417</f>
        <v>0</v>
      </c>
      <c r="I417" s="67">
        <f>'PLANTILLA V6'!I417</f>
        <v>0</v>
      </c>
      <c r="J417" s="132">
        <f>'PLANTILLA V6'!J417</f>
        <v>0</v>
      </c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</row>
    <row r="418" spans="1:26" ht="16.5" x14ac:dyDescent="0.45">
      <c r="A418" s="67">
        <f>'PLANTILLA V6'!A418</f>
        <v>0</v>
      </c>
      <c r="B418" s="67">
        <f>'PLANTILLA V6'!B418</f>
        <v>0</v>
      </c>
      <c r="C418" s="67">
        <f>'PLANTILLA V6'!C418</f>
        <v>0</v>
      </c>
      <c r="D418" s="67">
        <f>'PLANTILLA V6'!D418</f>
        <v>0</v>
      </c>
      <c r="E418" s="28">
        <f>'PLANTILLA V6'!E418</f>
        <v>0</v>
      </c>
      <c r="F418" s="67">
        <f>'PLANTILLA V6'!F418</f>
        <v>0</v>
      </c>
      <c r="G418" s="67">
        <f>'PLANTILLA V6'!G418</f>
        <v>0</v>
      </c>
      <c r="H418" s="67">
        <f>'PLANTILLA V6'!H418</f>
        <v>0</v>
      </c>
      <c r="I418" s="67">
        <f>'PLANTILLA V6'!I418</f>
        <v>0</v>
      </c>
      <c r="J418" s="132">
        <f>'PLANTILLA V6'!J418</f>
        <v>0</v>
      </c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</row>
    <row r="419" spans="1:26" ht="16.5" x14ac:dyDescent="0.45">
      <c r="A419" s="67">
        <f>'PLANTILLA V6'!A419</f>
        <v>0</v>
      </c>
      <c r="B419" s="67">
        <f>'PLANTILLA V6'!B419</f>
        <v>0</v>
      </c>
      <c r="C419" s="67">
        <f>'PLANTILLA V6'!C419</f>
        <v>0</v>
      </c>
      <c r="D419" s="67">
        <f>'PLANTILLA V6'!D419</f>
        <v>0</v>
      </c>
      <c r="E419" s="28">
        <f>'PLANTILLA V6'!E419</f>
        <v>0</v>
      </c>
      <c r="F419" s="67">
        <f>'PLANTILLA V6'!F419</f>
        <v>0</v>
      </c>
      <c r="G419" s="67">
        <f>'PLANTILLA V6'!G419</f>
        <v>0</v>
      </c>
      <c r="H419" s="67">
        <f>'PLANTILLA V6'!H419</f>
        <v>0</v>
      </c>
      <c r="I419" s="67">
        <f>'PLANTILLA V6'!I419</f>
        <v>0</v>
      </c>
      <c r="J419" s="132">
        <f>'PLANTILLA V6'!J419</f>
        <v>0</v>
      </c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</row>
    <row r="420" spans="1:26" ht="16.5" x14ac:dyDescent="0.45">
      <c r="A420" s="67">
        <f>'PLANTILLA V6'!A420</f>
        <v>0</v>
      </c>
      <c r="B420" s="67">
        <f>'PLANTILLA V6'!B420</f>
        <v>0</v>
      </c>
      <c r="C420" s="67">
        <f>'PLANTILLA V6'!C420</f>
        <v>0</v>
      </c>
      <c r="D420" s="67">
        <f>'PLANTILLA V6'!D420</f>
        <v>0</v>
      </c>
      <c r="E420" s="28">
        <f>'PLANTILLA V6'!E420</f>
        <v>0</v>
      </c>
      <c r="F420" s="67">
        <f>'PLANTILLA V6'!F420</f>
        <v>0</v>
      </c>
      <c r="G420" s="67">
        <f>'PLANTILLA V6'!G420</f>
        <v>0</v>
      </c>
      <c r="H420" s="67">
        <f>'PLANTILLA V6'!H420</f>
        <v>0</v>
      </c>
      <c r="I420" s="67">
        <f>'PLANTILLA V6'!I420</f>
        <v>0</v>
      </c>
      <c r="J420" s="132">
        <f>'PLANTILLA V6'!J420</f>
        <v>0</v>
      </c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</row>
    <row r="421" spans="1:26" ht="16.5" x14ac:dyDescent="0.45">
      <c r="A421" s="67">
        <f>'PLANTILLA V6'!A421</f>
        <v>0</v>
      </c>
      <c r="B421" s="67">
        <f>'PLANTILLA V6'!B421</f>
        <v>0</v>
      </c>
      <c r="C421" s="67">
        <f>'PLANTILLA V6'!C421</f>
        <v>0</v>
      </c>
      <c r="D421" s="67">
        <f>'PLANTILLA V6'!D421</f>
        <v>0</v>
      </c>
      <c r="E421" s="28">
        <f>'PLANTILLA V6'!E421</f>
        <v>0</v>
      </c>
      <c r="F421" s="67">
        <f>'PLANTILLA V6'!F421</f>
        <v>0</v>
      </c>
      <c r="G421" s="67">
        <f>'PLANTILLA V6'!G421</f>
        <v>0</v>
      </c>
      <c r="H421" s="67">
        <f>'PLANTILLA V6'!H421</f>
        <v>0</v>
      </c>
      <c r="I421" s="67">
        <f>'PLANTILLA V6'!I421</f>
        <v>0</v>
      </c>
      <c r="J421" s="132">
        <f>'PLANTILLA V6'!J421</f>
        <v>0</v>
      </c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spans="1:26" ht="16.5" x14ac:dyDescent="0.45">
      <c r="A422" s="67">
        <f>'PLANTILLA V6'!A422</f>
        <v>0</v>
      </c>
      <c r="B422" s="67">
        <f>'PLANTILLA V6'!B422</f>
        <v>0</v>
      </c>
      <c r="C422" s="67">
        <f>'PLANTILLA V6'!C422</f>
        <v>0</v>
      </c>
      <c r="D422" s="67">
        <f>'PLANTILLA V6'!D422</f>
        <v>0</v>
      </c>
      <c r="E422" s="28">
        <f>'PLANTILLA V6'!E422</f>
        <v>0</v>
      </c>
      <c r="F422" s="67">
        <f>'PLANTILLA V6'!F422</f>
        <v>0</v>
      </c>
      <c r="G422" s="67">
        <f>'PLANTILLA V6'!G422</f>
        <v>0</v>
      </c>
      <c r="H422" s="67">
        <f>'PLANTILLA V6'!H422</f>
        <v>0</v>
      </c>
      <c r="I422" s="67">
        <f>'PLANTILLA V6'!I422</f>
        <v>0</v>
      </c>
      <c r="J422" s="132">
        <f>'PLANTILLA V6'!J422</f>
        <v>0</v>
      </c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spans="1:26" ht="16.5" x14ac:dyDescent="0.45">
      <c r="A423" s="67">
        <f>'PLANTILLA V6'!A423</f>
        <v>0</v>
      </c>
      <c r="B423" s="67">
        <f>'PLANTILLA V6'!B423</f>
        <v>0</v>
      </c>
      <c r="C423" s="67">
        <f>'PLANTILLA V6'!C423</f>
        <v>0</v>
      </c>
      <c r="D423" s="67">
        <f>'PLANTILLA V6'!D423</f>
        <v>0</v>
      </c>
      <c r="E423" s="28">
        <f>'PLANTILLA V6'!E423</f>
        <v>0</v>
      </c>
      <c r="F423" s="67">
        <f>'PLANTILLA V6'!F423</f>
        <v>0</v>
      </c>
      <c r="G423" s="67">
        <f>'PLANTILLA V6'!G423</f>
        <v>0</v>
      </c>
      <c r="H423" s="67">
        <f>'PLANTILLA V6'!H423</f>
        <v>0</v>
      </c>
      <c r="I423" s="67">
        <f>'PLANTILLA V6'!I423</f>
        <v>0</v>
      </c>
      <c r="J423" s="132">
        <f>'PLANTILLA V6'!J423</f>
        <v>0</v>
      </c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</row>
    <row r="424" spans="1:26" ht="16.5" x14ac:dyDescent="0.45">
      <c r="A424" s="67">
        <f>'PLANTILLA V6'!A424</f>
        <v>0</v>
      </c>
      <c r="B424" s="67">
        <f>'PLANTILLA V6'!B424</f>
        <v>0</v>
      </c>
      <c r="C424" s="67">
        <f>'PLANTILLA V6'!C424</f>
        <v>0</v>
      </c>
      <c r="D424" s="67">
        <f>'PLANTILLA V6'!D424</f>
        <v>0</v>
      </c>
      <c r="E424" s="28">
        <f>'PLANTILLA V6'!E424</f>
        <v>0</v>
      </c>
      <c r="F424" s="67">
        <f>'PLANTILLA V6'!F424</f>
        <v>0</v>
      </c>
      <c r="G424" s="67">
        <f>'PLANTILLA V6'!G424</f>
        <v>0</v>
      </c>
      <c r="H424" s="67">
        <f>'PLANTILLA V6'!H424</f>
        <v>0</v>
      </c>
      <c r="I424" s="67">
        <f>'PLANTILLA V6'!I424</f>
        <v>0</v>
      </c>
      <c r="J424" s="132">
        <f>'PLANTILLA V6'!J424</f>
        <v>0</v>
      </c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</row>
    <row r="425" spans="1:26" ht="16.5" x14ac:dyDescent="0.45">
      <c r="A425" s="67">
        <f>'PLANTILLA V6'!A425</f>
        <v>0</v>
      </c>
      <c r="B425" s="67">
        <f>'PLANTILLA V6'!B425</f>
        <v>0</v>
      </c>
      <c r="C425" s="67">
        <f>'PLANTILLA V6'!C425</f>
        <v>0</v>
      </c>
      <c r="D425" s="67">
        <f>'PLANTILLA V6'!D425</f>
        <v>0</v>
      </c>
      <c r="E425" s="28">
        <f>'PLANTILLA V6'!E425</f>
        <v>0</v>
      </c>
      <c r="F425" s="67">
        <f>'PLANTILLA V6'!F425</f>
        <v>0</v>
      </c>
      <c r="G425" s="67">
        <f>'PLANTILLA V6'!G425</f>
        <v>0</v>
      </c>
      <c r="H425" s="67">
        <f>'PLANTILLA V6'!H425</f>
        <v>0</v>
      </c>
      <c r="I425" s="67">
        <f>'PLANTILLA V6'!I425</f>
        <v>0</v>
      </c>
      <c r="J425" s="132">
        <f>'PLANTILLA V6'!J425</f>
        <v>0</v>
      </c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</row>
    <row r="426" spans="1:26" ht="16.5" x14ac:dyDescent="0.45">
      <c r="A426" s="67">
        <f>'PLANTILLA V6'!A426</f>
        <v>0</v>
      </c>
      <c r="B426" s="67">
        <f>'PLANTILLA V6'!B426</f>
        <v>0</v>
      </c>
      <c r="C426" s="67">
        <f>'PLANTILLA V6'!C426</f>
        <v>0</v>
      </c>
      <c r="D426" s="67">
        <f>'PLANTILLA V6'!D426</f>
        <v>0</v>
      </c>
      <c r="E426" s="28">
        <f>'PLANTILLA V6'!E426</f>
        <v>0</v>
      </c>
      <c r="F426" s="67">
        <f>'PLANTILLA V6'!F426</f>
        <v>0</v>
      </c>
      <c r="G426" s="67">
        <f>'PLANTILLA V6'!G426</f>
        <v>0</v>
      </c>
      <c r="H426" s="67">
        <f>'PLANTILLA V6'!H426</f>
        <v>0</v>
      </c>
      <c r="I426" s="67">
        <f>'PLANTILLA V6'!I426</f>
        <v>0</v>
      </c>
      <c r="J426" s="132">
        <f>'PLANTILLA V6'!J426</f>
        <v>0</v>
      </c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7" spans="1:26" ht="16.5" x14ac:dyDescent="0.45">
      <c r="A427" s="67">
        <f>'PLANTILLA V6'!A427</f>
        <v>0</v>
      </c>
      <c r="B427" s="67">
        <f>'PLANTILLA V6'!B427</f>
        <v>0</v>
      </c>
      <c r="C427" s="67">
        <f>'PLANTILLA V6'!C427</f>
        <v>0</v>
      </c>
      <c r="D427" s="67">
        <f>'PLANTILLA V6'!D427</f>
        <v>0</v>
      </c>
      <c r="E427" s="28">
        <f>'PLANTILLA V6'!E427</f>
        <v>0</v>
      </c>
      <c r="F427" s="67">
        <f>'PLANTILLA V6'!F427</f>
        <v>0</v>
      </c>
      <c r="G427" s="67">
        <f>'PLANTILLA V6'!G427</f>
        <v>0</v>
      </c>
      <c r="H427" s="67">
        <f>'PLANTILLA V6'!H427</f>
        <v>0</v>
      </c>
      <c r="I427" s="67">
        <f>'PLANTILLA V6'!I427</f>
        <v>0</v>
      </c>
      <c r="J427" s="132">
        <f>'PLANTILLA V6'!J427</f>
        <v>0</v>
      </c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</row>
    <row r="428" spans="1:26" ht="16.5" x14ac:dyDescent="0.45">
      <c r="A428" s="67">
        <f>'PLANTILLA V6'!A428</f>
        <v>0</v>
      </c>
      <c r="B428" s="67">
        <f>'PLANTILLA V6'!B428</f>
        <v>0</v>
      </c>
      <c r="C428" s="67">
        <f>'PLANTILLA V6'!C428</f>
        <v>0</v>
      </c>
      <c r="D428" s="67">
        <f>'PLANTILLA V6'!D428</f>
        <v>0</v>
      </c>
      <c r="E428" s="28">
        <f>'PLANTILLA V6'!E428</f>
        <v>0</v>
      </c>
      <c r="F428" s="67">
        <f>'PLANTILLA V6'!F428</f>
        <v>0</v>
      </c>
      <c r="G428" s="67">
        <f>'PLANTILLA V6'!G428</f>
        <v>0</v>
      </c>
      <c r="H428" s="67">
        <f>'PLANTILLA V6'!H428</f>
        <v>0</v>
      </c>
      <c r="I428" s="67">
        <f>'PLANTILLA V6'!I428</f>
        <v>0</v>
      </c>
      <c r="J428" s="132">
        <f>'PLANTILLA V6'!J428</f>
        <v>0</v>
      </c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</row>
    <row r="429" spans="1:26" ht="16.5" x14ac:dyDescent="0.45">
      <c r="A429" s="67">
        <f>'PLANTILLA V6'!A429</f>
        <v>0</v>
      </c>
      <c r="B429" s="67">
        <f>'PLANTILLA V6'!B429</f>
        <v>0</v>
      </c>
      <c r="C429" s="67">
        <f>'PLANTILLA V6'!C429</f>
        <v>0</v>
      </c>
      <c r="D429" s="67">
        <f>'PLANTILLA V6'!D429</f>
        <v>0</v>
      </c>
      <c r="E429" s="28">
        <f>'PLANTILLA V6'!E429</f>
        <v>0</v>
      </c>
      <c r="F429" s="67">
        <f>'PLANTILLA V6'!F429</f>
        <v>0</v>
      </c>
      <c r="G429" s="67">
        <f>'PLANTILLA V6'!G429</f>
        <v>0</v>
      </c>
      <c r="H429" s="67">
        <f>'PLANTILLA V6'!H429</f>
        <v>0</v>
      </c>
      <c r="I429" s="67">
        <f>'PLANTILLA V6'!I429</f>
        <v>0</v>
      </c>
      <c r="J429" s="97">
        <f>'PLANTILLA V6'!J429</f>
        <v>0</v>
      </c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</row>
    <row r="430" spans="1:26" ht="16.5" x14ac:dyDescent="0.45">
      <c r="A430" s="67">
        <f>'PLANTILLA V6'!A430</f>
        <v>0</v>
      </c>
      <c r="B430" s="67">
        <f>'PLANTILLA V6'!B430</f>
        <v>0</v>
      </c>
      <c r="C430" s="67">
        <f>'PLANTILLA V6'!C430</f>
        <v>0</v>
      </c>
      <c r="D430" s="67">
        <f>'PLANTILLA V6'!D430</f>
        <v>0</v>
      </c>
      <c r="E430" s="28">
        <f>'PLANTILLA V6'!E430</f>
        <v>0</v>
      </c>
      <c r="F430" s="67">
        <f>'PLANTILLA V6'!F430</f>
        <v>0</v>
      </c>
      <c r="G430" s="67">
        <f>'PLANTILLA V6'!G430</f>
        <v>0</v>
      </c>
      <c r="H430" s="67">
        <f>'PLANTILLA V6'!H430</f>
        <v>0</v>
      </c>
      <c r="I430" s="67">
        <f>'PLANTILLA V6'!I430</f>
        <v>0</v>
      </c>
      <c r="J430" s="97">
        <f>'PLANTILLA V6'!J430</f>
        <v>0</v>
      </c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</row>
    <row r="431" spans="1:26" ht="16.5" x14ac:dyDescent="0.45">
      <c r="A431" s="67">
        <f>'PLANTILLA V6'!A431</f>
        <v>0</v>
      </c>
      <c r="B431" s="67">
        <f>'PLANTILLA V6'!B431</f>
        <v>0</v>
      </c>
      <c r="C431" s="67">
        <f>'PLANTILLA V6'!C431</f>
        <v>0</v>
      </c>
      <c r="D431" s="67">
        <f>'PLANTILLA V6'!D431</f>
        <v>0</v>
      </c>
      <c r="E431" s="28">
        <f>'PLANTILLA V6'!E431</f>
        <v>0</v>
      </c>
      <c r="F431" s="67">
        <f>'PLANTILLA V6'!F431</f>
        <v>0</v>
      </c>
      <c r="G431" s="67">
        <f>'PLANTILLA V6'!G431</f>
        <v>0</v>
      </c>
      <c r="H431" s="67">
        <f>'PLANTILLA V6'!H431</f>
        <v>0</v>
      </c>
      <c r="I431" s="67">
        <f>'PLANTILLA V6'!I431</f>
        <v>0</v>
      </c>
      <c r="J431" s="97">
        <f>'PLANTILLA V6'!J431</f>
        <v>0</v>
      </c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</row>
    <row r="432" spans="1:26" ht="16.5" x14ac:dyDescent="0.45">
      <c r="A432" s="67">
        <f>'PLANTILLA V6'!A432</f>
        <v>0</v>
      </c>
      <c r="B432" s="67">
        <f>'PLANTILLA V6'!B432</f>
        <v>0</v>
      </c>
      <c r="C432" s="67">
        <f>'PLANTILLA V6'!C432</f>
        <v>0</v>
      </c>
      <c r="D432" s="67">
        <f>'PLANTILLA V6'!D432</f>
        <v>0</v>
      </c>
      <c r="E432" s="28">
        <f>'PLANTILLA V6'!E432</f>
        <v>0</v>
      </c>
      <c r="F432" s="67">
        <f>'PLANTILLA V6'!F432</f>
        <v>0</v>
      </c>
      <c r="G432" s="67">
        <f>'PLANTILLA V6'!G432</f>
        <v>0</v>
      </c>
      <c r="H432" s="67">
        <f>'PLANTILLA V6'!H432</f>
        <v>0</v>
      </c>
      <c r="I432" s="67">
        <f>'PLANTILLA V6'!I432</f>
        <v>0</v>
      </c>
      <c r="J432" s="97">
        <f>'PLANTILLA V6'!J432</f>
        <v>0</v>
      </c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</row>
    <row r="433" spans="1:26" ht="16.5" x14ac:dyDescent="0.45">
      <c r="A433" s="67">
        <f>'PLANTILLA V6'!A433</f>
        <v>0</v>
      </c>
      <c r="B433" s="67">
        <f>'PLANTILLA V6'!B433</f>
        <v>0</v>
      </c>
      <c r="C433" s="67">
        <f>'PLANTILLA V6'!C433</f>
        <v>0</v>
      </c>
      <c r="D433" s="67">
        <f>'PLANTILLA V6'!D433</f>
        <v>0</v>
      </c>
      <c r="E433" s="28">
        <f>'PLANTILLA V6'!E433</f>
        <v>0</v>
      </c>
      <c r="F433" s="67">
        <f>'PLANTILLA V6'!F433</f>
        <v>0</v>
      </c>
      <c r="G433" s="67">
        <f>'PLANTILLA V6'!G433</f>
        <v>0</v>
      </c>
      <c r="H433" s="67">
        <f>'PLANTILLA V6'!H433</f>
        <v>0</v>
      </c>
      <c r="I433" s="67">
        <f>'PLANTILLA V6'!I433</f>
        <v>0</v>
      </c>
      <c r="J433" s="97">
        <f>'PLANTILLA V6'!J433</f>
        <v>0</v>
      </c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</row>
    <row r="434" spans="1:26" ht="16.5" x14ac:dyDescent="0.45">
      <c r="A434" s="67">
        <f>'PLANTILLA V6'!A434</f>
        <v>0</v>
      </c>
      <c r="B434" s="67">
        <f>'PLANTILLA V6'!B434</f>
        <v>0</v>
      </c>
      <c r="C434" s="67">
        <f>'PLANTILLA V6'!C434</f>
        <v>0</v>
      </c>
      <c r="D434" s="67">
        <f>'PLANTILLA V6'!D434</f>
        <v>0</v>
      </c>
      <c r="E434" s="28">
        <f>'PLANTILLA V6'!E434</f>
        <v>0</v>
      </c>
      <c r="F434" s="67">
        <f>'PLANTILLA V6'!F434</f>
        <v>0</v>
      </c>
      <c r="G434" s="67">
        <f>'PLANTILLA V6'!G434</f>
        <v>0</v>
      </c>
      <c r="H434" s="67">
        <f>'PLANTILLA V6'!H434</f>
        <v>0</v>
      </c>
      <c r="I434" s="67">
        <f>'PLANTILLA V6'!I434</f>
        <v>0</v>
      </c>
      <c r="J434" s="97">
        <f>'PLANTILLA V6'!J434</f>
        <v>0</v>
      </c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</row>
    <row r="435" spans="1:26" ht="16.5" x14ac:dyDescent="0.45">
      <c r="A435" s="67">
        <f>'PLANTILLA V6'!A435</f>
        <v>0</v>
      </c>
      <c r="B435" s="67">
        <f>'PLANTILLA V6'!B435</f>
        <v>0</v>
      </c>
      <c r="C435" s="67">
        <f>'PLANTILLA V6'!C435</f>
        <v>0</v>
      </c>
      <c r="D435" s="67">
        <f>'PLANTILLA V6'!D435</f>
        <v>0</v>
      </c>
      <c r="E435" s="28">
        <f>'PLANTILLA V6'!E435</f>
        <v>0</v>
      </c>
      <c r="F435" s="67">
        <f>'PLANTILLA V6'!F435</f>
        <v>0</v>
      </c>
      <c r="G435" s="67">
        <f>'PLANTILLA V6'!G435</f>
        <v>0</v>
      </c>
      <c r="H435" s="67">
        <f>'PLANTILLA V6'!H435</f>
        <v>0</v>
      </c>
      <c r="I435" s="67">
        <f>'PLANTILLA V6'!I435</f>
        <v>0</v>
      </c>
      <c r="J435" s="97">
        <f>'PLANTILLA V6'!J435</f>
        <v>0</v>
      </c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</row>
    <row r="436" spans="1:26" ht="16.5" x14ac:dyDescent="0.45">
      <c r="A436" s="67">
        <f>'PLANTILLA V6'!A436</f>
        <v>0</v>
      </c>
      <c r="B436" s="67">
        <f>'PLANTILLA V6'!B436</f>
        <v>0</v>
      </c>
      <c r="C436" s="67">
        <f>'PLANTILLA V6'!C436</f>
        <v>0</v>
      </c>
      <c r="D436" s="67">
        <f>'PLANTILLA V6'!D436</f>
        <v>0</v>
      </c>
      <c r="E436" s="28">
        <f>'PLANTILLA V6'!E436</f>
        <v>0</v>
      </c>
      <c r="F436" s="67">
        <f>'PLANTILLA V6'!F436</f>
        <v>0</v>
      </c>
      <c r="G436" s="67">
        <f>'PLANTILLA V6'!G436</f>
        <v>0</v>
      </c>
      <c r="H436" s="67">
        <f>'PLANTILLA V6'!H436</f>
        <v>0</v>
      </c>
      <c r="I436" s="67">
        <f>'PLANTILLA V6'!I436</f>
        <v>0</v>
      </c>
      <c r="J436" s="97">
        <f>'PLANTILLA V6'!J436</f>
        <v>0</v>
      </c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</row>
    <row r="437" spans="1:26" ht="16.5" x14ac:dyDescent="0.45">
      <c r="A437" s="67">
        <f>'PLANTILLA V6'!A437</f>
        <v>0</v>
      </c>
      <c r="B437" s="67">
        <f>'PLANTILLA V6'!B437</f>
        <v>0</v>
      </c>
      <c r="C437" s="67">
        <f>'PLANTILLA V6'!C437</f>
        <v>0</v>
      </c>
      <c r="D437" s="67">
        <f>'PLANTILLA V6'!D437</f>
        <v>0</v>
      </c>
      <c r="E437" s="28">
        <f>'PLANTILLA V6'!E437</f>
        <v>0</v>
      </c>
      <c r="F437" s="67">
        <f>'PLANTILLA V6'!F437</f>
        <v>0</v>
      </c>
      <c r="G437" s="67">
        <f>'PLANTILLA V6'!G437</f>
        <v>0</v>
      </c>
      <c r="H437" s="67">
        <f>'PLANTILLA V6'!H437</f>
        <v>0</v>
      </c>
      <c r="I437" s="67">
        <f>'PLANTILLA V6'!I437</f>
        <v>0</v>
      </c>
      <c r="J437" s="97">
        <f>'PLANTILLA V6'!J437</f>
        <v>0</v>
      </c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</row>
    <row r="438" spans="1:26" ht="16.5" x14ac:dyDescent="0.45">
      <c r="A438" s="67">
        <f>'PLANTILLA V6'!A438</f>
        <v>0</v>
      </c>
      <c r="B438" s="67">
        <f>'PLANTILLA V6'!B438</f>
        <v>0</v>
      </c>
      <c r="C438" s="67">
        <f>'PLANTILLA V6'!C438</f>
        <v>0</v>
      </c>
      <c r="D438" s="67">
        <f>'PLANTILLA V6'!D438</f>
        <v>0</v>
      </c>
      <c r="E438" s="28">
        <f>'PLANTILLA V6'!E438</f>
        <v>0</v>
      </c>
      <c r="F438" s="67">
        <f>'PLANTILLA V6'!F438</f>
        <v>0</v>
      </c>
      <c r="G438" s="67">
        <f>'PLANTILLA V6'!G438</f>
        <v>0</v>
      </c>
      <c r="H438" s="67">
        <f>'PLANTILLA V6'!H438</f>
        <v>0</v>
      </c>
      <c r="I438" s="67">
        <f>'PLANTILLA V6'!I438</f>
        <v>0</v>
      </c>
      <c r="J438" s="97">
        <f>'PLANTILLA V6'!J438</f>
        <v>0</v>
      </c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</row>
    <row r="439" spans="1:26" ht="16.5" x14ac:dyDescent="0.45">
      <c r="A439" s="67"/>
      <c r="B439" s="67"/>
      <c r="C439" s="67"/>
      <c r="D439" s="67"/>
      <c r="E439" s="28"/>
      <c r="F439" s="67"/>
      <c r="G439" s="67"/>
      <c r="H439" s="67"/>
      <c r="I439" s="67"/>
      <c r="J439" s="9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</row>
    <row r="440" spans="1:26" ht="16.5" x14ac:dyDescent="0.45">
      <c r="A440" s="67"/>
      <c r="B440" s="67"/>
      <c r="C440" s="67"/>
      <c r="D440" s="67"/>
      <c r="E440" s="28"/>
      <c r="F440" s="67"/>
      <c r="G440" s="67"/>
      <c r="H440" s="67"/>
      <c r="I440" s="67"/>
      <c r="J440" s="9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</row>
    <row r="441" spans="1:26" ht="16.5" x14ac:dyDescent="0.45">
      <c r="A441" s="67"/>
      <c r="B441" s="67"/>
      <c r="C441" s="67"/>
      <c r="D441" s="67"/>
      <c r="E441" s="28"/>
      <c r="F441" s="67"/>
      <c r="G441" s="67"/>
      <c r="H441" s="67"/>
      <c r="I441" s="67"/>
      <c r="J441" s="9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</row>
    <row r="442" spans="1:26" ht="16.5" x14ac:dyDescent="0.45">
      <c r="A442" s="67"/>
      <c r="B442" s="67"/>
      <c r="C442" s="67"/>
      <c r="D442" s="67"/>
      <c r="E442" s="28"/>
      <c r="F442" s="67"/>
      <c r="G442" s="67"/>
      <c r="H442" s="67"/>
      <c r="I442" s="67"/>
      <c r="J442" s="9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</row>
    <row r="443" spans="1:26" ht="16.5" x14ac:dyDescent="0.45">
      <c r="A443" s="67"/>
      <c r="B443" s="67"/>
      <c r="C443" s="67"/>
      <c r="D443" s="67"/>
      <c r="E443" s="28"/>
      <c r="F443" s="67"/>
      <c r="G443" s="67"/>
      <c r="H443" s="67"/>
      <c r="I443" s="67"/>
      <c r="J443" s="9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</row>
    <row r="444" spans="1:26" ht="16.5" x14ac:dyDescent="0.45">
      <c r="A444" s="67"/>
      <c r="B444" s="67"/>
      <c r="C444" s="67"/>
      <c r="D444" s="67"/>
      <c r="E444" s="28"/>
      <c r="F444" s="67"/>
      <c r="G444" s="67"/>
      <c r="H444" s="67"/>
      <c r="I444" s="67"/>
      <c r="J444" s="9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</row>
    <row r="445" spans="1:26" ht="16.5" x14ac:dyDescent="0.45">
      <c r="A445" s="67"/>
      <c r="B445" s="67"/>
      <c r="C445" s="67"/>
      <c r="D445" s="67"/>
      <c r="E445" s="28"/>
      <c r="F445" s="67"/>
      <c r="G445" s="67"/>
      <c r="H445" s="67"/>
      <c r="I445" s="67"/>
      <c r="J445" s="9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</row>
    <row r="446" spans="1:26" ht="16.5" x14ac:dyDescent="0.45">
      <c r="A446" s="67"/>
      <c r="B446" s="67"/>
      <c r="C446" s="67"/>
      <c r="D446" s="67"/>
      <c r="E446" s="28"/>
      <c r="F446" s="67"/>
      <c r="G446" s="67"/>
      <c r="H446" s="67"/>
      <c r="I446" s="67"/>
      <c r="J446" s="9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</row>
    <row r="447" spans="1:26" ht="16.5" x14ac:dyDescent="0.45">
      <c r="A447" s="67"/>
      <c r="B447" s="67"/>
      <c r="C447" s="67"/>
      <c r="D447" s="67"/>
      <c r="E447" s="28"/>
      <c r="F447" s="67"/>
      <c r="G447" s="67"/>
      <c r="H447" s="67"/>
      <c r="I447" s="67"/>
      <c r="J447" s="9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</row>
    <row r="448" spans="1:26" ht="16.5" x14ac:dyDescent="0.45">
      <c r="A448" s="67"/>
      <c r="B448" s="67"/>
      <c r="C448" s="67"/>
      <c r="D448" s="67"/>
      <c r="E448" s="28"/>
      <c r="F448" s="67"/>
      <c r="G448" s="67"/>
      <c r="H448" s="67"/>
      <c r="I448" s="67"/>
      <c r="J448" s="9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</row>
    <row r="449" spans="1:26" ht="16.5" x14ac:dyDescent="0.45">
      <c r="A449" s="67"/>
      <c r="B449" s="67"/>
      <c r="C449" s="67"/>
      <c r="D449" s="67"/>
      <c r="E449" s="28"/>
      <c r="F449" s="67"/>
      <c r="G449" s="67"/>
      <c r="H449" s="67"/>
      <c r="I449" s="67"/>
      <c r="J449" s="9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</row>
    <row r="450" spans="1:26" ht="16.5" x14ac:dyDescent="0.45">
      <c r="A450" s="67"/>
      <c r="B450" s="67"/>
      <c r="C450" s="67"/>
      <c r="D450" s="67"/>
      <c r="E450" s="28"/>
      <c r="F450" s="67"/>
      <c r="G450" s="67"/>
      <c r="H450" s="67"/>
      <c r="I450" s="67"/>
      <c r="J450" s="9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</row>
    <row r="451" spans="1:26" ht="16.5" x14ac:dyDescent="0.45">
      <c r="A451" s="67"/>
      <c r="B451" s="67"/>
      <c r="C451" s="67"/>
      <c r="D451" s="67"/>
      <c r="E451" s="28"/>
      <c r="F451" s="67"/>
      <c r="G451" s="67"/>
      <c r="H451" s="67"/>
      <c r="I451" s="67"/>
      <c r="J451" s="9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</row>
    <row r="452" spans="1:26" ht="16.5" x14ac:dyDescent="0.45">
      <c r="A452" s="67"/>
      <c r="B452" s="67"/>
      <c r="C452" s="67"/>
      <c r="D452" s="67"/>
      <c r="E452" s="28"/>
      <c r="F452" s="67"/>
      <c r="G452" s="67"/>
      <c r="H452" s="67"/>
      <c r="I452" s="67"/>
      <c r="J452" s="9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</row>
    <row r="453" spans="1:26" ht="16.5" x14ac:dyDescent="0.45">
      <c r="A453" s="67"/>
      <c r="B453" s="67"/>
      <c r="C453" s="67"/>
      <c r="D453" s="67"/>
      <c r="E453" s="28"/>
      <c r="F453" s="67"/>
      <c r="G453" s="67"/>
      <c r="H453" s="67"/>
      <c r="I453" s="67"/>
      <c r="J453" s="9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</row>
    <row r="454" spans="1:26" ht="16.5" x14ac:dyDescent="0.45">
      <c r="A454" s="67"/>
      <c r="B454" s="67"/>
      <c r="C454" s="67"/>
      <c r="D454" s="67"/>
      <c r="E454" s="28"/>
      <c r="F454" s="67"/>
      <c r="G454" s="67"/>
      <c r="H454" s="67"/>
      <c r="I454" s="67"/>
      <c r="J454" s="9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</row>
    <row r="455" spans="1:26" ht="16.5" x14ac:dyDescent="0.45">
      <c r="A455" s="67"/>
      <c r="B455" s="67"/>
      <c r="C455" s="67"/>
      <c r="D455" s="67"/>
      <c r="E455" s="28"/>
      <c r="F455" s="67"/>
      <c r="G455" s="67"/>
      <c r="H455" s="67"/>
      <c r="I455" s="67"/>
      <c r="J455" s="9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</row>
    <row r="456" spans="1:26" ht="16.5" x14ac:dyDescent="0.45">
      <c r="A456" s="67"/>
      <c r="B456" s="67"/>
      <c r="C456" s="67"/>
      <c r="D456" s="67"/>
      <c r="E456" s="28"/>
      <c r="F456" s="67"/>
      <c r="G456" s="67"/>
      <c r="H456" s="67"/>
      <c r="I456" s="67"/>
      <c r="J456" s="9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</row>
    <row r="457" spans="1:26" ht="16.5" x14ac:dyDescent="0.45">
      <c r="A457" s="67"/>
      <c r="B457" s="67"/>
      <c r="C457" s="67"/>
      <c r="D457" s="67"/>
      <c r="E457" s="28"/>
      <c r="F457" s="67"/>
      <c r="G457" s="67"/>
      <c r="H457" s="67"/>
      <c r="I457" s="67"/>
      <c r="J457" s="9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</row>
    <row r="458" spans="1:26" ht="16.5" x14ac:dyDescent="0.45">
      <c r="A458" s="67"/>
      <c r="B458" s="67"/>
      <c r="C458" s="67"/>
      <c r="D458" s="67"/>
      <c r="E458" s="28"/>
      <c r="F458" s="67"/>
      <c r="G458" s="67"/>
      <c r="H458" s="67"/>
      <c r="I458" s="67"/>
      <c r="J458" s="9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</row>
    <row r="459" spans="1:26" ht="16.5" x14ac:dyDescent="0.45">
      <c r="A459" s="67"/>
      <c r="B459" s="67"/>
      <c r="C459" s="67"/>
      <c r="D459" s="67"/>
      <c r="E459" s="28"/>
      <c r="F459" s="67"/>
      <c r="G459" s="67"/>
      <c r="H459" s="67"/>
      <c r="I459" s="67"/>
      <c r="J459" s="9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</row>
    <row r="460" spans="1:26" ht="16.5" x14ac:dyDescent="0.45">
      <c r="A460" s="67"/>
      <c r="B460" s="67"/>
      <c r="C460" s="67"/>
      <c r="D460" s="67"/>
      <c r="E460" s="28"/>
      <c r="F460" s="67"/>
      <c r="G460" s="67"/>
      <c r="H460" s="67"/>
      <c r="I460" s="67"/>
      <c r="J460" s="9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</row>
    <row r="461" spans="1:26" ht="16.5" x14ac:dyDescent="0.45">
      <c r="A461" s="67"/>
      <c r="B461" s="67"/>
      <c r="C461" s="67"/>
      <c r="D461" s="67"/>
      <c r="E461" s="28"/>
      <c r="F461" s="67"/>
      <c r="G461" s="67"/>
      <c r="H461" s="67"/>
      <c r="I461" s="67"/>
      <c r="J461" s="9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</row>
    <row r="462" spans="1:26" ht="16.5" x14ac:dyDescent="0.45">
      <c r="A462" s="67"/>
      <c r="B462" s="67"/>
      <c r="C462" s="67"/>
      <c r="D462" s="67"/>
      <c r="E462" s="28"/>
      <c r="F462" s="67"/>
      <c r="G462" s="67"/>
      <c r="H462" s="67"/>
      <c r="I462" s="67"/>
      <c r="J462" s="9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</row>
    <row r="463" spans="1:26" ht="16.5" x14ac:dyDescent="0.45">
      <c r="A463" s="67"/>
      <c r="B463" s="67"/>
      <c r="C463" s="67"/>
      <c r="D463" s="67"/>
      <c r="E463" s="28"/>
      <c r="F463" s="67"/>
      <c r="G463" s="67"/>
      <c r="H463" s="67"/>
      <c r="I463" s="67"/>
      <c r="J463" s="9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</row>
    <row r="464" spans="1:26" ht="16.5" x14ac:dyDescent="0.45">
      <c r="A464" s="67"/>
      <c r="B464" s="67"/>
      <c r="C464" s="67"/>
      <c r="D464" s="67"/>
      <c r="E464" s="28"/>
      <c r="F464" s="67"/>
      <c r="G464" s="67"/>
      <c r="H464" s="67"/>
      <c r="I464" s="67"/>
      <c r="J464" s="9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</row>
    <row r="465" spans="1:26" ht="16.5" x14ac:dyDescent="0.45">
      <c r="A465" s="67"/>
      <c r="B465" s="67"/>
      <c r="C465" s="67"/>
      <c r="D465" s="67"/>
      <c r="E465" s="28"/>
      <c r="F465" s="67"/>
      <c r="G465" s="67"/>
      <c r="H465" s="67"/>
      <c r="I465" s="67"/>
      <c r="J465" s="9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</row>
    <row r="466" spans="1:26" ht="16.5" x14ac:dyDescent="0.45">
      <c r="A466" s="67"/>
      <c r="B466" s="67"/>
      <c r="C466" s="67"/>
      <c r="D466" s="67"/>
      <c r="E466" s="28"/>
      <c r="F466" s="67"/>
      <c r="G466" s="67"/>
      <c r="H466" s="67"/>
      <c r="I466" s="67"/>
      <c r="J466" s="9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</row>
    <row r="467" spans="1:26" ht="16.5" x14ac:dyDescent="0.45">
      <c r="A467" s="67"/>
      <c r="B467" s="67"/>
      <c r="C467" s="67"/>
      <c r="D467" s="67"/>
      <c r="E467" s="28"/>
      <c r="F467" s="67"/>
      <c r="G467" s="67"/>
      <c r="H467" s="67"/>
      <c r="I467" s="67"/>
      <c r="J467" s="9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</row>
    <row r="468" spans="1:26" ht="16.5" x14ac:dyDescent="0.45">
      <c r="A468" s="67"/>
      <c r="B468" s="67"/>
      <c r="C468" s="67"/>
      <c r="D468" s="67"/>
      <c r="E468" s="28"/>
      <c r="F468" s="67"/>
      <c r="G468" s="67"/>
      <c r="H468" s="67"/>
      <c r="I468" s="67"/>
      <c r="J468" s="9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</row>
    <row r="469" spans="1:26" ht="16.5" x14ac:dyDescent="0.45">
      <c r="A469" s="67"/>
      <c r="B469" s="67"/>
      <c r="C469" s="67"/>
      <c r="D469" s="67"/>
      <c r="E469" s="28"/>
      <c r="F469" s="67"/>
      <c r="G469" s="67"/>
      <c r="H469" s="67"/>
      <c r="I469" s="67"/>
      <c r="J469" s="9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</row>
    <row r="470" spans="1:26" ht="16.5" x14ac:dyDescent="0.45">
      <c r="A470" s="67"/>
      <c r="B470" s="67"/>
      <c r="C470" s="67"/>
      <c r="D470" s="67"/>
      <c r="E470" s="28"/>
      <c r="F470" s="67"/>
      <c r="G470" s="67"/>
      <c r="H470" s="67"/>
      <c r="I470" s="67"/>
      <c r="J470" s="9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</row>
    <row r="471" spans="1:26" ht="16.5" x14ac:dyDescent="0.45">
      <c r="A471" s="67"/>
      <c r="B471" s="67"/>
      <c r="C471" s="67"/>
      <c r="D471" s="67"/>
      <c r="E471" s="28"/>
      <c r="F471" s="67"/>
      <c r="G471" s="67"/>
      <c r="H471" s="67"/>
      <c r="I471" s="67"/>
      <c r="J471" s="9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</row>
    <row r="472" spans="1:26" ht="16.5" x14ac:dyDescent="0.45">
      <c r="A472" s="67"/>
      <c r="B472" s="67"/>
      <c r="C472" s="67"/>
      <c r="D472" s="67"/>
      <c r="E472" s="28"/>
      <c r="F472" s="67"/>
      <c r="G472" s="67"/>
      <c r="H472" s="67"/>
      <c r="I472" s="67"/>
      <c r="J472" s="9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</row>
    <row r="473" spans="1:26" ht="16.5" x14ac:dyDescent="0.45">
      <c r="A473" s="67"/>
      <c r="B473" s="67"/>
      <c r="C473" s="67"/>
      <c r="D473" s="67"/>
      <c r="E473" s="28"/>
      <c r="F473" s="67"/>
      <c r="G473" s="67"/>
      <c r="H473" s="67"/>
      <c r="I473" s="67"/>
      <c r="J473" s="9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</row>
    <row r="474" spans="1:26" ht="16.5" x14ac:dyDescent="0.45">
      <c r="A474" s="67"/>
      <c r="B474" s="67"/>
      <c r="C474" s="67"/>
      <c r="D474" s="67"/>
      <c r="E474" s="28"/>
      <c r="F474" s="67"/>
      <c r="G474" s="67"/>
      <c r="H474" s="67"/>
      <c r="I474" s="67"/>
      <c r="J474" s="9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</row>
    <row r="475" spans="1:26" ht="16.5" x14ac:dyDescent="0.45">
      <c r="A475" s="67"/>
      <c r="B475" s="67"/>
      <c r="C475" s="67"/>
      <c r="D475" s="67"/>
      <c r="E475" s="28"/>
      <c r="F475" s="67"/>
      <c r="G475" s="67"/>
      <c r="H475" s="67"/>
      <c r="I475" s="67"/>
      <c r="J475" s="9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</row>
    <row r="476" spans="1:26" ht="16.5" x14ac:dyDescent="0.45">
      <c r="A476" s="67"/>
      <c r="B476" s="67"/>
      <c r="C476" s="67"/>
      <c r="D476" s="67"/>
      <c r="E476" s="28"/>
      <c r="F476" s="67"/>
      <c r="G476" s="67"/>
      <c r="H476" s="67"/>
      <c r="I476" s="67"/>
      <c r="J476" s="9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</row>
    <row r="477" spans="1:26" ht="16.5" x14ac:dyDescent="0.45">
      <c r="A477" s="67"/>
      <c r="B477" s="67"/>
      <c r="C477" s="67"/>
      <c r="D477" s="67"/>
      <c r="E477" s="28"/>
      <c r="F477" s="67"/>
      <c r="G477" s="67"/>
      <c r="H477" s="67"/>
      <c r="I477" s="67"/>
      <c r="J477" s="9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</row>
    <row r="478" spans="1:26" ht="16.5" x14ac:dyDescent="0.45">
      <c r="A478" s="67"/>
      <c r="B478" s="67"/>
      <c r="C478" s="67"/>
      <c r="D478" s="67"/>
      <c r="E478" s="28"/>
      <c r="F478" s="67"/>
      <c r="G478" s="67"/>
      <c r="H478" s="67"/>
      <c r="I478" s="67"/>
      <c r="J478" s="9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</row>
    <row r="479" spans="1:26" ht="16.5" x14ac:dyDescent="0.45">
      <c r="A479" s="67"/>
      <c r="B479" s="67"/>
      <c r="C479" s="67"/>
      <c r="D479" s="67"/>
      <c r="E479" s="28"/>
      <c r="F479" s="67"/>
      <c r="G479" s="67"/>
      <c r="H479" s="67"/>
      <c r="I479" s="67"/>
      <c r="J479" s="9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</row>
    <row r="480" spans="1:26" ht="16.5" x14ac:dyDescent="0.45">
      <c r="A480" s="67"/>
      <c r="B480" s="67"/>
      <c r="C480" s="67"/>
      <c r="D480" s="67"/>
      <c r="E480" s="28"/>
      <c r="F480" s="67"/>
      <c r="G480" s="67"/>
      <c r="H480" s="67"/>
      <c r="I480" s="67"/>
      <c r="J480" s="9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</row>
    <row r="481" spans="1:26" ht="16.5" x14ac:dyDescent="0.45">
      <c r="A481" s="67"/>
      <c r="B481" s="67"/>
      <c r="C481" s="67"/>
      <c r="D481" s="67"/>
      <c r="E481" s="28"/>
      <c r="F481" s="67"/>
      <c r="G481" s="67"/>
      <c r="H481" s="67"/>
      <c r="I481" s="67"/>
      <c r="J481" s="9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</row>
    <row r="482" spans="1:26" ht="16.5" x14ac:dyDescent="0.45">
      <c r="A482" s="67"/>
      <c r="B482" s="67"/>
      <c r="C482" s="67"/>
      <c r="D482" s="67"/>
      <c r="E482" s="28"/>
      <c r="F482" s="67"/>
      <c r="G482" s="67"/>
      <c r="H482" s="67"/>
      <c r="I482" s="67"/>
      <c r="J482" s="9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</row>
    <row r="483" spans="1:26" ht="16.5" x14ac:dyDescent="0.45">
      <c r="A483" s="67"/>
      <c r="B483" s="67"/>
      <c r="C483" s="67"/>
      <c r="D483" s="67"/>
      <c r="E483" s="28"/>
      <c r="F483" s="67"/>
      <c r="G483" s="67"/>
      <c r="H483" s="67"/>
      <c r="I483" s="67"/>
      <c r="J483" s="9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</row>
    <row r="484" spans="1:26" ht="16.5" x14ac:dyDescent="0.45">
      <c r="A484" s="67"/>
      <c r="B484" s="67"/>
      <c r="C484" s="67"/>
      <c r="D484" s="67"/>
      <c r="E484" s="28"/>
      <c r="F484" s="67"/>
      <c r="G484" s="67"/>
      <c r="H484" s="67"/>
      <c r="I484" s="67"/>
      <c r="J484" s="9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</row>
    <row r="485" spans="1:26" ht="16.5" x14ac:dyDescent="0.45">
      <c r="A485" s="67"/>
      <c r="B485" s="67"/>
      <c r="C485" s="67"/>
      <c r="D485" s="67"/>
      <c r="E485" s="28"/>
      <c r="F485" s="67"/>
      <c r="G485" s="67"/>
      <c r="H485" s="67"/>
      <c r="I485" s="67"/>
      <c r="J485" s="9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</row>
    <row r="486" spans="1:26" ht="16.5" x14ac:dyDescent="0.45">
      <c r="A486" s="67"/>
      <c r="B486" s="67"/>
      <c r="C486" s="67"/>
      <c r="D486" s="67"/>
      <c r="E486" s="28"/>
      <c r="F486" s="67"/>
      <c r="G486" s="67"/>
      <c r="H486" s="67"/>
      <c r="I486" s="67"/>
      <c r="J486" s="9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</row>
    <row r="487" spans="1:26" ht="16.5" x14ac:dyDescent="0.45">
      <c r="A487" s="67"/>
      <c r="B487" s="67"/>
      <c r="C487" s="67"/>
      <c r="D487" s="67"/>
      <c r="E487" s="28"/>
      <c r="F487" s="67"/>
      <c r="G487" s="67"/>
      <c r="H487" s="67"/>
      <c r="I487" s="67"/>
      <c r="J487" s="9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</row>
    <row r="488" spans="1:26" ht="16.5" x14ac:dyDescent="0.45">
      <c r="A488" s="67"/>
      <c r="B488" s="67"/>
      <c r="C488" s="67"/>
      <c r="D488" s="67"/>
      <c r="E488" s="28"/>
      <c r="F488" s="67"/>
      <c r="G488" s="67"/>
      <c r="H488" s="67"/>
      <c r="I488" s="67"/>
      <c r="J488" s="9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</row>
    <row r="489" spans="1:26" ht="16.5" x14ac:dyDescent="0.45">
      <c r="A489" s="67"/>
      <c r="B489" s="67"/>
      <c r="C489" s="67"/>
      <c r="D489" s="67"/>
      <c r="E489" s="28"/>
      <c r="F489" s="67"/>
      <c r="G489" s="67"/>
      <c r="H489" s="67"/>
      <c r="I489" s="67"/>
      <c r="J489" s="9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</row>
    <row r="490" spans="1:26" ht="16.5" x14ac:dyDescent="0.45">
      <c r="A490" s="67"/>
      <c r="B490" s="67"/>
      <c r="C490" s="67"/>
      <c r="D490" s="67"/>
      <c r="E490" s="28"/>
      <c r="F490" s="67"/>
      <c r="G490" s="67"/>
      <c r="H490" s="67"/>
      <c r="I490" s="67"/>
      <c r="J490" s="9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</row>
    <row r="491" spans="1:26" ht="16.5" x14ac:dyDescent="0.45">
      <c r="A491" s="67"/>
      <c r="B491" s="67"/>
      <c r="C491" s="67"/>
      <c r="D491" s="67"/>
      <c r="E491" s="28"/>
      <c r="F491" s="67"/>
      <c r="G491" s="67"/>
      <c r="H491" s="67"/>
      <c r="I491" s="67"/>
      <c r="J491" s="9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</row>
    <row r="492" spans="1:26" ht="16.5" x14ac:dyDescent="0.45">
      <c r="A492" s="67"/>
      <c r="B492" s="67"/>
      <c r="C492" s="67"/>
      <c r="D492" s="67"/>
      <c r="E492" s="28"/>
      <c r="F492" s="67"/>
      <c r="G492" s="67"/>
      <c r="H492" s="67"/>
      <c r="I492" s="67"/>
      <c r="J492" s="9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</row>
    <row r="493" spans="1:26" ht="16.5" x14ac:dyDescent="0.45">
      <c r="A493" s="67"/>
      <c r="B493" s="67"/>
      <c r="C493" s="67"/>
      <c r="D493" s="67"/>
      <c r="E493" s="28"/>
      <c r="F493" s="67"/>
      <c r="G493" s="67"/>
      <c r="H493" s="67"/>
      <c r="I493" s="67"/>
      <c r="J493" s="9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</row>
    <row r="494" spans="1:26" ht="16.5" x14ac:dyDescent="0.45">
      <c r="A494" s="67"/>
      <c r="B494" s="67"/>
      <c r="C494" s="67"/>
      <c r="D494" s="67"/>
      <c r="E494" s="28"/>
      <c r="F494" s="67"/>
      <c r="G494" s="67"/>
      <c r="H494" s="67"/>
      <c r="I494" s="67"/>
      <c r="J494" s="9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</row>
    <row r="495" spans="1:26" ht="16.5" x14ac:dyDescent="0.45">
      <c r="A495" s="67"/>
      <c r="B495" s="67"/>
      <c r="C495" s="67"/>
      <c r="D495" s="67"/>
      <c r="E495" s="28"/>
      <c r="F495" s="67"/>
      <c r="G495" s="67"/>
      <c r="H495" s="67"/>
      <c r="I495" s="67"/>
      <c r="J495" s="9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</row>
    <row r="496" spans="1:26" ht="16.5" x14ac:dyDescent="0.45">
      <c r="A496" s="67"/>
      <c r="B496" s="67"/>
      <c r="C496" s="67"/>
      <c r="D496" s="67"/>
      <c r="E496" s="28"/>
      <c r="F496" s="67"/>
      <c r="G496" s="67"/>
      <c r="H496" s="67"/>
      <c r="I496" s="67"/>
      <c r="J496" s="9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</row>
    <row r="497" spans="1:26" ht="16.5" x14ac:dyDescent="0.45">
      <c r="A497" s="67"/>
      <c r="B497" s="67"/>
      <c r="C497" s="67"/>
      <c r="D497" s="67"/>
      <c r="E497" s="28"/>
      <c r="F497" s="67"/>
      <c r="G497" s="67"/>
      <c r="H497" s="67"/>
      <c r="I497" s="67"/>
      <c r="J497" s="9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</row>
    <row r="498" spans="1:26" ht="16.5" x14ac:dyDescent="0.45">
      <c r="A498" s="67"/>
      <c r="B498" s="67"/>
      <c r="C498" s="67"/>
      <c r="D498" s="67"/>
      <c r="E498" s="28"/>
      <c r="F498" s="67"/>
      <c r="G498" s="67"/>
      <c r="H498" s="67"/>
      <c r="I498" s="67"/>
      <c r="J498" s="9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</row>
    <row r="499" spans="1:26" ht="16.5" x14ac:dyDescent="0.45">
      <c r="A499" s="67"/>
      <c r="B499" s="67"/>
      <c r="C499" s="67"/>
      <c r="D499" s="67"/>
      <c r="E499" s="28"/>
      <c r="F499" s="67"/>
      <c r="G499" s="67"/>
      <c r="H499" s="67"/>
      <c r="I499" s="67"/>
      <c r="J499" s="9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</row>
    <row r="500" spans="1:26" ht="16.5" x14ac:dyDescent="0.45">
      <c r="A500" s="67"/>
      <c r="B500" s="67"/>
      <c r="C500" s="67"/>
      <c r="D500" s="67"/>
      <c r="E500" s="28"/>
      <c r="F500" s="67"/>
      <c r="G500" s="67"/>
      <c r="H500" s="67"/>
      <c r="I500" s="67"/>
      <c r="J500" s="9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</row>
    <row r="501" spans="1:26" ht="16.5" x14ac:dyDescent="0.45">
      <c r="A501" s="67"/>
      <c r="B501" s="67"/>
      <c r="C501" s="67"/>
      <c r="D501" s="67"/>
      <c r="E501" s="28"/>
      <c r="F501" s="67"/>
      <c r="G501" s="67"/>
      <c r="H501" s="67"/>
      <c r="I501" s="67"/>
      <c r="J501" s="9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</row>
    <row r="502" spans="1:26" ht="16.5" x14ac:dyDescent="0.45">
      <c r="A502" s="67"/>
      <c r="B502" s="67"/>
      <c r="C502" s="67"/>
      <c r="D502" s="67"/>
      <c r="E502" s="28"/>
      <c r="F502" s="67"/>
      <c r="G502" s="67"/>
      <c r="H502" s="67"/>
      <c r="I502" s="67"/>
      <c r="J502" s="9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</row>
    <row r="503" spans="1:26" ht="16.5" x14ac:dyDescent="0.45">
      <c r="A503" s="67"/>
      <c r="B503" s="67"/>
      <c r="C503" s="67"/>
      <c r="D503" s="67"/>
      <c r="E503" s="28"/>
      <c r="F503" s="67"/>
      <c r="G503" s="67"/>
      <c r="H503" s="67"/>
      <c r="I503" s="67"/>
      <c r="J503" s="9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</row>
    <row r="504" spans="1:26" ht="16.5" x14ac:dyDescent="0.45">
      <c r="A504" s="67"/>
      <c r="B504" s="67"/>
      <c r="C504" s="67"/>
      <c r="D504" s="67"/>
      <c r="E504" s="28"/>
      <c r="F504" s="67"/>
      <c r="G504" s="67"/>
      <c r="H504" s="67"/>
      <c r="I504" s="67"/>
      <c r="J504" s="9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</row>
    <row r="505" spans="1:26" ht="16.5" x14ac:dyDescent="0.45">
      <c r="A505" s="67"/>
      <c r="B505" s="67"/>
      <c r="C505" s="67"/>
      <c r="D505" s="67"/>
      <c r="E505" s="28"/>
      <c r="F505" s="67"/>
      <c r="G505" s="67"/>
      <c r="H505" s="67"/>
      <c r="I505" s="67"/>
      <c r="J505" s="9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</row>
    <row r="506" spans="1:26" ht="16.5" x14ac:dyDescent="0.45">
      <c r="A506" s="67"/>
      <c r="B506" s="67"/>
      <c r="C506" s="67"/>
      <c r="D506" s="67"/>
      <c r="E506" s="28"/>
      <c r="F506" s="67"/>
      <c r="G506" s="67"/>
      <c r="H506" s="67"/>
      <c r="I506" s="67"/>
      <c r="J506" s="9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</row>
    <row r="507" spans="1:26" ht="16.5" x14ac:dyDescent="0.45">
      <c r="A507" s="67"/>
      <c r="B507" s="67"/>
      <c r="C507" s="67"/>
      <c r="D507" s="67"/>
      <c r="E507" s="28"/>
      <c r="F507" s="67"/>
      <c r="G507" s="67"/>
      <c r="H507" s="67"/>
      <c r="I507" s="67"/>
      <c r="J507" s="9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</row>
    <row r="508" spans="1:26" ht="16.5" x14ac:dyDescent="0.45">
      <c r="A508" s="67"/>
      <c r="B508" s="67"/>
      <c r="C508" s="67"/>
      <c r="D508" s="67"/>
      <c r="E508" s="28"/>
      <c r="F508" s="67"/>
      <c r="G508" s="67"/>
      <c r="H508" s="67"/>
      <c r="I508" s="67"/>
      <c r="J508" s="9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</row>
    <row r="509" spans="1:26" ht="16.5" x14ac:dyDescent="0.45">
      <c r="A509" s="67"/>
      <c r="B509" s="67"/>
      <c r="C509" s="67"/>
      <c r="D509" s="67"/>
      <c r="E509" s="28"/>
      <c r="F509" s="67"/>
      <c r="G509" s="67"/>
      <c r="H509" s="67"/>
      <c r="I509" s="67"/>
      <c r="J509" s="9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</row>
    <row r="510" spans="1:26" ht="16.5" x14ac:dyDescent="0.45">
      <c r="A510" s="67"/>
      <c r="B510" s="67"/>
      <c r="C510" s="67"/>
      <c r="D510" s="67"/>
      <c r="E510" s="28"/>
      <c r="F510" s="67"/>
      <c r="G510" s="67"/>
      <c r="H510" s="67"/>
      <c r="I510" s="67"/>
      <c r="J510" s="9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</row>
    <row r="511" spans="1:26" ht="16.5" x14ac:dyDescent="0.45">
      <c r="A511" s="67"/>
      <c r="B511" s="67"/>
      <c r="C511" s="67"/>
      <c r="D511" s="67"/>
      <c r="E511" s="28"/>
      <c r="F511" s="67"/>
      <c r="G511" s="67"/>
      <c r="H511" s="67"/>
      <c r="I511" s="67"/>
      <c r="J511" s="9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</row>
    <row r="512" spans="1:26" ht="16.5" x14ac:dyDescent="0.45">
      <c r="A512" s="67"/>
      <c r="B512" s="67"/>
      <c r="C512" s="67"/>
      <c r="D512" s="67"/>
      <c r="E512" s="28"/>
      <c r="F512" s="67"/>
      <c r="G512" s="67"/>
      <c r="H512" s="67"/>
      <c r="I512" s="67"/>
      <c r="J512" s="9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</row>
    <row r="513" spans="1:26" ht="16.5" x14ac:dyDescent="0.45">
      <c r="A513" s="67"/>
      <c r="B513" s="67"/>
      <c r="C513" s="67"/>
      <c r="D513" s="67"/>
      <c r="E513" s="28"/>
      <c r="F513" s="67"/>
      <c r="G513" s="67"/>
      <c r="H513" s="67"/>
      <c r="I513" s="67"/>
      <c r="J513" s="9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</row>
    <row r="514" spans="1:26" ht="16.5" x14ac:dyDescent="0.45">
      <c r="A514" s="67"/>
      <c r="B514" s="67"/>
      <c r="C514" s="67"/>
      <c r="D514" s="67"/>
      <c r="E514" s="28"/>
      <c r="F514" s="67"/>
      <c r="G514" s="67"/>
      <c r="H514" s="67"/>
      <c r="I514" s="67"/>
      <c r="J514" s="9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</row>
    <row r="515" spans="1:26" ht="16.5" x14ac:dyDescent="0.45">
      <c r="A515" s="67"/>
      <c r="B515" s="67"/>
      <c r="C515" s="67"/>
      <c r="D515" s="67"/>
      <c r="E515" s="28"/>
      <c r="F515" s="67"/>
      <c r="G515" s="67"/>
      <c r="H515" s="67"/>
      <c r="I515" s="67"/>
      <c r="J515" s="9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</row>
    <row r="516" spans="1:26" ht="16.5" x14ac:dyDescent="0.45">
      <c r="A516" s="67"/>
      <c r="B516" s="67"/>
      <c r="C516" s="67"/>
      <c r="D516" s="67"/>
      <c r="E516" s="28"/>
      <c r="F516" s="67"/>
      <c r="G516" s="67"/>
      <c r="H516" s="67"/>
      <c r="I516" s="67"/>
      <c r="J516" s="9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</row>
    <row r="517" spans="1:26" ht="16.5" x14ac:dyDescent="0.45">
      <c r="A517" s="67"/>
      <c r="B517" s="67"/>
      <c r="C517" s="67"/>
      <c r="D517" s="67"/>
      <c r="E517" s="28"/>
      <c r="F517" s="67"/>
      <c r="G517" s="67"/>
      <c r="H517" s="67"/>
      <c r="I517" s="67"/>
      <c r="J517" s="9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</row>
    <row r="518" spans="1:26" ht="16.5" x14ac:dyDescent="0.45">
      <c r="A518" s="67"/>
      <c r="B518" s="67"/>
      <c r="C518" s="67"/>
      <c r="D518" s="67"/>
      <c r="E518" s="28"/>
      <c r="F518" s="67"/>
      <c r="G518" s="67"/>
      <c r="H518" s="67"/>
      <c r="I518" s="67"/>
      <c r="J518" s="9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</row>
    <row r="519" spans="1:26" ht="16.5" x14ac:dyDescent="0.45">
      <c r="A519" s="67"/>
      <c r="B519" s="67"/>
      <c r="C519" s="67"/>
      <c r="D519" s="67"/>
      <c r="E519" s="28"/>
      <c r="F519" s="67"/>
      <c r="G519" s="67"/>
      <c r="H519" s="67"/>
      <c r="I519" s="67"/>
      <c r="J519" s="9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</row>
    <row r="520" spans="1:26" ht="16.5" x14ac:dyDescent="0.45">
      <c r="A520" s="67"/>
      <c r="B520" s="67"/>
      <c r="C520" s="67"/>
      <c r="D520" s="67"/>
      <c r="E520" s="28"/>
      <c r="F520" s="67"/>
      <c r="G520" s="67"/>
      <c r="H520" s="67"/>
      <c r="I520" s="67"/>
      <c r="J520" s="9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</row>
    <row r="521" spans="1:26" ht="16.5" x14ac:dyDescent="0.45">
      <c r="A521" s="67"/>
      <c r="B521" s="67"/>
      <c r="C521" s="67"/>
      <c r="D521" s="67"/>
      <c r="E521" s="28"/>
      <c r="F521" s="67"/>
      <c r="G521" s="67"/>
      <c r="H521" s="67"/>
      <c r="I521" s="67"/>
      <c r="J521" s="9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</row>
    <row r="522" spans="1:26" ht="16.5" x14ac:dyDescent="0.45">
      <c r="A522" s="67"/>
      <c r="B522" s="67"/>
      <c r="C522" s="67"/>
      <c r="D522" s="67"/>
      <c r="E522" s="28"/>
      <c r="F522" s="67"/>
      <c r="G522" s="67"/>
      <c r="H522" s="67"/>
      <c r="I522" s="67"/>
      <c r="J522" s="9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</row>
    <row r="523" spans="1:26" ht="16.5" x14ac:dyDescent="0.45">
      <c r="A523" s="67"/>
      <c r="B523" s="67"/>
      <c r="C523" s="67"/>
      <c r="D523" s="67"/>
      <c r="E523" s="28"/>
      <c r="F523" s="67"/>
      <c r="G523" s="67"/>
      <c r="H523" s="67"/>
      <c r="I523" s="67"/>
      <c r="J523" s="9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</row>
    <row r="524" spans="1:26" ht="16.5" x14ac:dyDescent="0.45">
      <c r="A524" s="67"/>
      <c r="B524" s="67"/>
      <c r="C524" s="67"/>
      <c r="D524" s="67"/>
      <c r="E524" s="28"/>
      <c r="F524" s="67"/>
      <c r="G524" s="67"/>
      <c r="H524" s="67"/>
      <c r="I524" s="67"/>
      <c r="J524" s="9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</row>
    <row r="525" spans="1:26" ht="16.5" x14ac:dyDescent="0.45">
      <c r="A525" s="67"/>
      <c r="B525" s="67"/>
      <c r="C525" s="67"/>
      <c r="D525" s="67"/>
      <c r="E525" s="28"/>
      <c r="F525" s="67"/>
      <c r="G525" s="67"/>
      <c r="H525" s="67"/>
      <c r="I525" s="67"/>
      <c r="J525" s="9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</row>
    <row r="526" spans="1:26" ht="16.5" x14ac:dyDescent="0.45">
      <c r="A526" s="67"/>
      <c r="B526" s="67"/>
      <c r="C526" s="67"/>
      <c r="D526" s="67"/>
      <c r="E526" s="28"/>
      <c r="F526" s="67"/>
      <c r="G526" s="67"/>
      <c r="H526" s="67"/>
      <c r="I526" s="67"/>
      <c r="J526" s="9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</row>
    <row r="527" spans="1:26" ht="16.5" x14ac:dyDescent="0.45">
      <c r="A527" s="67"/>
      <c r="B527" s="67"/>
      <c r="C527" s="67"/>
      <c r="D527" s="67"/>
      <c r="E527" s="28"/>
      <c r="F527" s="67"/>
      <c r="G527" s="67"/>
      <c r="H527" s="67"/>
      <c r="I527" s="67"/>
      <c r="J527" s="9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</row>
    <row r="528" spans="1:26" ht="16.5" x14ac:dyDescent="0.45">
      <c r="A528" s="67"/>
      <c r="B528" s="67"/>
      <c r="C528" s="67"/>
      <c r="D528" s="67"/>
      <c r="E528" s="28"/>
      <c r="F528" s="67"/>
      <c r="G528" s="67"/>
      <c r="H528" s="67"/>
      <c r="I528" s="67"/>
      <c r="J528" s="9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</row>
    <row r="529" spans="1:26" ht="16.5" x14ac:dyDescent="0.45">
      <c r="A529" s="67"/>
      <c r="B529" s="67"/>
      <c r="C529" s="67"/>
      <c r="D529" s="67"/>
      <c r="E529" s="28"/>
      <c r="F529" s="67"/>
      <c r="G529" s="67"/>
      <c r="H529" s="67"/>
      <c r="I529" s="67"/>
      <c r="J529" s="9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</row>
    <row r="530" spans="1:26" ht="16.5" x14ac:dyDescent="0.45">
      <c r="A530" s="67"/>
      <c r="B530" s="67"/>
      <c r="C530" s="67"/>
      <c r="D530" s="67"/>
      <c r="E530" s="28"/>
      <c r="F530" s="67"/>
      <c r="G530" s="67"/>
      <c r="H530" s="67"/>
      <c r="I530" s="67"/>
      <c r="J530" s="9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</row>
    <row r="531" spans="1:26" ht="16.5" x14ac:dyDescent="0.45">
      <c r="A531" s="67"/>
      <c r="B531" s="67"/>
      <c r="C531" s="67"/>
      <c r="D531" s="67"/>
      <c r="E531" s="28"/>
      <c r="F531" s="67"/>
      <c r="G531" s="67"/>
      <c r="H531" s="67"/>
      <c r="I531" s="67"/>
      <c r="J531" s="9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</row>
    <row r="532" spans="1:26" ht="16.5" x14ac:dyDescent="0.45">
      <c r="A532" s="67"/>
      <c r="B532" s="67"/>
      <c r="C532" s="67"/>
      <c r="D532" s="67"/>
      <c r="E532" s="28"/>
      <c r="F532" s="67"/>
      <c r="G532" s="67"/>
      <c r="H532" s="67"/>
      <c r="I532" s="67"/>
      <c r="J532" s="9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</row>
    <row r="533" spans="1:26" ht="16.5" x14ac:dyDescent="0.45">
      <c r="A533" s="67"/>
      <c r="B533" s="67"/>
      <c r="C533" s="67"/>
      <c r="D533" s="67"/>
      <c r="E533" s="28"/>
      <c r="F533" s="67"/>
      <c r="G533" s="67"/>
      <c r="H533" s="67"/>
      <c r="I533" s="67"/>
      <c r="J533" s="9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</row>
    <row r="534" spans="1:26" ht="16.5" x14ac:dyDescent="0.45">
      <c r="A534" s="67"/>
      <c r="B534" s="67"/>
      <c r="C534" s="67"/>
      <c r="D534" s="67"/>
      <c r="E534" s="28"/>
      <c r="F534" s="67"/>
      <c r="G534" s="67"/>
      <c r="H534" s="67"/>
      <c r="I534" s="67"/>
      <c r="J534" s="9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</row>
    <row r="535" spans="1:26" ht="16.5" x14ac:dyDescent="0.45">
      <c r="A535" s="67"/>
      <c r="B535" s="67"/>
      <c r="C535" s="67"/>
      <c r="D535" s="67"/>
      <c r="E535" s="28"/>
      <c r="F535" s="67"/>
      <c r="G535" s="67"/>
      <c r="H535" s="67"/>
      <c r="I535" s="67"/>
      <c r="J535" s="9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</row>
    <row r="536" spans="1:26" ht="16.5" x14ac:dyDescent="0.45">
      <c r="A536" s="67"/>
      <c r="B536" s="67"/>
      <c r="C536" s="67"/>
      <c r="D536" s="67"/>
      <c r="E536" s="28"/>
      <c r="F536" s="67"/>
      <c r="G536" s="67"/>
      <c r="H536" s="67"/>
      <c r="I536" s="67"/>
      <c r="J536" s="9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</row>
    <row r="537" spans="1:26" ht="16.5" x14ac:dyDescent="0.45">
      <c r="A537" s="67"/>
      <c r="B537" s="67"/>
      <c r="C537" s="67"/>
      <c r="D537" s="67"/>
      <c r="E537" s="28"/>
      <c r="F537" s="67"/>
      <c r="G537" s="67"/>
      <c r="H537" s="67"/>
      <c r="I537" s="67"/>
      <c r="J537" s="9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</row>
    <row r="538" spans="1:26" ht="16.5" x14ac:dyDescent="0.45">
      <c r="A538" s="67"/>
      <c r="B538" s="67"/>
      <c r="C538" s="67"/>
      <c r="D538" s="67"/>
      <c r="E538" s="28"/>
      <c r="F538" s="67"/>
      <c r="G538" s="67"/>
      <c r="H538" s="67"/>
      <c r="I538" s="67"/>
      <c r="J538" s="9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</row>
    <row r="539" spans="1:26" ht="16.5" x14ac:dyDescent="0.45">
      <c r="A539" s="67"/>
      <c r="B539" s="67"/>
      <c r="C539" s="67"/>
      <c r="D539" s="67"/>
      <c r="E539" s="28"/>
      <c r="F539" s="67"/>
      <c r="G539" s="67"/>
      <c r="H539" s="67"/>
      <c r="I539" s="67"/>
      <c r="J539" s="9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</row>
    <row r="540" spans="1:26" ht="16.5" x14ac:dyDescent="0.45">
      <c r="A540" s="67"/>
      <c r="B540" s="67"/>
      <c r="C540" s="67"/>
      <c r="D540" s="67"/>
      <c r="E540" s="28"/>
      <c r="F540" s="67"/>
      <c r="G540" s="67"/>
      <c r="H540" s="67"/>
      <c r="I540" s="67"/>
      <c r="J540" s="9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</row>
    <row r="541" spans="1:26" ht="16.5" x14ac:dyDescent="0.45">
      <c r="A541" s="67"/>
      <c r="B541" s="67"/>
      <c r="C541" s="67"/>
      <c r="D541" s="67"/>
      <c r="E541" s="28"/>
      <c r="F541" s="67"/>
      <c r="G541" s="67"/>
      <c r="H541" s="67"/>
      <c r="I541" s="67"/>
      <c r="J541" s="9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</row>
    <row r="542" spans="1:26" ht="16.5" x14ac:dyDescent="0.45">
      <c r="A542" s="67"/>
      <c r="B542" s="67"/>
      <c r="C542" s="67"/>
      <c r="D542" s="67"/>
      <c r="E542" s="28"/>
      <c r="F542" s="67"/>
      <c r="G542" s="67"/>
      <c r="H542" s="67"/>
      <c r="I542" s="67"/>
      <c r="J542" s="9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</row>
    <row r="543" spans="1:26" ht="16.5" x14ac:dyDescent="0.45">
      <c r="A543" s="67"/>
      <c r="B543" s="67"/>
      <c r="C543" s="67"/>
      <c r="D543" s="67"/>
      <c r="E543" s="28"/>
      <c r="F543" s="67"/>
      <c r="G543" s="67"/>
      <c r="H543" s="67"/>
      <c r="I543" s="67"/>
      <c r="J543" s="9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</row>
    <row r="544" spans="1:26" ht="16.5" x14ac:dyDescent="0.45">
      <c r="A544" s="67"/>
      <c r="B544" s="67"/>
      <c r="C544" s="67"/>
      <c r="D544" s="67"/>
      <c r="E544" s="28"/>
      <c r="F544" s="67"/>
      <c r="G544" s="67"/>
      <c r="H544" s="67"/>
      <c r="I544" s="67"/>
      <c r="J544" s="9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</row>
    <row r="545" spans="1:26" ht="16.5" x14ac:dyDescent="0.45">
      <c r="A545" s="67"/>
      <c r="B545" s="67"/>
      <c r="C545" s="67"/>
      <c r="D545" s="67"/>
      <c r="E545" s="28"/>
      <c r="F545" s="67"/>
      <c r="G545" s="67"/>
      <c r="H545" s="67"/>
      <c r="I545" s="67"/>
      <c r="J545" s="9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</row>
    <row r="546" spans="1:26" ht="16.5" x14ac:dyDescent="0.45">
      <c r="A546" s="67"/>
      <c r="B546" s="67"/>
      <c r="C546" s="67"/>
      <c r="D546" s="67"/>
      <c r="E546" s="28"/>
      <c r="F546" s="67"/>
      <c r="G546" s="67"/>
      <c r="H546" s="67"/>
      <c r="I546" s="67"/>
      <c r="J546" s="9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</row>
    <row r="547" spans="1:26" ht="16.5" x14ac:dyDescent="0.45">
      <c r="A547" s="67"/>
      <c r="B547" s="67"/>
      <c r="C547" s="67"/>
      <c r="D547" s="67"/>
      <c r="E547" s="28"/>
      <c r="F547" s="67"/>
      <c r="G547" s="67"/>
      <c r="H547" s="67"/>
      <c r="I547" s="67"/>
      <c r="J547" s="9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</row>
    <row r="548" spans="1:26" ht="16.5" x14ac:dyDescent="0.45">
      <c r="A548" s="67"/>
      <c r="B548" s="67"/>
      <c r="C548" s="67"/>
      <c r="D548" s="67"/>
      <c r="E548" s="28"/>
      <c r="F548" s="67"/>
      <c r="G548" s="67"/>
      <c r="H548" s="67"/>
      <c r="I548" s="67"/>
      <c r="J548" s="9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</row>
    <row r="549" spans="1:26" ht="16.5" x14ac:dyDescent="0.45">
      <c r="A549" s="67"/>
      <c r="B549" s="67"/>
      <c r="C549" s="67"/>
      <c r="D549" s="67"/>
      <c r="E549" s="28"/>
      <c r="F549" s="67"/>
      <c r="G549" s="67"/>
      <c r="H549" s="67"/>
      <c r="I549" s="67"/>
      <c r="J549" s="9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</row>
    <row r="550" spans="1:26" ht="16.5" x14ac:dyDescent="0.45">
      <c r="A550" s="67"/>
      <c r="B550" s="67"/>
      <c r="C550" s="67"/>
      <c r="D550" s="67"/>
      <c r="E550" s="28"/>
      <c r="F550" s="67"/>
      <c r="G550" s="67"/>
      <c r="H550" s="67"/>
      <c r="I550" s="67"/>
      <c r="J550" s="9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</row>
    <row r="551" spans="1:26" ht="16.5" x14ac:dyDescent="0.45">
      <c r="A551" s="67"/>
      <c r="B551" s="67"/>
      <c r="C551" s="67"/>
      <c r="D551" s="67"/>
      <c r="E551" s="28"/>
      <c r="F551" s="67"/>
      <c r="G551" s="67"/>
      <c r="H551" s="67"/>
      <c r="I551" s="67"/>
      <c r="J551" s="9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</row>
    <row r="552" spans="1:26" ht="16.5" x14ac:dyDescent="0.45">
      <c r="A552" s="67"/>
      <c r="B552" s="67"/>
      <c r="C552" s="67"/>
      <c r="D552" s="67"/>
      <c r="E552" s="28"/>
      <c r="F552" s="67"/>
      <c r="G552" s="67"/>
      <c r="H552" s="67"/>
      <c r="I552" s="67"/>
      <c r="J552" s="9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</row>
    <row r="553" spans="1:26" ht="16.5" x14ac:dyDescent="0.45">
      <c r="A553" s="67"/>
      <c r="B553" s="67"/>
      <c r="C553" s="67"/>
      <c r="D553" s="67"/>
      <c r="E553" s="28"/>
      <c r="F553" s="67"/>
      <c r="G553" s="67"/>
      <c r="H553" s="67"/>
      <c r="I553" s="67"/>
      <c r="J553" s="9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</row>
    <row r="554" spans="1:26" ht="16.5" x14ac:dyDescent="0.45">
      <c r="A554" s="67"/>
      <c r="B554" s="67"/>
      <c r="C554" s="67"/>
      <c r="D554" s="67"/>
      <c r="E554" s="28"/>
      <c r="F554" s="67"/>
      <c r="G554" s="67"/>
      <c r="H554" s="67"/>
      <c r="I554" s="67"/>
      <c r="J554" s="9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</row>
    <row r="555" spans="1:26" ht="16.5" x14ac:dyDescent="0.45">
      <c r="A555" s="67"/>
      <c r="B555" s="67"/>
      <c r="C555" s="67"/>
      <c r="D555" s="67"/>
      <c r="E555" s="28"/>
      <c r="F555" s="67"/>
      <c r="G555" s="67"/>
      <c r="H555" s="67"/>
      <c r="I555" s="67"/>
      <c r="J555" s="9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</row>
    <row r="556" spans="1:26" ht="16.5" x14ac:dyDescent="0.45">
      <c r="A556" s="67"/>
      <c r="B556" s="67"/>
      <c r="C556" s="67"/>
      <c r="D556" s="67"/>
      <c r="E556" s="28"/>
      <c r="F556" s="67"/>
      <c r="G556" s="67"/>
      <c r="H556" s="67"/>
      <c r="I556" s="67"/>
      <c r="J556" s="9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</row>
    <row r="557" spans="1:26" ht="16.5" x14ac:dyDescent="0.45">
      <c r="A557" s="67"/>
      <c r="B557" s="67"/>
      <c r="C557" s="67"/>
      <c r="D557" s="67"/>
      <c r="E557" s="28"/>
      <c r="F557" s="67"/>
      <c r="G557" s="67"/>
      <c r="H557" s="67"/>
      <c r="I557" s="67"/>
      <c r="J557" s="9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</row>
    <row r="558" spans="1:26" ht="16.5" x14ac:dyDescent="0.45">
      <c r="A558" s="67"/>
      <c r="B558" s="67"/>
      <c r="C558" s="67"/>
      <c r="D558" s="67"/>
      <c r="E558" s="28"/>
      <c r="F558" s="67"/>
      <c r="G558" s="67"/>
      <c r="H558" s="67"/>
      <c r="I558" s="67"/>
      <c r="J558" s="9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</row>
    <row r="559" spans="1:26" ht="16.5" x14ac:dyDescent="0.45">
      <c r="A559" s="67"/>
      <c r="B559" s="67"/>
      <c r="C559" s="67"/>
      <c r="D559" s="67"/>
      <c r="E559" s="28"/>
      <c r="F559" s="67"/>
      <c r="G559" s="67"/>
      <c r="H559" s="67"/>
      <c r="I559" s="67"/>
      <c r="J559" s="9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</row>
    <row r="560" spans="1:26" ht="16.5" x14ac:dyDescent="0.45">
      <c r="A560" s="67"/>
      <c r="B560" s="67"/>
      <c r="C560" s="67"/>
      <c r="D560" s="67"/>
      <c r="E560" s="28"/>
      <c r="F560" s="67"/>
      <c r="G560" s="67"/>
      <c r="H560" s="67"/>
      <c r="I560" s="67"/>
      <c r="J560" s="9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</row>
    <row r="561" spans="1:26" ht="16.5" x14ac:dyDescent="0.45">
      <c r="A561" s="67"/>
      <c r="B561" s="67"/>
      <c r="C561" s="67"/>
      <c r="D561" s="67"/>
      <c r="E561" s="28"/>
      <c r="F561" s="67"/>
      <c r="G561" s="67"/>
      <c r="H561" s="67"/>
      <c r="I561" s="67"/>
      <c r="J561" s="9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</row>
    <row r="562" spans="1:26" ht="16.5" x14ac:dyDescent="0.45">
      <c r="A562" s="67"/>
      <c r="B562" s="67"/>
      <c r="C562" s="67"/>
      <c r="D562" s="67"/>
      <c r="E562" s="28"/>
      <c r="F562" s="67"/>
      <c r="G562" s="67"/>
      <c r="H562" s="67"/>
      <c r="I562" s="67"/>
      <c r="J562" s="9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</row>
    <row r="563" spans="1:26" ht="16.5" x14ac:dyDescent="0.45">
      <c r="A563" s="67"/>
      <c r="B563" s="67"/>
      <c r="C563" s="67"/>
      <c r="D563" s="67"/>
      <c r="E563" s="28"/>
      <c r="F563" s="67"/>
      <c r="G563" s="67"/>
      <c r="H563" s="67"/>
      <c r="I563" s="67"/>
      <c r="J563" s="9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</row>
    <row r="564" spans="1:26" ht="16.5" x14ac:dyDescent="0.45">
      <c r="A564" s="67"/>
      <c r="B564" s="67"/>
      <c r="C564" s="67"/>
      <c r="D564" s="67"/>
      <c r="E564" s="28"/>
      <c r="F564" s="67"/>
      <c r="G564" s="67"/>
      <c r="H564" s="67"/>
      <c r="I564" s="67"/>
      <c r="J564" s="9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</row>
    <row r="565" spans="1:26" ht="16.5" x14ac:dyDescent="0.45">
      <c r="A565" s="67"/>
      <c r="B565" s="67"/>
      <c r="C565" s="67"/>
      <c r="D565" s="67"/>
      <c r="E565" s="28"/>
      <c r="F565" s="67"/>
      <c r="G565" s="67"/>
      <c r="H565" s="67"/>
      <c r="I565" s="67"/>
      <c r="J565" s="9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</row>
    <row r="566" spans="1:26" ht="16.5" x14ac:dyDescent="0.45">
      <c r="A566" s="67"/>
      <c r="B566" s="67"/>
      <c r="C566" s="67"/>
      <c r="D566" s="67"/>
      <c r="E566" s="28"/>
      <c r="F566" s="67"/>
      <c r="G566" s="67"/>
      <c r="H566" s="67"/>
      <c r="I566" s="67"/>
      <c r="J566" s="9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</row>
    <row r="567" spans="1:26" ht="16.5" x14ac:dyDescent="0.45">
      <c r="A567" s="67"/>
      <c r="B567" s="67"/>
      <c r="C567" s="67"/>
      <c r="D567" s="67"/>
      <c r="E567" s="28"/>
      <c r="F567" s="67"/>
      <c r="G567" s="67"/>
      <c r="H567" s="67"/>
      <c r="I567" s="67"/>
      <c r="J567" s="9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</row>
    <row r="568" spans="1:26" ht="16.5" x14ac:dyDescent="0.45">
      <c r="A568" s="67"/>
      <c r="B568" s="67"/>
      <c r="C568" s="67"/>
      <c r="D568" s="67"/>
      <c r="E568" s="28"/>
      <c r="F568" s="67"/>
      <c r="G568" s="67"/>
      <c r="H568" s="67"/>
      <c r="I568" s="67"/>
      <c r="J568" s="9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</row>
    <row r="569" spans="1:26" ht="16.5" x14ac:dyDescent="0.45">
      <c r="A569" s="67"/>
      <c r="B569" s="67"/>
      <c r="C569" s="67"/>
      <c r="D569" s="67"/>
      <c r="E569" s="28"/>
      <c r="F569" s="67"/>
      <c r="G569" s="67"/>
      <c r="H569" s="67"/>
      <c r="I569" s="67"/>
      <c r="J569" s="9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</row>
    <row r="570" spans="1:26" ht="16.5" x14ac:dyDescent="0.45">
      <c r="A570" s="67"/>
      <c r="B570" s="67"/>
      <c r="C570" s="67"/>
      <c r="D570" s="67"/>
      <c r="E570" s="28"/>
      <c r="F570" s="67"/>
      <c r="G570" s="67"/>
      <c r="H570" s="67"/>
      <c r="I570" s="67"/>
      <c r="J570" s="9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</row>
    <row r="571" spans="1:26" ht="16.5" x14ac:dyDescent="0.45">
      <c r="A571" s="67"/>
      <c r="B571" s="67"/>
      <c r="C571" s="67"/>
      <c r="D571" s="67"/>
      <c r="E571" s="28"/>
      <c r="F571" s="67"/>
      <c r="G571" s="67"/>
      <c r="H571" s="67"/>
      <c r="I571" s="67"/>
      <c r="J571" s="9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</row>
    <row r="572" spans="1:26" ht="16.5" x14ac:dyDescent="0.45">
      <c r="A572" s="67"/>
      <c r="B572" s="67"/>
      <c r="C572" s="67"/>
      <c r="D572" s="67"/>
      <c r="E572" s="28"/>
      <c r="F572" s="67"/>
      <c r="G572" s="67"/>
      <c r="H572" s="67"/>
      <c r="I572" s="67"/>
      <c r="J572" s="9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</row>
    <row r="573" spans="1:26" ht="16.5" x14ac:dyDescent="0.45">
      <c r="A573" s="67"/>
      <c r="B573" s="67"/>
      <c r="C573" s="67"/>
      <c r="D573" s="67"/>
      <c r="E573" s="28"/>
      <c r="F573" s="67"/>
      <c r="G573" s="67"/>
      <c r="H573" s="67"/>
      <c r="I573" s="67"/>
      <c r="J573" s="9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</row>
    <row r="574" spans="1:26" ht="16.5" x14ac:dyDescent="0.45">
      <c r="A574" s="67"/>
      <c r="B574" s="67"/>
      <c r="C574" s="67"/>
      <c r="D574" s="67"/>
      <c r="E574" s="28"/>
      <c r="F574" s="67"/>
      <c r="G574" s="67"/>
      <c r="H574" s="67"/>
      <c r="I574" s="67"/>
      <c r="J574" s="9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</row>
    <row r="575" spans="1:26" ht="16.5" x14ac:dyDescent="0.45">
      <c r="A575" s="67"/>
      <c r="B575" s="67"/>
      <c r="C575" s="67"/>
      <c r="D575" s="67"/>
      <c r="E575" s="28"/>
      <c r="F575" s="67"/>
      <c r="G575" s="67"/>
      <c r="H575" s="67"/>
      <c r="I575" s="67"/>
      <c r="J575" s="9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</row>
    <row r="576" spans="1:26" ht="16.5" x14ac:dyDescent="0.45">
      <c r="A576" s="67"/>
      <c r="B576" s="67"/>
      <c r="C576" s="67"/>
      <c r="D576" s="67"/>
      <c r="E576" s="28"/>
      <c r="F576" s="67"/>
      <c r="G576" s="67"/>
      <c r="H576" s="67"/>
      <c r="I576" s="67"/>
      <c r="J576" s="9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</row>
    <row r="577" spans="1:26" ht="16.5" x14ac:dyDescent="0.45">
      <c r="A577" s="67"/>
      <c r="B577" s="67"/>
      <c r="C577" s="67"/>
      <c r="D577" s="67"/>
      <c r="E577" s="28"/>
      <c r="F577" s="67"/>
      <c r="G577" s="67"/>
      <c r="H577" s="67"/>
      <c r="I577" s="67"/>
      <c r="J577" s="9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</row>
    <row r="578" spans="1:26" ht="16.5" x14ac:dyDescent="0.45">
      <c r="A578" s="67"/>
      <c r="B578" s="67"/>
      <c r="C578" s="67"/>
      <c r="D578" s="67"/>
      <c r="E578" s="28"/>
      <c r="F578" s="67"/>
      <c r="G578" s="67"/>
      <c r="H578" s="67"/>
      <c r="I578" s="67"/>
      <c r="J578" s="9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</row>
    <row r="579" spans="1:26" ht="16.5" x14ac:dyDescent="0.45">
      <c r="A579" s="67"/>
      <c r="B579" s="67"/>
      <c r="C579" s="67"/>
      <c r="D579" s="67"/>
      <c r="E579" s="28"/>
      <c r="F579" s="67"/>
      <c r="G579" s="67"/>
      <c r="H579" s="67"/>
      <c r="I579" s="67"/>
      <c r="J579" s="9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</row>
    <row r="580" spans="1:26" ht="16.5" x14ac:dyDescent="0.45">
      <c r="A580" s="67"/>
      <c r="B580" s="67"/>
      <c r="C580" s="67"/>
      <c r="D580" s="67"/>
      <c r="E580" s="28"/>
      <c r="F580" s="67"/>
      <c r="G580" s="67"/>
      <c r="H580" s="67"/>
      <c r="I580" s="67"/>
      <c r="J580" s="9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</row>
    <row r="581" spans="1:26" ht="16.5" x14ac:dyDescent="0.45">
      <c r="A581" s="67"/>
      <c r="B581" s="67"/>
      <c r="C581" s="67"/>
      <c r="D581" s="67"/>
      <c r="E581" s="28"/>
      <c r="F581" s="67"/>
      <c r="G581" s="67"/>
      <c r="H581" s="67"/>
      <c r="I581" s="67"/>
      <c r="J581" s="9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</row>
    <row r="582" spans="1:26" ht="16.5" x14ac:dyDescent="0.45">
      <c r="A582" s="67"/>
      <c r="B582" s="67"/>
      <c r="C582" s="67"/>
      <c r="D582" s="67"/>
      <c r="E582" s="28"/>
      <c r="F582" s="67"/>
      <c r="G582" s="67"/>
      <c r="H582" s="67"/>
      <c r="I582" s="67"/>
      <c r="J582" s="9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</row>
    <row r="583" spans="1:26" ht="16.5" x14ac:dyDescent="0.45">
      <c r="A583" s="67"/>
      <c r="B583" s="67"/>
      <c r="C583" s="67"/>
      <c r="D583" s="67"/>
      <c r="E583" s="28"/>
      <c r="F583" s="67"/>
      <c r="G583" s="67"/>
      <c r="H583" s="67"/>
      <c r="I583" s="67"/>
      <c r="J583" s="9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</row>
    <row r="584" spans="1:26" ht="16.5" x14ac:dyDescent="0.45">
      <c r="A584" s="67"/>
      <c r="B584" s="67"/>
      <c r="C584" s="67"/>
      <c r="D584" s="67"/>
      <c r="E584" s="28"/>
      <c r="F584" s="67"/>
      <c r="G584" s="67"/>
      <c r="H584" s="67"/>
      <c r="I584" s="67"/>
      <c r="J584" s="9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</row>
    <row r="585" spans="1:26" ht="16.5" x14ac:dyDescent="0.45">
      <c r="A585" s="67"/>
      <c r="B585" s="67"/>
      <c r="C585" s="67"/>
      <c r="D585" s="67"/>
      <c r="E585" s="28"/>
      <c r="F585" s="67"/>
      <c r="G585" s="67"/>
      <c r="H585" s="67"/>
      <c r="I585" s="67"/>
      <c r="J585" s="9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</row>
    <row r="586" spans="1:26" ht="16.5" x14ac:dyDescent="0.45">
      <c r="A586" s="67"/>
      <c r="B586" s="67"/>
      <c r="C586" s="67"/>
      <c r="D586" s="67"/>
      <c r="E586" s="28"/>
      <c r="F586" s="67"/>
      <c r="G586" s="67"/>
      <c r="H586" s="67"/>
      <c r="I586" s="67"/>
      <c r="J586" s="9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</row>
    <row r="587" spans="1:26" ht="16.5" x14ac:dyDescent="0.45">
      <c r="A587" s="67"/>
      <c r="B587" s="67"/>
      <c r="C587" s="67"/>
      <c r="D587" s="67"/>
      <c r="E587" s="28"/>
      <c r="F587" s="67"/>
      <c r="G587" s="67"/>
      <c r="H587" s="67"/>
      <c r="I587" s="67"/>
      <c r="J587" s="9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</row>
    <row r="588" spans="1:26" ht="16.5" x14ac:dyDescent="0.45">
      <c r="A588" s="67"/>
      <c r="B588" s="67"/>
      <c r="C588" s="67"/>
      <c r="D588" s="67"/>
      <c r="E588" s="28"/>
      <c r="F588" s="67"/>
      <c r="G588" s="67"/>
      <c r="H588" s="67"/>
      <c r="I588" s="67"/>
      <c r="J588" s="9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</row>
    <row r="589" spans="1:26" ht="16.5" x14ac:dyDescent="0.45">
      <c r="A589" s="67"/>
      <c r="B589" s="67"/>
      <c r="C589" s="67"/>
      <c r="D589" s="67"/>
      <c r="E589" s="28"/>
      <c r="F589" s="67"/>
      <c r="G589" s="67"/>
      <c r="H589" s="67"/>
      <c r="I589" s="67"/>
      <c r="J589" s="9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</row>
    <row r="590" spans="1:26" ht="16.5" x14ac:dyDescent="0.45">
      <c r="A590" s="67"/>
      <c r="B590" s="67"/>
      <c r="C590" s="67"/>
      <c r="D590" s="67"/>
      <c r="E590" s="28"/>
      <c r="F590" s="67"/>
      <c r="G590" s="67"/>
      <c r="H590" s="67"/>
      <c r="I590" s="67"/>
      <c r="J590" s="9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</row>
    <row r="591" spans="1:26" ht="16.5" x14ac:dyDescent="0.45">
      <c r="A591" s="67"/>
      <c r="B591" s="67"/>
      <c r="C591" s="67"/>
      <c r="D591" s="67"/>
      <c r="E591" s="28"/>
      <c r="F591" s="67"/>
      <c r="G591" s="67"/>
      <c r="H591" s="67"/>
      <c r="I591" s="67"/>
      <c r="J591" s="9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</row>
    <row r="592" spans="1:26" ht="16.5" x14ac:dyDescent="0.45">
      <c r="A592" s="67"/>
      <c r="B592" s="67"/>
      <c r="C592" s="67"/>
      <c r="D592" s="67"/>
      <c r="E592" s="28"/>
      <c r="F592" s="67"/>
      <c r="G592" s="67"/>
      <c r="H592" s="67"/>
      <c r="I592" s="67"/>
      <c r="J592" s="9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</row>
    <row r="593" spans="1:26" ht="16.5" x14ac:dyDescent="0.45">
      <c r="A593" s="67"/>
      <c r="B593" s="67"/>
      <c r="C593" s="67"/>
      <c r="D593" s="67"/>
      <c r="E593" s="28"/>
      <c r="F593" s="67"/>
      <c r="G593" s="67"/>
      <c r="H593" s="67"/>
      <c r="I593" s="67"/>
      <c r="J593" s="9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</row>
    <row r="594" spans="1:26" ht="16.5" x14ac:dyDescent="0.45">
      <c r="A594" s="67"/>
      <c r="B594" s="67"/>
      <c r="C594" s="67"/>
      <c r="D594" s="67"/>
      <c r="E594" s="28"/>
      <c r="F594" s="67"/>
      <c r="G594" s="67"/>
      <c r="H594" s="67"/>
      <c r="I594" s="67"/>
      <c r="J594" s="9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</row>
    <row r="595" spans="1:26" ht="16.5" x14ac:dyDescent="0.45">
      <c r="A595" s="67"/>
      <c r="B595" s="67"/>
      <c r="C595" s="67"/>
      <c r="D595" s="67"/>
      <c r="E595" s="28"/>
      <c r="F595" s="67"/>
      <c r="G595" s="67"/>
      <c r="H595" s="67"/>
      <c r="I595" s="67"/>
      <c r="J595" s="9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</row>
    <row r="596" spans="1:26" ht="16.5" x14ac:dyDescent="0.45">
      <c r="A596" s="67"/>
      <c r="B596" s="67"/>
      <c r="C596" s="67"/>
      <c r="D596" s="67"/>
      <c r="E596" s="28"/>
      <c r="F596" s="67"/>
      <c r="G596" s="67"/>
      <c r="H596" s="67"/>
      <c r="I596" s="67"/>
      <c r="J596" s="9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</row>
    <row r="597" spans="1:26" ht="16.5" x14ac:dyDescent="0.45">
      <c r="A597" s="67"/>
      <c r="B597" s="67"/>
      <c r="C597" s="67"/>
      <c r="D597" s="67"/>
      <c r="E597" s="28"/>
      <c r="F597" s="67"/>
      <c r="G597" s="67"/>
      <c r="H597" s="67"/>
      <c r="I597" s="67"/>
      <c r="J597" s="9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</row>
    <row r="598" spans="1:26" ht="16.5" x14ac:dyDescent="0.45">
      <c r="A598" s="67"/>
      <c r="B598" s="67"/>
      <c r="C598" s="67"/>
      <c r="D598" s="67"/>
      <c r="E598" s="28"/>
      <c r="F598" s="67"/>
      <c r="G598" s="67"/>
      <c r="H598" s="67"/>
      <c r="I598" s="67"/>
      <c r="J598" s="9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</row>
    <row r="599" spans="1:26" ht="16.5" x14ac:dyDescent="0.45">
      <c r="A599" s="67"/>
      <c r="B599" s="67"/>
      <c r="C599" s="67"/>
      <c r="D599" s="67"/>
      <c r="E599" s="28"/>
      <c r="F599" s="67"/>
      <c r="G599" s="67"/>
      <c r="H599" s="67"/>
      <c r="I599" s="67"/>
      <c r="J599" s="9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</row>
    <row r="600" spans="1:26" ht="16.5" x14ac:dyDescent="0.45">
      <c r="A600" s="67"/>
      <c r="B600" s="67"/>
      <c r="C600" s="67"/>
      <c r="D600" s="67"/>
      <c r="E600" s="28"/>
      <c r="F600" s="67"/>
      <c r="G600" s="67"/>
      <c r="H600" s="67"/>
      <c r="I600" s="67"/>
      <c r="J600" s="9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</row>
    <row r="601" spans="1:26" ht="16.5" x14ac:dyDescent="0.45">
      <c r="A601" s="67"/>
      <c r="B601" s="67"/>
      <c r="C601" s="67"/>
      <c r="D601" s="67"/>
      <c r="E601" s="28"/>
      <c r="F601" s="67"/>
      <c r="G601" s="67"/>
      <c r="H601" s="67"/>
      <c r="I601" s="67"/>
      <c r="J601" s="9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</row>
    <row r="602" spans="1:26" ht="16.5" x14ac:dyDescent="0.45">
      <c r="A602" s="67"/>
      <c r="B602" s="67"/>
      <c r="C602" s="67"/>
      <c r="D602" s="67"/>
      <c r="E602" s="28"/>
      <c r="F602" s="67"/>
      <c r="G602" s="67"/>
      <c r="H602" s="67"/>
      <c r="I602" s="67"/>
      <c r="J602" s="9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</row>
    <row r="603" spans="1:26" ht="16.5" x14ac:dyDescent="0.45">
      <c r="A603" s="67"/>
      <c r="B603" s="67"/>
      <c r="C603" s="67"/>
      <c r="D603" s="67"/>
      <c r="E603" s="28"/>
      <c r="F603" s="67"/>
      <c r="G603" s="67"/>
      <c r="H603" s="67"/>
      <c r="I603" s="67"/>
      <c r="J603" s="9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</row>
    <row r="604" spans="1:26" ht="16.5" x14ac:dyDescent="0.45">
      <c r="A604" s="67"/>
      <c r="B604" s="67"/>
      <c r="C604" s="67"/>
      <c r="D604" s="67"/>
      <c r="E604" s="28"/>
      <c r="F604" s="67"/>
      <c r="G604" s="67"/>
      <c r="H604" s="67"/>
      <c r="I604" s="67"/>
      <c r="J604" s="9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</row>
    <row r="605" spans="1:26" ht="16.5" x14ac:dyDescent="0.45">
      <c r="A605" s="67"/>
      <c r="B605" s="67"/>
      <c r="C605" s="67"/>
      <c r="D605" s="67"/>
      <c r="E605" s="28"/>
      <c r="F605" s="67"/>
      <c r="G605" s="67"/>
      <c r="H605" s="67"/>
      <c r="I605" s="67"/>
      <c r="J605" s="9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</row>
    <row r="606" spans="1:26" ht="16.5" x14ac:dyDescent="0.45">
      <c r="A606" s="67"/>
      <c r="B606" s="67"/>
      <c r="C606" s="67"/>
      <c r="D606" s="67"/>
      <c r="E606" s="28"/>
      <c r="F606" s="67"/>
      <c r="G606" s="67"/>
      <c r="H606" s="67"/>
      <c r="I606" s="67"/>
      <c r="J606" s="9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</row>
    <row r="607" spans="1:26" ht="16.5" x14ac:dyDescent="0.45">
      <c r="A607" s="67"/>
      <c r="B607" s="67"/>
      <c r="C607" s="67"/>
      <c r="D607" s="67"/>
      <c r="E607" s="28"/>
      <c r="F607" s="67"/>
      <c r="G607" s="67"/>
      <c r="H607" s="67"/>
      <c r="I607" s="67"/>
      <c r="J607" s="9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</row>
    <row r="608" spans="1:26" ht="16.5" x14ac:dyDescent="0.45">
      <c r="A608" s="67"/>
      <c r="B608" s="67"/>
      <c r="C608" s="67"/>
      <c r="D608" s="67"/>
      <c r="E608" s="28"/>
      <c r="F608" s="67"/>
      <c r="G608" s="67"/>
      <c r="H608" s="67"/>
      <c r="I608" s="67"/>
      <c r="J608" s="9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</row>
    <row r="609" spans="1:26" ht="16.5" x14ac:dyDescent="0.45">
      <c r="A609" s="67"/>
      <c r="B609" s="67"/>
      <c r="C609" s="67"/>
      <c r="D609" s="67"/>
      <c r="E609" s="28"/>
      <c r="F609" s="67"/>
      <c r="G609" s="67"/>
      <c r="H609" s="67"/>
      <c r="I609" s="67"/>
      <c r="J609" s="9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</row>
    <row r="610" spans="1:26" ht="16.5" x14ac:dyDescent="0.45">
      <c r="A610" s="67"/>
      <c r="B610" s="67"/>
      <c r="C610" s="67"/>
      <c r="D610" s="67"/>
      <c r="E610" s="28"/>
      <c r="F610" s="67"/>
      <c r="G610" s="67"/>
      <c r="H610" s="67"/>
      <c r="I610" s="67"/>
      <c r="J610" s="9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</row>
    <row r="611" spans="1:26" ht="16.5" x14ac:dyDescent="0.45">
      <c r="A611" s="67"/>
      <c r="B611" s="67"/>
      <c r="C611" s="67"/>
      <c r="D611" s="67"/>
      <c r="E611" s="28"/>
      <c r="F611" s="67"/>
      <c r="G611" s="67"/>
      <c r="H611" s="67"/>
      <c r="I611" s="67"/>
      <c r="J611" s="9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</row>
    <row r="612" spans="1:26" ht="16.5" x14ac:dyDescent="0.45">
      <c r="A612" s="67"/>
      <c r="B612" s="67"/>
      <c r="C612" s="67"/>
      <c r="D612" s="67"/>
      <c r="E612" s="28"/>
      <c r="F612" s="67"/>
      <c r="G612" s="67"/>
      <c r="H612" s="67"/>
      <c r="I612" s="67"/>
      <c r="J612" s="9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</row>
    <row r="613" spans="1:26" ht="16.5" x14ac:dyDescent="0.45">
      <c r="A613" s="67"/>
      <c r="B613" s="67"/>
      <c r="C613" s="67"/>
      <c r="D613" s="67"/>
      <c r="E613" s="28"/>
      <c r="F613" s="67"/>
      <c r="G613" s="67"/>
      <c r="H613" s="67"/>
      <c r="I613" s="67"/>
      <c r="J613" s="9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</row>
    <row r="614" spans="1:26" ht="16.5" x14ac:dyDescent="0.45">
      <c r="A614" s="67"/>
      <c r="B614" s="67"/>
      <c r="C614" s="67"/>
      <c r="D614" s="67"/>
      <c r="E614" s="28"/>
      <c r="F614" s="67"/>
      <c r="G614" s="67"/>
      <c r="H614" s="67"/>
      <c r="I614" s="67"/>
      <c r="J614" s="9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</row>
    <row r="615" spans="1:26" ht="16.5" x14ac:dyDescent="0.45">
      <c r="A615" s="67"/>
      <c r="B615" s="67"/>
      <c r="C615" s="67"/>
      <c r="D615" s="67"/>
      <c r="E615" s="28"/>
      <c r="F615" s="67"/>
      <c r="G615" s="67"/>
      <c r="H615" s="67"/>
      <c r="I615" s="67"/>
      <c r="J615" s="9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</row>
    <row r="616" spans="1:26" ht="16.5" x14ac:dyDescent="0.45">
      <c r="A616" s="67"/>
      <c r="B616" s="67"/>
      <c r="C616" s="67"/>
      <c r="D616" s="67"/>
      <c r="E616" s="28"/>
      <c r="F616" s="67"/>
      <c r="G616" s="67"/>
      <c r="H616" s="67"/>
      <c r="I616" s="67"/>
      <c r="J616" s="9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</row>
    <row r="617" spans="1:26" ht="16.5" x14ac:dyDescent="0.45">
      <c r="A617" s="67"/>
      <c r="B617" s="67"/>
      <c r="C617" s="67"/>
      <c r="D617" s="67"/>
      <c r="E617" s="28"/>
      <c r="F617" s="67"/>
      <c r="G617" s="67"/>
      <c r="H617" s="67"/>
      <c r="I617" s="67"/>
      <c r="J617" s="9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</row>
    <row r="618" spans="1:26" ht="16.5" x14ac:dyDescent="0.45">
      <c r="A618" s="67"/>
      <c r="B618" s="67"/>
      <c r="C618" s="67"/>
      <c r="D618" s="67"/>
      <c r="E618" s="28"/>
      <c r="F618" s="67"/>
      <c r="G618" s="67"/>
      <c r="H618" s="67"/>
      <c r="I618" s="67"/>
      <c r="J618" s="9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</row>
    <row r="619" spans="1:26" ht="16.5" x14ac:dyDescent="0.45">
      <c r="A619" s="67"/>
      <c r="B619" s="67"/>
      <c r="C619" s="67"/>
      <c r="D619" s="67"/>
      <c r="E619" s="28"/>
      <c r="F619" s="67"/>
      <c r="G619" s="67"/>
      <c r="H619" s="67"/>
      <c r="I619" s="67"/>
      <c r="J619" s="9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</row>
    <row r="620" spans="1:26" ht="16.5" x14ac:dyDescent="0.45">
      <c r="A620" s="67"/>
      <c r="B620" s="67"/>
      <c r="C620" s="67"/>
      <c r="D620" s="67"/>
      <c r="E620" s="28"/>
      <c r="F620" s="67"/>
      <c r="G620" s="67"/>
      <c r="H620" s="67"/>
      <c r="I620" s="67"/>
      <c r="J620" s="9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</row>
    <row r="621" spans="1:26" ht="16.5" x14ac:dyDescent="0.45">
      <c r="A621" s="67"/>
      <c r="B621" s="67"/>
      <c r="C621" s="67"/>
      <c r="D621" s="67"/>
      <c r="E621" s="28"/>
      <c r="F621" s="67"/>
      <c r="G621" s="67"/>
      <c r="H621" s="67"/>
      <c r="I621" s="67"/>
      <c r="J621" s="9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</row>
    <row r="622" spans="1:26" ht="16.5" x14ac:dyDescent="0.45">
      <c r="A622" s="67"/>
      <c r="B622" s="67"/>
      <c r="C622" s="67"/>
      <c r="D622" s="67"/>
      <c r="E622" s="28"/>
      <c r="F622" s="67"/>
      <c r="G622" s="67"/>
      <c r="H622" s="67"/>
      <c r="I622" s="67"/>
      <c r="J622" s="9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</row>
    <row r="623" spans="1:26" ht="16.5" x14ac:dyDescent="0.45">
      <c r="A623" s="67"/>
      <c r="B623" s="67"/>
      <c r="C623" s="67"/>
      <c r="D623" s="67"/>
      <c r="E623" s="28"/>
      <c r="F623" s="67"/>
      <c r="G623" s="67"/>
      <c r="H623" s="67"/>
      <c r="I623" s="67"/>
      <c r="J623" s="9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</row>
    <row r="624" spans="1:26" ht="16.5" x14ac:dyDescent="0.45">
      <c r="A624" s="67"/>
      <c r="B624" s="67"/>
      <c r="C624" s="67"/>
      <c r="D624" s="67"/>
      <c r="E624" s="28"/>
      <c r="F624" s="67"/>
      <c r="G624" s="67"/>
      <c r="H624" s="67"/>
      <c r="I624" s="67"/>
      <c r="J624" s="9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</row>
    <row r="625" spans="1:26" ht="16.5" x14ac:dyDescent="0.45">
      <c r="A625" s="67"/>
      <c r="B625" s="67"/>
      <c r="C625" s="67"/>
      <c r="D625" s="67"/>
      <c r="E625" s="28"/>
      <c r="F625" s="67"/>
      <c r="G625" s="67"/>
      <c r="H625" s="67"/>
      <c r="I625" s="67"/>
      <c r="J625" s="9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</row>
    <row r="626" spans="1:26" ht="16.5" x14ac:dyDescent="0.45">
      <c r="A626" s="67"/>
      <c r="B626" s="67"/>
      <c r="C626" s="67"/>
      <c r="D626" s="67"/>
      <c r="E626" s="28"/>
      <c r="F626" s="67"/>
      <c r="G626" s="67"/>
      <c r="H626" s="67"/>
      <c r="I626" s="67"/>
      <c r="J626" s="9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</row>
    <row r="627" spans="1:26" ht="16.5" x14ac:dyDescent="0.45">
      <c r="A627" s="67"/>
      <c r="B627" s="67"/>
      <c r="C627" s="67"/>
      <c r="D627" s="67"/>
      <c r="E627" s="28"/>
      <c r="F627" s="67"/>
      <c r="G627" s="67"/>
      <c r="H627" s="67"/>
      <c r="I627" s="67"/>
      <c r="J627" s="9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</row>
    <row r="628" spans="1:26" ht="16.5" x14ac:dyDescent="0.45">
      <c r="A628" s="67"/>
      <c r="B628" s="67"/>
      <c r="C628" s="67"/>
      <c r="D628" s="67"/>
      <c r="E628" s="28"/>
      <c r="F628" s="67"/>
      <c r="G628" s="67"/>
      <c r="H628" s="67"/>
      <c r="I628" s="67"/>
      <c r="J628" s="9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</row>
    <row r="629" spans="1:26" ht="16.5" x14ac:dyDescent="0.45">
      <c r="A629" s="67"/>
      <c r="B629" s="67"/>
      <c r="C629" s="67"/>
      <c r="D629" s="67"/>
      <c r="E629" s="28"/>
      <c r="F629" s="67"/>
      <c r="G629" s="67"/>
      <c r="H629" s="67"/>
      <c r="I629" s="67"/>
      <c r="J629" s="9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</row>
    <row r="630" spans="1:26" ht="16.5" x14ac:dyDescent="0.45">
      <c r="A630" s="67"/>
      <c r="B630" s="67"/>
      <c r="C630" s="67"/>
      <c r="D630" s="67"/>
      <c r="E630" s="28"/>
      <c r="F630" s="67"/>
      <c r="G630" s="67"/>
      <c r="H630" s="67"/>
      <c r="I630" s="67"/>
      <c r="J630" s="9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</row>
    <row r="631" spans="1:26" ht="16.5" x14ac:dyDescent="0.45">
      <c r="A631" s="67"/>
      <c r="B631" s="67"/>
      <c r="C631" s="67"/>
      <c r="D631" s="67"/>
      <c r="E631" s="28"/>
      <c r="F631" s="67"/>
      <c r="G631" s="67"/>
      <c r="H631" s="67"/>
      <c r="I631" s="67"/>
      <c r="J631" s="9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</row>
    <row r="632" spans="1:26" ht="16.5" x14ac:dyDescent="0.45">
      <c r="A632" s="67"/>
      <c r="B632" s="67"/>
      <c r="C632" s="67"/>
      <c r="D632" s="67"/>
      <c r="E632" s="28"/>
      <c r="F632" s="67"/>
      <c r="G632" s="67"/>
      <c r="H632" s="67"/>
      <c r="I632" s="67"/>
      <c r="J632" s="9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</row>
    <row r="633" spans="1:26" ht="16.5" x14ac:dyDescent="0.45">
      <c r="A633" s="67"/>
      <c r="B633" s="67"/>
      <c r="C633" s="67"/>
      <c r="D633" s="67"/>
      <c r="E633" s="28"/>
      <c r="F633" s="67"/>
      <c r="G633" s="67"/>
      <c r="H633" s="67"/>
      <c r="I633" s="67"/>
      <c r="J633" s="9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</row>
    <row r="634" spans="1:26" ht="16.5" x14ac:dyDescent="0.45">
      <c r="A634" s="67"/>
      <c r="B634" s="67"/>
      <c r="C634" s="67"/>
      <c r="D634" s="67"/>
      <c r="E634" s="28"/>
      <c r="F634" s="67"/>
      <c r="G634" s="67"/>
      <c r="H634" s="67"/>
      <c r="I634" s="67"/>
      <c r="J634" s="9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</row>
    <row r="635" spans="1:26" ht="16.5" x14ac:dyDescent="0.45">
      <c r="A635" s="67"/>
      <c r="B635" s="67"/>
      <c r="C635" s="67"/>
      <c r="D635" s="67"/>
      <c r="E635" s="28"/>
      <c r="F635" s="67"/>
      <c r="G635" s="67"/>
      <c r="H635" s="67"/>
      <c r="I635" s="67"/>
      <c r="J635" s="9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</row>
    <row r="636" spans="1:26" ht="16.5" x14ac:dyDescent="0.45">
      <c r="A636" s="67"/>
      <c r="B636" s="67"/>
      <c r="C636" s="67"/>
      <c r="D636" s="67"/>
      <c r="E636" s="28"/>
      <c r="F636" s="67"/>
      <c r="G636" s="67"/>
      <c r="H636" s="67"/>
      <c r="I636" s="67"/>
      <c r="J636" s="9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</row>
    <row r="637" spans="1:26" ht="16.5" x14ac:dyDescent="0.45">
      <c r="A637" s="67"/>
      <c r="B637" s="67"/>
      <c r="C637" s="67"/>
      <c r="D637" s="67"/>
      <c r="E637" s="28"/>
      <c r="F637" s="67"/>
      <c r="G637" s="67"/>
      <c r="H637" s="67"/>
      <c r="I637" s="67"/>
      <c r="J637" s="9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</row>
    <row r="638" spans="1:26" ht="16.5" x14ac:dyDescent="0.45">
      <c r="A638" s="67"/>
      <c r="B638" s="67"/>
      <c r="C638" s="67"/>
      <c r="D638" s="67"/>
      <c r="E638" s="28"/>
      <c r="F638" s="67"/>
      <c r="G638" s="67"/>
      <c r="H638" s="67"/>
      <c r="I638" s="67"/>
      <c r="J638" s="9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</row>
    <row r="639" spans="1:26" ht="16.5" x14ac:dyDescent="0.45">
      <c r="A639" s="67"/>
      <c r="B639" s="67"/>
      <c r="C639" s="67"/>
      <c r="D639" s="67"/>
      <c r="E639" s="28"/>
      <c r="F639" s="67"/>
      <c r="G639" s="67"/>
      <c r="H639" s="67"/>
      <c r="I639" s="67"/>
      <c r="J639" s="9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</row>
    <row r="640" spans="1:26" ht="16.5" x14ac:dyDescent="0.45">
      <c r="A640" s="67"/>
      <c r="B640" s="67"/>
      <c r="C640" s="67"/>
      <c r="D640" s="67"/>
      <c r="E640" s="28"/>
      <c r="F640" s="67"/>
      <c r="G640" s="67"/>
      <c r="H640" s="67"/>
      <c r="I640" s="67"/>
      <c r="J640" s="9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</row>
    <row r="641" spans="1:26" ht="16.5" x14ac:dyDescent="0.45">
      <c r="A641" s="67"/>
      <c r="B641" s="67"/>
      <c r="C641" s="67"/>
      <c r="D641" s="67"/>
      <c r="E641" s="28"/>
      <c r="F641" s="67"/>
      <c r="G641" s="67"/>
      <c r="H641" s="67"/>
      <c r="I641" s="67"/>
      <c r="J641" s="9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</row>
    <row r="642" spans="1:26" ht="16.5" x14ac:dyDescent="0.45">
      <c r="A642" s="67"/>
      <c r="B642" s="67"/>
      <c r="C642" s="67"/>
      <c r="D642" s="67"/>
      <c r="E642" s="28"/>
      <c r="F642" s="67"/>
      <c r="G642" s="67"/>
      <c r="H642" s="67"/>
      <c r="I642" s="67"/>
      <c r="J642" s="9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</row>
    <row r="643" spans="1:26" ht="16.5" x14ac:dyDescent="0.45">
      <c r="A643" s="67"/>
      <c r="B643" s="67"/>
      <c r="C643" s="67"/>
      <c r="D643" s="67"/>
      <c r="E643" s="28"/>
      <c r="F643" s="67"/>
      <c r="G643" s="67"/>
      <c r="H643" s="67"/>
      <c r="I643" s="67"/>
      <c r="J643" s="9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</row>
    <row r="644" spans="1:26" ht="16.5" x14ac:dyDescent="0.45">
      <c r="A644" s="67"/>
      <c r="B644" s="67"/>
      <c r="C644" s="67"/>
      <c r="D644" s="67"/>
      <c r="E644" s="28"/>
      <c r="F644" s="67"/>
      <c r="G644" s="67"/>
      <c r="H644" s="67"/>
      <c r="I644" s="67"/>
      <c r="J644" s="9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</row>
    <row r="645" spans="1:26" ht="16.5" x14ac:dyDescent="0.45">
      <c r="A645" s="67"/>
      <c r="B645" s="67"/>
      <c r="C645" s="67"/>
      <c r="D645" s="67"/>
      <c r="E645" s="28"/>
      <c r="F645" s="67"/>
      <c r="G645" s="67"/>
      <c r="H645" s="67"/>
      <c r="I645" s="67"/>
      <c r="J645" s="9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</row>
    <row r="646" spans="1:26" ht="16.5" x14ac:dyDescent="0.45">
      <c r="A646" s="67"/>
      <c r="B646" s="67"/>
      <c r="C646" s="67"/>
      <c r="D646" s="67"/>
      <c r="E646" s="28"/>
      <c r="F646" s="67"/>
      <c r="G646" s="67"/>
      <c r="H646" s="67"/>
      <c r="I646" s="67"/>
      <c r="J646" s="9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</row>
    <row r="647" spans="1:26" ht="16.5" x14ac:dyDescent="0.45">
      <c r="A647" s="67"/>
      <c r="B647" s="67"/>
      <c r="C647" s="67"/>
      <c r="D647" s="67"/>
      <c r="E647" s="28"/>
      <c r="F647" s="67"/>
      <c r="G647" s="67"/>
      <c r="H647" s="67"/>
      <c r="I647" s="67"/>
      <c r="J647" s="9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</row>
    <row r="648" spans="1:26" ht="16.5" x14ac:dyDescent="0.45">
      <c r="A648" s="67"/>
      <c r="B648" s="67"/>
      <c r="C648" s="67"/>
      <c r="D648" s="67"/>
      <c r="E648" s="28"/>
      <c r="F648" s="67"/>
      <c r="G648" s="67"/>
      <c r="H648" s="67"/>
      <c r="I648" s="67"/>
      <c r="J648" s="9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</row>
    <row r="649" spans="1:26" ht="16.5" x14ac:dyDescent="0.45">
      <c r="A649" s="67"/>
      <c r="B649" s="67"/>
      <c r="C649" s="67"/>
      <c r="D649" s="67"/>
      <c r="E649" s="28"/>
      <c r="F649" s="67"/>
      <c r="G649" s="67"/>
      <c r="H649" s="67"/>
      <c r="I649" s="67"/>
      <c r="J649" s="9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</row>
    <row r="650" spans="1:26" ht="16.5" x14ac:dyDescent="0.45">
      <c r="A650" s="67"/>
      <c r="B650" s="67"/>
      <c r="C650" s="67"/>
      <c r="D650" s="67"/>
      <c r="E650" s="28"/>
      <c r="F650" s="67"/>
      <c r="G650" s="67"/>
      <c r="H650" s="67"/>
      <c r="I650" s="67"/>
      <c r="J650" s="9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</row>
    <row r="651" spans="1:26" ht="16.5" x14ac:dyDescent="0.45">
      <c r="A651" s="67"/>
      <c r="B651" s="67"/>
      <c r="C651" s="67"/>
      <c r="D651" s="67"/>
      <c r="E651" s="28"/>
      <c r="F651" s="67"/>
      <c r="G651" s="67"/>
      <c r="H651" s="67"/>
      <c r="I651" s="67"/>
      <c r="J651" s="9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</row>
    <row r="652" spans="1:26" ht="16.5" x14ac:dyDescent="0.45">
      <c r="A652" s="67"/>
      <c r="B652" s="67"/>
      <c r="C652" s="67"/>
      <c r="D652" s="67"/>
      <c r="E652" s="28"/>
      <c r="F652" s="67"/>
      <c r="G652" s="67"/>
      <c r="H652" s="67"/>
      <c r="I652" s="67"/>
      <c r="J652" s="9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</row>
    <row r="653" spans="1:26" ht="16.5" x14ac:dyDescent="0.45">
      <c r="A653" s="67"/>
      <c r="B653" s="67"/>
      <c r="C653" s="67"/>
      <c r="D653" s="67"/>
      <c r="E653" s="28"/>
      <c r="F653" s="67"/>
      <c r="G653" s="67"/>
      <c r="H653" s="67"/>
      <c r="I653" s="67"/>
      <c r="J653" s="9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</row>
    <row r="654" spans="1:26" ht="16.5" x14ac:dyDescent="0.45">
      <c r="A654" s="67"/>
      <c r="B654" s="67"/>
      <c r="C654" s="67"/>
      <c r="D654" s="67"/>
      <c r="E654" s="28"/>
      <c r="F654" s="67"/>
      <c r="G654" s="67"/>
      <c r="H654" s="67"/>
      <c r="I654" s="67"/>
      <c r="J654" s="9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</row>
    <row r="655" spans="1:26" ht="16.5" x14ac:dyDescent="0.45">
      <c r="A655" s="67"/>
      <c r="B655" s="67"/>
      <c r="C655" s="67"/>
      <c r="D655" s="67"/>
      <c r="E655" s="28"/>
      <c r="F655" s="67"/>
      <c r="G655" s="67"/>
      <c r="H655" s="67"/>
      <c r="I655" s="67"/>
      <c r="J655" s="9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</row>
    <row r="656" spans="1:26" ht="16.5" x14ac:dyDescent="0.45">
      <c r="A656" s="67"/>
      <c r="B656" s="67"/>
      <c r="C656" s="67"/>
      <c r="D656" s="67"/>
      <c r="E656" s="28"/>
      <c r="F656" s="67"/>
      <c r="G656" s="67"/>
      <c r="H656" s="67"/>
      <c r="I656" s="67"/>
      <c r="J656" s="9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</row>
    <row r="657" spans="1:26" ht="16.5" x14ac:dyDescent="0.45">
      <c r="A657" s="67"/>
      <c r="B657" s="67"/>
      <c r="C657" s="67"/>
      <c r="D657" s="67"/>
      <c r="E657" s="28"/>
      <c r="F657" s="67"/>
      <c r="G657" s="67"/>
      <c r="H657" s="67"/>
      <c r="I657" s="67"/>
      <c r="J657" s="9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</row>
    <row r="658" spans="1:26" ht="16.5" x14ac:dyDescent="0.45">
      <c r="A658" s="67"/>
      <c r="B658" s="67"/>
      <c r="C658" s="67"/>
      <c r="D658" s="67"/>
      <c r="E658" s="28"/>
      <c r="F658" s="67"/>
      <c r="G658" s="67"/>
      <c r="H658" s="67"/>
      <c r="I658" s="67"/>
      <c r="J658" s="9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</row>
    <row r="659" spans="1:26" ht="16.5" x14ac:dyDescent="0.45">
      <c r="A659" s="67"/>
      <c r="B659" s="67"/>
      <c r="C659" s="67"/>
      <c r="D659" s="67"/>
      <c r="E659" s="28"/>
      <c r="F659" s="67"/>
      <c r="G659" s="67"/>
      <c r="H659" s="67"/>
      <c r="I659" s="67"/>
      <c r="J659" s="9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</row>
    <row r="660" spans="1:26" ht="16.5" x14ac:dyDescent="0.45">
      <c r="A660" s="67"/>
      <c r="B660" s="67"/>
      <c r="C660" s="67"/>
      <c r="D660" s="67"/>
      <c r="E660" s="28"/>
      <c r="F660" s="67"/>
      <c r="G660" s="67"/>
      <c r="H660" s="67"/>
      <c r="I660" s="67"/>
      <c r="J660" s="9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</row>
    <row r="661" spans="1:26" ht="16.5" x14ac:dyDescent="0.45">
      <c r="A661" s="67"/>
      <c r="B661" s="67"/>
      <c r="C661" s="67"/>
      <c r="D661" s="67"/>
      <c r="E661" s="28"/>
      <c r="F661" s="67"/>
      <c r="G661" s="67"/>
      <c r="H661" s="67"/>
      <c r="I661" s="67"/>
      <c r="J661" s="9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</row>
    <row r="662" spans="1:26" ht="16.5" x14ac:dyDescent="0.45">
      <c r="A662" s="67"/>
      <c r="B662" s="67"/>
      <c r="C662" s="67"/>
      <c r="D662" s="67"/>
      <c r="E662" s="28"/>
      <c r="F662" s="67"/>
      <c r="G662" s="67"/>
      <c r="H662" s="67"/>
      <c r="I662" s="67"/>
      <c r="J662" s="9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</row>
    <row r="663" spans="1:26" ht="16.5" x14ac:dyDescent="0.45">
      <c r="A663" s="67"/>
      <c r="B663" s="67"/>
      <c r="C663" s="67"/>
      <c r="D663" s="67"/>
      <c r="E663" s="28"/>
      <c r="F663" s="67"/>
      <c r="G663" s="67"/>
      <c r="H663" s="67"/>
      <c r="I663" s="67"/>
      <c r="J663" s="9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</row>
    <row r="664" spans="1:26" ht="16.5" x14ac:dyDescent="0.45">
      <c r="A664" s="67"/>
      <c r="B664" s="67"/>
      <c r="C664" s="67"/>
      <c r="D664" s="67"/>
      <c r="E664" s="28"/>
      <c r="F664" s="67"/>
      <c r="G664" s="67"/>
      <c r="H664" s="67"/>
      <c r="I664" s="67"/>
      <c r="J664" s="9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</row>
    <row r="665" spans="1:26" ht="16.5" x14ac:dyDescent="0.45">
      <c r="A665" s="67"/>
      <c r="B665" s="67"/>
      <c r="C665" s="67"/>
      <c r="D665" s="67"/>
      <c r="E665" s="28"/>
      <c r="F665" s="67"/>
      <c r="G665" s="67"/>
      <c r="H665" s="67"/>
      <c r="I665" s="67"/>
      <c r="J665" s="9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</row>
    <row r="666" spans="1:26" ht="16.5" x14ac:dyDescent="0.45">
      <c r="A666" s="67"/>
      <c r="B666" s="67"/>
      <c r="C666" s="67"/>
      <c r="D666" s="67"/>
      <c r="E666" s="28"/>
      <c r="F666" s="67"/>
      <c r="G666" s="67"/>
      <c r="H666" s="67"/>
      <c r="I666" s="67"/>
      <c r="J666" s="9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</row>
    <row r="667" spans="1:26" ht="16.5" x14ac:dyDescent="0.45">
      <c r="A667" s="67"/>
      <c r="B667" s="67"/>
      <c r="C667" s="67"/>
      <c r="D667" s="67"/>
      <c r="E667" s="28"/>
      <c r="F667" s="67"/>
      <c r="G667" s="67"/>
      <c r="H667" s="67"/>
      <c r="I667" s="67"/>
      <c r="J667" s="9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</row>
    <row r="668" spans="1:26" ht="16.5" x14ac:dyDescent="0.45">
      <c r="A668" s="67"/>
      <c r="B668" s="67"/>
      <c r="C668" s="67"/>
      <c r="D668" s="67"/>
      <c r="E668" s="28"/>
      <c r="F668" s="67"/>
      <c r="G668" s="67"/>
      <c r="H668" s="67"/>
      <c r="I668" s="67"/>
      <c r="J668" s="9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</row>
    <row r="669" spans="1:26" ht="16.5" x14ac:dyDescent="0.45">
      <c r="A669" s="67"/>
      <c r="B669" s="67"/>
      <c r="C669" s="67"/>
      <c r="D669" s="67"/>
      <c r="E669" s="28"/>
      <c r="F669" s="67"/>
      <c r="G669" s="67"/>
      <c r="H669" s="67"/>
      <c r="I669" s="67"/>
      <c r="J669" s="9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</row>
    <row r="670" spans="1:26" ht="16.5" x14ac:dyDescent="0.45">
      <c r="A670" s="67"/>
      <c r="B670" s="67"/>
      <c r="C670" s="67"/>
      <c r="D670" s="67"/>
      <c r="E670" s="28"/>
      <c r="F670" s="67"/>
      <c r="G670" s="67"/>
      <c r="H670" s="67"/>
      <c r="I670" s="67"/>
      <c r="J670" s="9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</row>
    <row r="671" spans="1:26" ht="16.5" x14ac:dyDescent="0.45">
      <c r="A671" s="67"/>
      <c r="B671" s="67"/>
      <c r="C671" s="67"/>
      <c r="D671" s="67"/>
      <c r="E671" s="28"/>
      <c r="F671" s="67"/>
      <c r="G671" s="67"/>
      <c r="H671" s="67"/>
      <c r="I671" s="67"/>
      <c r="J671" s="9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</row>
    <row r="672" spans="1:26" ht="16.5" x14ac:dyDescent="0.45">
      <c r="A672" s="67"/>
      <c r="B672" s="67"/>
      <c r="C672" s="67"/>
      <c r="D672" s="67"/>
      <c r="E672" s="28"/>
      <c r="F672" s="67"/>
      <c r="G672" s="67"/>
      <c r="H672" s="67"/>
      <c r="I672" s="67"/>
      <c r="J672" s="9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</row>
    <row r="673" spans="1:26" ht="16.5" x14ac:dyDescent="0.45">
      <c r="A673" s="67"/>
      <c r="B673" s="67"/>
      <c r="C673" s="67"/>
      <c r="D673" s="67"/>
      <c r="E673" s="28"/>
      <c r="F673" s="67"/>
      <c r="G673" s="67"/>
      <c r="H673" s="67"/>
      <c r="I673" s="67"/>
      <c r="J673" s="9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</row>
    <row r="674" spans="1:26" ht="16.5" x14ac:dyDescent="0.45">
      <c r="A674" s="67"/>
      <c r="B674" s="67"/>
      <c r="C674" s="67"/>
      <c r="D674" s="67"/>
      <c r="E674" s="28"/>
      <c r="F674" s="67"/>
      <c r="G674" s="67"/>
      <c r="H674" s="67"/>
      <c r="I674" s="67"/>
      <c r="J674" s="9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</row>
    <row r="675" spans="1:26" ht="16.5" x14ac:dyDescent="0.45">
      <c r="A675" s="67"/>
      <c r="B675" s="67"/>
      <c r="C675" s="67"/>
      <c r="D675" s="67"/>
      <c r="E675" s="28"/>
      <c r="F675" s="67"/>
      <c r="G675" s="67"/>
      <c r="H675" s="67"/>
      <c r="I675" s="67"/>
      <c r="J675" s="9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</row>
    <row r="676" spans="1:26" ht="16.5" x14ac:dyDescent="0.45">
      <c r="A676" s="67"/>
      <c r="B676" s="67"/>
      <c r="C676" s="67"/>
      <c r="D676" s="67"/>
      <c r="E676" s="28"/>
      <c r="F676" s="67"/>
      <c r="G676" s="67"/>
      <c r="H676" s="67"/>
      <c r="I676" s="67"/>
      <c r="J676" s="9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</row>
    <row r="677" spans="1:26" ht="16.5" x14ac:dyDescent="0.45">
      <c r="A677" s="67"/>
      <c r="B677" s="67"/>
      <c r="C677" s="67"/>
      <c r="D677" s="67"/>
      <c r="E677" s="28"/>
      <c r="F677" s="67"/>
      <c r="G677" s="67"/>
      <c r="H677" s="67"/>
      <c r="I677" s="67"/>
      <c r="J677" s="9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</row>
    <row r="678" spans="1:26" ht="16.5" x14ac:dyDescent="0.45">
      <c r="A678" s="67"/>
      <c r="B678" s="67"/>
      <c r="C678" s="67"/>
      <c r="D678" s="67"/>
      <c r="E678" s="28"/>
      <c r="F678" s="67"/>
      <c r="G678" s="67"/>
      <c r="H678" s="67"/>
      <c r="I678" s="67"/>
      <c r="J678" s="9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</row>
    <row r="679" spans="1:26" ht="16.5" x14ac:dyDescent="0.45">
      <c r="A679" s="67"/>
      <c r="B679" s="67"/>
      <c r="C679" s="67"/>
      <c r="D679" s="67"/>
      <c r="E679" s="28"/>
      <c r="F679" s="67"/>
      <c r="G679" s="67"/>
      <c r="H679" s="67"/>
      <c r="I679" s="67"/>
      <c r="J679" s="9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</row>
    <row r="680" spans="1:26" ht="16.5" x14ac:dyDescent="0.45">
      <c r="A680" s="67"/>
      <c r="B680" s="67"/>
      <c r="C680" s="67"/>
      <c r="D680" s="67"/>
      <c r="E680" s="28"/>
      <c r="F680" s="67"/>
      <c r="G680" s="67"/>
      <c r="H680" s="67"/>
      <c r="I680" s="67"/>
      <c r="J680" s="9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</row>
    <row r="681" spans="1:26" ht="16.5" x14ac:dyDescent="0.45">
      <c r="A681" s="67"/>
      <c r="B681" s="67"/>
      <c r="C681" s="67"/>
      <c r="D681" s="67"/>
      <c r="E681" s="28"/>
      <c r="F681" s="67"/>
      <c r="G681" s="67"/>
      <c r="H681" s="67"/>
      <c r="I681" s="67"/>
      <c r="J681" s="9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</row>
    <row r="682" spans="1:26" ht="16.5" x14ac:dyDescent="0.45">
      <c r="A682" s="67"/>
      <c r="B682" s="67"/>
      <c r="C682" s="67"/>
      <c r="D682" s="67"/>
      <c r="E682" s="28"/>
      <c r="F682" s="67"/>
      <c r="G682" s="67"/>
      <c r="H682" s="67"/>
      <c r="I682" s="67"/>
      <c r="J682" s="9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</row>
    <row r="683" spans="1:26" ht="16.5" x14ac:dyDescent="0.45">
      <c r="A683" s="67"/>
      <c r="B683" s="67"/>
      <c r="C683" s="67"/>
      <c r="D683" s="67"/>
      <c r="E683" s="28"/>
      <c r="F683" s="67"/>
      <c r="G683" s="67"/>
      <c r="H683" s="67"/>
      <c r="I683" s="67"/>
      <c r="J683" s="9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</row>
    <row r="684" spans="1:26" ht="16.5" x14ac:dyDescent="0.45">
      <c r="A684" s="67"/>
      <c r="B684" s="67"/>
      <c r="C684" s="67"/>
      <c r="D684" s="67"/>
      <c r="E684" s="28"/>
      <c r="F684" s="67"/>
      <c r="G684" s="67"/>
      <c r="H684" s="67"/>
      <c r="I684" s="67"/>
      <c r="J684" s="9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</row>
    <row r="685" spans="1:26" ht="16.5" x14ac:dyDescent="0.45">
      <c r="A685" s="67"/>
      <c r="B685" s="67"/>
      <c r="C685" s="67"/>
      <c r="D685" s="67"/>
      <c r="E685" s="28"/>
      <c r="F685" s="67"/>
      <c r="G685" s="67"/>
      <c r="H685" s="67"/>
      <c r="I685" s="67"/>
      <c r="J685" s="9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</row>
    <row r="686" spans="1:26" ht="16.5" x14ac:dyDescent="0.45">
      <c r="A686" s="67"/>
      <c r="B686" s="67"/>
      <c r="C686" s="67"/>
      <c r="D686" s="67"/>
      <c r="E686" s="28"/>
      <c r="F686" s="67"/>
      <c r="G686" s="67"/>
      <c r="H686" s="67"/>
      <c r="I686" s="67"/>
      <c r="J686" s="9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</row>
    <row r="687" spans="1:26" ht="16.5" x14ac:dyDescent="0.45">
      <c r="A687" s="67"/>
      <c r="B687" s="67"/>
      <c r="C687" s="67"/>
      <c r="D687" s="67"/>
      <c r="E687" s="28"/>
      <c r="F687" s="67"/>
      <c r="G687" s="67"/>
      <c r="H687" s="67"/>
      <c r="I687" s="67"/>
      <c r="J687" s="9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</row>
    <row r="688" spans="1:26" ht="16.5" x14ac:dyDescent="0.45">
      <c r="A688" s="67"/>
      <c r="B688" s="67"/>
      <c r="C688" s="67"/>
      <c r="D688" s="67"/>
      <c r="E688" s="28"/>
      <c r="F688" s="67"/>
      <c r="G688" s="67"/>
      <c r="H688" s="67"/>
      <c r="I688" s="67"/>
      <c r="J688" s="9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</row>
    <row r="689" spans="1:26" ht="16.5" x14ac:dyDescent="0.45">
      <c r="A689" s="67"/>
      <c r="B689" s="67"/>
      <c r="C689" s="67"/>
      <c r="D689" s="67"/>
      <c r="E689" s="28"/>
      <c r="F689" s="67"/>
      <c r="G689" s="67"/>
      <c r="H689" s="67"/>
      <c r="I689" s="67"/>
      <c r="J689" s="9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</row>
    <row r="690" spans="1:26" ht="16.5" x14ac:dyDescent="0.45">
      <c r="A690" s="67"/>
      <c r="B690" s="67"/>
      <c r="C690" s="67"/>
      <c r="D690" s="67"/>
      <c r="E690" s="28"/>
      <c r="F690" s="67"/>
      <c r="G690" s="67"/>
      <c r="H690" s="67"/>
      <c r="I690" s="67"/>
      <c r="J690" s="9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</row>
    <row r="691" spans="1:26" ht="16.5" x14ac:dyDescent="0.45">
      <c r="A691" s="67"/>
      <c r="B691" s="67"/>
      <c r="C691" s="67"/>
      <c r="D691" s="67"/>
      <c r="E691" s="28"/>
      <c r="F691" s="67"/>
      <c r="G691" s="67"/>
      <c r="H691" s="67"/>
      <c r="I691" s="67"/>
      <c r="J691" s="9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</row>
    <row r="692" spans="1:26" ht="16.5" x14ac:dyDescent="0.45">
      <c r="A692" s="67"/>
      <c r="B692" s="67"/>
      <c r="C692" s="67"/>
      <c r="D692" s="67"/>
      <c r="E692" s="28"/>
      <c r="F692" s="67"/>
      <c r="G692" s="67"/>
      <c r="H692" s="67"/>
      <c r="I692" s="67"/>
      <c r="J692" s="9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</row>
    <row r="693" spans="1:26" ht="16.5" x14ac:dyDescent="0.45">
      <c r="A693" s="67"/>
      <c r="B693" s="67"/>
      <c r="C693" s="67"/>
      <c r="D693" s="67"/>
      <c r="E693" s="28"/>
      <c r="F693" s="67"/>
      <c r="G693" s="67"/>
      <c r="H693" s="67"/>
      <c r="I693" s="67"/>
      <c r="J693" s="9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</row>
    <row r="694" spans="1:26" ht="16.5" x14ac:dyDescent="0.45">
      <c r="A694" s="67"/>
      <c r="B694" s="67"/>
      <c r="C694" s="67"/>
      <c r="D694" s="67"/>
      <c r="E694" s="28"/>
      <c r="F694" s="67"/>
      <c r="G694" s="67"/>
      <c r="H694" s="67"/>
      <c r="I694" s="67"/>
      <c r="J694" s="9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</row>
    <row r="695" spans="1:26" ht="16.5" x14ac:dyDescent="0.45">
      <c r="A695" s="67"/>
      <c r="B695" s="67"/>
      <c r="C695" s="67"/>
      <c r="D695" s="67"/>
      <c r="E695" s="28"/>
      <c r="F695" s="67"/>
      <c r="G695" s="67"/>
      <c r="H695" s="67"/>
      <c r="I695" s="67"/>
      <c r="J695" s="9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</row>
    <row r="696" spans="1:26" ht="16.5" x14ac:dyDescent="0.45">
      <c r="A696" s="67"/>
      <c r="B696" s="67"/>
      <c r="C696" s="67"/>
      <c r="D696" s="67"/>
      <c r="E696" s="28"/>
      <c r="F696" s="67"/>
      <c r="G696" s="67"/>
      <c r="H696" s="67"/>
      <c r="I696" s="67"/>
      <c r="J696" s="9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</row>
    <row r="697" spans="1:26" ht="16.5" x14ac:dyDescent="0.45">
      <c r="A697" s="67"/>
      <c r="B697" s="67"/>
      <c r="C697" s="67"/>
      <c r="D697" s="67"/>
      <c r="E697" s="28"/>
      <c r="F697" s="67"/>
      <c r="G697" s="67"/>
      <c r="H697" s="67"/>
      <c r="I697" s="67"/>
      <c r="J697" s="9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</row>
    <row r="698" spans="1:26" ht="16.5" x14ac:dyDescent="0.45">
      <c r="A698" s="67"/>
      <c r="B698" s="67"/>
      <c r="C698" s="67"/>
      <c r="D698" s="67"/>
      <c r="E698" s="28"/>
      <c r="F698" s="67"/>
      <c r="G698" s="67"/>
      <c r="H698" s="67"/>
      <c r="I698" s="67"/>
      <c r="J698" s="9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</row>
    <row r="699" spans="1:26" ht="16.5" x14ac:dyDescent="0.45">
      <c r="A699" s="67"/>
      <c r="B699" s="67"/>
      <c r="C699" s="67"/>
      <c r="D699" s="67"/>
      <c r="E699" s="28"/>
      <c r="F699" s="67"/>
      <c r="G699" s="67"/>
      <c r="H699" s="67"/>
      <c r="I699" s="67"/>
      <c r="J699" s="9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</row>
    <row r="700" spans="1:26" ht="16.5" x14ac:dyDescent="0.45">
      <c r="A700" s="67"/>
      <c r="B700" s="67"/>
      <c r="C700" s="67"/>
      <c r="D700" s="67"/>
      <c r="E700" s="28"/>
      <c r="F700" s="67"/>
      <c r="G700" s="67"/>
      <c r="H700" s="67"/>
      <c r="I700" s="67"/>
      <c r="J700" s="9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</row>
    <row r="701" spans="1:26" ht="16.5" x14ac:dyDescent="0.45">
      <c r="A701" s="67"/>
      <c r="B701" s="67"/>
      <c r="C701" s="67"/>
      <c r="D701" s="67"/>
      <c r="E701" s="28"/>
      <c r="F701" s="67"/>
      <c r="G701" s="67"/>
      <c r="H701" s="67"/>
      <c r="I701" s="67"/>
      <c r="J701" s="9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</row>
    <row r="702" spans="1:26" ht="16.5" x14ac:dyDescent="0.45">
      <c r="A702" s="67"/>
      <c r="B702" s="67"/>
      <c r="C702" s="67"/>
      <c r="D702" s="67"/>
      <c r="E702" s="28"/>
      <c r="F702" s="67"/>
      <c r="G702" s="67"/>
      <c r="H702" s="67"/>
      <c r="I702" s="67"/>
      <c r="J702" s="9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</row>
    <row r="703" spans="1:26" ht="16.5" x14ac:dyDescent="0.45">
      <c r="A703" s="67"/>
      <c r="B703" s="67"/>
      <c r="C703" s="67"/>
      <c r="D703" s="67"/>
      <c r="E703" s="28"/>
      <c r="F703" s="67"/>
      <c r="G703" s="67"/>
      <c r="H703" s="67"/>
      <c r="I703" s="67"/>
      <c r="J703" s="9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</row>
    <row r="704" spans="1:26" ht="16.5" x14ac:dyDescent="0.45">
      <c r="A704" s="67"/>
      <c r="B704" s="67"/>
      <c r="C704" s="67"/>
      <c r="D704" s="67"/>
      <c r="E704" s="28"/>
      <c r="F704" s="67"/>
      <c r="G704" s="67"/>
      <c r="H704" s="67"/>
      <c r="I704" s="67"/>
      <c r="J704" s="9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</row>
    <row r="705" spans="1:26" ht="16.5" x14ac:dyDescent="0.45">
      <c r="A705" s="67"/>
      <c r="B705" s="67"/>
      <c r="C705" s="67"/>
      <c r="D705" s="67"/>
      <c r="E705" s="28"/>
      <c r="F705" s="67"/>
      <c r="G705" s="67"/>
      <c r="H705" s="67"/>
      <c r="I705" s="67"/>
      <c r="J705" s="9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</row>
    <row r="706" spans="1:26" ht="16.5" x14ac:dyDescent="0.45">
      <c r="A706" s="67"/>
      <c r="B706" s="67"/>
      <c r="C706" s="67"/>
      <c r="D706" s="67"/>
      <c r="E706" s="28"/>
      <c r="F706" s="67"/>
      <c r="G706" s="67"/>
      <c r="H706" s="67"/>
      <c r="I706" s="67"/>
      <c r="J706" s="9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</row>
    <row r="707" spans="1:26" ht="16.5" x14ac:dyDescent="0.45">
      <c r="A707" s="67"/>
      <c r="B707" s="67"/>
      <c r="C707" s="67"/>
      <c r="D707" s="67"/>
      <c r="E707" s="28"/>
      <c r="F707" s="67"/>
      <c r="G707" s="67"/>
      <c r="H707" s="67"/>
      <c r="I707" s="67"/>
      <c r="J707" s="9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</row>
    <row r="708" spans="1:26" ht="16.5" x14ac:dyDescent="0.45">
      <c r="A708" s="67"/>
      <c r="B708" s="67"/>
      <c r="C708" s="67"/>
      <c r="D708" s="67"/>
      <c r="E708" s="28"/>
      <c r="F708" s="67"/>
      <c r="G708" s="67"/>
      <c r="H708" s="67"/>
      <c r="I708" s="67"/>
      <c r="J708" s="9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</row>
    <row r="709" spans="1:26" ht="16.5" x14ac:dyDescent="0.45">
      <c r="A709" s="67"/>
      <c r="B709" s="67"/>
      <c r="C709" s="67"/>
      <c r="D709" s="67"/>
      <c r="E709" s="28"/>
      <c r="F709" s="67"/>
      <c r="G709" s="67"/>
      <c r="H709" s="67"/>
      <c r="I709" s="67"/>
      <c r="J709" s="9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</row>
    <row r="710" spans="1:26" ht="16.5" x14ac:dyDescent="0.45">
      <c r="A710" s="67"/>
      <c r="B710" s="67"/>
      <c r="C710" s="67"/>
      <c r="D710" s="67"/>
      <c r="E710" s="28"/>
      <c r="F710" s="67"/>
      <c r="G710" s="67"/>
      <c r="H710" s="67"/>
      <c r="I710" s="67"/>
      <c r="J710" s="9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</row>
    <row r="711" spans="1:26" ht="16.5" x14ac:dyDescent="0.45">
      <c r="A711" s="67"/>
      <c r="B711" s="67"/>
      <c r="C711" s="67"/>
      <c r="D711" s="67"/>
      <c r="E711" s="28"/>
      <c r="F711" s="67"/>
      <c r="G711" s="67"/>
      <c r="H711" s="67"/>
      <c r="I711" s="67"/>
      <c r="J711" s="9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</row>
    <row r="712" spans="1:26" ht="16.5" x14ac:dyDescent="0.45">
      <c r="A712" s="67"/>
      <c r="B712" s="67"/>
      <c r="C712" s="67"/>
      <c r="D712" s="67"/>
      <c r="E712" s="28"/>
      <c r="F712" s="67"/>
      <c r="G712" s="67"/>
      <c r="H712" s="67"/>
      <c r="I712" s="67"/>
      <c r="J712" s="9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</row>
    <row r="713" spans="1:26" ht="16.5" x14ac:dyDescent="0.45">
      <c r="A713" s="67"/>
      <c r="B713" s="67"/>
      <c r="C713" s="67"/>
      <c r="D713" s="67"/>
      <c r="E713" s="28"/>
      <c r="F713" s="67"/>
      <c r="G713" s="67"/>
      <c r="H713" s="67"/>
      <c r="I713" s="67"/>
      <c r="J713" s="9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</row>
    <row r="714" spans="1:26" ht="16.5" x14ac:dyDescent="0.45">
      <c r="A714" s="67"/>
      <c r="B714" s="67"/>
      <c r="C714" s="67"/>
      <c r="D714" s="67"/>
      <c r="E714" s="28"/>
      <c r="F714" s="67"/>
      <c r="G714" s="67"/>
      <c r="H714" s="67"/>
      <c r="I714" s="67"/>
      <c r="J714" s="9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</row>
    <row r="715" spans="1:26" ht="16.5" x14ac:dyDescent="0.45">
      <c r="A715" s="67"/>
      <c r="B715" s="67"/>
      <c r="C715" s="67"/>
      <c r="D715" s="67"/>
      <c r="E715" s="28"/>
      <c r="F715" s="67"/>
      <c r="G715" s="67"/>
      <c r="H715" s="67"/>
      <c r="I715" s="67"/>
      <c r="J715" s="9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</row>
    <row r="716" spans="1:26" ht="16.5" x14ac:dyDescent="0.45">
      <c r="A716" s="67"/>
      <c r="B716" s="67"/>
      <c r="C716" s="67"/>
      <c r="D716" s="67"/>
      <c r="E716" s="28"/>
      <c r="F716" s="67"/>
      <c r="G716" s="67"/>
      <c r="H716" s="67"/>
      <c r="I716" s="67"/>
      <c r="J716" s="9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</row>
    <row r="717" spans="1:26" ht="16.5" x14ac:dyDescent="0.45">
      <c r="A717" s="67"/>
      <c r="B717" s="67"/>
      <c r="C717" s="67"/>
      <c r="D717" s="67"/>
      <c r="E717" s="28"/>
      <c r="F717" s="67"/>
      <c r="G717" s="67"/>
      <c r="H717" s="67"/>
      <c r="I717" s="67"/>
      <c r="J717" s="9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</row>
    <row r="718" spans="1:26" ht="16.5" x14ac:dyDescent="0.45">
      <c r="A718" s="67"/>
      <c r="B718" s="67"/>
      <c r="C718" s="67"/>
      <c r="D718" s="67"/>
      <c r="E718" s="28"/>
      <c r="F718" s="67"/>
      <c r="G718" s="67"/>
      <c r="H718" s="67"/>
      <c r="I718" s="67"/>
      <c r="J718" s="9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</row>
    <row r="719" spans="1:26" ht="16.5" x14ac:dyDescent="0.45">
      <c r="A719" s="67"/>
      <c r="B719" s="67"/>
      <c r="C719" s="67"/>
      <c r="D719" s="67"/>
      <c r="E719" s="28"/>
      <c r="F719" s="67"/>
      <c r="G719" s="67"/>
      <c r="H719" s="67"/>
      <c r="I719" s="67"/>
      <c r="J719" s="9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</row>
    <row r="720" spans="1:26" ht="16.5" x14ac:dyDescent="0.45">
      <c r="A720" s="67"/>
      <c r="B720" s="67"/>
      <c r="C720" s="67"/>
      <c r="D720" s="67"/>
      <c r="E720" s="28"/>
      <c r="F720" s="67"/>
      <c r="G720" s="67"/>
      <c r="H720" s="67"/>
      <c r="I720" s="67"/>
      <c r="J720" s="9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</row>
    <row r="721" spans="1:26" ht="16.5" x14ac:dyDescent="0.45">
      <c r="A721" s="67"/>
      <c r="B721" s="67"/>
      <c r="C721" s="67"/>
      <c r="D721" s="67"/>
      <c r="E721" s="28"/>
      <c r="F721" s="67"/>
      <c r="G721" s="67"/>
      <c r="H721" s="67"/>
      <c r="I721" s="67"/>
      <c r="J721" s="9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</row>
    <row r="722" spans="1:26" ht="16.5" x14ac:dyDescent="0.45">
      <c r="A722" s="67"/>
      <c r="B722" s="67"/>
      <c r="C722" s="67"/>
      <c r="D722" s="67"/>
      <c r="E722" s="28"/>
      <c r="F722" s="67"/>
      <c r="G722" s="67"/>
      <c r="H722" s="67"/>
      <c r="I722" s="67"/>
      <c r="J722" s="9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</row>
    <row r="723" spans="1:26" ht="16.5" x14ac:dyDescent="0.45">
      <c r="A723" s="67"/>
      <c r="B723" s="67"/>
      <c r="C723" s="67"/>
      <c r="D723" s="67"/>
      <c r="E723" s="28"/>
      <c r="F723" s="67"/>
      <c r="G723" s="67"/>
      <c r="H723" s="67"/>
      <c r="I723" s="67"/>
      <c r="J723" s="9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</row>
    <row r="724" spans="1:26" ht="16.5" x14ac:dyDescent="0.45">
      <c r="A724" s="67"/>
      <c r="B724" s="67"/>
      <c r="C724" s="67"/>
      <c r="D724" s="67"/>
      <c r="E724" s="28"/>
      <c r="F724" s="67"/>
      <c r="G724" s="67"/>
      <c r="H724" s="67"/>
      <c r="I724" s="67"/>
      <c r="J724" s="9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</row>
    <row r="725" spans="1:26" ht="16.5" x14ac:dyDescent="0.45">
      <c r="A725" s="67"/>
      <c r="B725" s="67"/>
      <c r="C725" s="67"/>
      <c r="D725" s="67"/>
      <c r="E725" s="28"/>
      <c r="F725" s="67"/>
      <c r="G725" s="67"/>
      <c r="H725" s="67"/>
      <c r="I725" s="67"/>
      <c r="J725" s="9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</row>
    <row r="726" spans="1:26" ht="16.5" x14ac:dyDescent="0.45">
      <c r="A726" s="67"/>
      <c r="B726" s="67"/>
      <c r="C726" s="67"/>
      <c r="D726" s="67"/>
      <c r="E726" s="28"/>
      <c r="F726" s="67"/>
      <c r="G726" s="67"/>
      <c r="H726" s="67"/>
      <c r="I726" s="67"/>
      <c r="J726" s="9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</row>
    <row r="727" spans="1:26" ht="16.5" x14ac:dyDescent="0.45">
      <c r="A727" s="67"/>
      <c r="B727" s="67"/>
      <c r="C727" s="67"/>
      <c r="D727" s="67"/>
      <c r="E727" s="28"/>
      <c r="F727" s="67"/>
      <c r="G727" s="67"/>
      <c r="H727" s="67"/>
      <c r="I727" s="67"/>
      <c r="J727" s="9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</row>
    <row r="728" spans="1:26" ht="16.5" x14ac:dyDescent="0.45">
      <c r="A728" s="67"/>
      <c r="B728" s="67"/>
      <c r="C728" s="67"/>
      <c r="D728" s="67"/>
      <c r="E728" s="28"/>
      <c r="F728" s="67"/>
      <c r="G728" s="67"/>
      <c r="H728" s="67"/>
      <c r="I728" s="67"/>
      <c r="J728" s="9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</row>
    <row r="729" spans="1:26" ht="16.5" x14ac:dyDescent="0.45">
      <c r="A729" s="67"/>
      <c r="B729" s="67"/>
      <c r="C729" s="67"/>
      <c r="D729" s="67"/>
      <c r="E729" s="28"/>
      <c r="F729" s="67"/>
      <c r="G729" s="67"/>
      <c r="H729" s="67"/>
      <c r="I729" s="67"/>
      <c r="J729" s="9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</row>
    <row r="730" spans="1:26" ht="16.5" x14ac:dyDescent="0.45">
      <c r="A730" s="67"/>
      <c r="B730" s="67"/>
      <c r="C730" s="67"/>
      <c r="D730" s="67"/>
      <c r="E730" s="28"/>
      <c r="F730" s="67"/>
      <c r="G730" s="67"/>
      <c r="H730" s="67"/>
      <c r="I730" s="67"/>
      <c r="J730" s="9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</row>
    <row r="731" spans="1:26" ht="16.5" x14ac:dyDescent="0.45">
      <c r="A731" s="67"/>
      <c r="B731" s="67"/>
      <c r="C731" s="67"/>
      <c r="D731" s="67"/>
      <c r="E731" s="28"/>
      <c r="F731" s="67"/>
      <c r="G731" s="67"/>
      <c r="H731" s="67"/>
      <c r="I731" s="67"/>
      <c r="J731" s="9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</row>
    <row r="732" spans="1:26" ht="16.5" x14ac:dyDescent="0.45">
      <c r="A732" s="67"/>
      <c r="B732" s="67"/>
      <c r="C732" s="67"/>
      <c r="D732" s="67"/>
      <c r="E732" s="28"/>
      <c r="F732" s="67"/>
      <c r="G732" s="67"/>
      <c r="H732" s="67"/>
      <c r="I732" s="67"/>
      <c r="J732" s="9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</row>
    <row r="733" spans="1:26" ht="16.5" x14ac:dyDescent="0.45">
      <c r="A733" s="67"/>
      <c r="B733" s="67"/>
      <c r="C733" s="67"/>
      <c r="D733" s="67"/>
      <c r="E733" s="28"/>
      <c r="F733" s="67"/>
      <c r="G733" s="67"/>
      <c r="H733" s="67"/>
      <c r="I733" s="67"/>
      <c r="J733" s="9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</row>
    <row r="734" spans="1:26" ht="16.5" x14ac:dyDescent="0.45">
      <c r="A734" s="67"/>
      <c r="B734" s="67"/>
      <c r="C734" s="67"/>
      <c r="D734" s="67"/>
      <c r="E734" s="28"/>
      <c r="F734" s="67"/>
      <c r="G734" s="67"/>
      <c r="H734" s="67"/>
      <c r="I734" s="67"/>
      <c r="J734" s="9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</row>
    <row r="735" spans="1:26" ht="16.5" x14ac:dyDescent="0.45">
      <c r="A735" s="67"/>
      <c r="B735" s="67"/>
      <c r="C735" s="67"/>
      <c r="D735" s="67"/>
      <c r="E735" s="28"/>
      <c r="F735" s="67"/>
      <c r="G735" s="67"/>
      <c r="H735" s="67"/>
      <c r="I735" s="67"/>
      <c r="J735" s="9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</row>
    <row r="736" spans="1:26" ht="16.5" x14ac:dyDescent="0.45">
      <c r="A736" s="67"/>
      <c r="B736" s="67"/>
      <c r="C736" s="67"/>
      <c r="D736" s="67"/>
      <c r="E736" s="28"/>
      <c r="F736" s="67"/>
      <c r="G736" s="67"/>
      <c r="H736" s="67"/>
      <c r="I736" s="67"/>
      <c r="J736" s="9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</row>
    <row r="737" spans="1:26" ht="16.5" x14ac:dyDescent="0.45">
      <c r="A737" s="67"/>
      <c r="B737" s="67"/>
      <c r="C737" s="67"/>
      <c r="D737" s="67"/>
      <c r="E737" s="28"/>
      <c r="F737" s="67"/>
      <c r="G737" s="67"/>
      <c r="H737" s="67"/>
      <c r="I737" s="67"/>
      <c r="J737" s="9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</row>
    <row r="738" spans="1:26" ht="16.5" x14ac:dyDescent="0.45">
      <c r="A738" s="67"/>
      <c r="B738" s="67"/>
      <c r="C738" s="67"/>
      <c r="D738" s="67"/>
      <c r="E738" s="28"/>
      <c r="F738" s="67"/>
      <c r="G738" s="67"/>
      <c r="H738" s="67"/>
      <c r="I738" s="67"/>
      <c r="J738" s="9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</row>
    <row r="739" spans="1:26" ht="16.5" x14ac:dyDescent="0.45">
      <c r="A739" s="67"/>
      <c r="B739" s="67"/>
      <c r="C739" s="67"/>
      <c r="D739" s="67"/>
      <c r="E739" s="28"/>
      <c r="F739" s="67"/>
      <c r="G739" s="67"/>
      <c r="H739" s="67"/>
      <c r="I739" s="67"/>
      <c r="J739" s="9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</row>
    <row r="740" spans="1:26" ht="16.5" x14ac:dyDescent="0.45">
      <c r="A740" s="67"/>
      <c r="B740" s="67"/>
      <c r="C740" s="67"/>
      <c r="D740" s="67"/>
      <c r="E740" s="28"/>
      <c r="F740" s="67"/>
      <c r="G740" s="67"/>
      <c r="H740" s="67"/>
      <c r="I740" s="67"/>
      <c r="J740" s="9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</row>
    <row r="741" spans="1:26" ht="16.5" x14ac:dyDescent="0.45">
      <c r="A741" s="67"/>
      <c r="B741" s="67"/>
      <c r="C741" s="67"/>
      <c r="D741" s="67"/>
      <c r="E741" s="28"/>
      <c r="F741" s="67"/>
      <c r="G741" s="67"/>
      <c r="H741" s="67"/>
      <c r="I741" s="67"/>
      <c r="J741" s="9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</row>
    <row r="742" spans="1:26" ht="16.5" x14ac:dyDescent="0.45">
      <c r="A742" s="67"/>
      <c r="B742" s="67"/>
      <c r="C742" s="67"/>
      <c r="D742" s="67"/>
      <c r="E742" s="28"/>
      <c r="F742" s="67"/>
      <c r="G742" s="67"/>
      <c r="H742" s="67"/>
      <c r="I742" s="67"/>
      <c r="J742" s="9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</row>
    <row r="743" spans="1:26" ht="16.5" x14ac:dyDescent="0.45">
      <c r="A743" s="67"/>
      <c r="B743" s="67"/>
      <c r="C743" s="67"/>
      <c r="D743" s="67"/>
      <c r="E743" s="28"/>
      <c r="F743" s="67"/>
      <c r="G743" s="67"/>
      <c r="H743" s="67"/>
      <c r="I743" s="67"/>
      <c r="J743" s="9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</row>
    <row r="744" spans="1:26" ht="16.5" x14ac:dyDescent="0.45">
      <c r="A744" s="67"/>
      <c r="B744" s="67"/>
      <c r="C744" s="67"/>
      <c r="D744" s="67"/>
      <c r="E744" s="28"/>
      <c r="F744" s="67"/>
      <c r="G744" s="67"/>
      <c r="H744" s="67"/>
      <c r="I744" s="67"/>
      <c r="J744" s="9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</row>
    <row r="745" spans="1:26" ht="16.5" x14ac:dyDescent="0.45">
      <c r="A745" s="67"/>
      <c r="B745" s="67"/>
      <c r="C745" s="67"/>
      <c r="D745" s="67"/>
      <c r="E745" s="28"/>
      <c r="F745" s="67"/>
      <c r="G745" s="67"/>
      <c r="H745" s="67"/>
      <c r="I745" s="67"/>
      <c r="J745" s="9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</row>
    <row r="746" spans="1:26" ht="16.5" x14ac:dyDescent="0.45">
      <c r="A746" s="67"/>
      <c r="B746" s="67"/>
      <c r="C746" s="67"/>
      <c r="D746" s="67"/>
      <c r="E746" s="28"/>
      <c r="F746" s="67"/>
      <c r="G746" s="67"/>
      <c r="H746" s="67"/>
      <c r="I746" s="67"/>
      <c r="J746" s="9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</row>
    <row r="747" spans="1:26" ht="16.5" x14ac:dyDescent="0.45">
      <c r="A747" s="67"/>
      <c r="B747" s="67"/>
      <c r="C747" s="67"/>
      <c r="D747" s="67"/>
      <c r="E747" s="28"/>
      <c r="F747" s="67"/>
      <c r="G747" s="67"/>
      <c r="H747" s="67"/>
      <c r="I747" s="67"/>
      <c r="J747" s="9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</row>
    <row r="748" spans="1:26" ht="16.5" x14ac:dyDescent="0.45">
      <c r="A748" s="67"/>
      <c r="B748" s="67"/>
      <c r="C748" s="67"/>
      <c r="D748" s="67"/>
      <c r="E748" s="28"/>
      <c r="F748" s="67"/>
      <c r="G748" s="67"/>
      <c r="H748" s="67"/>
      <c r="I748" s="67"/>
      <c r="J748" s="9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</row>
    <row r="749" spans="1:26" ht="16.5" x14ac:dyDescent="0.45">
      <c r="A749" s="67"/>
      <c r="B749" s="67"/>
      <c r="C749" s="67"/>
      <c r="D749" s="67"/>
      <c r="E749" s="28"/>
      <c r="F749" s="67"/>
      <c r="G749" s="67"/>
      <c r="H749" s="67"/>
      <c r="I749" s="67"/>
      <c r="J749" s="9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</row>
    <row r="750" spans="1:26" ht="16.5" x14ac:dyDescent="0.45">
      <c r="A750" s="67"/>
      <c r="B750" s="67"/>
      <c r="C750" s="67"/>
      <c r="D750" s="67"/>
      <c r="E750" s="28"/>
      <c r="F750" s="67"/>
      <c r="G750" s="67"/>
      <c r="H750" s="67"/>
      <c r="I750" s="67"/>
      <c r="J750" s="9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</row>
    <row r="751" spans="1:26" ht="16.5" x14ac:dyDescent="0.45">
      <c r="A751" s="67"/>
      <c r="B751" s="67"/>
      <c r="C751" s="67"/>
      <c r="D751" s="67"/>
      <c r="E751" s="28"/>
      <c r="F751" s="67"/>
      <c r="G751" s="67"/>
      <c r="H751" s="67"/>
      <c r="I751" s="67"/>
      <c r="J751" s="9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</row>
    <row r="752" spans="1:26" ht="16.5" x14ac:dyDescent="0.45">
      <c r="A752" s="67"/>
      <c r="B752" s="67"/>
      <c r="C752" s="67"/>
      <c r="D752" s="67"/>
      <c r="E752" s="28"/>
      <c r="F752" s="67"/>
      <c r="G752" s="67"/>
      <c r="H752" s="67"/>
      <c r="I752" s="67"/>
      <c r="J752" s="9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</row>
    <row r="753" spans="1:26" ht="16.5" x14ac:dyDescent="0.45">
      <c r="A753" s="67"/>
      <c r="B753" s="67"/>
      <c r="C753" s="67"/>
      <c r="D753" s="67"/>
      <c r="E753" s="28"/>
      <c r="F753" s="67"/>
      <c r="G753" s="67"/>
      <c r="H753" s="67"/>
      <c r="I753" s="67"/>
      <c r="J753" s="9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</row>
    <row r="754" spans="1:26" ht="16.5" x14ac:dyDescent="0.45">
      <c r="A754" s="67"/>
      <c r="B754" s="67"/>
      <c r="C754" s="67"/>
      <c r="D754" s="67"/>
      <c r="E754" s="28"/>
      <c r="F754" s="67"/>
      <c r="G754" s="67"/>
      <c r="H754" s="67"/>
      <c r="I754" s="67"/>
      <c r="J754" s="9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</row>
    <row r="755" spans="1:26" ht="16.5" x14ac:dyDescent="0.45">
      <c r="A755" s="67"/>
      <c r="B755" s="67"/>
      <c r="C755" s="67"/>
      <c r="D755" s="67"/>
      <c r="E755" s="28"/>
      <c r="F755" s="67"/>
      <c r="G755" s="67"/>
      <c r="H755" s="67"/>
      <c r="I755" s="67"/>
      <c r="J755" s="9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</row>
    <row r="756" spans="1:26" ht="16.5" x14ac:dyDescent="0.45">
      <c r="A756" s="67"/>
      <c r="B756" s="67"/>
      <c r="C756" s="67"/>
      <c r="D756" s="67"/>
      <c r="E756" s="28"/>
      <c r="F756" s="67"/>
      <c r="G756" s="67"/>
      <c r="H756" s="67"/>
      <c r="I756" s="67"/>
      <c r="J756" s="9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</row>
    <row r="757" spans="1:26" ht="16.5" x14ac:dyDescent="0.45">
      <c r="A757" s="67"/>
      <c r="B757" s="67"/>
      <c r="C757" s="67"/>
      <c r="D757" s="67"/>
      <c r="E757" s="28"/>
      <c r="F757" s="67"/>
      <c r="G757" s="67"/>
      <c r="H757" s="67"/>
      <c r="I757" s="67"/>
      <c r="J757" s="9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</row>
    <row r="758" spans="1:26" ht="16.5" x14ac:dyDescent="0.45">
      <c r="A758" s="67"/>
      <c r="B758" s="67"/>
      <c r="C758" s="67"/>
      <c r="D758" s="67"/>
      <c r="E758" s="28"/>
      <c r="F758" s="67"/>
      <c r="G758" s="67"/>
      <c r="H758" s="67"/>
      <c r="I758" s="67"/>
      <c r="J758" s="9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</row>
    <row r="759" spans="1:26" ht="16.5" x14ac:dyDescent="0.45">
      <c r="A759" s="67"/>
      <c r="B759" s="67"/>
      <c r="C759" s="67"/>
      <c r="D759" s="67"/>
      <c r="E759" s="28"/>
      <c r="F759" s="67"/>
      <c r="G759" s="67"/>
      <c r="H759" s="67"/>
      <c r="I759" s="67"/>
      <c r="J759" s="9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</row>
    <row r="760" spans="1:26" ht="16.5" x14ac:dyDescent="0.45">
      <c r="A760" s="67"/>
      <c r="B760" s="67"/>
      <c r="C760" s="67"/>
      <c r="D760" s="67"/>
      <c r="E760" s="28"/>
      <c r="F760" s="67"/>
      <c r="G760" s="67"/>
      <c r="H760" s="67"/>
      <c r="I760" s="67"/>
      <c r="J760" s="9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</row>
    <row r="761" spans="1:26" ht="16.5" x14ac:dyDescent="0.45">
      <c r="A761" s="67"/>
      <c r="B761" s="67"/>
      <c r="C761" s="67"/>
      <c r="D761" s="67"/>
      <c r="E761" s="28"/>
      <c r="F761" s="67"/>
      <c r="G761" s="67"/>
      <c r="H761" s="67"/>
      <c r="I761" s="67"/>
      <c r="J761" s="9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</row>
    <row r="762" spans="1:26" ht="16.5" x14ac:dyDescent="0.45">
      <c r="A762" s="67"/>
      <c r="B762" s="67"/>
      <c r="C762" s="67"/>
      <c r="D762" s="67"/>
      <c r="E762" s="28"/>
      <c r="F762" s="67"/>
      <c r="G762" s="67"/>
      <c r="H762" s="67"/>
      <c r="I762" s="67"/>
      <c r="J762" s="9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</row>
    <row r="763" spans="1:26" ht="16.5" x14ac:dyDescent="0.45">
      <c r="A763" s="67"/>
      <c r="B763" s="67"/>
      <c r="C763" s="67"/>
      <c r="D763" s="67"/>
      <c r="E763" s="28"/>
      <c r="F763" s="67"/>
      <c r="G763" s="67"/>
      <c r="H763" s="67"/>
      <c r="I763" s="67"/>
      <c r="J763" s="9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</row>
    <row r="764" spans="1:26" ht="16.5" x14ac:dyDescent="0.45">
      <c r="A764" s="67"/>
      <c r="B764" s="67"/>
      <c r="C764" s="67"/>
      <c r="D764" s="67"/>
      <c r="E764" s="28"/>
      <c r="F764" s="67"/>
      <c r="G764" s="67"/>
      <c r="H764" s="67"/>
      <c r="I764" s="67"/>
      <c r="J764" s="9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</row>
    <row r="765" spans="1:26" ht="16.5" x14ac:dyDescent="0.45">
      <c r="A765" s="67"/>
      <c r="B765" s="67"/>
      <c r="C765" s="67"/>
      <c r="D765" s="67"/>
      <c r="E765" s="28"/>
      <c r="F765" s="67"/>
      <c r="G765" s="67"/>
      <c r="H765" s="67"/>
      <c r="I765" s="67"/>
      <c r="J765" s="9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</row>
    <row r="766" spans="1:26" ht="16.5" x14ac:dyDescent="0.45">
      <c r="A766" s="67"/>
      <c r="B766" s="67"/>
      <c r="C766" s="67"/>
      <c r="D766" s="67"/>
      <c r="E766" s="28"/>
      <c r="F766" s="67"/>
      <c r="G766" s="67"/>
      <c r="H766" s="67"/>
      <c r="I766" s="67"/>
      <c r="J766" s="9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</row>
    <row r="767" spans="1:26" ht="16.5" x14ac:dyDescent="0.45">
      <c r="A767" s="67"/>
      <c r="B767" s="67"/>
      <c r="C767" s="67"/>
      <c r="D767" s="67"/>
      <c r="E767" s="28"/>
      <c r="F767" s="67"/>
      <c r="G767" s="67"/>
      <c r="H767" s="67"/>
      <c r="I767" s="67"/>
      <c r="J767" s="9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</row>
    <row r="768" spans="1:26" ht="16.5" x14ac:dyDescent="0.45">
      <c r="A768" s="67"/>
      <c r="B768" s="67"/>
      <c r="C768" s="67"/>
      <c r="D768" s="67"/>
      <c r="E768" s="28"/>
      <c r="F768" s="67"/>
      <c r="G768" s="67"/>
      <c r="H768" s="67"/>
      <c r="I768" s="67"/>
      <c r="J768" s="9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</row>
    <row r="769" spans="1:26" ht="16.5" x14ac:dyDescent="0.45">
      <c r="A769" s="67"/>
      <c r="B769" s="67"/>
      <c r="C769" s="67"/>
      <c r="D769" s="67"/>
      <c r="E769" s="28"/>
      <c r="F769" s="67"/>
      <c r="G769" s="67"/>
      <c r="H769" s="67"/>
      <c r="I769" s="67"/>
      <c r="J769" s="9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</row>
    <row r="770" spans="1:26" ht="16.5" x14ac:dyDescent="0.45">
      <c r="A770" s="67"/>
      <c r="B770" s="67"/>
      <c r="C770" s="67"/>
      <c r="D770" s="67"/>
      <c r="E770" s="28"/>
      <c r="F770" s="67"/>
      <c r="G770" s="67"/>
      <c r="H770" s="67"/>
      <c r="I770" s="67"/>
      <c r="J770" s="9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</row>
    <row r="771" spans="1:26" ht="16.5" x14ac:dyDescent="0.45">
      <c r="A771" s="67"/>
      <c r="B771" s="67"/>
      <c r="C771" s="67"/>
      <c r="D771" s="67"/>
      <c r="E771" s="28"/>
      <c r="F771" s="67"/>
      <c r="G771" s="67"/>
      <c r="H771" s="67"/>
      <c r="I771" s="67"/>
      <c r="J771" s="9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</row>
    <row r="772" spans="1:26" ht="16.5" x14ac:dyDescent="0.45">
      <c r="A772" s="67"/>
      <c r="B772" s="67"/>
      <c r="C772" s="67"/>
      <c r="D772" s="67"/>
      <c r="E772" s="28"/>
      <c r="F772" s="67"/>
      <c r="G772" s="67"/>
      <c r="H772" s="67"/>
      <c r="I772" s="67"/>
      <c r="J772" s="9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</row>
    <row r="773" spans="1:26" ht="16.5" x14ac:dyDescent="0.45">
      <c r="A773" s="67"/>
      <c r="B773" s="67"/>
      <c r="C773" s="67"/>
      <c r="D773" s="67"/>
      <c r="E773" s="28"/>
      <c r="F773" s="67"/>
      <c r="G773" s="67"/>
      <c r="H773" s="67"/>
      <c r="I773" s="67"/>
      <c r="J773" s="9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</row>
    <row r="774" spans="1:26" ht="16.5" x14ac:dyDescent="0.45">
      <c r="A774" s="67"/>
      <c r="B774" s="67"/>
      <c r="C774" s="67"/>
      <c r="D774" s="67"/>
      <c r="E774" s="28"/>
      <c r="F774" s="67"/>
      <c r="G774" s="67"/>
      <c r="H774" s="67"/>
      <c r="I774" s="67"/>
      <c r="J774" s="9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</row>
    <row r="775" spans="1:26" ht="16.5" x14ac:dyDescent="0.45">
      <c r="A775" s="67"/>
      <c r="B775" s="67"/>
      <c r="C775" s="67"/>
      <c r="D775" s="67"/>
      <c r="E775" s="28"/>
      <c r="F775" s="67"/>
      <c r="G775" s="67"/>
      <c r="H775" s="67"/>
      <c r="I775" s="67"/>
      <c r="J775" s="9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</row>
    <row r="776" spans="1:26" ht="16.5" x14ac:dyDescent="0.45">
      <c r="A776" s="67"/>
      <c r="B776" s="67"/>
      <c r="C776" s="67"/>
      <c r="D776" s="67"/>
      <c r="E776" s="28"/>
      <c r="F776" s="67"/>
      <c r="G776" s="67"/>
      <c r="H776" s="67"/>
      <c r="I776" s="67"/>
      <c r="J776" s="9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</row>
    <row r="777" spans="1:26" ht="16.5" x14ac:dyDescent="0.45">
      <c r="A777" s="67"/>
      <c r="B777" s="67"/>
      <c r="C777" s="67"/>
      <c r="D777" s="67"/>
      <c r="E777" s="28"/>
      <c r="F777" s="67"/>
      <c r="G777" s="67"/>
      <c r="H777" s="67"/>
      <c r="I777" s="67"/>
      <c r="J777" s="9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</row>
    <row r="778" spans="1:26" ht="16.5" x14ac:dyDescent="0.45">
      <c r="A778" s="67"/>
      <c r="B778" s="67"/>
      <c r="C778" s="67"/>
      <c r="D778" s="67"/>
      <c r="E778" s="28"/>
      <c r="F778" s="67"/>
      <c r="G778" s="67"/>
      <c r="H778" s="67"/>
      <c r="I778" s="67"/>
      <c r="J778" s="9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</row>
    <row r="779" spans="1:26" ht="16.5" x14ac:dyDescent="0.45">
      <c r="A779" s="67"/>
      <c r="B779" s="67"/>
      <c r="C779" s="67"/>
      <c r="D779" s="67"/>
      <c r="E779" s="28"/>
      <c r="F779" s="67"/>
      <c r="G779" s="67"/>
      <c r="H779" s="67"/>
      <c r="I779" s="67"/>
      <c r="J779" s="9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</row>
    <row r="780" spans="1:26" ht="16.5" x14ac:dyDescent="0.45">
      <c r="A780" s="67"/>
      <c r="B780" s="67"/>
      <c r="C780" s="67"/>
      <c r="D780" s="67"/>
      <c r="E780" s="28"/>
      <c r="F780" s="67"/>
      <c r="G780" s="67"/>
      <c r="H780" s="67"/>
      <c r="I780" s="67"/>
      <c r="J780" s="9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</row>
    <row r="781" spans="1:26" ht="16.5" x14ac:dyDescent="0.45">
      <c r="A781" s="67"/>
      <c r="B781" s="67"/>
      <c r="C781" s="67"/>
      <c r="D781" s="67"/>
      <c r="E781" s="28"/>
      <c r="F781" s="67"/>
      <c r="G781" s="67"/>
      <c r="H781" s="67"/>
      <c r="I781" s="67"/>
      <c r="J781" s="9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</row>
    <row r="782" spans="1:26" ht="16.5" x14ac:dyDescent="0.45">
      <c r="A782" s="67"/>
      <c r="B782" s="67"/>
      <c r="C782" s="67"/>
      <c r="D782" s="67"/>
      <c r="E782" s="28"/>
      <c r="F782" s="67"/>
      <c r="G782" s="67"/>
      <c r="H782" s="67"/>
      <c r="I782" s="67"/>
      <c r="J782" s="9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</row>
    <row r="783" spans="1:26" ht="16.5" x14ac:dyDescent="0.45">
      <c r="A783" s="67"/>
      <c r="B783" s="67"/>
      <c r="C783" s="67"/>
      <c r="D783" s="67"/>
      <c r="E783" s="28"/>
      <c r="F783" s="67"/>
      <c r="G783" s="67"/>
      <c r="H783" s="67"/>
      <c r="I783" s="67"/>
      <c r="J783" s="9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</row>
    <row r="784" spans="1:26" ht="16.5" x14ac:dyDescent="0.45">
      <c r="A784" s="67"/>
      <c r="B784" s="67"/>
      <c r="C784" s="67"/>
      <c r="D784" s="67"/>
      <c r="E784" s="28"/>
      <c r="F784" s="67"/>
      <c r="G784" s="67"/>
      <c r="H784" s="67"/>
      <c r="I784" s="67"/>
      <c r="J784" s="9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</row>
    <row r="785" spans="1:26" ht="16.5" x14ac:dyDescent="0.45">
      <c r="A785" s="67"/>
      <c r="B785" s="67"/>
      <c r="C785" s="67"/>
      <c r="D785" s="67"/>
      <c r="E785" s="28"/>
      <c r="F785" s="67"/>
      <c r="G785" s="67"/>
      <c r="H785" s="67"/>
      <c r="I785" s="67"/>
      <c r="J785" s="9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</row>
    <row r="786" spans="1:26" ht="16.5" x14ac:dyDescent="0.45">
      <c r="A786" s="67"/>
      <c r="B786" s="67"/>
      <c r="C786" s="67"/>
      <c r="D786" s="67"/>
      <c r="E786" s="28"/>
      <c r="F786" s="67"/>
      <c r="G786" s="67"/>
      <c r="H786" s="67"/>
      <c r="I786" s="67"/>
      <c r="J786" s="9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</row>
    <row r="787" spans="1:26" ht="16.5" x14ac:dyDescent="0.45">
      <c r="A787" s="67"/>
      <c r="B787" s="67"/>
      <c r="C787" s="67"/>
      <c r="D787" s="67"/>
      <c r="E787" s="28"/>
      <c r="F787" s="67"/>
      <c r="G787" s="67"/>
      <c r="H787" s="67"/>
      <c r="I787" s="67"/>
      <c r="J787" s="9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</row>
    <row r="788" spans="1:26" ht="16.5" x14ac:dyDescent="0.45">
      <c r="A788" s="67"/>
      <c r="B788" s="67"/>
      <c r="C788" s="67"/>
      <c r="D788" s="67"/>
      <c r="E788" s="28"/>
      <c r="F788" s="67"/>
      <c r="G788" s="67"/>
      <c r="H788" s="67"/>
      <c r="I788" s="67"/>
      <c r="J788" s="9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</row>
    <row r="789" spans="1:26" ht="16.5" x14ac:dyDescent="0.45">
      <c r="A789" s="67"/>
      <c r="B789" s="67"/>
      <c r="C789" s="67"/>
      <c r="D789" s="67"/>
      <c r="E789" s="28"/>
      <c r="F789" s="67"/>
      <c r="G789" s="67"/>
      <c r="H789" s="67"/>
      <c r="I789" s="67"/>
      <c r="J789" s="9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</row>
    <row r="790" spans="1:26" ht="16.5" x14ac:dyDescent="0.45">
      <c r="A790" s="67"/>
      <c r="B790" s="67"/>
      <c r="C790" s="67"/>
      <c r="D790" s="67"/>
      <c r="E790" s="28"/>
      <c r="F790" s="67"/>
      <c r="G790" s="67"/>
      <c r="H790" s="67"/>
      <c r="I790" s="67"/>
      <c r="J790" s="9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</row>
    <row r="791" spans="1:26" ht="16.5" x14ac:dyDescent="0.45">
      <c r="A791" s="67"/>
      <c r="B791" s="67"/>
      <c r="C791" s="67"/>
      <c r="D791" s="67"/>
      <c r="E791" s="28"/>
      <c r="F791" s="67"/>
      <c r="G791" s="67"/>
      <c r="H791" s="67"/>
      <c r="I791" s="67"/>
      <c r="J791" s="9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</row>
    <row r="792" spans="1:26" ht="16.5" x14ac:dyDescent="0.45">
      <c r="A792" s="67"/>
      <c r="B792" s="67"/>
      <c r="C792" s="67"/>
      <c r="D792" s="67"/>
      <c r="E792" s="28"/>
      <c r="F792" s="67"/>
      <c r="G792" s="67"/>
      <c r="H792" s="67"/>
      <c r="I792" s="67"/>
      <c r="J792" s="9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</row>
    <row r="793" spans="1:26" ht="16.5" x14ac:dyDescent="0.45">
      <c r="A793" s="67"/>
      <c r="B793" s="67"/>
      <c r="C793" s="67"/>
      <c r="D793" s="67"/>
      <c r="E793" s="28"/>
      <c r="F793" s="67"/>
      <c r="G793" s="67"/>
      <c r="H793" s="67"/>
      <c r="I793" s="67"/>
      <c r="J793" s="9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</row>
    <row r="794" spans="1:26" ht="16.5" x14ac:dyDescent="0.45">
      <c r="A794" s="67"/>
      <c r="B794" s="67"/>
      <c r="C794" s="67"/>
      <c r="D794" s="67"/>
      <c r="E794" s="28"/>
      <c r="F794" s="67"/>
      <c r="G794" s="67"/>
      <c r="H794" s="67"/>
      <c r="I794" s="67"/>
      <c r="J794" s="9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</row>
    <row r="795" spans="1:26" ht="16.5" x14ac:dyDescent="0.45">
      <c r="A795" s="67"/>
      <c r="B795" s="67"/>
      <c r="C795" s="67"/>
      <c r="D795" s="67"/>
      <c r="E795" s="28"/>
      <c r="F795" s="67"/>
      <c r="G795" s="67"/>
      <c r="H795" s="67"/>
      <c r="I795" s="67"/>
      <c r="J795" s="9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</row>
    <row r="796" spans="1:26" ht="16.5" x14ac:dyDescent="0.45">
      <c r="A796" s="67"/>
      <c r="B796" s="67"/>
      <c r="C796" s="67"/>
      <c r="D796" s="67"/>
      <c r="E796" s="28"/>
      <c r="F796" s="67"/>
      <c r="G796" s="67"/>
      <c r="H796" s="67"/>
      <c r="I796" s="67"/>
      <c r="J796" s="9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</row>
    <row r="797" spans="1:26" ht="16.5" x14ac:dyDescent="0.45">
      <c r="A797" s="67"/>
      <c r="B797" s="67"/>
      <c r="C797" s="67"/>
      <c r="D797" s="67"/>
      <c r="E797" s="28"/>
      <c r="F797" s="67"/>
      <c r="G797" s="67"/>
      <c r="H797" s="67"/>
      <c r="I797" s="67"/>
      <c r="J797" s="9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</row>
    <row r="798" spans="1:26" ht="16.5" x14ac:dyDescent="0.45">
      <c r="A798" s="67"/>
      <c r="B798" s="67"/>
      <c r="C798" s="67"/>
      <c r="D798" s="67"/>
      <c r="E798" s="28"/>
      <c r="F798" s="67"/>
      <c r="G798" s="67"/>
      <c r="H798" s="67"/>
      <c r="I798" s="67"/>
      <c r="J798" s="9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</row>
    <row r="799" spans="1:26" ht="16.5" x14ac:dyDescent="0.45">
      <c r="A799" s="67"/>
      <c r="B799" s="67"/>
      <c r="C799" s="67"/>
      <c r="D799" s="67"/>
      <c r="E799" s="28"/>
      <c r="F799" s="67"/>
      <c r="G799" s="67"/>
      <c r="H799" s="67"/>
      <c r="I799" s="67"/>
      <c r="J799" s="9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</row>
    <row r="800" spans="1:26" ht="16.5" x14ac:dyDescent="0.45">
      <c r="A800" s="67"/>
      <c r="B800" s="67"/>
      <c r="C800" s="67"/>
      <c r="D800" s="67"/>
      <c r="E800" s="28"/>
      <c r="F800" s="67"/>
      <c r="G800" s="67"/>
      <c r="H800" s="67"/>
      <c r="I800" s="67"/>
      <c r="J800" s="9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</row>
    <row r="801" spans="1:26" ht="16.5" x14ac:dyDescent="0.45">
      <c r="A801" s="67"/>
      <c r="B801" s="67"/>
      <c r="C801" s="67"/>
      <c r="D801" s="67"/>
      <c r="E801" s="28"/>
      <c r="F801" s="67"/>
      <c r="G801" s="67"/>
      <c r="H801" s="67"/>
      <c r="I801" s="67"/>
      <c r="J801" s="9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</row>
    <row r="802" spans="1:26" ht="16.5" x14ac:dyDescent="0.45">
      <c r="A802" s="67"/>
      <c r="B802" s="67"/>
      <c r="C802" s="67"/>
      <c r="D802" s="67"/>
      <c r="E802" s="28"/>
      <c r="F802" s="67"/>
      <c r="G802" s="67"/>
      <c r="H802" s="67"/>
      <c r="I802" s="67"/>
      <c r="J802" s="9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</row>
    <row r="803" spans="1:26" ht="16.5" x14ac:dyDescent="0.45">
      <c r="A803" s="67"/>
      <c r="B803" s="67"/>
      <c r="C803" s="67"/>
      <c r="D803" s="67"/>
      <c r="E803" s="28"/>
      <c r="F803" s="67"/>
      <c r="G803" s="67"/>
      <c r="H803" s="67"/>
      <c r="I803" s="67"/>
      <c r="J803" s="9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</row>
    <row r="804" spans="1:26" ht="16.5" x14ac:dyDescent="0.45">
      <c r="A804" s="67"/>
      <c r="B804" s="67"/>
      <c r="C804" s="67"/>
      <c r="D804" s="67"/>
      <c r="E804" s="28"/>
      <c r="F804" s="67"/>
      <c r="G804" s="67"/>
      <c r="H804" s="67"/>
      <c r="I804" s="67"/>
      <c r="J804" s="9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</row>
    <row r="805" spans="1:26" ht="16.5" x14ac:dyDescent="0.45">
      <c r="A805" s="67"/>
      <c r="B805" s="67"/>
      <c r="C805" s="67"/>
      <c r="D805" s="67"/>
      <c r="E805" s="28"/>
      <c r="F805" s="67"/>
      <c r="G805" s="67"/>
      <c r="H805" s="67"/>
      <c r="I805" s="67"/>
      <c r="J805" s="9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</row>
    <row r="806" spans="1:26" ht="16.5" x14ac:dyDescent="0.45">
      <c r="A806" s="67"/>
      <c r="B806" s="67"/>
      <c r="C806" s="67"/>
      <c r="D806" s="67"/>
      <c r="E806" s="28"/>
      <c r="F806" s="67"/>
      <c r="G806" s="67"/>
      <c r="H806" s="67"/>
      <c r="I806" s="67"/>
      <c r="J806" s="9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</row>
    <row r="807" spans="1:26" ht="16.5" x14ac:dyDescent="0.45">
      <c r="A807" s="67"/>
      <c r="B807" s="67"/>
      <c r="C807" s="67"/>
      <c r="D807" s="67"/>
      <c r="E807" s="28"/>
      <c r="F807" s="67"/>
      <c r="G807" s="67"/>
      <c r="H807" s="67"/>
      <c r="I807" s="67"/>
      <c r="J807" s="9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</row>
    <row r="808" spans="1:26" ht="16.5" x14ac:dyDescent="0.45">
      <c r="A808" s="67"/>
      <c r="B808" s="67"/>
      <c r="C808" s="67"/>
      <c r="D808" s="67"/>
      <c r="E808" s="28"/>
      <c r="F808" s="67"/>
      <c r="G808" s="67"/>
      <c r="H808" s="67"/>
      <c r="I808" s="67"/>
      <c r="J808" s="9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</row>
    <row r="809" spans="1:26" ht="16.5" x14ac:dyDescent="0.45">
      <c r="A809" s="67"/>
      <c r="B809" s="67"/>
      <c r="C809" s="67"/>
      <c r="D809" s="67"/>
      <c r="E809" s="28"/>
      <c r="F809" s="67"/>
      <c r="G809" s="67"/>
      <c r="H809" s="67"/>
      <c r="I809" s="67"/>
      <c r="J809" s="9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</row>
    <row r="810" spans="1:26" ht="16.5" x14ac:dyDescent="0.45">
      <c r="A810" s="67"/>
      <c r="B810" s="67"/>
      <c r="C810" s="67"/>
      <c r="D810" s="67"/>
      <c r="E810" s="28"/>
      <c r="F810" s="67"/>
      <c r="G810" s="67"/>
      <c r="H810" s="67"/>
      <c r="I810" s="67"/>
      <c r="J810" s="9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</row>
    <row r="811" spans="1:26" ht="16.5" x14ac:dyDescent="0.45">
      <c r="A811" s="67"/>
      <c r="B811" s="67"/>
      <c r="C811" s="67"/>
      <c r="D811" s="67"/>
      <c r="E811" s="28"/>
      <c r="F811" s="67"/>
      <c r="G811" s="67"/>
      <c r="H811" s="67"/>
      <c r="I811" s="67"/>
      <c r="J811" s="9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</row>
    <row r="812" spans="1:26" ht="16.5" x14ac:dyDescent="0.45">
      <c r="A812" s="67"/>
      <c r="B812" s="67"/>
      <c r="C812" s="67"/>
      <c r="D812" s="67"/>
      <c r="E812" s="28"/>
      <c r="F812" s="67"/>
      <c r="G812" s="67"/>
      <c r="H812" s="67"/>
      <c r="I812" s="67"/>
      <c r="J812" s="9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</row>
    <row r="813" spans="1:26" ht="16.5" x14ac:dyDescent="0.45">
      <c r="A813" s="67"/>
      <c r="B813" s="67"/>
      <c r="C813" s="67"/>
      <c r="D813" s="67"/>
      <c r="E813" s="28"/>
      <c r="F813" s="67"/>
      <c r="G813" s="67"/>
      <c r="H813" s="67"/>
      <c r="I813" s="67"/>
      <c r="J813" s="9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</row>
    <row r="814" spans="1:26" ht="16.5" x14ac:dyDescent="0.45">
      <c r="A814" s="67"/>
      <c r="B814" s="67"/>
      <c r="C814" s="67"/>
      <c r="D814" s="67"/>
      <c r="E814" s="28"/>
      <c r="F814" s="67"/>
      <c r="G814" s="67"/>
      <c r="H814" s="67"/>
      <c r="I814" s="67"/>
      <c r="J814" s="9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</row>
    <row r="815" spans="1:26" ht="16.5" x14ac:dyDescent="0.45">
      <c r="A815" s="67"/>
      <c r="B815" s="67"/>
      <c r="C815" s="67"/>
      <c r="D815" s="67"/>
      <c r="E815" s="28"/>
      <c r="F815" s="67"/>
      <c r="G815" s="67"/>
      <c r="H815" s="67"/>
      <c r="I815" s="67"/>
      <c r="J815" s="9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</row>
    <row r="816" spans="1:26" ht="16.5" x14ac:dyDescent="0.45">
      <c r="A816" s="67"/>
      <c r="B816" s="67"/>
      <c r="C816" s="67"/>
      <c r="D816" s="67"/>
      <c r="E816" s="28"/>
      <c r="F816" s="67"/>
      <c r="G816" s="67"/>
      <c r="H816" s="67"/>
      <c r="I816" s="67"/>
      <c r="J816" s="9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</row>
    <row r="817" spans="1:26" ht="16.5" x14ac:dyDescent="0.45">
      <c r="A817" s="67"/>
      <c r="B817" s="67"/>
      <c r="C817" s="67"/>
      <c r="D817" s="67"/>
      <c r="E817" s="28"/>
      <c r="F817" s="67"/>
      <c r="G817" s="67"/>
      <c r="H817" s="67"/>
      <c r="I817" s="67"/>
      <c r="J817" s="9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</row>
    <row r="818" spans="1:26" ht="16.5" x14ac:dyDescent="0.45">
      <c r="A818" s="67"/>
      <c r="B818" s="67"/>
      <c r="C818" s="67"/>
      <c r="D818" s="67"/>
      <c r="E818" s="28"/>
      <c r="F818" s="67"/>
      <c r="G818" s="67"/>
      <c r="H818" s="67"/>
      <c r="I818" s="67"/>
      <c r="J818" s="9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</row>
    <row r="819" spans="1:26" ht="16.5" x14ac:dyDescent="0.45">
      <c r="A819" s="67"/>
      <c r="B819" s="67"/>
      <c r="C819" s="67"/>
      <c r="D819" s="67"/>
      <c r="E819" s="28"/>
      <c r="F819" s="67"/>
      <c r="G819" s="67"/>
      <c r="H819" s="67"/>
      <c r="I819" s="67"/>
      <c r="J819" s="9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</row>
    <row r="820" spans="1:26" ht="16.5" x14ac:dyDescent="0.45">
      <c r="A820" s="67"/>
      <c r="B820" s="67"/>
      <c r="C820" s="67"/>
      <c r="D820" s="67"/>
      <c r="E820" s="28"/>
      <c r="F820" s="67"/>
      <c r="G820" s="67"/>
      <c r="H820" s="67"/>
      <c r="I820" s="67"/>
      <c r="J820" s="9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</row>
    <row r="821" spans="1:26" ht="16.5" x14ac:dyDescent="0.45">
      <c r="A821" s="67"/>
      <c r="B821" s="67"/>
      <c r="C821" s="67"/>
      <c r="D821" s="67"/>
      <c r="E821" s="28"/>
      <c r="F821" s="67"/>
      <c r="G821" s="67"/>
      <c r="H821" s="67"/>
      <c r="I821" s="67"/>
      <c r="J821" s="9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</row>
    <row r="822" spans="1:26" ht="16.5" x14ac:dyDescent="0.45">
      <c r="A822" s="67"/>
      <c r="B822" s="67"/>
      <c r="C822" s="67"/>
      <c r="D822" s="67"/>
      <c r="E822" s="28"/>
      <c r="F822" s="67"/>
      <c r="G822" s="67"/>
      <c r="H822" s="67"/>
      <c r="I822" s="67"/>
      <c r="J822" s="9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</row>
    <row r="823" spans="1:26" ht="16.5" x14ac:dyDescent="0.45">
      <c r="A823" s="67"/>
      <c r="B823" s="67"/>
      <c r="C823" s="67"/>
      <c r="D823" s="67"/>
      <c r="E823" s="28"/>
      <c r="F823" s="67"/>
      <c r="G823" s="67"/>
      <c r="H823" s="67"/>
      <c r="I823" s="67"/>
      <c r="J823" s="9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</row>
    <row r="824" spans="1:26" ht="16.5" x14ac:dyDescent="0.45">
      <c r="A824" s="67"/>
      <c r="B824" s="67"/>
      <c r="C824" s="67"/>
      <c r="D824" s="67"/>
      <c r="E824" s="28"/>
      <c r="F824" s="67"/>
      <c r="G824" s="67"/>
      <c r="H824" s="67"/>
      <c r="I824" s="67"/>
      <c r="J824" s="9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</row>
    <row r="825" spans="1:26" ht="16.5" x14ac:dyDescent="0.45">
      <c r="A825" s="67"/>
      <c r="B825" s="67"/>
      <c r="C825" s="67"/>
      <c r="D825" s="67"/>
      <c r="E825" s="28"/>
      <c r="F825" s="67"/>
      <c r="G825" s="67"/>
      <c r="H825" s="67"/>
      <c r="I825" s="67"/>
      <c r="J825" s="9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</row>
    <row r="826" spans="1:26" ht="16.5" x14ac:dyDescent="0.45">
      <c r="A826" s="67"/>
      <c r="B826" s="67"/>
      <c r="C826" s="67"/>
      <c r="D826" s="67"/>
      <c r="E826" s="28"/>
      <c r="F826" s="67"/>
      <c r="G826" s="67"/>
      <c r="H826" s="67"/>
      <c r="I826" s="67"/>
      <c r="J826" s="9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</row>
    <row r="827" spans="1:26" ht="16.5" x14ac:dyDescent="0.45">
      <c r="A827" s="67"/>
      <c r="B827" s="67"/>
      <c r="C827" s="67"/>
      <c r="D827" s="67"/>
      <c r="E827" s="28"/>
      <c r="F827" s="67"/>
      <c r="G827" s="67"/>
      <c r="H827" s="67"/>
      <c r="I827" s="67"/>
      <c r="J827" s="9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</row>
    <row r="828" spans="1:26" ht="16.5" x14ac:dyDescent="0.45">
      <c r="A828" s="67"/>
      <c r="B828" s="67"/>
      <c r="C828" s="67"/>
      <c r="D828" s="67"/>
      <c r="E828" s="28"/>
      <c r="F828" s="67"/>
      <c r="G828" s="67"/>
      <c r="H828" s="67"/>
      <c r="I828" s="67"/>
      <c r="J828" s="9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</row>
    <row r="829" spans="1:26" ht="16.5" x14ac:dyDescent="0.45">
      <c r="A829" s="67"/>
      <c r="B829" s="67"/>
      <c r="C829" s="67"/>
      <c r="D829" s="67"/>
      <c r="E829" s="28"/>
      <c r="F829" s="67"/>
      <c r="G829" s="67"/>
      <c r="H829" s="67"/>
      <c r="I829" s="67"/>
      <c r="J829" s="9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</row>
    <row r="830" spans="1:26" ht="16.5" x14ac:dyDescent="0.45">
      <c r="A830" s="67"/>
      <c r="B830" s="67"/>
      <c r="C830" s="67"/>
      <c r="D830" s="67"/>
      <c r="E830" s="28"/>
      <c r="F830" s="67"/>
      <c r="G830" s="67"/>
      <c r="H830" s="67"/>
      <c r="I830" s="67"/>
      <c r="J830" s="9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</row>
    <row r="831" spans="1:26" ht="16.5" x14ac:dyDescent="0.45">
      <c r="A831" s="67"/>
      <c r="B831" s="67"/>
      <c r="C831" s="67"/>
      <c r="D831" s="67"/>
      <c r="E831" s="28"/>
      <c r="F831" s="67"/>
      <c r="G831" s="67"/>
      <c r="H831" s="67"/>
      <c r="I831" s="67"/>
      <c r="J831" s="9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</row>
    <row r="832" spans="1:26" ht="16.5" x14ac:dyDescent="0.45">
      <c r="A832" s="67"/>
      <c r="B832" s="67"/>
      <c r="C832" s="67"/>
      <c r="D832" s="67"/>
      <c r="E832" s="28"/>
      <c r="F832" s="67"/>
      <c r="G832" s="67"/>
      <c r="H832" s="67"/>
      <c r="I832" s="67"/>
      <c r="J832" s="9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</row>
    <row r="833" spans="1:26" ht="16.5" x14ac:dyDescent="0.45">
      <c r="A833" s="67"/>
      <c r="B833" s="67"/>
      <c r="C833" s="67"/>
      <c r="D833" s="67"/>
      <c r="E833" s="28"/>
      <c r="F833" s="67"/>
      <c r="G833" s="67"/>
      <c r="H833" s="67"/>
      <c r="I833" s="67"/>
      <c r="J833" s="9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</row>
    <row r="834" spans="1:26" ht="16.5" x14ac:dyDescent="0.45">
      <c r="A834" s="67"/>
      <c r="B834" s="67"/>
      <c r="C834" s="67"/>
      <c r="D834" s="67"/>
      <c r="E834" s="28"/>
      <c r="F834" s="67"/>
      <c r="G834" s="67"/>
      <c r="H834" s="67"/>
      <c r="I834" s="67"/>
      <c r="J834" s="9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</row>
    <row r="835" spans="1:26" ht="16.5" x14ac:dyDescent="0.45">
      <c r="A835" s="67"/>
      <c r="B835" s="67"/>
      <c r="C835" s="67"/>
      <c r="D835" s="67"/>
      <c r="E835" s="28"/>
      <c r="F835" s="67"/>
      <c r="G835" s="67"/>
      <c r="H835" s="67"/>
      <c r="I835" s="67"/>
      <c r="J835" s="9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</row>
    <row r="836" spans="1:26" ht="16.5" x14ac:dyDescent="0.45">
      <c r="A836" s="67"/>
      <c r="B836" s="67"/>
      <c r="C836" s="67"/>
      <c r="D836" s="67"/>
      <c r="E836" s="28"/>
      <c r="F836" s="67"/>
      <c r="G836" s="67"/>
      <c r="H836" s="67"/>
      <c r="I836" s="67"/>
      <c r="J836" s="9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</row>
    <row r="837" spans="1:26" ht="16.5" x14ac:dyDescent="0.45">
      <c r="A837" s="67"/>
      <c r="B837" s="67"/>
      <c r="C837" s="67"/>
      <c r="D837" s="67"/>
      <c r="E837" s="28"/>
      <c r="F837" s="67"/>
      <c r="G837" s="67"/>
      <c r="H837" s="67"/>
      <c r="I837" s="67"/>
      <c r="J837" s="9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</row>
    <row r="838" spans="1:26" ht="16.5" x14ac:dyDescent="0.45">
      <c r="A838" s="67"/>
      <c r="B838" s="67"/>
      <c r="C838" s="67"/>
      <c r="D838" s="67"/>
      <c r="E838" s="28"/>
      <c r="F838" s="67"/>
      <c r="G838" s="67"/>
      <c r="H838" s="67"/>
      <c r="I838" s="67"/>
      <c r="J838" s="9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</row>
    <row r="839" spans="1:26" ht="16.5" x14ac:dyDescent="0.45">
      <c r="A839" s="67"/>
      <c r="B839" s="67"/>
      <c r="C839" s="67"/>
      <c r="D839" s="67"/>
      <c r="E839" s="28"/>
      <c r="F839" s="67"/>
      <c r="G839" s="67"/>
      <c r="H839" s="67"/>
      <c r="I839" s="67"/>
      <c r="J839" s="9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</row>
    <row r="840" spans="1:26" ht="16.5" x14ac:dyDescent="0.45">
      <c r="A840" s="67"/>
      <c r="B840" s="67"/>
      <c r="C840" s="67"/>
      <c r="D840" s="67"/>
      <c r="E840" s="28"/>
      <c r="F840" s="67"/>
      <c r="G840" s="67"/>
      <c r="H840" s="67"/>
      <c r="I840" s="67"/>
      <c r="J840" s="9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</row>
    <row r="841" spans="1:26" ht="16.5" x14ac:dyDescent="0.45">
      <c r="A841" s="67"/>
      <c r="B841" s="67"/>
      <c r="C841" s="67"/>
      <c r="D841" s="67"/>
      <c r="E841" s="28"/>
      <c r="F841" s="67"/>
      <c r="G841" s="67"/>
      <c r="H841" s="67"/>
      <c r="I841" s="67"/>
      <c r="J841" s="9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</row>
    <row r="842" spans="1:26" ht="16.5" x14ac:dyDescent="0.45">
      <c r="A842" s="67"/>
      <c r="B842" s="67"/>
      <c r="C842" s="67"/>
      <c r="D842" s="67"/>
      <c r="E842" s="28"/>
      <c r="F842" s="67"/>
      <c r="G842" s="67"/>
      <c r="H842" s="67"/>
      <c r="I842" s="67"/>
      <c r="J842" s="9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</row>
    <row r="843" spans="1:26" ht="16.5" x14ac:dyDescent="0.45">
      <c r="A843" s="67"/>
      <c r="B843" s="67"/>
      <c r="C843" s="67"/>
      <c r="D843" s="67"/>
      <c r="E843" s="28"/>
      <c r="F843" s="67"/>
      <c r="G843" s="67"/>
      <c r="H843" s="67"/>
      <c r="I843" s="67"/>
      <c r="J843" s="9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</row>
    <row r="844" spans="1:26" ht="16.5" x14ac:dyDescent="0.45">
      <c r="A844" s="67"/>
      <c r="B844" s="67"/>
      <c r="C844" s="67"/>
      <c r="D844" s="67"/>
      <c r="E844" s="28"/>
      <c r="F844" s="67"/>
      <c r="G844" s="67"/>
      <c r="H844" s="67"/>
      <c r="I844" s="67"/>
      <c r="J844" s="9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</row>
    <row r="845" spans="1:26" ht="16.5" x14ac:dyDescent="0.45">
      <c r="A845" s="67"/>
      <c r="B845" s="67"/>
      <c r="C845" s="67"/>
      <c r="D845" s="67"/>
      <c r="E845" s="28"/>
      <c r="F845" s="67"/>
      <c r="G845" s="67"/>
      <c r="H845" s="67"/>
      <c r="I845" s="67"/>
      <c r="J845" s="9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</row>
    <row r="846" spans="1:26" ht="16.5" x14ac:dyDescent="0.45">
      <c r="A846" s="67"/>
      <c r="B846" s="67"/>
      <c r="C846" s="67"/>
      <c r="D846" s="67"/>
      <c r="E846" s="28"/>
      <c r="F846" s="67"/>
      <c r="G846" s="67"/>
      <c r="H846" s="67"/>
      <c r="I846" s="67"/>
      <c r="J846" s="9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</row>
    <row r="847" spans="1:26" ht="16.5" x14ac:dyDescent="0.45">
      <c r="A847" s="67"/>
      <c r="B847" s="67"/>
      <c r="C847" s="67"/>
      <c r="D847" s="67"/>
      <c r="E847" s="28"/>
      <c r="F847" s="67"/>
      <c r="G847" s="67"/>
      <c r="H847" s="67"/>
      <c r="I847" s="67"/>
      <c r="J847" s="9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</row>
    <row r="848" spans="1:26" ht="16.5" x14ac:dyDescent="0.45">
      <c r="A848" s="67"/>
      <c r="B848" s="67"/>
      <c r="C848" s="67"/>
      <c r="D848" s="67"/>
      <c r="E848" s="28"/>
      <c r="F848" s="67"/>
      <c r="G848" s="67"/>
      <c r="H848" s="67"/>
      <c r="I848" s="67"/>
      <c r="J848" s="9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</row>
    <row r="849" spans="1:26" ht="16.5" x14ac:dyDescent="0.45">
      <c r="A849" s="67"/>
      <c r="B849" s="67"/>
      <c r="C849" s="67"/>
      <c r="D849" s="67"/>
      <c r="E849" s="28"/>
      <c r="F849" s="67"/>
      <c r="G849" s="67"/>
      <c r="H849" s="67"/>
      <c r="I849" s="67"/>
      <c r="J849" s="9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</row>
    <row r="850" spans="1:26" ht="16.5" x14ac:dyDescent="0.45">
      <c r="A850" s="67"/>
      <c r="B850" s="67"/>
      <c r="C850" s="67"/>
      <c r="D850" s="67"/>
      <c r="E850" s="28"/>
      <c r="F850" s="67"/>
      <c r="G850" s="67"/>
      <c r="H850" s="67"/>
      <c r="I850" s="67"/>
      <c r="J850" s="9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</row>
    <row r="851" spans="1:26" ht="16.5" x14ac:dyDescent="0.45">
      <c r="A851" s="67"/>
      <c r="B851" s="67"/>
      <c r="C851" s="67"/>
      <c r="D851" s="67"/>
      <c r="E851" s="28"/>
      <c r="F851" s="67"/>
      <c r="G851" s="67"/>
      <c r="H851" s="67"/>
      <c r="I851" s="67"/>
      <c r="J851" s="9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</row>
    <row r="852" spans="1:26" ht="16.5" x14ac:dyDescent="0.45">
      <c r="A852" s="67"/>
      <c r="B852" s="67"/>
      <c r="C852" s="67"/>
      <c r="D852" s="67"/>
      <c r="E852" s="28"/>
      <c r="F852" s="67"/>
      <c r="G852" s="67"/>
      <c r="H852" s="67"/>
      <c r="I852" s="67"/>
      <c r="J852" s="9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</row>
    <row r="853" spans="1:26" ht="16.5" x14ac:dyDescent="0.45">
      <c r="A853" s="67"/>
      <c r="B853" s="67"/>
      <c r="C853" s="67"/>
      <c r="D853" s="67"/>
      <c r="E853" s="28"/>
      <c r="F853" s="67"/>
      <c r="G853" s="67"/>
      <c r="H853" s="67"/>
      <c r="I853" s="67"/>
      <c r="J853" s="9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</row>
    <row r="854" spans="1:26" ht="16.5" x14ac:dyDescent="0.45">
      <c r="A854" s="67"/>
      <c r="B854" s="67"/>
      <c r="C854" s="67"/>
      <c r="D854" s="67"/>
      <c r="E854" s="28"/>
      <c r="F854" s="67"/>
      <c r="G854" s="67"/>
      <c r="H854" s="67"/>
      <c r="I854" s="67"/>
      <c r="J854" s="9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</row>
    <row r="855" spans="1:26" ht="16.5" x14ac:dyDescent="0.45">
      <c r="A855" s="67"/>
      <c r="B855" s="67"/>
      <c r="C855" s="67"/>
      <c r="D855" s="67"/>
      <c r="E855" s="28"/>
      <c r="F855" s="67"/>
      <c r="G855" s="67"/>
      <c r="H855" s="67"/>
      <c r="I855" s="67"/>
      <c r="J855" s="9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</row>
    <row r="856" spans="1:26" ht="16.5" x14ac:dyDescent="0.45">
      <c r="A856" s="67"/>
      <c r="B856" s="67"/>
      <c r="C856" s="67"/>
      <c r="D856" s="67"/>
      <c r="E856" s="28"/>
      <c r="F856" s="67"/>
      <c r="G856" s="67"/>
      <c r="H856" s="67"/>
      <c r="I856" s="67"/>
      <c r="J856" s="9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</row>
    <row r="857" spans="1:26" ht="16.5" x14ac:dyDescent="0.45">
      <c r="A857" s="67"/>
      <c r="B857" s="67"/>
      <c r="C857" s="67"/>
      <c r="D857" s="67"/>
      <c r="E857" s="28"/>
      <c r="F857" s="67"/>
      <c r="G857" s="67"/>
      <c r="H857" s="67"/>
      <c r="I857" s="67"/>
      <c r="J857" s="9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</row>
    <row r="858" spans="1:26" ht="16.5" x14ac:dyDescent="0.45">
      <c r="A858" s="67"/>
      <c r="B858" s="67"/>
      <c r="C858" s="67"/>
      <c r="D858" s="67"/>
      <c r="E858" s="28"/>
      <c r="F858" s="67"/>
      <c r="G858" s="67"/>
      <c r="H858" s="67"/>
      <c r="I858" s="67"/>
      <c r="J858" s="9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</row>
    <row r="859" spans="1:26" ht="16.5" x14ac:dyDescent="0.45">
      <c r="A859" s="67"/>
      <c r="B859" s="67"/>
      <c r="C859" s="67"/>
      <c r="D859" s="67"/>
      <c r="E859" s="28"/>
      <c r="F859" s="67"/>
      <c r="G859" s="67"/>
      <c r="H859" s="67"/>
      <c r="I859" s="67"/>
      <c r="J859" s="9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</row>
    <row r="860" spans="1:26" ht="16.5" x14ac:dyDescent="0.45">
      <c r="A860" s="67"/>
      <c r="B860" s="67"/>
      <c r="C860" s="67"/>
      <c r="D860" s="67"/>
      <c r="E860" s="28"/>
      <c r="F860" s="67"/>
      <c r="G860" s="67"/>
      <c r="H860" s="67"/>
      <c r="I860" s="67"/>
      <c r="J860" s="9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</row>
    <row r="861" spans="1:26" ht="16.5" x14ac:dyDescent="0.45">
      <c r="A861" s="67"/>
      <c r="B861" s="67"/>
      <c r="C861" s="67"/>
      <c r="D861" s="67"/>
      <c r="E861" s="28"/>
      <c r="F861" s="67"/>
      <c r="G861" s="67"/>
      <c r="H861" s="67"/>
      <c r="I861" s="67"/>
      <c r="J861" s="9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</row>
    <row r="862" spans="1:26" ht="16.5" x14ac:dyDescent="0.45">
      <c r="A862" s="67"/>
      <c r="B862" s="67"/>
      <c r="C862" s="67"/>
      <c r="D862" s="67"/>
      <c r="E862" s="28"/>
      <c r="F862" s="67"/>
      <c r="G862" s="67"/>
      <c r="H862" s="67"/>
      <c r="I862" s="67"/>
      <c r="J862" s="9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spans="1:26" ht="16.5" x14ac:dyDescent="0.45">
      <c r="A863" s="67"/>
      <c r="B863" s="67"/>
      <c r="C863" s="67"/>
      <c r="D863" s="67"/>
      <c r="E863" s="28"/>
      <c r="F863" s="67"/>
      <c r="G863" s="67"/>
      <c r="H863" s="67"/>
      <c r="I863" s="67"/>
      <c r="J863" s="9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</row>
    <row r="864" spans="1:26" ht="16.5" x14ac:dyDescent="0.45">
      <c r="A864" s="67"/>
      <c r="B864" s="67"/>
      <c r="C864" s="67"/>
      <c r="D864" s="67"/>
      <c r="E864" s="28"/>
      <c r="F864" s="67"/>
      <c r="G864" s="67"/>
      <c r="H864" s="67"/>
      <c r="I864" s="67"/>
      <c r="J864" s="9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</row>
    <row r="865" spans="1:26" ht="16.5" x14ac:dyDescent="0.45">
      <c r="A865" s="67"/>
      <c r="B865" s="67"/>
      <c r="C865" s="67"/>
      <c r="D865" s="67"/>
      <c r="E865" s="28"/>
      <c r="F865" s="67"/>
      <c r="G865" s="67"/>
      <c r="H865" s="67"/>
      <c r="I865" s="67"/>
      <c r="J865" s="9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</row>
    <row r="866" spans="1:26" ht="16.5" x14ac:dyDescent="0.45">
      <c r="A866" s="67"/>
      <c r="B866" s="67"/>
      <c r="C866" s="67"/>
      <c r="D866" s="67"/>
      <c r="E866" s="28"/>
      <c r="F866" s="67"/>
      <c r="G866" s="67"/>
      <c r="H866" s="67"/>
      <c r="I866" s="67"/>
      <c r="J866" s="9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</row>
    <row r="867" spans="1:26" ht="16.5" x14ac:dyDescent="0.45">
      <c r="A867" s="67"/>
      <c r="B867" s="67"/>
      <c r="C867" s="67"/>
      <c r="D867" s="67"/>
      <c r="E867" s="28"/>
      <c r="F867" s="67"/>
      <c r="G867" s="67"/>
      <c r="H867" s="67"/>
      <c r="I867" s="67"/>
      <c r="J867" s="9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</row>
    <row r="868" spans="1:26" ht="16.5" x14ac:dyDescent="0.45">
      <c r="A868" s="67"/>
      <c r="B868" s="67"/>
      <c r="C868" s="67"/>
      <c r="D868" s="67"/>
      <c r="E868" s="28"/>
      <c r="F868" s="67"/>
      <c r="G868" s="67"/>
      <c r="H868" s="67"/>
      <c r="I868" s="67"/>
      <c r="J868" s="9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</row>
    <row r="869" spans="1:26" ht="16.5" x14ac:dyDescent="0.45">
      <c r="A869" s="67"/>
      <c r="B869" s="67"/>
      <c r="C869" s="67"/>
      <c r="D869" s="67"/>
      <c r="E869" s="28"/>
      <c r="F869" s="67"/>
      <c r="G869" s="67"/>
      <c r="H869" s="67"/>
      <c r="I869" s="67"/>
      <c r="J869" s="9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</row>
    <row r="870" spans="1:26" ht="16.5" x14ac:dyDescent="0.45">
      <c r="A870" s="67"/>
      <c r="B870" s="67"/>
      <c r="C870" s="67"/>
      <c r="D870" s="67"/>
      <c r="E870" s="28"/>
      <c r="F870" s="67"/>
      <c r="G870" s="67"/>
      <c r="H870" s="67"/>
      <c r="I870" s="67"/>
      <c r="J870" s="9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</row>
    <row r="871" spans="1:26" ht="16.5" x14ac:dyDescent="0.45">
      <c r="A871" s="67"/>
      <c r="B871" s="67"/>
      <c r="C871" s="67"/>
      <c r="D871" s="67"/>
      <c r="E871" s="28"/>
      <c r="F871" s="67"/>
      <c r="G871" s="67"/>
      <c r="H871" s="67"/>
      <c r="I871" s="67"/>
      <c r="J871" s="9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</row>
    <row r="872" spans="1:26" ht="16.5" x14ac:dyDescent="0.45">
      <c r="A872" s="67"/>
      <c r="B872" s="67"/>
      <c r="C872" s="67"/>
      <c r="D872" s="67"/>
      <c r="E872" s="28"/>
      <c r="F872" s="67"/>
      <c r="G872" s="67"/>
      <c r="H872" s="67"/>
      <c r="I872" s="67"/>
      <c r="J872" s="9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</row>
    <row r="873" spans="1:26" ht="16.5" x14ac:dyDescent="0.45">
      <c r="A873" s="67"/>
      <c r="B873" s="67"/>
      <c r="C873" s="67"/>
      <c r="D873" s="67"/>
      <c r="E873" s="28"/>
      <c r="F873" s="67"/>
      <c r="G873" s="67"/>
      <c r="H873" s="67"/>
      <c r="I873" s="67"/>
      <c r="J873" s="9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</row>
    <row r="874" spans="1:26" ht="16.5" x14ac:dyDescent="0.45">
      <c r="A874" s="67"/>
      <c r="B874" s="67"/>
      <c r="C874" s="67"/>
      <c r="D874" s="67"/>
      <c r="E874" s="28"/>
      <c r="F874" s="67"/>
      <c r="G874" s="67"/>
      <c r="H874" s="67"/>
      <c r="I874" s="67"/>
      <c r="J874" s="9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</row>
    <row r="875" spans="1:26" ht="16.5" x14ac:dyDescent="0.45">
      <c r="A875" s="67"/>
      <c r="B875" s="67"/>
      <c r="C875" s="67"/>
      <c r="D875" s="67"/>
      <c r="E875" s="28"/>
      <c r="F875" s="67"/>
      <c r="G875" s="67"/>
      <c r="H875" s="67"/>
      <c r="I875" s="67"/>
      <c r="J875" s="9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</row>
    <row r="876" spans="1:26" ht="16.5" x14ac:dyDescent="0.45">
      <c r="A876" s="67"/>
      <c r="B876" s="67"/>
      <c r="C876" s="67"/>
      <c r="D876" s="67"/>
      <c r="E876" s="28"/>
      <c r="F876" s="67"/>
      <c r="G876" s="67"/>
      <c r="H876" s="67"/>
      <c r="I876" s="67"/>
      <c r="J876" s="9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</row>
    <row r="877" spans="1:26" ht="16.5" x14ac:dyDescent="0.45">
      <c r="A877" s="67"/>
      <c r="B877" s="67"/>
      <c r="C877" s="67"/>
      <c r="D877" s="67"/>
      <c r="E877" s="28"/>
      <c r="F877" s="67"/>
      <c r="G877" s="67"/>
      <c r="H877" s="67"/>
      <c r="I877" s="67"/>
      <c r="J877" s="9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</row>
    <row r="878" spans="1:26" ht="16.5" x14ac:dyDescent="0.45">
      <c r="A878" s="67"/>
      <c r="B878" s="67"/>
      <c r="C878" s="67"/>
      <c r="D878" s="67"/>
      <c r="E878" s="28"/>
      <c r="F878" s="67"/>
      <c r="G878" s="67"/>
      <c r="H878" s="67"/>
      <c r="I878" s="67"/>
      <c r="J878" s="9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</row>
    <row r="879" spans="1:26" ht="16.5" x14ac:dyDescent="0.45">
      <c r="A879" s="67"/>
      <c r="B879" s="67"/>
      <c r="C879" s="67"/>
      <c r="D879" s="67"/>
      <c r="E879" s="28"/>
      <c r="F879" s="67"/>
      <c r="G879" s="67"/>
      <c r="H879" s="67"/>
      <c r="I879" s="67"/>
      <c r="J879" s="9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</row>
    <row r="880" spans="1:26" ht="16.5" x14ac:dyDescent="0.45">
      <c r="A880" s="67"/>
      <c r="B880" s="67"/>
      <c r="C880" s="67"/>
      <c r="D880" s="67"/>
      <c r="E880" s="28"/>
      <c r="F880" s="67"/>
      <c r="G880" s="67"/>
      <c r="H880" s="67"/>
      <c r="I880" s="67"/>
      <c r="J880" s="9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</row>
    <row r="881" spans="1:26" ht="16.5" x14ac:dyDescent="0.45">
      <c r="A881" s="67"/>
      <c r="B881" s="67"/>
      <c r="C881" s="67"/>
      <c r="D881" s="67"/>
      <c r="E881" s="28"/>
      <c r="F881" s="67"/>
      <c r="G881" s="67"/>
      <c r="H881" s="67"/>
      <c r="I881" s="67"/>
      <c r="J881" s="9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</row>
    <row r="882" spans="1:26" ht="16.5" x14ac:dyDescent="0.45">
      <c r="A882" s="67"/>
      <c r="B882" s="67"/>
      <c r="C882" s="67"/>
      <c r="D882" s="67"/>
      <c r="E882" s="28"/>
      <c r="F882" s="67"/>
      <c r="G882" s="67"/>
      <c r="H882" s="67"/>
      <c r="I882" s="67"/>
      <c r="J882" s="9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</row>
    <row r="883" spans="1:26" ht="16.5" x14ac:dyDescent="0.45">
      <c r="A883" s="67"/>
      <c r="B883" s="67"/>
      <c r="C883" s="67"/>
      <c r="D883" s="67"/>
      <c r="E883" s="28"/>
      <c r="F883" s="67"/>
      <c r="G883" s="67"/>
      <c r="H883" s="67"/>
      <c r="I883" s="67"/>
      <c r="J883" s="9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</row>
    <row r="884" spans="1:26" ht="16.5" x14ac:dyDescent="0.45">
      <c r="A884" s="67"/>
      <c r="B884" s="67"/>
      <c r="C884" s="67"/>
      <c r="D884" s="67"/>
      <c r="E884" s="28"/>
      <c r="F884" s="67"/>
      <c r="G884" s="67"/>
      <c r="H884" s="67"/>
      <c r="I884" s="67"/>
      <c r="J884" s="9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</row>
    <row r="885" spans="1:26" ht="16.5" x14ac:dyDescent="0.45">
      <c r="A885" s="67"/>
      <c r="B885" s="67"/>
      <c r="C885" s="67"/>
      <c r="D885" s="67"/>
      <c r="E885" s="28"/>
      <c r="F885" s="67"/>
      <c r="G885" s="67"/>
      <c r="H885" s="67"/>
      <c r="I885" s="67"/>
      <c r="J885" s="9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</row>
    <row r="886" spans="1:26" ht="16.5" x14ac:dyDescent="0.45">
      <c r="A886" s="67"/>
      <c r="B886" s="67"/>
      <c r="C886" s="67"/>
      <c r="D886" s="67"/>
      <c r="E886" s="28"/>
      <c r="F886" s="67"/>
      <c r="G886" s="67"/>
      <c r="H886" s="67"/>
      <c r="I886" s="67"/>
      <c r="J886" s="9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</row>
    <row r="887" spans="1:26" ht="16.5" x14ac:dyDescent="0.45">
      <c r="A887" s="67"/>
      <c r="B887" s="67"/>
      <c r="C887" s="67"/>
      <c r="D887" s="67"/>
      <c r="E887" s="28"/>
      <c r="F887" s="67"/>
      <c r="G887" s="67"/>
      <c r="H887" s="67"/>
      <c r="I887" s="67"/>
      <c r="J887" s="9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ht="16.5" x14ac:dyDescent="0.45">
      <c r="A888" s="67"/>
      <c r="B888" s="67"/>
      <c r="C888" s="67"/>
      <c r="D888" s="67"/>
      <c r="E888" s="28"/>
      <c r="F888" s="67"/>
      <c r="G888" s="67"/>
      <c r="H888" s="67"/>
      <c r="I888" s="67"/>
      <c r="J888" s="9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</row>
    <row r="889" spans="1:26" ht="16.5" x14ac:dyDescent="0.45">
      <c r="A889" s="67"/>
      <c r="B889" s="67"/>
      <c r="C889" s="67"/>
      <c r="D889" s="67"/>
      <c r="E889" s="28"/>
      <c r="F889" s="67"/>
      <c r="G889" s="67"/>
      <c r="H889" s="67"/>
      <c r="I889" s="67"/>
      <c r="J889" s="9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</row>
    <row r="890" spans="1:26" ht="16.5" x14ac:dyDescent="0.45">
      <c r="A890" s="67"/>
      <c r="B890" s="67"/>
      <c r="C890" s="67"/>
      <c r="D890" s="67"/>
      <c r="E890" s="28"/>
      <c r="F890" s="67"/>
      <c r="G890" s="67"/>
      <c r="H890" s="67"/>
      <c r="I890" s="67"/>
      <c r="J890" s="9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</row>
    <row r="891" spans="1:26" ht="16.5" x14ac:dyDescent="0.45">
      <c r="A891" s="67"/>
      <c r="B891" s="67"/>
      <c r="C891" s="67"/>
      <c r="D891" s="67"/>
      <c r="E891" s="28"/>
      <c r="F891" s="67"/>
      <c r="G891" s="67"/>
      <c r="H891" s="67"/>
      <c r="I891" s="67"/>
      <c r="J891" s="9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</row>
    <row r="892" spans="1:26" ht="16.5" x14ac:dyDescent="0.45">
      <c r="A892" s="67"/>
      <c r="B892" s="67"/>
      <c r="C892" s="67"/>
      <c r="D892" s="67"/>
      <c r="E892" s="28"/>
      <c r="F892" s="67"/>
      <c r="G892" s="67"/>
      <c r="H892" s="67"/>
      <c r="I892" s="67"/>
      <c r="J892" s="9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</row>
    <row r="893" spans="1:26" ht="16.5" x14ac:dyDescent="0.45">
      <c r="A893" s="67"/>
      <c r="B893" s="67"/>
      <c r="C893" s="67"/>
      <c r="D893" s="67"/>
      <c r="E893" s="28"/>
      <c r="F893" s="67"/>
      <c r="G893" s="67"/>
      <c r="H893" s="67"/>
      <c r="I893" s="67"/>
      <c r="J893" s="9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</row>
    <row r="894" spans="1:26" ht="16.5" x14ac:dyDescent="0.45">
      <c r="A894" s="67"/>
      <c r="B894" s="67"/>
      <c r="C894" s="67"/>
      <c r="D894" s="67"/>
      <c r="E894" s="28"/>
      <c r="F894" s="67"/>
      <c r="G894" s="67"/>
      <c r="H894" s="67"/>
      <c r="I894" s="67"/>
      <c r="J894" s="9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</row>
    <row r="895" spans="1:26" ht="16.5" x14ac:dyDescent="0.45">
      <c r="A895" s="67"/>
      <c r="B895" s="67"/>
      <c r="C895" s="67"/>
      <c r="D895" s="67"/>
      <c r="E895" s="28"/>
      <c r="F895" s="67"/>
      <c r="G895" s="67"/>
      <c r="H895" s="67"/>
      <c r="I895" s="67"/>
      <c r="J895" s="9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</row>
    <row r="896" spans="1:26" ht="16.5" x14ac:dyDescent="0.45">
      <c r="A896" s="67"/>
      <c r="B896" s="67"/>
      <c r="C896" s="67"/>
      <c r="D896" s="67"/>
      <c r="E896" s="28"/>
      <c r="F896" s="67"/>
      <c r="G896" s="67"/>
      <c r="H896" s="67"/>
      <c r="I896" s="67"/>
      <c r="J896" s="9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</row>
    <row r="897" spans="1:26" ht="16.5" x14ac:dyDescent="0.45">
      <c r="A897" s="67"/>
      <c r="B897" s="67"/>
      <c r="C897" s="67"/>
      <c r="D897" s="67"/>
      <c r="E897" s="28"/>
      <c r="F897" s="67"/>
      <c r="G897" s="67"/>
      <c r="H897" s="67"/>
      <c r="I897" s="67"/>
      <c r="J897" s="9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</row>
    <row r="898" spans="1:26" ht="16.5" x14ac:dyDescent="0.45">
      <c r="A898" s="67"/>
      <c r="B898" s="67"/>
      <c r="C898" s="67"/>
      <c r="D898" s="67"/>
      <c r="E898" s="28"/>
      <c r="F898" s="67"/>
      <c r="G898" s="67"/>
      <c r="H898" s="67"/>
      <c r="I898" s="67"/>
      <c r="J898" s="9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</row>
    <row r="899" spans="1:26" ht="16.5" x14ac:dyDescent="0.45">
      <c r="A899" s="67"/>
      <c r="B899" s="67"/>
      <c r="C899" s="67"/>
      <c r="D899" s="67"/>
      <c r="E899" s="28"/>
      <c r="F899" s="67"/>
      <c r="G899" s="67"/>
      <c r="H899" s="67"/>
      <c r="I899" s="67"/>
      <c r="J899" s="9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</row>
    <row r="900" spans="1:26" ht="16.5" x14ac:dyDescent="0.45">
      <c r="A900" s="67"/>
      <c r="B900" s="67"/>
      <c r="C900" s="67"/>
      <c r="D900" s="67"/>
      <c r="E900" s="28"/>
      <c r="F900" s="67"/>
      <c r="G900" s="67"/>
      <c r="H900" s="67"/>
      <c r="I900" s="67"/>
      <c r="J900" s="9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</row>
    <row r="901" spans="1:26" ht="16.5" x14ac:dyDescent="0.45">
      <c r="A901" s="67"/>
      <c r="B901" s="67"/>
      <c r="C901" s="67"/>
      <c r="D901" s="67"/>
      <c r="E901" s="28"/>
      <c r="F901" s="67"/>
      <c r="G901" s="67"/>
      <c r="H901" s="67"/>
      <c r="I901" s="67"/>
      <c r="J901" s="9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</row>
    <row r="902" spans="1:26" ht="16.5" x14ac:dyDescent="0.45">
      <c r="A902" s="67"/>
      <c r="B902" s="67"/>
      <c r="C902" s="67"/>
      <c r="D902" s="67"/>
      <c r="E902" s="28"/>
      <c r="F902" s="67"/>
      <c r="G902" s="67"/>
      <c r="H902" s="67"/>
      <c r="I902" s="67"/>
      <c r="J902" s="9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</row>
    <row r="903" spans="1:26" ht="16.5" x14ac:dyDescent="0.45">
      <c r="A903" s="67"/>
      <c r="B903" s="67"/>
      <c r="C903" s="67"/>
      <c r="D903" s="67"/>
      <c r="E903" s="28"/>
      <c r="F903" s="67"/>
      <c r="G903" s="67"/>
      <c r="H903" s="67"/>
      <c r="I903" s="67"/>
      <c r="J903" s="9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</row>
    <row r="904" spans="1:26" ht="16.5" x14ac:dyDescent="0.45">
      <c r="A904" s="67"/>
      <c r="B904" s="67"/>
      <c r="C904" s="67"/>
      <c r="D904" s="67"/>
      <c r="E904" s="28"/>
      <c r="F904" s="67"/>
      <c r="G904" s="67"/>
      <c r="H904" s="67"/>
      <c r="I904" s="67"/>
      <c r="J904" s="9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</row>
    <row r="905" spans="1:26" ht="16.5" x14ac:dyDescent="0.45">
      <c r="A905" s="67"/>
      <c r="B905" s="67"/>
      <c r="C905" s="67"/>
      <c r="D905" s="67"/>
      <c r="E905" s="28"/>
      <c r="F905" s="67"/>
      <c r="G905" s="67"/>
      <c r="H905" s="67"/>
      <c r="I905" s="67"/>
      <c r="J905" s="9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</row>
    <row r="906" spans="1:26" ht="16.5" x14ac:dyDescent="0.45">
      <c r="A906" s="67"/>
      <c r="B906" s="67"/>
      <c r="C906" s="67"/>
      <c r="D906" s="67"/>
      <c r="E906" s="28"/>
      <c r="F906" s="67"/>
      <c r="G906" s="67"/>
      <c r="H906" s="67"/>
      <c r="I906" s="67"/>
      <c r="J906" s="9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</row>
    <row r="907" spans="1:26" ht="16.5" x14ac:dyDescent="0.45">
      <c r="A907" s="67"/>
      <c r="B907" s="67"/>
      <c r="C907" s="67"/>
      <c r="D907" s="67"/>
      <c r="E907" s="28"/>
      <c r="F907" s="67"/>
      <c r="G907" s="67"/>
      <c r="H907" s="67"/>
      <c r="I907" s="67"/>
      <c r="J907" s="9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</row>
    <row r="908" spans="1:26" ht="16.5" x14ac:dyDescent="0.45">
      <c r="A908" s="67"/>
      <c r="B908" s="67"/>
      <c r="C908" s="67"/>
      <c r="D908" s="67"/>
      <c r="E908" s="28"/>
      <c r="F908" s="67"/>
      <c r="G908" s="67"/>
      <c r="H908" s="67"/>
      <c r="I908" s="67"/>
      <c r="J908" s="9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</row>
    <row r="909" spans="1:26" ht="16.5" x14ac:dyDescent="0.45">
      <c r="A909" s="67"/>
      <c r="B909" s="67"/>
      <c r="C909" s="67"/>
      <c r="D909" s="67"/>
      <c r="E909" s="28"/>
      <c r="F909" s="67"/>
      <c r="G909" s="67"/>
      <c r="H909" s="67"/>
      <c r="I909" s="67"/>
      <c r="J909" s="9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</row>
    <row r="910" spans="1:26" ht="16.5" x14ac:dyDescent="0.45">
      <c r="A910" s="67"/>
      <c r="B910" s="67"/>
      <c r="C910" s="67"/>
      <c r="D910" s="67"/>
      <c r="E910" s="28"/>
      <c r="F910" s="67"/>
      <c r="G910" s="67"/>
      <c r="H910" s="67"/>
      <c r="I910" s="67"/>
      <c r="J910" s="9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</row>
    <row r="911" spans="1:26" ht="16.5" x14ac:dyDescent="0.45">
      <c r="A911" s="67"/>
      <c r="B911" s="67"/>
      <c r="C911" s="67"/>
      <c r="D911" s="67"/>
      <c r="E911" s="28"/>
      <c r="F911" s="67"/>
      <c r="G911" s="67"/>
      <c r="H911" s="67"/>
      <c r="I911" s="67"/>
      <c r="J911" s="9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</row>
    <row r="912" spans="1:26" ht="16.5" x14ac:dyDescent="0.45">
      <c r="A912" s="67"/>
      <c r="B912" s="67"/>
      <c r="C912" s="67"/>
      <c r="D912" s="67"/>
      <c r="E912" s="28"/>
      <c r="F912" s="67"/>
      <c r="G912" s="67"/>
      <c r="H912" s="67"/>
      <c r="I912" s="67"/>
      <c r="J912" s="9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</row>
    <row r="913" spans="1:26" ht="16.5" x14ac:dyDescent="0.45">
      <c r="A913" s="67"/>
      <c r="B913" s="67"/>
      <c r="C913" s="67"/>
      <c r="D913" s="67"/>
      <c r="E913" s="28"/>
      <c r="F913" s="67"/>
      <c r="G913" s="67"/>
      <c r="H913" s="67"/>
      <c r="I913" s="67"/>
      <c r="J913" s="9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</row>
    <row r="914" spans="1:26" ht="16.5" x14ac:dyDescent="0.45">
      <c r="A914" s="67"/>
      <c r="B914" s="67"/>
      <c r="C914" s="67"/>
      <c r="D914" s="67"/>
      <c r="E914" s="28"/>
      <c r="F914" s="67"/>
      <c r="G914" s="67"/>
      <c r="H914" s="67"/>
      <c r="I914" s="67"/>
      <c r="J914" s="9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</row>
    <row r="915" spans="1:26" ht="16.5" x14ac:dyDescent="0.45">
      <c r="A915" s="67"/>
      <c r="B915" s="67"/>
      <c r="C915" s="67"/>
      <c r="D915" s="67"/>
      <c r="E915" s="28"/>
      <c r="F915" s="67"/>
      <c r="G915" s="67"/>
      <c r="H915" s="67"/>
      <c r="I915" s="67"/>
      <c r="J915" s="9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</row>
    <row r="916" spans="1:26" ht="16.5" x14ac:dyDescent="0.45">
      <c r="A916" s="67"/>
      <c r="B916" s="67"/>
      <c r="C916" s="67"/>
      <c r="D916" s="67"/>
      <c r="E916" s="28"/>
      <c r="F916" s="67"/>
      <c r="G916" s="67"/>
      <c r="H916" s="67"/>
      <c r="I916" s="67"/>
      <c r="J916" s="9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</row>
    <row r="917" spans="1:26" ht="16.5" x14ac:dyDescent="0.45">
      <c r="A917" s="67"/>
      <c r="B917" s="67"/>
      <c r="C917" s="67"/>
      <c r="D917" s="67"/>
      <c r="E917" s="28"/>
      <c r="F917" s="67"/>
      <c r="G917" s="67"/>
      <c r="H917" s="67"/>
      <c r="I917" s="67"/>
      <c r="J917" s="9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</row>
    <row r="918" spans="1:26" ht="16.5" x14ac:dyDescent="0.45">
      <c r="A918" s="67"/>
      <c r="B918" s="67"/>
      <c r="C918" s="67"/>
      <c r="D918" s="67"/>
      <c r="E918" s="28"/>
      <c r="F918" s="67"/>
      <c r="G918" s="67"/>
      <c r="H918" s="67"/>
      <c r="I918" s="67"/>
      <c r="J918" s="9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</row>
    <row r="919" spans="1:26" ht="16.5" x14ac:dyDescent="0.45">
      <c r="A919" s="67"/>
      <c r="B919" s="67"/>
      <c r="C919" s="67"/>
      <c r="D919" s="67"/>
      <c r="E919" s="28"/>
      <c r="F919" s="67"/>
      <c r="G919" s="67"/>
      <c r="H919" s="67"/>
      <c r="I919" s="67"/>
      <c r="J919" s="9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</row>
    <row r="920" spans="1:26" ht="16.5" x14ac:dyDescent="0.45">
      <c r="A920" s="67"/>
      <c r="B920" s="67"/>
      <c r="C920" s="67"/>
      <c r="D920" s="67"/>
      <c r="E920" s="28"/>
      <c r="F920" s="67"/>
      <c r="G920" s="67"/>
      <c r="H920" s="67"/>
      <c r="I920" s="67"/>
      <c r="J920" s="9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</row>
    <row r="921" spans="1:26" ht="16.5" x14ac:dyDescent="0.45">
      <c r="A921" s="67"/>
      <c r="B921" s="67"/>
      <c r="C921" s="67"/>
      <c r="D921" s="67"/>
      <c r="E921" s="28"/>
      <c r="F921" s="67"/>
      <c r="G921" s="67"/>
      <c r="H921" s="67"/>
      <c r="I921" s="67"/>
      <c r="J921" s="9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</row>
    <row r="922" spans="1:26" ht="16.5" x14ac:dyDescent="0.45">
      <c r="A922" s="67"/>
      <c r="B922" s="67"/>
      <c r="C922" s="67"/>
      <c r="D922" s="67"/>
      <c r="E922" s="28"/>
      <c r="F922" s="67"/>
      <c r="G922" s="67"/>
      <c r="H922" s="67"/>
      <c r="I922" s="67"/>
      <c r="J922" s="9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</row>
    <row r="923" spans="1:26" ht="16.5" x14ac:dyDescent="0.45">
      <c r="A923" s="67"/>
      <c r="B923" s="67"/>
      <c r="C923" s="67"/>
      <c r="D923" s="67"/>
      <c r="E923" s="28"/>
      <c r="F923" s="67"/>
      <c r="G923" s="67"/>
      <c r="H923" s="67"/>
      <c r="I923" s="67"/>
      <c r="J923" s="9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</row>
    <row r="924" spans="1:26" ht="16.5" x14ac:dyDescent="0.45">
      <c r="A924" s="67"/>
      <c r="B924" s="67"/>
      <c r="C924" s="67"/>
      <c r="D924" s="67"/>
      <c r="E924" s="28"/>
      <c r="F924" s="67"/>
      <c r="G924" s="67"/>
      <c r="H924" s="67"/>
      <c r="I924" s="67"/>
      <c r="J924" s="9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</row>
    <row r="925" spans="1:26" ht="16.5" x14ac:dyDescent="0.45">
      <c r="A925" s="67"/>
      <c r="B925" s="67"/>
      <c r="C925" s="67"/>
      <c r="D925" s="67"/>
      <c r="E925" s="28"/>
      <c r="F925" s="67"/>
      <c r="G925" s="67"/>
      <c r="H925" s="67"/>
      <c r="I925" s="67"/>
      <c r="J925" s="9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</row>
    <row r="926" spans="1:26" ht="16.5" x14ac:dyDescent="0.45">
      <c r="A926" s="67"/>
      <c r="B926" s="67"/>
      <c r="C926" s="67"/>
      <c r="D926" s="67"/>
      <c r="E926" s="28"/>
      <c r="F926" s="67"/>
      <c r="G926" s="67"/>
      <c r="H926" s="67"/>
      <c r="I926" s="67"/>
      <c r="J926" s="9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</row>
    <row r="927" spans="1:26" ht="16.5" x14ac:dyDescent="0.45">
      <c r="A927" s="67"/>
      <c r="B927" s="67"/>
      <c r="C927" s="67"/>
      <c r="D927" s="67"/>
      <c r="E927" s="28"/>
      <c r="F927" s="67"/>
      <c r="G927" s="67"/>
      <c r="H927" s="67"/>
      <c r="I927" s="67"/>
      <c r="J927" s="9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</row>
    <row r="928" spans="1:26" ht="16.5" x14ac:dyDescent="0.45">
      <c r="A928" s="67"/>
      <c r="B928" s="67"/>
      <c r="C928" s="67"/>
      <c r="D928" s="67"/>
      <c r="E928" s="28"/>
      <c r="F928" s="67"/>
      <c r="G928" s="67"/>
      <c r="H928" s="67"/>
      <c r="I928" s="67"/>
      <c r="J928" s="9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</row>
    <row r="929" spans="1:26" ht="16.5" x14ac:dyDescent="0.45">
      <c r="A929" s="67"/>
      <c r="B929" s="67"/>
      <c r="C929" s="67"/>
      <c r="D929" s="67"/>
      <c r="E929" s="28"/>
      <c r="F929" s="67"/>
      <c r="G929" s="67"/>
      <c r="H929" s="67"/>
      <c r="I929" s="67"/>
      <c r="J929" s="9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</row>
    <row r="930" spans="1:26" ht="16.5" x14ac:dyDescent="0.45">
      <c r="A930" s="67"/>
      <c r="B930" s="67"/>
      <c r="C930" s="67"/>
      <c r="D930" s="67"/>
      <c r="E930" s="28"/>
      <c r="F930" s="67"/>
      <c r="G930" s="67"/>
      <c r="H930" s="67"/>
      <c r="I930" s="67"/>
      <c r="J930" s="9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</row>
    <row r="931" spans="1:26" ht="16.5" x14ac:dyDescent="0.45">
      <c r="A931" s="67"/>
      <c r="B931" s="67"/>
      <c r="C931" s="67"/>
      <c r="D931" s="67"/>
      <c r="E931" s="28"/>
      <c r="F931" s="67"/>
      <c r="G931" s="67"/>
      <c r="H931" s="67"/>
      <c r="I931" s="67"/>
      <c r="J931" s="9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</row>
    <row r="932" spans="1:26" ht="16.5" x14ac:dyDescent="0.45">
      <c r="A932" s="67"/>
      <c r="B932" s="67"/>
      <c r="C932" s="67"/>
      <c r="D932" s="67"/>
      <c r="E932" s="28"/>
      <c r="F932" s="67"/>
      <c r="G932" s="67"/>
      <c r="H932" s="67"/>
      <c r="I932" s="67"/>
      <c r="J932" s="9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</row>
    <row r="933" spans="1:26" ht="16.5" x14ac:dyDescent="0.45">
      <c r="A933" s="67"/>
      <c r="B933" s="67"/>
      <c r="C933" s="67"/>
      <c r="D933" s="67"/>
      <c r="E933" s="28"/>
      <c r="F933" s="67"/>
      <c r="G933" s="67"/>
      <c r="H933" s="67"/>
      <c r="I933" s="67"/>
      <c r="J933" s="9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</row>
    <row r="934" spans="1:26" ht="16.5" x14ac:dyDescent="0.45">
      <c r="A934" s="67"/>
      <c r="B934" s="67"/>
      <c r="C934" s="67"/>
      <c r="D934" s="67"/>
      <c r="E934" s="28"/>
      <c r="F934" s="67"/>
      <c r="G934" s="67"/>
      <c r="H934" s="67"/>
      <c r="I934" s="67"/>
      <c r="J934" s="9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</row>
    <row r="935" spans="1:26" ht="16.5" x14ac:dyDescent="0.45">
      <c r="A935" s="67"/>
      <c r="B935" s="67"/>
      <c r="C935" s="67"/>
      <c r="D935" s="67"/>
      <c r="E935" s="28"/>
      <c r="F935" s="67"/>
      <c r="G935" s="67"/>
      <c r="H935" s="67"/>
      <c r="I935" s="67"/>
      <c r="J935" s="9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</row>
    <row r="936" spans="1:26" ht="16.5" x14ac:dyDescent="0.45">
      <c r="A936" s="67"/>
      <c r="B936" s="67"/>
      <c r="C936" s="67"/>
      <c r="D936" s="67"/>
      <c r="E936" s="28"/>
      <c r="F936" s="67"/>
      <c r="G936" s="67"/>
      <c r="H936" s="67"/>
      <c r="I936" s="67"/>
      <c r="J936" s="9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</row>
    <row r="937" spans="1:26" ht="16.5" x14ac:dyDescent="0.45">
      <c r="A937" s="67"/>
      <c r="B937" s="67"/>
      <c r="C937" s="67"/>
      <c r="D937" s="67"/>
      <c r="E937" s="28"/>
      <c r="F937" s="67"/>
      <c r="G937" s="67"/>
      <c r="H937" s="67"/>
      <c r="I937" s="67"/>
      <c r="J937" s="9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</row>
    <row r="938" spans="1:26" ht="16.5" x14ac:dyDescent="0.45">
      <c r="A938" s="67"/>
      <c r="B938" s="67"/>
      <c r="C938" s="67"/>
      <c r="D938" s="67"/>
      <c r="E938" s="28"/>
      <c r="F938" s="67"/>
      <c r="G938" s="67"/>
      <c r="H938" s="67"/>
      <c r="I938" s="67"/>
      <c r="J938" s="9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</row>
    <row r="939" spans="1:26" ht="16.5" x14ac:dyDescent="0.45">
      <c r="A939" s="67"/>
      <c r="B939" s="67"/>
      <c r="C939" s="67"/>
      <c r="D939" s="67"/>
      <c r="E939" s="28"/>
      <c r="F939" s="67"/>
      <c r="G939" s="67"/>
      <c r="H939" s="67"/>
      <c r="I939" s="67"/>
      <c r="J939" s="9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</row>
    <row r="940" spans="1:26" ht="16.5" x14ac:dyDescent="0.45">
      <c r="A940" s="67"/>
      <c r="B940" s="67"/>
      <c r="C940" s="67"/>
      <c r="D940" s="67"/>
      <c r="E940" s="28"/>
      <c r="F940" s="67"/>
      <c r="G940" s="67"/>
      <c r="H940" s="67"/>
      <c r="I940" s="67"/>
      <c r="J940" s="9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</row>
    <row r="941" spans="1:26" ht="16.5" x14ac:dyDescent="0.45">
      <c r="A941" s="67"/>
      <c r="B941" s="67"/>
      <c r="C941" s="67"/>
      <c r="D941" s="67"/>
      <c r="E941" s="28"/>
      <c r="F941" s="67"/>
      <c r="G941" s="67"/>
      <c r="H941" s="67"/>
      <c r="I941" s="67"/>
      <c r="J941" s="9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</row>
    <row r="942" spans="1:26" ht="16.5" x14ac:dyDescent="0.45">
      <c r="A942" s="67"/>
      <c r="B942" s="67"/>
      <c r="C942" s="67"/>
      <c r="D942" s="67"/>
      <c r="E942" s="28"/>
      <c r="F942" s="67"/>
      <c r="G942" s="67"/>
      <c r="H942" s="67"/>
      <c r="I942" s="67"/>
      <c r="J942" s="9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</row>
    <row r="943" spans="1:26" ht="16.5" x14ac:dyDescent="0.45">
      <c r="A943" s="67"/>
      <c r="B943" s="67"/>
      <c r="C943" s="67"/>
      <c r="D943" s="67"/>
      <c r="E943" s="28"/>
      <c r="F943" s="67"/>
      <c r="G943" s="67"/>
      <c r="H943" s="67"/>
      <c r="I943" s="67"/>
      <c r="J943" s="9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</row>
    <row r="944" spans="1:26" ht="16.5" x14ac:dyDescent="0.45">
      <c r="A944" s="67"/>
      <c r="B944" s="67"/>
      <c r="C944" s="67"/>
      <c r="D944" s="67"/>
      <c r="E944" s="28"/>
      <c r="F944" s="67"/>
      <c r="G944" s="67"/>
      <c r="H944" s="67"/>
      <c r="I944" s="67"/>
      <c r="J944" s="9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</row>
    <row r="945" spans="1:26" ht="16.5" x14ac:dyDescent="0.45">
      <c r="A945" s="67"/>
      <c r="B945" s="67"/>
      <c r="C945" s="67"/>
      <c r="D945" s="67"/>
      <c r="E945" s="28"/>
      <c r="F945" s="67"/>
      <c r="G945" s="67"/>
      <c r="H945" s="67"/>
      <c r="I945" s="67"/>
      <c r="J945" s="9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</row>
    <row r="946" spans="1:26" ht="16.5" x14ac:dyDescent="0.45">
      <c r="A946" s="67"/>
      <c r="B946" s="67"/>
      <c r="C946" s="67"/>
      <c r="D946" s="67"/>
      <c r="E946" s="28"/>
      <c r="F946" s="67"/>
      <c r="G946" s="67"/>
      <c r="H946" s="67"/>
      <c r="I946" s="67"/>
      <c r="J946" s="9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</row>
    <row r="947" spans="1:26" ht="16.5" x14ac:dyDescent="0.45">
      <c r="A947" s="67"/>
      <c r="B947" s="67"/>
      <c r="C947" s="67"/>
      <c r="D947" s="67"/>
      <c r="E947" s="28"/>
      <c r="F947" s="67"/>
      <c r="G947" s="67"/>
      <c r="H947" s="67"/>
      <c r="I947" s="67"/>
      <c r="J947" s="9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</row>
    <row r="948" spans="1:26" ht="16.5" x14ac:dyDescent="0.45">
      <c r="A948" s="67"/>
      <c r="B948" s="67"/>
      <c r="C948" s="67"/>
      <c r="D948" s="67"/>
      <c r="E948" s="28"/>
      <c r="F948" s="67"/>
      <c r="G948" s="67"/>
      <c r="H948" s="67"/>
      <c r="I948" s="67"/>
      <c r="J948" s="9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</row>
    <row r="949" spans="1:26" ht="16.5" x14ac:dyDescent="0.45">
      <c r="A949" s="67"/>
      <c r="B949" s="67"/>
      <c r="C949" s="67"/>
      <c r="D949" s="67"/>
      <c r="E949" s="28"/>
      <c r="F949" s="67"/>
      <c r="G949" s="67"/>
      <c r="H949" s="67"/>
      <c r="I949" s="67"/>
      <c r="J949" s="9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</row>
    <row r="950" spans="1:26" ht="16.5" x14ac:dyDescent="0.45">
      <c r="A950" s="67"/>
      <c r="B950" s="67"/>
      <c r="C950" s="67"/>
      <c r="D950" s="67"/>
      <c r="E950" s="28"/>
      <c r="F950" s="67"/>
      <c r="G950" s="67"/>
      <c r="H950" s="67"/>
      <c r="I950" s="67"/>
      <c r="J950" s="9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</row>
    <row r="951" spans="1:26" ht="16.5" x14ac:dyDescent="0.45">
      <c r="A951" s="67"/>
      <c r="B951" s="67"/>
      <c r="C951" s="67"/>
      <c r="D951" s="67"/>
      <c r="E951" s="28"/>
      <c r="F951" s="67"/>
      <c r="G951" s="67"/>
      <c r="H951" s="67"/>
      <c r="I951" s="67"/>
      <c r="J951" s="9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</row>
    <row r="952" spans="1:26" ht="16.5" x14ac:dyDescent="0.45">
      <c r="A952" s="67"/>
      <c r="B952" s="67"/>
      <c r="C952" s="67"/>
      <c r="D952" s="67"/>
      <c r="E952" s="28"/>
      <c r="F952" s="67"/>
      <c r="G952" s="67"/>
      <c r="H952" s="67"/>
      <c r="I952" s="67"/>
      <c r="J952" s="9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</row>
    <row r="953" spans="1:26" ht="16.5" x14ac:dyDescent="0.45">
      <c r="A953" s="67"/>
      <c r="B953" s="67"/>
      <c r="C953" s="67"/>
      <c r="D953" s="67"/>
      <c r="E953" s="28"/>
      <c r="F953" s="67"/>
      <c r="G953" s="67"/>
      <c r="H953" s="67"/>
      <c r="I953" s="67"/>
      <c r="J953" s="9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</row>
    <row r="954" spans="1:26" ht="16.5" x14ac:dyDescent="0.45">
      <c r="A954" s="67"/>
      <c r="B954" s="67"/>
      <c r="C954" s="67"/>
      <c r="D954" s="67"/>
      <c r="E954" s="28"/>
      <c r="F954" s="67"/>
      <c r="G954" s="67"/>
      <c r="H954" s="67"/>
      <c r="I954" s="67"/>
      <c r="J954" s="9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</row>
    <row r="955" spans="1:26" ht="16.5" x14ac:dyDescent="0.45">
      <c r="A955" s="67"/>
      <c r="B955" s="67"/>
      <c r="C955" s="67"/>
      <c r="D955" s="67"/>
      <c r="E955" s="28"/>
      <c r="F955" s="67"/>
      <c r="G955" s="67"/>
      <c r="H955" s="67"/>
      <c r="I955" s="67"/>
      <c r="J955" s="9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</row>
    <row r="956" spans="1:26" ht="16.5" x14ac:dyDescent="0.45">
      <c r="A956" s="67"/>
      <c r="B956" s="67"/>
      <c r="C956" s="67"/>
      <c r="D956" s="67"/>
      <c r="E956" s="28"/>
      <c r="F956" s="67"/>
      <c r="G956" s="67"/>
      <c r="H956" s="67"/>
      <c r="I956" s="67"/>
      <c r="J956" s="9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</row>
    <row r="957" spans="1:26" ht="16.5" x14ac:dyDescent="0.45">
      <c r="A957" s="67"/>
      <c r="B957" s="67"/>
      <c r="C957" s="67"/>
      <c r="D957" s="67"/>
      <c r="E957" s="28"/>
      <c r="F957" s="67"/>
      <c r="G957" s="67"/>
      <c r="H957" s="67"/>
      <c r="I957" s="67"/>
      <c r="J957" s="9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</row>
    <row r="958" spans="1:26" ht="16.5" x14ac:dyDescent="0.45">
      <c r="A958" s="67"/>
      <c r="B958" s="67"/>
      <c r="C958" s="67"/>
      <c r="D958" s="67"/>
      <c r="E958" s="28"/>
      <c r="F958" s="67"/>
      <c r="G958" s="67"/>
      <c r="H958" s="67"/>
      <c r="I958" s="67"/>
      <c r="J958" s="9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</row>
    <row r="959" spans="1:26" ht="16.5" x14ac:dyDescent="0.45">
      <c r="A959" s="67"/>
      <c r="B959" s="67"/>
      <c r="C959" s="67"/>
      <c r="D959" s="67"/>
      <c r="E959" s="28"/>
      <c r="F959" s="67"/>
      <c r="G959" s="67"/>
      <c r="H959" s="67"/>
      <c r="I959" s="67"/>
      <c r="J959" s="9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</row>
    <row r="960" spans="1:26" ht="16.5" x14ac:dyDescent="0.45">
      <c r="A960" s="67"/>
      <c r="B960" s="67"/>
      <c r="C960" s="67"/>
      <c r="D960" s="67"/>
      <c r="E960" s="28"/>
      <c r="F960" s="67"/>
      <c r="G960" s="67"/>
      <c r="H960" s="67"/>
      <c r="I960" s="67"/>
      <c r="J960" s="9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</row>
    <row r="961" spans="1:26" ht="16.5" x14ac:dyDescent="0.45">
      <c r="A961" s="67"/>
      <c r="B961" s="67"/>
      <c r="C961" s="67"/>
      <c r="D961" s="67"/>
      <c r="E961" s="28"/>
      <c r="F961" s="67"/>
      <c r="G961" s="67"/>
      <c r="H961" s="67"/>
      <c r="I961" s="67"/>
      <c r="J961" s="9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</row>
    <row r="962" spans="1:26" ht="16.5" x14ac:dyDescent="0.45">
      <c r="A962" s="67"/>
      <c r="B962" s="67"/>
      <c r="C962" s="67"/>
      <c r="D962" s="67"/>
      <c r="E962" s="28"/>
      <c r="F962" s="67"/>
      <c r="G962" s="67"/>
      <c r="H962" s="67"/>
      <c r="I962" s="67"/>
      <c r="J962" s="9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</row>
    <row r="963" spans="1:26" ht="16.5" x14ac:dyDescent="0.45">
      <c r="A963" s="67"/>
      <c r="B963" s="67"/>
      <c r="C963" s="67"/>
      <c r="D963" s="67"/>
      <c r="E963" s="28"/>
      <c r="F963" s="67"/>
      <c r="G963" s="67"/>
      <c r="H963" s="67"/>
      <c r="I963" s="67"/>
      <c r="J963" s="9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</row>
    <row r="964" spans="1:26" ht="16.5" x14ac:dyDescent="0.45">
      <c r="A964" s="67"/>
      <c r="B964" s="67"/>
      <c r="C964" s="67"/>
      <c r="D964" s="67"/>
      <c r="E964" s="28"/>
      <c r="F964" s="67"/>
      <c r="G964" s="67"/>
      <c r="H964" s="67"/>
      <c r="I964" s="67"/>
      <c r="J964" s="9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</row>
    <row r="965" spans="1:26" ht="16.5" x14ac:dyDescent="0.45">
      <c r="A965" s="67"/>
      <c r="B965" s="67"/>
      <c r="C965" s="67"/>
      <c r="D965" s="67"/>
      <c r="E965" s="28"/>
      <c r="F965" s="67"/>
      <c r="G965" s="67"/>
      <c r="H965" s="67"/>
      <c r="I965" s="67"/>
      <c r="J965" s="9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</row>
    <row r="966" spans="1:26" ht="16.5" x14ac:dyDescent="0.45">
      <c r="A966" s="67"/>
      <c r="B966" s="67"/>
      <c r="C966" s="67"/>
      <c r="D966" s="67"/>
      <c r="E966" s="28"/>
      <c r="F966" s="67"/>
      <c r="G966" s="67"/>
      <c r="H966" s="67"/>
      <c r="I966" s="67"/>
      <c r="J966" s="9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</row>
    <row r="967" spans="1:26" ht="16.5" x14ac:dyDescent="0.45">
      <c r="A967" s="67"/>
      <c r="B967" s="67"/>
      <c r="C967" s="67"/>
      <c r="D967" s="67"/>
      <c r="E967" s="28"/>
      <c r="F967" s="67"/>
      <c r="G967" s="67"/>
      <c r="H967" s="67"/>
      <c r="I967" s="67"/>
      <c r="J967" s="9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</row>
    <row r="968" spans="1:26" ht="16.5" x14ac:dyDescent="0.45">
      <c r="A968" s="67"/>
      <c r="B968" s="67"/>
      <c r="C968" s="67"/>
      <c r="D968" s="67"/>
      <c r="E968" s="28"/>
      <c r="F968" s="67"/>
      <c r="G968" s="67"/>
      <c r="H968" s="67"/>
      <c r="I968" s="67"/>
      <c r="J968" s="9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</row>
    <row r="969" spans="1:26" ht="16.5" x14ac:dyDescent="0.45">
      <c r="A969" s="67"/>
      <c r="B969" s="67"/>
      <c r="C969" s="67"/>
      <c r="D969" s="67"/>
      <c r="E969" s="28"/>
      <c r="F969" s="67"/>
      <c r="G969" s="67"/>
      <c r="H969" s="67"/>
      <c r="I969" s="67"/>
      <c r="J969" s="9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</row>
    <row r="970" spans="1:26" ht="16.5" x14ac:dyDescent="0.45">
      <c r="A970" s="67"/>
      <c r="B970" s="67"/>
      <c r="C970" s="67"/>
      <c r="D970" s="67"/>
      <c r="E970" s="28"/>
      <c r="F970" s="67"/>
      <c r="G970" s="67"/>
      <c r="H970" s="67"/>
      <c r="I970" s="67"/>
      <c r="J970" s="9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</row>
    <row r="971" spans="1:26" ht="16.5" x14ac:dyDescent="0.45">
      <c r="A971" s="67"/>
      <c r="B971" s="67"/>
      <c r="C971" s="67"/>
      <c r="D971" s="67"/>
      <c r="E971" s="28"/>
      <c r="F971" s="67"/>
      <c r="G971" s="67"/>
      <c r="H971" s="67"/>
      <c r="I971" s="67"/>
      <c r="J971" s="9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</row>
    <row r="972" spans="1:26" ht="16.5" x14ac:dyDescent="0.45">
      <c r="A972" s="67"/>
      <c r="B972" s="67"/>
      <c r="C972" s="67"/>
      <c r="D972" s="67"/>
      <c r="E972" s="28"/>
      <c r="F972" s="67"/>
      <c r="G972" s="67"/>
      <c r="H972" s="67"/>
      <c r="I972" s="67"/>
      <c r="J972" s="9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</row>
    <row r="973" spans="1:26" ht="16.5" x14ac:dyDescent="0.45">
      <c r="A973" s="67"/>
      <c r="B973" s="67"/>
      <c r="C973" s="67"/>
      <c r="D973" s="67"/>
      <c r="E973" s="28"/>
      <c r="F973" s="67"/>
      <c r="G973" s="67"/>
      <c r="H973" s="67"/>
      <c r="I973" s="67"/>
      <c r="J973" s="9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</row>
    <row r="974" spans="1:26" ht="16.5" x14ac:dyDescent="0.45">
      <c r="A974" s="67"/>
      <c r="B974" s="67"/>
      <c r="C974" s="67"/>
      <c r="D974" s="67"/>
      <c r="E974" s="28"/>
      <c r="F974" s="67"/>
      <c r="G974" s="67"/>
      <c r="H974" s="67"/>
      <c r="I974" s="67"/>
      <c r="J974" s="9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</row>
    <row r="975" spans="1:26" ht="16.5" x14ac:dyDescent="0.45">
      <c r="A975" s="67"/>
      <c r="B975" s="67"/>
      <c r="C975" s="67"/>
      <c r="D975" s="67"/>
      <c r="E975" s="28"/>
      <c r="F975" s="67"/>
      <c r="G975" s="67"/>
      <c r="H975" s="67"/>
      <c r="I975" s="67"/>
      <c r="J975" s="9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</row>
    <row r="976" spans="1:26" ht="16.5" x14ac:dyDescent="0.45">
      <c r="A976" s="67"/>
      <c r="B976" s="67"/>
      <c r="C976" s="67"/>
      <c r="D976" s="67"/>
      <c r="E976" s="28"/>
      <c r="F976" s="67"/>
      <c r="G976" s="67"/>
      <c r="H976" s="67"/>
      <c r="I976" s="67"/>
      <c r="J976" s="9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</row>
    <row r="977" spans="1:26" ht="16.5" x14ac:dyDescent="0.45">
      <c r="A977" s="67"/>
      <c r="B977" s="67"/>
      <c r="C977" s="67"/>
      <c r="D977" s="67"/>
      <c r="E977" s="28"/>
      <c r="F977" s="67"/>
      <c r="G977" s="67"/>
      <c r="H977" s="67"/>
      <c r="I977" s="67"/>
      <c r="J977" s="9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</row>
    <row r="978" spans="1:26" ht="16.5" x14ac:dyDescent="0.45">
      <c r="A978" s="67"/>
      <c r="B978" s="67"/>
      <c r="C978" s="67"/>
      <c r="D978" s="67"/>
      <c r="E978" s="28"/>
      <c r="F978" s="67"/>
      <c r="G978" s="67"/>
      <c r="H978" s="67"/>
      <c r="I978" s="67"/>
      <c r="J978" s="9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</row>
    <row r="979" spans="1:26" ht="16.5" x14ac:dyDescent="0.45">
      <c r="A979" s="67"/>
      <c r="B979" s="67"/>
      <c r="C979" s="67"/>
      <c r="D979" s="67"/>
      <c r="E979" s="28"/>
      <c r="F979" s="67"/>
      <c r="G979" s="67"/>
      <c r="H979" s="67"/>
      <c r="I979" s="67"/>
      <c r="J979" s="9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</row>
    <row r="980" spans="1:26" ht="16.5" x14ac:dyDescent="0.45">
      <c r="A980" s="67"/>
      <c r="B980" s="67"/>
      <c r="C980" s="67"/>
      <c r="D980" s="67"/>
      <c r="E980" s="28"/>
      <c r="F980" s="67"/>
      <c r="G980" s="67"/>
      <c r="H980" s="67"/>
      <c r="I980" s="67"/>
      <c r="J980" s="9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</row>
    <row r="981" spans="1:26" ht="16.5" x14ac:dyDescent="0.45">
      <c r="A981" s="67"/>
      <c r="B981" s="67"/>
      <c r="C981" s="67"/>
      <c r="D981" s="67"/>
      <c r="E981" s="28"/>
      <c r="F981" s="67"/>
      <c r="G981" s="67"/>
      <c r="H981" s="67"/>
      <c r="I981" s="67"/>
      <c r="J981" s="9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</row>
    <row r="982" spans="1:26" ht="16.5" x14ac:dyDescent="0.45">
      <c r="A982" s="67"/>
      <c r="B982" s="67"/>
      <c r="C982" s="67"/>
      <c r="D982" s="67"/>
      <c r="E982" s="28"/>
      <c r="F982" s="67"/>
      <c r="G982" s="67"/>
      <c r="H982" s="67"/>
      <c r="I982" s="67"/>
      <c r="J982" s="9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</row>
    <row r="983" spans="1:26" ht="16.5" x14ac:dyDescent="0.45">
      <c r="A983" s="67"/>
      <c r="B983" s="67"/>
      <c r="C983" s="67"/>
      <c r="D983" s="67"/>
      <c r="E983" s="28"/>
      <c r="F983" s="67"/>
      <c r="G983" s="67"/>
      <c r="H983" s="67"/>
      <c r="I983" s="67"/>
      <c r="J983" s="9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</row>
    <row r="984" spans="1:26" ht="16.5" x14ac:dyDescent="0.45">
      <c r="A984" s="67"/>
      <c r="B984" s="67"/>
      <c r="C984" s="67"/>
      <c r="D984" s="67"/>
      <c r="E984" s="28"/>
      <c r="F984" s="67"/>
      <c r="G984" s="67"/>
      <c r="H984" s="67"/>
      <c r="I984" s="67"/>
      <c r="J984" s="9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</row>
    <row r="985" spans="1:26" ht="16.5" x14ac:dyDescent="0.45">
      <c r="A985" s="67"/>
      <c r="B985" s="67"/>
      <c r="C985" s="67"/>
      <c r="D985" s="67"/>
      <c r="E985" s="28"/>
      <c r="F985" s="67"/>
      <c r="G985" s="67"/>
      <c r="H985" s="67"/>
      <c r="I985" s="67"/>
      <c r="J985" s="9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</row>
    <row r="986" spans="1:26" ht="16.5" x14ac:dyDescent="0.45">
      <c r="A986" s="67"/>
      <c r="B986" s="67"/>
      <c r="C986" s="67"/>
      <c r="D986" s="67"/>
      <c r="E986" s="28"/>
      <c r="F986" s="67"/>
      <c r="G986" s="67"/>
      <c r="H986" s="67"/>
      <c r="I986" s="67"/>
      <c r="J986" s="9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</row>
    <row r="987" spans="1:26" ht="16.5" x14ac:dyDescent="0.45">
      <c r="A987" s="67"/>
      <c r="B987" s="67"/>
      <c r="C987" s="67"/>
      <c r="D987" s="67"/>
      <c r="E987" s="28"/>
      <c r="F987" s="67"/>
      <c r="G987" s="67"/>
      <c r="H987" s="67"/>
      <c r="I987" s="67"/>
      <c r="J987" s="9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</row>
    <row r="988" spans="1:26" ht="16.5" x14ac:dyDescent="0.45">
      <c r="A988" s="67"/>
      <c r="B988" s="67"/>
      <c r="C988" s="67"/>
      <c r="D988" s="67"/>
      <c r="E988" s="28"/>
      <c r="F988" s="67"/>
      <c r="G988" s="67"/>
      <c r="H988" s="67"/>
      <c r="I988" s="67"/>
      <c r="J988" s="9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</row>
    <row r="989" spans="1:26" ht="16.5" x14ac:dyDescent="0.45">
      <c r="A989" s="67"/>
      <c r="B989" s="67"/>
      <c r="C989" s="67"/>
      <c r="D989" s="67"/>
      <c r="E989" s="28"/>
      <c r="F989" s="67"/>
      <c r="G989" s="67"/>
      <c r="H989" s="67"/>
      <c r="I989" s="67"/>
      <c r="J989" s="9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</row>
    <row r="990" spans="1:26" ht="16.5" x14ac:dyDescent="0.45">
      <c r="A990" s="67"/>
      <c r="B990" s="67"/>
      <c r="C990" s="67"/>
      <c r="D990" s="67"/>
      <c r="E990" s="28"/>
      <c r="F990" s="67"/>
      <c r="G990" s="67"/>
      <c r="H990" s="67"/>
      <c r="I990" s="67"/>
      <c r="J990" s="9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</row>
    <row r="991" spans="1:26" ht="16.5" x14ac:dyDescent="0.45">
      <c r="A991" s="67"/>
      <c r="B991" s="67"/>
      <c r="C991" s="67"/>
      <c r="D991" s="67"/>
      <c r="E991" s="28"/>
      <c r="F991" s="67"/>
      <c r="G991" s="67"/>
      <c r="H991" s="67"/>
      <c r="I991" s="67"/>
      <c r="J991" s="9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</row>
    <row r="992" spans="1:26" ht="16.5" x14ac:dyDescent="0.45">
      <c r="A992" s="67"/>
      <c r="B992" s="67"/>
      <c r="C992" s="67"/>
      <c r="D992" s="67"/>
      <c r="E992" s="28"/>
      <c r="F992" s="67"/>
      <c r="G992" s="67"/>
      <c r="H992" s="67"/>
      <c r="I992" s="67"/>
      <c r="J992" s="9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</row>
    <row r="993" spans="1:26" ht="16.5" x14ac:dyDescent="0.45">
      <c r="A993" s="67"/>
      <c r="B993" s="67"/>
      <c r="C993" s="67"/>
      <c r="D993" s="67"/>
      <c r="E993" s="28"/>
      <c r="F993" s="67"/>
      <c r="G993" s="67"/>
      <c r="H993" s="67"/>
      <c r="I993" s="67"/>
      <c r="J993" s="9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</row>
    <row r="994" spans="1:26" ht="16.5" x14ac:dyDescent="0.45">
      <c r="A994" s="67"/>
      <c r="B994" s="67"/>
      <c r="C994" s="67"/>
      <c r="D994" s="67"/>
      <c r="E994" s="28"/>
      <c r="F994" s="67"/>
      <c r="G994" s="67"/>
      <c r="H994" s="67"/>
      <c r="I994" s="67"/>
      <c r="J994" s="9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</row>
    <row r="995" spans="1:26" ht="16.5" x14ac:dyDescent="0.45">
      <c r="A995" s="67"/>
      <c r="B995" s="67"/>
      <c r="C995" s="67"/>
      <c r="D995" s="67"/>
      <c r="E995" s="28"/>
      <c r="F995" s="67"/>
      <c r="G995" s="67"/>
      <c r="H995" s="67"/>
      <c r="I995" s="67"/>
      <c r="J995" s="9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</row>
    <row r="996" spans="1:26" ht="16.5" x14ac:dyDescent="0.45">
      <c r="A996" s="67"/>
      <c r="B996" s="67"/>
      <c r="C996" s="67"/>
      <c r="D996" s="67"/>
      <c r="E996" s="28"/>
      <c r="F996" s="67"/>
      <c r="G996" s="67"/>
      <c r="H996" s="67"/>
      <c r="I996" s="67"/>
      <c r="J996" s="9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</row>
    <row r="997" spans="1:26" ht="16.5" x14ac:dyDescent="0.45">
      <c r="A997" s="67"/>
      <c r="B997" s="67"/>
      <c r="C997" s="67"/>
      <c r="D997" s="67"/>
      <c r="E997" s="28"/>
      <c r="F997" s="67"/>
      <c r="G997" s="67"/>
      <c r="H997" s="67"/>
      <c r="I997" s="67"/>
      <c r="J997" s="9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</row>
    <row r="998" spans="1:26" ht="16.5" x14ac:dyDescent="0.45">
      <c r="A998" s="67"/>
      <c r="B998" s="67"/>
      <c r="C998" s="67"/>
      <c r="D998" s="67"/>
      <c r="E998" s="28"/>
      <c r="F998" s="67"/>
      <c r="G998" s="67"/>
      <c r="H998" s="67"/>
      <c r="I998" s="67"/>
      <c r="J998" s="9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</row>
    <row r="999" spans="1:26" ht="16.5" x14ac:dyDescent="0.45">
      <c r="A999" s="67"/>
      <c r="B999" s="67"/>
      <c r="C999" s="67"/>
      <c r="D999" s="67"/>
      <c r="E999" s="28"/>
      <c r="F999" s="67"/>
      <c r="G999" s="67"/>
      <c r="H999" s="67"/>
      <c r="I999" s="67"/>
      <c r="J999" s="9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</row>
    <row r="1000" spans="1:26" ht="16.5" x14ac:dyDescent="0.45">
      <c r="A1000" s="67"/>
      <c r="B1000" s="67"/>
      <c r="C1000" s="67"/>
      <c r="D1000" s="67"/>
      <c r="E1000" s="28"/>
      <c r="F1000" s="67"/>
      <c r="G1000" s="67"/>
      <c r="H1000" s="67"/>
      <c r="I1000" s="67"/>
      <c r="J1000" s="9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</row>
    <row r="1001" spans="1:26" ht="16.5" x14ac:dyDescent="0.45">
      <c r="A1001" s="67"/>
      <c r="B1001" s="67"/>
      <c r="C1001" s="67"/>
      <c r="D1001" s="67"/>
      <c r="E1001" s="28"/>
      <c r="F1001" s="67"/>
      <c r="G1001" s="67"/>
      <c r="H1001" s="67"/>
      <c r="I1001" s="67"/>
      <c r="J1001" s="9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  <c r="W1001" s="67"/>
      <c r="X1001" s="67"/>
      <c r="Y1001" s="67"/>
      <c r="Z1001" s="67"/>
    </row>
    <row r="1002" spans="1:26" ht="16.5" x14ac:dyDescent="0.45">
      <c r="A1002" s="67"/>
      <c r="B1002" s="67"/>
      <c r="C1002" s="67"/>
      <c r="D1002" s="67"/>
      <c r="E1002" s="28"/>
      <c r="F1002" s="67"/>
      <c r="G1002" s="67"/>
      <c r="H1002" s="67"/>
      <c r="I1002" s="67"/>
      <c r="J1002" s="97"/>
      <c r="K1002" s="67"/>
      <c r="L1002" s="67"/>
      <c r="M1002" s="67"/>
      <c r="N1002" s="67"/>
      <c r="O1002" s="67"/>
      <c r="P1002" s="67"/>
      <c r="Q1002" s="67"/>
      <c r="R1002" s="67"/>
      <c r="S1002" s="67"/>
      <c r="T1002" s="67"/>
      <c r="U1002" s="67"/>
      <c r="V1002" s="67"/>
      <c r="W1002" s="67"/>
      <c r="X1002" s="67"/>
      <c r="Y1002" s="67"/>
      <c r="Z1002" s="67"/>
    </row>
    <row r="1003" spans="1:26" ht="16.5" x14ac:dyDescent="0.45">
      <c r="A1003" s="67"/>
      <c r="B1003" s="67"/>
      <c r="C1003" s="67"/>
      <c r="D1003" s="67"/>
      <c r="E1003" s="28"/>
      <c r="F1003" s="67"/>
      <c r="G1003" s="67"/>
      <c r="H1003" s="67"/>
      <c r="I1003" s="67"/>
      <c r="J1003" s="97"/>
      <c r="K1003" s="67"/>
      <c r="L1003" s="67"/>
      <c r="M1003" s="67"/>
      <c r="N1003" s="67"/>
      <c r="O1003" s="67"/>
      <c r="P1003" s="67"/>
      <c r="Q1003" s="67"/>
      <c r="R1003" s="67"/>
      <c r="S1003" s="67"/>
      <c r="T1003" s="67"/>
      <c r="U1003" s="67"/>
      <c r="V1003" s="67"/>
      <c r="W1003" s="67"/>
      <c r="X1003" s="67"/>
      <c r="Y1003" s="67"/>
      <c r="Z1003" s="67"/>
    </row>
    <row r="1004" spans="1:26" ht="16.5" x14ac:dyDescent="0.45">
      <c r="A1004" s="67"/>
      <c r="B1004" s="67"/>
      <c r="C1004" s="67"/>
      <c r="D1004" s="67"/>
      <c r="E1004" s="28"/>
      <c r="F1004" s="67"/>
      <c r="G1004" s="67"/>
      <c r="H1004" s="67"/>
      <c r="I1004" s="67"/>
      <c r="J1004" s="97"/>
      <c r="K1004" s="67"/>
      <c r="L1004" s="67"/>
      <c r="M1004" s="67"/>
      <c r="N1004" s="67"/>
      <c r="O1004" s="67"/>
      <c r="P1004" s="67"/>
      <c r="Q1004" s="67"/>
      <c r="R1004" s="67"/>
      <c r="S1004" s="67"/>
      <c r="T1004" s="67"/>
      <c r="U1004" s="67"/>
      <c r="V1004" s="67"/>
      <c r="W1004" s="67"/>
      <c r="X1004" s="67"/>
      <c r="Y1004" s="67"/>
      <c r="Z1004" s="67"/>
    </row>
    <row r="1005" spans="1:26" ht="16.5" x14ac:dyDescent="0.45">
      <c r="A1005" s="67"/>
      <c r="B1005" s="67"/>
      <c r="C1005" s="67"/>
      <c r="D1005" s="67"/>
      <c r="E1005" s="28"/>
      <c r="F1005" s="67"/>
      <c r="G1005" s="67"/>
      <c r="H1005" s="67"/>
      <c r="I1005" s="67"/>
      <c r="J1005" s="97"/>
      <c r="K1005" s="67"/>
      <c r="L1005" s="67"/>
      <c r="M1005" s="67"/>
      <c r="N1005" s="67"/>
      <c r="O1005" s="67"/>
      <c r="P1005" s="67"/>
      <c r="Q1005" s="67"/>
      <c r="R1005" s="67"/>
      <c r="S1005" s="67"/>
      <c r="T1005" s="67"/>
      <c r="U1005" s="67"/>
      <c r="V1005" s="67"/>
      <c r="W1005" s="67"/>
      <c r="X1005" s="67"/>
      <c r="Y1005" s="67"/>
      <c r="Z1005" s="67"/>
    </row>
    <row r="1006" spans="1:26" ht="16.5" x14ac:dyDescent="0.45">
      <c r="A1006" s="67"/>
      <c r="B1006" s="67"/>
      <c r="C1006" s="67"/>
      <c r="D1006" s="67"/>
      <c r="E1006" s="28"/>
      <c r="F1006" s="67"/>
      <c r="G1006" s="67"/>
      <c r="H1006" s="67"/>
      <c r="I1006" s="67"/>
      <c r="J1006" s="97"/>
      <c r="K1006" s="67"/>
      <c r="L1006" s="67"/>
      <c r="M1006" s="67"/>
      <c r="N1006" s="67"/>
      <c r="O1006" s="67"/>
      <c r="P1006" s="67"/>
      <c r="Q1006" s="67"/>
      <c r="R1006" s="67"/>
      <c r="S1006" s="67"/>
      <c r="T1006" s="67"/>
      <c r="U1006" s="67"/>
      <c r="V1006" s="67"/>
      <c r="W1006" s="67"/>
      <c r="X1006" s="67"/>
      <c r="Y1006" s="67"/>
      <c r="Z1006" s="67"/>
    </row>
    <row r="1007" spans="1:26" ht="16.5" x14ac:dyDescent="0.45">
      <c r="A1007" s="67"/>
      <c r="B1007" s="67"/>
      <c r="C1007" s="67"/>
      <c r="D1007" s="67"/>
      <c r="E1007" s="28"/>
      <c r="F1007" s="67"/>
      <c r="G1007" s="67"/>
      <c r="H1007" s="67"/>
      <c r="I1007" s="67"/>
      <c r="J1007" s="97"/>
      <c r="K1007" s="67"/>
      <c r="L1007" s="67"/>
      <c r="M1007" s="67"/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X1007" s="67"/>
      <c r="Y1007" s="67"/>
      <c r="Z1007" s="67"/>
    </row>
    <row r="1008" spans="1:26" ht="16.5" x14ac:dyDescent="0.45">
      <c r="A1008" s="67"/>
      <c r="B1008" s="67"/>
      <c r="C1008" s="67"/>
      <c r="D1008" s="67"/>
      <c r="E1008" s="28"/>
      <c r="F1008" s="67"/>
      <c r="G1008" s="67"/>
      <c r="H1008" s="67"/>
      <c r="I1008" s="67"/>
      <c r="J1008" s="97"/>
      <c r="K1008" s="67"/>
      <c r="L1008" s="67"/>
      <c r="M1008" s="67"/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X1008" s="67"/>
      <c r="Y1008" s="67"/>
      <c r="Z1008" s="67"/>
    </row>
    <row r="1009" spans="1:26" ht="16.5" x14ac:dyDescent="0.45">
      <c r="A1009" s="67"/>
      <c r="B1009" s="67"/>
      <c r="C1009" s="67"/>
      <c r="D1009" s="67"/>
      <c r="E1009" s="28"/>
      <c r="F1009" s="67"/>
      <c r="G1009" s="67"/>
      <c r="H1009" s="67"/>
      <c r="I1009" s="67"/>
      <c r="J1009" s="97"/>
      <c r="K1009" s="67"/>
      <c r="L1009" s="67"/>
      <c r="M1009" s="67"/>
      <c r="N1009" s="67"/>
      <c r="O1009" s="67"/>
      <c r="P1009" s="67"/>
      <c r="Q1009" s="67"/>
      <c r="R1009" s="67"/>
      <c r="S1009" s="67"/>
      <c r="T1009" s="67"/>
      <c r="U1009" s="67"/>
      <c r="V1009" s="67"/>
      <c r="W1009" s="67"/>
      <c r="X1009" s="67"/>
      <c r="Y1009" s="67"/>
      <c r="Z1009" s="67"/>
    </row>
    <row r="1010" spans="1:26" ht="16.5" x14ac:dyDescent="0.45">
      <c r="A1010" s="67"/>
      <c r="B1010" s="67"/>
      <c r="C1010" s="67"/>
      <c r="D1010" s="67"/>
      <c r="E1010" s="28"/>
      <c r="F1010" s="67"/>
      <c r="G1010" s="67"/>
      <c r="H1010" s="67"/>
      <c r="I1010" s="67"/>
      <c r="J1010" s="97"/>
      <c r="K1010" s="67"/>
      <c r="L1010" s="67"/>
      <c r="M1010" s="67"/>
      <c r="N1010" s="67"/>
      <c r="O1010" s="67"/>
      <c r="P1010" s="67"/>
      <c r="Q1010" s="67"/>
      <c r="R1010" s="67"/>
      <c r="S1010" s="67"/>
      <c r="T1010" s="67"/>
      <c r="U1010" s="67"/>
      <c r="V1010" s="67"/>
      <c r="W1010" s="67"/>
      <c r="X1010" s="67"/>
      <c r="Y1010" s="67"/>
      <c r="Z1010" s="67"/>
    </row>
    <row r="1011" spans="1:26" ht="16.5" x14ac:dyDescent="0.45">
      <c r="A1011" s="67"/>
      <c r="B1011" s="67"/>
      <c r="C1011" s="67"/>
      <c r="D1011" s="67"/>
      <c r="E1011" s="28"/>
      <c r="F1011" s="67"/>
      <c r="G1011" s="67"/>
      <c r="H1011" s="67"/>
      <c r="I1011" s="67"/>
      <c r="J1011" s="97"/>
      <c r="K1011" s="67"/>
      <c r="L1011" s="67"/>
      <c r="M1011" s="67"/>
      <c r="N1011" s="67"/>
      <c r="O1011" s="67"/>
      <c r="P1011" s="67"/>
      <c r="Q1011" s="67"/>
      <c r="R1011" s="67"/>
      <c r="S1011" s="67"/>
      <c r="T1011" s="67"/>
      <c r="U1011" s="67"/>
      <c r="V1011" s="67"/>
      <c r="W1011" s="67"/>
      <c r="X1011" s="67"/>
      <c r="Y1011" s="67"/>
      <c r="Z1011" s="67"/>
    </row>
    <row r="1012" spans="1:26" ht="16.5" x14ac:dyDescent="0.45">
      <c r="A1012" s="67"/>
      <c r="B1012" s="67"/>
      <c r="C1012" s="67"/>
      <c r="D1012" s="67"/>
      <c r="E1012" s="28"/>
      <c r="F1012" s="67"/>
      <c r="G1012" s="67"/>
      <c r="H1012" s="67"/>
      <c r="I1012" s="67"/>
      <c r="J1012" s="97"/>
      <c r="K1012" s="67"/>
      <c r="L1012" s="67"/>
      <c r="M1012" s="67"/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X1012" s="67"/>
      <c r="Y1012" s="67"/>
      <c r="Z1012" s="67"/>
    </row>
    <row r="1013" spans="1:26" ht="16.5" x14ac:dyDescent="0.45">
      <c r="A1013" s="67"/>
      <c r="B1013" s="67"/>
      <c r="C1013" s="67"/>
      <c r="D1013" s="67"/>
      <c r="E1013" s="28"/>
      <c r="F1013" s="67"/>
      <c r="G1013" s="67"/>
      <c r="H1013" s="67"/>
      <c r="I1013" s="67"/>
      <c r="J1013" s="97"/>
      <c r="K1013" s="67"/>
      <c r="L1013" s="67"/>
      <c r="M1013" s="67"/>
      <c r="N1013" s="67"/>
      <c r="O1013" s="67"/>
      <c r="P1013" s="67"/>
      <c r="Q1013" s="67"/>
      <c r="R1013" s="67"/>
      <c r="S1013" s="67"/>
      <c r="T1013" s="67"/>
      <c r="U1013" s="67"/>
      <c r="V1013" s="67"/>
      <c r="W1013" s="67"/>
      <c r="X1013" s="67"/>
      <c r="Y1013" s="67"/>
      <c r="Z1013" s="67"/>
    </row>
    <row r="1014" spans="1:26" ht="16.5" x14ac:dyDescent="0.45">
      <c r="A1014" s="67"/>
      <c r="B1014" s="67"/>
      <c r="C1014" s="67"/>
      <c r="D1014" s="67"/>
      <c r="E1014" s="28"/>
      <c r="F1014" s="67"/>
      <c r="G1014" s="67"/>
      <c r="H1014" s="67"/>
      <c r="I1014" s="67"/>
      <c r="J1014" s="97"/>
      <c r="K1014" s="67"/>
      <c r="L1014" s="67"/>
      <c r="M1014" s="67"/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X1014" s="67"/>
      <c r="Y1014" s="67"/>
      <c r="Z1014" s="67"/>
    </row>
    <row r="1015" spans="1:26" ht="16.5" x14ac:dyDescent="0.45">
      <c r="A1015" s="67"/>
      <c r="B1015" s="67"/>
      <c r="C1015" s="67"/>
      <c r="D1015" s="67"/>
      <c r="E1015" s="28"/>
      <c r="F1015" s="67"/>
      <c r="G1015" s="67"/>
      <c r="H1015" s="67"/>
      <c r="I1015" s="67"/>
      <c r="J1015" s="97"/>
      <c r="K1015" s="67"/>
      <c r="L1015" s="67"/>
      <c r="M1015" s="67"/>
      <c r="N1015" s="67"/>
      <c r="O1015" s="67"/>
      <c r="P1015" s="67"/>
      <c r="Q1015" s="67"/>
      <c r="R1015" s="67"/>
      <c r="S1015" s="67"/>
      <c r="T1015" s="67"/>
      <c r="U1015" s="67"/>
      <c r="V1015" s="67"/>
      <c r="W1015" s="67"/>
      <c r="X1015" s="67"/>
      <c r="Y1015" s="67"/>
      <c r="Z1015" s="67"/>
    </row>
    <row r="1016" spans="1:26" ht="16.5" x14ac:dyDescent="0.45">
      <c r="A1016" s="67"/>
      <c r="B1016" s="67"/>
      <c r="C1016" s="67"/>
      <c r="D1016" s="67"/>
      <c r="E1016" s="28"/>
      <c r="F1016" s="67"/>
      <c r="G1016" s="67"/>
      <c r="H1016" s="67"/>
      <c r="I1016" s="67"/>
      <c r="J1016" s="97"/>
      <c r="K1016" s="67"/>
      <c r="L1016" s="67"/>
      <c r="M1016" s="67"/>
      <c r="N1016" s="67"/>
      <c r="O1016" s="67"/>
      <c r="P1016" s="67"/>
      <c r="Q1016" s="67"/>
      <c r="R1016" s="67"/>
      <c r="S1016" s="67"/>
      <c r="T1016" s="67"/>
      <c r="U1016" s="67"/>
      <c r="V1016" s="67"/>
      <c r="W1016" s="67"/>
      <c r="X1016" s="67"/>
      <c r="Y1016" s="67"/>
      <c r="Z1016" s="67"/>
    </row>
    <row r="1017" spans="1:26" ht="16.5" x14ac:dyDescent="0.45">
      <c r="A1017" s="67"/>
      <c r="B1017" s="67"/>
      <c r="C1017" s="67"/>
      <c r="D1017" s="67"/>
      <c r="E1017" s="28"/>
      <c r="F1017" s="67"/>
      <c r="G1017" s="67"/>
      <c r="H1017" s="67"/>
      <c r="I1017" s="67"/>
      <c r="J1017" s="97"/>
      <c r="K1017" s="67"/>
      <c r="L1017" s="67"/>
      <c r="M1017" s="67"/>
      <c r="N1017" s="67"/>
      <c r="O1017" s="67"/>
      <c r="P1017" s="67"/>
      <c r="Q1017" s="67"/>
      <c r="R1017" s="67"/>
      <c r="S1017" s="67"/>
      <c r="T1017" s="67"/>
      <c r="U1017" s="67"/>
      <c r="V1017" s="67"/>
      <c r="W1017" s="67"/>
      <c r="X1017" s="67"/>
      <c r="Y1017" s="67"/>
      <c r="Z1017" s="67"/>
    </row>
    <row r="1018" spans="1:26" ht="16.5" x14ac:dyDescent="0.45">
      <c r="A1018" s="67"/>
      <c r="B1018" s="67"/>
      <c r="C1018" s="67"/>
      <c r="D1018" s="67"/>
      <c r="E1018" s="28"/>
      <c r="F1018" s="67"/>
      <c r="G1018" s="67"/>
      <c r="H1018" s="67"/>
      <c r="I1018" s="67"/>
      <c r="J1018" s="97"/>
      <c r="K1018" s="67"/>
      <c r="L1018" s="67"/>
      <c r="M1018" s="67"/>
      <c r="N1018" s="67"/>
      <c r="O1018" s="67"/>
      <c r="P1018" s="67"/>
      <c r="Q1018" s="67"/>
      <c r="R1018" s="67"/>
      <c r="S1018" s="67"/>
      <c r="T1018" s="67"/>
      <c r="U1018" s="67"/>
      <c r="V1018" s="67"/>
      <c r="W1018" s="67"/>
      <c r="X1018" s="67"/>
      <c r="Y1018" s="67"/>
      <c r="Z1018" s="67"/>
    </row>
    <row r="1019" spans="1:26" ht="16.5" x14ac:dyDescent="0.45">
      <c r="A1019" s="67"/>
      <c r="B1019" s="67"/>
      <c r="C1019" s="67"/>
      <c r="D1019" s="67"/>
      <c r="E1019" s="28"/>
      <c r="F1019" s="67"/>
      <c r="G1019" s="67"/>
      <c r="H1019" s="67"/>
      <c r="I1019" s="67"/>
      <c r="J1019" s="97"/>
      <c r="K1019" s="67"/>
      <c r="L1019" s="67"/>
      <c r="M1019" s="67"/>
      <c r="N1019" s="67"/>
      <c r="O1019" s="67"/>
      <c r="P1019" s="67"/>
      <c r="Q1019" s="67"/>
      <c r="R1019" s="67"/>
      <c r="S1019" s="67"/>
      <c r="T1019" s="67"/>
      <c r="U1019" s="67"/>
      <c r="V1019" s="67"/>
      <c r="W1019" s="67"/>
      <c r="X1019" s="67"/>
      <c r="Y1019" s="67"/>
      <c r="Z1019" s="67"/>
    </row>
    <row r="1020" spans="1:26" ht="16.5" x14ac:dyDescent="0.45">
      <c r="A1020" s="67"/>
      <c r="B1020" s="67"/>
      <c r="C1020" s="67"/>
      <c r="D1020" s="67"/>
      <c r="E1020" s="28"/>
      <c r="F1020" s="67"/>
      <c r="G1020" s="67"/>
      <c r="H1020" s="67"/>
      <c r="I1020" s="67"/>
      <c r="J1020" s="97"/>
      <c r="K1020" s="67"/>
      <c r="L1020" s="67"/>
      <c r="M1020" s="67"/>
      <c r="N1020" s="67"/>
      <c r="O1020" s="67"/>
      <c r="P1020" s="67"/>
      <c r="Q1020" s="67"/>
      <c r="R1020" s="67"/>
      <c r="S1020" s="67"/>
      <c r="T1020" s="67"/>
      <c r="U1020" s="67"/>
      <c r="V1020" s="67"/>
      <c r="W1020" s="67"/>
      <c r="X1020" s="67"/>
      <c r="Y1020" s="67"/>
      <c r="Z1020" s="67"/>
    </row>
    <row r="1021" spans="1:26" ht="16.5" x14ac:dyDescent="0.45">
      <c r="A1021" s="67"/>
      <c r="B1021" s="67"/>
      <c r="C1021" s="67"/>
      <c r="D1021" s="67"/>
      <c r="E1021" s="28"/>
      <c r="F1021" s="67"/>
      <c r="G1021" s="67"/>
      <c r="H1021" s="67"/>
      <c r="I1021" s="67"/>
      <c r="J1021" s="97"/>
      <c r="K1021" s="67"/>
      <c r="L1021" s="67"/>
      <c r="M1021" s="67"/>
      <c r="N1021" s="67"/>
      <c r="O1021" s="67"/>
      <c r="P1021" s="67"/>
      <c r="Q1021" s="67"/>
      <c r="R1021" s="67"/>
      <c r="S1021" s="67"/>
      <c r="T1021" s="67"/>
      <c r="U1021" s="67"/>
      <c r="V1021" s="67"/>
      <c r="W1021" s="67"/>
      <c r="X1021" s="67"/>
      <c r="Y1021" s="67"/>
      <c r="Z1021" s="67"/>
    </row>
    <row r="1022" spans="1:26" ht="16.5" x14ac:dyDescent="0.45">
      <c r="A1022" s="67"/>
      <c r="B1022" s="67"/>
      <c r="C1022" s="67"/>
      <c r="D1022" s="67"/>
      <c r="E1022" s="28"/>
      <c r="F1022" s="67"/>
      <c r="G1022" s="67"/>
      <c r="H1022" s="67"/>
      <c r="I1022" s="67"/>
      <c r="J1022" s="97"/>
      <c r="K1022" s="67"/>
      <c r="L1022" s="67"/>
      <c r="M1022" s="67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X1022" s="67"/>
      <c r="Y1022" s="67"/>
      <c r="Z1022" s="67"/>
    </row>
    <row r="1023" spans="1:26" ht="16.5" x14ac:dyDescent="0.45">
      <c r="A1023" s="67"/>
      <c r="B1023" s="67"/>
      <c r="C1023" s="67"/>
      <c r="D1023" s="67"/>
      <c r="E1023" s="28"/>
      <c r="F1023" s="67"/>
      <c r="G1023" s="67"/>
      <c r="H1023" s="67"/>
      <c r="I1023" s="67"/>
      <c r="J1023" s="97"/>
      <c r="K1023" s="67"/>
      <c r="L1023" s="67"/>
      <c r="M1023" s="67"/>
      <c r="N1023" s="67"/>
      <c r="O1023" s="67"/>
      <c r="P1023" s="67"/>
      <c r="Q1023" s="67"/>
      <c r="R1023" s="67"/>
      <c r="S1023" s="67"/>
      <c r="T1023" s="67"/>
      <c r="U1023" s="67"/>
      <c r="V1023" s="67"/>
      <c r="W1023" s="67"/>
      <c r="X1023" s="67"/>
      <c r="Y1023" s="67"/>
      <c r="Z1023" s="67"/>
    </row>
    <row r="1024" spans="1:26" ht="16.5" x14ac:dyDescent="0.45">
      <c r="A1024" s="67"/>
      <c r="B1024" s="67"/>
      <c r="C1024" s="67"/>
      <c r="D1024" s="67"/>
      <c r="E1024" s="28"/>
      <c r="F1024" s="67"/>
      <c r="G1024" s="67"/>
      <c r="H1024" s="67"/>
      <c r="I1024" s="67"/>
      <c r="J1024" s="97"/>
      <c r="K1024" s="67"/>
      <c r="L1024" s="67"/>
      <c r="M1024" s="67"/>
      <c r="N1024" s="67"/>
      <c r="O1024" s="67"/>
      <c r="P1024" s="67"/>
      <c r="Q1024" s="67"/>
      <c r="R1024" s="67"/>
      <c r="S1024" s="67"/>
      <c r="T1024" s="67"/>
      <c r="U1024" s="67"/>
      <c r="V1024" s="67"/>
      <c r="W1024" s="67"/>
      <c r="X1024" s="67"/>
      <c r="Y1024" s="67"/>
      <c r="Z1024" s="67"/>
    </row>
    <row r="1025" spans="1:26" ht="16.5" x14ac:dyDescent="0.45">
      <c r="A1025" s="67"/>
      <c r="B1025" s="67"/>
      <c r="C1025" s="67"/>
      <c r="D1025" s="67"/>
      <c r="E1025" s="28"/>
      <c r="F1025" s="67"/>
      <c r="G1025" s="67"/>
      <c r="H1025" s="67"/>
      <c r="I1025" s="67"/>
      <c r="J1025" s="97"/>
      <c r="K1025" s="67"/>
      <c r="L1025" s="67"/>
      <c r="M1025" s="67"/>
      <c r="N1025" s="67"/>
      <c r="O1025" s="67"/>
      <c r="P1025" s="67"/>
      <c r="Q1025" s="67"/>
      <c r="R1025" s="67"/>
      <c r="S1025" s="67"/>
      <c r="T1025" s="67"/>
      <c r="U1025" s="67"/>
      <c r="V1025" s="67"/>
      <c r="W1025" s="67"/>
      <c r="X1025" s="67"/>
      <c r="Y1025" s="67"/>
      <c r="Z1025" s="67"/>
    </row>
    <row r="1026" spans="1:26" ht="16.5" x14ac:dyDescent="0.45">
      <c r="A1026" s="67"/>
      <c r="B1026" s="67"/>
      <c r="C1026" s="67"/>
      <c r="D1026" s="67"/>
      <c r="E1026" s="28"/>
      <c r="F1026" s="67"/>
      <c r="G1026" s="67"/>
      <c r="H1026" s="67"/>
      <c r="I1026" s="67"/>
      <c r="J1026" s="97"/>
      <c r="K1026" s="67"/>
      <c r="L1026" s="67"/>
      <c r="M1026" s="67"/>
      <c r="N1026" s="67"/>
      <c r="O1026" s="67"/>
      <c r="P1026" s="67"/>
      <c r="Q1026" s="67"/>
      <c r="R1026" s="67"/>
      <c r="S1026" s="67"/>
      <c r="T1026" s="67"/>
      <c r="U1026" s="67"/>
      <c r="V1026" s="67"/>
      <c r="W1026" s="67"/>
      <c r="X1026" s="67"/>
      <c r="Y1026" s="67"/>
      <c r="Z1026" s="67"/>
    </row>
    <row r="1027" spans="1:26" ht="16.5" x14ac:dyDescent="0.45">
      <c r="A1027" s="67"/>
      <c r="B1027" s="67"/>
      <c r="C1027" s="67"/>
      <c r="D1027" s="67"/>
      <c r="E1027" s="28"/>
      <c r="F1027" s="67"/>
      <c r="G1027" s="67"/>
      <c r="H1027" s="67"/>
      <c r="I1027" s="67"/>
      <c r="J1027" s="97"/>
      <c r="K1027" s="67"/>
      <c r="L1027" s="67"/>
      <c r="M1027" s="67"/>
      <c r="N1027" s="67"/>
      <c r="O1027" s="67"/>
      <c r="P1027" s="67"/>
      <c r="Q1027" s="67"/>
      <c r="R1027" s="67"/>
      <c r="S1027" s="67"/>
      <c r="T1027" s="67"/>
      <c r="U1027" s="67"/>
      <c r="V1027" s="67"/>
      <c r="W1027" s="67"/>
      <c r="X1027" s="67"/>
      <c r="Y1027" s="67"/>
      <c r="Z1027" s="67"/>
    </row>
    <row r="1028" spans="1:26" ht="16.5" x14ac:dyDescent="0.45">
      <c r="A1028" s="67"/>
      <c r="B1028" s="67"/>
      <c r="C1028" s="67"/>
      <c r="D1028" s="67"/>
      <c r="E1028" s="28"/>
      <c r="F1028" s="67"/>
      <c r="G1028" s="67"/>
      <c r="H1028" s="67"/>
      <c r="I1028" s="67"/>
      <c r="J1028" s="97"/>
      <c r="K1028" s="67"/>
      <c r="L1028" s="67"/>
      <c r="M1028" s="67"/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X1028" s="67"/>
      <c r="Y1028" s="67"/>
      <c r="Z1028" s="67"/>
    </row>
    <row r="1029" spans="1:26" ht="16.5" x14ac:dyDescent="0.45">
      <c r="A1029" s="67"/>
      <c r="B1029" s="67"/>
      <c r="C1029" s="67"/>
      <c r="D1029" s="67"/>
      <c r="E1029" s="28"/>
      <c r="F1029" s="67"/>
      <c r="G1029" s="67"/>
      <c r="H1029" s="67"/>
      <c r="I1029" s="67"/>
      <c r="J1029" s="97"/>
      <c r="K1029" s="67"/>
      <c r="L1029" s="67"/>
      <c r="M1029" s="67"/>
      <c r="N1029" s="67"/>
      <c r="O1029" s="67"/>
      <c r="P1029" s="67"/>
      <c r="Q1029" s="67"/>
      <c r="R1029" s="67"/>
      <c r="S1029" s="67"/>
      <c r="T1029" s="67"/>
      <c r="U1029" s="67"/>
      <c r="V1029" s="67"/>
      <c r="W1029" s="67"/>
      <c r="X1029" s="67"/>
      <c r="Y1029" s="67"/>
      <c r="Z1029" s="67"/>
    </row>
    <row r="1030" spans="1:26" ht="16.5" x14ac:dyDescent="0.45">
      <c r="A1030" s="67"/>
      <c r="B1030" s="67"/>
      <c r="C1030" s="67"/>
      <c r="D1030" s="67"/>
      <c r="E1030" s="28"/>
      <c r="F1030" s="67"/>
      <c r="G1030" s="67"/>
      <c r="H1030" s="67"/>
      <c r="I1030" s="67"/>
      <c r="J1030" s="97"/>
      <c r="K1030" s="67"/>
      <c r="L1030" s="67"/>
      <c r="M1030" s="67"/>
      <c r="N1030" s="67"/>
      <c r="O1030" s="67"/>
      <c r="P1030" s="67"/>
      <c r="Q1030" s="67"/>
      <c r="R1030" s="67"/>
      <c r="S1030" s="67"/>
      <c r="T1030" s="67"/>
      <c r="U1030" s="67"/>
      <c r="V1030" s="67"/>
      <c r="W1030" s="67"/>
      <c r="X1030" s="67"/>
      <c r="Y1030" s="67"/>
      <c r="Z1030" s="67"/>
    </row>
    <row r="1031" spans="1:26" ht="16.5" x14ac:dyDescent="0.45">
      <c r="A1031" s="67"/>
      <c r="B1031" s="67"/>
      <c r="C1031" s="67"/>
      <c r="D1031" s="67"/>
      <c r="E1031" s="28"/>
      <c r="F1031" s="67"/>
      <c r="G1031" s="67"/>
      <c r="H1031" s="67"/>
      <c r="I1031" s="67"/>
      <c r="J1031" s="97"/>
      <c r="K1031" s="67"/>
      <c r="L1031" s="67"/>
      <c r="M1031" s="67"/>
      <c r="N1031" s="67"/>
      <c r="O1031" s="67"/>
      <c r="P1031" s="67"/>
      <c r="Q1031" s="67"/>
      <c r="R1031" s="67"/>
      <c r="S1031" s="67"/>
      <c r="T1031" s="67"/>
      <c r="U1031" s="67"/>
      <c r="V1031" s="67"/>
      <c r="W1031" s="67"/>
      <c r="X1031" s="67"/>
      <c r="Y1031" s="67"/>
      <c r="Z1031" s="67"/>
    </row>
    <row r="1032" spans="1:26" ht="16.5" x14ac:dyDescent="0.45">
      <c r="A1032" s="67"/>
      <c r="B1032" s="67"/>
      <c r="C1032" s="67"/>
      <c r="D1032" s="67"/>
      <c r="E1032" s="28"/>
      <c r="F1032" s="67"/>
      <c r="G1032" s="67"/>
      <c r="H1032" s="67"/>
      <c r="I1032" s="67"/>
      <c r="J1032" s="97"/>
      <c r="K1032" s="67"/>
      <c r="L1032" s="67"/>
      <c r="M1032" s="67"/>
      <c r="N1032" s="67"/>
      <c r="O1032" s="67"/>
      <c r="P1032" s="67"/>
      <c r="Q1032" s="67"/>
      <c r="R1032" s="67"/>
      <c r="S1032" s="67"/>
      <c r="T1032" s="67"/>
      <c r="U1032" s="67"/>
      <c r="V1032" s="67"/>
      <c r="W1032" s="67"/>
      <c r="X1032" s="67"/>
      <c r="Y1032" s="67"/>
      <c r="Z1032" s="67"/>
    </row>
    <row r="1033" spans="1:26" ht="16.5" x14ac:dyDescent="0.45">
      <c r="A1033" s="67"/>
      <c r="B1033" s="67"/>
      <c r="C1033" s="67"/>
      <c r="D1033" s="67"/>
      <c r="E1033" s="28"/>
      <c r="F1033" s="67"/>
      <c r="G1033" s="67"/>
      <c r="H1033" s="67"/>
      <c r="I1033" s="67"/>
      <c r="J1033" s="97"/>
      <c r="K1033" s="67"/>
      <c r="L1033" s="67"/>
      <c r="M1033" s="67"/>
      <c r="N1033" s="67"/>
      <c r="O1033" s="67"/>
      <c r="P1033" s="67"/>
      <c r="Q1033" s="67"/>
      <c r="R1033" s="67"/>
      <c r="S1033" s="67"/>
      <c r="T1033" s="67"/>
      <c r="U1033" s="67"/>
      <c r="V1033" s="67"/>
      <c r="W1033" s="67"/>
      <c r="X1033" s="67"/>
      <c r="Y1033" s="67"/>
      <c r="Z1033" s="67"/>
    </row>
    <row r="1034" spans="1:26" ht="16.5" x14ac:dyDescent="0.45">
      <c r="A1034" s="67"/>
      <c r="B1034" s="67"/>
      <c r="C1034" s="67"/>
      <c r="D1034" s="67"/>
      <c r="E1034" s="28"/>
      <c r="F1034" s="67"/>
      <c r="G1034" s="67"/>
      <c r="H1034" s="67"/>
      <c r="I1034" s="67"/>
      <c r="J1034" s="97"/>
      <c r="K1034" s="67"/>
      <c r="L1034" s="67"/>
      <c r="M1034" s="67"/>
      <c r="N1034" s="67"/>
      <c r="O1034" s="67"/>
      <c r="P1034" s="67"/>
      <c r="Q1034" s="67"/>
      <c r="R1034" s="67"/>
      <c r="S1034" s="67"/>
      <c r="T1034" s="67"/>
      <c r="U1034" s="67"/>
      <c r="V1034" s="67"/>
      <c r="W1034" s="67"/>
      <c r="X1034" s="67"/>
      <c r="Y1034" s="67"/>
      <c r="Z1034" s="67"/>
    </row>
    <row r="1035" spans="1:26" ht="16.5" x14ac:dyDescent="0.45">
      <c r="A1035" s="67"/>
      <c r="B1035" s="67"/>
      <c r="C1035" s="67"/>
      <c r="D1035" s="67"/>
      <c r="E1035" s="28"/>
      <c r="F1035" s="67"/>
      <c r="G1035" s="67"/>
      <c r="H1035" s="67"/>
      <c r="I1035" s="67"/>
      <c r="J1035" s="97"/>
      <c r="K1035" s="67"/>
      <c r="L1035" s="67"/>
      <c r="M1035" s="67"/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X1035" s="67"/>
      <c r="Y1035" s="67"/>
      <c r="Z1035" s="67"/>
    </row>
    <row r="1036" spans="1:26" ht="16.5" x14ac:dyDescent="0.45">
      <c r="A1036" s="67"/>
      <c r="B1036" s="67"/>
      <c r="C1036" s="67"/>
      <c r="D1036" s="67"/>
      <c r="E1036" s="28"/>
      <c r="F1036" s="67"/>
      <c r="G1036" s="67"/>
      <c r="H1036" s="67"/>
      <c r="I1036" s="67"/>
      <c r="J1036" s="97"/>
      <c r="K1036" s="67"/>
      <c r="L1036" s="67"/>
      <c r="M1036" s="67"/>
      <c r="N1036" s="67"/>
      <c r="O1036" s="67"/>
      <c r="P1036" s="67"/>
      <c r="Q1036" s="67"/>
      <c r="R1036" s="67"/>
      <c r="S1036" s="67"/>
      <c r="T1036" s="67"/>
      <c r="U1036" s="67"/>
      <c r="V1036" s="67"/>
      <c r="W1036" s="67"/>
      <c r="X1036" s="67"/>
      <c r="Y1036" s="67"/>
      <c r="Z1036" s="67"/>
    </row>
    <row r="1037" spans="1:26" ht="16.5" x14ac:dyDescent="0.45">
      <c r="A1037" s="67"/>
      <c r="B1037" s="67"/>
      <c r="C1037" s="67"/>
      <c r="D1037" s="67"/>
      <c r="E1037" s="28"/>
      <c r="F1037" s="67"/>
      <c r="G1037" s="67"/>
      <c r="H1037" s="67"/>
      <c r="I1037" s="67"/>
      <c r="J1037" s="97"/>
      <c r="K1037" s="67"/>
      <c r="L1037" s="67"/>
      <c r="M1037" s="67"/>
      <c r="N1037" s="67"/>
      <c r="O1037" s="67"/>
      <c r="P1037" s="67"/>
      <c r="Q1037" s="67"/>
      <c r="R1037" s="67"/>
      <c r="S1037" s="67"/>
      <c r="T1037" s="67"/>
      <c r="U1037" s="67"/>
      <c r="V1037" s="67"/>
      <c r="W1037" s="67"/>
      <c r="X1037" s="67"/>
      <c r="Y1037" s="67"/>
      <c r="Z1037" s="67"/>
    </row>
    <row r="1038" spans="1:26" ht="16.5" x14ac:dyDescent="0.45">
      <c r="A1038" s="67"/>
      <c r="B1038" s="67"/>
      <c r="C1038" s="67"/>
      <c r="D1038" s="67"/>
      <c r="E1038" s="28"/>
      <c r="F1038" s="67"/>
      <c r="G1038" s="67"/>
      <c r="H1038" s="67"/>
      <c r="I1038" s="67"/>
      <c r="J1038" s="97"/>
      <c r="K1038" s="67"/>
      <c r="L1038" s="67"/>
      <c r="M1038" s="67"/>
      <c r="N1038" s="67"/>
      <c r="O1038" s="67"/>
      <c r="P1038" s="67"/>
      <c r="Q1038" s="67"/>
      <c r="R1038" s="67"/>
      <c r="S1038" s="67"/>
      <c r="T1038" s="67"/>
      <c r="U1038" s="67"/>
      <c r="V1038" s="67"/>
      <c r="W1038" s="67"/>
      <c r="X1038" s="67"/>
      <c r="Y1038" s="67"/>
      <c r="Z1038" s="67"/>
    </row>
    <row r="1039" spans="1:26" ht="16.5" x14ac:dyDescent="0.45">
      <c r="A1039" s="67"/>
      <c r="B1039" s="67"/>
      <c r="C1039" s="67"/>
      <c r="D1039" s="67"/>
      <c r="E1039" s="28"/>
      <c r="F1039" s="67"/>
      <c r="G1039" s="67"/>
      <c r="H1039" s="67"/>
      <c r="I1039" s="67"/>
      <c r="J1039" s="97"/>
      <c r="K1039" s="67"/>
      <c r="L1039" s="67"/>
      <c r="M1039" s="67"/>
      <c r="N1039" s="67"/>
      <c r="O1039" s="67"/>
      <c r="P1039" s="67"/>
      <c r="Q1039" s="67"/>
      <c r="R1039" s="67"/>
      <c r="S1039" s="67"/>
      <c r="T1039" s="67"/>
      <c r="U1039" s="67"/>
      <c r="V1039" s="67"/>
      <c r="W1039" s="67"/>
      <c r="X1039" s="67"/>
      <c r="Y1039" s="67"/>
      <c r="Z1039" s="67"/>
    </row>
    <row r="1040" spans="1:26" ht="16.5" x14ac:dyDescent="0.45">
      <c r="A1040" s="67"/>
      <c r="B1040" s="67"/>
      <c r="C1040" s="67"/>
      <c r="D1040" s="67"/>
      <c r="E1040" s="28"/>
      <c r="F1040" s="67"/>
      <c r="G1040" s="67"/>
      <c r="H1040" s="67"/>
      <c r="I1040" s="67"/>
      <c r="J1040" s="97"/>
      <c r="K1040" s="67"/>
      <c r="L1040" s="67"/>
      <c r="M1040" s="67"/>
      <c r="N1040" s="67"/>
      <c r="O1040" s="67"/>
      <c r="P1040" s="67"/>
      <c r="Q1040" s="67"/>
      <c r="R1040" s="67"/>
      <c r="S1040" s="67"/>
      <c r="T1040" s="67"/>
      <c r="U1040" s="67"/>
      <c r="V1040" s="67"/>
      <c r="W1040" s="67"/>
      <c r="X1040" s="67"/>
      <c r="Y1040" s="67"/>
      <c r="Z1040" s="67"/>
    </row>
    <row r="1041" spans="1:26" ht="16.5" x14ac:dyDescent="0.45">
      <c r="A1041" s="67"/>
      <c r="B1041" s="67"/>
      <c r="C1041" s="67"/>
      <c r="D1041" s="67"/>
      <c r="E1041" s="28"/>
      <c r="F1041" s="67"/>
      <c r="G1041" s="67"/>
      <c r="H1041" s="67"/>
      <c r="I1041" s="67"/>
      <c r="J1041" s="97"/>
      <c r="K1041" s="67"/>
      <c r="L1041" s="67"/>
      <c r="M1041" s="67"/>
      <c r="N1041" s="67"/>
      <c r="O1041" s="67"/>
      <c r="P1041" s="67"/>
      <c r="Q1041" s="67"/>
      <c r="R1041" s="67"/>
      <c r="S1041" s="67"/>
      <c r="T1041" s="67"/>
      <c r="U1041" s="67"/>
      <c r="V1041" s="67"/>
      <c r="W1041" s="67"/>
      <c r="X1041" s="67"/>
      <c r="Y1041" s="67"/>
      <c r="Z1041" s="67"/>
    </row>
    <row r="1042" spans="1:26" ht="16.5" x14ac:dyDescent="0.45">
      <c r="A1042" s="67"/>
      <c r="B1042" s="67"/>
      <c r="C1042" s="67"/>
      <c r="D1042" s="67"/>
      <c r="E1042" s="28"/>
      <c r="F1042" s="67"/>
      <c r="G1042" s="67"/>
      <c r="H1042" s="67"/>
      <c r="I1042" s="67"/>
      <c r="J1042" s="97"/>
      <c r="K1042" s="67"/>
      <c r="L1042" s="67"/>
      <c r="M1042" s="67"/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X1042" s="67"/>
      <c r="Y1042" s="67"/>
      <c r="Z1042" s="67"/>
    </row>
    <row r="1043" spans="1:26" ht="16.5" x14ac:dyDescent="0.45">
      <c r="A1043" s="67"/>
      <c r="B1043" s="67"/>
      <c r="C1043" s="67"/>
      <c r="D1043" s="67"/>
      <c r="E1043" s="28"/>
      <c r="F1043" s="67"/>
      <c r="G1043" s="67"/>
      <c r="H1043" s="67"/>
      <c r="I1043" s="67"/>
      <c r="J1043" s="97"/>
      <c r="K1043" s="67"/>
      <c r="L1043" s="67"/>
      <c r="M1043" s="67"/>
      <c r="N1043" s="67"/>
      <c r="O1043" s="67"/>
      <c r="P1043" s="67"/>
      <c r="Q1043" s="67"/>
      <c r="R1043" s="67"/>
      <c r="S1043" s="67"/>
      <c r="T1043" s="67"/>
      <c r="U1043" s="67"/>
      <c r="V1043" s="67"/>
      <c r="W1043" s="67"/>
      <c r="X1043" s="67"/>
      <c r="Y1043" s="67"/>
      <c r="Z1043" s="67"/>
    </row>
    <row r="1044" spans="1:26" ht="16.5" x14ac:dyDescent="0.45">
      <c r="A1044" s="67"/>
      <c r="B1044" s="67"/>
      <c r="C1044" s="67"/>
      <c r="D1044" s="67"/>
      <c r="E1044" s="28"/>
      <c r="F1044" s="67"/>
      <c r="G1044" s="67"/>
      <c r="H1044" s="67"/>
      <c r="I1044" s="67"/>
      <c r="J1044" s="97"/>
      <c r="K1044" s="67"/>
      <c r="L1044" s="67"/>
      <c r="M1044" s="67"/>
      <c r="N1044" s="67"/>
      <c r="O1044" s="67"/>
      <c r="P1044" s="67"/>
      <c r="Q1044" s="67"/>
      <c r="R1044" s="67"/>
      <c r="S1044" s="67"/>
      <c r="T1044" s="67"/>
      <c r="U1044" s="67"/>
      <c r="V1044" s="67"/>
      <c r="W1044" s="67"/>
      <c r="X1044" s="67"/>
      <c r="Y1044" s="67"/>
      <c r="Z1044" s="67"/>
    </row>
    <row r="1045" spans="1:26" ht="16.5" x14ac:dyDescent="0.45">
      <c r="A1045" s="67"/>
      <c r="B1045" s="67"/>
      <c r="C1045" s="67"/>
      <c r="D1045" s="67"/>
      <c r="E1045" s="28"/>
      <c r="F1045" s="67"/>
      <c r="G1045" s="67"/>
      <c r="H1045" s="67"/>
      <c r="I1045" s="67"/>
      <c r="J1045" s="97"/>
      <c r="K1045" s="67"/>
      <c r="L1045" s="67"/>
      <c r="M1045" s="67"/>
      <c r="N1045" s="67"/>
      <c r="O1045" s="67"/>
      <c r="P1045" s="67"/>
      <c r="Q1045" s="67"/>
      <c r="R1045" s="67"/>
      <c r="S1045" s="67"/>
      <c r="T1045" s="67"/>
      <c r="U1045" s="67"/>
      <c r="V1045" s="67"/>
      <c r="W1045" s="67"/>
      <c r="X1045" s="67"/>
      <c r="Y1045" s="67"/>
      <c r="Z1045" s="67"/>
    </row>
    <row r="1046" spans="1:26" ht="16.5" x14ac:dyDescent="0.45">
      <c r="A1046" s="67"/>
      <c r="B1046" s="67"/>
      <c r="C1046" s="67"/>
      <c r="D1046" s="67"/>
      <c r="E1046" s="28"/>
      <c r="F1046" s="67"/>
      <c r="G1046" s="67"/>
      <c r="H1046" s="67"/>
      <c r="I1046" s="67"/>
      <c r="J1046" s="97"/>
      <c r="K1046" s="67"/>
      <c r="L1046" s="67"/>
      <c r="M1046" s="67"/>
      <c r="N1046" s="67"/>
      <c r="O1046" s="67"/>
      <c r="P1046" s="67"/>
      <c r="Q1046" s="67"/>
      <c r="R1046" s="67"/>
      <c r="S1046" s="67"/>
      <c r="T1046" s="67"/>
      <c r="U1046" s="67"/>
      <c r="V1046" s="67"/>
      <c r="W1046" s="67"/>
      <c r="X1046" s="67"/>
      <c r="Y1046" s="67"/>
      <c r="Z1046" s="67"/>
    </row>
    <row r="1047" spans="1:26" ht="16.5" x14ac:dyDescent="0.45">
      <c r="A1047" s="67"/>
      <c r="B1047" s="67"/>
      <c r="C1047" s="67"/>
      <c r="D1047" s="67"/>
      <c r="E1047" s="28"/>
      <c r="F1047" s="67"/>
      <c r="G1047" s="67"/>
      <c r="H1047" s="67"/>
      <c r="I1047" s="67"/>
      <c r="J1047" s="97"/>
      <c r="K1047" s="67"/>
      <c r="L1047" s="67"/>
      <c r="M1047" s="67"/>
      <c r="N1047" s="67"/>
      <c r="O1047" s="67"/>
      <c r="P1047" s="67"/>
      <c r="Q1047" s="67"/>
      <c r="R1047" s="67"/>
      <c r="S1047" s="67"/>
      <c r="T1047" s="67"/>
      <c r="U1047" s="67"/>
      <c r="V1047" s="67"/>
      <c r="W1047" s="67"/>
      <c r="X1047" s="67"/>
      <c r="Y1047" s="67"/>
      <c r="Z1047" s="67"/>
    </row>
    <row r="1048" spans="1:26" ht="16.5" x14ac:dyDescent="0.45">
      <c r="A1048" s="67"/>
      <c r="B1048" s="67"/>
      <c r="C1048" s="67"/>
      <c r="D1048" s="67"/>
      <c r="E1048" s="28"/>
      <c r="F1048" s="67"/>
      <c r="G1048" s="67"/>
      <c r="H1048" s="67"/>
      <c r="I1048" s="67"/>
      <c r="J1048" s="97"/>
      <c r="K1048" s="67"/>
      <c r="L1048" s="67"/>
      <c r="M1048" s="67"/>
      <c r="N1048" s="67"/>
      <c r="O1048" s="67"/>
      <c r="P1048" s="67"/>
      <c r="Q1048" s="67"/>
      <c r="R1048" s="67"/>
      <c r="S1048" s="67"/>
      <c r="T1048" s="67"/>
      <c r="U1048" s="67"/>
      <c r="V1048" s="67"/>
      <c r="W1048" s="67"/>
      <c r="X1048" s="67"/>
      <c r="Y1048" s="67"/>
      <c r="Z1048" s="67"/>
    </row>
    <row r="1049" spans="1:26" ht="16.5" x14ac:dyDescent="0.45">
      <c r="A1049" s="67"/>
      <c r="B1049" s="67"/>
      <c r="C1049" s="67"/>
      <c r="D1049" s="67"/>
      <c r="E1049" s="28"/>
      <c r="F1049" s="67"/>
      <c r="G1049" s="67"/>
      <c r="H1049" s="67"/>
      <c r="I1049" s="67"/>
      <c r="J1049" s="97"/>
      <c r="K1049" s="67"/>
      <c r="L1049" s="67"/>
      <c r="M1049" s="67"/>
      <c r="N1049" s="67"/>
      <c r="O1049" s="67"/>
      <c r="P1049" s="67"/>
      <c r="Q1049" s="67"/>
      <c r="R1049" s="67"/>
      <c r="S1049" s="67"/>
      <c r="T1049" s="67"/>
      <c r="U1049" s="67"/>
      <c r="V1049" s="67"/>
      <c r="W1049" s="67"/>
      <c r="X1049" s="67"/>
      <c r="Y1049" s="67"/>
      <c r="Z1049" s="67"/>
    </row>
    <row r="1050" spans="1:26" ht="16.5" x14ac:dyDescent="0.45">
      <c r="A1050" s="67"/>
      <c r="B1050" s="67"/>
      <c r="C1050" s="67"/>
      <c r="D1050" s="67"/>
      <c r="E1050" s="28"/>
      <c r="F1050" s="67"/>
      <c r="G1050" s="67"/>
      <c r="H1050" s="67"/>
      <c r="I1050" s="67"/>
      <c r="J1050" s="97"/>
      <c r="K1050" s="67"/>
      <c r="L1050" s="67"/>
      <c r="M1050" s="67"/>
      <c r="N1050" s="67"/>
      <c r="O1050" s="67"/>
      <c r="P1050" s="67"/>
      <c r="Q1050" s="67"/>
      <c r="R1050" s="67"/>
      <c r="S1050" s="67"/>
      <c r="T1050" s="67"/>
      <c r="U1050" s="67"/>
      <c r="V1050" s="67"/>
      <c r="W1050" s="67"/>
      <c r="X1050" s="67"/>
      <c r="Y1050" s="67"/>
      <c r="Z1050" s="67"/>
    </row>
    <row r="1051" spans="1:26" ht="16.5" x14ac:dyDescent="0.45">
      <c r="A1051" s="67"/>
      <c r="B1051" s="67"/>
      <c r="C1051" s="67"/>
      <c r="D1051" s="67"/>
      <c r="E1051" s="28"/>
      <c r="F1051" s="67"/>
      <c r="G1051" s="67"/>
      <c r="H1051" s="67"/>
      <c r="I1051" s="67"/>
      <c r="J1051" s="97"/>
      <c r="K1051" s="67"/>
      <c r="L1051" s="67"/>
      <c r="M1051" s="67"/>
      <c r="N1051" s="67"/>
      <c r="O1051" s="67"/>
      <c r="P1051" s="67"/>
      <c r="Q1051" s="67"/>
      <c r="R1051" s="67"/>
      <c r="S1051" s="67"/>
      <c r="T1051" s="67"/>
      <c r="U1051" s="67"/>
      <c r="V1051" s="67"/>
      <c r="W1051" s="67"/>
      <c r="X1051" s="67"/>
      <c r="Y1051" s="67"/>
      <c r="Z1051" s="67"/>
    </row>
    <row r="1052" spans="1:26" ht="16.5" x14ac:dyDescent="0.45">
      <c r="A1052" s="67"/>
      <c r="B1052" s="67"/>
      <c r="C1052" s="67"/>
      <c r="D1052" s="67"/>
      <c r="E1052" s="28"/>
      <c r="F1052" s="67"/>
      <c r="G1052" s="67"/>
      <c r="H1052" s="67"/>
      <c r="I1052" s="67"/>
      <c r="J1052" s="97"/>
      <c r="K1052" s="67"/>
      <c r="L1052" s="67"/>
      <c r="M1052" s="67"/>
      <c r="N1052" s="67"/>
      <c r="O1052" s="67"/>
      <c r="P1052" s="67"/>
      <c r="Q1052" s="67"/>
      <c r="R1052" s="67"/>
      <c r="S1052" s="67"/>
      <c r="T1052" s="67"/>
      <c r="U1052" s="67"/>
      <c r="V1052" s="67"/>
      <c r="W1052" s="67"/>
      <c r="X1052" s="67"/>
      <c r="Y1052" s="67"/>
      <c r="Z1052" s="67"/>
    </row>
    <row r="1053" spans="1:26" ht="16.5" x14ac:dyDescent="0.45">
      <c r="A1053" s="67"/>
      <c r="B1053" s="67"/>
      <c r="C1053" s="67"/>
      <c r="D1053" s="67"/>
      <c r="E1053" s="28"/>
      <c r="F1053" s="67"/>
      <c r="G1053" s="67"/>
      <c r="H1053" s="67"/>
      <c r="I1053" s="67"/>
      <c r="J1053" s="97"/>
      <c r="K1053" s="67"/>
      <c r="L1053" s="67"/>
      <c r="M1053" s="67"/>
      <c r="N1053" s="67"/>
      <c r="O1053" s="67"/>
      <c r="P1053" s="67"/>
      <c r="Q1053" s="67"/>
      <c r="R1053" s="67"/>
      <c r="S1053" s="67"/>
      <c r="T1053" s="67"/>
      <c r="U1053" s="67"/>
      <c r="V1053" s="67"/>
      <c r="W1053" s="67"/>
      <c r="X1053" s="67"/>
      <c r="Y1053" s="67"/>
      <c r="Z1053" s="67"/>
    </row>
    <row r="1054" spans="1:26" ht="16.5" x14ac:dyDescent="0.45">
      <c r="A1054" s="67"/>
      <c r="B1054" s="67"/>
      <c r="C1054" s="67"/>
      <c r="D1054" s="67"/>
      <c r="E1054" s="28"/>
      <c r="F1054" s="67"/>
      <c r="G1054" s="67"/>
      <c r="H1054" s="67"/>
      <c r="I1054" s="67"/>
      <c r="J1054" s="97"/>
      <c r="K1054" s="67"/>
      <c r="L1054" s="67"/>
      <c r="M1054" s="67"/>
      <c r="N1054" s="67"/>
      <c r="O1054" s="67"/>
      <c r="P1054" s="67"/>
      <c r="Q1054" s="67"/>
      <c r="R1054" s="67"/>
      <c r="S1054" s="67"/>
      <c r="T1054" s="67"/>
      <c r="U1054" s="67"/>
      <c r="V1054" s="67"/>
      <c r="W1054" s="67"/>
      <c r="X1054" s="67"/>
      <c r="Y1054" s="67"/>
      <c r="Z1054" s="67"/>
    </row>
    <row r="1055" spans="1:26" ht="16.5" x14ac:dyDescent="0.45">
      <c r="A1055" s="67"/>
      <c r="B1055" s="67"/>
      <c r="C1055" s="67"/>
      <c r="D1055" s="67"/>
      <c r="E1055" s="28"/>
      <c r="F1055" s="67"/>
      <c r="G1055" s="67"/>
      <c r="H1055" s="67"/>
      <c r="I1055" s="67"/>
      <c r="J1055" s="97"/>
      <c r="K1055" s="67"/>
      <c r="L1055" s="67"/>
      <c r="M1055" s="67"/>
      <c r="N1055" s="67"/>
      <c r="O1055" s="67"/>
      <c r="P1055" s="67"/>
      <c r="Q1055" s="67"/>
      <c r="R1055" s="67"/>
      <c r="S1055" s="67"/>
      <c r="T1055" s="67"/>
      <c r="U1055" s="67"/>
      <c r="V1055" s="67"/>
      <c r="W1055" s="67"/>
      <c r="X1055" s="67"/>
      <c r="Y1055" s="67"/>
      <c r="Z1055" s="67"/>
    </row>
    <row r="1056" spans="1:26" ht="16.5" x14ac:dyDescent="0.45">
      <c r="A1056" s="67"/>
      <c r="B1056" s="67"/>
      <c r="C1056" s="67"/>
      <c r="D1056" s="67"/>
      <c r="E1056" s="28"/>
      <c r="F1056" s="67"/>
      <c r="G1056" s="67"/>
      <c r="H1056" s="67"/>
      <c r="I1056" s="67"/>
      <c r="J1056" s="97"/>
      <c r="K1056" s="67"/>
      <c r="L1056" s="67"/>
      <c r="M1056" s="67"/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X1056" s="67"/>
      <c r="Y1056" s="67"/>
      <c r="Z1056" s="67"/>
    </row>
    <row r="1057" spans="1:26" ht="16.5" x14ac:dyDescent="0.45">
      <c r="A1057" s="67"/>
      <c r="B1057" s="67"/>
      <c r="C1057" s="67"/>
      <c r="D1057" s="67"/>
      <c r="E1057" s="28"/>
      <c r="F1057" s="67"/>
      <c r="G1057" s="67"/>
      <c r="H1057" s="67"/>
      <c r="I1057" s="67"/>
      <c r="J1057" s="97"/>
      <c r="K1057" s="67"/>
      <c r="L1057" s="67"/>
      <c r="M1057" s="67"/>
      <c r="N1057" s="67"/>
      <c r="O1057" s="67"/>
      <c r="P1057" s="67"/>
      <c r="Q1057" s="67"/>
      <c r="R1057" s="67"/>
      <c r="S1057" s="67"/>
      <c r="T1057" s="67"/>
      <c r="U1057" s="67"/>
      <c r="V1057" s="67"/>
      <c r="W1057" s="67"/>
      <c r="X1057" s="67"/>
      <c r="Y1057" s="67"/>
      <c r="Z1057" s="67"/>
    </row>
    <row r="1058" spans="1:26" ht="16.5" x14ac:dyDescent="0.45">
      <c r="A1058" s="67"/>
      <c r="B1058" s="67"/>
      <c r="C1058" s="67"/>
      <c r="D1058" s="67"/>
      <c r="E1058" s="28"/>
      <c r="F1058" s="67"/>
      <c r="G1058" s="67"/>
      <c r="H1058" s="67"/>
      <c r="I1058" s="67"/>
      <c r="J1058" s="97"/>
      <c r="K1058" s="67"/>
      <c r="L1058" s="67"/>
      <c r="M1058" s="67"/>
      <c r="N1058" s="67"/>
      <c r="O1058" s="67"/>
      <c r="P1058" s="67"/>
      <c r="Q1058" s="67"/>
      <c r="R1058" s="67"/>
      <c r="S1058" s="67"/>
      <c r="T1058" s="67"/>
      <c r="U1058" s="67"/>
      <c r="V1058" s="67"/>
      <c r="W1058" s="67"/>
      <c r="X1058" s="67"/>
      <c r="Y1058" s="67"/>
      <c r="Z1058" s="67"/>
    </row>
    <row r="1059" spans="1:26" ht="16.5" x14ac:dyDescent="0.45">
      <c r="A1059" s="67"/>
      <c r="B1059" s="67"/>
      <c r="C1059" s="67"/>
      <c r="D1059" s="67"/>
      <c r="E1059" s="28"/>
      <c r="F1059" s="67"/>
      <c r="G1059" s="67"/>
      <c r="H1059" s="67"/>
      <c r="I1059" s="67"/>
      <c r="J1059" s="97"/>
      <c r="K1059" s="67"/>
      <c r="L1059" s="67"/>
      <c r="M1059" s="67"/>
      <c r="N1059" s="67"/>
      <c r="O1059" s="67"/>
      <c r="P1059" s="67"/>
      <c r="Q1059" s="67"/>
      <c r="R1059" s="67"/>
      <c r="S1059" s="67"/>
      <c r="T1059" s="67"/>
      <c r="U1059" s="67"/>
      <c r="V1059" s="67"/>
      <c r="W1059" s="67"/>
      <c r="X1059" s="67"/>
      <c r="Y1059" s="67"/>
      <c r="Z1059" s="67"/>
    </row>
    <row r="1060" spans="1:26" ht="16.5" x14ac:dyDescent="0.45">
      <c r="A1060" s="67"/>
      <c r="B1060" s="67"/>
      <c r="C1060" s="67"/>
      <c r="D1060" s="67"/>
      <c r="E1060" s="28"/>
      <c r="F1060" s="67"/>
      <c r="G1060" s="67"/>
      <c r="H1060" s="67"/>
      <c r="I1060" s="67"/>
      <c r="J1060" s="97"/>
      <c r="K1060" s="67"/>
      <c r="L1060" s="67"/>
      <c r="M1060" s="67"/>
      <c r="N1060" s="67"/>
      <c r="O1060" s="67"/>
      <c r="P1060" s="67"/>
      <c r="Q1060" s="67"/>
      <c r="R1060" s="67"/>
      <c r="S1060" s="67"/>
      <c r="T1060" s="67"/>
      <c r="U1060" s="67"/>
      <c r="V1060" s="67"/>
      <c r="W1060" s="67"/>
      <c r="X1060" s="67"/>
      <c r="Y1060" s="67"/>
      <c r="Z1060" s="67"/>
    </row>
    <row r="1061" spans="1:26" ht="16.5" x14ac:dyDescent="0.45">
      <c r="A1061" s="67"/>
      <c r="B1061" s="67"/>
      <c r="C1061" s="67"/>
      <c r="D1061" s="67"/>
      <c r="E1061" s="28"/>
      <c r="F1061" s="67"/>
      <c r="G1061" s="67"/>
      <c r="H1061" s="67"/>
      <c r="I1061" s="67"/>
      <c r="J1061" s="97"/>
      <c r="K1061" s="67"/>
      <c r="L1061" s="67"/>
      <c r="M1061" s="67"/>
      <c r="N1061" s="67"/>
      <c r="O1061" s="67"/>
      <c r="P1061" s="67"/>
      <c r="Q1061" s="67"/>
      <c r="R1061" s="67"/>
      <c r="S1061" s="67"/>
      <c r="T1061" s="67"/>
      <c r="U1061" s="67"/>
      <c r="V1061" s="67"/>
      <c r="W1061" s="67"/>
      <c r="X1061" s="67"/>
      <c r="Y1061" s="67"/>
      <c r="Z1061" s="67"/>
    </row>
    <row r="1062" spans="1:26" ht="16.5" x14ac:dyDescent="0.45">
      <c r="A1062" s="67"/>
      <c r="B1062" s="67"/>
      <c r="C1062" s="67"/>
      <c r="D1062" s="67"/>
      <c r="E1062" s="28"/>
      <c r="F1062" s="67"/>
      <c r="G1062" s="67"/>
      <c r="H1062" s="67"/>
      <c r="I1062" s="67"/>
      <c r="J1062" s="97"/>
      <c r="K1062" s="67"/>
      <c r="L1062" s="67"/>
      <c r="M1062" s="67"/>
      <c r="N1062" s="67"/>
      <c r="O1062" s="67"/>
      <c r="P1062" s="67"/>
      <c r="Q1062" s="67"/>
      <c r="R1062" s="67"/>
      <c r="S1062" s="67"/>
      <c r="T1062" s="67"/>
      <c r="U1062" s="67"/>
      <c r="V1062" s="67"/>
      <c r="W1062" s="67"/>
      <c r="X1062" s="67"/>
      <c r="Y1062" s="67"/>
      <c r="Z1062" s="67"/>
    </row>
    <row r="1063" spans="1:26" ht="16.5" x14ac:dyDescent="0.45">
      <c r="A1063" s="67"/>
      <c r="B1063" s="67"/>
      <c r="C1063" s="67"/>
      <c r="D1063" s="67"/>
      <c r="E1063" s="28"/>
      <c r="F1063" s="67"/>
      <c r="G1063" s="67"/>
      <c r="H1063" s="67"/>
      <c r="I1063" s="67"/>
      <c r="J1063" s="97"/>
      <c r="K1063" s="67"/>
      <c r="L1063" s="67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X1063" s="67"/>
      <c r="Y1063" s="67"/>
      <c r="Z1063" s="67"/>
    </row>
    <row r="1064" spans="1:26" ht="16.5" x14ac:dyDescent="0.45">
      <c r="A1064" s="67"/>
      <c r="B1064" s="67"/>
      <c r="C1064" s="67"/>
      <c r="D1064" s="67"/>
      <c r="E1064" s="28"/>
      <c r="F1064" s="67"/>
      <c r="G1064" s="67"/>
      <c r="H1064" s="67"/>
      <c r="I1064" s="67"/>
      <c r="J1064" s="97"/>
      <c r="K1064" s="67"/>
      <c r="L1064" s="67"/>
      <c r="M1064" s="67"/>
      <c r="N1064" s="67"/>
      <c r="O1064" s="67"/>
      <c r="P1064" s="67"/>
      <c r="Q1064" s="67"/>
      <c r="R1064" s="67"/>
      <c r="S1064" s="67"/>
      <c r="T1064" s="67"/>
      <c r="U1064" s="67"/>
      <c r="V1064" s="67"/>
      <c r="W1064" s="67"/>
      <c r="X1064" s="67"/>
      <c r="Y1064" s="67"/>
      <c r="Z1064" s="67"/>
    </row>
    <row r="1065" spans="1:26" ht="16.5" x14ac:dyDescent="0.45">
      <c r="A1065" s="67"/>
      <c r="B1065" s="67"/>
      <c r="C1065" s="67"/>
      <c r="D1065" s="67"/>
      <c r="E1065" s="28"/>
      <c r="F1065" s="67"/>
      <c r="G1065" s="67"/>
      <c r="H1065" s="67"/>
      <c r="I1065" s="67"/>
      <c r="J1065" s="97"/>
      <c r="K1065" s="67"/>
      <c r="L1065" s="67"/>
      <c r="M1065" s="67"/>
      <c r="N1065" s="67"/>
      <c r="O1065" s="67"/>
      <c r="P1065" s="67"/>
      <c r="Q1065" s="67"/>
      <c r="R1065" s="67"/>
      <c r="S1065" s="67"/>
      <c r="T1065" s="67"/>
      <c r="U1065" s="67"/>
      <c r="V1065" s="67"/>
      <c r="W1065" s="67"/>
      <c r="X1065" s="67"/>
      <c r="Y1065" s="67"/>
      <c r="Z1065" s="67"/>
    </row>
    <row r="1066" spans="1:26" ht="16.5" x14ac:dyDescent="0.45">
      <c r="A1066" s="67"/>
      <c r="B1066" s="67"/>
      <c r="C1066" s="67"/>
      <c r="D1066" s="67"/>
      <c r="E1066" s="28"/>
      <c r="F1066" s="67"/>
      <c r="G1066" s="67"/>
      <c r="H1066" s="67"/>
      <c r="I1066" s="67"/>
      <c r="J1066" s="97"/>
      <c r="K1066" s="67"/>
      <c r="L1066" s="67"/>
      <c r="M1066" s="67"/>
      <c r="N1066" s="67"/>
      <c r="O1066" s="67"/>
      <c r="P1066" s="67"/>
      <c r="Q1066" s="67"/>
      <c r="R1066" s="67"/>
      <c r="S1066" s="67"/>
      <c r="T1066" s="67"/>
      <c r="U1066" s="67"/>
      <c r="V1066" s="67"/>
      <c r="W1066" s="67"/>
      <c r="X1066" s="67"/>
      <c r="Y1066" s="67"/>
      <c r="Z1066" s="67"/>
    </row>
    <row r="1067" spans="1:26" ht="16.5" x14ac:dyDescent="0.45">
      <c r="A1067" s="67"/>
      <c r="B1067" s="67"/>
      <c r="C1067" s="67"/>
      <c r="D1067" s="67"/>
      <c r="E1067" s="28"/>
      <c r="F1067" s="67"/>
      <c r="G1067" s="67"/>
      <c r="H1067" s="67"/>
      <c r="I1067" s="67"/>
      <c r="J1067" s="97"/>
      <c r="K1067" s="67"/>
      <c r="L1067" s="67"/>
      <c r="M1067" s="67"/>
      <c r="N1067" s="67"/>
      <c r="O1067" s="67"/>
      <c r="P1067" s="67"/>
      <c r="Q1067" s="67"/>
      <c r="R1067" s="67"/>
      <c r="S1067" s="67"/>
      <c r="T1067" s="67"/>
      <c r="U1067" s="67"/>
      <c r="V1067" s="67"/>
      <c r="W1067" s="67"/>
      <c r="X1067" s="67"/>
      <c r="Y1067" s="67"/>
      <c r="Z1067" s="67"/>
    </row>
    <row r="1068" spans="1:26" ht="16.5" x14ac:dyDescent="0.45">
      <c r="A1068" s="67"/>
      <c r="B1068" s="67"/>
      <c r="C1068" s="67"/>
      <c r="D1068" s="67"/>
      <c r="E1068" s="28"/>
      <c r="F1068" s="67"/>
      <c r="G1068" s="67"/>
      <c r="H1068" s="67"/>
      <c r="I1068" s="67"/>
      <c r="J1068" s="97"/>
      <c r="K1068" s="67"/>
      <c r="L1068" s="67"/>
      <c r="M1068" s="67"/>
      <c r="N1068" s="67"/>
      <c r="O1068" s="67"/>
      <c r="P1068" s="67"/>
      <c r="Q1068" s="67"/>
      <c r="R1068" s="67"/>
      <c r="S1068" s="67"/>
      <c r="T1068" s="67"/>
      <c r="U1068" s="67"/>
      <c r="V1068" s="67"/>
      <c r="W1068" s="67"/>
      <c r="X1068" s="67"/>
      <c r="Y1068" s="67"/>
      <c r="Z1068" s="67"/>
    </row>
    <row r="1069" spans="1:26" ht="16.5" x14ac:dyDescent="0.45">
      <c r="A1069" s="67"/>
      <c r="B1069" s="67"/>
      <c r="C1069" s="67"/>
      <c r="D1069" s="67"/>
      <c r="E1069" s="28"/>
      <c r="F1069" s="67"/>
      <c r="G1069" s="67"/>
      <c r="H1069" s="67"/>
      <c r="I1069" s="67"/>
      <c r="J1069" s="97"/>
      <c r="K1069" s="67"/>
      <c r="L1069" s="67"/>
      <c r="M1069" s="67"/>
      <c r="N1069" s="67"/>
      <c r="O1069" s="67"/>
      <c r="P1069" s="67"/>
      <c r="Q1069" s="67"/>
      <c r="R1069" s="67"/>
      <c r="S1069" s="67"/>
      <c r="T1069" s="67"/>
      <c r="U1069" s="67"/>
      <c r="V1069" s="67"/>
      <c r="W1069" s="67"/>
      <c r="X1069" s="67"/>
      <c r="Y1069" s="67"/>
      <c r="Z1069" s="67"/>
    </row>
    <row r="1070" spans="1:26" ht="16.5" x14ac:dyDescent="0.45">
      <c r="A1070" s="67"/>
      <c r="B1070" s="67"/>
      <c r="C1070" s="67"/>
      <c r="D1070" s="67"/>
      <c r="E1070" s="28"/>
      <c r="F1070" s="67"/>
      <c r="G1070" s="67"/>
      <c r="H1070" s="67"/>
      <c r="I1070" s="67"/>
      <c r="J1070" s="9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</row>
    <row r="1071" spans="1:26" ht="16.5" x14ac:dyDescent="0.45">
      <c r="A1071" s="67"/>
      <c r="B1071" s="67"/>
      <c r="C1071" s="67"/>
      <c r="D1071" s="67"/>
      <c r="E1071" s="28"/>
      <c r="F1071" s="67"/>
      <c r="G1071" s="67"/>
      <c r="H1071" s="67"/>
      <c r="I1071" s="67"/>
      <c r="J1071" s="97"/>
      <c r="K1071" s="67"/>
      <c r="L1071" s="67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  <c r="W1071" s="67"/>
      <c r="X1071" s="67"/>
      <c r="Y1071" s="67"/>
      <c r="Z1071" s="67"/>
    </row>
    <row r="1072" spans="1:26" ht="16.5" x14ac:dyDescent="0.45">
      <c r="A1072" s="67"/>
      <c r="B1072" s="67"/>
      <c r="C1072" s="67"/>
      <c r="D1072" s="67"/>
      <c r="E1072" s="28"/>
      <c r="F1072" s="67"/>
      <c r="G1072" s="67"/>
      <c r="H1072" s="67"/>
      <c r="I1072" s="67"/>
      <c r="J1072" s="97"/>
      <c r="K1072" s="67"/>
      <c r="L1072" s="67"/>
      <c r="M1072" s="67"/>
      <c r="N1072" s="67"/>
      <c r="O1072" s="67"/>
      <c r="P1072" s="67"/>
      <c r="Q1072" s="67"/>
      <c r="R1072" s="67"/>
      <c r="S1072" s="67"/>
      <c r="T1072" s="67"/>
      <c r="U1072" s="67"/>
      <c r="V1072" s="67"/>
      <c r="W1072" s="67"/>
      <c r="X1072" s="67"/>
      <c r="Y1072" s="67"/>
      <c r="Z1072" s="67"/>
    </row>
    <row r="1073" spans="1:26" ht="16.5" x14ac:dyDescent="0.45">
      <c r="A1073" s="67"/>
      <c r="B1073" s="67"/>
      <c r="C1073" s="67"/>
      <c r="D1073" s="67"/>
      <c r="E1073" s="28"/>
      <c r="F1073" s="67"/>
      <c r="G1073" s="67"/>
      <c r="H1073" s="67"/>
      <c r="I1073" s="67"/>
      <c r="J1073" s="97"/>
      <c r="K1073" s="67"/>
      <c r="L1073" s="67"/>
      <c r="M1073" s="67"/>
      <c r="N1073" s="67"/>
      <c r="O1073" s="67"/>
      <c r="P1073" s="67"/>
      <c r="Q1073" s="67"/>
      <c r="R1073" s="67"/>
      <c r="S1073" s="67"/>
      <c r="T1073" s="67"/>
      <c r="U1073" s="67"/>
      <c r="V1073" s="67"/>
      <c r="W1073" s="67"/>
      <c r="X1073" s="67"/>
      <c r="Y1073" s="67"/>
      <c r="Z1073" s="67"/>
    </row>
    <row r="1074" spans="1:26" ht="16.5" x14ac:dyDescent="0.45">
      <c r="A1074" s="67"/>
      <c r="B1074" s="67"/>
      <c r="C1074" s="67"/>
      <c r="D1074" s="67"/>
      <c r="E1074" s="28"/>
      <c r="F1074" s="67"/>
      <c r="G1074" s="67"/>
      <c r="H1074" s="67"/>
      <c r="I1074" s="67"/>
      <c r="J1074" s="97"/>
      <c r="K1074" s="67"/>
      <c r="L1074" s="67"/>
      <c r="M1074" s="67"/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X1074" s="67"/>
      <c r="Y1074" s="67"/>
      <c r="Z1074" s="67"/>
    </row>
    <row r="1075" spans="1:26" ht="16.5" x14ac:dyDescent="0.45">
      <c r="A1075" s="67"/>
      <c r="B1075" s="67"/>
      <c r="C1075" s="67"/>
      <c r="D1075" s="67"/>
      <c r="E1075" s="28"/>
      <c r="F1075" s="67"/>
      <c r="G1075" s="67"/>
      <c r="H1075" s="67"/>
      <c r="I1075" s="67"/>
      <c r="J1075" s="97"/>
      <c r="K1075" s="67"/>
      <c r="L1075" s="67"/>
      <c r="M1075" s="67"/>
      <c r="N1075" s="67"/>
      <c r="O1075" s="67"/>
      <c r="P1075" s="67"/>
      <c r="Q1075" s="67"/>
      <c r="R1075" s="67"/>
      <c r="S1075" s="67"/>
      <c r="T1075" s="67"/>
      <c r="U1075" s="67"/>
      <c r="V1075" s="67"/>
      <c r="W1075" s="67"/>
      <c r="X1075" s="67"/>
      <c r="Y1075" s="67"/>
      <c r="Z1075" s="67"/>
    </row>
    <row r="1076" spans="1:26" ht="16.5" x14ac:dyDescent="0.45">
      <c r="A1076" s="67"/>
      <c r="B1076" s="67"/>
      <c r="C1076" s="67"/>
      <c r="D1076" s="67"/>
      <c r="E1076" s="28"/>
      <c r="F1076" s="67"/>
      <c r="G1076" s="67"/>
      <c r="H1076" s="67"/>
      <c r="I1076" s="67"/>
      <c r="J1076" s="97"/>
      <c r="K1076" s="67"/>
      <c r="L1076" s="67"/>
      <c r="M1076" s="67"/>
      <c r="N1076" s="67"/>
      <c r="O1076" s="67"/>
      <c r="P1076" s="67"/>
      <c r="Q1076" s="67"/>
      <c r="R1076" s="67"/>
      <c r="S1076" s="67"/>
      <c r="T1076" s="67"/>
      <c r="U1076" s="67"/>
      <c r="V1076" s="67"/>
      <c r="W1076" s="67"/>
      <c r="X1076" s="67"/>
      <c r="Y1076" s="67"/>
      <c r="Z1076" s="67"/>
    </row>
    <row r="1077" spans="1:26" ht="16.5" x14ac:dyDescent="0.45">
      <c r="A1077" s="67"/>
      <c r="B1077" s="67"/>
      <c r="C1077" s="67"/>
      <c r="D1077" s="67"/>
      <c r="E1077" s="28"/>
      <c r="F1077" s="67"/>
      <c r="G1077" s="67"/>
      <c r="H1077" s="67"/>
      <c r="I1077" s="67"/>
      <c r="J1077" s="97"/>
      <c r="K1077" s="67"/>
      <c r="L1077" s="67"/>
      <c r="M1077" s="67"/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X1077" s="67"/>
      <c r="Y1077" s="67"/>
      <c r="Z1077" s="67"/>
    </row>
    <row r="1078" spans="1:26" ht="16.5" x14ac:dyDescent="0.45">
      <c r="A1078" s="67"/>
      <c r="B1078" s="67"/>
      <c r="C1078" s="67"/>
      <c r="D1078" s="67"/>
      <c r="E1078" s="28"/>
      <c r="F1078" s="67"/>
      <c r="G1078" s="67"/>
      <c r="H1078" s="67"/>
      <c r="I1078" s="67"/>
      <c r="J1078" s="97"/>
      <c r="K1078" s="67"/>
      <c r="L1078" s="67"/>
      <c r="M1078" s="67"/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X1078" s="67"/>
      <c r="Y1078" s="67"/>
      <c r="Z1078" s="67"/>
    </row>
    <row r="1079" spans="1:26" ht="16.5" x14ac:dyDescent="0.45">
      <c r="A1079" s="67"/>
      <c r="B1079" s="67"/>
      <c r="C1079" s="67"/>
      <c r="D1079" s="67"/>
      <c r="E1079" s="28"/>
      <c r="F1079" s="67"/>
      <c r="G1079" s="67"/>
      <c r="H1079" s="67"/>
      <c r="I1079" s="67"/>
      <c r="J1079" s="97"/>
      <c r="K1079" s="67"/>
      <c r="L1079" s="67"/>
      <c r="M1079" s="67"/>
      <c r="N1079" s="67"/>
      <c r="O1079" s="67"/>
      <c r="P1079" s="67"/>
      <c r="Q1079" s="67"/>
      <c r="R1079" s="67"/>
      <c r="S1079" s="67"/>
      <c r="T1079" s="67"/>
      <c r="U1079" s="67"/>
      <c r="V1079" s="67"/>
      <c r="W1079" s="67"/>
      <c r="X1079" s="67"/>
      <c r="Y1079" s="67"/>
      <c r="Z1079" s="67"/>
    </row>
    <row r="1080" spans="1:26" ht="16.5" x14ac:dyDescent="0.45">
      <c r="A1080" s="67"/>
      <c r="B1080" s="67"/>
      <c r="C1080" s="67"/>
      <c r="D1080" s="67"/>
      <c r="E1080" s="28"/>
      <c r="F1080" s="67"/>
      <c r="G1080" s="67"/>
      <c r="H1080" s="67"/>
      <c r="I1080" s="67"/>
      <c r="J1080" s="97"/>
      <c r="K1080" s="67"/>
      <c r="L1080" s="67"/>
      <c r="M1080" s="67"/>
      <c r="N1080" s="67"/>
      <c r="O1080" s="67"/>
      <c r="P1080" s="67"/>
      <c r="Q1080" s="67"/>
      <c r="R1080" s="67"/>
      <c r="S1080" s="67"/>
      <c r="T1080" s="67"/>
      <c r="U1080" s="67"/>
      <c r="V1080" s="67"/>
      <c r="W1080" s="67"/>
      <c r="X1080" s="67"/>
      <c r="Y1080" s="67"/>
      <c r="Z1080" s="67"/>
    </row>
    <row r="1081" spans="1:26" ht="16.5" x14ac:dyDescent="0.45">
      <c r="A1081" s="67"/>
      <c r="B1081" s="67"/>
      <c r="C1081" s="67"/>
      <c r="D1081" s="67"/>
      <c r="E1081" s="28"/>
      <c r="F1081" s="67"/>
      <c r="G1081" s="67"/>
      <c r="H1081" s="67"/>
      <c r="I1081" s="67"/>
      <c r="J1081" s="97"/>
      <c r="K1081" s="67"/>
      <c r="L1081" s="67"/>
      <c r="M1081" s="67"/>
      <c r="N1081" s="67"/>
      <c r="O1081" s="67"/>
      <c r="P1081" s="67"/>
      <c r="Q1081" s="67"/>
      <c r="R1081" s="67"/>
      <c r="S1081" s="67"/>
      <c r="T1081" s="67"/>
      <c r="U1081" s="67"/>
      <c r="V1081" s="67"/>
      <c r="W1081" s="67"/>
      <c r="X1081" s="67"/>
      <c r="Y1081" s="67"/>
      <c r="Z1081" s="67"/>
    </row>
    <row r="1082" spans="1:26" ht="16.5" x14ac:dyDescent="0.45">
      <c r="A1082" s="67"/>
      <c r="B1082" s="67"/>
      <c r="C1082" s="67"/>
      <c r="D1082" s="67"/>
      <c r="E1082" s="28"/>
      <c r="F1082" s="67"/>
      <c r="G1082" s="67"/>
      <c r="H1082" s="67"/>
      <c r="I1082" s="67"/>
      <c r="J1082" s="97"/>
      <c r="K1082" s="67"/>
      <c r="L1082" s="67"/>
      <c r="M1082" s="67"/>
      <c r="N1082" s="67"/>
      <c r="O1082" s="67"/>
      <c r="P1082" s="67"/>
      <c r="Q1082" s="67"/>
      <c r="R1082" s="67"/>
      <c r="S1082" s="67"/>
      <c r="T1082" s="67"/>
      <c r="U1082" s="67"/>
      <c r="V1082" s="67"/>
      <c r="W1082" s="67"/>
      <c r="X1082" s="67"/>
      <c r="Y1082" s="67"/>
      <c r="Z1082" s="67"/>
    </row>
    <row r="1083" spans="1:26" ht="16.5" x14ac:dyDescent="0.45">
      <c r="A1083" s="67"/>
      <c r="B1083" s="67"/>
      <c r="C1083" s="67"/>
      <c r="D1083" s="67"/>
      <c r="E1083" s="28"/>
      <c r="F1083" s="67"/>
      <c r="G1083" s="67"/>
      <c r="H1083" s="67"/>
      <c r="I1083" s="67"/>
      <c r="J1083" s="97"/>
      <c r="K1083" s="67"/>
      <c r="L1083" s="67"/>
      <c r="M1083" s="67"/>
      <c r="N1083" s="67"/>
      <c r="O1083" s="67"/>
      <c r="P1083" s="67"/>
      <c r="Q1083" s="67"/>
      <c r="R1083" s="67"/>
      <c r="S1083" s="67"/>
      <c r="T1083" s="67"/>
      <c r="U1083" s="67"/>
      <c r="V1083" s="67"/>
      <c r="W1083" s="67"/>
      <c r="X1083" s="67"/>
      <c r="Y1083" s="67"/>
      <c r="Z1083" s="67"/>
    </row>
    <row r="1084" spans="1:26" ht="16.5" x14ac:dyDescent="0.45">
      <c r="A1084" s="67"/>
      <c r="B1084" s="67"/>
      <c r="C1084" s="67"/>
      <c r="D1084" s="67"/>
      <c r="E1084" s="28"/>
      <c r="F1084" s="67"/>
      <c r="G1084" s="67"/>
      <c r="H1084" s="67"/>
      <c r="I1084" s="67"/>
      <c r="J1084" s="97"/>
      <c r="K1084" s="67"/>
      <c r="L1084" s="67"/>
      <c r="M1084" s="67"/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X1084" s="67"/>
      <c r="Y1084" s="67"/>
      <c r="Z1084" s="67"/>
    </row>
    <row r="1085" spans="1:26" ht="16.5" x14ac:dyDescent="0.45">
      <c r="A1085" s="67"/>
      <c r="B1085" s="67"/>
      <c r="C1085" s="67"/>
      <c r="D1085" s="67"/>
      <c r="E1085" s="28"/>
      <c r="F1085" s="67"/>
      <c r="G1085" s="67"/>
      <c r="H1085" s="67"/>
      <c r="I1085" s="67"/>
      <c r="J1085" s="97"/>
      <c r="K1085" s="67"/>
      <c r="L1085" s="67"/>
      <c r="M1085" s="67"/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X1085" s="67"/>
      <c r="Y1085" s="67"/>
      <c r="Z1085" s="67"/>
    </row>
    <row r="1086" spans="1:26" ht="16.5" x14ac:dyDescent="0.45">
      <c r="A1086" s="67"/>
      <c r="B1086" s="67"/>
      <c r="C1086" s="67"/>
      <c r="D1086" s="67"/>
      <c r="E1086" s="28"/>
      <c r="F1086" s="67"/>
      <c r="G1086" s="67"/>
      <c r="H1086" s="67"/>
      <c r="I1086" s="67"/>
      <c r="J1086" s="97"/>
      <c r="K1086" s="67"/>
      <c r="L1086" s="67"/>
      <c r="M1086" s="67"/>
      <c r="N1086" s="67"/>
      <c r="O1086" s="67"/>
      <c r="P1086" s="67"/>
      <c r="Q1086" s="67"/>
      <c r="R1086" s="67"/>
      <c r="S1086" s="67"/>
      <c r="T1086" s="67"/>
      <c r="U1086" s="67"/>
      <c r="V1086" s="67"/>
      <c r="W1086" s="67"/>
      <c r="X1086" s="67"/>
      <c r="Y1086" s="67"/>
      <c r="Z1086" s="67"/>
    </row>
    <row r="1087" spans="1:26" ht="16.5" x14ac:dyDescent="0.45">
      <c r="A1087" s="67"/>
      <c r="B1087" s="67"/>
      <c r="C1087" s="67"/>
      <c r="D1087" s="67"/>
      <c r="E1087" s="28"/>
      <c r="F1087" s="67"/>
      <c r="G1087" s="67"/>
      <c r="H1087" s="67"/>
      <c r="I1087" s="67"/>
      <c r="J1087" s="97"/>
      <c r="K1087" s="67"/>
      <c r="L1087" s="67"/>
      <c r="M1087" s="67"/>
      <c r="N1087" s="67"/>
      <c r="O1087" s="67"/>
      <c r="P1087" s="67"/>
      <c r="Q1087" s="67"/>
      <c r="R1087" s="67"/>
      <c r="S1087" s="67"/>
      <c r="T1087" s="67"/>
      <c r="U1087" s="67"/>
      <c r="V1087" s="67"/>
      <c r="W1087" s="67"/>
      <c r="X1087" s="67"/>
      <c r="Y1087" s="67"/>
      <c r="Z1087" s="67"/>
    </row>
    <row r="1088" spans="1:26" ht="16.5" x14ac:dyDescent="0.45">
      <c r="A1088" s="67"/>
      <c r="B1088" s="67"/>
      <c r="C1088" s="67"/>
      <c r="D1088" s="67"/>
      <c r="E1088" s="28"/>
      <c r="F1088" s="67"/>
      <c r="G1088" s="67"/>
      <c r="H1088" s="67"/>
      <c r="I1088" s="67"/>
      <c r="J1088" s="97"/>
      <c r="K1088" s="67"/>
      <c r="L1088" s="67"/>
      <c r="M1088" s="67"/>
      <c r="N1088" s="67"/>
      <c r="O1088" s="67"/>
      <c r="P1088" s="67"/>
      <c r="Q1088" s="67"/>
      <c r="R1088" s="67"/>
      <c r="S1088" s="67"/>
      <c r="T1088" s="67"/>
      <c r="U1088" s="67"/>
      <c r="V1088" s="67"/>
      <c r="W1088" s="67"/>
      <c r="X1088" s="67"/>
      <c r="Y1088" s="67"/>
      <c r="Z1088" s="67"/>
    </row>
    <row r="1089" spans="1:26" ht="16.5" x14ac:dyDescent="0.45">
      <c r="A1089" s="67"/>
      <c r="B1089" s="67"/>
      <c r="C1089" s="67"/>
      <c r="D1089" s="67"/>
      <c r="E1089" s="28"/>
      <c r="F1089" s="67"/>
      <c r="G1089" s="67"/>
      <c r="H1089" s="67"/>
      <c r="I1089" s="67"/>
      <c r="J1089" s="97"/>
      <c r="K1089" s="67"/>
      <c r="L1089" s="67"/>
      <c r="M1089" s="67"/>
      <c r="N1089" s="67"/>
      <c r="O1089" s="67"/>
      <c r="P1089" s="67"/>
      <c r="Q1089" s="67"/>
      <c r="R1089" s="67"/>
      <c r="S1089" s="67"/>
      <c r="T1089" s="67"/>
      <c r="U1089" s="67"/>
      <c r="V1089" s="67"/>
      <c r="W1089" s="67"/>
      <c r="X1089" s="67"/>
      <c r="Y1089" s="67"/>
      <c r="Z1089" s="67"/>
    </row>
    <row r="1090" spans="1:26" ht="16.5" x14ac:dyDescent="0.45">
      <c r="A1090" s="67"/>
      <c r="B1090" s="67"/>
      <c r="C1090" s="67"/>
      <c r="D1090" s="67"/>
      <c r="E1090" s="28"/>
      <c r="F1090" s="67"/>
      <c r="G1090" s="67"/>
      <c r="H1090" s="67"/>
      <c r="I1090" s="67"/>
      <c r="J1090" s="97"/>
      <c r="K1090" s="67"/>
      <c r="L1090" s="67"/>
      <c r="M1090" s="67"/>
      <c r="N1090" s="67"/>
      <c r="O1090" s="67"/>
      <c r="P1090" s="67"/>
      <c r="Q1090" s="67"/>
      <c r="R1090" s="67"/>
      <c r="S1090" s="67"/>
      <c r="T1090" s="67"/>
      <c r="U1090" s="67"/>
      <c r="V1090" s="67"/>
      <c r="W1090" s="67"/>
      <c r="X1090" s="67"/>
      <c r="Y1090" s="67"/>
      <c r="Z1090" s="67"/>
    </row>
    <row r="1091" spans="1:26" ht="16.5" x14ac:dyDescent="0.45">
      <c r="A1091" s="67"/>
      <c r="B1091" s="67"/>
      <c r="C1091" s="67"/>
      <c r="D1091" s="67"/>
      <c r="E1091" s="28"/>
      <c r="F1091" s="67"/>
      <c r="G1091" s="67"/>
      <c r="H1091" s="67"/>
      <c r="I1091" s="67"/>
      <c r="J1091" s="97"/>
      <c r="K1091" s="67"/>
      <c r="L1091" s="67"/>
      <c r="M1091" s="67"/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X1091" s="67"/>
      <c r="Y1091" s="67"/>
      <c r="Z1091" s="67"/>
    </row>
    <row r="1092" spans="1:26" ht="16.5" x14ac:dyDescent="0.45">
      <c r="A1092" s="67"/>
      <c r="B1092" s="67"/>
      <c r="C1092" s="67"/>
      <c r="D1092" s="67"/>
      <c r="E1092" s="28"/>
      <c r="F1092" s="67"/>
      <c r="G1092" s="67"/>
      <c r="H1092" s="67"/>
      <c r="I1092" s="67"/>
      <c r="J1092" s="97"/>
      <c r="K1092" s="67"/>
      <c r="L1092" s="67"/>
      <c r="M1092" s="67"/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X1092" s="67"/>
      <c r="Y1092" s="67"/>
      <c r="Z1092" s="67"/>
    </row>
    <row r="1093" spans="1:26" ht="16.5" x14ac:dyDescent="0.45">
      <c r="A1093" s="67"/>
      <c r="B1093" s="67"/>
      <c r="C1093" s="67"/>
      <c r="D1093" s="67"/>
      <c r="E1093" s="28"/>
      <c r="F1093" s="67"/>
      <c r="G1093" s="67"/>
      <c r="H1093" s="67"/>
      <c r="I1093" s="67"/>
      <c r="J1093" s="97"/>
      <c r="K1093" s="67"/>
      <c r="L1093" s="67"/>
      <c r="M1093" s="67"/>
      <c r="N1093" s="67"/>
      <c r="O1093" s="67"/>
      <c r="P1093" s="67"/>
      <c r="Q1093" s="67"/>
      <c r="R1093" s="67"/>
      <c r="S1093" s="67"/>
      <c r="T1093" s="67"/>
      <c r="U1093" s="67"/>
      <c r="V1093" s="67"/>
      <c r="W1093" s="67"/>
      <c r="X1093" s="67"/>
      <c r="Y1093" s="67"/>
      <c r="Z1093" s="67"/>
    </row>
    <row r="1094" spans="1:26" ht="16.5" x14ac:dyDescent="0.45">
      <c r="A1094" s="67"/>
      <c r="B1094" s="67"/>
      <c r="C1094" s="67"/>
      <c r="D1094" s="67"/>
      <c r="E1094" s="28"/>
      <c r="F1094" s="67"/>
      <c r="G1094" s="67"/>
      <c r="H1094" s="67"/>
      <c r="I1094" s="67"/>
      <c r="J1094" s="97"/>
      <c r="K1094" s="67"/>
      <c r="L1094" s="67"/>
      <c r="M1094" s="67"/>
      <c r="N1094" s="67"/>
      <c r="O1094" s="67"/>
      <c r="P1094" s="67"/>
      <c r="Q1094" s="67"/>
      <c r="R1094" s="67"/>
      <c r="S1094" s="67"/>
      <c r="T1094" s="67"/>
      <c r="U1094" s="67"/>
      <c r="V1094" s="67"/>
      <c r="W1094" s="67"/>
      <c r="X1094" s="67"/>
      <c r="Y1094" s="67"/>
      <c r="Z1094" s="67"/>
    </row>
    <row r="1095" spans="1:26" ht="16.5" x14ac:dyDescent="0.45">
      <c r="A1095" s="67"/>
      <c r="B1095" s="67"/>
      <c r="C1095" s="67"/>
      <c r="D1095" s="67"/>
      <c r="E1095" s="28"/>
      <c r="F1095" s="67"/>
      <c r="G1095" s="67"/>
      <c r="H1095" s="67"/>
      <c r="I1095" s="67"/>
      <c r="J1095" s="97"/>
      <c r="K1095" s="67"/>
      <c r="L1095" s="67"/>
      <c r="M1095" s="67"/>
      <c r="N1095" s="67"/>
      <c r="O1095" s="67"/>
      <c r="P1095" s="67"/>
      <c r="Q1095" s="67"/>
      <c r="R1095" s="67"/>
      <c r="S1095" s="67"/>
      <c r="T1095" s="67"/>
      <c r="U1095" s="67"/>
      <c r="V1095" s="67"/>
      <c r="W1095" s="67"/>
      <c r="X1095" s="67"/>
      <c r="Y1095" s="67"/>
      <c r="Z1095" s="67"/>
    </row>
    <row r="1096" spans="1:26" ht="16.5" x14ac:dyDescent="0.45">
      <c r="A1096" s="67"/>
      <c r="B1096" s="67"/>
      <c r="C1096" s="67"/>
      <c r="D1096" s="67"/>
      <c r="E1096" s="28"/>
      <c r="F1096" s="67"/>
      <c r="G1096" s="67"/>
      <c r="H1096" s="67"/>
      <c r="I1096" s="67"/>
      <c r="J1096" s="97"/>
      <c r="K1096" s="67"/>
      <c r="L1096" s="67"/>
      <c r="M1096" s="67"/>
      <c r="N1096" s="67"/>
      <c r="O1096" s="67"/>
      <c r="P1096" s="67"/>
      <c r="Q1096" s="67"/>
      <c r="R1096" s="67"/>
      <c r="S1096" s="67"/>
      <c r="T1096" s="67"/>
      <c r="U1096" s="67"/>
      <c r="V1096" s="67"/>
      <c r="W1096" s="67"/>
      <c r="X1096" s="67"/>
      <c r="Y1096" s="67"/>
      <c r="Z1096" s="67"/>
    </row>
    <row r="1097" spans="1:26" ht="16.5" x14ac:dyDescent="0.45">
      <c r="A1097" s="67"/>
      <c r="B1097" s="67"/>
      <c r="C1097" s="67"/>
      <c r="D1097" s="67"/>
      <c r="E1097" s="28"/>
      <c r="F1097" s="67"/>
      <c r="G1097" s="67"/>
      <c r="H1097" s="67"/>
      <c r="I1097" s="67"/>
      <c r="J1097" s="97"/>
      <c r="K1097" s="67"/>
      <c r="L1097" s="67"/>
      <c r="M1097" s="67"/>
      <c r="N1097" s="67"/>
      <c r="O1097" s="67"/>
      <c r="P1097" s="67"/>
      <c r="Q1097" s="67"/>
      <c r="R1097" s="67"/>
      <c r="S1097" s="67"/>
      <c r="T1097" s="67"/>
      <c r="U1097" s="67"/>
      <c r="V1097" s="67"/>
      <c r="W1097" s="67"/>
      <c r="X1097" s="67"/>
      <c r="Y1097" s="67"/>
      <c r="Z1097" s="67"/>
    </row>
    <row r="1098" spans="1:26" ht="16.5" x14ac:dyDescent="0.45">
      <c r="A1098" s="67"/>
      <c r="B1098" s="67"/>
      <c r="C1098" s="67"/>
      <c r="D1098" s="67"/>
      <c r="E1098" s="28"/>
      <c r="F1098" s="67"/>
      <c r="G1098" s="67"/>
      <c r="H1098" s="67"/>
      <c r="I1098" s="67"/>
      <c r="J1098" s="97"/>
      <c r="K1098" s="67"/>
      <c r="L1098" s="67"/>
      <c r="M1098" s="67"/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X1098" s="67"/>
      <c r="Y1098" s="67"/>
      <c r="Z1098" s="67"/>
    </row>
    <row r="1099" spans="1:26" ht="16.5" x14ac:dyDescent="0.45">
      <c r="A1099" s="67"/>
      <c r="B1099" s="67"/>
      <c r="C1099" s="67"/>
      <c r="D1099" s="67"/>
      <c r="E1099" s="28"/>
      <c r="F1099" s="67"/>
      <c r="G1099" s="67"/>
      <c r="H1099" s="67"/>
      <c r="I1099" s="67"/>
      <c r="J1099" s="97"/>
      <c r="K1099" s="67"/>
      <c r="L1099" s="67"/>
      <c r="M1099" s="67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67"/>
      <c r="Z1099" s="67"/>
    </row>
    <row r="1100" spans="1:26" ht="16.5" x14ac:dyDescent="0.45">
      <c r="A1100" s="67"/>
      <c r="B1100" s="67"/>
      <c r="C1100" s="67"/>
      <c r="D1100" s="67"/>
      <c r="E1100" s="28"/>
      <c r="F1100" s="67"/>
      <c r="G1100" s="67"/>
      <c r="H1100" s="67"/>
      <c r="I1100" s="67"/>
      <c r="J1100" s="97"/>
      <c r="K1100" s="67"/>
      <c r="L1100" s="67"/>
      <c r="M1100" s="67"/>
      <c r="N1100" s="67"/>
      <c r="O1100" s="67"/>
      <c r="P1100" s="67"/>
      <c r="Q1100" s="67"/>
      <c r="R1100" s="67"/>
      <c r="S1100" s="67"/>
      <c r="T1100" s="67"/>
      <c r="U1100" s="67"/>
      <c r="V1100" s="67"/>
      <c r="W1100" s="67"/>
      <c r="X1100" s="67"/>
      <c r="Y1100" s="67"/>
      <c r="Z1100" s="67"/>
    </row>
    <row r="1101" spans="1:26" ht="16.5" x14ac:dyDescent="0.45">
      <c r="A1101" s="67"/>
      <c r="B1101" s="67"/>
      <c r="C1101" s="67"/>
      <c r="D1101" s="67"/>
      <c r="E1101" s="28"/>
      <c r="F1101" s="67"/>
      <c r="G1101" s="67"/>
      <c r="H1101" s="67"/>
      <c r="I1101" s="67"/>
      <c r="J1101" s="97"/>
      <c r="K1101" s="67"/>
      <c r="L1101" s="67"/>
      <c r="M1101" s="67"/>
      <c r="N1101" s="67"/>
      <c r="O1101" s="67"/>
      <c r="P1101" s="67"/>
      <c r="Q1101" s="67"/>
      <c r="R1101" s="67"/>
      <c r="S1101" s="67"/>
      <c r="T1101" s="67"/>
      <c r="U1101" s="67"/>
      <c r="V1101" s="67"/>
      <c r="W1101" s="67"/>
      <c r="X1101" s="67"/>
      <c r="Y1101" s="67"/>
      <c r="Z1101" s="67"/>
    </row>
    <row r="1102" spans="1:26" ht="16.5" x14ac:dyDescent="0.45">
      <c r="A1102" s="67"/>
      <c r="B1102" s="67"/>
      <c r="C1102" s="67"/>
      <c r="D1102" s="67"/>
      <c r="E1102" s="28"/>
      <c r="F1102" s="67"/>
      <c r="G1102" s="67"/>
      <c r="H1102" s="67"/>
      <c r="I1102" s="67"/>
      <c r="J1102" s="97"/>
      <c r="K1102" s="67"/>
      <c r="L1102" s="67"/>
      <c r="M1102" s="67"/>
      <c r="N1102" s="67"/>
      <c r="O1102" s="67"/>
      <c r="P1102" s="67"/>
      <c r="Q1102" s="67"/>
      <c r="R1102" s="67"/>
      <c r="S1102" s="67"/>
      <c r="T1102" s="67"/>
      <c r="U1102" s="67"/>
      <c r="V1102" s="67"/>
      <c r="W1102" s="67"/>
      <c r="X1102" s="67"/>
      <c r="Y1102" s="67"/>
      <c r="Z1102" s="67"/>
    </row>
    <row r="1103" spans="1:26" ht="16.5" x14ac:dyDescent="0.45">
      <c r="A1103" s="67"/>
      <c r="B1103" s="67"/>
      <c r="C1103" s="67"/>
      <c r="D1103" s="67"/>
      <c r="E1103" s="28"/>
      <c r="F1103" s="67"/>
      <c r="G1103" s="67"/>
      <c r="H1103" s="67"/>
      <c r="I1103" s="67"/>
      <c r="J1103" s="97"/>
      <c r="K1103" s="67"/>
      <c r="L1103" s="67"/>
      <c r="M1103" s="67"/>
      <c r="N1103" s="67"/>
      <c r="O1103" s="67"/>
      <c r="P1103" s="67"/>
      <c r="Q1103" s="67"/>
      <c r="R1103" s="67"/>
      <c r="S1103" s="67"/>
      <c r="T1103" s="67"/>
      <c r="U1103" s="67"/>
      <c r="V1103" s="67"/>
      <c r="W1103" s="67"/>
      <c r="X1103" s="67"/>
      <c r="Y1103" s="67"/>
      <c r="Z1103" s="67"/>
    </row>
    <row r="1104" spans="1:26" ht="16.5" x14ac:dyDescent="0.45">
      <c r="A1104" s="67"/>
      <c r="B1104" s="67"/>
      <c r="C1104" s="67"/>
      <c r="D1104" s="67"/>
      <c r="E1104" s="28"/>
      <c r="F1104" s="67"/>
      <c r="G1104" s="67"/>
      <c r="H1104" s="67"/>
      <c r="I1104" s="67"/>
      <c r="J1104" s="97"/>
      <c r="K1104" s="67"/>
      <c r="L1104" s="67"/>
      <c r="M1104" s="67"/>
      <c r="N1104" s="67"/>
      <c r="O1104" s="67"/>
      <c r="P1104" s="67"/>
      <c r="Q1104" s="67"/>
      <c r="R1104" s="67"/>
      <c r="S1104" s="67"/>
      <c r="T1104" s="67"/>
      <c r="U1104" s="67"/>
      <c r="V1104" s="67"/>
      <c r="W1104" s="67"/>
      <c r="X1104" s="67"/>
      <c r="Y1104" s="67"/>
      <c r="Z1104" s="67"/>
    </row>
    <row r="1105" spans="1:26" ht="16.5" x14ac:dyDescent="0.45">
      <c r="A1105" s="67"/>
      <c r="B1105" s="67"/>
      <c r="C1105" s="67"/>
      <c r="D1105" s="67"/>
      <c r="E1105" s="28"/>
      <c r="F1105" s="67"/>
      <c r="G1105" s="67"/>
      <c r="H1105" s="67"/>
      <c r="I1105" s="67"/>
      <c r="J1105" s="97"/>
      <c r="K1105" s="67"/>
      <c r="L1105" s="67"/>
      <c r="M1105" s="67"/>
      <c r="N1105" s="67"/>
      <c r="O1105" s="67"/>
      <c r="P1105" s="67"/>
      <c r="Q1105" s="67"/>
      <c r="R1105" s="67"/>
      <c r="S1105" s="67"/>
      <c r="T1105" s="67"/>
      <c r="U1105" s="67"/>
      <c r="V1105" s="67"/>
      <c r="W1105" s="67"/>
      <c r="X1105" s="67"/>
      <c r="Y1105" s="67"/>
      <c r="Z1105" s="67"/>
    </row>
    <row r="1106" spans="1:26" ht="16.5" x14ac:dyDescent="0.45">
      <c r="A1106" s="67"/>
      <c r="B1106" s="67"/>
      <c r="C1106" s="67"/>
      <c r="D1106" s="67"/>
      <c r="E1106" s="28"/>
      <c r="F1106" s="67"/>
      <c r="G1106" s="67"/>
      <c r="H1106" s="67"/>
      <c r="I1106" s="67"/>
      <c r="J1106" s="97"/>
      <c r="K1106" s="67"/>
      <c r="L1106" s="67"/>
      <c r="M1106" s="67"/>
      <c r="N1106" s="67"/>
      <c r="O1106" s="67"/>
      <c r="P1106" s="67"/>
      <c r="Q1106" s="67"/>
      <c r="R1106" s="67"/>
      <c r="S1106" s="67"/>
      <c r="T1106" s="67"/>
      <c r="U1106" s="67"/>
      <c r="V1106" s="67"/>
      <c r="W1106" s="67"/>
      <c r="X1106" s="67"/>
      <c r="Y1106" s="67"/>
      <c r="Z1106" s="67"/>
    </row>
    <row r="1107" spans="1:26" ht="16.5" x14ac:dyDescent="0.45">
      <c r="A1107" s="67"/>
      <c r="B1107" s="67"/>
      <c r="C1107" s="67"/>
      <c r="D1107" s="67"/>
      <c r="E1107" s="28"/>
      <c r="F1107" s="67"/>
      <c r="G1107" s="67"/>
      <c r="H1107" s="67"/>
      <c r="I1107" s="67"/>
      <c r="J1107" s="97"/>
      <c r="K1107" s="67"/>
      <c r="L1107" s="67"/>
      <c r="M1107" s="67"/>
      <c r="N1107" s="67"/>
      <c r="O1107" s="67"/>
      <c r="P1107" s="67"/>
      <c r="Q1107" s="67"/>
      <c r="R1107" s="67"/>
      <c r="S1107" s="67"/>
      <c r="T1107" s="67"/>
      <c r="U1107" s="67"/>
      <c r="V1107" s="67"/>
      <c r="W1107" s="67"/>
      <c r="X1107" s="67"/>
      <c r="Y1107" s="67"/>
      <c r="Z1107" s="67"/>
    </row>
    <row r="1108" spans="1:26" ht="16.5" x14ac:dyDescent="0.45">
      <c r="A1108" s="67"/>
      <c r="B1108" s="67"/>
      <c r="C1108" s="67"/>
      <c r="D1108" s="67"/>
      <c r="E1108" s="28"/>
      <c r="F1108" s="67"/>
      <c r="G1108" s="67"/>
      <c r="H1108" s="67"/>
      <c r="I1108" s="67"/>
      <c r="J1108" s="97"/>
      <c r="K1108" s="67"/>
      <c r="L1108" s="67"/>
      <c r="M1108" s="67"/>
      <c r="N1108" s="67"/>
      <c r="O1108" s="67"/>
      <c r="P1108" s="67"/>
      <c r="Q1108" s="67"/>
      <c r="R1108" s="67"/>
      <c r="S1108" s="67"/>
      <c r="T1108" s="67"/>
      <c r="U1108" s="67"/>
      <c r="V1108" s="67"/>
      <c r="W1108" s="67"/>
      <c r="X1108" s="67"/>
      <c r="Y1108" s="67"/>
      <c r="Z1108" s="67"/>
    </row>
    <row r="1109" spans="1:26" ht="16.5" x14ac:dyDescent="0.45">
      <c r="A1109" s="67"/>
      <c r="B1109" s="67"/>
      <c r="C1109" s="67"/>
      <c r="D1109" s="67"/>
      <c r="E1109" s="28"/>
      <c r="F1109" s="67"/>
      <c r="G1109" s="67"/>
      <c r="H1109" s="67"/>
      <c r="I1109" s="67"/>
      <c r="J1109" s="97"/>
      <c r="K1109" s="67"/>
      <c r="L1109" s="67"/>
      <c r="M1109" s="67"/>
      <c r="N1109" s="67"/>
      <c r="O1109" s="67"/>
      <c r="P1109" s="67"/>
      <c r="Q1109" s="67"/>
      <c r="R1109" s="67"/>
      <c r="S1109" s="67"/>
      <c r="T1109" s="67"/>
      <c r="U1109" s="67"/>
      <c r="V1109" s="67"/>
      <c r="W1109" s="67"/>
      <c r="X1109" s="67"/>
      <c r="Y1109" s="67"/>
      <c r="Z1109" s="67"/>
    </row>
    <row r="1110" spans="1:26" ht="16.5" x14ac:dyDescent="0.45">
      <c r="A1110" s="67"/>
      <c r="B1110" s="67"/>
      <c r="C1110" s="67"/>
      <c r="D1110" s="67"/>
      <c r="E1110" s="28"/>
      <c r="F1110" s="67"/>
      <c r="G1110" s="67"/>
      <c r="H1110" s="67"/>
      <c r="I1110" s="67"/>
      <c r="J1110" s="97"/>
      <c r="K1110" s="67"/>
      <c r="L1110" s="67"/>
      <c r="M1110" s="67"/>
      <c r="N1110" s="67"/>
      <c r="O1110" s="67"/>
      <c r="P1110" s="67"/>
      <c r="Q1110" s="67"/>
      <c r="R1110" s="67"/>
      <c r="S1110" s="67"/>
      <c r="T1110" s="67"/>
      <c r="U1110" s="67"/>
      <c r="V1110" s="67"/>
      <c r="W1110" s="67"/>
      <c r="X1110" s="67"/>
      <c r="Y1110" s="67"/>
      <c r="Z1110" s="67"/>
    </row>
    <row r="1111" spans="1:26" ht="16.5" x14ac:dyDescent="0.45">
      <c r="A1111" s="67"/>
      <c r="B1111" s="67"/>
      <c r="C1111" s="67"/>
      <c r="D1111" s="67"/>
      <c r="E1111" s="28"/>
      <c r="F1111" s="67"/>
      <c r="G1111" s="67"/>
      <c r="H1111" s="67"/>
      <c r="I1111" s="67"/>
      <c r="J1111" s="97"/>
      <c r="K1111" s="67"/>
      <c r="L1111" s="67"/>
      <c r="M1111" s="67"/>
      <c r="N1111" s="67"/>
      <c r="O1111" s="67"/>
      <c r="P1111" s="67"/>
      <c r="Q1111" s="67"/>
      <c r="R1111" s="67"/>
      <c r="S1111" s="67"/>
      <c r="T1111" s="67"/>
      <c r="U1111" s="67"/>
      <c r="V1111" s="67"/>
      <c r="W1111" s="67"/>
      <c r="X1111" s="67"/>
      <c r="Y1111" s="67"/>
      <c r="Z1111" s="67"/>
    </row>
    <row r="1112" spans="1:26" ht="16.5" x14ac:dyDescent="0.45">
      <c r="A1112" s="67"/>
      <c r="B1112" s="67"/>
      <c r="C1112" s="67"/>
      <c r="D1112" s="67"/>
      <c r="E1112" s="28"/>
      <c r="F1112" s="67"/>
      <c r="G1112" s="67"/>
      <c r="H1112" s="67"/>
      <c r="I1112" s="67"/>
      <c r="J1112" s="97"/>
      <c r="K1112" s="67"/>
      <c r="L1112" s="67"/>
      <c r="M1112" s="67"/>
      <c r="N1112" s="67"/>
      <c r="O1112" s="67"/>
      <c r="P1112" s="67"/>
      <c r="Q1112" s="67"/>
      <c r="R1112" s="67"/>
      <c r="S1112" s="67"/>
      <c r="T1112" s="67"/>
      <c r="U1112" s="67"/>
      <c r="V1112" s="67"/>
      <c r="W1112" s="67"/>
      <c r="X1112" s="67"/>
      <c r="Y1112" s="67"/>
      <c r="Z1112" s="67"/>
    </row>
    <row r="1113" spans="1:26" ht="16.5" x14ac:dyDescent="0.45">
      <c r="A1113" s="67"/>
      <c r="B1113" s="67"/>
      <c r="C1113" s="67"/>
      <c r="D1113" s="67"/>
      <c r="E1113" s="28"/>
      <c r="F1113" s="67"/>
      <c r="G1113" s="67"/>
      <c r="H1113" s="67"/>
      <c r="I1113" s="67"/>
      <c r="J1113" s="97"/>
      <c r="K1113" s="67"/>
      <c r="L1113" s="67"/>
      <c r="M1113" s="67"/>
      <c r="N1113" s="67"/>
      <c r="O1113" s="67"/>
      <c r="P1113" s="67"/>
      <c r="Q1113" s="67"/>
      <c r="R1113" s="67"/>
      <c r="S1113" s="67"/>
      <c r="T1113" s="67"/>
      <c r="U1113" s="67"/>
      <c r="V1113" s="67"/>
      <c r="W1113" s="67"/>
      <c r="X1113" s="67"/>
      <c r="Y1113" s="67"/>
      <c r="Z1113" s="67"/>
    </row>
    <row r="1114" spans="1:26" ht="16.5" x14ac:dyDescent="0.45">
      <c r="A1114" s="67"/>
      <c r="B1114" s="67"/>
      <c r="C1114" s="67"/>
      <c r="D1114" s="67"/>
      <c r="E1114" s="28"/>
      <c r="F1114" s="67"/>
      <c r="G1114" s="67"/>
      <c r="H1114" s="67"/>
      <c r="I1114" s="67"/>
      <c r="J1114" s="97"/>
      <c r="K1114" s="67"/>
      <c r="L1114" s="67"/>
      <c r="M1114" s="67"/>
      <c r="N1114" s="67"/>
      <c r="O1114" s="67"/>
      <c r="P1114" s="67"/>
      <c r="Q1114" s="67"/>
      <c r="R1114" s="67"/>
      <c r="S1114" s="67"/>
      <c r="T1114" s="67"/>
      <c r="U1114" s="67"/>
      <c r="V1114" s="67"/>
      <c r="W1114" s="67"/>
      <c r="X1114" s="67"/>
      <c r="Y1114" s="67"/>
      <c r="Z1114" s="67"/>
    </row>
    <row r="1115" spans="1:26" ht="16.5" x14ac:dyDescent="0.45">
      <c r="A1115" s="67"/>
      <c r="B1115" s="67"/>
      <c r="C1115" s="67"/>
      <c r="D1115" s="67"/>
      <c r="E1115" s="28"/>
      <c r="F1115" s="67"/>
      <c r="G1115" s="67"/>
      <c r="H1115" s="67"/>
      <c r="I1115" s="67"/>
      <c r="J1115" s="97"/>
      <c r="K1115" s="67"/>
      <c r="L1115" s="67"/>
      <c r="M1115" s="67"/>
      <c r="N1115" s="67"/>
      <c r="O1115" s="67"/>
      <c r="P1115" s="67"/>
      <c r="Q1115" s="67"/>
      <c r="R1115" s="67"/>
      <c r="S1115" s="67"/>
      <c r="T1115" s="67"/>
      <c r="U1115" s="67"/>
      <c r="V1115" s="67"/>
      <c r="W1115" s="67"/>
      <c r="X1115" s="67"/>
      <c r="Y1115" s="67"/>
      <c r="Z1115" s="67"/>
    </row>
    <row r="1116" spans="1:26" ht="16.5" x14ac:dyDescent="0.45">
      <c r="A1116" s="67"/>
      <c r="B1116" s="67"/>
      <c r="C1116" s="67"/>
      <c r="D1116" s="67"/>
      <c r="E1116" s="28"/>
      <c r="F1116" s="67"/>
      <c r="G1116" s="67"/>
      <c r="H1116" s="67"/>
      <c r="I1116" s="67"/>
      <c r="J1116" s="97"/>
      <c r="K1116" s="67"/>
      <c r="L1116" s="67"/>
      <c r="M1116" s="67"/>
      <c r="N1116" s="67"/>
      <c r="O1116" s="67"/>
      <c r="P1116" s="67"/>
      <c r="Q1116" s="67"/>
      <c r="R1116" s="67"/>
      <c r="S1116" s="67"/>
      <c r="T1116" s="67"/>
      <c r="U1116" s="67"/>
      <c r="V1116" s="67"/>
      <c r="W1116" s="67"/>
      <c r="X1116" s="67"/>
      <c r="Y1116" s="67"/>
      <c r="Z1116" s="67"/>
    </row>
    <row r="1117" spans="1:26" ht="16.5" x14ac:dyDescent="0.45">
      <c r="A1117" s="67"/>
      <c r="B1117" s="67"/>
      <c r="C1117" s="67"/>
      <c r="D1117" s="67"/>
      <c r="E1117" s="28"/>
      <c r="F1117" s="67"/>
      <c r="G1117" s="67"/>
      <c r="H1117" s="67"/>
      <c r="I1117" s="67"/>
      <c r="J1117" s="97"/>
      <c r="K1117" s="67"/>
      <c r="L1117" s="67"/>
      <c r="M1117" s="67"/>
      <c r="N1117" s="67"/>
      <c r="O1117" s="67"/>
      <c r="P1117" s="67"/>
      <c r="Q1117" s="67"/>
      <c r="R1117" s="67"/>
      <c r="S1117" s="67"/>
      <c r="T1117" s="67"/>
      <c r="U1117" s="67"/>
      <c r="V1117" s="67"/>
      <c r="W1117" s="67"/>
      <c r="X1117" s="67"/>
      <c r="Y1117" s="67"/>
      <c r="Z1117" s="67"/>
    </row>
    <row r="1118" spans="1:26" ht="16.5" x14ac:dyDescent="0.45">
      <c r="A1118" s="67"/>
      <c r="B1118" s="67"/>
      <c r="C1118" s="67"/>
      <c r="D1118" s="67"/>
      <c r="E1118" s="28"/>
      <c r="F1118" s="67"/>
      <c r="G1118" s="67"/>
      <c r="H1118" s="67"/>
      <c r="I1118" s="67"/>
      <c r="J1118" s="97"/>
      <c r="K1118" s="67"/>
      <c r="L1118" s="67"/>
      <c r="M1118" s="67"/>
      <c r="N1118" s="67"/>
      <c r="O1118" s="67"/>
      <c r="P1118" s="67"/>
      <c r="Q1118" s="67"/>
      <c r="R1118" s="67"/>
      <c r="S1118" s="67"/>
      <c r="T1118" s="67"/>
      <c r="U1118" s="67"/>
      <c r="V1118" s="67"/>
      <c r="W1118" s="67"/>
      <c r="X1118" s="67"/>
      <c r="Y1118" s="67"/>
      <c r="Z1118" s="67"/>
    </row>
    <row r="1119" spans="1:26" ht="16.5" x14ac:dyDescent="0.45">
      <c r="A1119" s="67"/>
      <c r="B1119" s="67"/>
      <c r="C1119" s="67"/>
      <c r="D1119" s="67"/>
      <c r="E1119" s="28"/>
      <c r="F1119" s="67"/>
      <c r="G1119" s="67"/>
      <c r="H1119" s="67"/>
      <c r="I1119" s="67"/>
      <c r="J1119" s="97"/>
      <c r="K1119" s="67"/>
      <c r="L1119" s="67"/>
      <c r="M1119" s="67"/>
      <c r="N1119" s="67"/>
      <c r="O1119" s="67"/>
      <c r="P1119" s="67"/>
      <c r="Q1119" s="67"/>
      <c r="R1119" s="67"/>
      <c r="S1119" s="67"/>
      <c r="T1119" s="67"/>
      <c r="U1119" s="67"/>
      <c r="V1119" s="67"/>
      <c r="W1119" s="67"/>
      <c r="X1119" s="67"/>
      <c r="Y1119" s="67"/>
      <c r="Z1119" s="67"/>
    </row>
    <row r="1120" spans="1:26" ht="16.5" x14ac:dyDescent="0.45">
      <c r="A1120" s="67"/>
      <c r="B1120" s="67"/>
      <c r="C1120" s="67"/>
      <c r="D1120" s="67"/>
      <c r="E1120" s="28"/>
      <c r="F1120" s="67"/>
      <c r="G1120" s="67"/>
      <c r="H1120" s="67"/>
      <c r="I1120" s="67"/>
      <c r="J1120" s="97"/>
      <c r="K1120" s="67"/>
      <c r="L1120" s="67"/>
      <c r="M1120" s="67"/>
      <c r="N1120" s="67"/>
      <c r="O1120" s="67"/>
      <c r="P1120" s="67"/>
      <c r="Q1120" s="67"/>
      <c r="R1120" s="67"/>
      <c r="S1120" s="67"/>
      <c r="T1120" s="67"/>
      <c r="U1120" s="67"/>
      <c r="V1120" s="67"/>
      <c r="W1120" s="67"/>
      <c r="X1120" s="67"/>
      <c r="Y1120" s="67"/>
      <c r="Z1120" s="67"/>
    </row>
    <row r="1121" spans="1:26" ht="16.5" x14ac:dyDescent="0.45">
      <c r="A1121" s="67"/>
      <c r="B1121" s="67"/>
      <c r="C1121" s="67"/>
      <c r="D1121" s="67"/>
      <c r="E1121" s="28"/>
      <c r="F1121" s="67"/>
      <c r="G1121" s="67"/>
      <c r="H1121" s="67"/>
      <c r="I1121" s="67"/>
      <c r="J1121" s="97"/>
      <c r="K1121" s="67"/>
      <c r="L1121" s="67"/>
      <c r="M1121" s="67"/>
      <c r="N1121" s="67"/>
      <c r="O1121" s="67"/>
      <c r="P1121" s="67"/>
      <c r="Q1121" s="67"/>
      <c r="R1121" s="67"/>
      <c r="S1121" s="67"/>
      <c r="T1121" s="67"/>
      <c r="U1121" s="67"/>
      <c r="V1121" s="67"/>
      <c r="W1121" s="67"/>
      <c r="X1121" s="67"/>
      <c r="Y1121" s="67"/>
      <c r="Z1121" s="67"/>
    </row>
    <row r="1122" spans="1:26" ht="16.5" x14ac:dyDescent="0.45">
      <c r="A1122" s="67"/>
      <c r="B1122" s="67"/>
      <c r="C1122" s="67"/>
      <c r="D1122" s="67"/>
      <c r="E1122" s="28"/>
      <c r="F1122" s="67"/>
      <c r="G1122" s="67"/>
      <c r="H1122" s="67"/>
      <c r="I1122" s="67"/>
      <c r="J1122" s="97"/>
      <c r="K1122" s="67"/>
      <c r="L1122" s="67"/>
      <c r="M1122" s="67"/>
      <c r="N1122" s="67"/>
      <c r="O1122" s="67"/>
      <c r="P1122" s="67"/>
      <c r="Q1122" s="67"/>
      <c r="R1122" s="67"/>
      <c r="S1122" s="67"/>
      <c r="T1122" s="67"/>
      <c r="U1122" s="67"/>
      <c r="V1122" s="67"/>
      <c r="W1122" s="67"/>
      <c r="X1122" s="67"/>
      <c r="Y1122" s="67"/>
      <c r="Z1122" s="67"/>
    </row>
    <row r="1123" spans="1:26" ht="16.5" x14ac:dyDescent="0.45">
      <c r="A1123" s="67"/>
      <c r="B1123" s="67"/>
      <c r="C1123" s="67"/>
      <c r="D1123" s="67"/>
      <c r="E1123" s="28"/>
      <c r="F1123" s="67"/>
      <c r="G1123" s="67"/>
      <c r="H1123" s="67"/>
      <c r="I1123" s="67"/>
      <c r="J1123" s="97"/>
      <c r="K1123" s="67"/>
      <c r="L1123" s="67"/>
      <c r="M1123" s="67"/>
      <c r="N1123" s="67"/>
      <c r="O1123" s="67"/>
      <c r="P1123" s="67"/>
      <c r="Q1123" s="67"/>
      <c r="R1123" s="67"/>
      <c r="S1123" s="67"/>
      <c r="T1123" s="67"/>
      <c r="U1123" s="67"/>
      <c r="V1123" s="67"/>
      <c r="W1123" s="67"/>
      <c r="X1123" s="67"/>
      <c r="Y1123" s="67"/>
      <c r="Z1123" s="67"/>
    </row>
    <row r="1124" spans="1:26" ht="16.5" x14ac:dyDescent="0.45">
      <c r="A1124" s="67"/>
      <c r="B1124" s="67"/>
      <c r="C1124" s="67"/>
      <c r="D1124" s="67"/>
      <c r="E1124" s="28"/>
      <c r="F1124" s="67"/>
      <c r="G1124" s="67"/>
      <c r="H1124" s="67"/>
      <c r="I1124" s="67"/>
      <c r="J1124" s="97"/>
      <c r="K1124" s="67"/>
      <c r="L1124" s="67"/>
      <c r="M1124" s="67"/>
      <c r="N1124" s="67"/>
      <c r="O1124" s="67"/>
      <c r="P1124" s="67"/>
      <c r="Q1124" s="67"/>
      <c r="R1124" s="67"/>
      <c r="S1124" s="67"/>
      <c r="T1124" s="67"/>
      <c r="U1124" s="67"/>
      <c r="V1124" s="67"/>
      <c r="W1124" s="67"/>
      <c r="X1124" s="67"/>
      <c r="Y1124" s="67"/>
      <c r="Z1124" s="67"/>
    </row>
    <row r="1125" spans="1:26" ht="16.5" x14ac:dyDescent="0.45">
      <c r="A1125" s="67"/>
      <c r="B1125" s="67"/>
      <c r="C1125" s="67"/>
      <c r="D1125" s="67"/>
      <c r="E1125" s="28"/>
      <c r="F1125" s="67"/>
      <c r="G1125" s="67"/>
      <c r="H1125" s="67"/>
      <c r="I1125" s="67"/>
      <c r="J1125" s="97"/>
      <c r="K1125" s="67"/>
      <c r="L1125" s="67"/>
      <c r="M1125" s="67"/>
      <c r="N1125" s="67"/>
      <c r="O1125" s="67"/>
      <c r="P1125" s="67"/>
      <c r="Q1125" s="67"/>
      <c r="R1125" s="67"/>
      <c r="S1125" s="67"/>
      <c r="T1125" s="67"/>
      <c r="U1125" s="67"/>
      <c r="V1125" s="67"/>
      <c r="W1125" s="67"/>
      <c r="X1125" s="67"/>
      <c r="Y1125" s="67"/>
      <c r="Z1125" s="67"/>
    </row>
    <row r="1126" spans="1:26" ht="16.5" x14ac:dyDescent="0.45">
      <c r="A1126" s="67"/>
      <c r="B1126" s="67"/>
      <c r="C1126" s="67"/>
      <c r="D1126" s="67"/>
      <c r="E1126" s="28"/>
      <c r="F1126" s="67"/>
      <c r="G1126" s="67"/>
      <c r="H1126" s="67"/>
      <c r="I1126" s="67"/>
      <c r="J1126" s="97"/>
      <c r="K1126" s="67"/>
      <c r="L1126" s="67"/>
      <c r="M1126" s="67"/>
      <c r="N1126" s="67"/>
      <c r="O1126" s="67"/>
      <c r="P1126" s="67"/>
      <c r="Q1126" s="67"/>
      <c r="R1126" s="67"/>
      <c r="S1126" s="67"/>
      <c r="T1126" s="67"/>
      <c r="U1126" s="67"/>
      <c r="V1126" s="67"/>
      <c r="W1126" s="67"/>
      <c r="X1126" s="67"/>
      <c r="Y1126" s="67"/>
      <c r="Z1126" s="67"/>
    </row>
    <row r="1127" spans="1:26" ht="16.5" x14ac:dyDescent="0.45">
      <c r="A1127" s="67"/>
      <c r="B1127" s="67"/>
      <c r="C1127" s="67"/>
      <c r="D1127" s="67"/>
      <c r="E1127" s="28"/>
      <c r="F1127" s="67"/>
      <c r="G1127" s="67"/>
      <c r="H1127" s="67"/>
      <c r="I1127" s="67"/>
      <c r="J1127" s="97"/>
      <c r="K1127" s="67"/>
      <c r="L1127" s="67"/>
      <c r="M1127" s="67"/>
      <c r="N1127" s="67"/>
      <c r="O1127" s="67"/>
      <c r="P1127" s="67"/>
      <c r="Q1127" s="67"/>
      <c r="R1127" s="67"/>
      <c r="S1127" s="67"/>
      <c r="T1127" s="67"/>
      <c r="U1127" s="67"/>
      <c r="V1127" s="67"/>
      <c r="W1127" s="67"/>
      <c r="X1127" s="67"/>
      <c r="Y1127" s="67"/>
      <c r="Z1127" s="67"/>
    </row>
    <row r="1128" spans="1:26" ht="16.5" x14ac:dyDescent="0.45">
      <c r="A1128" s="67"/>
      <c r="B1128" s="67"/>
      <c r="C1128" s="67"/>
      <c r="D1128" s="67"/>
      <c r="E1128" s="28"/>
      <c r="F1128" s="67"/>
      <c r="G1128" s="67"/>
      <c r="H1128" s="67"/>
      <c r="I1128" s="67"/>
      <c r="J1128" s="97"/>
      <c r="K1128" s="67"/>
      <c r="L1128" s="67"/>
      <c r="M1128" s="67"/>
      <c r="N1128" s="67"/>
      <c r="O1128" s="67"/>
      <c r="P1128" s="67"/>
      <c r="Q1128" s="67"/>
      <c r="R1128" s="67"/>
      <c r="S1128" s="67"/>
      <c r="T1128" s="67"/>
      <c r="U1128" s="67"/>
      <c r="V1128" s="67"/>
      <c r="W1128" s="67"/>
      <c r="X1128" s="67"/>
      <c r="Y1128" s="67"/>
      <c r="Z1128" s="67"/>
    </row>
    <row r="1129" spans="1:26" ht="16.5" x14ac:dyDescent="0.45">
      <c r="A1129" s="67"/>
      <c r="B1129" s="67"/>
      <c r="C1129" s="67"/>
      <c r="D1129" s="67"/>
      <c r="E1129" s="28"/>
      <c r="F1129" s="67"/>
      <c r="G1129" s="67"/>
      <c r="H1129" s="67"/>
      <c r="I1129" s="67"/>
      <c r="J1129" s="97"/>
      <c r="K1129" s="67"/>
      <c r="L1129" s="67"/>
      <c r="M1129" s="67"/>
      <c r="N1129" s="67"/>
      <c r="O1129" s="67"/>
      <c r="P1129" s="67"/>
      <c r="Q1129" s="67"/>
      <c r="R1129" s="67"/>
      <c r="S1129" s="67"/>
      <c r="T1129" s="67"/>
      <c r="U1129" s="67"/>
      <c r="V1129" s="67"/>
      <c r="W1129" s="67"/>
      <c r="X1129" s="67"/>
      <c r="Y1129" s="67"/>
      <c r="Z1129" s="67"/>
    </row>
    <row r="1130" spans="1:26" ht="16.5" x14ac:dyDescent="0.45">
      <c r="A1130" s="67"/>
      <c r="B1130" s="67"/>
      <c r="C1130" s="67"/>
      <c r="D1130" s="67"/>
      <c r="E1130" s="28"/>
      <c r="F1130" s="67"/>
      <c r="G1130" s="67"/>
      <c r="H1130" s="67"/>
      <c r="I1130" s="67"/>
      <c r="J1130" s="97"/>
      <c r="K1130" s="67"/>
      <c r="L1130" s="67"/>
      <c r="M1130" s="67"/>
      <c r="N1130" s="67"/>
      <c r="O1130" s="67"/>
      <c r="P1130" s="67"/>
      <c r="Q1130" s="67"/>
      <c r="R1130" s="67"/>
      <c r="S1130" s="67"/>
      <c r="T1130" s="67"/>
      <c r="U1130" s="67"/>
      <c r="V1130" s="67"/>
      <c r="W1130" s="67"/>
      <c r="X1130" s="67"/>
      <c r="Y1130" s="67"/>
      <c r="Z1130" s="67"/>
    </row>
    <row r="1131" spans="1:26" ht="16.5" x14ac:dyDescent="0.45">
      <c r="A1131" s="67"/>
      <c r="B1131" s="67"/>
      <c r="C1131" s="67"/>
      <c r="D1131" s="67"/>
      <c r="E1131" s="28"/>
      <c r="F1131" s="67"/>
      <c r="G1131" s="67"/>
      <c r="H1131" s="67"/>
      <c r="I1131" s="67"/>
      <c r="J1131" s="97"/>
      <c r="K1131" s="67"/>
      <c r="L1131" s="67"/>
      <c r="M1131" s="67"/>
      <c r="N1131" s="67"/>
      <c r="O1131" s="67"/>
      <c r="P1131" s="67"/>
      <c r="Q1131" s="67"/>
      <c r="R1131" s="67"/>
      <c r="S1131" s="67"/>
      <c r="T1131" s="67"/>
      <c r="U1131" s="67"/>
      <c r="V1131" s="67"/>
      <c r="W1131" s="67"/>
      <c r="X1131" s="67"/>
      <c r="Y1131" s="67"/>
      <c r="Z1131" s="67"/>
    </row>
    <row r="1132" spans="1:26" ht="16.5" x14ac:dyDescent="0.45">
      <c r="A1132" s="67"/>
      <c r="B1132" s="67"/>
      <c r="C1132" s="67"/>
      <c r="D1132" s="67"/>
      <c r="E1132" s="28"/>
      <c r="F1132" s="67"/>
      <c r="G1132" s="67"/>
      <c r="H1132" s="67"/>
      <c r="I1132" s="67"/>
      <c r="J1132" s="97"/>
      <c r="K1132" s="67"/>
      <c r="L1132" s="67"/>
      <c r="M1132" s="67"/>
      <c r="N1132" s="67"/>
      <c r="O1132" s="67"/>
      <c r="P1132" s="67"/>
      <c r="Q1132" s="67"/>
      <c r="R1132" s="67"/>
      <c r="S1132" s="67"/>
      <c r="T1132" s="67"/>
      <c r="U1132" s="67"/>
      <c r="V1132" s="67"/>
      <c r="W1132" s="67"/>
      <c r="X1132" s="67"/>
      <c r="Y1132" s="67"/>
      <c r="Z1132" s="67"/>
    </row>
    <row r="1133" spans="1:26" ht="16.5" x14ac:dyDescent="0.45">
      <c r="A1133" s="67"/>
      <c r="B1133" s="67"/>
      <c r="C1133" s="67"/>
      <c r="D1133" s="67"/>
      <c r="E1133" s="28"/>
      <c r="F1133" s="67"/>
      <c r="G1133" s="67"/>
      <c r="H1133" s="67"/>
      <c r="I1133" s="67"/>
      <c r="J1133" s="97"/>
      <c r="K1133" s="67"/>
      <c r="L1133" s="67"/>
      <c r="M1133" s="67"/>
      <c r="N1133" s="67"/>
      <c r="O1133" s="67"/>
      <c r="P1133" s="67"/>
      <c r="Q1133" s="67"/>
      <c r="R1133" s="67"/>
      <c r="S1133" s="67"/>
      <c r="T1133" s="67"/>
      <c r="U1133" s="67"/>
      <c r="V1133" s="67"/>
      <c r="W1133" s="67"/>
      <c r="X1133" s="67"/>
      <c r="Y1133" s="67"/>
      <c r="Z1133" s="67"/>
    </row>
    <row r="1134" spans="1:26" ht="16.5" x14ac:dyDescent="0.45">
      <c r="A1134" s="67"/>
      <c r="B1134" s="67"/>
      <c r="C1134" s="67"/>
      <c r="D1134" s="67"/>
      <c r="E1134" s="28"/>
      <c r="F1134" s="67"/>
      <c r="G1134" s="67"/>
      <c r="H1134" s="67"/>
      <c r="I1134" s="67"/>
      <c r="J1134" s="97"/>
      <c r="K1134" s="67"/>
      <c r="L1134" s="67"/>
      <c r="M1134" s="67"/>
      <c r="N1134" s="67"/>
      <c r="O1134" s="67"/>
      <c r="P1134" s="67"/>
      <c r="Q1134" s="67"/>
      <c r="R1134" s="67"/>
      <c r="S1134" s="67"/>
      <c r="T1134" s="67"/>
      <c r="U1134" s="67"/>
      <c r="V1134" s="67"/>
      <c r="W1134" s="67"/>
      <c r="X1134" s="67"/>
      <c r="Y1134" s="67"/>
      <c r="Z1134" s="67"/>
    </row>
    <row r="1135" spans="1:26" ht="16.5" x14ac:dyDescent="0.45">
      <c r="A1135" s="67"/>
      <c r="B1135" s="67"/>
      <c r="C1135" s="67"/>
      <c r="D1135" s="67"/>
      <c r="E1135" s="28"/>
      <c r="F1135" s="67"/>
      <c r="G1135" s="67"/>
      <c r="H1135" s="67"/>
      <c r="I1135" s="67"/>
      <c r="J1135" s="97"/>
      <c r="K1135" s="67"/>
      <c r="L1135" s="67"/>
      <c r="M1135" s="67"/>
      <c r="N1135" s="67"/>
      <c r="O1135" s="67"/>
      <c r="P1135" s="67"/>
      <c r="Q1135" s="67"/>
      <c r="R1135" s="67"/>
      <c r="S1135" s="67"/>
      <c r="T1135" s="67"/>
      <c r="U1135" s="67"/>
      <c r="V1135" s="67"/>
      <c r="W1135" s="67"/>
      <c r="X1135" s="67"/>
      <c r="Y1135" s="67"/>
      <c r="Z1135" s="67"/>
    </row>
    <row r="1136" spans="1:26" ht="16.5" x14ac:dyDescent="0.45">
      <c r="A1136" s="67"/>
      <c r="B1136" s="67"/>
      <c r="C1136" s="67"/>
      <c r="D1136" s="67"/>
      <c r="E1136" s="28"/>
      <c r="F1136" s="67"/>
      <c r="G1136" s="67"/>
      <c r="H1136" s="67"/>
      <c r="I1136" s="67"/>
      <c r="J1136" s="97"/>
      <c r="K1136" s="67"/>
      <c r="L1136" s="67"/>
      <c r="M1136" s="67"/>
      <c r="N1136" s="67"/>
      <c r="O1136" s="67"/>
      <c r="P1136" s="67"/>
      <c r="Q1136" s="67"/>
      <c r="R1136" s="67"/>
      <c r="S1136" s="67"/>
      <c r="T1136" s="67"/>
      <c r="U1136" s="67"/>
      <c r="V1136" s="67"/>
      <c r="W1136" s="67"/>
      <c r="X1136" s="67"/>
      <c r="Y1136" s="67"/>
      <c r="Z1136" s="67"/>
    </row>
    <row r="1137" spans="1:26" ht="16.5" x14ac:dyDescent="0.45">
      <c r="A1137" s="67"/>
      <c r="B1137" s="67"/>
      <c r="C1137" s="67"/>
      <c r="D1137" s="67"/>
      <c r="E1137" s="28"/>
      <c r="F1137" s="67"/>
      <c r="G1137" s="67"/>
      <c r="H1137" s="67"/>
      <c r="I1137" s="67"/>
      <c r="J1137" s="97"/>
      <c r="K1137" s="67"/>
      <c r="L1137" s="67"/>
      <c r="M1137" s="67"/>
      <c r="N1137" s="67"/>
      <c r="O1137" s="67"/>
      <c r="P1137" s="67"/>
      <c r="Q1137" s="67"/>
      <c r="R1137" s="67"/>
      <c r="S1137" s="67"/>
      <c r="T1137" s="67"/>
      <c r="U1137" s="67"/>
      <c r="V1137" s="67"/>
      <c r="W1137" s="67"/>
      <c r="X1137" s="67"/>
      <c r="Y1137" s="67"/>
      <c r="Z1137" s="67"/>
    </row>
    <row r="1138" spans="1:26" ht="16.5" x14ac:dyDescent="0.45">
      <c r="A1138" s="67"/>
      <c r="B1138" s="67"/>
      <c r="C1138" s="67"/>
      <c r="D1138" s="67"/>
      <c r="E1138" s="28"/>
      <c r="F1138" s="67"/>
      <c r="G1138" s="67"/>
      <c r="H1138" s="67"/>
      <c r="I1138" s="67"/>
      <c r="J1138" s="97"/>
      <c r="K1138" s="67"/>
      <c r="L1138" s="67"/>
      <c r="M1138" s="67"/>
      <c r="N1138" s="67"/>
      <c r="O1138" s="67"/>
      <c r="P1138" s="67"/>
      <c r="Q1138" s="67"/>
      <c r="R1138" s="67"/>
      <c r="S1138" s="67"/>
      <c r="T1138" s="67"/>
      <c r="U1138" s="67"/>
      <c r="V1138" s="67"/>
      <c r="W1138" s="67"/>
      <c r="X1138" s="67"/>
      <c r="Y1138" s="67"/>
      <c r="Z1138" s="67"/>
    </row>
    <row r="1139" spans="1:26" ht="16.5" x14ac:dyDescent="0.45">
      <c r="A1139" s="67"/>
      <c r="B1139" s="67"/>
      <c r="C1139" s="67"/>
      <c r="D1139" s="67"/>
      <c r="E1139" s="28"/>
      <c r="F1139" s="67"/>
      <c r="G1139" s="67"/>
      <c r="H1139" s="67"/>
      <c r="I1139" s="67"/>
      <c r="J1139" s="97"/>
      <c r="K1139" s="67"/>
      <c r="L1139" s="67"/>
      <c r="M1139" s="67"/>
      <c r="N1139" s="67"/>
      <c r="O1139" s="67"/>
      <c r="P1139" s="67"/>
      <c r="Q1139" s="67"/>
      <c r="R1139" s="67"/>
      <c r="S1139" s="67"/>
      <c r="T1139" s="67"/>
      <c r="U1139" s="67"/>
      <c r="V1139" s="67"/>
      <c r="W1139" s="67"/>
      <c r="X1139" s="67"/>
      <c r="Y1139" s="67"/>
      <c r="Z1139" s="67"/>
    </row>
    <row r="1140" spans="1:26" ht="16.5" x14ac:dyDescent="0.45">
      <c r="A1140" s="67"/>
      <c r="B1140" s="67"/>
      <c r="C1140" s="67"/>
      <c r="D1140" s="67"/>
      <c r="E1140" s="28"/>
      <c r="F1140" s="67"/>
      <c r="G1140" s="67"/>
      <c r="H1140" s="67"/>
      <c r="I1140" s="67"/>
      <c r="J1140" s="97"/>
      <c r="K1140" s="67"/>
      <c r="L1140" s="67"/>
      <c r="M1140" s="67"/>
      <c r="N1140" s="67"/>
      <c r="O1140" s="67"/>
      <c r="P1140" s="67"/>
      <c r="Q1140" s="67"/>
      <c r="R1140" s="67"/>
      <c r="S1140" s="67"/>
      <c r="T1140" s="67"/>
      <c r="U1140" s="67"/>
      <c r="V1140" s="67"/>
      <c r="W1140" s="67"/>
      <c r="X1140" s="67"/>
      <c r="Y1140" s="67"/>
      <c r="Z1140" s="67"/>
    </row>
    <row r="1141" spans="1:26" ht="16.5" x14ac:dyDescent="0.45">
      <c r="A1141" s="67"/>
      <c r="B1141" s="67"/>
      <c r="C1141" s="67"/>
      <c r="D1141" s="67"/>
      <c r="E1141" s="28"/>
      <c r="F1141" s="67"/>
      <c r="G1141" s="67"/>
      <c r="H1141" s="67"/>
      <c r="I1141" s="67"/>
      <c r="J1141" s="97"/>
      <c r="K1141" s="67"/>
      <c r="L1141" s="67"/>
      <c r="M1141" s="67"/>
      <c r="N1141" s="67"/>
      <c r="O1141" s="67"/>
      <c r="P1141" s="67"/>
      <c r="Q1141" s="67"/>
      <c r="R1141" s="67"/>
      <c r="S1141" s="67"/>
      <c r="T1141" s="67"/>
      <c r="U1141" s="67"/>
      <c r="V1141" s="67"/>
      <c r="W1141" s="67"/>
      <c r="X1141" s="67"/>
      <c r="Y1141" s="67"/>
      <c r="Z1141" s="67"/>
    </row>
    <row r="1142" spans="1:26" ht="16.5" x14ac:dyDescent="0.45">
      <c r="A1142" s="67"/>
      <c r="B1142" s="67"/>
      <c r="C1142" s="67"/>
      <c r="D1142" s="67"/>
      <c r="E1142" s="28"/>
      <c r="F1142" s="67"/>
      <c r="G1142" s="67"/>
      <c r="H1142" s="67"/>
      <c r="I1142" s="67"/>
      <c r="J1142" s="97"/>
      <c r="K1142" s="67"/>
      <c r="L1142" s="67"/>
      <c r="M1142" s="67"/>
      <c r="N1142" s="67"/>
      <c r="O1142" s="67"/>
      <c r="P1142" s="67"/>
      <c r="Q1142" s="67"/>
      <c r="R1142" s="67"/>
      <c r="S1142" s="67"/>
      <c r="T1142" s="67"/>
      <c r="U1142" s="67"/>
      <c r="V1142" s="67"/>
      <c r="W1142" s="67"/>
      <c r="X1142" s="67"/>
      <c r="Y1142" s="67"/>
      <c r="Z1142" s="67"/>
    </row>
    <row r="1143" spans="1:26" ht="16.5" x14ac:dyDescent="0.45">
      <c r="A1143" s="67"/>
      <c r="B1143" s="67"/>
      <c r="C1143" s="67"/>
      <c r="D1143" s="67"/>
      <c r="E1143" s="28"/>
      <c r="F1143" s="67"/>
      <c r="G1143" s="67"/>
      <c r="H1143" s="67"/>
      <c r="I1143" s="67"/>
      <c r="J1143" s="97"/>
      <c r="K1143" s="67"/>
      <c r="L1143" s="67"/>
      <c r="M1143" s="67"/>
      <c r="N1143" s="67"/>
      <c r="O1143" s="67"/>
      <c r="P1143" s="67"/>
      <c r="Q1143" s="67"/>
      <c r="R1143" s="67"/>
      <c r="S1143" s="67"/>
      <c r="T1143" s="67"/>
      <c r="U1143" s="67"/>
      <c r="V1143" s="67"/>
      <c r="W1143" s="67"/>
      <c r="X1143" s="67"/>
      <c r="Y1143" s="67"/>
      <c r="Z1143" s="67"/>
    </row>
    <row r="1144" spans="1:26" ht="16.5" x14ac:dyDescent="0.45">
      <c r="A1144" s="67"/>
      <c r="B1144" s="67"/>
      <c r="C1144" s="67"/>
      <c r="D1144" s="67"/>
      <c r="E1144" s="28"/>
      <c r="F1144" s="67"/>
      <c r="G1144" s="67"/>
      <c r="H1144" s="67"/>
      <c r="I1144" s="67"/>
      <c r="J1144" s="97"/>
      <c r="K1144" s="67"/>
      <c r="L1144" s="67"/>
      <c r="M1144" s="67"/>
      <c r="N1144" s="67"/>
      <c r="O1144" s="67"/>
      <c r="P1144" s="67"/>
      <c r="Q1144" s="67"/>
      <c r="R1144" s="67"/>
      <c r="S1144" s="67"/>
      <c r="T1144" s="67"/>
      <c r="U1144" s="67"/>
      <c r="V1144" s="67"/>
      <c r="W1144" s="67"/>
      <c r="X1144" s="67"/>
      <c r="Y1144" s="67"/>
      <c r="Z1144" s="67"/>
    </row>
    <row r="1145" spans="1:26" ht="16.5" x14ac:dyDescent="0.45">
      <c r="A1145" s="67"/>
      <c r="B1145" s="67"/>
      <c r="C1145" s="67"/>
      <c r="D1145" s="67"/>
      <c r="E1145" s="28"/>
      <c r="F1145" s="67"/>
      <c r="G1145" s="67"/>
      <c r="H1145" s="67"/>
      <c r="I1145" s="67"/>
      <c r="J1145" s="97"/>
      <c r="K1145" s="67"/>
      <c r="L1145" s="67"/>
      <c r="M1145" s="67"/>
      <c r="N1145" s="67"/>
      <c r="O1145" s="67"/>
      <c r="P1145" s="67"/>
      <c r="Q1145" s="67"/>
      <c r="R1145" s="67"/>
      <c r="S1145" s="67"/>
      <c r="T1145" s="67"/>
      <c r="U1145" s="67"/>
      <c r="V1145" s="67"/>
      <c r="W1145" s="67"/>
      <c r="X1145" s="67"/>
      <c r="Y1145" s="67"/>
      <c r="Z1145" s="67"/>
    </row>
    <row r="1146" spans="1:26" ht="16.5" x14ac:dyDescent="0.45">
      <c r="A1146" s="67"/>
      <c r="B1146" s="67"/>
      <c r="C1146" s="67"/>
      <c r="D1146" s="67"/>
      <c r="E1146" s="28"/>
      <c r="F1146" s="67"/>
      <c r="G1146" s="67"/>
      <c r="H1146" s="67"/>
      <c r="I1146" s="67"/>
      <c r="J1146" s="97"/>
      <c r="K1146" s="67"/>
      <c r="L1146" s="67"/>
      <c r="M1146" s="67"/>
      <c r="N1146" s="67"/>
      <c r="O1146" s="67"/>
      <c r="P1146" s="67"/>
      <c r="Q1146" s="67"/>
      <c r="R1146" s="67"/>
      <c r="S1146" s="67"/>
      <c r="T1146" s="67"/>
      <c r="U1146" s="67"/>
      <c r="V1146" s="67"/>
      <c r="W1146" s="67"/>
      <c r="X1146" s="67"/>
      <c r="Y1146" s="67"/>
      <c r="Z1146" s="67"/>
    </row>
    <row r="1147" spans="1:26" ht="16.5" x14ac:dyDescent="0.45">
      <c r="A1147" s="67"/>
      <c r="B1147" s="67"/>
      <c r="C1147" s="67"/>
      <c r="D1147" s="67"/>
      <c r="E1147" s="28"/>
      <c r="F1147" s="67"/>
      <c r="G1147" s="67"/>
      <c r="H1147" s="67"/>
      <c r="I1147" s="67"/>
      <c r="J1147" s="97"/>
      <c r="K1147" s="67"/>
      <c r="L1147" s="67"/>
      <c r="M1147" s="67"/>
      <c r="N1147" s="67"/>
      <c r="O1147" s="67"/>
      <c r="P1147" s="67"/>
      <c r="Q1147" s="67"/>
      <c r="R1147" s="67"/>
      <c r="S1147" s="67"/>
      <c r="T1147" s="67"/>
      <c r="U1147" s="67"/>
      <c r="V1147" s="67"/>
      <c r="W1147" s="67"/>
      <c r="X1147" s="67"/>
      <c r="Y1147" s="67"/>
      <c r="Z1147" s="67"/>
    </row>
    <row r="1148" spans="1:26" ht="16.5" x14ac:dyDescent="0.45">
      <c r="A1148" s="67"/>
      <c r="B1148" s="67"/>
      <c r="C1148" s="67"/>
      <c r="D1148" s="67"/>
      <c r="E1148" s="28"/>
      <c r="F1148" s="67"/>
      <c r="G1148" s="67"/>
      <c r="H1148" s="67"/>
      <c r="I1148" s="67"/>
      <c r="J1148" s="97"/>
      <c r="K1148" s="67"/>
      <c r="L1148" s="67"/>
      <c r="M1148" s="67"/>
      <c r="N1148" s="67"/>
      <c r="O1148" s="67"/>
      <c r="P1148" s="67"/>
      <c r="Q1148" s="67"/>
      <c r="R1148" s="67"/>
      <c r="S1148" s="67"/>
      <c r="T1148" s="67"/>
      <c r="U1148" s="67"/>
      <c r="V1148" s="67"/>
      <c r="W1148" s="67"/>
      <c r="X1148" s="67"/>
      <c r="Y1148" s="67"/>
      <c r="Z1148" s="67"/>
    </row>
    <row r="1149" spans="1:26" ht="16.5" x14ac:dyDescent="0.45">
      <c r="A1149" s="67"/>
      <c r="B1149" s="67"/>
      <c r="C1149" s="67"/>
      <c r="D1149" s="67"/>
      <c r="E1149" s="28"/>
      <c r="F1149" s="67"/>
      <c r="G1149" s="67"/>
      <c r="H1149" s="67"/>
      <c r="I1149" s="67"/>
      <c r="J1149" s="97"/>
      <c r="K1149" s="67"/>
      <c r="L1149" s="67"/>
      <c r="M1149" s="67"/>
      <c r="N1149" s="67"/>
      <c r="O1149" s="67"/>
      <c r="P1149" s="67"/>
      <c r="Q1149" s="67"/>
      <c r="R1149" s="67"/>
      <c r="S1149" s="67"/>
      <c r="T1149" s="67"/>
      <c r="U1149" s="67"/>
      <c r="V1149" s="67"/>
      <c r="W1149" s="67"/>
      <c r="X1149" s="67"/>
      <c r="Y1149" s="67"/>
      <c r="Z1149" s="67"/>
    </row>
    <row r="1150" spans="1:26" ht="16.5" x14ac:dyDescent="0.45">
      <c r="A1150" s="67"/>
      <c r="B1150" s="67"/>
      <c r="C1150" s="67"/>
      <c r="D1150" s="67"/>
      <c r="E1150" s="28"/>
      <c r="F1150" s="67"/>
      <c r="G1150" s="67"/>
      <c r="H1150" s="67"/>
      <c r="I1150" s="67"/>
      <c r="J1150" s="97"/>
      <c r="K1150" s="67"/>
      <c r="L1150" s="67"/>
      <c r="M1150" s="67"/>
      <c r="N1150" s="67"/>
      <c r="O1150" s="67"/>
      <c r="P1150" s="67"/>
      <c r="Q1150" s="67"/>
      <c r="R1150" s="67"/>
      <c r="S1150" s="67"/>
      <c r="T1150" s="67"/>
      <c r="U1150" s="67"/>
      <c r="V1150" s="67"/>
      <c r="W1150" s="67"/>
      <c r="X1150" s="67"/>
      <c r="Y1150" s="67"/>
      <c r="Z1150" s="67"/>
    </row>
    <row r="1151" spans="1:26" ht="16.5" x14ac:dyDescent="0.45">
      <c r="A1151" s="67"/>
      <c r="B1151" s="67"/>
      <c r="C1151" s="67"/>
      <c r="D1151" s="67"/>
      <c r="E1151" s="28"/>
      <c r="F1151" s="67"/>
      <c r="G1151" s="67"/>
      <c r="H1151" s="67"/>
      <c r="I1151" s="67"/>
      <c r="J1151" s="97"/>
      <c r="K1151" s="67"/>
      <c r="L1151" s="67"/>
      <c r="M1151" s="67"/>
      <c r="N1151" s="67"/>
      <c r="O1151" s="67"/>
      <c r="P1151" s="67"/>
      <c r="Q1151" s="67"/>
      <c r="R1151" s="67"/>
      <c r="S1151" s="67"/>
      <c r="T1151" s="67"/>
      <c r="U1151" s="67"/>
      <c r="V1151" s="67"/>
      <c r="W1151" s="67"/>
      <c r="X1151" s="67"/>
      <c r="Y1151" s="67"/>
      <c r="Z1151" s="67"/>
    </row>
    <row r="1152" spans="1:26" ht="16.5" x14ac:dyDescent="0.45">
      <c r="A1152" s="67"/>
      <c r="B1152" s="67"/>
      <c r="C1152" s="67"/>
      <c r="D1152" s="67"/>
      <c r="E1152" s="28"/>
      <c r="F1152" s="67"/>
      <c r="G1152" s="67"/>
      <c r="H1152" s="67"/>
      <c r="I1152" s="67"/>
      <c r="J1152" s="97"/>
      <c r="K1152" s="67"/>
      <c r="L1152" s="67"/>
      <c r="M1152" s="67"/>
      <c r="N1152" s="67"/>
      <c r="O1152" s="67"/>
      <c r="P1152" s="67"/>
      <c r="Q1152" s="67"/>
      <c r="R1152" s="67"/>
      <c r="S1152" s="67"/>
      <c r="T1152" s="67"/>
      <c r="U1152" s="67"/>
      <c r="V1152" s="67"/>
      <c r="W1152" s="67"/>
      <c r="X1152" s="67"/>
      <c r="Y1152" s="67"/>
      <c r="Z1152" s="67"/>
    </row>
    <row r="1153" spans="1:26" ht="16.5" x14ac:dyDescent="0.45">
      <c r="A1153" s="67"/>
      <c r="B1153" s="67"/>
      <c r="C1153" s="67"/>
      <c r="D1153" s="67"/>
      <c r="E1153" s="28"/>
      <c r="F1153" s="67"/>
      <c r="G1153" s="67"/>
      <c r="H1153" s="67"/>
      <c r="I1153" s="67"/>
      <c r="J1153" s="97"/>
      <c r="K1153" s="67"/>
      <c r="L1153" s="67"/>
      <c r="M1153" s="67"/>
      <c r="N1153" s="67"/>
      <c r="O1153" s="67"/>
      <c r="P1153" s="67"/>
      <c r="Q1153" s="67"/>
      <c r="R1153" s="67"/>
      <c r="S1153" s="67"/>
      <c r="T1153" s="67"/>
      <c r="U1153" s="67"/>
      <c r="V1153" s="67"/>
      <c r="W1153" s="67"/>
      <c r="X1153" s="67"/>
      <c r="Y1153" s="67"/>
      <c r="Z1153" s="67"/>
    </row>
    <row r="1154" spans="1:26" ht="16.5" x14ac:dyDescent="0.45">
      <c r="A1154" s="67"/>
      <c r="B1154" s="67"/>
      <c r="C1154" s="67"/>
      <c r="D1154" s="67"/>
      <c r="E1154" s="28"/>
      <c r="F1154" s="67"/>
      <c r="G1154" s="67"/>
      <c r="H1154" s="67"/>
      <c r="I1154" s="67"/>
      <c r="J1154" s="97"/>
      <c r="K1154" s="67"/>
      <c r="L1154" s="67"/>
      <c r="M1154" s="67"/>
      <c r="N1154" s="67"/>
      <c r="O1154" s="67"/>
      <c r="P1154" s="67"/>
      <c r="Q1154" s="67"/>
      <c r="R1154" s="67"/>
      <c r="S1154" s="67"/>
      <c r="T1154" s="67"/>
      <c r="U1154" s="67"/>
      <c r="V1154" s="67"/>
      <c r="W1154" s="67"/>
      <c r="X1154" s="67"/>
      <c r="Y1154" s="67"/>
      <c r="Z1154" s="67"/>
    </row>
    <row r="1155" spans="1:26" ht="16.5" x14ac:dyDescent="0.45">
      <c r="A1155" s="67"/>
      <c r="B1155" s="67"/>
      <c r="C1155" s="67"/>
      <c r="D1155" s="67"/>
      <c r="E1155" s="28"/>
      <c r="F1155" s="67"/>
      <c r="G1155" s="67"/>
      <c r="H1155" s="67"/>
      <c r="I1155" s="67"/>
      <c r="J1155" s="97"/>
      <c r="K1155" s="67"/>
      <c r="L1155" s="67"/>
      <c r="M1155" s="67"/>
      <c r="N1155" s="67"/>
      <c r="O1155" s="67"/>
      <c r="P1155" s="67"/>
      <c r="Q1155" s="67"/>
      <c r="R1155" s="67"/>
      <c r="S1155" s="67"/>
      <c r="T1155" s="67"/>
      <c r="U1155" s="67"/>
      <c r="V1155" s="67"/>
      <c r="W1155" s="67"/>
      <c r="X1155" s="67"/>
      <c r="Y1155" s="67"/>
      <c r="Z1155" s="67"/>
    </row>
    <row r="1156" spans="1:26" ht="16.5" x14ac:dyDescent="0.45">
      <c r="A1156" s="67"/>
      <c r="B1156" s="67"/>
      <c r="C1156" s="67"/>
      <c r="D1156" s="67"/>
      <c r="E1156" s="28"/>
      <c r="F1156" s="67"/>
      <c r="G1156" s="67"/>
      <c r="H1156" s="67"/>
      <c r="I1156" s="67"/>
      <c r="J1156" s="97"/>
      <c r="K1156" s="67"/>
      <c r="L1156" s="67"/>
      <c r="M1156" s="67"/>
      <c r="N1156" s="67"/>
      <c r="O1156" s="67"/>
      <c r="P1156" s="67"/>
      <c r="Q1156" s="67"/>
      <c r="R1156" s="67"/>
      <c r="S1156" s="67"/>
      <c r="T1156" s="67"/>
      <c r="U1156" s="67"/>
      <c r="V1156" s="67"/>
      <c r="W1156" s="67"/>
      <c r="X1156" s="67"/>
      <c r="Y1156" s="67"/>
      <c r="Z1156" s="67"/>
    </row>
    <row r="1157" spans="1:26" ht="16.5" x14ac:dyDescent="0.45">
      <c r="A1157" s="67"/>
      <c r="B1157" s="67"/>
      <c r="C1157" s="67"/>
      <c r="D1157" s="67"/>
      <c r="E1157" s="28"/>
      <c r="F1157" s="67"/>
      <c r="G1157" s="67"/>
      <c r="H1157" s="67"/>
      <c r="I1157" s="67"/>
      <c r="J1157" s="97"/>
      <c r="K1157" s="67"/>
      <c r="L1157" s="67"/>
      <c r="M1157" s="67"/>
      <c r="N1157" s="67"/>
      <c r="O1157" s="67"/>
      <c r="P1157" s="67"/>
      <c r="Q1157" s="67"/>
      <c r="R1157" s="67"/>
      <c r="S1157" s="67"/>
      <c r="T1157" s="67"/>
      <c r="U1157" s="67"/>
      <c r="V1157" s="67"/>
      <c r="W1157" s="67"/>
      <c r="X1157" s="67"/>
      <c r="Y1157" s="67"/>
      <c r="Z1157" s="67"/>
    </row>
    <row r="1158" spans="1:26" ht="16.5" x14ac:dyDescent="0.45">
      <c r="A1158" s="67"/>
      <c r="B1158" s="67"/>
      <c r="C1158" s="67"/>
      <c r="D1158" s="67"/>
      <c r="E1158" s="28"/>
      <c r="F1158" s="67"/>
      <c r="G1158" s="67"/>
      <c r="H1158" s="67"/>
      <c r="I1158" s="67"/>
      <c r="J1158" s="97"/>
      <c r="K1158" s="67"/>
      <c r="L1158" s="67"/>
      <c r="M1158" s="67"/>
      <c r="N1158" s="67"/>
      <c r="O1158" s="67"/>
      <c r="P1158" s="67"/>
      <c r="Q1158" s="67"/>
      <c r="R1158" s="67"/>
      <c r="S1158" s="67"/>
      <c r="T1158" s="67"/>
      <c r="U1158" s="67"/>
      <c r="V1158" s="67"/>
      <c r="W1158" s="67"/>
      <c r="X1158" s="67"/>
      <c r="Y1158" s="67"/>
      <c r="Z1158" s="67"/>
    </row>
    <row r="1159" spans="1:26" ht="16.5" x14ac:dyDescent="0.45">
      <c r="A1159" s="67"/>
      <c r="B1159" s="67"/>
      <c r="C1159" s="67"/>
      <c r="D1159" s="67"/>
      <c r="E1159" s="28"/>
      <c r="F1159" s="67"/>
      <c r="G1159" s="67"/>
      <c r="H1159" s="67"/>
      <c r="I1159" s="67"/>
      <c r="J1159" s="97"/>
      <c r="K1159" s="67"/>
      <c r="L1159" s="67"/>
      <c r="M1159" s="67"/>
      <c r="N1159" s="67"/>
      <c r="O1159" s="67"/>
      <c r="P1159" s="67"/>
      <c r="Q1159" s="67"/>
      <c r="R1159" s="67"/>
      <c r="S1159" s="67"/>
      <c r="T1159" s="67"/>
      <c r="U1159" s="67"/>
      <c r="V1159" s="67"/>
      <c r="W1159" s="67"/>
      <c r="X1159" s="67"/>
      <c r="Y1159" s="67"/>
      <c r="Z1159" s="67"/>
    </row>
    <row r="1160" spans="1:26" ht="16.5" x14ac:dyDescent="0.45">
      <c r="A1160" s="67"/>
      <c r="B1160" s="67"/>
      <c r="C1160" s="67"/>
      <c r="D1160" s="67"/>
      <c r="E1160" s="28"/>
      <c r="F1160" s="67"/>
      <c r="G1160" s="67"/>
      <c r="H1160" s="67"/>
      <c r="I1160" s="67"/>
      <c r="J1160" s="97"/>
      <c r="K1160" s="67"/>
      <c r="L1160" s="67"/>
      <c r="M1160" s="67"/>
      <c r="N1160" s="67"/>
      <c r="O1160" s="67"/>
      <c r="P1160" s="67"/>
      <c r="Q1160" s="67"/>
      <c r="R1160" s="67"/>
      <c r="S1160" s="67"/>
      <c r="T1160" s="67"/>
      <c r="U1160" s="67"/>
      <c r="V1160" s="67"/>
      <c r="W1160" s="67"/>
      <c r="X1160" s="67"/>
      <c r="Y1160" s="67"/>
      <c r="Z1160" s="67"/>
    </row>
    <row r="1161" spans="1:26" ht="16.5" x14ac:dyDescent="0.45">
      <c r="A1161" s="67"/>
      <c r="B1161" s="67"/>
      <c r="C1161" s="67"/>
      <c r="D1161" s="67"/>
      <c r="E1161" s="28"/>
      <c r="F1161" s="67"/>
      <c r="G1161" s="67"/>
      <c r="H1161" s="67"/>
      <c r="I1161" s="67"/>
      <c r="J1161" s="97"/>
      <c r="K1161" s="67"/>
      <c r="L1161" s="67"/>
      <c r="M1161" s="67"/>
      <c r="N1161" s="67"/>
      <c r="O1161" s="67"/>
      <c r="P1161" s="67"/>
      <c r="Q1161" s="67"/>
      <c r="R1161" s="67"/>
      <c r="S1161" s="67"/>
      <c r="T1161" s="67"/>
      <c r="U1161" s="67"/>
      <c r="V1161" s="67"/>
      <c r="W1161" s="67"/>
      <c r="X1161" s="67"/>
      <c r="Y1161" s="67"/>
      <c r="Z1161" s="67"/>
    </row>
    <row r="1162" spans="1:26" ht="16.5" x14ac:dyDescent="0.45">
      <c r="A1162" s="67"/>
      <c r="B1162" s="67"/>
      <c r="C1162" s="67"/>
      <c r="D1162" s="67"/>
      <c r="E1162" s="28"/>
      <c r="F1162" s="67"/>
      <c r="G1162" s="67"/>
      <c r="H1162" s="67"/>
      <c r="I1162" s="67"/>
      <c r="J1162" s="97"/>
      <c r="K1162" s="67"/>
      <c r="L1162" s="67"/>
      <c r="M1162" s="67"/>
      <c r="N1162" s="67"/>
      <c r="O1162" s="67"/>
      <c r="P1162" s="67"/>
      <c r="Q1162" s="67"/>
      <c r="R1162" s="67"/>
      <c r="S1162" s="67"/>
      <c r="T1162" s="67"/>
      <c r="U1162" s="67"/>
      <c r="V1162" s="67"/>
      <c r="W1162" s="67"/>
      <c r="X1162" s="67"/>
      <c r="Y1162" s="67"/>
      <c r="Z1162" s="67"/>
    </row>
    <row r="1163" spans="1:26" ht="16.5" x14ac:dyDescent="0.45">
      <c r="A1163" s="67"/>
      <c r="B1163" s="67"/>
      <c r="C1163" s="67"/>
      <c r="D1163" s="67"/>
      <c r="E1163" s="28"/>
      <c r="F1163" s="67"/>
      <c r="G1163" s="67"/>
      <c r="H1163" s="67"/>
      <c r="I1163" s="67"/>
      <c r="J1163" s="97"/>
      <c r="K1163" s="67"/>
      <c r="L1163" s="67"/>
      <c r="M1163" s="67"/>
      <c r="N1163" s="67"/>
      <c r="O1163" s="67"/>
      <c r="P1163" s="67"/>
      <c r="Q1163" s="67"/>
      <c r="R1163" s="67"/>
      <c r="S1163" s="67"/>
      <c r="T1163" s="67"/>
      <c r="U1163" s="67"/>
      <c r="V1163" s="67"/>
      <c r="W1163" s="67"/>
      <c r="X1163" s="67"/>
      <c r="Y1163" s="67"/>
      <c r="Z1163" s="67"/>
    </row>
    <row r="1164" spans="1:26" ht="16.5" x14ac:dyDescent="0.45">
      <c r="A1164" s="67"/>
      <c r="B1164" s="67"/>
      <c r="C1164" s="67"/>
      <c r="D1164" s="67"/>
      <c r="E1164" s="28"/>
      <c r="F1164" s="67"/>
      <c r="G1164" s="67"/>
      <c r="H1164" s="67"/>
      <c r="I1164" s="67"/>
      <c r="J1164" s="97"/>
      <c r="K1164" s="67"/>
      <c r="L1164" s="67"/>
      <c r="M1164" s="67"/>
      <c r="N1164" s="67"/>
      <c r="O1164" s="67"/>
      <c r="P1164" s="67"/>
      <c r="Q1164" s="67"/>
      <c r="R1164" s="67"/>
      <c r="S1164" s="67"/>
      <c r="T1164" s="67"/>
      <c r="U1164" s="67"/>
      <c r="V1164" s="67"/>
      <c r="W1164" s="67"/>
      <c r="X1164" s="67"/>
      <c r="Y1164" s="67"/>
      <c r="Z1164" s="67"/>
    </row>
    <row r="1165" spans="1:26" ht="16.5" x14ac:dyDescent="0.45">
      <c r="A1165" s="67"/>
      <c r="B1165" s="67"/>
      <c r="C1165" s="67"/>
      <c r="D1165" s="67"/>
      <c r="E1165" s="28"/>
      <c r="F1165" s="67"/>
      <c r="G1165" s="67"/>
      <c r="H1165" s="67"/>
      <c r="I1165" s="67"/>
      <c r="J1165" s="97"/>
      <c r="K1165" s="67"/>
      <c r="L1165" s="67"/>
      <c r="M1165" s="67"/>
      <c r="N1165" s="67"/>
      <c r="O1165" s="67"/>
      <c r="P1165" s="67"/>
      <c r="Q1165" s="67"/>
      <c r="R1165" s="67"/>
      <c r="S1165" s="67"/>
      <c r="T1165" s="67"/>
      <c r="U1165" s="67"/>
      <c r="V1165" s="67"/>
      <c r="W1165" s="67"/>
      <c r="X1165" s="67"/>
      <c r="Y1165" s="67"/>
      <c r="Z1165" s="67"/>
    </row>
    <row r="1166" spans="1:26" ht="16.5" x14ac:dyDescent="0.45">
      <c r="A1166" s="67"/>
      <c r="B1166" s="67"/>
      <c r="C1166" s="67"/>
      <c r="D1166" s="67"/>
      <c r="E1166" s="28"/>
      <c r="F1166" s="67"/>
      <c r="G1166" s="67"/>
      <c r="H1166" s="67"/>
      <c r="I1166" s="67"/>
      <c r="J1166" s="97"/>
      <c r="K1166" s="67"/>
      <c r="L1166" s="67"/>
      <c r="M1166" s="67"/>
      <c r="N1166" s="67"/>
      <c r="O1166" s="67"/>
      <c r="P1166" s="67"/>
      <c r="Q1166" s="67"/>
      <c r="R1166" s="67"/>
      <c r="S1166" s="67"/>
      <c r="T1166" s="67"/>
      <c r="U1166" s="67"/>
      <c r="V1166" s="67"/>
      <c r="W1166" s="67"/>
      <c r="X1166" s="67"/>
      <c r="Y1166" s="67"/>
      <c r="Z1166" s="67"/>
    </row>
    <row r="1167" spans="1:26" ht="16.5" x14ac:dyDescent="0.45">
      <c r="A1167" s="67"/>
      <c r="B1167" s="67"/>
      <c r="C1167" s="67"/>
      <c r="D1167" s="67"/>
      <c r="E1167" s="28"/>
      <c r="F1167" s="67"/>
      <c r="G1167" s="67"/>
      <c r="H1167" s="67"/>
      <c r="I1167" s="67"/>
      <c r="J1167" s="97"/>
      <c r="K1167" s="67"/>
      <c r="L1167" s="67"/>
      <c r="M1167" s="67"/>
      <c r="N1167" s="67"/>
      <c r="O1167" s="67"/>
      <c r="P1167" s="67"/>
      <c r="Q1167" s="67"/>
      <c r="R1167" s="67"/>
      <c r="S1167" s="67"/>
      <c r="T1167" s="67"/>
      <c r="U1167" s="67"/>
      <c r="V1167" s="67"/>
      <c r="W1167" s="67"/>
      <c r="X1167" s="67"/>
      <c r="Y1167" s="67"/>
      <c r="Z1167" s="67"/>
    </row>
    <row r="1168" spans="1:26" ht="16.5" x14ac:dyDescent="0.45">
      <c r="A1168" s="67"/>
      <c r="B1168" s="67"/>
      <c r="C1168" s="67"/>
      <c r="D1168" s="67"/>
      <c r="E1168" s="28"/>
      <c r="F1168" s="67"/>
      <c r="G1168" s="67"/>
      <c r="H1168" s="67"/>
      <c r="I1168" s="67"/>
      <c r="J1168" s="97"/>
      <c r="K1168" s="67"/>
      <c r="L1168" s="67"/>
      <c r="M1168" s="67"/>
      <c r="N1168" s="67"/>
      <c r="O1168" s="67"/>
      <c r="P1168" s="67"/>
      <c r="Q1168" s="67"/>
      <c r="R1168" s="67"/>
      <c r="S1168" s="67"/>
      <c r="T1168" s="67"/>
      <c r="U1168" s="67"/>
      <c r="V1168" s="67"/>
      <c r="W1168" s="67"/>
      <c r="X1168" s="67"/>
      <c r="Y1168" s="67"/>
      <c r="Z1168" s="67"/>
    </row>
    <row r="1169" spans="1:26" ht="16.5" x14ac:dyDescent="0.45">
      <c r="A1169" s="67"/>
      <c r="B1169" s="67"/>
      <c r="C1169" s="67"/>
      <c r="D1169" s="67"/>
      <c r="E1169" s="28"/>
      <c r="F1169" s="67"/>
      <c r="G1169" s="67"/>
      <c r="H1169" s="67"/>
      <c r="I1169" s="67"/>
      <c r="J1169" s="97"/>
      <c r="K1169" s="67"/>
      <c r="L1169" s="67"/>
      <c r="M1169" s="67"/>
      <c r="N1169" s="67"/>
      <c r="O1169" s="67"/>
      <c r="P1169" s="67"/>
      <c r="Q1169" s="67"/>
      <c r="R1169" s="67"/>
      <c r="S1169" s="67"/>
      <c r="T1169" s="67"/>
      <c r="U1169" s="67"/>
      <c r="V1169" s="67"/>
      <c r="W1169" s="67"/>
      <c r="X1169" s="67"/>
      <c r="Y1169" s="67"/>
      <c r="Z1169" s="67"/>
    </row>
    <row r="1170" spans="1:26" ht="16.5" x14ac:dyDescent="0.45">
      <c r="A1170" s="67"/>
      <c r="B1170" s="67"/>
      <c r="C1170" s="67"/>
      <c r="D1170" s="67"/>
      <c r="E1170" s="28"/>
      <c r="F1170" s="67"/>
      <c r="G1170" s="67"/>
      <c r="H1170" s="67"/>
      <c r="I1170" s="67"/>
      <c r="J1170" s="97"/>
      <c r="K1170" s="67"/>
      <c r="L1170" s="67"/>
      <c r="M1170" s="67"/>
      <c r="N1170" s="67"/>
      <c r="O1170" s="67"/>
      <c r="P1170" s="67"/>
      <c r="Q1170" s="67"/>
      <c r="R1170" s="67"/>
      <c r="S1170" s="67"/>
      <c r="T1170" s="67"/>
      <c r="U1170" s="67"/>
      <c r="V1170" s="67"/>
      <c r="W1170" s="67"/>
      <c r="X1170" s="67"/>
      <c r="Y1170" s="67"/>
      <c r="Z1170" s="67"/>
    </row>
    <row r="1171" spans="1:26" ht="16.5" x14ac:dyDescent="0.45">
      <c r="A1171" s="67"/>
      <c r="B1171" s="67"/>
      <c r="C1171" s="67"/>
      <c r="D1171" s="67"/>
      <c r="E1171" s="28"/>
      <c r="F1171" s="67"/>
      <c r="G1171" s="67"/>
      <c r="H1171" s="67"/>
      <c r="I1171" s="67"/>
      <c r="J1171" s="97"/>
      <c r="K1171" s="67"/>
      <c r="L1171" s="67"/>
      <c r="M1171" s="67"/>
      <c r="N1171" s="67"/>
      <c r="O1171" s="67"/>
      <c r="P1171" s="67"/>
      <c r="Q1171" s="67"/>
      <c r="R1171" s="67"/>
      <c r="S1171" s="67"/>
      <c r="T1171" s="67"/>
      <c r="U1171" s="67"/>
      <c r="V1171" s="67"/>
      <c r="W1171" s="67"/>
      <c r="X1171" s="67"/>
      <c r="Y1171" s="67"/>
      <c r="Z1171" s="67"/>
    </row>
    <row r="1172" spans="1:26" ht="16.5" x14ac:dyDescent="0.45">
      <c r="A1172" s="67"/>
      <c r="B1172" s="67"/>
      <c r="C1172" s="67"/>
      <c r="D1172" s="67"/>
      <c r="E1172" s="28"/>
      <c r="F1172" s="67"/>
      <c r="G1172" s="67"/>
      <c r="H1172" s="67"/>
      <c r="I1172" s="67"/>
      <c r="J1172" s="97"/>
      <c r="K1172" s="67"/>
      <c r="L1172" s="67"/>
      <c r="M1172" s="67"/>
      <c r="N1172" s="67"/>
      <c r="O1172" s="67"/>
      <c r="P1172" s="67"/>
      <c r="Q1172" s="67"/>
      <c r="R1172" s="67"/>
      <c r="S1172" s="67"/>
      <c r="T1172" s="67"/>
      <c r="U1172" s="67"/>
      <c r="V1172" s="67"/>
      <c r="W1172" s="67"/>
      <c r="X1172" s="67"/>
      <c r="Y1172" s="67"/>
      <c r="Z1172" s="67"/>
    </row>
    <row r="1173" spans="1:26" ht="16.5" x14ac:dyDescent="0.45">
      <c r="A1173" s="67"/>
      <c r="B1173" s="67"/>
      <c r="C1173" s="67"/>
      <c r="D1173" s="67"/>
      <c r="E1173" s="28"/>
      <c r="F1173" s="67"/>
      <c r="G1173" s="67"/>
      <c r="H1173" s="67"/>
      <c r="I1173" s="67"/>
      <c r="J1173" s="97"/>
      <c r="K1173" s="67"/>
      <c r="L1173" s="67"/>
      <c r="M1173" s="67"/>
      <c r="N1173" s="67"/>
      <c r="O1173" s="67"/>
      <c r="P1173" s="67"/>
      <c r="Q1173" s="67"/>
      <c r="R1173" s="67"/>
      <c r="S1173" s="67"/>
      <c r="T1173" s="67"/>
      <c r="U1173" s="67"/>
      <c r="V1173" s="67"/>
      <c r="W1173" s="67"/>
      <c r="X1173" s="67"/>
      <c r="Y1173" s="67"/>
      <c r="Z1173" s="67"/>
    </row>
    <row r="1174" spans="1:26" ht="16.5" x14ac:dyDescent="0.45">
      <c r="A1174" s="67"/>
      <c r="B1174" s="67"/>
      <c r="C1174" s="67"/>
      <c r="D1174" s="67"/>
      <c r="E1174" s="28"/>
      <c r="F1174" s="67"/>
      <c r="G1174" s="67"/>
      <c r="H1174" s="67"/>
      <c r="I1174" s="67"/>
      <c r="J1174" s="97"/>
      <c r="K1174" s="67"/>
      <c r="L1174" s="67"/>
      <c r="M1174" s="67"/>
      <c r="N1174" s="67"/>
      <c r="O1174" s="67"/>
      <c r="P1174" s="67"/>
      <c r="Q1174" s="67"/>
      <c r="R1174" s="67"/>
      <c r="S1174" s="67"/>
      <c r="T1174" s="67"/>
      <c r="U1174" s="67"/>
      <c r="V1174" s="67"/>
      <c r="W1174" s="67"/>
      <c r="X1174" s="67"/>
      <c r="Y1174" s="67"/>
      <c r="Z1174" s="67"/>
    </row>
    <row r="1175" spans="1:26" ht="16.5" x14ac:dyDescent="0.45">
      <c r="A1175" s="67"/>
      <c r="B1175" s="67"/>
      <c r="C1175" s="67"/>
      <c r="D1175" s="67"/>
      <c r="E1175" s="28"/>
      <c r="F1175" s="67"/>
      <c r="G1175" s="67"/>
      <c r="H1175" s="67"/>
      <c r="I1175" s="67"/>
      <c r="J1175" s="97"/>
      <c r="K1175" s="67"/>
      <c r="L1175" s="67"/>
      <c r="M1175" s="67"/>
      <c r="N1175" s="67"/>
      <c r="O1175" s="67"/>
      <c r="P1175" s="67"/>
      <c r="Q1175" s="67"/>
      <c r="R1175" s="67"/>
      <c r="S1175" s="67"/>
      <c r="T1175" s="67"/>
      <c r="U1175" s="67"/>
      <c r="V1175" s="67"/>
      <c r="W1175" s="67"/>
      <c r="X1175" s="67"/>
      <c r="Y1175" s="67"/>
      <c r="Z1175" s="67"/>
    </row>
    <row r="1176" spans="1:26" ht="16.5" x14ac:dyDescent="0.45">
      <c r="A1176" s="67"/>
      <c r="B1176" s="67"/>
      <c r="C1176" s="67"/>
      <c r="D1176" s="67"/>
      <c r="E1176" s="28"/>
      <c r="F1176" s="67"/>
      <c r="G1176" s="67"/>
      <c r="H1176" s="67"/>
      <c r="I1176" s="67"/>
      <c r="J1176" s="97"/>
      <c r="K1176" s="67"/>
      <c r="L1176" s="67"/>
      <c r="M1176" s="67"/>
      <c r="N1176" s="67"/>
      <c r="O1176" s="67"/>
      <c r="P1176" s="67"/>
      <c r="Q1176" s="67"/>
      <c r="R1176" s="67"/>
      <c r="S1176" s="67"/>
      <c r="T1176" s="67"/>
      <c r="U1176" s="67"/>
      <c r="V1176" s="67"/>
      <c r="W1176" s="67"/>
      <c r="X1176" s="67"/>
      <c r="Y1176" s="67"/>
      <c r="Z1176" s="67"/>
    </row>
    <row r="1177" spans="1:26" ht="16.5" x14ac:dyDescent="0.45">
      <c r="A1177" s="67"/>
      <c r="B1177" s="67"/>
      <c r="C1177" s="67"/>
      <c r="D1177" s="67"/>
      <c r="E1177" s="28"/>
      <c r="F1177" s="67"/>
      <c r="G1177" s="67"/>
      <c r="H1177" s="67"/>
      <c r="I1177" s="67"/>
      <c r="J1177" s="97"/>
      <c r="K1177" s="67"/>
      <c r="L1177" s="67"/>
      <c r="M1177" s="67"/>
      <c r="N1177" s="67"/>
      <c r="O1177" s="67"/>
      <c r="P1177" s="67"/>
      <c r="Q1177" s="67"/>
      <c r="R1177" s="67"/>
      <c r="S1177" s="67"/>
      <c r="T1177" s="67"/>
      <c r="U1177" s="67"/>
      <c r="V1177" s="67"/>
      <c r="W1177" s="67"/>
      <c r="X1177" s="67"/>
      <c r="Y1177" s="67"/>
      <c r="Z1177" s="67"/>
    </row>
    <row r="1178" spans="1:26" ht="16.5" x14ac:dyDescent="0.45">
      <c r="A1178" s="67"/>
      <c r="B1178" s="67"/>
      <c r="C1178" s="67"/>
      <c r="D1178" s="67"/>
      <c r="E1178" s="28"/>
      <c r="F1178" s="67"/>
      <c r="G1178" s="67"/>
      <c r="H1178" s="67"/>
      <c r="I1178" s="67"/>
      <c r="J1178" s="97"/>
      <c r="K1178" s="67"/>
      <c r="L1178" s="67"/>
      <c r="M1178" s="67"/>
      <c r="N1178" s="67"/>
      <c r="O1178" s="67"/>
      <c r="P1178" s="67"/>
      <c r="Q1178" s="67"/>
      <c r="R1178" s="67"/>
      <c r="S1178" s="67"/>
      <c r="T1178" s="67"/>
      <c r="U1178" s="67"/>
      <c r="V1178" s="67"/>
      <c r="W1178" s="67"/>
      <c r="X1178" s="67"/>
      <c r="Y1178" s="67"/>
      <c r="Z1178" s="67"/>
    </row>
    <row r="1179" spans="1:26" ht="16.5" x14ac:dyDescent="0.45">
      <c r="A1179" s="67"/>
      <c r="B1179" s="67"/>
      <c r="C1179" s="67"/>
      <c r="D1179" s="67"/>
      <c r="E1179" s="28"/>
      <c r="F1179" s="67"/>
      <c r="G1179" s="67"/>
      <c r="H1179" s="67"/>
      <c r="I1179" s="67"/>
      <c r="J1179" s="97"/>
      <c r="K1179" s="67"/>
      <c r="L1179" s="67"/>
      <c r="M1179" s="67"/>
      <c r="N1179" s="67"/>
      <c r="O1179" s="67"/>
      <c r="P1179" s="67"/>
      <c r="Q1179" s="67"/>
      <c r="R1179" s="67"/>
      <c r="S1179" s="67"/>
      <c r="T1179" s="67"/>
      <c r="U1179" s="67"/>
      <c r="V1179" s="67"/>
      <c r="W1179" s="67"/>
      <c r="X1179" s="67"/>
      <c r="Y1179" s="67"/>
      <c r="Z1179" s="67"/>
    </row>
    <row r="1180" spans="1:26" ht="16.5" x14ac:dyDescent="0.45">
      <c r="A1180" s="67"/>
      <c r="B1180" s="67"/>
      <c r="C1180" s="67"/>
      <c r="D1180" s="67"/>
      <c r="E1180" s="28"/>
      <c r="F1180" s="67"/>
      <c r="G1180" s="67"/>
      <c r="H1180" s="67"/>
      <c r="I1180" s="67"/>
      <c r="J1180" s="97"/>
      <c r="K1180" s="67"/>
      <c r="L1180" s="67"/>
      <c r="M1180" s="67"/>
      <c r="N1180" s="67"/>
      <c r="O1180" s="67"/>
      <c r="P1180" s="67"/>
      <c r="Q1180" s="67"/>
      <c r="R1180" s="67"/>
      <c r="S1180" s="67"/>
      <c r="T1180" s="67"/>
      <c r="U1180" s="67"/>
      <c r="V1180" s="67"/>
      <c r="W1180" s="67"/>
      <c r="X1180" s="67"/>
      <c r="Y1180" s="67"/>
      <c r="Z1180" s="67"/>
    </row>
    <row r="1181" spans="1:26" ht="16.5" x14ac:dyDescent="0.45">
      <c r="A1181" s="67"/>
      <c r="B1181" s="67"/>
      <c r="C1181" s="67"/>
      <c r="D1181" s="67"/>
      <c r="E1181" s="28"/>
      <c r="F1181" s="67"/>
      <c r="G1181" s="67"/>
      <c r="H1181" s="67"/>
      <c r="I1181" s="67"/>
      <c r="J1181" s="97"/>
      <c r="K1181" s="67"/>
      <c r="L1181" s="67"/>
      <c r="M1181" s="67"/>
      <c r="N1181" s="67"/>
      <c r="O1181" s="67"/>
      <c r="P1181" s="67"/>
      <c r="Q1181" s="67"/>
      <c r="R1181" s="67"/>
      <c r="S1181" s="67"/>
      <c r="T1181" s="67"/>
      <c r="U1181" s="67"/>
      <c r="V1181" s="67"/>
      <c r="W1181" s="67"/>
      <c r="X1181" s="67"/>
      <c r="Y1181" s="67"/>
      <c r="Z1181" s="67"/>
    </row>
    <row r="1182" spans="1:26" ht="16.5" x14ac:dyDescent="0.45">
      <c r="A1182" s="67"/>
      <c r="B1182" s="67"/>
      <c r="C1182" s="67"/>
      <c r="D1182" s="67"/>
      <c r="E1182" s="28"/>
      <c r="F1182" s="67"/>
      <c r="G1182" s="67"/>
      <c r="H1182" s="67"/>
      <c r="I1182" s="67"/>
      <c r="J1182" s="97"/>
      <c r="K1182" s="67"/>
      <c r="L1182" s="67"/>
      <c r="M1182" s="67"/>
      <c r="N1182" s="67"/>
      <c r="O1182" s="67"/>
      <c r="P1182" s="67"/>
      <c r="Q1182" s="67"/>
      <c r="R1182" s="67"/>
      <c r="S1182" s="67"/>
      <c r="T1182" s="67"/>
      <c r="U1182" s="67"/>
      <c r="V1182" s="67"/>
      <c r="W1182" s="67"/>
      <c r="X1182" s="67"/>
      <c r="Y1182" s="67"/>
      <c r="Z1182" s="67"/>
    </row>
    <row r="1183" spans="1:26" ht="16.5" x14ac:dyDescent="0.45">
      <c r="A1183" s="67"/>
      <c r="B1183" s="67"/>
      <c r="C1183" s="67"/>
      <c r="D1183" s="67"/>
      <c r="E1183" s="28"/>
      <c r="F1183" s="67"/>
      <c r="G1183" s="67"/>
      <c r="H1183" s="67"/>
      <c r="I1183" s="67"/>
      <c r="J1183" s="97"/>
      <c r="K1183" s="67"/>
      <c r="L1183" s="67"/>
      <c r="M1183" s="67"/>
      <c r="N1183" s="67"/>
      <c r="O1183" s="67"/>
      <c r="P1183" s="67"/>
      <c r="Q1183" s="67"/>
      <c r="R1183" s="67"/>
      <c r="S1183" s="67"/>
      <c r="T1183" s="67"/>
      <c r="U1183" s="67"/>
      <c r="V1183" s="67"/>
      <c r="W1183" s="67"/>
      <c r="X1183" s="67"/>
      <c r="Y1183" s="67"/>
      <c r="Z1183" s="67"/>
    </row>
    <row r="1184" spans="1:26" ht="16.5" x14ac:dyDescent="0.45">
      <c r="A1184" s="67"/>
      <c r="B1184" s="67"/>
      <c r="C1184" s="67"/>
      <c r="D1184" s="67"/>
      <c r="E1184" s="28"/>
      <c r="F1184" s="67"/>
      <c r="G1184" s="67"/>
      <c r="H1184" s="67"/>
      <c r="I1184" s="67"/>
      <c r="J1184" s="97"/>
      <c r="K1184" s="67"/>
      <c r="L1184" s="67"/>
      <c r="M1184" s="67"/>
      <c r="N1184" s="67"/>
      <c r="O1184" s="67"/>
      <c r="P1184" s="67"/>
      <c r="Q1184" s="67"/>
      <c r="R1184" s="67"/>
      <c r="S1184" s="67"/>
      <c r="T1184" s="67"/>
      <c r="U1184" s="67"/>
      <c r="V1184" s="67"/>
      <c r="W1184" s="67"/>
      <c r="X1184" s="67"/>
      <c r="Y1184" s="67"/>
      <c r="Z1184" s="67"/>
    </row>
    <row r="1185" spans="1:26" ht="16.5" x14ac:dyDescent="0.45">
      <c r="A1185" s="67"/>
      <c r="B1185" s="67"/>
      <c r="C1185" s="67"/>
      <c r="D1185" s="67"/>
      <c r="E1185" s="28"/>
      <c r="F1185" s="67"/>
      <c r="G1185" s="67"/>
      <c r="H1185" s="67"/>
      <c r="I1185" s="67"/>
      <c r="J1185" s="97"/>
      <c r="K1185" s="67"/>
      <c r="L1185" s="67"/>
      <c r="M1185" s="67"/>
      <c r="N1185" s="67"/>
      <c r="O1185" s="67"/>
      <c r="P1185" s="67"/>
      <c r="Q1185" s="67"/>
      <c r="R1185" s="67"/>
      <c r="S1185" s="67"/>
      <c r="T1185" s="67"/>
      <c r="U1185" s="67"/>
      <c r="V1185" s="67"/>
      <c r="W1185" s="67"/>
      <c r="X1185" s="67"/>
      <c r="Y1185" s="67"/>
      <c r="Z1185" s="67"/>
    </row>
    <row r="1186" spans="1:26" ht="16.5" x14ac:dyDescent="0.45">
      <c r="A1186" s="67"/>
      <c r="B1186" s="67"/>
      <c r="C1186" s="67"/>
      <c r="D1186" s="67"/>
      <c r="E1186" s="28"/>
      <c r="F1186" s="67"/>
      <c r="G1186" s="67"/>
      <c r="H1186" s="67"/>
      <c r="I1186" s="67"/>
      <c r="J1186" s="97"/>
      <c r="K1186" s="67"/>
      <c r="L1186" s="67"/>
      <c r="M1186" s="67"/>
      <c r="N1186" s="67"/>
      <c r="O1186" s="67"/>
      <c r="P1186" s="67"/>
      <c r="Q1186" s="67"/>
      <c r="R1186" s="67"/>
      <c r="S1186" s="67"/>
      <c r="T1186" s="67"/>
      <c r="U1186" s="67"/>
      <c r="V1186" s="67"/>
      <c r="W1186" s="67"/>
      <c r="X1186" s="67"/>
      <c r="Y1186" s="67"/>
      <c r="Z1186" s="67"/>
    </row>
    <row r="1187" spans="1:26" ht="16.5" x14ac:dyDescent="0.45">
      <c r="A1187" s="67"/>
      <c r="B1187" s="67"/>
      <c r="C1187" s="67"/>
      <c r="D1187" s="67"/>
      <c r="E1187" s="28"/>
      <c r="F1187" s="67"/>
      <c r="G1187" s="67"/>
      <c r="H1187" s="67"/>
      <c r="I1187" s="67"/>
      <c r="J1187" s="97"/>
      <c r="K1187" s="67"/>
      <c r="L1187" s="67"/>
      <c r="M1187" s="67"/>
      <c r="N1187" s="67"/>
      <c r="O1187" s="67"/>
      <c r="P1187" s="67"/>
      <c r="Q1187" s="67"/>
      <c r="R1187" s="67"/>
      <c r="S1187" s="67"/>
      <c r="T1187" s="67"/>
      <c r="U1187" s="67"/>
      <c r="V1187" s="67"/>
      <c r="W1187" s="67"/>
      <c r="X1187" s="67"/>
      <c r="Y1187" s="67"/>
      <c r="Z1187" s="67"/>
    </row>
    <row r="1188" spans="1:26" ht="16.5" x14ac:dyDescent="0.45">
      <c r="A1188" s="67"/>
      <c r="B1188" s="67"/>
      <c r="C1188" s="67"/>
      <c r="D1188" s="67"/>
      <c r="E1188" s="28"/>
      <c r="F1188" s="67"/>
      <c r="G1188" s="67"/>
      <c r="H1188" s="67"/>
      <c r="I1188" s="67"/>
      <c r="J1188" s="97"/>
      <c r="K1188" s="67"/>
      <c r="L1188" s="67"/>
      <c r="M1188" s="67"/>
      <c r="N1188" s="67"/>
      <c r="O1188" s="67"/>
      <c r="P1188" s="67"/>
      <c r="Q1188" s="67"/>
      <c r="R1188" s="67"/>
      <c r="S1188" s="67"/>
      <c r="T1188" s="67"/>
      <c r="U1188" s="67"/>
      <c r="V1188" s="67"/>
      <c r="W1188" s="67"/>
      <c r="X1188" s="67"/>
      <c r="Y1188" s="67"/>
      <c r="Z1188" s="67"/>
    </row>
    <row r="1189" spans="1:26" ht="16.5" x14ac:dyDescent="0.45">
      <c r="A1189" s="67"/>
      <c r="B1189" s="67"/>
      <c r="C1189" s="67"/>
      <c r="D1189" s="67"/>
      <c r="E1189" s="28"/>
      <c r="F1189" s="67"/>
      <c r="G1189" s="67"/>
      <c r="H1189" s="67"/>
      <c r="I1189" s="67"/>
      <c r="J1189" s="97"/>
      <c r="K1189" s="67"/>
      <c r="L1189" s="67"/>
      <c r="M1189" s="67"/>
      <c r="N1189" s="67"/>
      <c r="O1189" s="67"/>
      <c r="P1189" s="67"/>
      <c r="Q1189" s="67"/>
      <c r="R1189" s="67"/>
      <c r="S1189" s="67"/>
      <c r="T1189" s="67"/>
      <c r="U1189" s="67"/>
      <c r="V1189" s="67"/>
      <c r="W1189" s="67"/>
      <c r="X1189" s="67"/>
      <c r="Y1189" s="67"/>
      <c r="Z1189" s="67"/>
    </row>
    <row r="1190" spans="1:26" ht="16.5" x14ac:dyDescent="0.45">
      <c r="A1190" s="67"/>
      <c r="B1190" s="67"/>
      <c r="C1190" s="67"/>
      <c r="D1190" s="67"/>
      <c r="E1190" s="28"/>
      <c r="F1190" s="67"/>
      <c r="G1190" s="67"/>
      <c r="H1190" s="67"/>
      <c r="I1190" s="67"/>
      <c r="J1190" s="97"/>
      <c r="K1190" s="67"/>
      <c r="L1190" s="67"/>
      <c r="M1190" s="67"/>
      <c r="N1190" s="67"/>
      <c r="O1190" s="67"/>
      <c r="P1190" s="67"/>
      <c r="Q1190" s="67"/>
      <c r="R1190" s="67"/>
      <c r="S1190" s="67"/>
      <c r="T1190" s="67"/>
      <c r="U1190" s="67"/>
      <c r="V1190" s="67"/>
      <c r="W1190" s="67"/>
      <c r="X1190" s="67"/>
      <c r="Y1190" s="67"/>
      <c r="Z1190" s="67"/>
    </row>
    <row r="1191" spans="1:26" ht="16.5" x14ac:dyDescent="0.45">
      <c r="A1191" s="67"/>
      <c r="B1191" s="67"/>
      <c r="C1191" s="67"/>
      <c r="D1191" s="67"/>
      <c r="E1191" s="28"/>
      <c r="F1191" s="67"/>
      <c r="G1191" s="67"/>
      <c r="H1191" s="67"/>
      <c r="I1191" s="67"/>
      <c r="J1191" s="97"/>
      <c r="K1191" s="67"/>
      <c r="L1191" s="67"/>
      <c r="M1191" s="67"/>
      <c r="N1191" s="67"/>
      <c r="O1191" s="67"/>
      <c r="P1191" s="67"/>
      <c r="Q1191" s="67"/>
      <c r="R1191" s="67"/>
      <c r="S1191" s="67"/>
      <c r="T1191" s="67"/>
      <c r="U1191" s="67"/>
      <c r="V1191" s="67"/>
      <c r="W1191" s="67"/>
      <c r="X1191" s="67"/>
      <c r="Y1191" s="67"/>
      <c r="Z1191" s="67"/>
    </row>
    <row r="1192" spans="1:26" ht="16.5" x14ac:dyDescent="0.45">
      <c r="A1192" s="67"/>
      <c r="B1192" s="67"/>
      <c r="C1192" s="67"/>
      <c r="D1192" s="67"/>
      <c r="E1192" s="28"/>
      <c r="F1192" s="67"/>
      <c r="G1192" s="67"/>
      <c r="H1192" s="67"/>
      <c r="I1192" s="67"/>
      <c r="J1192" s="97"/>
      <c r="K1192" s="67"/>
      <c r="L1192" s="67"/>
      <c r="M1192" s="67"/>
      <c r="N1192" s="67"/>
      <c r="O1192" s="67"/>
      <c r="P1192" s="67"/>
      <c r="Q1192" s="67"/>
      <c r="R1192" s="67"/>
      <c r="S1192" s="67"/>
      <c r="T1192" s="67"/>
      <c r="U1192" s="67"/>
      <c r="V1192" s="67"/>
      <c r="W1192" s="67"/>
      <c r="X1192" s="67"/>
      <c r="Y1192" s="67"/>
      <c r="Z1192" s="67"/>
    </row>
    <row r="1193" spans="1:26" ht="16.5" x14ac:dyDescent="0.45">
      <c r="A1193" s="67"/>
      <c r="B1193" s="67"/>
      <c r="C1193" s="67"/>
      <c r="D1193" s="67"/>
      <c r="E1193" s="28"/>
      <c r="F1193" s="67"/>
      <c r="G1193" s="67"/>
      <c r="H1193" s="67"/>
      <c r="I1193" s="67"/>
      <c r="J1193" s="97"/>
      <c r="K1193" s="67"/>
      <c r="L1193" s="67"/>
      <c r="M1193" s="67"/>
      <c r="N1193" s="67"/>
      <c r="O1193" s="67"/>
      <c r="P1193" s="67"/>
      <c r="Q1193" s="67"/>
      <c r="R1193" s="67"/>
      <c r="S1193" s="67"/>
      <c r="T1193" s="67"/>
      <c r="U1193" s="67"/>
      <c r="V1193" s="67"/>
      <c r="W1193" s="67"/>
      <c r="X1193" s="67"/>
      <c r="Y1193" s="67"/>
      <c r="Z1193" s="67"/>
    </row>
    <row r="1194" spans="1:26" ht="16.5" x14ac:dyDescent="0.45">
      <c r="A1194" s="67"/>
      <c r="B1194" s="67"/>
      <c r="C1194" s="67"/>
      <c r="D1194" s="67"/>
      <c r="E1194" s="28"/>
      <c r="F1194" s="67"/>
      <c r="G1194" s="67"/>
      <c r="H1194" s="67"/>
      <c r="I1194" s="67"/>
      <c r="J1194" s="97"/>
      <c r="K1194" s="67"/>
      <c r="L1194" s="67"/>
      <c r="M1194" s="67"/>
      <c r="N1194" s="67"/>
      <c r="O1194" s="67"/>
      <c r="P1194" s="67"/>
      <c r="Q1194" s="67"/>
      <c r="R1194" s="67"/>
      <c r="S1194" s="67"/>
      <c r="T1194" s="67"/>
      <c r="U1194" s="67"/>
      <c r="V1194" s="67"/>
      <c r="W1194" s="67"/>
      <c r="X1194" s="67"/>
      <c r="Y1194" s="67"/>
      <c r="Z1194" s="67"/>
    </row>
    <row r="1195" spans="1:26" ht="16.5" x14ac:dyDescent="0.45">
      <c r="A1195" s="67"/>
      <c r="B1195" s="67"/>
      <c r="C1195" s="67"/>
      <c r="D1195" s="67"/>
      <c r="E1195" s="28"/>
      <c r="F1195" s="67"/>
      <c r="G1195" s="67"/>
      <c r="H1195" s="67"/>
      <c r="I1195" s="67"/>
      <c r="J1195" s="97"/>
      <c r="K1195" s="67"/>
      <c r="L1195" s="67"/>
      <c r="M1195" s="67"/>
      <c r="N1195" s="67"/>
      <c r="O1195" s="67"/>
      <c r="P1195" s="67"/>
      <c r="Q1195" s="67"/>
      <c r="R1195" s="67"/>
      <c r="S1195" s="67"/>
      <c r="T1195" s="67"/>
      <c r="U1195" s="67"/>
      <c r="V1195" s="67"/>
      <c r="W1195" s="67"/>
      <c r="X1195" s="67"/>
      <c r="Y1195" s="67"/>
      <c r="Z1195" s="67"/>
    </row>
    <row r="1196" spans="1:26" ht="16.5" x14ac:dyDescent="0.45">
      <c r="A1196" s="67"/>
      <c r="B1196" s="67"/>
      <c r="C1196" s="67"/>
      <c r="D1196" s="67"/>
      <c r="E1196" s="28"/>
      <c r="F1196" s="67"/>
      <c r="G1196" s="67"/>
      <c r="H1196" s="67"/>
      <c r="I1196" s="67"/>
      <c r="J1196" s="97"/>
      <c r="K1196" s="67"/>
      <c r="L1196" s="67"/>
      <c r="M1196" s="67"/>
      <c r="N1196" s="67"/>
      <c r="O1196" s="67"/>
      <c r="P1196" s="67"/>
      <c r="Q1196" s="67"/>
      <c r="R1196" s="67"/>
      <c r="S1196" s="67"/>
      <c r="T1196" s="67"/>
      <c r="U1196" s="67"/>
      <c r="V1196" s="67"/>
      <c r="W1196" s="67"/>
      <c r="X1196" s="67"/>
      <c r="Y1196" s="67"/>
      <c r="Z1196" s="67"/>
    </row>
    <row r="1197" spans="1:26" ht="16.5" x14ac:dyDescent="0.45">
      <c r="A1197" s="67"/>
      <c r="B1197" s="67"/>
      <c r="C1197" s="67"/>
      <c r="D1197" s="67"/>
      <c r="E1197" s="28"/>
      <c r="F1197" s="67"/>
      <c r="G1197" s="67"/>
      <c r="H1197" s="67"/>
      <c r="I1197" s="67"/>
      <c r="J1197" s="97"/>
      <c r="K1197" s="67"/>
      <c r="L1197" s="67"/>
      <c r="M1197" s="67"/>
      <c r="N1197" s="67"/>
      <c r="O1197" s="67"/>
      <c r="P1197" s="67"/>
      <c r="Q1197" s="67"/>
      <c r="R1197" s="67"/>
      <c r="S1197" s="67"/>
      <c r="T1197" s="67"/>
      <c r="U1197" s="67"/>
      <c r="V1197" s="67"/>
      <c r="W1197" s="67"/>
      <c r="X1197" s="67"/>
      <c r="Y1197" s="67"/>
      <c r="Z1197" s="67"/>
    </row>
    <row r="1198" spans="1:26" ht="16.5" x14ac:dyDescent="0.45">
      <c r="A1198" s="67"/>
      <c r="B1198" s="67"/>
      <c r="C1198" s="67"/>
      <c r="D1198" s="67"/>
      <c r="E1198" s="28"/>
      <c r="F1198" s="67"/>
      <c r="G1198" s="67"/>
      <c r="H1198" s="67"/>
      <c r="I1198" s="67"/>
      <c r="J1198" s="97"/>
      <c r="K1198" s="67"/>
      <c r="L1198" s="67"/>
      <c r="M1198" s="67"/>
      <c r="N1198" s="67"/>
      <c r="O1198" s="67"/>
      <c r="P1198" s="67"/>
      <c r="Q1198" s="67"/>
      <c r="R1198" s="67"/>
      <c r="S1198" s="67"/>
      <c r="T1198" s="67"/>
      <c r="U1198" s="67"/>
      <c r="V1198" s="67"/>
      <c r="W1198" s="67"/>
      <c r="X1198" s="67"/>
      <c r="Y1198" s="67"/>
      <c r="Z1198" s="67"/>
    </row>
    <row r="1199" spans="1:26" ht="16.5" x14ac:dyDescent="0.45">
      <c r="A1199" s="67"/>
      <c r="B1199" s="67"/>
      <c r="C1199" s="67"/>
      <c r="D1199" s="67"/>
      <c r="E1199" s="28"/>
      <c r="F1199" s="67"/>
      <c r="G1199" s="67"/>
      <c r="H1199" s="67"/>
      <c r="I1199" s="67"/>
      <c r="J1199" s="97"/>
      <c r="K1199" s="67"/>
      <c r="L1199" s="67"/>
      <c r="M1199" s="67"/>
      <c r="N1199" s="67"/>
      <c r="O1199" s="67"/>
      <c r="P1199" s="67"/>
      <c r="Q1199" s="67"/>
      <c r="R1199" s="67"/>
      <c r="S1199" s="67"/>
      <c r="T1199" s="67"/>
      <c r="U1199" s="67"/>
      <c r="V1199" s="67"/>
      <c r="W1199" s="67"/>
      <c r="X1199" s="67"/>
      <c r="Y1199" s="67"/>
      <c r="Z1199" s="67"/>
    </row>
    <row r="1200" spans="1:26" ht="16.5" x14ac:dyDescent="0.45">
      <c r="A1200" s="67"/>
      <c r="B1200" s="67"/>
      <c r="C1200" s="67"/>
      <c r="D1200" s="67"/>
      <c r="E1200" s="28"/>
      <c r="F1200" s="67"/>
      <c r="G1200" s="67"/>
      <c r="H1200" s="67"/>
      <c r="I1200" s="67"/>
      <c r="J1200" s="97"/>
      <c r="K1200" s="67"/>
      <c r="L1200" s="67"/>
      <c r="M1200" s="67"/>
      <c r="N1200" s="67"/>
      <c r="O1200" s="67"/>
      <c r="P1200" s="67"/>
      <c r="Q1200" s="67"/>
      <c r="R1200" s="67"/>
      <c r="S1200" s="67"/>
      <c r="T1200" s="67"/>
      <c r="U1200" s="67"/>
      <c r="V1200" s="67"/>
      <c r="W1200" s="67"/>
      <c r="X1200" s="67"/>
      <c r="Y1200" s="67"/>
      <c r="Z1200" s="67"/>
    </row>
    <row r="1201" spans="1:26" ht="16.5" x14ac:dyDescent="0.45">
      <c r="A1201" s="67"/>
      <c r="B1201" s="67"/>
      <c r="C1201" s="67"/>
      <c r="D1201" s="67"/>
      <c r="E1201" s="28"/>
      <c r="F1201" s="67"/>
      <c r="G1201" s="67"/>
      <c r="H1201" s="67"/>
      <c r="I1201" s="67"/>
      <c r="J1201" s="97"/>
      <c r="K1201" s="67"/>
      <c r="L1201" s="67"/>
      <c r="M1201" s="67"/>
      <c r="N1201" s="67"/>
      <c r="O1201" s="67"/>
      <c r="P1201" s="67"/>
      <c r="Q1201" s="67"/>
      <c r="R1201" s="67"/>
      <c r="S1201" s="67"/>
      <c r="T1201" s="67"/>
      <c r="U1201" s="67"/>
      <c r="V1201" s="67"/>
      <c r="W1201" s="67"/>
      <c r="X1201" s="67"/>
      <c r="Y1201" s="67"/>
      <c r="Z1201" s="67"/>
    </row>
    <row r="1202" spans="1:26" ht="16.5" x14ac:dyDescent="0.45">
      <c r="A1202" s="67"/>
      <c r="B1202" s="67"/>
      <c r="C1202" s="67"/>
      <c r="D1202" s="67"/>
      <c r="E1202" s="28"/>
      <c r="F1202" s="67"/>
      <c r="G1202" s="67"/>
      <c r="H1202" s="67"/>
      <c r="I1202" s="67"/>
      <c r="J1202" s="97"/>
      <c r="K1202" s="67"/>
      <c r="L1202" s="67"/>
      <c r="M1202" s="67"/>
      <c r="N1202" s="67"/>
      <c r="O1202" s="67"/>
      <c r="P1202" s="67"/>
      <c r="Q1202" s="67"/>
      <c r="R1202" s="67"/>
      <c r="S1202" s="67"/>
      <c r="T1202" s="67"/>
      <c r="U1202" s="67"/>
      <c r="V1202" s="67"/>
      <c r="W1202" s="67"/>
      <c r="X1202" s="67"/>
      <c r="Y1202" s="67"/>
      <c r="Z1202" s="67"/>
    </row>
    <row r="1203" spans="1:26" ht="16.5" x14ac:dyDescent="0.45">
      <c r="A1203" s="67"/>
      <c r="B1203" s="67"/>
      <c r="C1203" s="67"/>
      <c r="D1203" s="67"/>
      <c r="E1203" s="28"/>
      <c r="F1203" s="67"/>
      <c r="G1203" s="67"/>
      <c r="H1203" s="67"/>
      <c r="I1203" s="67"/>
      <c r="J1203" s="97"/>
      <c r="K1203" s="67"/>
      <c r="L1203" s="67"/>
      <c r="M1203" s="67"/>
      <c r="N1203" s="67"/>
      <c r="O1203" s="67"/>
      <c r="P1203" s="67"/>
      <c r="Q1203" s="67"/>
      <c r="R1203" s="67"/>
      <c r="S1203" s="67"/>
      <c r="T1203" s="67"/>
      <c r="U1203" s="67"/>
      <c r="V1203" s="67"/>
      <c r="W1203" s="67"/>
      <c r="X1203" s="67"/>
      <c r="Y1203" s="67"/>
      <c r="Z1203" s="67"/>
    </row>
    <row r="1204" spans="1:26" ht="16.5" x14ac:dyDescent="0.45">
      <c r="A1204" s="67"/>
      <c r="B1204" s="67"/>
      <c r="C1204" s="67"/>
      <c r="D1204" s="67"/>
      <c r="E1204" s="28"/>
      <c r="F1204" s="67"/>
      <c r="G1204" s="67"/>
      <c r="H1204" s="67"/>
      <c r="I1204" s="67"/>
      <c r="J1204" s="97"/>
      <c r="K1204" s="67"/>
      <c r="L1204" s="67"/>
      <c r="M1204" s="67"/>
      <c r="N1204" s="67"/>
      <c r="O1204" s="67"/>
      <c r="P1204" s="67"/>
      <c r="Q1204" s="67"/>
      <c r="R1204" s="67"/>
      <c r="S1204" s="67"/>
      <c r="T1204" s="67"/>
      <c r="U1204" s="67"/>
      <c r="V1204" s="67"/>
      <c r="W1204" s="67"/>
      <c r="X1204" s="67"/>
      <c r="Y1204" s="67"/>
      <c r="Z1204" s="67"/>
    </row>
    <row r="1205" spans="1:26" ht="16.5" x14ac:dyDescent="0.45">
      <c r="A1205" s="67"/>
      <c r="B1205" s="67"/>
      <c r="C1205" s="67"/>
      <c r="D1205" s="67"/>
      <c r="E1205" s="28"/>
      <c r="F1205" s="67"/>
      <c r="G1205" s="67"/>
      <c r="H1205" s="67"/>
      <c r="I1205" s="67"/>
      <c r="J1205" s="97"/>
      <c r="K1205" s="67"/>
      <c r="L1205" s="67"/>
      <c r="M1205" s="67"/>
      <c r="N1205" s="67"/>
      <c r="O1205" s="67"/>
      <c r="P1205" s="67"/>
      <c r="Q1205" s="67"/>
      <c r="R1205" s="67"/>
      <c r="S1205" s="67"/>
      <c r="T1205" s="67"/>
      <c r="U1205" s="67"/>
      <c r="V1205" s="67"/>
      <c r="W1205" s="67"/>
      <c r="X1205" s="67"/>
      <c r="Y1205" s="67"/>
      <c r="Z1205" s="67"/>
    </row>
    <row r="1206" spans="1:26" ht="16.5" x14ac:dyDescent="0.45">
      <c r="A1206" s="67"/>
      <c r="B1206" s="67"/>
      <c r="C1206" s="67"/>
      <c r="D1206" s="67"/>
      <c r="E1206" s="28"/>
      <c r="F1206" s="67"/>
      <c r="G1206" s="67"/>
      <c r="H1206" s="67"/>
      <c r="I1206" s="67"/>
      <c r="J1206" s="97"/>
      <c r="K1206" s="67"/>
      <c r="L1206" s="67"/>
      <c r="M1206" s="67"/>
      <c r="N1206" s="67"/>
      <c r="O1206" s="67"/>
      <c r="P1206" s="67"/>
      <c r="Q1206" s="67"/>
      <c r="R1206" s="67"/>
      <c r="S1206" s="67"/>
      <c r="T1206" s="67"/>
      <c r="U1206" s="67"/>
      <c r="V1206" s="67"/>
      <c r="W1206" s="67"/>
      <c r="X1206" s="67"/>
      <c r="Y1206" s="67"/>
      <c r="Z1206" s="67"/>
    </row>
  </sheetData>
  <autoFilter ref="A6:Z366" xr:uid="{00000000-0009-0000-0000-000009000000}">
    <filterColumn colId="9">
      <filters>
        <filter val="101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26953125" customWidth="1"/>
    <col min="7" max="7" width="12" customWidth="1"/>
    <col min="8" max="8" width="14.36328125" customWidth="1"/>
    <col min="9" max="9" width="11" customWidth="1"/>
    <col min="10" max="10" width="15.26953125" customWidth="1"/>
    <col min="11" max="11" width="12" customWidth="1"/>
  </cols>
  <sheetData>
    <row r="1" spans="1:26" ht="27.75" customHeight="1" x14ac:dyDescent="0.45">
      <c r="A1" s="163">
        <f>'PLANTILLA V6'!A1</f>
        <v>0</v>
      </c>
      <c r="B1" s="63">
        <f>'PLANTILLA V6'!B1</f>
        <v>0</v>
      </c>
      <c r="C1" s="98" t="str">
        <f>'PLANTILLA V6'!C1</f>
        <v>Tipo:</v>
      </c>
      <c r="D1" s="167" t="str">
        <f>'PLANTILLA V6'!D1</f>
        <v>Proyecto</v>
      </c>
      <c r="E1" s="168"/>
      <c r="F1" s="169" t="str">
        <f>'PLANTILLA V6'!F1</f>
        <v>Total de estudiantes:</v>
      </c>
      <c r="G1" s="170"/>
      <c r="H1" s="170"/>
      <c r="I1" s="168"/>
      <c r="J1" s="99">
        <f>'2.SELECCIÓN'!K16</f>
        <v>50</v>
      </c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</row>
    <row r="2" spans="1:26" ht="21.75" customHeight="1" x14ac:dyDescent="0.45">
      <c r="A2" s="157"/>
      <c r="B2" s="63">
        <f>'PLANTILLA V6'!B2</f>
        <v>0</v>
      </c>
      <c r="C2" s="98" t="str">
        <f>'PLANTILLA V6'!C2</f>
        <v>Especialidad:</v>
      </c>
      <c r="D2" s="167" t="s">
        <v>75</v>
      </c>
      <c r="E2" s="168"/>
      <c r="F2" s="169" t="s">
        <v>329</v>
      </c>
      <c r="G2" s="170"/>
      <c r="H2" s="170"/>
      <c r="I2" s="168"/>
      <c r="J2" s="99">
        <f>'2.SELECCIÓN'!J16</f>
        <v>10</v>
      </c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36" customHeight="1" x14ac:dyDescent="0.45">
      <c r="A3" s="70">
        <f>'PLANTILLA V6'!A3</f>
        <v>0</v>
      </c>
      <c r="B3" s="70">
        <f>'PLANTILLA V6'!B3</f>
        <v>0</v>
      </c>
      <c r="C3" s="100" t="str">
        <f>'PLANTILLA V6'!C3</f>
        <v xml:space="preserve">Nombre de proyecto:
</v>
      </c>
      <c r="D3" s="171" t="s">
        <v>81</v>
      </c>
      <c r="E3" s="172"/>
      <c r="F3" s="65">
        <f>'PLANTILLA V6'!F3</f>
        <v>0</v>
      </c>
      <c r="G3" s="72">
        <f>'PLANTILLA V6'!G3</f>
        <v>0</v>
      </c>
      <c r="H3" s="72">
        <f>'PLANTILLA V6'!H3</f>
        <v>0</v>
      </c>
      <c r="I3" s="72">
        <f>'PLANTILLA V6'!I3</f>
        <v>0</v>
      </c>
      <c r="J3" s="73">
        <f>'PLANTILLA V6'!J3</f>
        <v>0</v>
      </c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</row>
    <row r="4" spans="1:26" ht="16.5" x14ac:dyDescent="0.45">
      <c r="A4" s="67">
        <f>'PLANTILLA V6'!A4</f>
        <v>0</v>
      </c>
      <c r="B4" s="67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65">
        <f>'PLANTILLA V6'!F4</f>
        <v>0</v>
      </c>
      <c r="G4" s="68">
        <f>'PLANTILLA V6'!G4</f>
        <v>0</v>
      </c>
      <c r="H4" s="68">
        <f>'PLANTILLA V6'!H4</f>
        <v>0</v>
      </c>
      <c r="I4" s="68">
        <f>'PLANTILLA V6'!I4</f>
        <v>0</v>
      </c>
      <c r="J4" s="69">
        <f>'PLANTILLA V6'!J4</f>
        <v>0</v>
      </c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ht="44.25" customHeight="1" x14ac:dyDescent="0.45">
      <c r="A5" s="67">
        <f>'PLANTILLA V6'!A5</f>
        <v>0</v>
      </c>
      <c r="B5" s="67">
        <f>'PLANTILLA V6'!B5</f>
        <v>0</v>
      </c>
      <c r="C5" s="102" t="str">
        <f>'PLANTILLA V6'!C5</f>
        <v>Cantidad</v>
      </c>
      <c r="D5" s="102" t="str">
        <f>'PLANTILLA V6'!D5</f>
        <v>Unidad</v>
      </c>
      <c r="E5" s="24" t="str">
        <f>'PLANTILLA V6'!E5</f>
        <v>Cantidad necesaria por 1 prototipo</v>
      </c>
      <c r="F5" s="173" t="str">
        <f>'PLANTILLA V6'!F5</f>
        <v>Modalidad de uso</v>
      </c>
      <c r="G5" s="157"/>
      <c r="H5" s="157"/>
      <c r="I5" s="157"/>
      <c r="J5" s="97">
        <f>'PLANTILLA V6'!J5</f>
        <v>0</v>
      </c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ht="41.25" customHeight="1" x14ac:dyDescent="0.45">
      <c r="A6" s="78">
        <f>'PLANTILLA V6'!A6</f>
        <v>0</v>
      </c>
      <c r="B6" s="105" t="str">
        <f>'PLANTILLA V6'!B6</f>
        <v>HERRAMIENTAS Y MATERIALES DEL MAKERSPACE</v>
      </c>
      <c r="C6" s="85">
        <f>'PLANTILLA V6'!C6</f>
        <v>0</v>
      </c>
      <c r="D6" s="85">
        <f>'PLANTILLA V6'!D6</f>
        <v>0</v>
      </c>
      <c r="E6" s="28">
        <f>'PLANTILLA V6'!E6</f>
        <v>0</v>
      </c>
      <c r="F6" s="5" t="str">
        <f>'PLANTILLA V6'!F6</f>
        <v>Individual</v>
      </c>
      <c r="G6" s="4" t="str">
        <f>'PLANTILLA V6'!G6</f>
        <v>Parejas</v>
      </c>
      <c r="H6" s="5" t="str">
        <f>'PLANTILLA V6'!H6</f>
        <v>Equipos de 4 personas</v>
      </c>
      <c r="I6" s="4" t="str">
        <f>'PLANTILLA V6'!I6</f>
        <v>Grupal</v>
      </c>
      <c r="J6" s="106" t="str">
        <f>'PLANTILLA V6'!J6</f>
        <v>Total</v>
      </c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ht="21.75" customHeight="1" x14ac:dyDescent="0.9">
      <c r="A7" s="107">
        <f>'PLANTILLA V6'!A7</f>
        <v>0</v>
      </c>
      <c r="B7" s="107">
        <f>'PLANTILLA V6'!B7</f>
        <v>0</v>
      </c>
      <c r="C7" s="107">
        <f>'PLANTILLA V6'!C7</f>
        <v>0</v>
      </c>
      <c r="D7" s="107">
        <f>'PLANTILLA V6'!D7</f>
        <v>0</v>
      </c>
      <c r="E7" s="108">
        <f>'PLANTILLA V6'!E7</f>
        <v>0</v>
      </c>
      <c r="F7" s="109">
        <f>J1</f>
        <v>50</v>
      </c>
      <c r="G7" s="38">
        <f>F7/2</f>
        <v>25</v>
      </c>
      <c r="H7" s="38">
        <f>F7/4</f>
        <v>12.5</v>
      </c>
      <c r="I7" s="38">
        <f>F7/F7</f>
        <v>1</v>
      </c>
      <c r="J7" s="110">
        <f>J2/4</f>
        <v>2.5</v>
      </c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21.5" hidden="1" x14ac:dyDescent="0.9">
      <c r="A8" s="107">
        <f>'PLANTILLA V6'!A8</f>
        <v>0</v>
      </c>
      <c r="B8" s="107">
        <f>'PLANTILLA V6'!B8</f>
        <v>0</v>
      </c>
      <c r="C8" s="112">
        <f>'PLANTILLA V6'!C8</f>
        <v>1</v>
      </c>
      <c r="D8" s="113" t="str">
        <f>'PLANTILLA V6'!D8</f>
        <v>pza</v>
      </c>
      <c r="E8" s="112">
        <v>0</v>
      </c>
      <c r="F8" s="113" t="b">
        <v>1</v>
      </c>
      <c r="G8" s="113" t="b">
        <v>0</v>
      </c>
      <c r="H8" s="113" t="b">
        <v>0</v>
      </c>
      <c r="I8" s="113" t="b">
        <v>0</v>
      </c>
      <c r="J8" s="114" t="e">
        <f t="shared" ref="J8:J262" ca="1" si="0">_xludf.IFS(LEN(A8)&gt;2,A9,SUM(E8:I8)=0,0,F8,$F$7*F8*E8,G8,$G$7*G8*E8,AND(H8,A8="Co"),$H$7*H8*E8,AND(H8,A8="Re"),$H$7*H8*E8,H8,$J$7*H8*E8,I8,$I$7*I8*E8)</f>
        <v>#NAME?</v>
      </c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21.5" x14ac:dyDescent="0.9">
      <c r="A9" s="174" t="str">
        <f>'PLANTILLA V6'!A9</f>
        <v>Tecnología educativa</v>
      </c>
      <c r="B9" s="157"/>
      <c r="C9" s="116">
        <f>'PLANTILLA V6'!C9</f>
        <v>1</v>
      </c>
      <c r="D9" s="117" t="str">
        <f>'PLANTILLA V6'!D9</f>
        <v>pza</v>
      </c>
      <c r="E9" s="116"/>
      <c r="F9" s="117" t="b">
        <v>0</v>
      </c>
      <c r="G9" s="117" t="b">
        <v>0</v>
      </c>
      <c r="H9" s="117" t="b">
        <v>0</v>
      </c>
      <c r="I9" s="117" t="b">
        <v>0</v>
      </c>
      <c r="J9" s="114" t="str" cm="1">
        <f t="array" ref="J9">_xlfn.IFS(LEN(A9)&gt;2,A10,SUM(E9:I9)=0,0,F9,$F$7*F9*E9,G9,$G$7*G9*E9,AND(H9,A9="Co"),$H$7*H9*E9,AND(H9,A9="Re"),$H$7*H9*E9,H9,$J$7*H9*E9,I9,$I$7*I9*E9)</f>
        <v>Te</v>
      </c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21.5" x14ac:dyDescent="0.9">
      <c r="A10" s="67" t="str">
        <f>'PLANTILLA V6'!A10</f>
        <v>Te</v>
      </c>
      <c r="B10" s="63" t="s">
        <v>159</v>
      </c>
      <c r="C10" s="28">
        <f>'PLANTILLA V6'!C10</f>
        <v>1</v>
      </c>
      <c r="D10" s="67" t="str">
        <f>'PLANTILLA V6'!D10</f>
        <v>pza</v>
      </c>
      <c r="E10" s="28">
        <v>1</v>
      </c>
      <c r="F10" s="67" t="b">
        <v>0</v>
      </c>
      <c r="G10" s="67" t="b">
        <v>0</v>
      </c>
      <c r="H10" s="67" t="b">
        <v>1</v>
      </c>
      <c r="I10" s="67" t="b">
        <v>0</v>
      </c>
      <c r="J10" s="114" cm="1">
        <f t="array" ref="J10">_xlfn.IFS(LEN(A10)&gt;2,A11,SUM(E10:I10)=0,0,F10,$F$7*F10*E10,G10,$G$7*G10*E10,AND(H10,A10="Co"),$H$7*H10*E10,AND(H10,A10="Re"),$H$7*H10*E10,H10,$J$7*H10*E10,I10,$I$7*I10*E10)</f>
        <v>2.5</v>
      </c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</row>
    <row r="11" spans="1:26" ht="21.5" hidden="1" x14ac:dyDescent="0.9">
      <c r="A11" s="111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1" t="str">
        <f>'PLANTILLA V6'!D11</f>
        <v>pza</v>
      </c>
      <c r="E11" s="119">
        <v>0</v>
      </c>
      <c r="F11" s="111" t="b">
        <v>0</v>
      </c>
      <c r="G11" s="111" t="b">
        <v>0</v>
      </c>
      <c r="H11" s="111" t="b">
        <v>1</v>
      </c>
      <c r="I11" s="111" t="b">
        <v>0</v>
      </c>
      <c r="J11" s="114" t="e">
        <f t="shared" ca="1" si="0"/>
        <v>#NAME?</v>
      </c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21.5" hidden="1" x14ac:dyDescent="0.9">
      <c r="A12" s="111" t="str">
        <f>'PLANTILLA V6'!A12</f>
        <v>Te</v>
      </c>
      <c r="B12" s="118" t="str">
        <f>'PLANTILLA V6'!B12</f>
        <v>Kit de Micro:bit V2</v>
      </c>
      <c r="C12" s="119">
        <f>'PLANTILLA V6'!C12</f>
        <v>1</v>
      </c>
      <c r="D12" s="111" t="str">
        <f>'PLANTILLA V6'!D12</f>
        <v>pza</v>
      </c>
      <c r="E12" s="119">
        <v>0</v>
      </c>
      <c r="F12" s="111" t="b">
        <v>0</v>
      </c>
      <c r="G12" s="111" t="b">
        <v>0</v>
      </c>
      <c r="H12" s="111" t="b">
        <v>1</v>
      </c>
      <c r="I12" s="111" t="b">
        <v>0</v>
      </c>
      <c r="J12" s="114" t="e">
        <f t="shared" ca="1" si="0"/>
        <v>#NAME?</v>
      </c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21.5" hidden="1" x14ac:dyDescent="0.9">
      <c r="A13" s="111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1" t="str">
        <f>'PLANTILLA V6'!D13</f>
        <v>pza</v>
      </c>
      <c r="E13" s="119">
        <v>0</v>
      </c>
      <c r="F13" s="111" t="b">
        <v>0</v>
      </c>
      <c r="G13" s="111" t="b">
        <v>0</v>
      </c>
      <c r="H13" s="111" t="b">
        <v>1</v>
      </c>
      <c r="I13" s="111" t="b">
        <v>0</v>
      </c>
      <c r="J13" s="114" t="e">
        <f t="shared" ca="1" si="0"/>
        <v>#NAME?</v>
      </c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21.5" hidden="1" x14ac:dyDescent="0.9">
      <c r="A14" s="111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1" t="str">
        <f>'PLANTILLA V6'!D14</f>
        <v>pza</v>
      </c>
      <c r="E14" s="119">
        <v>0</v>
      </c>
      <c r="F14" s="111" t="b">
        <v>0</v>
      </c>
      <c r="G14" s="111" t="b">
        <v>0</v>
      </c>
      <c r="H14" s="111" t="b">
        <v>1</v>
      </c>
      <c r="I14" s="111" t="b">
        <v>0</v>
      </c>
      <c r="J14" s="114" t="e">
        <f t="shared" ca="1" si="0"/>
        <v>#NAME?</v>
      </c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21.5" hidden="1" x14ac:dyDescent="0.9">
      <c r="A15" s="111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1" t="str">
        <f>'PLANTILLA V6'!D15</f>
        <v>pza</v>
      </c>
      <c r="E15" s="119">
        <v>0</v>
      </c>
      <c r="F15" s="111" t="b">
        <v>0</v>
      </c>
      <c r="G15" s="111" t="b">
        <v>0</v>
      </c>
      <c r="H15" s="111" t="b">
        <v>1</v>
      </c>
      <c r="I15" s="111" t="b">
        <v>0</v>
      </c>
      <c r="J15" s="114" t="e">
        <f t="shared" ca="1" si="0"/>
        <v>#NAME?</v>
      </c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21.5" hidden="1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1" t="str">
        <f>'PLANTILLA V6'!D16</f>
        <v>pza</v>
      </c>
      <c r="E16" s="119">
        <v>0</v>
      </c>
      <c r="F16" s="111" t="b">
        <v>0</v>
      </c>
      <c r="G16" s="111" t="b">
        <v>0</v>
      </c>
      <c r="H16" s="111" t="b">
        <v>0</v>
      </c>
      <c r="I16" s="111" t="b">
        <v>1</v>
      </c>
      <c r="J16" s="114" t="e">
        <f t="shared" ca="1" si="0"/>
        <v>#NAME?</v>
      </c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21.5" hidden="1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1" t="str">
        <f>'PLANTILLA V6'!D17</f>
        <v>rollo</v>
      </c>
      <c r="E17" s="119">
        <v>0</v>
      </c>
      <c r="F17" s="111" t="b">
        <v>0</v>
      </c>
      <c r="G17" s="111" t="b">
        <v>0</v>
      </c>
      <c r="H17" s="111" t="b">
        <v>0</v>
      </c>
      <c r="I17" s="111" t="b">
        <v>1</v>
      </c>
      <c r="J17" s="114" t="e">
        <f t="shared" ca="1" si="0"/>
        <v>#NAME?</v>
      </c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21.5" hidden="1" x14ac:dyDescent="0.9">
      <c r="A18" s="26" t="str">
        <f>'PLANTILLA V6'!A18</f>
        <v>Te</v>
      </c>
      <c r="B18" s="118" t="str">
        <f>'PLANTILLA V6'!B18</f>
        <v>Kit Elmers Build it tools Starter kit</v>
      </c>
      <c r="C18" s="119">
        <f>'PLANTILLA V6'!C18</f>
        <v>1</v>
      </c>
      <c r="D18" s="111" t="str">
        <f>'PLANTILLA V6'!D18</f>
        <v>pza</v>
      </c>
      <c r="E18" s="119">
        <v>0</v>
      </c>
      <c r="F18" s="111" t="b">
        <v>0</v>
      </c>
      <c r="G18" s="111" t="b">
        <v>0</v>
      </c>
      <c r="H18" s="111" t="b">
        <v>0</v>
      </c>
      <c r="I18" s="111" t="b">
        <v>0</v>
      </c>
      <c r="J18" s="114" t="e">
        <f t="shared" ca="1" si="0"/>
        <v>#NAME?</v>
      </c>
    </row>
    <row r="19" spans="1:26" ht="21.5" hidden="1" x14ac:dyDescent="0.9">
      <c r="A19" s="26">
        <f>'PLANTILLA V6'!A19</f>
        <v>0</v>
      </c>
      <c r="B19" s="26">
        <f>'PLANTILLA V6'!B19</f>
        <v>0</v>
      </c>
      <c r="C19" s="119">
        <f>'PLANTILLA V6'!C19</f>
        <v>1</v>
      </c>
      <c r="D19" s="111" t="str">
        <f>'PLANTILLA V6'!D19</f>
        <v>pza</v>
      </c>
      <c r="E19" s="119">
        <v>0</v>
      </c>
      <c r="F19" s="111" t="b">
        <v>0</v>
      </c>
      <c r="G19" s="111" t="b">
        <v>0</v>
      </c>
      <c r="H19" s="111" t="b">
        <v>0</v>
      </c>
      <c r="I19" s="111" t="b">
        <v>0</v>
      </c>
      <c r="J19" s="114" t="e">
        <f t="shared" ca="1" si="0"/>
        <v>#NAME?</v>
      </c>
    </row>
    <row r="20" spans="1:26" ht="21.5" hidden="1" x14ac:dyDescent="0.9">
      <c r="A20" s="26">
        <f>'PLANTILLA V6'!A20</f>
        <v>0</v>
      </c>
      <c r="B20" s="26">
        <f>'PLANTILLA V6'!B20</f>
        <v>0</v>
      </c>
      <c r="C20" s="119">
        <f>'PLANTILLA V6'!C20</f>
        <v>1</v>
      </c>
      <c r="D20" s="111" t="str">
        <f>'PLANTILLA V6'!D20</f>
        <v>pza</v>
      </c>
      <c r="E20" s="119">
        <v>0</v>
      </c>
      <c r="F20" s="111" t="b">
        <v>0</v>
      </c>
      <c r="G20" s="111" t="b">
        <v>0</v>
      </c>
      <c r="H20" s="111" t="b">
        <v>0</v>
      </c>
      <c r="I20" s="111" t="b">
        <v>0</v>
      </c>
      <c r="J20" s="114" t="e">
        <f t="shared" ca="1" si="0"/>
        <v>#NAME?</v>
      </c>
    </row>
    <row r="21" spans="1:26" ht="21.5" hidden="1" x14ac:dyDescent="0.9">
      <c r="A21" s="26">
        <f>'PLANTILLA V6'!A21</f>
        <v>0</v>
      </c>
      <c r="B21" s="26">
        <f>'PLANTILLA V6'!B21</f>
        <v>0</v>
      </c>
      <c r="C21" s="119">
        <f>'PLANTILLA V6'!C21</f>
        <v>1</v>
      </c>
      <c r="D21" s="111" t="str">
        <f>'PLANTILLA V6'!D21</f>
        <v>pza</v>
      </c>
      <c r="E21" s="119">
        <v>0</v>
      </c>
      <c r="F21" s="111" t="b">
        <v>0</v>
      </c>
      <c r="G21" s="111" t="b">
        <v>0</v>
      </c>
      <c r="H21" s="111" t="b">
        <v>0</v>
      </c>
      <c r="I21" s="111" t="b">
        <v>0</v>
      </c>
      <c r="J21" s="114" t="e">
        <f t="shared" ca="1" si="0"/>
        <v>#NAME?</v>
      </c>
    </row>
    <row r="22" spans="1:26" ht="21.5" hidden="1" x14ac:dyDescent="0.9">
      <c r="A22" s="26">
        <f>'PLANTILLA V6'!A22</f>
        <v>0</v>
      </c>
      <c r="B22" s="26">
        <f>'PLANTILLA V6'!B22</f>
        <v>0</v>
      </c>
      <c r="C22" s="119">
        <f>'PLANTILLA V6'!C22</f>
        <v>1</v>
      </c>
      <c r="D22" s="111" t="str">
        <f>'PLANTILLA V6'!D22</f>
        <v>pza</v>
      </c>
      <c r="E22" s="119">
        <v>0</v>
      </c>
      <c r="F22" s="111" t="b">
        <v>0</v>
      </c>
      <c r="G22" s="111" t="b">
        <v>0</v>
      </c>
      <c r="H22" s="111" t="b">
        <v>0</v>
      </c>
      <c r="I22" s="111" t="b">
        <v>0</v>
      </c>
      <c r="J22" s="114" t="e">
        <f t="shared" ca="1" si="0"/>
        <v>#NAME?</v>
      </c>
    </row>
    <row r="23" spans="1:26" ht="21.5" hidden="1" x14ac:dyDescent="0.9">
      <c r="A23" s="26">
        <f>'PLANTILLA V6'!A23</f>
        <v>0</v>
      </c>
      <c r="B23" s="26">
        <f>'PLANTILLA V6'!B23</f>
        <v>0</v>
      </c>
      <c r="C23" s="119">
        <f>'PLANTILLA V6'!C23</f>
        <v>1</v>
      </c>
      <c r="D23" s="111" t="str">
        <f>'PLANTILLA V6'!D23</f>
        <v>pza</v>
      </c>
      <c r="E23" s="119">
        <v>0</v>
      </c>
      <c r="F23" s="111" t="b">
        <v>0</v>
      </c>
      <c r="G23" s="111" t="b">
        <v>0</v>
      </c>
      <c r="H23" s="111" t="b">
        <v>0</v>
      </c>
      <c r="I23" s="111" t="b">
        <v>0</v>
      </c>
      <c r="J23" s="114" t="e">
        <f t="shared" ca="1" si="0"/>
        <v>#NAME?</v>
      </c>
    </row>
    <row r="24" spans="1:26" ht="21.5" hidden="1" x14ac:dyDescent="0.9">
      <c r="A24" s="26">
        <f>'PLANTILLA V6'!A24</f>
        <v>0</v>
      </c>
      <c r="B24" s="26">
        <f>'PLANTILLA V6'!B24</f>
        <v>0</v>
      </c>
      <c r="C24" s="119">
        <f>'PLANTILLA V6'!C24</f>
        <v>1</v>
      </c>
      <c r="D24" s="111" t="str">
        <f>'PLANTILLA V6'!D24</f>
        <v>pza</v>
      </c>
      <c r="E24" s="119">
        <v>0</v>
      </c>
      <c r="F24" s="111" t="b">
        <v>0</v>
      </c>
      <c r="G24" s="111" t="b">
        <v>0</v>
      </c>
      <c r="H24" s="111" t="b">
        <v>0</v>
      </c>
      <c r="I24" s="111" t="b">
        <v>0</v>
      </c>
      <c r="J24" s="114" t="e">
        <f t="shared" ca="1" si="0"/>
        <v>#NAME?</v>
      </c>
    </row>
    <row r="25" spans="1:26" ht="21.5" hidden="1" x14ac:dyDescent="0.9">
      <c r="A25" s="26">
        <f>'PLANTILLA V6'!A25</f>
        <v>0</v>
      </c>
      <c r="B25" s="26">
        <f>'PLANTILLA V6'!B25</f>
        <v>0</v>
      </c>
      <c r="C25" s="119">
        <f>'PLANTILLA V6'!C25</f>
        <v>1</v>
      </c>
      <c r="D25" s="111" t="str">
        <f>'PLANTILLA V6'!D25</f>
        <v>pza</v>
      </c>
      <c r="E25" s="119">
        <v>0</v>
      </c>
      <c r="F25" s="111" t="b">
        <v>0</v>
      </c>
      <c r="G25" s="111" t="b">
        <v>0</v>
      </c>
      <c r="H25" s="111" t="b">
        <v>0</v>
      </c>
      <c r="I25" s="111" t="b">
        <v>0</v>
      </c>
      <c r="J25" s="114" t="e">
        <f t="shared" ca="1" si="0"/>
        <v>#NAME?</v>
      </c>
    </row>
    <row r="26" spans="1:26" ht="21.5" hidden="1" x14ac:dyDescent="0.9">
      <c r="A26" s="26">
        <f>'PLANTILLA V6'!A26</f>
        <v>0</v>
      </c>
      <c r="B26" s="26">
        <f>'PLANTILLA V6'!B26</f>
        <v>0</v>
      </c>
      <c r="C26" s="119">
        <f>'PLANTILLA V6'!C26</f>
        <v>1</v>
      </c>
      <c r="D26" s="111" t="str">
        <f>'PLANTILLA V6'!D26</f>
        <v>pza</v>
      </c>
      <c r="E26" s="119">
        <v>0</v>
      </c>
      <c r="F26" s="111" t="b">
        <v>0</v>
      </c>
      <c r="G26" s="111" t="b">
        <v>0</v>
      </c>
      <c r="H26" s="111" t="b">
        <v>0</v>
      </c>
      <c r="I26" s="111" t="b">
        <v>0</v>
      </c>
      <c r="J26" s="114" t="e">
        <f t="shared" ca="1" si="0"/>
        <v>#NAME?</v>
      </c>
    </row>
    <row r="27" spans="1:26" ht="21.5" hidden="1" x14ac:dyDescent="0.9">
      <c r="A27" s="26">
        <f>'PLANTILLA V6'!A27</f>
        <v>0</v>
      </c>
      <c r="B27" s="26">
        <f>'PLANTILLA V6'!B27</f>
        <v>0</v>
      </c>
      <c r="C27" s="119">
        <f>'PLANTILLA V6'!C27</f>
        <v>1</v>
      </c>
      <c r="D27" s="111" t="str">
        <f>'PLANTILLA V6'!D27</f>
        <v>pza</v>
      </c>
      <c r="E27" s="119">
        <v>0</v>
      </c>
      <c r="F27" s="111" t="b">
        <v>0</v>
      </c>
      <c r="G27" s="111" t="b">
        <v>0</v>
      </c>
      <c r="H27" s="111" t="b">
        <v>0</v>
      </c>
      <c r="I27" s="111" t="b">
        <v>0</v>
      </c>
      <c r="J27" s="114" t="e">
        <f t="shared" ca="1" si="0"/>
        <v>#NAME?</v>
      </c>
    </row>
    <row r="28" spans="1:26" ht="21.5" hidden="1" x14ac:dyDescent="0.9">
      <c r="A28" s="26">
        <f>'PLANTILLA V6'!A28</f>
        <v>0</v>
      </c>
      <c r="B28" s="26">
        <f>'PLANTILLA V6'!B28</f>
        <v>0</v>
      </c>
      <c r="C28" s="119">
        <f>'PLANTILLA V6'!C28</f>
        <v>1</v>
      </c>
      <c r="D28" s="111" t="str">
        <f>'PLANTILLA V6'!D28</f>
        <v>pza</v>
      </c>
      <c r="E28" s="119">
        <v>0</v>
      </c>
      <c r="F28" s="111" t="b">
        <v>0</v>
      </c>
      <c r="G28" s="111" t="b">
        <v>0</v>
      </c>
      <c r="H28" s="111" t="b">
        <v>0</v>
      </c>
      <c r="I28" s="111" t="b">
        <v>0</v>
      </c>
      <c r="J28" s="114" t="e">
        <f t="shared" ca="1" si="0"/>
        <v>#NAME?</v>
      </c>
    </row>
    <row r="29" spans="1:26" ht="21.5" hidden="1" x14ac:dyDescent="0.9">
      <c r="A29" s="26">
        <f>'PLANTILLA V6'!A29</f>
        <v>0</v>
      </c>
      <c r="B29" s="26">
        <f>'PLANTILLA V6'!B29</f>
        <v>0</v>
      </c>
      <c r="C29" s="119">
        <f>'PLANTILLA V6'!C29</f>
        <v>1</v>
      </c>
      <c r="D29" s="111" t="str">
        <f>'PLANTILLA V6'!D29</f>
        <v>pza</v>
      </c>
      <c r="E29" s="119">
        <v>0</v>
      </c>
      <c r="F29" s="111" t="b">
        <v>0</v>
      </c>
      <c r="G29" s="111" t="b">
        <v>0</v>
      </c>
      <c r="H29" s="111" t="b">
        <v>0</v>
      </c>
      <c r="I29" s="111" t="b">
        <v>0</v>
      </c>
      <c r="J29" s="114" t="e">
        <f t="shared" ca="1" si="0"/>
        <v>#NAME?</v>
      </c>
    </row>
    <row r="30" spans="1:26" ht="21.5" hidden="1" x14ac:dyDescent="0.9">
      <c r="A30" s="26">
        <f>'PLANTILLA V6'!A30</f>
        <v>0</v>
      </c>
      <c r="B30" s="26">
        <f>'PLANTILLA V6'!B30</f>
        <v>0</v>
      </c>
      <c r="C30" s="119">
        <f>'PLANTILLA V6'!C30</f>
        <v>1</v>
      </c>
      <c r="D30" s="111" t="str">
        <f>'PLANTILLA V6'!D30</f>
        <v>pza</v>
      </c>
      <c r="E30" s="119">
        <v>0</v>
      </c>
      <c r="F30" s="111" t="b">
        <v>0</v>
      </c>
      <c r="G30" s="111" t="b">
        <v>0</v>
      </c>
      <c r="H30" s="111" t="b">
        <v>0</v>
      </c>
      <c r="I30" s="111" t="b">
        <v>0</v>
      </c>
      <c r="J30" s="114" t="e">
        <f t="shared" ca="1" si="0"/>
        <v>#NAME?</v>
      </c>
    </row>
    <row r="31" spans="1:26" ht="21.5" hidden="1" x14ac:dyDescent="0.9">
      <c r="A31" s="26">
        <f>'PLANTILLA V6'!A31</f>
        <v>0</v>
      </c>
      <c r="B31" s="26">
        <f>'PLANTILLA V6'!B31</f>
        <v>0</v>
      </c>
      <c r="C31" s="119">
        <f>'PLANTILLA V6'!C31</f>
        <v>1</v>
      </c>
      <c r="D31" s="111" t="str">
        <f>'PLANTILLA V6'!D31</f>
        <v>pza</v>
      </c>
      <c r="E31" s="119">
        <v>0</v>
      </c>
      <c r="F31" s="111" t="b">
        <v>0</v>
      </c>
      <c r="G31" s="111" t="b">
        <v>0</v>
      </c>
      <c r="H31" s="111" t="b">
        <v>0</v>
      </c>
      <c r="I31" s="111" t="b">
        <v>0</v>
      </c>
      <c r="J31" s="114" t="e">
        <f t="shared" ca="1" si="0"/>
        <v>#NAME?</v>
      </c>
    </row>
    <row r="32" spans="1:26" ht="21.5" hidden="1" x14ac:dyDescent="0.9">
      <c r="A32" s="26">
        <f>'PLANTILLA V6'!A32</f>
        <v>0</v>
      </c>
      <c r="B32" s="26">
        <f>'PLANTILLA V6'!B32</f>
        <v>0</v>
      </c>
      <c r="C32" s="119">
        <f>'PLANTILLA V6'!C32</f>
        <v>1</v>
      </c>
      <c r="D32" s="111" t="str">
        <f>'PLANTILLA V6'!D32</f>
        <v>pza</v>
      </c>
      <c r="E32" s="119">
        <v>0</v>
      </c>
      <c r="F32" s="111" t="b">
        <v>0</v>
      </c>
      <c r="G32" s="111" t="b">
        <v>0</v>
      </c>
      <c r="H32" s="111" t="b">
        <v>0</v>
      </c>
      <c r="I32" s="111" t="b">
        <v>0</v>
      </c>
      <c r="J32" s="114" t="e">
        <f t="shared" ca="1" si="0"/>
        <v>#NAME?</v>
      </c>
    </row>
    <row r="33" spans="1:26" ht="21.5" x14ac:dyDescent="0.9">
      <c r="A33" s="174" t="str">
        <f>'PLANTILLA V6'!A33</f>
        <v>Maquinaria</v>
      </c>
      <c r="B33" s="157"/>
      <c r="C33" s="119">
        <f>'PLANTILLA V6'!C33</f>
        <v>0</v>
      </c>
      <c r="D33" s="111">
        <f>'PLANTILLA V6'!D33</f>
        <v>0</v>
      </c>
      <c r="E33" s="119">
        <v>0</v>
      </c>
      <c r="F33" s="111" t="b">
        <v>0</v>
      </c>
      <c r="G33" s="111" t="b">
        <v>0</v>
      </c>
      <c r="H33" s="111" t="b">
        <v>0</v>
      </c>
      <c r="I33" s="111" t="b">
        <v>0</v>
      </c>
      <c r="J33" s="114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21.5" hidden="1" x14ac:dyDescent="0.9">
      <c r="A34" s="118" t="str">
        <f>'PLANTILLA V6'!A34</f>
        <v>Ma</v>
      </c>
      <c r="B34" s="118" t="str">
        <f>'PLANTILLA V6'!B34</f>
        <v>Sierra Moto-Saw</v>
      </c>
      <c r="C34" s="119">
        <f>'PLANTILLA V6'!C34</f>
        <v>1</v>
      </c>
      <c r="D34" s="111" t="str">
        <f>'PLANTILLA V6'!D34</f>
        <v>pza</v>
      </c>
      <c r="E34" s="119">
        <v>0</v>
      </c>
      <c r="F34" s="111" t="b">
        <v>0</v>
      </c>
      <c r="G34" s="111" t="b">
        <v>0</v>
      </c>
      <c r="H34" s="111" t="b">
        <v>0</v>
      </c>
      <c r="I34" s="111" t="b">
        <v>1</v>
      </c>
      <c r="J34" s="114" t="e">
        <f t="shared" ca="1" si="0"/>
        <v>#NAME?</v>
      </c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21.5" hidden="1" x14ac:dyDescent="0.9">
      <c r="A35" s="118" t="str">
        <f>'PLANTILLA V6'!A35</f>
        <v>Ma</v>
      </c>
      <c r="B35" s="118" t="str">
        <f>'PLANTILLA V6'!B35</f>
        <v>Taladro inalámbrico</v>
      </c>
      <c r="C35" s="119">
        <f>'PLANTILLA V6'!C35</f>
        <v>1</v>
      </c>
      <c r="D35" s="111" t="str">
        <f>'PLANTILLA V6'!D35</f>
        <v>pza</v>
      </c>
      <c r="E35" s="119">
        <v>0</v>
      </c>
      <c r="F35" s="111" t="b">
        <v>0</v>
      </c>
      <c r="G35" s="111" t="b">
        <v>0</v>
      </c>
      <c r="H35" s="111" t="b">
        <v>0</v>
      </c>
      <c r="I35" s="111" t="b">
        <v>1</v>
      </c>
      <c r="J35" s="114" t="e">
        <f t="shared" ca="1" si="0"/>
        <v>#NAME?</v>
      </c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21.5" hidden="1" x14ac:dyDescent="0.9">
      <c r="A36" s="118" t="str">
        <f>'PLANTILLA V6'!A36</f>
        <v>Ma</v>
      </c>
      <c r="B36" s="118" t="str">
        <f>'PLANTILLA V6'!B36</f>
        <v>Base para taladro</v>
      </c>
      <c r="C36" s="119">
        <f>'PLANTILLA V6'!C36</f>
        <v>1</v>
      </c>
      <c r="D36" s="111" t="str">
        <f>'PLANTILLA V6'!D36</f>
        <v>pza</v>
      </c>
      <c r="E36" s="119">
        <v>0</v>
      </c>
      <c r="F36" s="111" t="b">
        <v>0</v>
      </c>
      <c r="G36" s="111" t="b">
        <v>0</v>
      </c>
      <c r="H36" s="111" t="b">
        <v>0</v>
      </c>
      <c r="I36" s="111" t="b">
        <v>1</v>
      </c>
      <c r="J36" s="114" t="e">
        <f t="shared" ca="1" si="0"/>
        <v>#NAME?</v>
      </c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21.5" hidden="1" x14ac:dyDescent="0.9">
      <c r="A37" s="118" t="str">
        <f>'PLANTILLA V6'!A37</f>
        <v>Ma</v>
      </c>
      <c r="B37" s="118" t="str">
        <f>'PLANTILLA V6'!B37</f>
        <v>Prensas de ajuste rápido de 6"</v>
      </c>
      <c r="C37" s="119">
        <f>'PLANTILLA V6'!C37</f>
        <v>4</v>
      </c>
      <c r="D37" s="111" t="str">
        <f>'PLANTILLA V6'!D37</f>
        <v>pza</v>
      </c>
      <c r="E37" s="119">
        <v>0</v>
      </c>
      <c r="F37" s="111" t="b">
        <v>0</v>
      </c>
      <c r="G37" s="111" t="b">
        <v>0</v>
      </c>
      <c r="H37" s="111" t="b">
        <v>0</v>
      </c>
      <c r="I37" s="111" t="b">
        <v>1</v>
      </c>
      <c r="J37" s="114" t="e">
        <f t="shared" ca="1" si="0"/>
        <v>#NAME?</v>
      </c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21.5" hidden="1" x14ac:dyDescent="0.9">
      <c r="A38" s="118" t="str">
        <f>'PLANTILLA V6'!A38</f>
        <v>Ma</v>
      </c>
      <c r="B38" s="118" t="str">
        <f>'PLANTILLA V6'!B38</f>
        <v>Juego de 13 brocas de alta velocidad para madera (medidas: 1/16”, 5/64", 3/32", 7/64", 1/8", 9/64", 5/32", 11/64", 3/16", 13/64", 7/32", 1/4" y 5/16”)</v>
      </c>
      <c r="C38" s="119">
        <f>'PLANTILLA V6'!C38</f>
        <v>1</v>
      </c>
      <c r="D38" s="111" t="str">
        <f>'PLANTILLA V6'!D38</f>
        <v>pza</v>
      </c>
      <c r="E38" s="119">
        <v>0</v>
      </c>
      <c r="F38" s="111" t="b">
        <v>0</v>
      </c>
      <c r="G38" s="111" t="b">
        <v>0</v>
      </c>
      <c r="H38" s="111" t="b">
        <v>0</v>
      </c>
      <c r="I38" s="111" t="b">
        <v>1</v>
      </c>
      <c r="J38" s="114" t="e">
        <f t="shared" ca="1" si="0"/>
        <v>#NAME?</v>
      </c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21.5" hidden="1" x14ac:dyDescent="0.9">
      <c r="A39" s="118">
        <f>'PLANTILLA V6'!A39</f>
        <v>0</v>
      </c>
      <c r="B39" s="118">
        <f>'PLANTILLA V6'!B39</f>
        <v>0</v>
      </c>
      <c r="C39" s="119">
        <f>'PLANTILLA V6'!C39</f>
        <v>1</v>
      </c>
      <c r="D39" s="111" t="str">
        <f>'PLANTILLA V6'!D39</f>
        <v>pza</v>
      </c>
      <c r="E39" s="119">
        <v>0</v>
      </c>
      <c r="F39" s="111" t="b">
        <v>0</v>
      </c>
      <c r="G39" s="111" t="b">
        <v>0</v>
      </c>
      <c r="H39" s="111" t="b">
        <v>0</v>
      </c>
      <c r="I39" s="111" t="b">
        <v>0</v>
      </c>
      <c r="J39" s="114" t="e">
        <f t="shared" ca="1" si="0"/>
        <v>#NAME?</v>
      </c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21.5" hidden="1" x14ac:dyDescent="0.9">
      <c r="A40" s="118">
        <f>'PLANTILLA V6'!A40</f>
        <v>0</v>
      </c>
      <c r="B40" s="118">
        <f>'PLANTILLA V6'!B40</f>
        <v>0</v>
      </c>
      <c r="C40" s="119">
        <f>'PLANTILLA V6'!C40</f>
        <v>1</v>
      </c>
      <c r="D40" s="111" t="str">
        <f>'PLANTILLA V6'!D40</f>
        <v>pza</v>
      </c>
      <c r="E40" s="119">
        <v>0</v>
      </c>
      <c r="F40" s="111" t="b">
        <v>0</v>
      </c>
      <c r="G40" s="111" t="b">
        <v>0</v>
      </c>
      <c r="H40" s="111" t="b">
        <v>0</v>
      </c>
      <c r="I40" s="111" t="b">
        <v>0</v>
      </c>
      <c r="J40" s="114" t="e">
        <f t="shared" ca="1" si="0"/>
        <v>#NAME?</v>
      </c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21.5" hidden="1" x14ac:dyDescent="0.9">
      <c r="A41" s="118">
        <f>'PLANTILLA V6'!A41</f>
        <v>0</v>
      </c>
      <c r="B41" s="118">
        <f>'PLANTILLA V6'!B41</f>
        <v>0</v>
      </c>
      <c r="C41" s="119">
        <f>'PLANTILLA V6'!C41</f>
        <v>1</v>
      </c>
      <c r="D41" s="111" t="str">
        <f>'PLANTILLA V6'!D41</f>
        <v>pza</v>
      </c>
      <c r="E41" s="119">
        <v>0</v>
      </c>
      <c r="F41" s="111" t="b">
        <v>0</v>
      </c>
      <c r="G41" s="111" t="b">
        <v>0</v>
      </c>
      <c r="H41" s="111" t="b">
        <v>0</v>
      </c>
      <c r="I41" s="111" t="b">
        <v>0</v>
      </c>
      <c r="J41" s="114" t="e">
        <f t="shared" ca="1" si="0"/>
        <v>#NAME?</v>
      </c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21.5" hidden="1" x14ac:dyDescent="0.9">
      <c r="A42" s="118">
        <f>'PLANTILLA V6'!A42</f>
        <v>0</v>
      </c>
      <c r="B42" s="118">
        <f>'PLANTILLA V6'!B42</f>
        <v>0</v>
      </c>
      <c r="C42" s="119">
        <f>'PLANTILLA V6'!C42</f>
        <v>1</v>
      </c>
      <c r="D42" s="111" t="str">
        <f>'PLANTILLA V6'!D42</f>
        <v>pza</v>
      </c>
      <c r="E42" s="119">
        <v>0</v>
      </c>
      <c r="F42" s="111" t="b">
        <v>0</v>
      </c>
      <c r="G42" s="111" t="b">
        <v>0</v>
      </c>
      <c r="H42" s="111" t="b">
        <v>0</v>
      </c>
      <c r="I42" s="111" t="b">
        <v>0</v>
      </c>
      <c r="J42" s="114" t="e">
        <f t="shared" ca="1" si="0"/>
        <v>#NAME?</v>
      </c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21.5" hidden="1" x14ac:dyDescent="0.9">
      <c r="A43" s="118">
        <f>'PLANTILLA V6'!A43</f>
        <v>0</v>
      </c>
      <c r="B43" s="118">
        <f>'PLANTILLA V6'!B43</f>
        <v>0</v>
      </c>
      <c r="C43" s="119">
        <f>'PLANTILLA V6'!C43</f>
        <v>1</v>
      </c>
      <c r="D43" s="111" t="str">
        <f>'PLANTILLA V6'!D43</f>
        <v>pza</v>
      </c>
      <c r="E43" s="119">
        <v>0</v>
      </c>
      <c r="F43" s="111" t="b">
        <v>0</v>
      </c>
      <c r="G43" s="111" t="b">
        <v>0</v>
      </c>
      <c r="H43" s="111" t="b">
        <v>0</v>
      </c>
      <c r="I43" s="111" t="b">
        <v>0</v>
      </c>
      <c r="J43" s="114" t="e">
        <f t="shared" ca="1" si="0"/>
        <v>#NAME?</v>
      </c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21.5" hidden="1" x14ac:dyDescent="0.9">
      <c r="A44" s="118">
        <f>'PLANTILLA V6'!A44</f>
        <v>0</v>
      </c>
      <c r="B44" s="118">
        <f>'PLANTILLA V6'!B44</f>
        <v>0</v>
      </c>
      <c r="C44" s="119">
        <f>'PLANTILLA V6'!C44</f>
        <v>1</v>
      </c>
      <c r="D44" s="111" t="str">
        <f>'PLANTILLA V6'!D44</f>
        <v>pza</v>
      </c>
      <c r="E44" s="119">
        <v>0</v>
      </c>
      <c r="F44" s="111" t="b">
        <v>0</v>
      </c>
      <c r="G44" s="111" t="b">
        <v>0</v>
      </c>
      <c r="H44" s="111" t="b">
        <v>0</v>
      </c>
      <c r="I44" s="111" t="b">
        <v>0</v>
      </c>
      <c r="J44" s="114" t="e">
        <f t="shared" ca="1" si="0"/>
        <v>#NAME?</v>
      </c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21.5" hidden="1" x14ac:dyDescent="0.9">
      <c r="A45" s="118">
        <f>'PLANTILLA V6'!A45</f>
        <v>0</v>
      </c>
      <c r="B45" s="118">
        <f>'PLANTILLA V6'!B45</f>
        <v>0</v>
      </c>
      <c r="C45" s="119">
        <f>'PLANTILLA V6'!C45</f>
        <v>1</v>
      </c>
      <c r="D45" s="111" t="str">
        <f>'PLANTILLA V6'!D45</f>
        <v>pza</v>
      </c>
      <c r="E45" s="119">
        <v>0</v>
      </c>
      <c r="F45" s="111" t="b">
        <v>0</v>
      </c>
      <c r="G45" s="111" t="b">
        <v>0</v>
      </c>
      <c r="H45" s="111" t="b">
        <v>0</v>
      </c>
      <c r="I45" s="111" t="b">
        <v>0</v>
      </c>
      <c r="J45" s="114" t="e">
        <f t="shared" ca="1" si="0"/>
        <v>#NAME?</v>
      </c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21.5" hidden="1" x14ac:dyDescent="0.9">
      <c r="A46" s="118">
        <f>'PLANTILLA V6'!A46</f>
        <v>0</v>
      </c>
      <c r="B46" s="118">
        <f>'PLANTILLA V6'!B46</f>
        <v>0</v>
      </c>
      <c r="C46" s="119">
        <f>'PLANTILLA V6'!C46</f>
        <v>1</v>
      </c>
      <c r="D46" s="111" t="str">
        <f>'PLANTILLA V6'!D46</f>
        <v>pza</v>
      </c>
      <c r="E46" s="119">
        <v>0</v>
      </c>
      <c r="F46" s="111" t="b">
        <v>0</v>
      </c>
      <c r="G46" s="111" t="b">
        <v>0</v>
      </c>
      <c r="H46" s="111" t="b">
        <v>0</v>
      </c>
      <c r="I46" s="111" t="b">
        <v>0</v>
      </c>
      <c r="J46" s="114" t="e">
        <f t="shared" ca="1" si="0"/>
        <v>#NAME?</v>
      </c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21.5" hidden="1" x14ac:dyDescent="0.9">
      <c r="A47" s="118">
        <f>'PLANTILLA V6'!A47</f>
        <v>0</v>
      </c>
      <c r="B47" s="118">
        <f>'PLANTILLA V6'!B47</f>
        <v>0</v>
      </c>
      <c r="C47" s="119">
        <f>'PLANTILLA V6'!C47</f>
        <v>1</v>
      </c>
      <c r="D47" s="111" t="str">
        <f>'PLANTILLA V6'!D47</f>
        <v>pza</v>
      </c>
      <c r="E47" s="119">
        <v>0</v>
      </c>
      <c r="F47" s="111" t="b">
        <v>0</v>
      </c>
      <c r="G47" s="111" t="b">
        <v>0</v>
      </c>
      <c r="H47" s="111" t="b">
        <v>0</v>
      </c>
      <c r="I47" s="111" t="b">
        <v>0</v>
      </c>
      <c r="J47" s="114" t="e">
        <f t="shared" ca="1" si="0"/>
        <v>#NAME?</v>
      </c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21.5" hidden="1" x14ac:dyDescent="0.9">
      <c r="A48" s="118">
        <f>'PLANTILLA V6'!A48</f>
        <v>0</v>
      </c>
      <c r="B48" s="118">
        <f>'PLANTILLA V6'!B48</f>
        <v>0</v>
      </c>
      <c r="C48" s="119">
        <f>'PLANTILLA V6'!C48</f>
        <v>1</v>
      </c>
      <c r="D48" s="111" t="str">
        <f>'PLANTILLA V6'!D48</f>
        <v>pza</v>
      </c>
      <c r="E48" s="119">
        <v>0</v>
      </c>
      <c r="F48" s="111" t="b">
        <v>0</v>
      </c>
      <c r="G48" s="111" t="b">
        <v>0</v>
      </c>
      <c r="H48" s="111" t="b">
        <v>0</v>
      </c>
      <c r="I48" s="111" t="b">
        <v>0</v>
      </c>
      <c r="J48" s="114" t="e">
        <f t="shared" ca="1" si="0"/>
        <v>#NAME?</v>
      </c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21.5" hidden="1" x14ac:dyDescent="0.9">
      <c r="A49" s="118">
        <f>'PLANTILLA V6'!A49</f>
        <v>0</v>
      </c>
      <c r="B49" s="118">
        <f>'PLANTILLA V6'!B49</f>
        <v>0</v>
      </c>
      <c r="C49" s="119">
        <f>'PLANTILLA V6'!C49</f>
        <v>1</v>
      </c>
      <c r="D49" s="111" t="str">
        <f>'PLANTILLA V6'!D49</f>
        <v>pza</v>
      </c>
      <c r="E49" s="119">
        <v>0</v>
      </c>
      <c r="F49" s="111" t="b">
        <v>0</v>
      </c>
      <c r="G49" s="111" t="b">
        <v>0</v>
      </c>
      <c r="H49" s="111" t="b">
        <v>0</v>
      </c>
      <c r="I49" s="111" t="b">
        <v>0</v>
      </c>
      <c r="J49" s="114" t="e">
        <f t="shared" ca="1" si="0"/>
        <v>#NAME?</v>
      </c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21.5" hidden="1" x14ac:dyDescent="0.9">
      <c r="A50" s="118">
        <f>'PLANTILLA V6'!A50</f>
        <v>0</v>
      </c>
      <c r="B50" s="118">
        <f>'PLANTILLA V6'!B50</f>
        <v>0</v>
      </c>
      <c r="C50" s="119">
        <f>'PLANTILLA V6'!C50</f>
        <v>1</v>
      </c>
      <c r="D50" s="111" t="str">
        <f>'PLANTILLA V6'!D50</f>
        <v>pza</v>
      </c>
      <c r="E50" s="119">
        <v>0</v>
      </c>
      <c r="F50" s="111" t="b">
        <v>0</v>
      </c>
      <c r="G50" s="111" t="b">
        <v>0</v>
      </c>
      <c r="H50" s="111" t="b">
        <v>0</v>
      </c>
      <c r="I50" s="111" t="b">
        <v>0</v>
      </c>
      <c r="J50" s="114" t="e">
        <f t="shared" ca="1" si="0"/>
        <v>#NAME?</v>
      </c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21.5" hidden="1" x14ac:dyDescent="0.9">
      <c r="A51" s="118">
        <f>'PLANTILLA V6'!A51</f>
        <v>0</v>
      </c>
      <c r="B51" s="118">
        <f>'PLANTILLA V6'!B51</f>
        <v>0</v>
      </c>
      <c r="C51" s="119">
        <f>'PLANTILLA V6'!C51</f>
        <v>1</v>
      </c>
      <c r="D51" s="111" t="str">
        <f>'PLANTILLA V6'!D51</f>
        <v>pza</v>
      </c>
      <c r="E51" s="119">
        <v>0</v>
      </c>
      <c r="F51" s="111" t="b">
        <v>0</v>
      </c>
      <c r="G51" s="111" t="b">
        <v>0</v>
      </c>
      <c r="H51" s="111" t="b">
        <v>0</v>
      </c>
      <c r="I51" s="111" t="b">
        <v>0</v>
      </c>
      <c r="J51" s="114" t="e">
        <f t="shared" ca="1" si="0"/>
        <v>#NAME?</v>
      </c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21.5" hidden="1" x14ac:dyDescent="0.9">
      <c r="A52" s="118">
        <f>'PLANTILLA V6'!A52</f>
        <v>0</v>
      </c>
      <c r="B52" s="118">
        <f>'PLANTILLA V6'!B52</f>
        <v>0</v>
      </c>
      <c r="C52" s="119">
        <f>'PLANTILLA V6'!C52</f>
        <v>1</v>
      </c>
      <c r="D52" s="111" t="str">
        <f>'PLANTILLA V6'!D52</f>
        <v>pza</v>
      </c>
      <c r="E52" s="119">
        <v>0</v>
      </c>
      <c r="F52" s="111" t="b">
        <v>0</v>
      </c>
      <c r="G52" s="111" t="b">
        <v>0</v>
      </c>
      <c r="H52" s="111" t="b">
        <v>0</v>
      </c>
      <c r="I52" s="111" t="b">
        <v>0</v>
      </c>
      <c r="J52" s="114" t="e">
        <f t="shared" ca="1" si="0"/>
        <v>#NAME?</v>
      </c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21.5" x14ac:dyDescent="0.9">
      <c r="A53" s="175" t="str">
        <f>'PLANTILLA V6'!A53</f>
        <v>Herramientas manuales</v>
      </c>
      <c r="B53" s="157"/>
      <c r="C53" s="119">
        <f>'PLANTILLA V6'!C53</f>
        <v>0</v>
      </c>
      <c r="D53" s="111">
        <f>'PLANTILLA V6'!D53</f>
        <v>0</v>
      </c>
      <c r="E53" s="119">
        <v>0</v>
      </c>
      <c r="F53" s="111" t="b">
        <v>0</v>
      </c>
      <c r="G53" s="111" t="b">
        <v>0</v>
      </c>
      <c r="H53" s="111" t="b">
        <v>0</v>
      </c>
      <c r="I53" s="111" t="b">
        <v>0</v>
      </c>
      <c r="J53" s="114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21.5" hidden="1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1" t="str">
        <f>'PLANTILLA V6'!D54</f>
        <v>pza</v>
      </c>
      <c r="E54" s="119">
        <v>0</v>
      </c>
      <c r="F54" s="111" t="b">
        <v>0</v>
      </c>
      <c r="G54" s="111" t="b">
        <v>0</v>
      </c>
      <c r="H54" s="111" t="b">
        <v>1</v>
      </c>
      <c r="I54" s="111" t="b">
        <v>0</v>
      </c>
      <c r="J54" s="114" t="e">
        <f t="shared" ca="1" si="0"/>
        <v>#NAME?</v>
      </c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21.5" hidden="1" x14ac:dyDescent="0.9">
      <c r="A55" s="118" t="str">
        <f>'PLANTILLA V6'!A55</f>
        <v>Hm</v>
      </c>
      <c r="B55" s="118" t="str">
        <f>'PLANTILLA V6'!B55</f>
        <v>Cúter</v>
      </c>
      <c r="C55" s="119">
        <f>'PLANTILLA V6'!C55</f>
        <v>1</v>
      </c>
      <c r="D55" s="111" t="str">
        <f>'PLANTILLA V6'!D55</f>
        <v>pza</v>
      </c>
      <c r="E55" s="119">
        <v>0</v>
      </c>
      <c r="F55" s="111" t="b">
        <v>0</v>
      </c>
      <c r="G55" s="111" t="b">
        <v>0</v>
      </c>
      <c r="H55" s="111" t="b">
        <v>1</v>
      </c>
      <c r="I55" s="111" t="b">
        <v>0</v>
      </c>
      <c r="J55" s="114" t="e">
        <f t="shared" ca="1" si="0"/>
        <v>#NAME?</v>
      </c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21.5" hidden="1" x14ac:dyDescent="0.9">
      <c r="A56" s="118" t="str">
        <f>'PLANTILLA V6'!A56</f>
        <v>Hm</v>
      </c>
      <c r="B56" s="118" t="str">
        <f>'PLANTILLA V6'!B56</f>
        <v>Pistola de silicón</v>
      </c>
      <c r="C56" s="119">
        <f>'PLANTILLA V6'!C56</f>
        <v>1</v>
      </c>
      <c r="D56" s="111" t="str">
        <f>'PLANTILLA V6'!D56</f>
        <v>pza</v>
      </c>
      <c r="E56" s="119">
        <v>0</v>
      </c>
      <c r="F56" s="111" t="b">
        <v>0</v>
      </c>
      <c r="G56" s="111" t="b">
        <v>0</v>
      </c>
      <c r="H56" s="111" t="b">
        <v>1</v>
      </c>
      <c r="I56" s="111" t="b">
        <v>0</v>
      </c>
      <c r="J56" s="114" t="e">
        <f t="shared" ca="1" si="0"/>
        <v>#NAME?</v>
      </c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21.5" hidden="1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1" t="str">
        <f>'PLANTILLA V6'!D57</f>
        <v>pza</v>
      </c>
      <c r="E57" s="119">
        <v>0</v>
      </c>
      <c r="F57" s="111" t="b">
        <v>0</v>
      </c>
      <c r="G57" s="111" t="b">
        <v>0</v>
      </c>
      <c r="H57" s="111" t="b">
        <v>1</v>
      </c>
      <c r="I57" s="111" t="b">
        <v>0</v>
      </c>
      <c r="J57" s="114" t="e">
        <f t="shared" ca="1" si="0"/>
        <v>#NAME?</v>
      </c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21.5" hidden="1" x14ac:dyDescent="0.9">
      <c r="A58" s="118" t="str">
        <f>'PLANTILLA V6'!A58</f>
        <v>Hm</v>
      </c>
      <c r="B58" s="120" t="str">
        <f>'PLANTILLA V6'!B58</f>
        <v>Desarmador de cruz</v>
      </c>
      <c r="C58" s="119">
        <f>'PLANTILLA V6'!C58</f>
        <v>1</v>
      </c>
      <c r="D58" s="111" t="str">
        <f>'PLANTILLA V6'!D58</f>
        <v>pza</v>
      </c>
      <c r="E58" s="119">
        <v>0</v>
      </c>
      <c r="F58" s="111" t="b">
        <v>0</v>
      </c>
      <c r="G58" s="111" t="b">
        <v>0</v>
      </c>
      <c r="H58" s="111" t="b">
        <v>1</v>
      </c>
      <c r="I58" s="111" t="b">
        <v>0</v>
      </c>
      <c r="J58" s="114" t="e">
        <f t="shared" ca="1" si="0"/>
        <v>#NAME?</v>
      </c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21.5" hidden="1" x14ac:dyDescent="0.9">
      <c r="A59" s="118" t="str">
        <f>'PLANTILLA V6'!A59</f>
        <v>Hm</v>
      </c>
      <c r="B59" s="120" t="str">
        <f>'PLANTILLA V6'!B59</f>
        <v>Juego de puntas intercambiables para desarmador</v>
      </c>
      <c r="C59" s="119">
        <f>'PLANTILLA V6'!C59</f>
        <v>1</v>
      </c>
      <c r="D59" s="111" t="str">
        <f>'PLANTILLA V6'!D59</f>
        <v>juego</v>
      </c>
      <c r="E59" s="119">
        <v>0</v>
      </c>
      <c r="F59" s="111" t="b">
        <v>0</v>
      </c>
      <c r="G59" s="111" t="b">
        <v>0</v>
      </c>
      <c r="H59" s="111" t="b">
        <v>1</v>
      </c>
      <c r="I59" s="111" t="b">
        <v>0</v>
      </c>
      <c r="J59" s="114" t="e">
        <f t="shared" ca="1" si="0"/>
        <v>#NAME?</v>
      </c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21.5" hidden="1" x14ac:dyDescent="0.9">
      <c r="A60" s="118" t="str">
        <f>'PLANTILLA V6'!A60</f>
        <v>Hm</v>
      </c>
      <c r="B60" s="118" t="str">
        <f>'PLANTILLA V6'!B60</f>
        <v>Pinzas de punta</v>
      </c>
      <c r="C60" s="119">
        <f>'PLANTILLA V6'!C60</f>
        <v>1</v>
      </c>
      <c r="D60" s="111" t="str">
        <f>'PLANTILLA V6'!D60</f>
        <v>pza</v>
      </c>
      <c r="E60" s="119">
        <v>0</v>
      </c>
      <c r="F60" s="111" t="b">
        <v>0</v>
      </c>
      <c r="G60" s="111" t="b">
        <v>0</v>
      </c>
      <c r="H60" s="111" t="b">
        <v>1</v>
      </c>
      <c r="I60" s="111" t="b">
        <v>0</v>
      </c>
      <c r="J60" s="114" t="e">
        <f t="shared" ca="1" si="0"/>
        <v>#NAME?</v>
      </c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21.5" hidden="1" x14ac:dyDescent="0.9">
      <c r="A61" s="118" t="str">
        <f>'PLANTILLA V6'!A61</f>
        <v>Hm</v>
      </c>
      <c r="B61" s="118" t="str">
        <f>'PLANTILLA V6'!B61</f>
        <v>Pinzas de corte</v>
      </c>
      <c r="C61" s="119">
        <f>'PLANTILLA V6'!C61</f>
        <v>1</v>
      </c>
      <c r="D61" s="111" t="str">
        <f>'PLANTILLA V6'!D61</f>
        <v>pza</v>
      </c>
      <c r="E61" s="119">
        <v>0</v>
      </c>
      <c r="F61" s="111" t="b">
        <v>0</v>
      </c>
      <c r="G61" s="111" t="b">
        <v>0</v>
      </c>
      <c r="H61" s="111" t="b">
        <v>1</v>
      </c>
      <c r="I61" s="111" t="b">
        <v>0</v>
      </c>
      <c r="J61" s="114" t="e">
        <f t="shared" ca="1" si="0"/>
        <v>#NAME?</v>
      </c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21.5" hidden="1" x14ac:dyDescent="0.9">
      <c r="A62" s="118" t="str">
        <f>'PLANTILLA V6'!A62</f>
        <v>Hm</v>
      </c>
      <c r="B62" s="118" t="str">
        <f>'PLANTILLA V6'!B62</f>
        <v>Pinceles (delgado, mediano y grueso)</v>
      </c>
      <c r="C62" s="119">
        <f>'PLANTILLA V6'!C62</f>
        <v>1</v>
      </c>
      <c r="D62" s="111" t="str">
        <f>'PLANTILLA V6'!D62</f>
        <v>juego</v>
      </c>
      <c r="E62" s="119">
        <v>0</v>
      </c>
      <c r="F62" s="111" t="b">
        <v>0</v>
      </c>
      <c r="G62" s="111" t="b">
        <v>0</v>
      </c>
      <c r="H62" s="111" t="b">
        <v>1</v>
      </c>
      <c r="I62" s="111" t="b">
        <v>0</v>
      </c>
      <c r="J62" s="114" t="e">
        <f t="shared" ca="1" si="0"/>
        <v>#NAME?</v>
      </c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21.5" hidden="1" x14ac:dyDescent="0.9">
      <c r="A63" s="115">
        <f>'PLANTILLA V6'!A63</f>
        <v>0</v>
      </c>
      <c r="B63" s="111">
        <f>'PLANTILLA V6'!B63</f>
        <v>0</v>
      </c>
      <c r="C63" s="119">
        <f>'PLANTILLA V6'!C63</f>
        <v>1</v>
      </c>
      <c r="D63" s="111" t="str">
        <f>'PLANTILLA V6'!D63</f>
        <v>pza</v>
      </c>
      <c r="E63" s="119">
        <v>0</v>
      </c>
      <c r="F63" s="111" t="b">
        <v>0</v>
      </c>
      <c r="G63" s="111" t="b">
        <v>0</v>
      </c>
      <c r="H63" s="111" t="b">
        <v>0</v>
      </c>
      <c r="I63" s="111" t="b">
        <v>0</v>
      </c>
      <c r="J63" s="114" t="e">
        <f t="shared" ca="1" si="0"/>
        <v>#NAME?</v>
      </c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21.5" hidden="1" x14ac:dyDescent="0.9">
      <c r="A64" s="115">
        <f>'PLANTILLA V6'!A64</f>
        <v>0</v>
      </c>
      <c r="B64" s="111">
        <f>'PLANTILLA V6'!B64</f>
        <v>0</v>
      </c>
      <c r="C64" s="119">
        <f>'PLANTILLA V6'!C64</f>
        <v>1</v>
      </c>
      <c r="D64" s="111" t="str">
        <f>'PLANTILLA V6'!D64</f>
        <v>pza</v>
      </c>
      <c r="E64" s="119">
        <v>0</v>
      </c>
      <c r="F64" s="111" t="b">
        <v>0</v>
      </c>
      <c r="G64" s="111" t="b">
        <v>0</v>
      </c>
      <c r="H64" s="111" t="b">
        <v>0</v>
      </c>
      <c r="I64" s="111" t="b">
        <v>0</v>
      </c>
      <c r="J64" s="114" t="e">
        <f t="shared" ca="1" si="0"/>
        <v>#NAME?</v>
      </c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21.5" hidden="1" x14ac:dyDescent="0.9">
      <c r="A65" s="115">
        <f>'PLANTILLA V6'!A65</f>
        <v>0</v>
      </c>
      <c r="B65" s="111">
        <f>'PLANTILLA V6'!B65</f>
        <v>0</v>
      </c>
      <c r="C65" s="119">
        <f>'PLANTILLA V6'!C65</f>
        <v>1</v>
      </c>
      <c r="D65" s="111" t="str">
        <f>'PLANTILLA V6'!D65</f>
        <v>pza</v>
      </c>
      <c r="E65" s="119">
        <v>0</v>
      </c>
      <c r="F65" s="111" t="b">
        <v>0</v>
      </c>
      <c r="G65" s="111" t="b">
        <v>0</v>
      </c>
      <c r="H65" s="111" t="b">
        <v>0</v>
      </c>
      <c r="I65" s="111" t="b">
        <v>0</v>
      </c>
      <c r="J65" s="114" t="e">
        <f t="shared" ca="1" si="0"/>
        <v>#NAME?</v>
      </c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21.5" hidden="1" x14ac:dyDescent="0.9">
      <c r="A66" s="115">
        <f>'PLANTILLA V6'!A66</f>
        <v>0</v>
      </c>
      <c r="B66" s="111">
        <f>'PLANTILLA V6'!B66</f>
        <v>0</v>
      </c>
      <c r="C66" s="119">
        <f>'PLANTILLA V6'!C66</f>
        <v>1</v>
      </c>
      <c r="D66" s="111" t="str">
        <f>'PLANTILLA V6'!D66</f>
        <v>pza</v>
      </c>
      <c r="E66" s="119">
        <v>0</v>
      </c>
      <c r="F66" s="111" t="b">
        <v>0</v>
      </c>
      <c r="G66" s="111" t="b">
        <v>0</v>
      </c>
      <c r="H66" s="111" t="b">
        <v>0</v>
      </c>
      <c r="I66" s="111" t="b">
        <v>0</v>
      </c>
      <c r="J66" s="114" t="e">
        <f t="shared" ca="1" si="0"/>
        <v>#NAME?</v>
      </c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21.5" hidden="1" x14ac:dyDescent="0.9">
      <c r="A67" s="115">
        <f>'PLANTILLA V6'!A67</f>
        <v>0</v>
      </c>
      <c r="B67" s="111">
        <f>'PLANTILLA V6'!B67</f>
        <v>0</v>
      </c>
      <c r="C67" s="119">
        <f>'PLANTILLA V6'!C67</f>
        <v>1</v>
      </c>
      <c r="D67" s="111" t="str">
        <f>'PLANTILLA V6'!D67</f>
        <v>pza</v>
      </c>
      <c r="E67" s="119">
        <v>0</v>
      </c>
      <c r="F67" s="111" t="b">
        <v>0</v>
      </c>
      <c r="G67" s="111" t="b">
        <v>0</v>
      </c>
      <c r="H67" s="111" t="b">
        <v>0</v>
      </c>
      <c r="I67" s="111" t="b">
        <v>0</v>
      </c>
      <c r="J67" s="114" t="e">
        <f t="shared" ca="1" si="0"/>
        <v>#NAME?</v>
      </c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21.5" hidden="1" x14ac:dyDescent="0.9">
      <c r="A68" s="115">
        <f>'PLANTILLA V6'!A68</f>
        <v>0</v>
      </c>
      <c r="B68" s="111">
        <f>'PLANTILLA V6'!B68</f>
        <v>0</v>
      </c>
      <c r="C68" s="119">
        <f>'PLANTILLA V6'!C68</f>
        <v>1</v>
      </c>
      <c r="D68" s="111" t="str">
        <f>'PLANTILLA V6'!D68</f>
        <v>pza</v>
      </c>
      <c r="E68" s="119">
        <v>0</v>
      </c>
      <c r="F68" s="111" t="b">
        <v>0</v>
      </c>
      <c r="G68" s="111" t="b">
        <v>0</v>
      </c>
      <c r="H68" s="111" t="b">
        <v>0</v>
      </c>
      <c r="I68" s="111" t="b">
        <v>0</v>
      </c>
      <c r="J68" s="114" t="e">
        <f t="shared" ca="1" si="0"/>
        <v>#NAME?</v>
      </c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21.5" hidden="1" x14ac:dyDescent="0.9">
      <c r="A69" s="115">
        <f>'PLANTILLA V6'!A69</f>
        <v>0</v>
      </c>
      <c r="B69" s="111">
        <f>'PLANTILLA V6'!B69</f>
        <v>0</v>
      </c>
      <c r="C69" s="119">
        <f>'PLANTILLA V6'!C69</f>
        <v>1</v>
      </c>
      <c r="D69" s="111" t="str">
        <f>'PLANTILLA V6'!D69</f>
        <v>pza</v>
      </c>
      <c r="E69" s="119">
        <v>0</v>
      </c>
      <c r="F69" s="111" t="b">
        <v>0</v>
      </c>
      <c r="G69" s="111" t="b">
        <v>0</v>
      </c>
      <c r="H69" s="111" t="b">
        <v>0</v>
      </c>
      <c r="I69" s="111" t="b">
        <v>0</v>
      </c>
      <c r="J69" s="114" t="e">
        <f t="shared" ca="1" si="0"/>
        <v>#NAME?</v>
      </c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21.5" hidden="1" x14ac:dyDescent="0.9">
      <c r="A70" s="115">
        <f>'PLANTILLA V6'!A70</f>
        <v>0</v>
      </c>
      <c r="B70" s="111">
        <f>'PLANTILLA V6'!B70</f>
        <v>0</v>
      </c>
      <c r="C70" s="119">
        <f>'PLANTILLA V6'!C70</f>
        <v>1</v>
      </c>
      <c r="D70" s="111" t="str">
        <f>'PLANTILLA V6'!D70</f>
        <v>pza</v>
      </c>
      <c r="E70" s="119">
        <v>0</v>
      </c>
      <c r="F70" s="111" t="b">
        <v>0</v>
      </c>
      <c r="G70" s="111" t="b">
        <v>0</v>
      </c>
      <c r="H70" s="111" t="b">
        <v>0</v>
      </c>
      <c r="I70" s="111" t="b">
        <v>0</v>
      </c>
      <c r="J70" s="114" t="e">
        <f t="shared" ca="1" si="0"/>
        <v>#NAME?</v>
      </c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21.5" hidden="1" x14ac:dyDescent="0.9">
      <c r="A71" s="115">
        <f>'PLANTILLA V6'!A71</f>
        <v>0</v>
      </c>
      <c r="B71" s="111">
        <f>'PLANTILLA V6'!B71</f>
        <v>0</v>
      </c>
      <c r="C71" s="119">
        <f>'PLANTILLA V6'!C71</f>
        <v>1</v>
      </c>
      <c r="D71" s="111" t="str">
        <f>'PLANTILLA V6'!D71</f>
        <v>pza</v>
      </c>
      <c r="E71" s="119">
        <v>0</v>
      </c>
      <c r="F71" s="111" t="b">
        <v>0</v>
      </c>
      <c r="G71" s="111" t="b">
        <v>0</v>
      </c>
      <c r="H71" s="111" t="b">
        <v>0</v>
      </c>
      <c r="I71" s="111" t="b">
        <v>0</v>
      </c>
      <c r="J71" s="114" t="e">
        <f t="shared" ca="1" si="0"/>
        <v>#NAME?</v>
      </c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21.5" hidden="1" x14ac:dyDescent="0.9">
      <c r="A72" s="115">
        <f>'PLANTILLA V6'!A72</f>
        <v>0</v>
      </c>
      <c r="B72" s="111">
        <f>'PLANTILLA V6'!B72</f>
        <v>0</v>
      </c>
      <c r="C72" s="119">
        <f>'PLANTILLA V6'!C72</f>
        <v>1</v>
      </c>
      <c r="D72" s="111" t="str">
        <f>'PLANTILLA V6'!D72</f>
        <v>pza</v>
      </c>
      <c r="E72" s="119">
        <v>0</v>
      </c>
      <c r="F72" s="111" t="b">
        <v>0</v>
      </c>
      <c r="G72" s="111" t="b">
        <v>0</v>
      </c>
      <c r="H72" s="111" t="b">
        <v>0</v>
      </c>
      <c r="I72" s="111" t="b">
        <v>0</v>
      </c>
      <c r="J72" s="114" t="e">
        <f t="shared" ca="1" si="0"/>
        <v>#NAME?</v>
      </c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21.5" hidden="1" x14ac:dyDescent="0.9">
      <c r="A73" s="115">
        <f>'PLANTILLA V6'!A73</f>
        <v>0</v>
      </c>
      <c r="B73" s="111">
        <f>'PLANTILLA V6'!B73</f>
        <v>0</v>
      </c>
      <c r="C73" s="119">
        <f>'PLANTILLA V6'!C73</f>
        <v>1</v>
      </c>
      <c r="D73" s="111" t="str">
        <f>'PLANTILLA V6'!D73</f>
        <v>pza</v>
      </c>
      <c r="E73" s="119">
        <v>0</v>
      </c>
      <c r="F73" s="111" t="b">
        <v>0</v>
      </c>
      <c r="G73" s="111" t="b">
        <v>0</v>
      </c>
      <c r="H73" s="111" t="b">
        <v>0</v>
      </c>
      <c r="I73" s="111" t="b">
        <v>0</v>
      </c>
      <c r="J73" s="114" t="e">
        <f t="shared" ca="1" si="0"/>
        <v>#NAME?</v>
      </c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21.5" hidden="1" x14ac:dyDescent="0.9">
      <c r="A74" s="115">
        <f>'PLANTILLA V6'!A74</f>
        <v>0</v>
      </c>
      <c r="B74" s="111">
        <f>'PLANTILLA V6'!B74</f>
        <v>0</v>
      </c>
      <c r="C74" s="119">
        <f>'PLANTILLA V6'!C74</f>
        <v>1</v>
      </c>
      <c r="D74" s="111" t="str">
        <f>'PLANTILLA V6'!D74</f>
        <v>pza</v>
      </c>
      <c r="E74" s="119">
        <v>0</v>
      </c>
      <c r="F74" s="111" t="b">
        <v>0</v>
      </c>
      <c r="G74" s="111" t="b">
        <v>0</v>
      </c>
      <c r="H74" s="111" t="b">
        <v>0</v>
      </c>
      <c r="I74" s="111" t="b">
        <v>0</v>
      </c>
      <c r="J74" s="114" t="e">
        <f t="shared" ca="1" si="0"/>
        <v>#NAME?</v>
      </c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21.5" hidden="1" x14ac:dyDescent="0.9">
      <c r="A75" s="115">
        <f>'PLANTILLA V6'!A75</f>
        <v>0</v>
      </c>
      <c r="B75" s="111">
        <f>'PLANTILLA V6'!B75</f>
        <v>0</v>
      </c>
      <c r="C75" s="119">
        <f>'PLANTILLA V6'!C75</f>
        <v>1</v>
      </c>
      <c r="D75" s="111" t="str">
        <f>'PLANTILLA V6'!D75</f>
        <v>pza</v>
      </c>
      <c r="E75" s="119">
        <v>0</v>
      </c>
      <c r="F75" s="111" t="b">
        <v>0</v>
      </c>
      <c r="G75" s="111" t="b">
        <v>0</v>
      </c>
      <c r="H75" s="111" t="b">
        <v>0</v>
      </c>
      <c r="I75" s="111" t="b">
        <v>0</v>
      </c>
      <c r="J75" s="114" t="e">
        <f t="shared" ca="1" si="0"/>
        <v>#NAME?</v>
      </c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21.5" hidden="1" x14ac:dyDescent="0.9">
      <c r="A76" s="115">
        <f>'PLANTILLA V6'!A76</f>
        <v>0</v>
      </c>
      <c r="B76" s="111">
        <f>'PLANTILLA V6'!B76</f>
        <v>0</v>
      </c>
      <c r="C76" s="119">
        <f>'PLANTILLA V6'!C76</f>
        <v>1</v>
      </c>
      <c r="D76" s="111" t="str">
        <f>'PLANTILLA V6'!D76</f>
        <v>pza</v>
      </c>
      <c r="E76" s="119">
        <v>0</v>
      </c>
      <c r="F76" s="111" t="b">
        <v>0</v>
      </c>
      <c r="G76" s="111" t="b">
        <v>0</v>
      </c>
      <c r="H76" s="111" t="b">
        <v>0</v>
      </c>
      <c r="I76" s="111" t="b">
        <v>0</v>
      </c>
      <c r="J76" s="114" t="e">
        <f t="shared" ca="1" si="0"/>
        <v>#NAME?</v>
      </c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21.5" x14ac:dyDescent="0.9">
      <c r="A77" s="174" t="str">
        <f>'PLANTILLA V6'!A77</f>
        <v>Electricidad y Electrónica</v>
      </c>
      <c r="B77" s="157"/>
      <c r="C77" s="119">
        <f>'PLANTILLA V6'!C77</f>
        <v>0</v>
      </c>
      <c r="D77" s="111">
        <f>'PLANTILLA V6'!D77</f>
        <v>0</v>
      </c>
      <c r="E77" s="119">
        <v>0</v>
      </c>
      <c r="F77" s="111" t="b">
        <v>0</v>
      </c>
      <c r="G77" s="111" t="b">
        <v>0</v>
      </c>
      <c r="H77" s="111" t="b">
        <v>0</v>
      </c>
      <c r="I77" s="111" t="b">
        <v>0</v>
      </c>
      <c r="J77" s="114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21.5" hidden="1" x14ac:dyDescent="0.9">
      <c r="A78" s="118" t="str">
        <f>'PLANTILLA V6'!A78</f>
        <v>EE</v>
      </c>
      <c r="B78" s="118" t="str">
        <f>'PLANTILLA V6'!B78</f>
        <v>Juego de 10 cables tipo caiman- caiman</v>
      </c>
      <c r="C78" s="119">
        <f>'PLANTILLA V6'!C78</f>
        <v>1</v>
      </c>
      <c r="D78" s="111" t="str">
        <f>'PLANTILLA V6'!D78</f>
        <v>juego</v>
      </c>
      <c r="E78" s="119">
        <v>0</v>
      </c>
      <c r="F78" s="111" t="b">
        <v>0</v>
      </c>
      <c r="G78" s="111" t="b">
        <v>0</v>
      </c>
      <c r="H78" s="111" t="b">
        <v>1</v>
      </c>
      <c r="I78" s="111" t="b">
        <v>0</v>
      </c>
      <c r="J78" s="114" t="e">
        <f t="shared" ca="1" si="0"/>
        <v>#NAME?</v>
      </c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21.5" hidden="1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1" t="str">
        <f>'PLANTILLA V6'!D79</f>
        <v>juego</v>
      </c>
      <c r="E79" s="119">
        <v>0</v>
      </c>
      <c r="F79" s="111" t="b">
        <v>0</v>
      </c>
      <c r="G79" s="111" t="b">
        <v>0</v>
      </c>
      <c r="H79" s="111" t="b">
        <v>1</v>
      </c>
      <c r="I79" s="111" t="b">
        <v>0</v>
      </c>
      <c r="J79" s="114" t="e">
        <f t="shared" ca="1" si="0"/>
        <v>#NAME?</v>
      </c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21.5" hidden="1" x14ac:dyDescent="0.9">
      <c r="A80" s="118" t="str">
        <f>'PLANTILLA V6'!A80</f>
        <v>EE</v>
      </c>
      <c r="B80" s="118" t="str">
        <f>'PLANTILLA V6'!B80</f>
        <v xml:space="preserve">Juegos de jumpers macho - macho </v>
      </c>
      <c r="C80" s="119">
        <f>'PLANTILLA V6'!C80</f>
        <v>1</v>
      </c>
      <c r="D80" s="111" t="str">
        <f>'PLANTILLA V6'!D80</f>
        <v>juego</v>
      </c>
      <c r="E80" s="119">
        <v>0</v>
      </c>
      <c r="F80" s="111" t="b">
        <v>0</v>
      </c>
      <c r="G80" s="111" t="b">
        <v>0</v>
      </c>
      <c r="H80" s="111" t="b">
        <v>1</v>
      </c>
      <c r="I80" s="111" t="b">
        <v>0</v>
      </c>
      <c r="J80" s="114" t="e">
        <f t="shared" ca="1" si="0"/>
        <v>#NAME?</v>
      </c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21.5" hidden="1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1" t="str">
        <f>'PLANTILLA V6'!D81</f>
        <v>juego</v>
      </c>
      <c r="E81" s="119">
        <v>0</v>
      </c>
      <c r="F81" s="111" t="b">
        <v>0</v>
      </c>
      <c r="G81" s="111" t="b">
        <v>0</v>
      </c>
      <c r="H81" s="111" t="b">
        <v>1</v>
      </c>
      <c r="I81" s="111" t="b">
        <v>0</v>
      </c>
      <c r="J81" s="114" t="e">
        <f t="shared" ca="1" si="0"/>
        <v>#NAME?</v>
      </c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21.5" hidden="1" x14ac:dyDescent="0.9">
      <c r="A82" s="118" t="str">
        <f>'PLANTILLA V6'!A82</f>
        <v>EE</v>
      </c>
      <c r="B82" s="118" t="str">
        <f>'PLANTILLA V6'!B82</f>
        <v>Motor DC de 3V</v>
      </c>
      <c r="C82" s="119">
        <f>'PLANTILLA V6'!C82</f>
        <v>1</v>
      </c>
      <c r="D82" s="111" t="str">
        <f>'PLANTILLA V6'!D82</f>
        <v>pza</v>
      </c>
      <c r="E82" s="119">
        <v>0</v>
      </c>
      <c r="F82" s="111" t="b">
        <v>0</v>
      </c>
      <c r="G82" s="111" t="b">
        <v>0</v>
      </c>
      <c r="H82" s="111" t="b">
        <v>1</v>
      </c>
      <c r="I82" s="111" t="b">
        <v>0</v>
      </c>
      <c r="J82" s="114" t="e">
        <f t="shared" ca="1" si="0"/>
        <v>#NAME?</v>
      </c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21.5" hidden="1" x14ac:dyDescent="0.9">
      <c r="A83" s="118" t="str">
        <f>'PLANTILLA V6'!A83</f>
        <v>EE</v>
      </c>
      <c r="B83" s="118" t="str">
        <f>'PLANTILLA V6'!B83</f>
        <v>Motor DC de 5V</v>
      </c>
      <c r="C83" s="119">
        <f>'PLANTILLA V6'!C83</f>
        <v>1</v>
      </c>
      <c r="D83" s="111" t="str">
        <f>'PLANTILLA V6'!D83</f>
        <v>pza</v>
      </c>
      <c r="E83" s="119">
        <v>0</v>
      </c>
      <c r="F83" s="111" t="b">
        <v>0</v>
      </c>
      <c r="G83" s="111" t="b">
        <v>0</v>
      </c>
      <c r="H83" s="111" t="b">
        <v>1</v>
      </c>
      <c r="I83" s="111" t="b">
        <v>0</v>
      </c>
      <c r="J83" s="114" t="e">
        <f t="shared" ca="1" si="0"/>
        <v>#NAME?</v>
      </c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21.5" hidden="1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1" t="str">
        <f>'PLANTILLA V6'!D84</f>
        <v>pza</v>
      </c>
      <c r="E84" s="119">
        <v>0</v>
      </c>
      <c r="F84" s="111" t="b">
        <v>0</v>
      </c>
      <c r="G84" s="111" t="b">
        <v>0</v>
      </c>
      <c r="H84" s="111" t="b">
        <v>1</v>
      </c>
      <c r="I84" s="111" t="b">
        <v>0</v>
      </c>
      <c r="J84" s="114" t="e">
        <f t="shared" ca="1" si="0"/>
        <v>#NAME?</v>
      </c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21.5" hidden="1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1" t="str">
        <f>'PLANTILLA V6'!D85</f>
        <v>pza</v>
      </c>
      <c r="E85" s="119">
        <v>0</v>
      </c>
      <c r="F85" s="111" t="b">
        <v>0</v>
      </c>
      <c r="G85" s="111" t="b">
        <v>0</v>
      </c>
      <c r="H85" s="111" t="b">
        <v>0</v>
      </c>
      <c r="I85" s="111" t="b">
        <v>0</v>
      </c>
      <c r="J85" s="114" t="e">
        <f t="shared" ca="1" si="0"/>
        <v>#NAME?</v>
      </c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21.5" hidden="1" x14ac:dyDescent="0.9">
      <c r="A86" s="118" t="str">
        <f>'PLANTILLA V6'!A86</f>
        <v>EE</v>
      </c>
      <c r="B86" s="120" t="str">
        <f>'PLANTILLA V6'!B86</f>
        <v>Led de color verde</v>
      </c>
      <c r="C86" s="119">
        <f>'PLANTILLA V6'!C86</f>
        <v>1</v>
      </c>
      <c r="D86" s="111" t="str">
        <f>'PLANTILLA V6'!D86</f>
        <v>pza</v>
      </c>
      <c r="E86" s="119">
        <v>0</v>
      </c>
      <c r="F86" s="111" t="b">
        <v>0</v>
      </c>
      <c r="G86" s="111" t="b">
        <v>0</v>
      </c>
      <c r="H86" s="111" t="b">
        <v>0</v>
      </c>
      <c r="I86" s="111" t="b">
        <v>0</v>
      </c>
      <c r="J86" s="114" t="e">
        <f t="shared" ca="1" si="0"/>
        <v>#NAME?</v>
      </c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21.5" hidden="1" x14ac:dyDescent="0.9">
      <c r="A87" s="118" t="str">
        <f>'PLANTILLA V6'!A87</f>
        <v>EE</v>
      </c>
      <c r="B87" s="120" t="str">
        <f>'PLANTILLA V6'!B87</f>
        <v>Led de color amarillo (ámbar)</v>
      </c>
      <c r="C87" s="119">
        <f>'PLANTILLA V6'!C87</f>
        <v>1</v>
      </c>
      <c r="D87" s="111" t="str">
        <f>'PLANTILLA V6'!D87</f>
        <v>pza</v>
      </c>
      <c r="E87" s="119">
        <v>0</v>
      </c>
      <c r="F87" s="111" t="b">
        <v>0</v>
      </c>
      <c r="G87" s="111" t="b">
        <v>0</v>
      </c>
      <c r="H87" s="111" t="b">
        <v>0</v>
      </c>
      <c r="I87" s="111" t="b">
        <v>0</v>
      </c>
      <c r="J87" s="114" t="e">
        <f t="shared" ca="1" si="0"/>
        <v>#NAME?</v>
      </c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21.5" hidden="1" x14ac:dyDescent="0.9">
      <c r="A88" s="118" t="str">
        <f>'PLANTILLA V6'!A88</f>
        <v>EE</v>
      </c>
      <c r="B88" s="118" t="str">
        <f>'PLANTILLA V6'!B88</f>
        <v>Led de color rojo</v>
      </c>
      <c r="C88" s="119">
        <f>'PLANTILLA V6'!C88</f>
        <v>1</v>
      </c>
      <c r="D88" s="111" t="str">
        <f>'PLANTILLA V6'!D88</f>
        <v>pza</v>
      </c>
      <c r="E88" s="119">
        <v>0</v>
      </c>
      <c r="F88" s="111" t="b">
        <v>0</v>
      </c>
      <c r="G88" s="111" t="b">
        <v>0</v>
      </c>
      <c r="H88" s="111" t="b">
        <v>0</v>
      </c>
      <c r="I88" s="111" t="b">
        <v>0</v>
      </c>
      <c r="J88" s="114" t="e">
        <f t="shared" ca="1" si="0"/>
        <v>#NAME?</v>
      </c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21.5" hidden="1" x14ac:dyDescent="0.9">
      <c r="A89" s="118" t="str">
        <f>'PLANTILLA V6'!A89</f>
        <v>EE</v>
      </c>
      <c r="B89" s="118" t="str">
        <f>'PLANTILLA V6'!B89</f>
        <v xml:space="preserve">Resistencia de 330 ohms </v>
      </c>
      <c r="C89" s="119">
        <f>'PLANTILLA V6'!C89</f>
        <v>1</v>
      </c>
      <c r="D89" s="111" t="str">
        <f>'PLANTILLA V6'!D89</f>
        <v>pza</v>
      </c>
      <c r="E89" s="119">
        <v>0</v>
      </c>
      <c r="F89" s="111" t="b">
        <v>0</v>
      </c>
      <c r="G89" s="111" t="b">
        <v>0</v>
      </c>
      <c r="H89" s="111" t="b">
        <v>0</v>
      </c>
      <c r="I89" s="111" t="b">
        <v>0</v>
      </c>
      <c r="J89" s="114" t="e">
        <f t="shared" ca="1" si="0"/>
        <v>#NAME?</v>
      </c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21.5" hidden="1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1" t="str">
        <f>'PLANTILLA V6'!D90</f>
        <v>pza</v>
      </c>
      <c r="E90" s="119">
        <v>0</v>
      </c>
      <c r="F90" s="111" t="b">
        <v>0</v>
      </c>
      <c r="G90" s="111" t="b">
        <v>0</v>
      </c>
      <c r="H90" s="111" t="b">
        <v>0</v>
      </c>
      <c r="I90" s="111" t="b">
        <v>0</v>
      </c>
      <c r="J90" s="114" t="e">
        <f t="shared" ca="1" si="0"/>
        <v>#NAME?</v>
      </c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21.5" hidden="1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1" t="str">
        <f>'PLANTILLA V6'!D91</f>
        <v>rollo</v>
      </c>
      <c r="E91" s="119">
        <v>0</v>
      </c>
      <c r="F91" s="111" t="b">
        <v>0</v>
      </c>
      <c r="G91" s="111" t="b">
        <v>0</v>
      </c>
      <c r="H91" s="111" t="b">
        <v>0</v>
      </c>
      <c r="I91" s="111" t="b">
        <v>1</v>
      </c>
      <c r="J91" s="114" t="e">
        <f t="shared" ca="1" si="0"/>
        <v>#NAME?</v>
      </c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21.5" hidden="1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1" t="str">
        <f>'PLANTILLA V6'!D92</f>
        <v>rollo</v>
      </c>
      <c r="E92" s="119">
        <v>0</v>
      </c>
      <c r="F92" s="111" t="b">
        <v>0</v>
      </c>
      <c r="G92" s="111" t="b">
        <v>0</v>
      </c>
      <c r="H92" s="111" t="b">
        <v>0</v>
      </c>
      <c r="I92" s="111" t="b">
        <v>1</v>
      </c>
      <c r="J92" s="114" t="e">
        <f t="shared" ca="1" si="0"/>
        <v>#NAME?</v>
      </c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21.5" hidden="1" x14ac:dyDescent="0.9">
      <c r="A93" s="118" t="str">
        <f>'PLANTILLA V6'!A93</f>
        <v>EE</v>
      </c>
      <c r="B93" s="118" t="str">
        <f>'PLANTILLA V6'!B93</f>
        <v>Push button</v>
      </c>
      <c r="C93" s="119">
        <f>'PLANTILLA V6'!C93</f>
        <v>1</v>
      </c>
      <c r="D93" s="111" t="str">
        <f>'PLANTILLA V6'!D93</f>
        <v>pza</v>
      </c>
      <c r="E93" s="119">
        <v>0</v>
      </c>
      <c r="F93" s="111" t="b">
        <v>0</v>
      </c>
      <c r="G93" s="111" t="b">
        <v>0</v>
      </c>
      <c r="H93" s="111" t="b">
        <v>0</v>
      </c>
      <c r="I93" s="111" t="b">
        <v>0</v>
      </c>
      <c r="J93" s="114" t="e">
        <f t="shared" ca="1" si="0"/>
        <v>#NAME?</v>
      </c>
      <c r="K93" s="117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21.5" hidden="1" x14ac:dyDescent="0.9">
      <c r="A94" s="118" t="str">
        <f>'PLANTILLA V6'!A94</f>
        <v>EE</v>
      </c>
      <c r="B94" s="118" t="str">
        <f>'PLANTILLA V6'!B94</f>
        <v>Cautín</v>
      </c>
      <c r="C94" s="119">
        <f>'PLANTILLA V6'!C94</f>
        <v>1</v>
      </c>
      <c r="D94" s="111" t="str">
        <f>'PLANTILLA V6'!D94</f>
        <v>pza</v>
      </c>
      <c r="E94" s="119">
        <v>0</v>
      </c>
      <c r="F94" s="111" t="b">
        <v>0</v>
      </c>
      <c r="G94" s="111" t="b">
        <v>0</v>
      </c>
      <c r="H94" s="111" t="b">
        <v>0</v>
      </c>
      <c r="I94" s="111" t="b">
        <v>0</v>
      </c>
      <c r="J94" s="114" t="e">
        <f t="shared" ca="1" si="0"/>
        <v>#NAME?</v>
      </c>
      <c r="K94" s="117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21.5" hidden="1" x14ac:dyDescent="0.9">
      <c r="A95" s="118" t="str">
        <f>'PLANTILLA V6'!A95</f>
        <v>EE</v>
      </c>
      <c r="B95" s="118" t="str">
        <f>'PLANTILLA V6'!B95</f>
        <v>Soldadura electrónica</v>
      </c>
      <c r="C95" s="119">
        <f>'PLANTILLA V6'!C95</f>
        <v>1</v>
      </c>
      <c r="D95" s="111" t="str">
        <f>'PLANTILLA V6'!D95</f>
        <v>pza</v>
      </c>
      <c r="E95" s="119">
        <v>0</v>
      </c>
      <c r="F95" s="111" t="b">
        <v>0</v>
      </c>
      <c r="G95" s="111" t="b">
        <v>0</v>
      </c>
      <c r="H95" s="111" t="b">
        <v>0</v>
      </c>
      <c r="I95" s="111" t="b">
        <v>0</v>
      </c>
      <c r="J95" s="114" t="e">
        <f t="shared" ca="1" si="0"/>
        <v>#NAME?</v>
      </c>
      <c r="K95" s="117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21.5" hidden="1" x14ac:dyDescent="0.9">
      <c r="A96" s="118" t="str">
        <f>'PLANTILLA V6'!A96</f>
        <v>EE</v>
      </c>
      <c r="B96" s="118" t="str">
        <f>'PLANTILLA V6'!B96</f>
        <v>Pasta para soldar</v>
      </c>
      <c r="C96" s="119">
        <f>'PLANTILLA V6'!C96</f>
        <v>1</v>
      </c>
      <c r="D96" s="111" t="str">
        <f>'PLANTILLA V6'!D96</f>
        <v>pza</v>
      </c>
      <c r="E96" s="119">
        <v>0</v>
      </c>
      <c r="F96" s="111" t="b">
        <v>0</v>
      </c>
      <c r="G96" s="111" t="b">
        <v>0</v>
      </c>
      <c r="H96" s="111" t="b">
        <v>0</v>
      </c>
      <c r="I96" s="111" t="b">
        <v>0</v>
      </c>
      <c r="J96" s="114" t="e">
        <f t="shared" ca="1" si="0"/>
        <v>#NAME?</v>
      </c>
      <c r="K96" s="117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21.5" hidden="1" x14ac:dyDescent="0.9">
      <c r="A97" s="118" t="str">
        <f>'PLANTILLA V6'!A97</f>
        <v>EE</v>
      </c>
      <c r="B97" s="118">
        <f>'PLANTILLA V6'!B97</f>
        <v>0</v>
      </c>
      <c r="C97" s="119">
        <f>'PLANTILLA V6'!C97</f>
        <v>1</v>
      </c>
      <c r="D97" s="111" t="str">
        <f>'PLANTILLA V6'!D97</f>
        <v>pza</v>
      </c>
      <c r="E97" s="119">
        <v>0</v>
      </c>
      <c r="F97" s="111" t="b">
        <v>0</v>
      </c>
      <c r="G97" s="111" t="b">
        <v>0</v>
      </c>
      <c r="H97" s="111" t="b">
        <v>0</v>
      </c>
      <c r="I97" s="111" t="b">
        <v>0</v>
      </c>
      <c r="J97" s="114" t="e">
        <f t="shared" ca="1" si="0"/>
        <v>#NAME?</v>
      </c>
      <c r="K97" s="117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21.5" hidden="1" x14ac:dyDescent="0.9">
      <c r="A98" s="118">
        <f>'PLANTILLA V6'!A98</f>
        <v>0</v>
      </c>
      <c r="B98" s="118">
        <f>'PLANTILLA V6'!B98</f>
        <v>0</v>
      </c>
      <c r="C98" s="119">
        <f>'PLANTILLA V6'!C98</f>
        <v>1</v>
      </c>
      <c r="D98" s="111" t="str">
        <f>'PLANTILLA V6'!D98</f>
        <v>pza</v>
      </c>
      <c r="E98" s="119">
        <v>0</v>
      </c>
      <c r="F98" s="111" t="b">
        <v>0</v>
      </c>
      <c r="G98" s="111" t="b">
        <v>0</v>
      </c>
      <c r="H98" s="111" t="b">
        <v>0</v>
      </c>
      <c r="I98" s="111" t="b">
        <v>0</v>
      </c>
      <c r="J98" s="114" t="e">
        <f t="shared" ca="1" si="0"/>
        <v>#NAME?</v>
      </c>
      <c r="K98" s="117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21.5" hidden="1" x14ac:dyDescent="0.9">
      <c r="A99" s="118">
        <f>'PLANTILLA V6'!A99</f>
        <v>0</v>
      </c>
      <c r="B99" s="118">
        <f>'PLANTILLA V6'!B99</f>
        <v>0</v>
      </c>
      <c r="C99" s="119">
        <f>'PLANTILLA V6'!C99</f>
        <v>1</v>
      </c>
      <c r="D99" s="111" t="str">
        <f>'PLANTILLA V6'!D99</f>
        <v>pza</v>
      </c>
      <c r="E99" s="119">
        <v>0</v>
      </c>
      <c r="F99" s="111" t="b">
        <v>0</v>
      </c>
      <c r="G99" s="111" t="b">
        <v>0</v>
      </c>
      <c r="H99" s="111" t="b">
        <v>0</v>
      </c>
      <c r="I99" s="111" t="b">
        <v>0</v>
      </c>
      <c r="J99" s="114" t="e">
        <f t="shared" ca="1" si="0"/>
        <v>#NAME?</v>
      </c>
      <c r="K99" s="117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21.5" hidden="1" x14ac:dyDescent="0.9">
      <c r="A100" s="118">
        <f>'PLANTILLA V6'!A100</f>
        <v>0</v>
      </c>
      <c r="B100" s="118">
        <f>'PLANTILLA V6'!B100</f>
        <v>0</v>
      </c>
      <c r="C100" s="119">
        <f>'PLANTILLA V6'!C100</f>
        <v>1</v>
      </c>
      <c r="D100" s="111" t="str">
        <f>'PLANTILLA V6'!D100</f>
        <v>pza</v>
      </c>
      <c r="E100" s="119">
        <v>0</v>
      </c>
      <c r="F100" s="111" t="b">
        <v>0</v>
      </c>
      <c r="G100" s="111" t="b">
        <v>0</v>
      </c>
      <c r="H100" s="111" t="b">
        <v>0</v>
      </c>
      <c r="I100" s="111" t="b">
        <v>0</v>
      </c>
      <c r="J100" s="114" t="e">
        <f t="shared" ca="1" si="0"/>
        <v>#NAME?</v>
      </c>
      <c r="K100" s="117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21.5" hidden="1" x14ac:dyDescent="0.9">
      <c r="A101" s="118">
        <f>'PLANTILLA V6'!A101</f>
        <v>0</v>
      </c>
      <c r="B101" s="118">
        <f>'PLANTILLA V6'!B101</f>
        <v>0</v>
      </c>
      <c r="C101" s="119">
        <f>'PLANTILLA V6'!C101</f>
        <v>1</v>
      </c>
      <c r="D101" s="111" t="str">
        <f>'PLANTILLA V6'!D101</f>
        <v>pza</v>
      </c>
      <c r="E101" s="119">
        <v>0</v>
      </c>
      <c r="F101" s="111" t="b">
        <v>0</v>
      </c>
      <c r="G101" s="111" t="b">
        <v>0</v>
      </c>
      <c r="H101" s="111" t="b">
        <v>0</v>
      </c>
      <c r="I101" s="111" t="b">
        <v>0</v>
      </c>
      <c r="J101" s="114" t="e">
        <f t="shared" ca="1" si="0"/>
        <v>#NAME?</v>
      </c>
      <c r="K101" s="117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21.5" hidden="1" x14ac:dyDescent="0.9">
      <c r="A102" s="118">
        <f>'PLANTILLA V6'!A102</f>
        <v>0</v>
      </c>
      <c r="B102" s="118">
        <f>'PLANTILLA V6'!B102</f>
        <v>0</v>
      </c>
      <c r="C102" s="119">
        <f>'PLANTILLA V6'!C102</f>
        <v>1</v>
      </c>
      <c r="D102" s="111" t="str">
        <f>'PLANTILLA V6'!D102</f>
        <v>pza</v>
      </c>
      <c r="E102" s="119">
        <v>0</v>
      </c>
      <c r="F102" s="111" t="b">
        <v>0</v>
      </c>
      <c r="G102" s="111" t="b">
        <v>0</v>
      </c>
      <c r="H102" s="111" t="b">
        <v>0</v>
      </c>
      <c r="I102" s="111" t="b">
        <v>0</v>
      </c>
      <c r="J102" s="114" t="e">
        <f t="shared" ca="1" si="0"/>
        <v>#NAME?</v>
      </c>
      <c r="K102" s="117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21.5" hidden="1" x14ac:dyDescent="0.9">
      <c r="A103" s="118">
        <f>'PLANTILLA V6'!A103</f>
        <v>0</v>
      </c>
      <c r="B103" s="118">
        <f>'PLANTILLA V6'!B103</f>
        <v>0</v>
      </c>
      <c r="C103" s="119">
        <f>'PLANTILLA V6'!C103</f>
        <v>1</v>
      </c>
      <c r="D103" s="111" t="str">
        <f>'PLANTILLA V6'!D103</f>
        <v>pza</v>
      </c>
      <c r="E103" s="119">
        <v>0</v>
      </c>
      <c r="F103" s="111" t="b">
        <v>0</v>
      </c>
      <c r="G103" s="111" t="b">
        <v>0</v>
      </c>
      <c r="H103" s="111" t="b">
        <v>0</v>
      </c>
      <c r="I103" s="111" t="b">
        <v>0</v>
      </c>
      <c r="J103" s="114" t="e">
        <f t="shared" ca="1" si="0"/>
        <v>#NAME?</v>
      </c>
      <c r="K103" s="117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21.5" hidden="1" x14ac:dyDescent="0.9">
      <c r="A104" s="118">
        <f>'PLANTILLA V6'!A104</f>
        <v>0</v>
      </c>
      <c r="B104" s="118">
        <f>'PLANTILLA V6'!B104</f>
        <v>0</v>
      </c>
      <c r="C104" s="119">
        <f>'PLANTILLA V6'!C104</f>
        <v>1</v>
      </c>
      <c r="D104" s="111" t="str">
        <f>'PLANTILLA V6'!D104</f>
        <v>pza</v>
      </c>
      <c r="E104" s="119">
        <v>0</v>
      </c>
      <c r="F104" s="111" t="b">
        <v>0</v>
      </c>
      <c r="G104" s="111" t="b">
        <v>0</v>
      </c>
      <c r="H104" s="111" t="b">
        <v>0</v>
      </c>
      <c r="I104" s="111" t="b">
        <v>0</v>
      </c>
      <c r="J104" s="114" t="e">
        <f t="shared" ca="1" si="0"/>
        <v>#NAME?</v>
      </c>
      <c r="K104" s="117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21.5" hidden="1" x14ac:dyDescent="0.9">
      <c r="A105" s="118">
        <f>'PLANTILLA V6'!A105</f>
        <v>0</v>
      </c>
      <c r="B105" s="118">
        <f>'PLANTILLA V6'!B105</f>
        <v>0</v>
      </c>
      <c r="C105" s="119">
        <f>'PLANTILLA V6'!C105</f>
        <v>1</v>
      </c>
      <c r="D105" s="111" t="str">
        <f>'PLANTILLA V6'!D105</f>
        <v>pza</v>
      </c>
      <c r="E105" s="119">
        <v>0</v>
      </c>
      <c r="F105" s="111" t="b">
        <v>0</v>
      </c>
      <c r="G105" s="111" t="b">
        <v>0</v>
      </c>
      <c r="H105" s="111" t="b">
        <v>0</v>
      </c>
      <c r="I105" s="111" t="b">
        <v>0</v>
      </c>
      <c r="J105" s="114" t="e">
        <f t="shared" ca="1" si="0"/>
        <v>#NAME?</v>
      </c>
      <c r="K105" s="117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21.5" hidden="1" x14ac:dyDescent="0.9">
      <c r="A106" s="118">
        <f>'PLANTILLA V6'!A106</f>
        <v>0</v>
      </c>
      <c r="B106" s="118">
        <f>'PLANTILLA V6'!B106</f>
        <v>0</v>
      </c>
      <c r="C106" s="119">
        <f>'PLANTILLA V6'!C106</f>
        <v>1</v>
      </c>
      <c r="D106" s="111" t="str">
        <f>'PLANTILLA V6'!D106</f>
        <v>pza</v>
      </c>
      <c r="E106" s="119">
        <v>0</v>
      </c>
      <c r="F106" s="111" t="b">
        <v>0</v>
      </c>
      <c r="G106" s="111" t="b">
        <v>0</v>
      </c>
      <c r="H106" s="111" t="b">
        <v>0</v>
      </c>
      <c r="I106" s="111" t="b">
        <v>0</v>
      </c>
      <c r="J106" s="114" t="e">
        <f t="shared" ca="1" si="0"/>
        <v>#NAME?</v>
      </c>
      <c r="K106" s="117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21.5" hidden="1" x14ac:dyDescent="0.9">
      <c r="A107" s="118">
        <f>'PLANTILLA V6'!A107</f>
        <v>0</v>
      </c>
      <c r="B107" s="118">
        <f>'PLANTILLA V6'!B107</f>
        <v>0</v>
      </c>
      <c r="C107" s="119">
        <f>'PLANTILLA V6'!C107</f>
        <v>1</v>
      </c>
      <c r="D107" s="111" t="str">
        <f>'PLANTILLA V6'!D107</f>
        <v>pza</v>
      </c>
      <c r="E107" s="119">
        <v>0</v>
      </c>
      <c r="F107" s="111" t="b">
        <v>0</v>
      </c>
      <c r="G107" s="111" t="b">
        <v>0</v>
      </c>
      <c r="H107" s="111" t="b">
        <v>0</v>
      </c>
      <c r="I107" s="111" t="b">
        <v>0</v>
      </c>
      <c r="J107" s="114" t="e">
        <f t="shared" ca="1" si="0"/>
        <v>#NAME?</v>
      </c>
      <c r="K107" s="117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21.5" hidden="1" x14ac:dyDescent="0.9">
      <c r="A108" s="118">
        <f>'PLANTILLA V6'!A108</f>
        <v>0</v>
      </c>
      <c r="B108" s="118">
        <f>'PLANTILLA V6'!B108</f>
        <v>0</v>
      </c>
      <c r="C108" s="119">
        <f>'PLANTILLA V6'!C108</f>
        <v>1</v>
      </c>
      <c r="D108" s="111" t="str">
        <f>'PLANTILLA V6'!D108</f>
        <v>pza</v>
      </c>
      <c r="E108" s="119">
        <v>0</v>
      </c>
      <c r="F108" s="111" t="b">
        <v>0</v>
      </c>
      <c r="G108" s="111" t="b">
        <v>0</v>
      </c>
      <c r="H108" s="111" t="b">
        <v>0</v>
      </c>
      <c r="I108" s="111" t="b">
        <v>0</v>
      </c>
      <c r="J108" s="114" t="e">
        <f t="shared" ca="1" si="0"/>
        <v>#NAME?</v>
      </c>
      <c r="K108" s="117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21.5" x14ac:dyDescent="0.9">
      <c r="A109" s="175" t="str">
        <f>'PLANTILLA V6'!A109</f>
        <v>Baterías</v>
      </c>
      <c r="B109" s="157"/>
      <c r="C109" s="119">
        <f>'PLANTILLA V6'!C109</f>
        <v>0</v>
      </c>
      <c r="D109" s="111">
        <f>'PLANTILLA V6'!D109</f>
        <v>0</v>
      </c>
      <c r="E109" s="119">
        <v>0</v>
      </c>
      <c r="F109" s="111" t="b">
        <v>0</v>
      </c>
      <c r="G109" s="111" t="b">
        <v>0</v>
      </c>
      <c r="H109" s="111" t="b">
        <v>0</v>
      </c>
      <c r="I109" s="111" t="b">
        <v>0</v>
      </c>
      <c r="J109" s="114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7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21.5" hidden="1" x14ac:dyDescent="0.9">
      <c r="A110" s="118" t="str">
        <f>'PLANTILLA V6'!A110</f>
        <v>Ba</v>
      </c>
      <c r="B110" s="118" t="str">
        <f>'PLANTILLA V6'!B110</f>
        <v>Batería recargable (AA)</v>
      </c>
      <c r="C110" s="119">
        <f>'PLANTILLA V6'!C110</f>
        <v>1</v>
      </c>
      <c r="D110" s="111" t="str">
        <f>'PLANTILLA V6'!D110</f>
        <v>pza</v>
      </c>
      <c r="E110" s="119">
        <v>0</v>
      </c>
      <c r="F110" s="111" t="b">
        <v>0</v>
      </c>
      <c r="G110" s="111" t="b">
        <v>0</v>
      </c>
      <c r="H110" s="111" t="b">
        <v>1</v>
      </c>
      <c r="I110" s="111" t="b">
        <v>0</v>
      </c>
      <c r="J110" s="114" t="e">
        <f t="shared" ca="1" si="0"/>
        <v>#NAME?</v>
      </c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21.5" hidden="1" x14ac:dyDescent="0.9">
      <c r="A111" s="118" t="str">
        <f>'PLANTILLA V6'!A111</f>
        <v>Ba</v>
      </c>
      <c r="B111" s="118" t="str">
        <f>'PLANTILLA V6'!B111</f>
        <v>Batería recargable (AAA)</v>
      </c>
      <c r="C111" s="119">
        <f>'PLANTILLA V6'!C111</f>
        <v>1</v>
      </c>
      <c r="D111" s="111" t="str">
        <f>'PLANTILLA V6'!D111</f>
        <v>pza</v>
      </c>
      <c r="E111" s="119">
        <v>0</v>
      </c>
      <c r="F111" s="111" t="b">
        <v>0</v>
      </c>
      <c r="G111" s="111" t="b">
        <v>0</v>
      </c>
      <c r="H111" s="111" t="b">
        <v>1</v>
      </c>
      <c r="I111" s="111" t="b">
        <v>0</v>
      </c>
      <c r="J111" s="114" t="e">
        <f t="shared" ca="1" si="0"/>
        <v>#NAME?</v>
      </c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21.5" hidden="1" x14ac:dyDescent="0.9">
      <c r="A112" s="118" t="str">
        <f>'PLANTILLA V6'!A112</f>
        <v>Ba</v>
      </c>
      <c r="B112" s="118" t="str">
        <f>'PLANTILLA V6'!B112</f>
        <v>Batería recargable 9V (recomendable marca Volteck)</v>
      </c>
      <c r="C112" s="119">
        <f>'PLANTILLA V6'!C112</f>
        <v>1</v>
      </c>
      <c r="D112" s="111" t="str">
        <f>'PLANTILLA V6'!D112</f>
        <v>pza</v>
      </c>
      <c r="E112" s="119">
        <v>0</v>
      </c>
      <c r="F112" s="111" t="b">
        <v>0</v>
      </c>
      <c r="G112" s="111" t="b">
        <v>0</v>
      </c>
      <c r="H112" s="111" t="b">
        <v>1</v>
      </c>
      <c r="I112" s="111" t="b">
        <v>0</v>
      </c>
      <c r="J112" s="114" t="e">
        <f t="shared" ca="1" si="0"/>
        <v>#NAME?</v>
      </c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21.5" hidden="1" x14ac:dyDescent="0.9">
      <c r="A113" s="118" t="str">
        <f>'PLANTILLA V6'!A113</f>
        <v>Ba</v>
      </c>
      <c r="B113" s="118" t="str">
        <f>'PLANTILLA V6'!B113</f>
        <v>Baterías alcalinas AAA de 1.5 V (no recargable) para microbit</v>
      </c>
      <c r="C113" s="119">
        <f>'PLANTILLA V6'!C113</f>
        <v>1</v>
      </c>
      <c r="D113" s="111" t="str">
        <f>'PLANTILLA V6'!D113</f>
        <v>pza</v>
      </c>
      <c r="E113" s="119">
        <v>0</v>
      </c>
      <c r="F113" s="111" t="b">
        <v>0</v>
      </c>
      <c r="G113" s="111" t="b">
        <v>0</v>
      </c>
      <c r="H113" s="111" t="b">
        <v>1</v>
      </c>
      <c r="I113" s="111" t="b">
        <v>0</v>
      </c>
      <c r="J113" s="114" t="e">
        <f t="shared" ca="1" si="0"/>
        <v>#NAME?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21.5" hidden="1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1" t="str">
        <f>'PLANTILLA V6'!D114</f>
        <v>pza</v>
      </c>
      <c r="E114" s="119">
        <v>0</v>
      </c>
      <c r="F114" s="111" t="b">
        <v>0</v>
      </c>
      <c r="G114" s="111" t="b">
        <v>0</v>
      </c>
      <c r="H114" s="111" t="b">
        <v>1</v>
      </c>
      <c r="I114" s="111" t="b">
        <v>0</v>
      </c>
      <c r="J114" s="114" t="e">
        <f t="shared" ca="1" si="0"/>
        <v>#NAME?</v>
      </c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21.5" hidden="1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1" t="str">
        <f>'PLANTILLA V6'!D115</f>
        <v>pza</v>
      </c>
      <c r="E115" s="119">
        <v>0</v>
      </c>
      <c r="F115" s="111" t="b">
        <v>0</v>
      </c>
      <c r="G115" s="111" t="b">
        <v>0</v>
      </c>
      <c r="H115" s="111" t="b">
        <v>0</v>
      </c>
      <c r="I115" s="111" t="b">
        <v>1</v>
      </c>
      <c r="J115" s="114" t="e">
        <f t="shared" ca="1" si="0"/>
        <v>#NAME?</v>
      </c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21.5" hidden="1" x14ac:dyDescent="0.9">
      <c r="A116" s="118" t="str">
        <f>'PLANTILLA V6'!A116</f>
        <v>Ba</v>
      </c>
      <c r="B116" s="118" t="str">
        <f>'PLANTILLA V6'!B116</f>
        <v>Portapilas "AA" en serie</v>
      </c>
      <c r="C116" s="119">
        <f>'PLANTILLA V6'!C116</f>
        <v>1</v>
      </c>
      <c r="D116" s="111" t="str">
        <f>'PLANTILLA V6'!D116</f>
        <v>pza</v>
      </c>
      <c r="E116" s="119">
        <v>0</v>
      </c>
      <c r="F116" s="111" t="b">
        <v>0</v>
      </c>
      <c r="G116" s="111" t="b">
        <v>0</v>
      </c>
      <c r="H116" s="111" t="b">
        <v>1</v>
      </c>
      <c r="I116" s="111" t="b">
        <v>0</v>
      </c>
      <c r="J116" s="114" t="e">
        <f t="shared" ca="1" si="0"/>
        <v>#NAME?</v>
      </c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21.5" hidden="1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1" t="str">
        <f>'PLANTILLA V6'!D117</f>
        <v>pza</v>
      </c>
      <c r="E117" s="119">
        <v>0</v>
      </c>
      <c r="F117" s="111" t="b">
        <v>0</v>
      </c>
      <c r="G117" s="111" t="b">
        <v>0</v>
      </c>
      <c r="H117" s="111" t="b">
        <v>1</v>
      </c>
      <c r="I117" s="111" t="b">
        <v>0</v>
      </c>
      <c r="J117" s="114" t="e">
        <f t="shared" ca="1" si="0"/>
        <v>#NAME?</v>
      </c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21.5" hidden="1" x14ac:dyDescent="0.9">
      <c r="A118" s="118" t="str">
        <f>'PLANTILLA V6'!A118</f>
        <v>Ba</v>
      </c>
      <c r="B118" s="118" t="str">
        <f>'PLANTILLA V6'!B118</f>
        <v>Pila CR2032 tipo moneda</v>
      </c>
      <c r="C118" s="119">
        <f>'PLANTILLA V6'!C118</f>
        <v>1</v>
      </c>
      <c r="D118" s="111" t="str">
        <f>'PLANTILLA V6'!D118</f>
        <v>pza</v>
      </c>
      <c r="E118" s="119">
        <v>0</v>
      </c>
      <c r="F118" s="111" t="b">
        <v>0</v>
      </c>
      <c r="G118" s="111" t="b">
        <v>0</v>
      </c>
      <c r="H118" s="111" t="b">
        <v>1</v>
      </c>
      <c r="I118" s="111" t="b">
        <v>0</v>
      </c>
      <c r="J118" s="114" t="e">
        <f t="shared" ca="1" si="0"/>
        <v>#NAME?</v>
      </c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21.5" hidden="1" x14ac:dyDescent="0.9">
      <c r="A119" s="26">
        <f>'PLANTILLA V6'!A119</f>
        <v>0</v>
      </c>
      <c r="B119" s="26">
        <f>'PLANTILLA V6'!B119</f>
        <v>0</v>
      </c>
      <c r="C119" s="119">
        <f>'PLANTILLA V6'!C119</f>
        <v>0</v>
      </c>
      <c r="D119" s="111">
        <f>'PLANTILLA V6'!D119</f>
        <v>0</v>
      </c>
      <c r="E119" s="119">
        <v>0</v>
      </c>
      <c r="F119" s="111" t="b">
        <v>0</v>
      </c>
      <c r="G119" s="111" t="b">
        <v>0</v>
      </c>
      <c r="H119" s="111" t="b">
        <v>0</v>
      </c>
      <c r="I119" s="111" t="b">
        <v>0</v>
      </c>
      <c r="J119" s="114" t="e">
        <f t="shared" ca="1" si="0"/>
        <v>#NAME?</v>
      </c>
    </row>
    <row r="120" spans="1:26" ht="21.5" hidden="1" x14ac:dyDescent="0.9">
      <c r="A120" s="26">
        <f>'PLANTILLA V6'!A120</f>
        <v>0</v>
      </c>
      <c r="B120" s="26">
        <f>'PLANTILLA V6'!B120</f>
        <v>0</v>
      </c>
      <c r="C120" s="119">
        <f>'PLANTILLA V6'!C120</f>
        <v>0</v>
      </c>
      <c r="D120" s="111">
        <f>'PLANTILLA V6'!D120</f>
        <v>0</v>
      </c>
      <c r="E120" s="119">
        <v>0</v>
      </c>
      <c r="F120" s="111" t="b">
        <v>0</v>
      </c>
      <c r="G120" s="111" t="b">
        <v>0</v>
      </c>
      <c r="H120" s="111" t="b">
        <v>0</v>
      </c>
      <c r="I120" s="111" t="b">
        <v>0</v>
      </c>
      <c r="J120" s="114" t="e">
        <f t="shared" ca="1" si="0"/>
        <v>#NAME?</v>
      </c>
    </row>
    <row r="121" spans="1:26" ht="21.5" hidden="1" x14ac:dyDescent="0.9">
      <c r="A121" s="26">
        <f>'PLANTILLA V6'!A121</f>
        <v>0</v>
      </c>
      <c r="B121" s="26">
        <f>'PLANTILLA V6'!B121</f>
        <v>0</v>
      </c>
      <c r="C121" s="119">
        <f>'PLANTILLA V6'!C121</f>
        <v>0</v>
      </c>
      <c r="D121" s="111">
        <f>'PLANTILLA V6'!D121</f>
        <v>0</v>
      </c>
      <c r="E121" s="119">
        <v>0</v>
      </c>
      <c r="F121" s="111" t="b">
        <v>0</v>
      </c>
      <c r="G121" s="111" t="b">
        <v>0</v>
      </c>
      <c r="H121" s="111" t="b">
        <v>0</v>
      </c>
      <c r="I121" s="111" t="b">
        <v>0</v>
      </c>
      <c r="J121" s="114" t="e">
        <f t="shared" ca="1" si="0"/>
        <v>#NAME?</v>
      </c>
    </row>
    <row r="122" spans="1:26" ht="21.5" hidden="1" x14ac:dyDescent="0.9">
      <c r="A122" s="26">
        <f>'PLANTILLA V6'!A122</f>
        <v>0</v>
      </c>
      <c r="B122" s="26">
        <f>'PLANTILLA V6'!B122</f>
        <v>0</v>
      </c>
      <c r="C122" s="119">
        <f>'PLANTILLA V6'!C122</f>
        <v>0</v>
      </c>
      <c r="D122" s="111">
        <f>'PLANTILLA V6'!D122</f>
        <v>0</v>
      </c>
      <c r="E122" s="119">
        <v>0</v>
      </c>
      <c r="F122" s="111" t="b">
        <v>0</v>
      </c>
      <c r="G122" s="111" t="b">
        <v>0</v>
      </c>
      <c r="H122" s="111" t="b">
        <v>0</v>
      </c>
      <c r="I122" s="111" t="b">
        <v>0</v>
      </c>
      <c r="J122" s="114" t="e">
        <f t="shared" ca="1" si="0"/>
        <v>#NAME?</v>
      </c>
    </row>
    <row r="123" spans="1:26" ht="21.5" hidden="1" x14ac:dyDescent="0.9">
      <c r="A123" s="26">
        <f>'PLANTILLA V6'!A123</f>
        <v>0</v>
      </c>
      <c r="B123" s="26">
        <f>'PLANTILLA V6'!B123</f>
        <v>0</v>
      </c>
      <c r="C123" s="119">
        <f>'PLANTILLA V6'!C123</f>
        <v>0</v>
      </c>
      <c r="D123" s="111">
        <f>'PLANTILLA V6'!D123</f>
        <v>0</v>
      </c>
      <c r="E123" s="119">
        <v>0</v>
      </c>
      <c r="F123" s="111" t="b">
        <v>0</v>
      </c>
      <c r="G123" s="111" t="b">
        <v>0</v>
      </c>
      <c r="H123" s="111" t="b">
        <v>0</v>
      </c>
      <c r="I123" s="111" t="b">
        <v>0</v>
      </c>
      <c r="J123" s="114" t="e">
        <f t="shared" ca="1" si="0"/>
        <v>#NAME?</v>
      </c>
    </row>
    <row r="124" spans="1:26" ht="21.5" hidden="1" x14ac:dyDescent="0.9">
      <c r="A124" s="26">
        <f>'PLANTILLA V6'!A124</f>
        <v>0</v>
      </c>
      <c r="B124" s="26">
        <f>'PLANTILLA V6'!B124</f>
        <v>0</v>
      </c>
      <c r="C124" s="119">
        <f>'PLANTILLA V6'!C124</f>
        <v>0</v>
      </c>
      <c r="D124" s="111">
        <f>'PLANTILLA V6'!D124</f>
        <v>0</v>
      </c>
      <c r="E124" s="119">
        <v>0</v>
      </c>
      <c r="F124" s="111" t="b">
        <v>0</v>
      </c>
      <c r="G124" s="111" t="b">
        <v>0</v>
      </c>
      <c r="H124" s="111" t="b">
        <v>0</v>
      </c>
      <c r="I124" s="111" t="b">
        <v>0</v>
      </c>
      <c r="J124" s="114" t="e">
        <f t="shared" ca="1" si="0"/>
        <v>#NAME?</v>
      </c>
    </row>
    <row r="125" spans="1:26" ht="21.5" hidden="1" x14ac:dyDescent="0.9">
      <c r="A125" s="26">
        <f>'PLANTILLA V6'!A125</f>
        <v>0</v>
      </c>
      <c r="B125" s="26">
        <f>'PLANTILLA V6'!B125</f>
        <v>0</v>
      </c>
      <c r="C125" s="119">
        <f>'PLANTILLA V6'!C125</f>
        <v>0</v>
      </c>
      <c r="D125" s="111">
        <f>'PLANTILLA V6'!D125</f>
        <v>0</v>
      </c>
      <c r="E125" s="119">
        <v>0</v>
      </c>
      <c r="F125" s="111" t="b">
        <v>0</v>
      </c>
      <c r="G125" s="111" t="b">
        <v>0</v>
      </c>
      <c r="H125" s="111" t="b">
        <v>0</v>
      </c>
      <c r="I125" s="111" t="b">
        <v>0</v>
      </c>
      <c r="J125" s="114" t="e">
        <f t="shared" ca="1" si="0"/>
        <v>#NAME?</v>
      </c>
    </row>
    <row r="126" spans="1:26" ht="21.5" hidden="1" x14ac:dyDescent="0.9">
      <c r="A126" s="26">
        <f>'PLANTILLA V6'!A126</f>
        <v>0</v>
      </c>
      <c r="B126" s="26">
        <f>'PLANTILLA V6'!B126</f>
        <v>0</v>
      </c>
      <c r="C126" s="119">
        <f>'PLANTILLA V6'!C126</f>
        <v>0</v>
      </c>
      <c r="D126" s="111">
        <f>'PLANTILLA V6'!D126</f>
        <v>0</v>
      </c>
      <c r="E126" s="119">
        <v>0</v>
      </c>
      <c r="F126" s="111" t="b">
        <v>0</v>
      </c>
      <c r="G126" s="111" t="b">
        <v>0</v>
      </c>
      <c r="H126" s="111" t="b">
        <v>0</v>
      </c>
      <c r="I126" s="111" t="b">
        <v>0</v>
      </c>
      <c r="J126" s="114" t="e">
        <f t="shared" ca="1" si="0"/>
        <v>#NAME?</v>
      </c>
    </row>
    <row r="127" spans="1:26" ht="21.5" hidden="1" x14ac:dyDescent="0.9">
      <c r="A127" s="26">
        <f>'PLANTILLA V6'!A127</f>
        <v>0</v>
      </c>
      <c r="B127" s="26">
        <f>'PLANTILLA V6'!B127</f>
        <v>0</v>
      </c>
      <c r="C127" s="119">
        <f>'PLANTILLA V6'!C127</f>
        <v>0</v>
      </c>
      <c r="D127" s="111">
        <f>'PLANTILLA V6'!D127</f>
        <v>0</v>
      </c>
      <c r="E127" s="119">
        <v>0</v>
      </c>
      <c r="F127" s="111" t="b">
        <v>0</v>
      </c>
      <c r="G127" s="111" t="b">
        <v>0</v>
      </c>
      <c r="H127" s="111" t="b">
        <v>0</v>
      </c>
      <c r="I127" s="111" t="b">
        <v>0</v>
      </c>
      <c r="J127" s="114" t="e">
        <f t="shared" ca="1" si="0"/>
        <v>#NAME?</v>
      </c>
    </row>
    <row r="128" spans="1:26" ht="21.5" hidden="1" x14ac:dyDescent="0.9">
      <c r="A128" s="26">
        <f>'PLANTILLA V6'!A128</f>
        <v>0</v>
      </c>
      <c r="B128" s="26">
        <f>'PLANTILLA V6'!B128</f>
        <v>0</v>
      </c>
      <c r="C128" s="119">
        <f>'PLANTILLA V6'!C128</f>
        <v>0</v>
      </c>
      <c r="D128" s="111">
        <f>'PLANTILLA V6'!D128</f>
        <v>0</v>
      </c>
      <c r="E128" s="119">
        <v>0</v>
      </c>
      <c r="F128" s="111" t="b">
        <v>0</v>
      </c>
      <c r="G128" s="111" t="b">
        <v>0</v>
      </c>
      <c r="H128" s="111" t="b">
        <v>0</v>
      </c>
      <c r="I128" s="111" t="b">
        <v>0</v>
      </c>
      <c r="J128" s="114" t="e">
        <f t="shared" ca="1" si="0"/>
        <v>#NAME?</v>
      </c>
    </row>
    <row r="129" spans="1:26" ht="21.5" hidden="1" x14ac:dyDescent="0.9">
      <c r="A129" s="26">
        <f>'PLANTILLA V6'!A129</f>
        <v>0</v>
      </c>
      <c r="B129" s="26">
        <f>'PLANTILLA V6'!B129</f>
        <v>0</v>
      </c>
      <c r="C129" s="119">
        <f>'PLANTILLA V6'!C129</f>
        <v>0</v>
      </c>
      <c r="D129" s="111">
        <f>'PLANTILLA V6'!D129</f>
        <v>0</v>
      </c>
      <c r="E129" s="119">
        <v>0</v>
      </c>
      <c r="F129" s="111" t="b">
        <v>0</v>
      </c>
      <c r="G129" s="111" t="b">
        <v>0</v>
      </c>
      <c r="H129" s="111" t="b">
        <v>0</v>
      </c>
      <c r="I129" s="111" t="b">
        <v>0</v>
      </c>
      <c r="J129" s="114" t="e">
        <f t="shared" ca="1" si="0"/>
        <v>#NAME?</v>
      </c>
    </row>
    <row r="130" spans="1:26" ht="21.5" hidden="1" x14ac:dyDescent="0.9">
      <c r="A130" s="26">
        <f>'PLANTILLA V6'!A130</f>
        <v>0</v>
      </c>
      <c r="B130" s="26">
        <f>'PLANTILLA V6'!B130</f>
        <v>0</v>
      </c>
      <c r="C130" s="119">
        <f>'PLANTILLA V6'!C130</f>
        <v>0</v>
      </c>
      <c r="D130" s="111">
        <f>'PLANTILLA V6'!D130</f>
        <v>0</v>
      </c>
      <c r="E130" s="119">
        <v>0</v>
      </c>
      <c r="F130" s="111" t="b">
        <v>0</v>
      </c>
      <c r="G130" s="111" t="b">
        <v>0</v>
      </c>
      <c r="H130" s="111" t="b">
        <v>0</v>
      </c>
      <c r="I130" s="111" t="b">
        <v>0</v>
      </c>
      <c r="J130" s="114" t="e">
        <f t="shared" ca="1" si="0"/>
        <v>#NAME?</v>
      </c>
    </row>
    <row r="131" spans="1:26" ht="21.5" hidden="1" x14ac:dyDescent="0.9">
      <c r="A131" s="26">
        <f>'PLANTILLA V6'!A131</f>
        <v>0</v>
      </c>
      <c r="B131" s="26">
        <f>'PLANTILLA V6'!B131</f>
        <v>0</v>
      </c>
      <c r="C131" s="119">
        <f>'PLANTILLA V6'!C131</f>
        <v>0</v>
      </c>
      <c r="D131" s="111">
        <f>'PLANTILLA V6'!D131</f>
        <v>0</v>
      </c>
      <c r="E131" s="119">
        <v>0</v>
      </c>
      <c r="F131" s="111" t="b">
        <v>0</v>
      </c>
      <c r="G131" s="111" t="b">
        <v>0</v>
      </c>
      <c r="H131" s="111" t="b">
        <v>0</v>
      </c>
      <c r="I131" s="111" t="b">
        <v>0</v>
      </c>
      <c r="J131" s="114" t="e">
        <f t="shared" ca="1" si="0"/>
        <v>#NAME?</v>
      </c>
    </row>
    <row r="132" spans="1:26" ht="21.5" hidden="1" x14ac:dyDescent="0.9">
      <c r="A132" s="26">
        <f>'PLANTILLA V6'!A132</f>
        <v>0</v>
      </c>
      <c r="B132" s="26">
        <f>'PLANTILLA V6'!B132</f>
        <v>0</v>
      </c>
      <c r="C132" s="119">
        <f>'PLANTILLA V6'!C132</f>
        <v>0</v>
      </c>
      <c r="D132" s="111">
        <f>'PLANTILLA V6'!D132</f>
        <v>0</v>
      </c>
      <c r="E132" s="119">
        <v>0</v>
      </c>
      <c r="F132" s="111" t="b">
        <v>0</v>
      </c>
      <c r="G132" s="111" t="b">
        <v>0</v>
      </c>
      <c r="H132" s="111" t="b">
        <v>0</v>
      </c>
      <c r="I132" s="111" t="b">
        <v>0</v>
      </c>
      <c r="J132" s="114" t="e">
        <f t="shared" ca="1" si="0"/>
        <v>#NAME?</v>
      </c>
    </row>
    <row r="133" spans="1:26" ht="21.5" hidden="1" x14ac:dyDescent="0.9">
      <c r="A133" s="26">
        <f>'PLANTILLA V6'!A133</f>
        <v>0</v>
      </c>
      <c r="B133" s="26">
        <f>'PLANTILLA V6'!B133</f>
        <v>0</v>
      </c>
      <c r="C133" s="119">
        <f>'PLANTILLA V6'!C133</f>
        <v>0</v>
      </c>
      <c r="D133" s="111">
        <f>'PLANTILLA V6'!D133</f>
        <v>0</v>
      </c>
      <c r="E133" s="119">
        <v>0</v>
      </c>
      <c r="F133" s="111" t="b">
        <v>0</v>
      </c>
      <c r="G133" s="111" t="b">
        <v>0</v>
      </c>
      <c r="H133" s="111" t="b">
        <v>0</v>
      </c>
      <c r="I133" s="111" t="b">
        <v>0</v>
      </c>
      <c r="J133" s="114" t="e">
        <f t="shared" ca="1" si="0"/>
        <v>#NAME?</v>
      </c>
    </row>
    <row r="134" spans="1:26" ht="21.5" hidden="1" x14ac:dyDescent="0.9">
      <c r="A134" s="26">
        <f>'PLANTILLA V6'!A134</f>
        <v>0</v>
      </c>
      <c r="B134" s="26">
        <f>'PLANTILLA V6'!B134</f>
        <v>0</v>
      </c>
      <c r="C134" s="119">
        <f>'PLANTILLA V6'!C134</f>
        <v>0</v>
      </c>
      <c r="D134" s="111">
        <f>'PLANTILLA V6'!D134</f>
        <v>0</v>
      </c>
      <c r="E134" s="119">
        <v>0</v>
      </c>
      <c r="F134" s="111" t="b">
        <v>0</v>
      </c>
      <c r="G134" s="111" t="b">
        <v>0</v>
      </c>
      <c r="H134" s="111" t="b">
        <v>0</v>
      </c>
      <c r="I134" s="111" t="b">
        <v>0</v>
      </c>
      <c r="J134" s="114" t="e">
        <f t="shared" ca="1" si="0"/>
        <v>#NAME?</v>
      </c>
    </row>
    <row r="135" spans="1:26" ht="21.5" hidden="1" x14ac:dyDescent="0.9">
      <c r="A135" s="26">
        <f>'PLANTILLA V6'!A135</f>
        <v>0</v>
      </c>
      <c r="B135" s="26">
        <f>'PLANTILLA V6'!B135</f>
        <v>0</v>
      </c>
      <c r="C135" s="119">
        <f>'PLANTILLA V6'!C135</f>
        <v>0</v>
      </c>
      <c r="D135" s="111">
        <f>'PLANTILLA V6'!D135</f>
        <v>0</v>
      </c>
      <c r="E135" s="119">
        <v>0</v>
      </c>
      <c r="F135" s="111" t="b">
        <v>0</v>
      </c>
      <c r="G135" s="111" t="b">
        <v>0</v>
      </c>
      <c r="H135" s="111" t="b">
        <v>0</v>
      </c>
      <c r="I135" s="111" t="b">
        <v>0</v>
      </c>
      <c r="J135" s="114" t="e">
        <f t="shared" ca="1" si="0"/>
        <v>#NAME?</v>
      </c>
    </row>
    <row r="136" spans="1:26" ht="21.5" hidden="1" x14ac:dyDescent="0.9">
      <c r="A136" s="26">
        <f>'PLANTILLA V6'!A136</f>
        <v>0</v>
      </c>
      <c r="B136" s="26">
        <f>'PLANTILLA V6'!B136</f>
        <v>0</v>
      </c>
      <c r="C136" s="119">
        <f>'PLANTILLA V6'!C136</f>
        <v>0</v>
      </c>
      <c r="D136" s="111">
        <f>'PLANTILLA V6'!D136</f>
        <v>0</v>
      </c>
      <c r="E136" s="119">
        <v>0</v>
      </c>
      <c r="F136" s="111" t="b">
        <v>0</v>
      </c>
      <c r="G136" s="111" t="b">
        <v>0</v>
      </c>
      <c r="H136" s="111" t="b">
        <v>0</v>
      </c>
      <c r="I136" s="111" t="b">
        <v>0</v>
      </c>
      <c r="J136" s="114" t="e">
        <f t="shared" ca="1" si="0"/>
        <v>#NAME?</v>
      </c>
    </row>
    <row r="137" spans="1:26" ht="21.5" hidden="1" x14ac:dyDescent="0.9">
      <c r="A137" s="26">
        <f>'PLANTILLA V6'!A137</f>
        <v>0</v>
      </c>
      <c r="B137" s="26">
        <f>'PLANTILLA V6'!B137</f>
        <v>0</v>
      </c>
      <c r="C137" s="119">
        <f>'PLANTILLA V6'!C137</f>
        <v>0</v>
      </c>
      <c r="D137" s="111">
        <f>'PLANTILLA V6'!D137</f>
        <v>0</v>
      </c>
      <c r="E137" s="119">
        <v>0</v>
      </c>
      <c r="F137" s="111" t="b">
        <v>0</v>
      </c>
      <c r="G137" s="111" t="b">
        <v>0</v>
      </c>
      <c r="H137" s="111" t="b">
        <v>0</v>
      </c>
      <c r="I137" s="111" t="b">
        <v>0</v>
      </c>
      <c r="J137" s="114" t="e">
        <f t="shared" ca="1" si="0"/>
        <v>#NAME?</v>
      </c>
    </row>
    <row r="138" spans="1:26" ht="21.5" hidden="1" x14ac:dyDescent="0.9">
      <c r="A138" s="26">
        <f>'PLANTILLA V6'!A138</f>
        <v>0</v>
      </c>
      <c r="B138" s="26">
        <f>'PLANTILLA V6'!B138</f>
        <v>0</v>
      </c>
      <c r="C138" s="119">
        <f>'PLANTILLA V6'!C138</f>
        <v>0</v>
      </c>
      <c r="D138" s="111">
        <f>'PLANTILLA V6'!D138</f>
        <v>0</v>
      </c>
      <c r="E138" s="119">
        <v>0</v>
      </c>
      <c r="F138" s="111" t="b">
        <v>0</v>
      </c>
      <c r="G138" s="111" t="b">
        <v>0</v>
      </c>
      <c r="H138" s="111" t="b">
        <v>0</v>
      </c>
      <c r="I138" s="111" t="b">
        <v>0</v>
      </c>
      <c r="J138" s="114" t="e">
        <f t="shared" ca="1" si="0"/>
        <v>#NAME?</v>
      </c>
    </row>
    <row r="139" spans="1:26" ht="21.5" x14ac:dyDescent="0.9">
      <c r="A139" s="174" t="str">
        <f>'PLANTILLA V6'!A139</f>
        <v>Seguridad y Orden</v>
      </c>
      <c r="B139" s="157"/>
      <c r="C139" s="119"/>
      <c r="D139" s="111"/>
      <c r="E139" s="119"/>
      <c r="F139" s="117"/>
      <c r="G139" s="117"/>
      <c r="H139" s="117"/>
      <c r="I139" s="117"/>
      <c r="J139" s="114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21.5" hidden="1" x14ac:dyDescent="0.9">
      <c r="A140" s="118" t="str">
        <f>'PLANTILLA V6'!A140</f>
        <v>So</v>
      </c>
      <c r="B140" s="118" t="str">
        <f>'PLANTILLA V6'!B140</f>
        <v>Cubrebocas industrial N95 o similar</v>
      </c>
      <c r="C140" s="119">
        <f>'PLANTILLA V6'!C140</f>
        <v>1</v>
      </c>
      <c r="D140" s="111" t="str">
        <f>'PLANTILLA V6'!D140</f>
        <v>pza</v>
      </c>
      <c r="E140" s="119">
        <v>0</v>
      </c>
      <c r="F140" s="111" t="b">
        <v>1</v>
      </c>
      <c r="G140" s="111" t="b">
        <v>0</v>
      </c>
      <c r="H140" s="111" t="b">
        <v>0</v>
      </c>
      <c r="I140" s="111" t="b">
        <v>0</v>
      </c>
      <c r="J140" s="114" t="e">
        <f t="shared" ca="1" si="0"/>
        <v>#NAME?</v>
      </c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21.5" hidden="1" x14ac:dyDescent="0.9">
      <c r="A141" s="118" t="str">
        <f>'PLANTILLA V6'!A141</f>
        <v>So</v>
      </c>
      <c r="B141" s="118" t="str">
        <f>'PLANTILLA V6'!B141</f>
        <v>Lentes de seguridad</v>
      </c>
      <c r="C141" s="119">
        <f>'PLANTILLA V6'!C141</f>
        <v>1</v>
      </c>
      <c r="D141" s="111" t="str">
        <f>'PLANTILLA V6'!D141</f>
        <v>pza</v>
      </c>
      <c r="E141" s="119">
        <v>0</v>
      </c>
      <c r="F141" s="111" t="b">
        <v>0</v>
      </c>
      <c r="G141" s="111" t="b">
        <v>0</v>
      </c>
      <c r="H141" s="111" t="b">
        <v>1</v>
      </c>
      <c r="I141" s="111" t="b">
        <v>0</v>
      </c>
      <c r="J141" s="114" t="e">
        <f t="shared" ca="1" si="0"/>
        <v>#NAME?</v>
      </c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21.5" hidden="1" x14ac:dyDescent="0.9">
      <c r="A142" s="118" t="str">
        <f>'PLANTILLA V6'!A142</f>
        <v>So</v>
      </c>
      <c r="B142" s="118" t="str">
        <f>'PLANTILLA V6'!B142</f>
        <v>Guantes de seguridad</v>
      </c>
      <c r="C142" s="119">
        <f>'PLANTILLA V6'!C142</f>
        <v>1</v>
      </c>
      <c r="D142" s="111" t="str">
        <f>'PLANTILLA V6'!D142</f>
        <v>pza</v>
      </c>
      <c r="E142" s="119">
        <v>0</v>
      </c>
      <c r="F142" s="111" t="b">
        <v>0</v>
      </c>
      <c r="G142" s="111" t="b">
        <v>0</v>
      </c>
      <c r="H142" s="111" t="b">
        <v>1</v>
      </c>
      <c r="I142" s="111" t="b">
        <v>0</v>
      </c>
      <c r="J142" s="114" t="e">
        <f t="shared" ca="1" si="0"/>
        <v>#NAME?</v>
      </c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21.5" hidden="1" x14ac:dyDescent="0.9">
      <c r="A143" s="118" t="str">
        <f>'PLANTILLA V6'!A143</f>
        <v>So</v>
      </c>
      <c r="B143" s="118" t="str">
        <f>'PLANTILLA V6'!B143</f>
        <v>Botiquín de primeros auxilios (caja con algodón, alcohol, gasas, antiséptico, agua oxigenada, vendas)</v>
      </c>
      <c r="C143" s="119">
        <f>'PLANTILLA V6'!C143</f>
        <v>1</v>
      </c>
      <c r="D143" s="111" t="str">
        <f>'PLANTILLA V6'!D143</f>
        <v>pza</v>
      </c>
      <c r="E143" s="119">
        <v>0</v>
      </c>
      <c r="F143" s="111" t="b">
        <v>0</v>
      </c>
      <c r="G143" s="111" t="b">
        <v>0</v>
      </c>
      <c r="H143" s="111" t="b">
        <v>0</v>
      </c>
      <c r="I143" s="111" t="b">
        <v>1</v>
      </c>
      <c r="J143" s="114" t="e">
        <f t="shared" ca="1" si="0"/>
        <v>#NAME?</v>
      </c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21.5" hidden="1" x14ac:dyDescent="0.9">
      <c r="A144" s="118" t="str">
        <f>'PLANTILLA V6'!A144</f>
        <v>So</v>
      </c>
      <c r="B144" s="118" t="str">
        <f>'PLANTILLA V6'!B144</f>
        <v>Trapo de limpieza/franela</v>
      </c>
      <c r="C144" s="119">
        <f>'PLANTILLA V6'!C144</f>
        <v>1</v>
      </c>
      <c r="D144" s="111" t="str">
        <f>'PLANTILLA V6'!D144</f>
        <v>pza</v>
      </c>
      <c r="E144" s="119">
        <v>0</v>
      </c>
      <c r="F144" s="111" t="b">
        <v>0</v>
      </c>
      <c r="G144" s="111" t="b">
        <v>0</v>
      </c>
      <c r="H144" s="111" t="b">
        <v>1</v>
      </c>
      <c r="I144" s="111" t="b">
        <v>0</v>
      </c>
      <c r="J144" s="114" t="e">
        <f t="shared" ca="1" si="0"/>
        <v>#NAME?</v>
      </c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21.5" hidden="1" x14ac:dyDescent="0.9">
      <c r="A145" s="118">
        <f>'PLANTILLA V6'!A145</f>
        <v>0</v>
      </c>
      <c r="B145" s="111">
        <f>'PLANTILLA V6'!B145</f>
        <v>0</v>
      </c>
      <c r="C145" s="119">
        <f>'PLANTILLA V6'!C145</f>
        <v>1</v>
      </c>
      <c r="D145" s="111" t="str">
        <f>'PLANTILLA V6'!D145</f>
        <v>pza</v>
      </c>
      <c r="E145" s="119">
        <v>0</v>
      </c>
      <c r="F145" s="111" t="b">
        <v>0</v>
      </c>
      <c r="G145" s="111" t="b">
        <v>0</v>
      </c>
      <c r="H145" s="111" t="b">
        <v>0</v>
      </c>
      <c r="I145" s="111" t="b">
        <v>0</v>
      </c>
      <c r="J145" s="114" t="e">
        <f t="shared" ca="1" si="0"/>
        <v>#NAME?</v>
      </c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21.5" hidden="1" x14ac:dyDescent="0.9">
      <c r="A146" s="118">
        <f>'PLANTILLA V6'!A146</f>
        <v>0</v>
      </c>
      <c r="B146" s="111">
        <f>'PLANTILLA V6'!B146</f>
        <v>0</v>
      </c>
      <c r="C146" s="119">
        <f>'PLANTILLA V6'!C146</f>
        <v>1</v>
      </c>
      <c r="D146" s="111" t="str">
        <f>'PLANTILLA V6'!D146</f>
        <v>pza</v>
      </c>
      <c r="E146" s="119">
        <v>0</v>
      </c>
      <c r="F146" s="111" t="b">
        <v>0</v>
      </c>
      <c r="G146" s="111" t="b">
        <v>0</v>
      </c>
      <c r="H146" s="111" t="b">
        <v>0</v>
      </c>
      <c r="I146" s="111" t="b">
        <v>0</v>
      </c>
      <c r="J146" s="114" t="e">
        <f t="shared" ca="1" si="0"/>
        <v>#NAME?</v>
      </c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21.5" hidden="1" x14ac:dyDescent="0.9">
      <c r="A147" s="118">
        <f>'PLANTILLA V6'!A147</f>
        <v>0</v>
      </c>
      <c r="B147" s="111">
        <f>'PLANTILLA V6'!B147</f>
        <v>0</v>
      </c>
      <c r="C147" s="119">
        <f>'PLANTILLA V6'!C147</f>
        <v>1</v>
      </c>
      <c r="D147" s="111" t="str">
        <f>'PLANTILLA V6'!D147</f>
        <v>pza</v>
      </c>
      <c r="E147" s="119">
        <v>0</v>
      </c>
      <c r="F147" s="111" t="b">
        <v>0</v>
      </c>
      <c r="G147" s="111" t="b">
        <v>0</v>
      </c>
      <c r="H147" s="111" t="b">
        <v>0</v>
      </c>
      <c r="I147" s="111" t="b">
        <v>0</v>
      </c>
      <c r="J147" s="114" t="e">
        <f t="shared" ca="1" si="0"/>
        <v>#NAME?</v>
      </c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21.5" hidden="1" x14ac:dyDescent="0.9">
      <c r="A148" s="118">
        <f>'PLANTILLA V6'!A148</f>
        <v>0</v>
      </c>
      <c r="B148" s="111">
        <f>'PLANTILLA V6'!B148</f>
        <v>0</v>
      </c>
      <c r="C148" s="119">
        <f>'PLANTILLA V6'!C148</f>
        <v>1</v>
      </c>
      <c r="D148" s="111" t="str">
        <f>'PLANTILLA V6'!D148</f>
        <v>pza</v>
      </c>
      <c r="E148" s="119">
        <v>0</v>
      </c>
      <c r="F148" s="111" t="b">
        <v>0</v>
      </c>
      <c r="G148" s="111" t="b">
        <v>0</v>
      </c>
      <c r="H148" s="111" t="b">
        <v>0</v>
      </c>
      <c r="I148" s="111" t="b">
        <v>0</v>
      </c>
      <c r="J148" s="114" t="e">
        <f t="shared" ca="1" si="0"/>
        <v>#NAME?</v>
      </c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21.5" hidden="1" x14ac:dyDescent="0.9">
      <c r="A149" s="118">
        <f>'PLANTILLA V6'!A149</f>
        <v>0</v>
      </c>
      <c r="B149" s="111">
        <f>'PLANTILLA V6'!B149</f>
        <v>0</v>
      </c>
      <c r="C149" s="119">
        <f>'PLANTILLA V6'!C149</f>
        <v>1</v>
      </c>
      <c r="D149" s="111" t="str">
        <f>'PLANTILLA V6'!D149</f>
        <v>pza</v>
      </c>
      <c r="E149" s="119">
        <v>0</v>
      </c>
      <c r="F149" s="111" t="b">
        <v>0</v>
      </c>
      <c r="G149" s="111" t="b">
        <v>0</v>
      </c>
      <c r="H149" s="111" t="b">
        <v>0</v>
      </c>
      <c r="I149" s="111" t="b">
        <v>0</v>
      </c>
      <c r="J149" s="114" t="e">
        <f t="shared" ca="1" si="0"/>
        <v>#NAME?</v>
      </c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21.5" hidden="1" x14ac:dyDescent="0.9">
      <c r="A150" s="118">
        <f>'PLANTILLA V6'!A150</f>
        <v>0</v>
      </c>
      <c r="B150" s="111">
        <f>'PLANTILLA V6'!B150</f>
        <v>0</v>
      </c>
      <c r="C150" s="119">
        <f>'PLANTILLA V6'!C150</f>
        <v>1</v>
      </c>
      <c r="D150" s="111" t="str">
        <f>'PLANTILLA V6'!D150</f>
        <v>pza</v>
      </c>
      <c r="E150" s="119">
        <v>0</v>
      </c>
      <c r="F150" s="111" t="b">
        <v>0</v>
      </c>
      <c r="G150" s="111" t="b">
        <v>0</v>
      </c>
      <c r="H150" s="111" t="b">
        <v>0</v>
      </c>
      <c r="I150" s="111" t="b">
        <v>0</v>
      </c>
      <c r="J150" s="114" t="e">
        <f t="shared" ca="1" si="0"/>
        <v>#NAME?</v>
      </c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21.5" hidden="1" x14ac:dyDescent="0.9">
      <c r="A151" s="118">
        <f>'PLANTILLA V6'!A151</f>
        <v>0</v>
      </c>
      <c r="B151" s="111">
        <f>'PLANTILLA V6'!B151</f>
        <v>0</v>
      </c>
      <c r="C151" s="119">
        <f>'PLANTILLA V6'!C151</f>
        <v>1</v>
      </c>
      <c r="D151" s="111" t="str">
        <f>'PLANTILLA V6'!D151</f>
        <v>pza</v>
      </c>
      <c r="E151" s="119">
        <v>0</v>
      </c>
      <c r="F151" s="111" t="b">
        <v>0</v>
      </c>
      <c r="G151" s="111" t="b">
        <v>0</v>
      </c>
      <c r="H151" s="111" t="b">
        <v>0</v>
      </c>
      <c r="I151" s="111" t="b">
        <v>0</v>
      </c>
      <c r="J151" s="114" t="e">
        <f t="shared" ca="1" si="0"/>
        <v>#NAME?</v>
      </c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21.5" hidden="1" x14ac:dyDescent="0.9">
      <c r="A152" s="118">
        <f>'PLANTILLA V6'!A152</f>
        <v>0</v>
      </c>
      <c r="B152" s="111">
        <f>'PLANTILLA V6'!B152</f>
        <v>0</v>
      </c>
      <c r="C152" s="119">
        <f>'PLANTILLA V6'!C152</f>
        <v>1</v>
      </c>
      <c r="D152" s="111" t="str">
        <f>'PLANTILLA V6'!D152</f>
        <v>pza</v>
      </c>
      <c r="E152" s="119">
        <v>0</v>
      </c>
      <c r="F152" s="111" t="b">
        <v>0</v>
      </c>
      <c r="G152" s="111" t="b">
        <v>0</v>
      </c>
      <c r="H152" s="111" t="b">
        <v>0</v>
      </c>
      <c r="I152" s="111" t="b">
        <v>0</v>
      </c>
      <c r="J152" s="114" t="e">
        <f t="shared" ca="1" si="0"/>
        <v>#NAME?</v>
      </c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21.5" hidden="1" x14ac:dyDescent="0.9">
      <c r="A153" s="118">
        <f>'PLANTILLA V6'!A153</f>
        <v>0</v>
      </c>
      <c r="B153" s="111">
        <f>'PLANTILLA V6'!B153</f>
        <v>0</v>
      </c>
      <c r="C153" s="119">
        <f>'PLANTILLA V6'!C153</f>
        <v>1</v>
      </c>
      <c r="D153" s="111" t="str">
        <f>'PLANTILLA V6'!D153</f>
        <v>pza</v>
      </c>
      <c r="E153" s="119">
        <v>0</v>
      </c>
      <c r="F153" s="111" t="b">
        <v>0</v>
      </c>
      <c r="G153" s="111" t="b">
        <v>0</v>
      </c>
      <c r="H153" s="111" t="b">
        <v>0</v>
      </c>
      <c r="I153" s="111" t="b">
        <v>0</v>
      </c>
      <c r="J153" s="114" t="e">
        <f t="shared" ca="1" si="0"/>
        <v>#NAME?</v>
      </c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21.5" hidden="1" x14ac:dyDescent="0.9">
      <c r="A154" s="118">
        <f>'PLANTILLA V6'!A154</f>
        <v>0</v>
      </c>
      <c r="B154" s="111">
        <f>'PLANTILLA V6'!B154</f>
        <v>0</v>
      </c>
      <c r="C154" s="119">
        <f>'PLANTILLA V6'!C154</f>
        <v>1</v>
      </c>
      <c r="D154" s="111" t="str">
        <f>'PLANTILLA V6'!D154</f>
        <v>pza</v>
      </c>
      <c r="E154" s="119">
        <v>0</v>
      </c>
      <c r="F154" s="111" t="b">
        <v>0</v>
      </c>
      <c r="G154" s="111" t="b">
        <v>0</v>
      </c>
      <c r="H154" s="111" t="b">
        <v>0</v>
      </c>
      <c r="I154" s="111" t="b">
        <v>0</v>
      </c>
      <c r="J154" s="114" t="e">
        <f t="shared" ca="1" si="0"/>
        <v>#NAME?</v>
      </c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21.5" hidden="1" x14ac:dyDescent="0.9">
      <c r="A155" s="118">
        <f>'PLANTILLA V6'!A155</f>
        <v>0</v>
      </c>
      <c r="B155" s="111">
        <f>'PLANTILLA V6'!B155</f>
        <v>0</v>
      </c>
      <c r="C155" s="119">
        <f>'PLANTILLA V6'!C155</f>
        <v>1</v>
      </c>
      <c r="D155" s="111" t="str">
        <f>'PLANTILLA V6'!D155</f>
        <v>pza</v>
      </c>
      <c r="E155" s="119">
        <v>0</v>
      </c>
      <c r="F155" s="111" t="b">
        <v>0</v>
      </c>
      <c r="G155" s="111" t="b">
        <v>0</v>
      </c>
      <c r="H155" s="111" t="b">
        <v>0</v>
      </c>
      <c r="I155" s="111" t="b">
        <v>0</v>
      </c>
      <c r="J155" s="114" t="e">
        <f t="shared" ca="1" si="0"/>
        <v>#NAME?</v>
      </c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21.5" hidden="1" x14ac:dyDescent="0.9">
      <c r="A156" s="118">
        <f>'PLANTILLA V6'!A156</f>
        <v>0</v>
      </c>
      <c r="B156" s="111">
        <f>'PLANTILLA V6'!B156</f>
        <v>0</v>
      </c>
      <c r="C156" s="119">
        <f>'PLANTILLA V6'!C156</f>
        <v>1</v>
      </c>
      <c r="D156" s="111" t="str">
        <f>'PLANTILLA V6'!D156</f>
        <v>pza</v>
      </c>
      <c r="E156" s="119">
        <v>0</v>
      </c>
      <c r="F156" s="111" t="b">
        <v>0</v>
      </c>
      <c r="G156" s="111" t="b">
        <v>0</v>
      </c>
      <c r="H156" s="111" t="b">
        <v>0</v>
      </c>
      <c r="I156" s="111" t="b">
        <v>0</v>
      </c>
      <c r="J156" s="114" t="e">
        <f t="shared" ca="1" si="0"/>
        <v>#NAME?</v>
      </c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21.5" hidden="1" x14ac:dyDescent="0.9">
      <c r="A157" s="118">
        <f>'PLANTILLA V6'!A157</f>
        <v>0</v>
      </c>
      <c r="B157" s="111">
        <f>'PLANTILLA V6'!B157</f>
        <v>0</v>
      </c>
      <c r="C157" s="119">
        <f>'PLANTILLA V6'!C157</f>
        <v>1</v>
      </c>
      <c r="D157" s="111" t="str">
        <f>'PLANTILLA V6'!D157</f>
        <v>pza</v>
      </c>
      <c r="E157" s="119">
        <v>0</v>
      </c>
      <c r="F157" s="111" t="b">
        <v>0</v>
      </c>
      <c r="G157" s="111" t="b">
        <v>0</v>
      </c>
      <c r="H157" s="111" t="b">
        <v>0</v>
      </c>
      <c r="I157" s="111" t="b">
        <v>0</v>
      </c>
      <c r="J157" s="114" t="e">
        <f t="shared" ca="1" si="0"/>
        <v>#NAME?</v>
      </c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21.5" hidden="1" x14ac:dyDescent="0.9">
      <c r="A158" s="118">
        <f>'PLANTILLA V6'!A158</f>
        <v>0</v>
      </c>
      <c r="B158" s="111">
        <f>'PLANTILLA V6'!B158</f>
        <v>0</v>
      </c>
      <c r="C158" s="119">
        <f>'PLANTILLA V6'!C158</f>
        <v>1</v>
      </c>
      <c r="D158" s="111" t="str">
        <f>'PLANTILLA V6'!D158</f>
        <v>pza</v>
      </c>
      <c r="E158" s="119">
        <v>0</v>
      </c>
      <c r="F158" s="111" t="b">
        <v>0</v>
      </c>
      <c r="G158" s="111" t="b">
        <v>0</v>
      </c>
      <c r="H158" s="111" t="b">
        <v>0</v>
      </c>
      <c r="I158" s="111" t="b">
        <v>0</v>
      </c>
      <c r="J158" s="114" t="e">
        <f t="shared" ca="1" si="0"/>
        <v>#NAME?</v>
      </c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21.5" hidden="1" x14ac:dyDescent="0.9">
      <c r="A159" s="118">
        <f>'PLANTILLA V6'!A159</f>
        <v>0</v>
      </c>
      <c r="B159" s="111">
        <f>'PLANTILLA V6'!B159</f>
        <v>0</v>
      </c>
      <c r="C159" s="119">
        <f>'PLANTILLA V6'!C159</f>
        <v>1</v>
      </c>
      <c r="D159" s="111" t="str">
        <f>'PLANTILLA V6'!D159</f>
        <v>pza</v>
      </c>
      <c r="E159" s="119">
        <v>0</v>
      </c>
      <c r="F159" s="111" t="b">
        <v>0</v>
      </c>
      <c r="G159" s="111" t="b">
        <v>0</v>
      </c>
      <c r="H159" s="111" t="b">
        <v>0</v>
      </c>
      <c r="I159" s="111" t="b">
        <v>0</v>
      </c>
      <c r="J159" s="114" t="e">
        <f t="shared" ca="1" si="0"/>
        <v>#NAME?</v>
      </c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21.5" hidden="1" x14ac:dyDescent="0.9">
      <c r="A160" s="118">
        <f>'PLANTILLA V6'!A160</f>
        <v>0</v>
      </c>
      <c r="B160" s="111">
        <f>'PLANTILLA V6'!B160</f>
        <v>0</v>
      </c>
      <c r="C160" s="119">
        <f>'PLANTILLA V6'!C160</f>
        <v>1</v>
      </c>
      <c r="D160" s="111" t="str">
        <f>'PLANTILLA V6'!D160</f>
        <v>pza</v>
      </c>
      <c r="E160" s="119">
        <v>0</v>
      </c>
      <c r="F160" s="111" t="b">
        <v>0</v>
      </c>
      <c r="G160" s="111" t="b">
        <v>0</v>
      </c>
      <c r="H160" s="111" t="b">
        <v>0</v>
      </c>
      <c r="I160" s="111" t="b">
        <v>0</v>
      </c>
      <c r="J160" s="114" t="e">
        <f t="shared" ca="1" si="0"/>
        <v>#NAME?</v>
      </c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21.5" x14ac:dyDescent="0.9">
      <c r="A161" s="174" t="str">
        <f>'PLANTILLA V6'!A161</f>
        <v>Material recomendado por alumno (sugerimos incluirlos en la lista de útiles)</v>
      </c>
      <c r="B161" s="157"/>
      <c r="C161" s="119"/>
      <c r="D161" s="111"/>
      <c r="E161" s="119"/>
      <c r="F161" s="117"/>
      <c r="G161" s="117"/>
      <c r="H161" s="117"/>
      <c r="I161" s="117"/>
      <c r="J161" s="114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7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21.5" hidden="1" x14ac:dyDescent="0.9">
      <c r="A162" s="118" t="str">
        <f>'PLANTILLA V6'!A162</f>
        <v>In</v>
      </c>
      <c r="B162" s="118" t="str">
        <f>'PLANTILLA V6'!B162</f>
        <v>Lápiz</v>
      </c>
      <c r="C162" s="119">
        <f>'PLANTILLA V6'!C162</f>
        <v>1</v>
      </c>
      <c r="D162" s="111" t="str">
        <f>'PLANTILLA V6'!D162</f>
        <v>pza</v>
      </c>
      <c r="E162" s="119">
        <v>0</v>
      </c>
      <c r="F162" s="111" t="b">
        <v>1</v>
      </c>
      <c r="G162" s="111" t="b">
        <v>0</v>
      </c>
      <c r="H162" s="111" t="b">
        <v>0</v>
      </c>
      <c r="I162" s="111" t="b">
        <v>0</v>
      </c>
      <c r="J162" s="114" t="e">
        <f t="shared" ca="1" si="0"/>
        <v>#NAME?</v>
      </c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21.5" hidden="1" x14ac:dyDescent="0.9">
      <c r="A163" s="118" t="str">
        <f>'PLANTILLA V6'!A163</f>
        <v>In</v>
      </c>
      <c r="B163" s="118" t="str">
        <f>'PLANTILLA V6'!B163</f>
        <v>Goma</v>
      </c>
      <c r="C163" s="119">
        <f>'PLANTILLA V6'!C163</f>
        <v>1</v>
      </c>
      <c r="D163" s="111" t="str">
        <f>'PLANTILLA V6'!D163</f>
        <v>pza</v>
      </c>
      <c r="E163" s="119">
        <v>0</v>
      </c>
      <c r="F163" s="111" t="b">
        <v>1</v>
      </c>
      <c r="G163" s="111" t="b">
        <v>0</v>
      </c>
      <c r="H163" s="111" t="b">
        <v>0</v>
      </c>
      <c r="I163" s="111" t="b">
        <v>0</v>
      </c>
      <c r="J163" s="114" t="e">
        <f t="shared" ca="1" si="0"/>
        <v>#NAME?</v>
      </c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21.5" hidden="1" x14ac:dyDescent="0.9">
      <c r="A164" s="118" t="str">
        <f>'PLANTILLA V6'!A164</f>
        <v>In</v>
      </c>
      <c r="B164" s="118" t="str">
        <f>'PLANTILLA V6'!B164</f>
        <v>Sacapuntas</v>
      </c>
      <c r="C164" s="119">
        <f>'PLANTILLA V6'!C164</f>
        <v>1</v>
      </c>
      <c r="D164" s="111" t="str">
        <f>'PLANTILLA V6'!D164</f>
        <v>pza</v>
      </c>
      <c r="E164" s="119">
        <v>0</v>
      </c>
      <c r="F164" s="111" t="b">
        <v>1</v>
      </c>
      <c r="G164" s="111" t="b">
        <v>0</v>
      </c>
      <c r="H164" s="111" t="b">
        <v>0</v>
      </c>
      <c r="I164" s="111" t="b">
        <v>0</v>
      </c>
      <c r="J164" s="114" t="e">
        <f t="shared" ca="1" si="0"/>
        <v>#NAME?</v>
      </c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21.5" hidden="1" x14ac:dyDescent="0.9">
      <c r="A165" s="118" t="str">
        <f>'PLANTILLA V6'!A165</f>
        <v>In</v>
      </c>
      <c r="B165" s="118" t="str">
        <f>'PLANTILLA V6'!B165</f>
        <v>Bolígrafo</v>
      </c>
      <c r="C165" s="119">
        <f>'PLANTILLA V6'!C165</f>
        <v>1</v>
      </c>
      <c r="D165" s="111" t="str">
        <f>'PLANTILLA V6'!D165</f>
        <v>pza</v>
      </c>
      <c r="E165" s="119">
        <v>0</v>
      </c>
      <c r="F165" s="111" t="b">
        <v>1</v>
      </c>
      <c r="G165" s="111" t="b">
        <v>0</v>
      </c>
      <c r="H165" s="111" t="b">
        <v>0</v>
      </c>
      <c r="I165" s="111" t="b">
        <v>0</v>
      </c>
      <c r="J165" s="114" t="e">
        <f t="shared" ca="1" si="0"/>
        <v>#NAME?</v>
      </c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21.5" x14ac:dyDescent="0.9">
      <c r="A166" s="63" t="str">
        <f>'PLANTILLA V6'!A166</f>
        <v>In</v>
      </c>
      <c r="B166" s="63" t="str">
        <f>'PLANTILLA V6'!B166</f>
        <v>Tijeras</v>
      </c>
      <c r="C166" s="28">
        <f>'PLANTILLA V6'!C166</f>
        <v>1</v>
      </c>
      <c r="D166" s="67" t="str">
        <f>'PLANTILLA V6'!D166</f>
        <v>pza</v>
      </c>
      <c r="E166" s="28">
        <v>1</v>
      </c>
      <c r="F166" s="67" t="b">
        <v>1</v>
      </c>
      <c r="G166" s="67" t="b">
        <v>0</v>
      </c>
      <c r="H166" s="67" t="b">
        <v>0</v>
      </c>
      <c r="I166" s="67" t="b">
        <v>0</v>
      </c>
      <c r="J166" s="114" cm="1">
        <f t="array" ref="J166">_xlfn.IFS(LEN(A166)&gt;2,A167,SUM(E166:I166)=0,0,F166,$F$7*F166*E166,G166,$G$7*G166*E166,AND(H166,A166="Co"),$H$7*H166*E166,AND(H166,A166="Re"),$H$7*H166*E166,H166,$J$7*H166*E166,I166,$I$7*I166*E166)</f>
        <v>50</v>
      </c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</row>
    <row r="167" spans="1:26" ht="21.5" hidden="1" x14ac:dyDescent="0.9">
      <c r="A167" s="118" t="str">
        <f>'PLANTILLA V6'!A167</f>
        <v>In</v>
      </c>
      <c r="B167" s="118" t="str">
        <f>'PLANTILLA V6'!B167</f>
        <v>Pegamento en barra (Pritt) de 8 g</v>
      </c>
      <c r="C167" s="119">
        <f>'PLANTILLA V6'!C167</f>
        <v>1</v>
      </c>
      <c r="D167" s="111" t="str">
        <f>'PLANTILLA V6'!D167</f>
        <v>pza</v>
      </c>
      <c r="E167" s="119">
        <v>0</v>
      </c>
      <c r="F167" s="111" t="b">
        <v>1</v>
      </c>
      <c r="G167" s="111" t="b">
        <v>0</v>
      </c>
      <c r="H167" s="111" t="b">
        <v>0</v>
      </c>
      <c r="I167" s="111" t="b">
        <v>0</v>
      </c>
      <c r="J167" s="114" t="e">
        <f t="shared" ca="1" si="0"/>
        <v>#NAME?</v>
      </c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21.5" x14ac:dyDescent="0.9">
      <c r="A168" s="63" t="str">
        <f>'PLANTILLA V6'!A168</f>
        <v>In</v>
      </c>
      <c r="B168" s="63" t="str">
        <f>'PLANTILLA V6'!B168</f>
        <v>Caja de 12 colores de madera</v>
      </c>
      <c r="C168" s="28">
        <f>'PLANTILLA V6'!C168</f>
        <v>1</v>
      </c>
      <c r="D168" s="67" t="str">
        <f>'PLANTILLA V6'!D168</f>
        <v>caja</v>
      </c>
      <c r="E168" s="28">
        <v>1</v>
      </c>
      <c r="F168" s="67" t="b">
        <v>1</v>
      </c>
      <c r="G168" s="67" t="b">
        <v>0</v>
      </c>
      <c r="H168" s="67" t="b">
        <v>0</v>
      </c>
      <c r="I168" s="67" t="b">
        <v>0</v>
      </c>
      <c r="J168" s="114" cm="1">
        <f t="array" ref="J168">_xlfn.IFS(LEN(A168)&gt;2,A169,SUM(E168:I168)=0,0,F168,$F$7*F168*E168,G168,$G$7*G168*E168,AND(H168,A168="Co"),$H$7*H168*E168,AND(H168,A168="Re"),$H$7*H168*E168,H168,$J$7*H168*E168,I168,$I$7*I168*E168)</f>
        <v>50</v>
      </c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</row>
    <row r="169" spans="1:26" ht="21.5" hidden="1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19">
        <f>'PLANTILLA V6'!C169</f>
        <v>1</v>
      </c>
      <c r="D169" s="111" t="str">
        <f>'PLANTILLA V6'!D169</f>
        <v>pza</v>
      </c>
      <c r="E169" s="119">
        <v>0</v>
      </c>
      <c r="F169" s="111" t="b">
        <v>1</v>
      </c>
      <c r="G169" s="111" t="b">
        <v>0</v>
      </c>
      <c r="H169" s="111" t="b">
        <v>0</v>
      </c>
      <c r="I169" s="111" t="b">
        <v>0</v>
      </c>
      <c r="J169" s="114" t="e">
        <f t="shared" ca="1" si="0"/>
        <v>#NAME?</v>
      </c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21.5" hidden="1" x14ac:dyDescent="0.9">
      <c r="A170" s="118" t="str">
        <f>'PLANTILLA V6'!A170</f>
        <v>In</v>
      </c>
      <c r="B170" s="118" t="str">
        <f>'PLANTILLA V6'!B170</f>
        <v xml:space="preserve">Juego de geometría (regla, escuadra 45°,  escuadra 60°, 1 compás, transportador) </v>
      </c>
      <c r="C170" s="119">
        <f>'PLANTILLA V6'!C170</f>
        <v>1</v>
      </c>
      <c r="D170" s="111" t="str">
        <f>'PLANTILLA V6'!D170</f>
        <v>juego</v>
      </c>
      <c r="E170" s="119">
        <v>0</v>
      </c>
      <c r="F170" s="111" t="b">
        <v>1</v>
      </c>
      <c r="G170" s="111" t="b">
        <v>0</v>
      </c>
      <c r="H170" s="111" t="b">
        <v>0</v>
      </c>
      <c r="I170" s="111" t="b">
        <v>0</v>
      </c>
      <c r="J170" s="114" t="e">
        <f t="shared" ca="1" si="0"/>
        <v>#NAME?</v>
      </c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21.5" hidden="1" x14ac:dyDescent="0.9">
      <c r="A171" s="118" t="str">
        <f>'PLANTILLA V6'!A171</f>
        <v>In</v>
      </c>
      <c r="B171" s="118" t="str">
        <f>'PLANTILLA V6'!B171</f>
        <v>Plumón negro de base agua punta gruesa (aquacolor)</v>
      </c>
      <c r="C171" s="119">
        <f>'PLANTILLA V6'!C171</f>
        <v>1</v>
      </c>
      <c r="D171" s="111" t="str">
        <f>'PLANTILLA V6'!D171</f>
        <v>pza</v>
      </c>
      <c r="E171" s="119">
        <v>0</v>
      </c>
      <c r="F171" s="111" t="b">
        <v>0</v>
      </c>
      <c r="G171" s="111" t="b">
        <v>0</v>
      </c>
      <c r="H171" s="111" t="b">
        <v>0</v>
      </c>
      <c r="I171" s="111" t="b">
        <v>0</v>
      </c>
      <c r="J171" s="114" t="e">
        <f t="shared" ca="1" si="0"/>
        <v>#NAME?</v>
      </c>
      <c r="K171" s="117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21.5" hidden="1" x14ac:dyDescent="0.9">
      <c r="A172" s="118" t="str">
        <f>'PLANTILLA V6'!A172</f>
        <v>In</v>
      </c>
      <c r="B172" s="118" t="str">
        <f>'PLANTILLA V6'!B172</f>
        <v>Juego de crayones (10 piezas)</v>
      </c>
      <c r="C172" s="119">
        <f>'PLANTILLA V6'!C172</f>
        <v>1</v>
      </c>
      <c r="D172" s="111" t="str">
        <f>'PLANTILLA V6'!D172</f>
        <v>pza</v>
      </c>
      <c r="E172" s="119">
        <v>0</v>
      </c>
      <c r="F172" s="111" t="b">
        <v>0</v>
      </c>
      <c r="G172" s="111" t="b">
        <v>0</v>
      </c>
      <c r="H172" s="111" t="b">
        <v>0</v>
      </c>
      <c r="I172" s="111" t="b">
        <v>0</v>
      </c>
      <c r="J172" s="114" t="e">
        <f t="shared" ca="1" si="0"/>
        <v>#NAME?</v>
      </c>
      <c r="K172" s="117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21.5" hidden="1" x14ac:dyDescent="0.9">
      <c r="A173" s="118" t="str">
        <f>'PLANTILLA V6'!A173</f>
        <v>In</v>
      </c>
      <c r="B173" s="118" t="str">
        <f>'PLANTILLA V6'!B173</f>
        <v>Caja de plumones base agua punta gruesa (tipo aquacolor)</v>
      </c>
      <c r="C173" s="119">
        <f>'PLANTILLA V6'!C173</f>
        <v>1</v>
      </c>
      <c r="D173" s="111" t="str">
        <f>'PLANTILLA V6'!D173</f>
        <v>pza</v>
      </c>
      <c r="E173" s="119">
        <v>0</v>
      </c>
      <c r="F173" s="111" t="b">
        <v>0</v>
      </c>
      <c r="G173" s="111" t="b">
        <v>0</v>
      </c>
      <c r="H173" s="111" t="b">
        <v>0</v>
      </c>
      <c r="I173" s="111" t="b">
        <v>0</v>
      </c>
      <c r="J173" s="114" t="e">
        <f t="shared" ca="1" si="0"/>
        <v>#NAME?</v>
      </c>
      <c r="K173" s="117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21.5" hidden="1" x14ac:dyDescent="0.9">
      <c r="A174" s="118">
        <f>'PLANTILLA V6'!A174</f>
        <v>0</v>
      </c>
      <c r="B174" s="118">
        <f>'PLANTILLA V6'!B174</f>
        <v>0</v>
      </c>
      <c r="C174" s="119">
        <f>'PLANTILLA V6'!C174</f>
        <v>1</v>
      </c>
      <c r="D174" s="111" t="str">
        <f>'PLANTILLA V6'!D174</f>
        <v>pza</v>
      </c>
      <c r="E174" s="119">
        <v>0</v>
      </c>
      <c r="F174" s="111" t="b">
        <v>0</v>
      </c>
      <c r="G174" s="111" t="b">
        <v>0</v>
      </c>
      <c r="H174" s="111" t="b">
        <v>0</v>
      </c>
      <c r="I174" s="111" t="b">
        <v>0</v>
      </c>
      <c r="J174" s="114" t="e">
        <f t="shared" ca="1" si="0"/>
        <v>#NAME?</v>
      </c>
      <c r="K174" s="117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21.5" hidden="1" x14ac:dyDescent="0.9">
      <c r="A175" s="118">
        <f>'PLANTILLA V6'!A175</f>
        <v>0</v>
      </c>
      <c r="B175" s="118">
        <f>'PLANTILLA V6'!B175</f>
        <v>0</v>
      </c>
      <c r="C175" s="119">
        <f>'PLANTILLA V6'!C175</f>
        <v>1</v>
      </c>
      <c r="D175" s="111" t="str">
        <f>'PLANTILLA V6'!D175</f>
        <v>pza</v>
      </c>
      <c r="E175" s="119">
        <v>0</v>
      </c>
      <c r="F175" s="111" t="b">
        <v>0</v>
      </c>
      <c r="G175" s="111" t="b">
        <v>0</v>
      </c>
      <c r="H175" s="111" t="b">
        <v>0</v>
      </c>
      <c r="I175" s="111" t="b">
        <v>0</v>
      </c>
      <c r="J175" s="114" t="e">
        <f t="shared" ca="1" si="0"/>
        <v>#NAME?</v>
      </c>
      <c r="K175" s="117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21.5" hidden="1" x14ac:dyDescent="0.9">
      <c r="A176" s="118">
        <f>'PLANTILLA V6'!A176</f>
        <v>0</v>
      </c>
      <c r="B176" s="118">
        <f>'PLANTILLA V6'!B176</f>
        <v>0</v>
      </c>
      <c r="C176" s="119">
        <f>'PLANTILLA V6'!C176</f>
        <v>1</v>
      </c>
      <c r="D176" s="111" t="str">
        <f>'PLANTILLA V6'!D176</f>
        <v>pza</v>
      </c>
      <c r="E176" s="119">
        <v>0</v>
      </c>
      <c r="F176" s="111" t="b">
        <v>0</v>
      </c>
      <c r="G176" s="111" t="b">
        <v>0</v>
      </c>
      <c r="H176" s="111" t="b">
        <v>0</v>
      </c>
      <c r="I176" s="111" t="b">
        <v>0</v>
      </c>
      <c r="J176" s="114" t="e">
        <f t="shared" ca="1" si="0"/>
        <v>#NAME?</v>
      </c>
      <c r="K176" s="117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21.5" hidden="1" x14ac:dyDescent="0.9">
      <c r="A177" s="107">
        <f>'PLANTILLA V6'!A177</f>
        <v>0</v>
      </c>
      <c r="B177" s="118">
        <f>'PLANTILLA V6'!B177</f>
        <v>0</v>
      </c>
      <c r="C177" s="119">
        <f>'PLANTILLA V6'!C177</f>
        <v>1</v>
      </c>
      <c r="D177" s="111" t="str">
        <f>'PLANTILLA V6'!D177</f>
        <v>pza</v>
      </c>
      <c r="E177" s="119">
        <v>0</v>
      </c>
      <c r="F177" s="111" t="b">
        <v>0</v>
      </c>
      <c r="G177" s="111" t="b">
        <v>0</v>
      </c>
      <c r="H177" s="111" t="b">
        <v>0</v>
      </c>
      <c r="I177" s="111" t="b">
        <v>0</v>
      </c>
      <c r="J177" s="114" t="e">
        <f t="shared" ca="1" si="0"/>
        <v>#NAME?</v>
      </c>
      <c r="K177" s="117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21.5" hidden="1" x14ac:dyDescent="0.9">
      <c r="A178" s="107">
        <f>'PLANTILLA V6'!A178</f>
        <v>0</v>
      </c>
      <c r="B178" s="118">
        <f>'PLANTILLA V6'!B178</f>
        <v>0</v>
      </c>
      <c r="C178" s="119">
        <f>'PLANTILLA V6'!C178</f>
        <v>1</v>
      </c>
      <c r="D178" s="111" t="str">
        <f>'PLANTILLA V6'!D178</f>
        <v>pza</v>
      </c>
      <c r="E178" s="119">
        <v>0</v>
      </c>
      <c r="F178" s="111" t="b">
        <v>0</v>
      </c>
      <c r="G178" s="111" t="b">
        <v>0</v>
      </c>
      <c r="H178" s="111" t="b">
        <v>0</v>
      </c>
      <c r="I178" s="111" t="b">
        <v>0</v>
      </c>
      <c r="J178" s="114" t="e">
        <f t="shared" ca="1" si="0"/>
        <v>#NAME?</v>
      </c>
      <c r="K178" s="117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21.5" hidden="1" x14ac:dyDescent="0.9">
      <c r="A179" s="107">
        <f>'PLANTILLA V6'!A179</f>
        <v>0</v>
      </c>
      <c r="B179" s="118">
        <f>'PLANTILLA V6'!B179</f>
        <v>0</v>
      </c>
      <c r="C179" s="119">
        <f>'PLANTILLA V6'!C179</f>
        <v>1</v>
      </c>
      <c r="D179" s="111" t="str">
        <f>'PLANTILLA V6'!D179</f>
        <v>pza</v>
      </c>
      <c r="E179" s="119">
        <v>0</v>
      </c>
      <c r="F179" s="111" t="b">
        <v>0</v>
      </c>
      <c r="G179" s="111" t="b">
        <v>0</v>
      </c>
      <c r="H179" s="111" t="b">
        <v>0</v>
      </c>
      <c r="I179" s="111" t="b">
        <v>0</v>
      </c>
      <c r="J179" s="114" t="e">
        <f t="shared" ca="1" si="0"/>
        <v>#NAME?</v>
      </c>
      <c r="K179" s="117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21.5" hidden="1" x14ac:dyDescent="0.9">
      <c r="A180" s="107">
        <f>'PLANTILLA V6'!A180</f>
        <v>0</v>
      </c>
      <c r="B180" s="118">
        <f>'PLANTILLA V6'!B180</f>
        <v>0</v>
      </c>
      <c r="C180" s="119">
        <f>'PLANTILLA V6'!C180</f>
        <v>1</v>
      </c>
      <c r="D180" s="111" t="str">
        <f>'PLANTILLA V6'!D180</f>
        <v>pza</v>
      </c>
      <c r="E180" s="119">
        <v>0</v>
      </c>
      <c r="F180" s="111" t="b">
        <v>0</v>
      </c>
      <c r="G180" s="111" t="b">
        <v>0</v>
      </c>
      <c r="H180" s="111" t="b">
        <v>0</v>
      </c>
      <c r="I180" s="111" t="b">
        <v>0</v>
      </c>
      <c r="J180" s="114" t="e">
        <f t="shared" ca="1" si="0"/>
        <v>#NAME?</v>
      </c>
      <c r="K180" s="117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21.5" hidden="1" x14ac:dyDescent="0.9">
      <c r="A181" s="107">
        <f>'PLANTILLA V6'!A181</f>
        <v>0</v>
      </c>
      <c r="B181" s="118">
        <f>'PLANTILLA V6'!B181</f>
        <v>0</v>
      </c>
      <c r="C181" s="119">
        <f>'PLANTILLA V6'!C181</f>
        <v>1</v>
      </c>
      <c r="D181" s="111" t="str">
        <f>'PLANTILLA V6'!D181</f>
        <v>pza</v>
      </c>
      <c r="E181" s="119">
        <v>0</v>
      </c>
      <c r="F181" s="111" t="b">
        <v>0</v>
      </c>
      <c r="G181" s="111" t="b">
        <v>0</v>
      </c>
      <c r="H181" s="111" t="b">
        <v>0</v>
      </c>
      <c r="I181" s="111" t="b">
        <v>0</v>
      </c>
      <c r="J181" s="114" t="e">
        <f t="shared" ca="1" si="0"/>
        <v>#NAME?</v>
      </c>
      <c r="K181" s="117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21.5" hidden="1" x14ac:dyDescent="0.9">
      <c r="A182" s="107">
        <f>'PLANTILLA V6'!A182</f>
        <v>0</v>
      </c>
      <c r="B182" s="118">
        <f>'PLANTILLA V6'!B182</f>
        <v>0</v>
      </c>
      <c r="C182" s="119">
        <f>'PLANTILLA V6'!C182</f>
        <v>1</v>
      </c>
      <c r="D182" s="111" t="str">
        <f>'PLANTILLA V6'!D182</f>
        <v>pza</v>
      </c>
      <c r="E182" s="119">
        <v>0</v>
      </c>
      <c r="F182" s="111" t="b">
        <v>0</v>
      </c>
      <c r="G182" s="111" t="b">
        <v>0</v>
      </c>
      <c r="H182" s="111" t="b">
        <v>0</v>
      </c>
      <c r="I182" s="111" t="b">
        <v>0</v>
      </c>
      <c r="J182" s="114" t="e">
        <f t="shared" ca="1" si="0"/>
        <v>#NAME?</v>
      </c>
      <c r="K182" s="117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21.5" hidden="1" x14ac:dyDescent="0.9">
      <c r="A183" s="107">
        <f>'PLANTILLA V6'!A183</f>
        <v>0</v>
      </c>
      <c r="B183" s="118">
        <f>'PLANTILLA V6'!B183</f>
        <v>0</v>
      </c>
      <c r="C183" s="119">
        <f>'PLANTILLA V6'!C183</f>
        <v>1</v>
      </c>
      <c r="D183" s="111" t="str">
        <f>'PLANTILLA V6'!D183</f>
        <v>pza</v>
      </c>
      <c r="E183" s="119">
        <v>0</v>
      </c>
      <c r="F183" s="111" t="b">
        <v>0</v>
      </c>
      <c r="G183" s="111" t="b">
        <v>0</v>
      </c>
      <c r="H183" s="111" t="b">
        <v>0</v>
      </c>
      <c r="I183" s="111" t="b">
        <v>0</v>
      </c>
      <c r="J183" s="114" t="e">
        <f t="shared" ca="1" si="0"/>
        <v>#NAME?</v>
      </c>
      <c r="K183" s="117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21.5" hidden="1" x14ac:dyDescent="0.9">
      <c r="A184" s="107">
        <f>'PLANTILLA V6'!A184</f>
        <v>0</v>
      </c>
      <c r="B184" s="118">
        <f>'PLANTILLA V6'!B184</f>
        <v>0</v>
      </c>
      <c r="C184" s="119">
        <f>'PLANTILLA V6'!C184</f>
        <v>1</v>
      </c>
      <c r="D184" s="111" t="str">
        <f>'PLANTILLA V6'!D184</f>
        <v>pza</v>
      </c>
      <c r="E184" s="119">
        <v>0</v>
      </c>
      <c r="F184" s="111" t="b">
        <v>0</v>
      </c>
      <c r="G184" s="111" t="b">
        <v>0</v>
      </c>
      <c r="H184" s="111" t="b">
        <v>0</v>
      </c>
      <c r="I184" s="111" t="b">
        <v>0</v>
      </c>
      <c r="J184" s="114" t="e">
        <f t="shared" ca="1" si="0"/>
        <v>#NAME?</v>
      </c>
      <c r="K184" s="117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21.5" x14ac:dyDescent="0.9">
      <c r="A185" s="174" t="str">
        <f>'PLANTILLA V6'!A185</f>
        <v>Materiales Consumibles</v>
      </c>
      <c r="B185" s="157"/>
      <c r="C185" s="119">
        <f>'PLANTILLA V6'!C185</f>
        <v>0</v>
      </c>
      <c r="D185" s="111"/>
      <c r="E185" s="119"/>
      <c r="F185" s="111"/>
      <c r="G185" s="111"/>
      <c r="H185" s="111"/>
      <c r="I185" s="111"/>
      <c r="J185" s="114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7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21.5" hidden="1" x14ac:dyDescent="0.9">
      <c r="A186" s="118" t="str">
        <f>'PLANTILLA V6'!A186</f>
        <v>Co</v>
      </c>
      <c r="B186" s="118" t="str">
        <f>'PLANTILLA V6'!B186</f>
        <v>Panel de MDF de 3 mm de espesor de 30 x 30 cm</v>
      </c>
      <c r="C186" s="119">
        <f>'PLANTILLA V6'!C186</f>
        <v>1</v>
      </c>
      <c r="D186" s="111" t="str">
        <f>'PLANTILLA V6'!D186</f>
        <v>pza</v>
      </c>
      <c r="E186" s="119">
        <v>0</v>
      </c>
      <c r="F186" s="111" t="b">
        <v>0</v>
      </c>
      <c r="G186" s="111" t="b">
        <v>0</v>
      </c>
      <c r="H186" s="111" t="b">
        <v>0</v>
      </c>
      <c r="I186" s="111" t="b">
        <v>0</v>
      </c>
      <c r="J186" s="114" t="e">
        <f t="shared" ca="1" si="0"/>
        <v>#NAME?</v>
      </c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21.5" hidden="1" x14ac:dyDescent="0.9">
      <c r="A187" s="118" t="str">
        <f>'PLANTILLA V6'!A187</f>
        <v>Co</v>
      </c>
      <c r="B187" s="118" t="str">
        <f>'PLANTILLA V6'!B187</f>
        <v>Cartulina blanca</v>
      </c>
      <c r="C187" s="119">
        <f>'PLANTILLA V6'!C187</f>
        <v>1</v>
      </c>
      <c r="D187" s="111" t="str">
        <f>'PLANTILLA V6'!D187</f>
        <v>pza</v>
      </c>
      <c r="E187" s="119">
        <v>0</v>
      </c>
      <c r="F187" s="111" t="b">
        <v>0</v>
      </c>
      <c r="G187" s="111" t="b">
        <v>0</v>
      </c>
      <c r="H187" s="111" t="b">
        <v>0</v>
      </c>
      <c r="I187" s="111" t="b">
        <v>0</v>
      </c>
      <c r="J187" s="114" t="e">
        <f t="shared" ca="1" si="0"/>
        <v>#NAME?</v>
      </c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21.5" x14ac:dyDescent="0.9">
      <c r="A188" s="63" t="str">
        <f>'PLANTILLA V6'!A188</f>
        <v>Co</v>
      </c>
      <c r="B188" s="63" t="str">
        <f>'PLANTILLA V6'!B188</f>
        <v>Hojas blancas tamaño carta</v>
      </c>
      <c r="C188" s="28">
        <f>'PLANTILLA V6'!C188</f>
        <v>1</v>
      </c>
      <c r="D188" s="67" t="str">
        <f>'PLANTILLA V6'!D188</f>
        <v>hoja</v>
      </c>
      <c r="E188" s="28">
        <v>1</v>
      </c>
      <c r="F188" s="67" t="b">
        <v>0</v>
      </c>
      <c r="G188" s="67" t="b">
        <v>0</v>
      </c>
      <c r="H188" s="67" t="b">
        <v>1</v>
      </c>
      <c r="I188" s="67" t="b">
        <v>0</v>
      </c>
      <c r="J188" s="114" cm="1">
        <f t="array" ref="J188">_xlfn.IFS(LEN(A188)&gt;2,A189,SUM(E188:I188)=0,0,F188,$F$7*F188*E188,G188,$G$7*G188*E188,AND(H188,A188="Co"),$H$7*H188*E188,AND(H188,A188="Re"),$H$7*H188*E188,H188,$J$7*H188*E188,I188,$I$7*I188*E188)</f>
        <v>12.5</v>
      </c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</row>
    <row r="189" spans="1:26" ht="21.5" x14ac:dyDescent="0.9">
      <c r="A189" s="63" t="str">
        <f>'PLANTILLA V6'!A189</f>
        <v>Co</v>
      </c>
      <c r="B189" s="63" t="str">
        <f>'PLANTILLA V6'!B189</f>
        <v>Hojas de colores (varios) tamaño carta</v>
      </c>
      <c r="C189" s="28">
        <f>'PLANTILLA V6'!C189</f>
        <v>1</v>
      </c>
      <c r="D189" s="67" t="str">
        <f>'PLANTILLA V6'!D189</f>
        <v>hoja</v>
      </c>
      <c r="E189" s="28">
        <v>1</v>
      </c>
      <c r="F189" s="67" t="b">
        <v>0</v>
      </c>
      <c r="G189" s="67" t="b">
        <v>0</v>
      </c>
      <c r="H189" s="67" t="b">
        <v>1</v>
      </c>
      <c r="I189" s="67" t="b">
        <v>0</v>
      </c>
      <c r="J189" s="114" cm="1">
        <f t="array" ref="J189">_xlfn.IFS(LEN(A189)&gt;2,A190,SUM(E189:I189)=0,0,F189,$F$7*F189*E189,G189,$G$7*G189*E189,AND(H189,A189="Co"),$H$7*H189*E189,AND(H189,A189="Re"),$H$7*H189*E189,H189,$J$7*H189*E189,I189,$I$7*I189*E189)</f>
        <v>12.5</v>
      </c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</row>
    <row r="190" spans="1:26" ht="21.5" hidden="1" x14ac:dyDescent="0.9">
      <c r="A190" s="118" t="str">
        <f>'PLANTILLA V6'!A190</f>
        <v>Co</v>
      </c>
      <c r="B190" s="118" t="str">
        <f>'PLANTILLA V6'!B190</f>
        <v>Post-it</v>
      </c>
      <c r="C190" s="119">
        <f>'PLANTILLA V6'!C190</f>
        <v>1</v>
      </c>
      <c r="D190" s="111" t="str">
        <f>'PLANTILLA V6'!D190</f>
        <v>bloc de 100 hojas</v>
      </c>
      <c r="E190" s="119">
        <v>0</v>
      </c>
      <c r="F190" s="111" t="b">
        <v>0</v>
      </c>
      <c r="G190" s="111" t="b">
        <v>0</v>
      </c>
      <c r="H190" s="111" t="b">
        <v>0</v>
      </c>
      <c r="I190" s="111" t="b">
        <v>0</v>
      </c>
      <c r="J190" s="114" t="e">
        <f t="shared" ca="1" si="0"/>
        <v>#NAME?</v>
      </c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21.5" hidden="1" x14ac:dyDescent="0.9">
      <c r="A191" s="118" t="str">
        <f>'PLANTILLA V6'!A191</f>
        <v>Co</v>
      </c>
      <c r="B191" s="118" t="str">
        <f>'PLANTILLA V6'!B191</f>
        <v>Fomi tamaño carta</v>
      </c>
      <c r="C191" s="119">
        <f>'PLANTILLA V6'!C191</f>
        <v>1</v>
      </c>
      <c r="D191" s="111" t="str">
        <f>'PLANTILLA V6'!D191</f>
        <v>hoja</v>
      </c>
      <c r="E191" s="119">
        <v>0</v>
      </c>
      <c r="F191" s="111" t="b">
        <v>0</v>
      </c>
      <c r="G191" s="111" t="b">
        <v>0</v>
      </c>
      <c r="H191" s="111" t="b">
        <v>0</v>
      </c>
      <c r="I191" s="111" t="b">
        <v>0</v>
      </c>
      <c r="J191" s="114" t="e">
        <f t="shared" ca="1" si="0"/>
        <v>#NAME?</v>
      </c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21.5" hidden="1" x14ac:dyDescent="0.9">
      <c r="A192" s="118" t="str">
        <f>'PLANTILLA V6'!A192</f>
        <v>Co</v>
      </c>
      <c r="B192" s="118" t="str">
        <f>'PLANTILLA V6'!B192</f>
        <v>Papel aluminio</v>
      </c>
      <c r="C192" s="119">
        <f>'PLANTILLA V6'!C192</f>
        <v>1</v>
      </c>
      <c r="D192" s="111" t="str">
        <f>'PLANTILLA V6'!D192</f>
        <v>rollo</v>
      </c>
      <c r="E192" s="119">
        <v>0</v>
      </c>
      <c r="F192" s="111" t="b">
        <v>0</v>
      </c>
      <c r="G192" s="111" t="b">
        <v>0</v>
      </c>
      <c r="H192" s="111" t="b">
        <v>0</v>
      </c>
      <c r="I192" s="111" t="b">
        <v>0</v>
      </c>
      <c r="J192" s="114" t="e">
        <f t="shared" ca="1" si="0"/>
        <v>#NAME?</v>
      </c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21.5" hidden="1" x14ac:dyDescent="0.9">
      <c r="A193" s="118" t="str">
        <f>'PLANTILLA V6'!A193</f>
        <v>Co</v>
      </c>
      <c r="B193" s="118" t="str">
        <f>'PLANTILLA V6'!B193</f>
        <v>Abatelenguas (palitos planos) 15 cm largo x 18 mm ancho</v>
      </c>
      <c r="C193" s="119">
        <f>'PLANTILLA V6'!C193</f>
        <v>1</v>
      </c>
      <c r="D193" s="111" t="str">
        <f>'PLANTILLA V6'!D193</f>
        <v>pza</v>
      </c>
      <c r="E193" s="119">
        <v>0</v>
      </c>
      <c r="F193" s="111" t="b">
        <v>0</v>
      </c>
      <c r="G193" s="111" t="b">
        <v>0</v>
      </c>
      <c r="H193" s="111" t="b">
        <v>0</v>
      </c>
      <c r="I193" s="111" t="b">
        <v>0</v>
      </c>
      <c r="J193" s="114" t="e">
        <f t="shared" ca="1" si="0"/>
        <v>#NAME?</v>
      </c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21.5" hidden="1" x14ac:dyDescent="0.9">
      <c r="A194" s="118" t="str">
        <f>'PLANTILLA V6'!A194</f>
        <v>Co</v>
      </c>
      <c r="B194" s="118" t="str">
        <f>'PLANTILLA V6'!B194</f>
        <v xml:space="preserve">Palito de madera redondo 60 largo x 1 cm de diámetro </v>
      </c>
      <c r="C194" s="119">
        <f>'PLANTILLA V6'!C194</f>
        <v>1</v>
      </c>
      <c r="D194" s="111" t="str">
        <f>'PLANTILLA V6'!D194</f>
        <v>pza</v>
      </c>
      <c r="E194" s="119">
        <v>0</v>
      </c>
      <c r="F194" s="111" t="b">
        <v>0</v>
      </c>
      <c r="G194" s="111" t="b">
        <v>0</v>
      </c>
      <c r="H194" s="111" t="b">
        <v>0</v>
      </c>
      <c r="I194" s="111" t="b">
        <v>0</v>
      </c>
      <c r="J194" s="114" t="e">
        <f t="shared" ca="1" si="0"/>
        <v>#NAME?</v>
      </c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21.5" hidden="1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19">
        <f>'PLANTILLA V6'!C195</f>
        <v>1</v>
      </c>
      <c r="D195" s="111" t="str">
        <f>'PLANTILLA V6'!D195</f>
        <v>pza</v>
      </c>
      <c r="E195" s="119">
        <v>0</v>
      </c>
      <c r="F195" s="111" t="b">
        <v>0</v>
      </c>
      <c r="G195" s="111" t="b">
        <v>0</v>
      </c>
      <c r="H195" s="111" t="b">
        <v>0</v>
      </c>
      <c r="I195" s="111" t="b">
        <v>0</v>
      </c>
      <c r="J195" s="114" t="e">
        <f t="shared" ca="1" si="0"/>
        <v>#NAME?</v>
      </c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21.5" hidden="1" x14ac:dyDescent="0.9">
      <c r="A196" s="118" t="str">
        <f>'PLANTILLA V6'!A196</f>
        <v>Co</v>
      </c>
      <c r="B196" s="121" t="str">
        <f>'PLANTILLA V6'!B196</f>
        <v>Cuerda</v>
      </c>
      <c r="C196" s="119">
        <f>'PLANTILLA V6'!C196</f>
        <v>1</v>
      </c>
      <c r="D196" s="111" t="str">
        <f>'PLANTILLA V6'!D196</f>
        <v>metro</v>
      </c>
      <c r="E196" s="119">
        <v>0</v>
      </c>
      <c r="F196" s="111" t="b">
        <v>0</v>
      </c>
      <c r="G196" s="111" t="b">
        <v>0</v>
      </c>
      <c r="H196" s="111" t="b">
        <v>0</v>
      </c>
      <c r="I196" s="111" t="b">
        <v>0</v>
      </c>
      <c r="J196" s="114" t="e">
        <f t="shared" ca="1" si="0"/>
        <v>#NAME?</v>
      </c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21.5" hidden="1" x14ac:dyDescent="0.9">
      <c r="A197" s="118" t="str">
        <f>'PLANTILLA V6'!A197</f>
        <v>Co</v>
      </c>
      <c r="B197" s="121" t="str">
        <f>'PLANTILLA V6'!B197</f>
        <v>Hilo de coser</v>
      </c>
      <c r="C197" s="119">
        <f>'PLANTILLA V6'!C197</f>
        <v>1</v>
      </c>
      <c r="D197" s="111" t="str">
        <f>'PLANTILLA V6'!D197</f>
        <v>carrete</v>
      </c>
      <c r="E197" s="119">
        <v>0</v>
      </c>
      <c r="F197" s="111" t="b">
        <v>0</v>
      </c>
      <c r="G197" s="111" t="b">
        <v>0</v>
      </c>
      <c r="H197" s="111" t="b">
        <v>0</v>
      </c>
      <c r="I197" s="111" t="b">
        <v>0</v>
      </c>
      <c r="J197" s="114" t="e">
        <f t="shared" ca="1" si="0"/>
        <v>#NAME?</v>
      </c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21.5" hidden="1" x14ac:dyDescent="0.9">
      <c r="A198" s="118" t="str">
        <f>'PLANTILLA V6'!A198</f>
        <v>Co</v>
      </c>
      <c r="B198" s="121" t="str">
        <f>'PLANTILLA V6'!B198</f>
        <v>Estambre</v>
      </c>
      <c r="C198" s="119">
        <f>'PLANTILLA V6'!C198</f>
        <v>1</v>
      </c>
      <c r="D198" s="111" t="str">
        <f>'PLANTILLA V6'!D198</f>
        <v>metro</v>
      </c>
      <c r="E198" s="119">
        <v>0</v>
      </c>
      <c r="F198" s="111" t="b">
        <v>0</v>
      </c>
      <c r="G198" s="111" t="b">
        <v>0</v>
      </c>
      <c r="H198" s="111" t="b">
        <v>0</v>
      </c>
      <c r="I198" s="111" t="b">
        <v>0</v>
      </c>
      <c r="J198" s="114" t="e">
        <f t="shared" ca="1" si="0"/>
        <v>#NAME?</v>
      </c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21.5" hidden="1" x14ac:dyDescent="0.9">
      <c r="A199" s="118" t="str">
        <f>'PLANTILLA V6'!A199</f>
        <v>Co</v>
      </c>
      <c r="B199" s="118" t="str">
        <f>'PLANTILLA V6'!B199</f>
        <v>Globos de tamaño # 9</v>
      </c>
      <c r="C199" s="119">
        <f>'PLANTILLA V6'!C199</f>
        <v>1</v>
      </c>
      <c r="D199" s="111" t="str">
        <f>'PLANTILLA V6'!D199</f>
        <v>pza</v>
      </c>
      <c r="E199" s="119">
        <v>0</v>
      </c>
      <c r="F199" s="111" t="b">
        <v>0</v>
      </c>
      <c r="G199" s="111" t="b">
        <v>0</v>
      </c>
      <c r="H199" s="111" t="b">
        <v>0</v>
      </c>
      <c r="I199" s="111" t="b">
        <v>0</v>
      </c>
      <c r="J199" s="114" t="e">
        <f t="shared" ca="1" si="0"/>
        <v>#NAME?</v>
      </c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21.5" hidden="1" x14ac:dyDescent="0.9">
      <c r="A200" s="118" t="str">
        <f>'PLANTILLA V6'!A200</f>
        <v>Co</v>
      </c>
      <c r="B200" s="118" t="str">
        <f>'PLANTILLA V6'!B200</f>
        <v>Limpiapipas</v>
      </c>
      <c r="C200" s="119">
        <f>'PLANTILLA V6'!C200</f>
        <v>1</v>
      </c>
      <c r="D200" s="111" t="str">
        <f>'PLANTILLA V6'!D200</f>
        <v>pza</v>
      </c>
      <c r="E200" s="119">
        <v>0</v>
      </c>
      <c r="F200" s="111" t="b">
        <v>0</v>
      </c>
      <c r="G200" s="111" t="b">
        <v>0</v>
      </c>
      <c r="H200" s="111" t="b">
        <v>0</v>
      </c>
      <c r="I200" s="111" t="b">
        <v>0</v>
      </c>
      <c r="J200" s="114" t="e">
        <f t="shared" ca="1" si="0"/>
        <v>#NAME?</v>
      </c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21.5" hidden="1" x14ac:dyDescent="0.9">
      <c r="A201" s="118" t="str">
        <f>'PLANTILLA V6'!A201</f>
        <v>Co</v>
      </c>
      <c r="B201" s="118" t="str">
        <f>'PLANTILLA V6'!B201</f>
        <v>Barra de plastilina 180 g</v>
      </c>
      <c r="C201" s="119">
        <f>'PLANTILLA V6'!C201</f>
        <v>1</v>
      </c>
      <c r="D201" s="111" t="str">
        <f>'PLANTILLA V6'!D201</f>
        <v>pza</v>
      </c>
      <c r="E201" s="119">
        <v>0</v>
      </c>
      <c r="F201" s="111" t="b">
        <v>0</v>
      </c>
      <c r="G201" s="111" t="b">
        <v>0</v>
      </c>
      <c r="H201" s="111" t="b">
        <v>0</v>
      </c>
      <c r="I201" s="111" t="b">
        <v>0</v>
      </c>
      <c r="J201" s="114" t="e">
        <f t="shared" ca="1" si="0"/>
        <v>#NAME?</v>
      </c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21.5" hidden="1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19">
        <f>'PLANTILLA V6'!C202</f>
        <v>1</v>
      </c>
      <c r="D202" s="111" t="str">
        <f>'PLANTILLA V6'!D202</f>
        <v>pza</v>
      </c>
      <c r="E202" s="119">
        <v>0</v>
      </c>
      <c r="F202" s="111" t="b">
        <v>0</v>
      </c>
      <c r="G202" s="111" t="b">
        <v>0</v>
      </c>
      <c r="H202" s="111" t="b">
        <v>0</v>
      </c>
      <c r="I202" s="111" t="b">
        <v>0</v>
      </c>
      <c r="J202" s="114" t="e">
        <f t="shared" ca="1" si="0"/>
        <v>#NAME?</v>
      </c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21.5" hidden="1" x14ac:dyDescent="0.9">
      <c r="A203" s="118" t="str">
        <f>'PLANTILLA V6'!A203</f>
        <v>Co</v>
      </c>
      <c r="B203" s="118" t="str">
        <f>'PLANTILLA V6'!B203</f>
        <v>Fomi moldeable</v>
      </c>
      <c r="C203" s="119">
        <f>'PLANTILLA V6'!C203</f>
        <v>1</v>
      </c>
      <c r="D203" s="111" t="str">
        <f>'PLANTILLA V6'!D203</f>
        <v>bolsa</v>
      </c>
      <c r="E203" s="119">
        <v>0</v>
      </c>
      <c r="F203" s="111" t="b">
        <v>0</v>
      </c>
      <c r="G203" s="111" t="b">
        <v>0</v>
      </c>
      <c r="H203" s="111" t="b">
        <v>0</v>
      </c>
      <c r="I203" s="111" t="b">
        <v>0</v>
      </c>
      <c r="J203" s="114" t="e">
        <f t="shared" ca="1" si="0"/>
        <v>#NAME?</v>
      </c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21.5" hidden="1" x14ac:dyDescent="0.9">
      <c r="A204" s="118" t="str">
        <f>'PLANTILLA V6'!A204</f>
        <v>Co</v>
      </c>
      <c r="B204" s="120" t="str">
        <f>'PLANTILLA V6'!B204</f>
        <v>Pasta para modelar</v>
      </c>
      <c r="C204" s="119">
        <f>'PLANTILLA V6'!C204</f>
        <v>1</v>
      </c>
      <c r="D204" s="111" t="str">
        <f>'PLANTILLA V6'!D204</f>
        <v>pza</v>
      </c>
      <c r="E204" s="119">
        <v>0</v>
      </c>
      <c r="F204" s="111" t="b">
        <v>0</v>
      </c>
      <c r="G204" s="111" t="b">
        <v>0</v>
      </c>
      <c r="H204" s="111" t="b">
        <v>0</v>
      </c>
      <c r="I204" s="111" t="b">
        <v>0</v>
      </c>
      <c r="J204" s="114" t="e">
        <f t="shared" ca="1" si="0"/>
        <v>#NAME?</v>
      </c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21.5" hidden="1" x14ac:dyDescent="0.9">
      <c r="A205" s="118" t="str">
        <f>'PLANTILLA V6'!A205</f>
        <v>Co</v>
      </c>
      <c r="B205" s="118" t="str">
        <f>'PLANTILLA V6'!B205</f>
        <v>Silicón frío (bote de 250 ml)</v>
      </c>
      <c r="C205" s="119">
        <f>'PLANTILLA V6'!C205</f>
        <v>1</v>
      </c>
      <c r="D205" s="111" t="str">
        <f>'PLANTILLA V6'!D205</f>
        <v>pza</v>
      </c>
      <c r="E205" s="119">
        <v>0</v>
      </c>
      <c r="F205" s="111" t="b">
        <v>0</v>
      </c>
      <c r="G205" s="111" t="b">
        <v>0</v>
      </c>
      <c r="H205" s="111" t="b">
        <v>0</v>
      </c>
      <c r="I205" s="111" t="b">
        <v>0</v>
      </c>
      <c r="J205" s="114" t="e">
        <f t="shared" ca="1" si="0"/>
        <v>#NAME?</v>
      </c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21.5" hidden="1" x14ac:dyDescent="0.9">
      <c r="A206" s="118" t="str">
        <f>'PLANTILLA V6'!A206</f>
        <v>Co</v>
      </c>
      <c r="B206" s="118" t="str">
        <f>'PLANTILLA V6'!B206</f>
        <v>Barra de silicón (tubito del diámetro de la pistola de silicón)</v>
      </c>
      <c r="C206" s="119">
        <f>'PLANTILLA V6'!C206</f>
        <v>1</v>
      </c>
      <c r="D206" s="111" t="str">
        <f>'PLANTILLA V6'!D206</f>
        <v>pza</v>
      </c>
      <c r="E206" s="119">
        <v>0</v>
      </c>
      <c r="F206" s="111" t="b">
        <v>0</v>
      </c>
      <c r="G206" s="111" t="b">
        <v>0</v>
      </c>
      <c r="H206" s="111" t="b">
        <v>0</v>
      </c>
      <c r="I206" s="111" t="b">
        <v>0</v>
      </c>
      <c r="J206" s="114" t="e">
        <f t="shared" ca="1" si="0"/>
        <v>#NAME?</v>
      </c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21.5" hidden="1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19">
        <f>'PLANTILLA V6'!C207</f>
        <v>1</v>
      </c>
      <c r="D207" s="111" t="str">
        <f>'PLANTILLA V6'!D207</f>
        <v>pza</v>
      </c>
      <c r="E207" s="119">
        <v>0</v>
      </c>
      <c r="F207" s="111" t="b">
        <v>0</v>
      </c>
      <c r="G207" s="111" t="b">
        <v>0</v>
      </c>
      <c r="H207" s="111" t="b">
        <v>0</v>
      </c>
      <c r="I207" s="111" t="b">
        <v>0</v>
      </c>
      <c r="J207" s="114" t="e">
        <f t="shared" ca="1" si="0"/>
        <v>#NAME?</v>
      </c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21.5" hidden="1" x14ac:dyDescent="0.9">
      <c r="A208" s="118" t="str">
        <f>'PLANTILLA V6'!A208</f>
        <v>Co</v>
      </c>
      <c r="B208" s="118" t="str">
        <f>'PLANTILLA V6'!B208</f>
        <v>Cinta adhesiva (masking tape 110 o cinta azul de pintor) 12 mm ancho x 50 m o similar</v>
      </c>
      <c r="C208" s="119">
        <f>'PLANTILLA V6'!C208</f>
        <v>1</v>
      </c>
      <c r="D208" s="111" t="str">
        <f>'PLANTILLA V6'!D208</f>
        <v>pza</v>
      </c>
      <c r="E208" s="119">
        <v>0</v>
      </c>
      <c r="F208" s="111" t="b">
        <v>0</v>
      </c>
      <c r="G208" s="111" t="b">
        <v>0</v>
      </c>
      <c r="H208" s="111" t="b">
        <v>0</v>
      </c>
      <c r="I208" s="111" t="b">
        <v>0</v>
      </c>
      <c r="J208" s="114" t="e">
        <f t="shared" ca="1" si="0"/>
        <v>#NAME?</v>
      </c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21.5" hidden="1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19">
        <f>'PLANTILLA V6'!C209</f>
        <v>1</v>
      </c>
      <c r="D209" s="111" t="str">
        <f>'PLANTILLA V6'!D209</f>
        <v>pza</v>
      </c>
      <c r="E209" s="119">
        <v>0</v>
      </c>
      <c r="F209" s="111" t="b">
        <v>0</v>
      </c>
      <c r="G209" s="111" t="b">
        <v>0</v>
      </c>
      <c r="H209" s="111" t="b">
        <v>0</v>
      </c>
      <c r="I209" s="111" t="b">
        <v>0</v>
      </c>
      <c r="J209" s="114" t="e">
        <f t="shared" ca="1" si="0"/>
        <v>#NAME?</v>
      </c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21.5" hidden="1" x14ac:dyDescent="0.9">
      <c r="A210" s="118" t="str">
        <f>'PLANTILLA V6'!A210</f>
        <v>Co</v>
      </c>
      <c r="B210" s="118" t="str">
        <f>'PLANTILLA V6'!B210</f>
        <v>Liga grande #18 (8 cm largo aproximadamente)</v>
      </c>
      <c r="C210" s="119">
        <f>'PLANTILLA V6'!C210</f>
        <v>1</v>
      </c>
      <c r="D210" s="111" t="str">
        <f>'PLANTILLA V6'!D210</f>
        <v>pza</v>
      </c>
      <c r="E210" s="119">
        <v>0</v>
      </c>
      <c r="F210" s="111" t="b">
        <v>0</v>
      </c>
      <c r="G210" s="111" t="b">
        <v>0</v>
      </c>
      <c r="H210" s="111" t="b">
        <v>0</v>
      </c>
      <c r="I210" s="111" t="b">
        <v>0</v>
      </c>
      <c r="J210" s="114" t="e">
        <f t="shared" ca="1" si="0"/>
        <v>#NAME?</v>
      </c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21.5" hidden="1" x14ac:dyDescent="0.9">
      <c r="A211" s="118" t="str">
        <f>'PLANTILLA V6'!A211</f>
        <v>Co</v>
      </c>
      <c r="B211" s="118" t="str">
        <f>'PLANTILLA V6'!B211</f>
        <v>Caja de 100 clips</v>
      </c>
      <c r="C211" s="119">
        <f>'PLANTILLA V6'!C211</f>
        <v>1</v>
      </c>
      <c r="D211" s="111" t="str">
        <f>'PLANTILLA V6'!D211</f>
        <v>pza</v>
      </c>
      <c r="E211" s="119">
        <v>0</v>
      </c>
      <c r="F211" s="111" t="b">
        <v>0</v>
      </c>
      <c r="G211" s="111" t="b">
        <v>0</v>
      </c>
      <c r="H211" s="111" t="b">
        <v>0</v>
      </c>
      <c r="I211" s="111" t="b">
        <v>0</v>
      </c>
      <c r="J211" s="114" t="e">
        <f t="shared" ca="1" si="0"/>
        <v>#NAME?</v>
      </c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21.5" hidden="1" x14ac:dyDescent="0.9">
      <c r="A212" s="118" t="str">
        <f>'PLANTILLA V6'!A212</f>
        <v>Co</v>
      </c>
      <c r="B212" s="118" t="str">
        <f>'PLANTILLA V6'!B212</f>
        <v>Caja de 100 chinchetas</v>
      </c>
      <c r="C212" s="119">
        <f>'PLANTILLA V6'!C212</f>
        <v>1</v>
      </c>
      <c r="D212" s="111" t="str">
        <f>'PLANTILLA V6'!D212</f>
        <v>pza</v>
      </c>
      <c r="E212" s="119">
        <v>0</v>
      </c>
      <c r="F212" s="111" t="b">
        <v>0</v>
      </c>
      <c r="G212" s="111" t="b">
        <v>0</v>
      </c>
      <c r="H212" s="111" t="b">
        <v>0</v>
      </c>
      <c r="I212" s="111" t="b">
        <v>0</v>
      </c>
      <c r="J212" s="114" t="e">
        <f t="shared" ca="1" si="0"/>
        <v>#NAME?</v>
      </c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21.5" hidden="1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19">
        <f>'PLANTILLA V6'!C213</f>
        <v>1</v>
      </c>
      <c r="D213" s="111" t="str">
        <f>'PLANTILLA V6'!D213</f>
        <v>pza</v>
      </c>
      <c r="E213" s="119">
        <v>0</v>
      </c>
      <c r="F213" s="111" t="b">
        <v>0</v>
      </c>
      <c r="G213" s="111" t="b">
        <v>0</v>
      </c>
      <c r="H213" s="111" t="b">
        <v>0</v>
      </c>
      <c r="I213" s="111" t="b">
        <v>0</v>
      </c>
      <c r="J213" s="114" t="e">
        <f t="shared" ca="1" si="0"/>
        <v>#NAME?</v>
      </c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21.5" hidden="1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19">
        <f>'PLANTILLA V6'!C214</f>
        <v>1</v>
      </c>
      <c r="D214" s="111" t="str">
        <f>'PLANTILLA V6'!D214</f>
        <v>pza</v>
      </c>
      <c r="E214" s="119">
        <v>0</v>
      </c>
      <c r="F214" s="111" t="b">
        <v>0</v>
      </c>
      <c r="G214" s="111" t="b">
        <v>0</v>
      </c>
      <c r="H214" s="111" t="b">
        <v>0</v>
      </c>
      <c r="I214" s="111" t="b">
        <v>0</v>
      </c>
      <c r="J214" s="114" t="e">
        <f t="shared" ca="1" si="0"/>
        <v>#NAME?</v>
      </c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21.5" hidden="1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19">
        <f>'PLANTILLA V6'!C215</f>
        <v>1</v>
      </c>
      <c r="D215" s="111" t="str">
        <f>'PLANTILLA V6'!D215</f>
        <v>pza</v>
      </c>
      <c r="E215" s="119">
        <v>0</v>
      </c>
      <c r="F215" s="111" t="b">
        <v>0</v>
      </c>
      <c r="G215" s="111" t="b">
        <v>0</v>
      </c>
      <c r="H215" s="111" t="b">
        <v>0</v>
      </c>
      <c r="I215" s="111" t="b">
        <v>0</v>
      </c>
      <c r="J215" s="114" t="e">
        <f t="shared" ca="1" si="0"/>
        <v>#NAME?</v>
      </c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21.5" hidden="1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1" t="str">
        <f>'PLANTILLA V6'!D216</f>
        <v>bolsita</v>
      </c>
      <c r="E216" s="119">
        <v>0</v>
      </c>
      <c r="F216" s="111" t="b">
        <v>0</v>
      </c>
      <c r="G216" s="111" t="b">
        <v>0</v>
      </c>
      <c r="H216" s="111" t="b">
        <v>0</v>
      </c>
      <c r="I216" s="111" t="b">
        <v>0</v>
      </c>
      <c r="J216" s="114" t="e">
        <f t="shared" ca="1" si="0"/>
        <v>#NAME?</v>
      </c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21.5" hidden="1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1" t="str">
        <f>'PLANTILLA V6'!D217</f>
        <v>pza</v>
      </c>
      <c r="E217" s="119">
        <v>0</v>
      </c>
      <c r="F217" s="111" t="b">
        <v>0</v>
      </c>
      <c r="G217" s="111" t="b">
        <v>0</v>
      </c>
      <c r="H217" s="111" t="b">
        <v>0</v>
      </c>
      <c r="I217" s="111" t="b">
        <v>0</v>
      </c>
      <c r="J217" s="114" t="e">
        <f t="shared" ca="1" si="0"/>
        <v>#NAME?</v>
      </c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21.5" hidden="1" x14ac:dyDescent="0.9">
      <c r="A218" s="118" t="str">
        <f>'PLANTILLA V6'!A218</f>
        <v>Co</v>
      </c>
      <c r="B218" s="111" t="str">
        <f>'PLANTILLA V6'!B218</f>
        <v>Tabla de madera de 3" de espesor de 30 cm x 30 cm (tabla de sacrificio)</v>
      </c>
      <c r="C218" s="119">
        <f>'PLANTILLA V6'!C218</f>
        <v>1</v>
      </c>
      <c r="D218" s="111" t="str">
        <f>'PLANTILLA V6'!D218</f>
        <v>pza</v>
      </c>
      <c r="E218" s="119">
        <v>0</v>
      </c>
      <c r="F218" s="111" t="b">
        <v>0</v>
      </c>
      <c r="G218" s="111" t="b">
        <v>0</v>
      </c>
      <c r="H218" s="111" t="b">
        <v>0</v>
      </c>
      <c r="I218" s="111" t="b">
        <v>0</v>
      </c>
      <c r="J218" s="114" t="e">
        <f t="shared" ca="1" si="0"/>
        <v>#NAME?</v>
      </c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21.5" hidden="1" x14ac:dyDescent="0.9">
      <c r="A219" s="118" t="str">
        <f>'PLANTILLA V6'!A219</f>
        <v>Co</v>
      </c>
      <c r="B219" s="111" t="str">
        <f>'PLANTILLA V6'!B219</f>
        <v>Tabla salvacortes de 45 x 30 cm (recomendado opcional)</v>
      </c>
      <c r="C219" s="119">
        <f>'PLANTILLA V6'!C219</f>
        <v>1</v>
      </c>
      <c r="D219" s="111" t="str">
        <f>'PLANTILLA V6'!D219</f>
        <v>pza</v>
      </c>
      <c r="E219" s="119">
        <v>0</v>
      </c>
      <c r="F219" s="111" t="b">
        <v>0</v>
      </c>
      <c r="G219" s="111" t="b">
        <v>0</v>
      </c>
      <c r="H219" s="111" t="b">
        <v>0</v>
      </c>
      <c r="I219" s="111" t="b">
        <v>0</v>
      </c>
      <c r="J219" s="114" t="e">
        <f t="shared" ca="1" si="0"/>
        <v>#NAME?</v>
      </c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21.5" hidden="1" x14ac:dyDescent="0.9">
      <c r="A220" s="118" t="str">
        <f>'PLANTILLA V6'!A220</f>
        <v>Co</v>
      </c>
      <c r="B220" s="111" t="str">
        <f>'PLANTILLA V6'!B220</f>
        <v>Cronómetro</v>
      </c>
      <c r="C220" s="119">
        <f>'PLANTILLA V6'!C220</f>
        <v>1</v>
      </c>
      <c r="D220" s="111" t="str">
        <f>'PLANTILLA V6'!D220</f>
        <v>pza</v>
      </c>
      <c r="E220" s="119">
        <v>0</v>
      </c>
      <c r="F220" s="111" t="b">
        <v>0</v>
      </c>
      <c r="G220" s="111" t="b">
        <v>0</v>
      </c>
      <c r="H220" s="111" t="b">
        <v>0</v>
      </c>
      <c r="I220" s="111" t="b">
        <v>0</v>
      </c>
      <c r="J220" s="114" t="e">
        <f t="shared" ca="1" si="0"/>
        <v>#NAME?</v>
      </c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21.5" hidden="1" x14ac:dyDescent="0.9">
      <c r="A221" s="118" t="str">
        <f>'PLANTILLA V6'!A221</f>
        <v>Co</v>
      </c>
      <c r="B221" s="111" t="str">
        <f>'PLANTILLA V6'!B221</f>
        <v>Pliego de papel bond</v>
      </c>
      <c r="C221" s="119">
        <f>'PLANTILLA V6'!C221</f>
        <v>1</v>
      </c>
      <c r="D221" s="111" t="str">
        <f>'PLANTILLA V6'!D221</f>
        <v>pza</v>
      </c>
      <c r="E221" s="119">
        <v>0</v>
      </c>
      <c r="F221" s="111" t="b">
        <v>0</v>
      </c>
      <c r="G221" s="111" t="b">
        <v>0</v>
      </c>
      <c r="H221" s="111" t="b">
        <v>0</v>
      </c>
      <c r="I221" s="111" t="b">
        <v>0</v>
      </c>
      <c r="J221" s="114" t="e">
        <f t="shared" ca="1" si="0"/>
        <v>#NAME?</v>
      </c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21.5" hidden="1" x14ac:dyDescent="0.9">
      <c r="A222" s="118" t="str">
        <f>'PLANTILLA V6'!A222</f>
        <v>Co</v>
      </c>
      <c r="B222" s="111" t="str">
        <f>'PLANTILLA V6'!B222</f>
        <v>Dado</v>
      </c>
      <c r="C222" s="119">
        <f>'PLANTILLA V6'!C222</f>
        <v>1</v>
      </c>
      <c r="D222" s="111" t="str">
        <f>'PLANTILLA V6'!D222</f>
        <v>pza</v>
      </c>
      <c r="E222" s="119">
        <v>0</v>
      </c>
      <c r="F222" s="111" t="b">
        <v>0</v>
      </c>
      <c r="G222" s="111" t="b">
        <v>0</v>
      </c>
      <c r="H222" s="111" t="b">
        <v>0</v>
      </c>
      <c r="I222" s="111" t="b">
        <v>0</v>
      </c>
      <c r="J222" s="114" t="e">
        <f t="shared" ca="1" si="0"/>
        <v>#NAME?</v>
      </c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21.5" hidden="1" x14ac:dyDescent="0.9">
      <c r="A223" s="118" t="str">
        <f>'PLANTILLA V6'!A223</f>
        <v>Co</v>
      </c>
      <c r="B223" s="111" t="str">
        <f>'PLANTILLA V6'!B223</f>
        <v>Broche latonado tipo alemán de 16 mm de largo  (caja 100 piezas)</v>
      </c>
      <c r="C223" s="119">
        <f>'PLANTILLA V6'!C223</f>
        <v>1</v>
      </c>
      <c r="D223" s="111" t="str">
        <f>'PLANTILLA V6'!D223</f>
        <v>caja</v>
      </c>
      <c r="E223" s="119">
        <v>0</v>
      </c>
      <c r="F223" s="111" t="b">
        <v>0</v>
      </c>
      <c r="G223" s="111" t="b">
        <v>0</v>
      </c>
      <c r="H223" s="111" t="b">
        <v>0</v>
      </c>
      <c r="I223" s="111" t="b">
        <v>0</v>
      </c>
      <c r="J223" s="114" t="e">
        <f t="shared" ca="1" si="0"/>
        <v>#NAME?</v>
      </c>
      <c r="K223" s="117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21.5" hidden="1" x14ac:dyDescent="0.9">
      <c r="A224" s="118" t="str">
        <f>'PLANTILLA V6'!A224</f>
        <v>Co</v>
      </c>
      <c r="B224" s="111" t="str">
        <f>'PLANTILLA V6'!B224</f>
        <v>Broche sujetadocumentos chico (3/4" o 19 mm)</v>
      </c>
      <c r="C224" s="119">
        <f>'PLANTILLA V6'!C224</f>
        <v>1</v>
      </c>
      <c r="D224" s="111" t="str">
        <f>'PLANTILLA V6'!D224</f>
        <v>pza</v>
      </c>
      <c r="E224" s="119">
        <v>0</v>
      </c>
      <c r="F224" s="111" t="b">
        <v>0</v>
      </c>
      <c r="G224" s="111" t="b">
        <v>0</v>
      </c>
      <c r="H224" s="111" t="b">
        <v>0</v>
      </c>
      <c r="I224" s="111" t="b">
        <v>0</v>
      </c>
      <c r="J224" s="114" t="e">
        <f t="shared" ca="1" si="0"/>
        <v>#NAME?</v>
      </c>
      <c r="K224" s="117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21.5" hidden="1" x14ac:dyDescent="0.9">
      <c r="A225" s="118" t="str">
        <f>'PLANTILLA V6'!A225</f>
        <v>Co</v>
      </c>
      <c r="B225" s="111" t="str">
        <f>'PLANTILLA V6'!B225</f>
        <v>Palito plano de madera medidas 0.7 X 7.5 cm.(tipo paleta de hielo)</v>
      </c>
      <c r="C225" s="119">
        <f>'PLANTILLA V6'!C225</f>
        <v>1</v>
      </c>
      <c r="D225" s="111" t="str">
        <f>'PLANTILLA V6'!D225</f>
        <v>pza</v>
      </c>
      <c r="E225" s="119">
        <v>0</v>
      </c>
      <c r="F225" s="111" t="b">
        <v>0</v>
      </c>
      <c r="G225" s="111" t="b">
        <v>0</v>
      </c>
      <c r="H225" s="111" t="b">
        <v>0</v>
      </c>
      <c r="I225" s="111" t="b">
        <v>0</v>
      </c>
      <c r="J225" s="114" t="e">
        <f t="shared" ca="1" si="0"/>
        <v>#NAME?</v>
      </c>
      <c r="K225" s="117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21.5" hidden="1" x14ac:dyDescent="0.9">
      <c r="A226" s="118" t="str">
        <f>'PLANTILLA V6'!A226</f>
        <v>Co</v>
      </c>
      <c r="B226" s="111" t="str">
        <f>'PLANTILLA V6'!B226</f>
        <v>Palito de madera redondo 30 largo x 3 mm de diámetro  (tipo brocheta)</v>
      </c>
      <c r="C226" s="119">
        <f>'PLANTILLA V6'!C226</f>
        <v>1</v>
      </c>
      <c r="D226" s="111" t="str">
        <f>'PLANTILLA V6'!D226</f>
        <v>pza</v>
      </c>
      <c r="E226" s="119">
        <v>0</v>
      </c>
      <c r="F226" s="111" t="b">
        <v>0</v>
      </c>
      <c r="G226" s="111" t="b">
        <v>0</v>
      </c>
      <c r="H226" s="111" t="b">
        <v>0</v>
      </c>
      <c r="I226" s="111" t="b">
        <v>0</v>
      </c>
      <c r="J226" s="114" t="e">
        <f t="shared" ca="1" si="0"/>
        <v>#NAME?</v>
      </c>
      <c r="K226" s="117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21.5" hidden="1" x14ac:dyDescent="0.9">
      <c r="A227" s="118" t="str">
        <f>'PLANTILLA V6'!A227</f>
        <v>Co</v>
      </c>
      <c r="B227" s="111" t="str">
        <f>'PLANTILLA V6'!B227</f>
        <v>Imán refrigerador plano (lámina magnética)</v>
      </c>
      <c r="C227" s="119">
        <f>'PLANTILLA V6'!C227</f>
        <v>1</v>
      </c>
      <c r="D227" s="111" t="str">
        <f>'PLANTILLA V6'!D227</f>
        <v>pza</v>
      </c>
      <c r="E227" s="119">
        <v>0</v>
      </c>
      <c r="F227" s="111" t="b">
        <v>0</v>
      </c>
      <c r="G227" s="111" t="b">
        <v>0</v>
      </c>
      <c r="H227" s="111" t="b">
        <v>0</v>
      </c>
      <c r="I227" s="111" t="b">
        <v>0</v>
      </c>
      <c r="J227" s="114" t="e">
        <f t="shared" ca="1" si="0"/>
        <v>#NAME?</v>
      </c>
      <c r="K227" s="117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21.5" hidden="1" x14ac:dyDescent="0.9">
      <c r="A228" s="118" t="str">
        <f>'PLANTILLA V6'!A228</f>
        <v>Co</v>
      </c>
      <c r="B228" s="111" t="str">
        <f>'PLANTILLA V6'!B228</f>
        <v>Paquete de Semillas tipo alpiste o Arroz</v>
      </c>
      <c r="C228" s="119">
        <f>'PLANTILLA V6'!C228</f>
        <v>1</v>
      </c>
      <c r="D228" s="111" t="str">
        <f>'PLANTILLA V6'!D228</f>
        <v>pza</v>
      </c>
      <c r="E228" s="119">
        <v>0</v>
      </c>
      <c r="F228" s="111" t="b">
        <v>0</v>
      </c>
      <c r="G228" s="111" t="b">
        <v>0</v>
      </c>
      <c r="H228" s="111" t="b">
        <v>0</v>
      </c>
      <c r="I228" s="111" t="b">
        <v>0</v>
      </c>
      <c r="J228" s="114" t="e">
        <f t="shared" ca="1" si="0"/>
        <v>#NAME?</v>
      </c>
      <c r="K228" s="117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21.5" hidden="1" x14ac:dyDescent="0.9">
      <c r="A229" s="118" t="str">
        <f>'PLANTILLA V6'!A229</f>
        <v>Co</v>
      </c>
      <c r="B229" s="111" t="str">
        <f>'PLANTILLA V6'!B229</f>
        <v>Palito de madera cuadrado</v>
      </c>
      <c r="C229" s="119">
        <f>'PLANTILLA V6'!C229</f>
        <v>1</v>
      </c>
      <c r="D229" s="111" t="str">
        <f>'PLANTILLA V6'!D229</f>
        <v>pza</v>
      </c>
      <c r="E229" s="119">
        <v>0</v>
      </c>
      <c r="F229" s="111" t="b">
        <v>0</v>
      </c>
      <c r="G229" s="111" t="b">
        <v>0</v>
      </c>
      <c r="H229" s="111" t="b">
        <v>0</v>
      </c>
      <c r="I229" s="111" t="b">
        <v>0</v>
      </c>
      <c r="J229" s="114" t="e">
        <f t="shared" ca="1" si="0"/>
        <v>#NAME?</v>
      </c>
      <c r="K229" s="117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21.5" hidden="1" x14ac:dyDescent="0.9">
      <c r="A230" s="118" t="str">
        <f>'PLANTILLA V6'!A230</f>
        <v>Co</v>
      </c>
      <c r="B230" s="111" t="str">
        <f>'PLANTILLA V6'!B230</f>
        <v xml:space="preserve">Clip mariposa grande </v>
      </c>
      <c r="C230" s="119">
        <f>'PLANTILLA V6'!C230</f>
        <v>1</v>
      </c>
      <c r="D230" s="111" t="str">
        <f>'PLANTILLA V6'!D230</f>
        <v>pza</v>
      </c>
      <c r="E230" s="119">
        <v>0</v>
      </c>
      <c r="F230" s="111" t="b">
        <v>0</v>
      </c>
      <c r="G230" s="111" t="b">
        <v>0</v>
      </c>
      <c r="H230" s="111" t="b">
        <v>0</v>
      </c>
      <c r="I230" s="111" t="b">
        <v>0</v>
      </c>
      <c r="J230" s="114" t="e">
        <f t="shared" ca="1" si="0"/>
        <v>#NAME?</v>
      </c>
      <c r="K230" s="117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21.5" hidden="1" x14ac:dyDescent="0.9">
      <c r="A231" s="118" t="str">
        <f>'PLANTILLA V6'!A231</f>
        <v>Co</v>
      </c>
      <c r="B231" s="111" t="str">
        <f>'PLANTILLA V6'!B231</f>
        <v>Sobre de correspondencia</v>
      </c>
      <c r="C231" s="119">
        <f>'PLANTILLA V6'!C231</f>
        <v>1</v>
      </c>
      <c r="D231" s="111" t="str">
        <f>'PLANTILLA V6'!D231</f>
        <v>pza</v>
      </c>
      <c r="E231" s="119">
        <v>0</v>
      </c>
      <c r="F231" s="111" t="b">
        <v>0</v>
      </c>
      <c r="G231" s="111" t="b">
        <v>0</v>
      </c>
      <c r="H231" s="111" t="b">
        <v>0</v>
      </c>
      <c r="I231" s="111" t="b">
        <v>0</v>
      </c>
      <c r="J231" s="114" t="e">
        <f t="shared" ca="1" si="0"/>
        <v>#NAME?</v>
      </c>
      <c r="K231" s="117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21.5" hidden="1" x14ac:dyDescent="0.9">
      <c r="A232" s="118" t="str">
        <f>'PLANTILLA V6'!A232</f>
        <v>Co</v>
      </c>
      <c r="B232" s="111" t="str">
        <f>'PLANTILLA V6'!B232</f>
        <v>Paleta de Acuarelas con pincel</v>
      </c>
      <c r="C232" s="119">
        <f>'PLANTILLA V6'!C232</f>
        <v>1</v>
      </c>
      <c r="D232" s="111" t="str">
        <f>'PLANTILLA V6'!D232</f>
        <v>pza</v>
      </c>
      <c r="E232" s="119">
        <v>0</v>
      </c>
      <c r="F232" s="111" t="b">
        <v>0</v>
      </c>
      <c r="G232" s="111" t="b">
        <v>0</v>
      </c>
      <c r="H232" s="111" t="b">
        <v>0</v>
      </c>
      <c r="I232" s="111" t="b">
        <v>0</v>
      </c>
      <c r="J232" s="114" t="e">
        <f t="shared" ca="1" si="0"/>
        <v>#NAME?</v>
      </c>
      <c r="K232" s="117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21.5" hidden="1" x14ac:dyDescent="0.9">
      <c r="A233" s="118" t="str">
        <f>'PLANTILLA V6'!A233</f>
        <v>Co</v>
      </c>
      <c r="B233" s="111" t="str">
        <f>'PLANTILLA V6'!B233</f>
        <v>Tabla de Madera de 25 cm de ancho X 1 metro largo X 1" (medidas aproximadas)</v>
      </c>
      <c r="C233" s="119">
        <f>'PLANTILLA V6'!C233</f>
        <v>1</v>
      </c>
      <c r="D233" s="111" t="str">
        <f>'PLANTILLA V6'!D233</f>
        <v>pza</v>
      </c>
      <c r="E233" s="119">
        <v>0</v>
      </c>
      <c r="F233" s="111" t="b">
        <v>0</v>
      </c>
      <c r="G233" s="111" t="b">
        <v>0</v>
      </c>
      <c r="H233" s="111" t="b">
        <v>0</v>
      </c>
      <c r="I233" s="111" t="b">
        <v>0</v>
      </c>
      <c r="J233" s="114" t="e">
        <f t="shared" ca="1" si="0"/>
        <v>#NAME?</v>
      </c>
      <c r="K233" s="117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21.5" hidden="1" x14ac:dyDescent="0.9">
      <c r="A234" s="118">
        <f>'PLANTILLA V6'!A234</f>
        <v>0</v>
      </c>
      <c r="B234" s="111">
        <f>'PLANTILLA V6'!B234</f>
        <v>0</v>
      </c>
      <c r="C234" s="119">
        <f>'PLANTILLA V6'!C234</f>
        <v>1</v>
      </c>
      <c r="D234" s="111" t="str">
        <f>'PLANTILLA V6'!D234</f>
        <v>pza</v>
      </c>
      <c r="E234" s="119">
        <v>0</v>
      </c>
      <c r="F234" s="111" t="b">
        <v>0</v>
      </c>
      <c r="G234" s="111" t="b">
        <v>0</v>
      </c>
      <c r="H234" s="111" t="b">
        <v>0</v>
      </c>
      <c r="I234" s="111" t="b">
        <v>0</v>
      </c>
      <c r="J234" s="114" t="e">
        <f t="shared" ca="1" si="0"/>
        <v>#NAME?</v>
      </c>
      <c r="K234" s="117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21.5" hidden="1" x14ac:dyDescent="0.9">
      <c r="A235" s="118">
        <f>'PLANTILLA V6'!A235</f>
        <v>0</v>
      </c>
      <c r="B235" s="111">
        <f>'PLANTILLA V6'!B235</f>
        <v>0</v>
      </c>
      <c r="C235" s="119">
        <f>'PLANTILLA V6'!C235</f>
        <v>1</v>
      </c>
      <c r="D235" s="111" t="str">
        <f>'PLANTILLA V6'!D235</f>
        <v>pza</v>
      </c>
      <c r="E235" s="119">
        <v>0</v>
      </c>
      <c r="F235" s="111" t="b">
        <v>0</v>
      </c>
      <c r="G235" s="111" t="b">
        <v>0</v>
      </c>
      <c r="H235" s="111" t="b">
        <v>0</v>
      </c>
      <c r="I235" s="111" t="b">
        <v>0</v>
      </c>
      <c r="J235" s="114" t="e">
        <f t="shared" ca="1" si="0"/>
        <v>#NAME?</v>
      </c>
      <c r="K235" s="117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21.5" hidden="1" x14ac:dyDescent="0.9">
      <c r="A236" s="118">
        <f>'PLANTILLA V6'!A236</f>
        <v>0</v>
      </c>
      <c r="B236" s="111">
        <f>'PLANTILLA V6'!B236</f>
        <v>0</v>
      </c>
      <c r="C236" s="119">
        <f>'PLANTILLA V6'!C236</f>
        <v>1</v>
      </c>
      <c r="D236" s="111" t="str">
        <f>'PLANTILLA V6'!D236</f>
        <v>pza</v>
      </c>
      <c r="E236" s="119">
        <v>0</v>
      </c>
      <c r="F236" s="111" t="b">
        <v>0</v>
      </c>
      <c r="G236" s="111" t="b">
        <v>0</v>
      </c>
      <c r="H236" s="111" t="b">
        <v>0</v>
      </c>
      <c r="I236" s="111" t="b">
        <v>0</v>
      </c>
      <c r="J236" s="114" t="e">
        <f t="shared" ca="1" si="0"/>
        <v>#NAME?</v>
      </c>
      <c r="K236" s="117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21.5" hidden="1" x14ac:dyDescent="0.9">
      <c r="A237" s="118">
        <f>'PLANTILLA V6'!A237</f>
        <v>0</v>
      </c>
      <c r="B237" s="111">
        <f>'PLANTILLA V6'!B237</f>
        <v>0</v>
      </c>
      <c r="C237" s="119">
        <f>'PLANTILLA V6'!C237</f>
        <v>1</v>
      </c>
      <c r="D237" s="111" t="str">
        <f>'PLANTILLA V6'!D237</f>
        <v>pza</v>
      </c>
      <c r="E237" s="119">
        <v>0</v>
      </c>
      <c r="F237" s="111" t="b">
        <v>0</v>
      </c>
      <c r="G237" s="111" t="b">
        <v>0</v>
      </c>
      <c r="H237" s="111" t="b">
        <v>0</v>
      </c>
      <c r="I237" s="111" t="b">
        <v>0</v>
      </c>
      <c r="J237" s="114" t="e">
        <f t="shared" ca="1" si="0"/>
        <v>#NAME?</v>
      </c>
      <c r="K237" s="117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21.5" hidden="1" x14ac:dyDescent="0.9">
      <c r="A238" s="118">
        <f>'PLANTILLA V6'!A238</f>
        <v>0</v>
      </c>
      <c r="B238" s="111">
        <f>'PLANTILLA V6'!B238</f>
        <v>0</v>
      </c>
      <c r="C238" s="119">
        <f>'PLANTILLA V6'!C238</f>
        <v>1</v>
      </c>
      <c r="D238" s="111" t="str">
        <f>'PLANTILLA V6'!D238</f>
        <v>pza</v>
      </c>
      <c r="E238" s="119">
        <v>0</v>
      </c>
      <c r="F238" s="111" t="b">
        <v>0</v>
      </c>
      <c r="G238" s="111" t="b">
        <v>0</v>
      </c>
      <c r="H238" s="111" t="b">
        <v>0</v>
      </c>
      <c r="I238" s="111" t="b">
        <v>0</v>
      </c>
      <c r="J238" s="114" t="e">
        <f t="shared" ca="1" si="0"/>
        <v>#NAME?</v>
      </c>
      <c r="K238" s="117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21.5" hidden="1" x14ac:dyDescent="0.9">
      <c r="A239" s="118">
        <f>'PLANTILLA V6'!A239</f>
        <v>0</v>
      </c>
      <c r="B239" s="111">
        <f>'PLANTILLA V6'!B239</f>
        <v>0</v>
      </c>
      <c r="C239" s="119">
        <f>'PLANTILLA V6'!C239</f>
        <v>1</v>
      </c>
      <c r="D239" s="111" t="str">
        <f>'PLANTILLA V6'!D239</f>
        <v>pza</v>
      </c>
      <c r="E239" s="119">
        <v>0</v>
      </c>
      <c r="F239" s="111" t="b">
        <v>0</v>
      </c>
      <c r="G239" s="111" t="b">
        <v>0</v>
      </c>
      <c r="H239" s="111" t="b">
        <v>0</v>
      </c>
      <c r="I239" s="111" t="b">
        <v>0</v>
      </c>
      <c r="J239" s="114" t="e">
        <f t="shared" ca="1" si="0"/>
        <v>#NAME?</v>
      </c>
      <c r="K239" s="117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21.5" hidden="1" x14ac:dyDescent="0.9">
      <c r="A240" s="118">
        <f>'PLANTILLA V6'!A240</f>
        <v>0</v>
      </c>
      <c r="B240" s="111">
        <f>'PLANTILLA V6'!B240</f>
        <v>0</v>
      </c>
      <c r="C240" s="119">
        <f>'PLANTILLA V6'!C240</f>
        <v>1</v>
      </c>
      <c r="D240" s="111" t="str">
        <f>'PLANTILLA V6'!D240</f>
        <v>pza</v>
      </c>
      <c r="E240" s="119">
        <v>0</v>
      </c>
      <c r="F240" s="111" t="b">
        <v>0</v>
      </c>
      <c r="G240" s="111" t="b">
        <v>0</v>
      </c>
      <c r="H240" s="111" t="b">
        <v>0</v>
      </c>
      <c r="I240" s="111" t="b">
        <v>0</v>
      </c>
      <c r="J240" s="114" t="e">
        <f t="shared" ca="1" si="0"/>
        <v>#NAME?</v>
      </c>
      <c r="K240" s="117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21.5" hidden="1" x14ac:dyDescent="0.9">
      <c r="A241" s="118">
        <f>'PLANTILLA V6'!A241</f>
        <v>0</v>
      </c>
      <c r="B241" s="111">
        <f>'PLANTILLA V6'!B241</f>
        <v>0</v>
      </c>
      <c r="C241" s="119">
        <f>'PLANTILLA V6'!C241</f>
        <v>1</v>
      </c>
      <c r="D241" s="111" t="str">
        <f>'PLANTILLA V6'!D241</f>
        <v>pza</v>
      </c>
      <c r="E241" s="119">
        <v>0</v>
      </c>
      <c r="F241" s="111" t="b">
        <v>0</v>
      </c>
      <c r="G241" s="111" t="b">
        <v>0</v>
      </c>
      <c r="H241" s="111" t="b">
        <v>0</v>
      </c>
      <c r="I241" s="111" t="b">
        <v>0</v>
      </c>
      <c r="J241" s="114" t="e">
        <f t="shared" ca="1" si="0"/>
        <v>#NAME?</v>
      </c>
      <c r="K241" s="117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21.5" hidden="1" x14ac:dyDescent="0.9">
      <c r="A242" s="118">
        <f>'PLANTILLA V6'!A242</f>
        <v>0</v>
      </c>
      <c r="B242" s="111">
        <f>'PLANTILLA V6'!B242</f>
        <v>0</v>
      </c>
      <c r="C242" s="119">
        <f>'PLANTILLA V6'!C242</f>
        <v>1</v>
      </c>
      <c r="D242" s="111" t="str">
        <f>'PLANTILLA V6'!D242</f>
        <v>pza</v>
      </c>
      <c r="E242" s="119">
        <v>0</v>
      </c>
      <c r="F242" s="111" t="b">
        <v>0</v>
      </c>
      <c r="G242" s="111" t="b">
        <v>0</v>
      </c>
      <c r="H242" s="111" t="b">
        <v>0</v>
      </c>
      <c r="I242" s="111" t="b">
        <v>0</v>
      </c>
      <c r="J242" s="114" t="e">
        <f t="shared" ca="1" si="0"/>
        <v>#NAME?</v>
      </c>
      <c r="K242" s="117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21.5" hidden="1" x14ac:dyDescent="0.9">
      <c r="A243" s="118">
        <f>'PLANTILLA V6'!A243</f>
        <v>0</v>
      </c>
      <c r="B243" s="111">
        <f>'PLANTILLA V6'!B243</f>
        <v>0</v>
      </c>
      <c r="C243" s="119">
        <f>'PLANTILLA V6'!C243</f>
        <v>1</v>
      </c>
      <c r="D243" s="111" t="str">
        <f>'PLANTILLA V6'!D243</f>
        <v>pza</v>
      </c>
      <c r="E243" s="119">
        <v>0</v>
      </c>
      <c r="F243" s="111" t="b">
        <v>0</v>
      </c>
      <c r="G243" s="111" t="b">
        <v>0</v>
      </c>
      <c r="H243" s="111" t="b">
        <v>0</v>
      </c>
      <c r="I243" s="111" t="b">
        <v>0</v>
      </c>
      <c r="J243" s="114" t="e">
        <f t="shared" ca="1" si="0"/>
        <v>#NAME?</v>
      </c>
      <c r="K243" s="117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21.5" hidden="1" x14ac:dyDescent="0.9">
      <c r="A244" s="118">
        <f>'PLANTILLA V6'!A244</f>
        <v>0</v>
      </c>
      <c r="B244" s="111">
        <f>'PLANTILLA V6'!B244</f>
        <v>0</v>
      </c>
      <c r="C244" s="119">
        <f>'PLANTILLA V6'!C244</f>
        <v>1</v>
      </c>
      <c r="D244" s="111" t="str">
        <f>'PLANTILLA V6'!D244</f>
        <v>pza</v>
      </c>
      <c r="E244" s="119">
        <v>0</v>
      </c>
      <c r="F244" s="111" t="b">
        <v>0</v>
      </c>
      <c r="G244" s="111" t="b">
        <v>0</v>
      </c>
      <c r="H244" s="111" t="b">
        <v>0</v>
      </c>
      <c r="I244" s="111" t="b">
        <v>0</v>
      </c>
      <c r="J244" s="114" t="e">
        <f t="shared" ca="1" si="0"/>
        <v>#NAME?</v>
      </c>
      <c r="K244" s="117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21.5" hidden="1" x14ac:dyDescent="0.9">
      <c r="A245" s="118">
        <f>'PLANTILLA V6'!A245</f>
        <v>0</v>
      </c>
      <c r="B245" s="111">
        <f>'PLANTILLA V6'!B245</f>
        <v>0</v>
      </c>
      <c r="C245" s="119">
        <f>'PLANTILLA V6'!C245</f>
        <v>1</v>
      </c>
      <c r="D245" s="111" t="str">
        <f>'PLANTILLA V6'!D245</f>
        <v>pza</v>
      </c>
      <c r="E245" s="119">
        <v>0</v>
      </c>
      <c r="F245" s="111" t="b">
        <v>0</v>
      </c>
      <c r="G245" s="111" t="b">
        <v>0</v>
      </c>
      <c r="H245" s="111" t="b">
        <v>0</v>
      </c>
      <c r="I245" s="111" t="b">
        <v>0</v>
      </c>
      <c r="J245" s="114" t="e">
        <f t="shared" ca="1" si="0"/>
        <v>#NAME?</v>
      </c>
      <c r="K245" s="117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21.5" hidden="1" x14ac:dyDescent="0.9">
      <c r="A246" s="118">
        <f>'PLANTILLA V6'!A246</f>
        <v>0</v>
      </c>
      <c r="B246" s="111">
        <f>'PLANTILLA V6'!B246</f>
        <v>0</v>
      </c>
      <c r="C246" s="119">
        <f>'PLANTILLA V6'!C246</f>
        <v>1</v>
      </c>
      <c r="D246" s="111" t="str">
        <f>'PLANTILLA V6'!D246</f>
        <v>pza</v>
      </c>
      <c r="E246" s="119">
        <v>0</v>
      </c>
      <c r="F246" s="111" t="b">
        <v>0</v>
      </c>
      <c r="G246" s="111" t="b">
        <v>0</v>
      </c>
      <c r="H246" s="111" t="b">
        <v>0</v>
      </c>
      <c r="I246" s="111" t="b">
        <v>0</v>
      </c>
      <c r="J246" s="114" t="e">
        <f t="shared" ca="1" si="0"/>
        <v>#NAME?</v>
      </c>
      <c r="K246" s="117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21.5" hidden="1" x14ac:dyDescent="0.9">
      <c r="A247" s="118">
        <f>'PLANTILLA V6'!A247</f>
        <v>0</v>
      </c>
      <c r="B247" s="111">
        <f>'PLANTILLA V6'!B247</f>
        <v>0</v>
      </c>
      <c r="C247" s="119">
        <f>'PLANTILLA V6'!C247</f>
        <v>1</v>
      </c>
      <c r="D247" s="111" t="str">
        <f>'PLANTILLA V6'!D247</f>
        <v>pza</v>
      </c>
      <c r="E247" s="119">
        <v>0</v>
      </c>
      <c r="F247" s="111" t="b">
        <v>0</v>
      </c>
      <c r="G247" s="111" t="b">
        <v>0</v>
      </c>
      <c r="H247" s="111" t="b">
        <v>0</v>
      </c>
      <c r="I247" s="111" t="b">
        <v>0</v>
      </c>
      <c r="J247" s="114" t="e">
        <f t="shared" ca="1" si="0"/>
        <v>#NAME?</v>
      </c>
      <c r="K247" s="117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21.5" hidden="1" x14ac:dyDescent="0.9">
      <c r="A248" s="118">
        <f>'PLANTILLA V6'!A248</f>
        <v>0</v>
      </c>
      <c r="B248" s="111">
        <f>'PLANTILLA V6'!B248</f>
        <v>0</v>
      </c>
      <c r="C248" s="119">
        <f>'PLANTILLA V6'!C248</f>
        <v>1</v>
      </c>
      <c r="D248" s="111" t="str">
        <f>'PLANTILLA V6'!D248</f>
        <v>pza</v>
      </c>
      <c r="E248" s="119">
        <v>0</v>
      </c>
      <c r="F248" s="111" t="b">
        <v>0</v>
      </c>
      <c r="G248" s="111" t="b">
        <v>0</v>
      </c>
      <c r="H248" s="111" t="b">
        <v>0</v>
      </c>
      <c r="I248" s="111" t="b">
        <v>0</v>
      </c>
      <c r="J248" s="114" t="e">
        <f t="shared" ca="1" si="0"/>
        <v>#NAME?</v>
      </c>
      <c r="K248" s="117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21.5" hidden="1" x14ac:dyDescent="0.9">
      <c r="A249" s="118">
        <f>'PLANTILLA V6'!A249</f>
        <v>0</v>
      </c>
      <c r="B249" s="111">
        <f>'PLANTILLA V6'!B249</f>
        <v>0</v>
      </c>
      <c r="C249" s="119">
        <f>'PLANTILLA V6'!C249</f>
        <v>1</v>
      </c>
      <c r="D249" s="111" t="str">
        <f>'PLANTILLA V6'!D249</f>
        <v>pza</v>
      </c>
      <c r="E249" s="119">
        <v>0</v>
      </c>
      <c r="F249" s="111" t="b">
        <v>0</v>
      </c>
      <c r="G249" s="111" t="b">
        <v>0</v>
      </c>
      <c r="H249" s="111" t="b">
        <v>0</v>
      </c>
      <c r="I249" s="111" t="b">
        <v>0</v>
      </c>
      <c r="J249" s="114" t="e">
        <f t="shared" ca="1" si="0"/>
        <v>#NAME?</v>
      </c>
      <c r="K249" s="117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21.5" hidden="1" x14ac:dyDescent="0.9">
      <c r="A250" s="118">
        <f>'PLANTILLA V6'!A250</f>
        <v>0</v>
      </c>
      <c r="B250" s="111">
        <f>'PLANTILLA V6'!B250</f>
        <v>0</v>
      </c>
      <c r="C250" s="119">
        <f>'PLANTILLA V6'!C250</f>
        <v>1</v>
      </c>
      <c r="D250" s="111" t="str">
        <f>'PLANTILLA V6'!D250</f>
        <v>pza</v>
      </c>
      <c r="E250" s="119">
        <v>0</v>
      </c>
      <c r="F250" s="111" t="b">
        <v>0</v>
      </c>
      <c r="G250" s="111" t="b">
        <v>0</v>
      </c>
      <c r="H250" s="111" t="b">
        <v>0</v>
      </c>
      <c r="I250" s="111" t="b">
        <v>0</v>
      </c>
      <c r="J250" s="114" t="e">
        <f t="shared" ca="1" si="0"/>
        <v>#NAME?</v>
      </c>
      <c r="K250" s="117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21.5" hidden="1" x14ac:dyDescent="0.9">
      <c r="A251" s="118">
        <f>'PLANTILLA V6'!A251</f>
        <v>0</v>
      </c>
      <c r="B251" s="111">
        <f>'PLANTILLA V6'!B251</f>
        <v>0</v>
      </c>
      <c r="C251" s="119">
        <f>'PLANTILLA V6'!C251</f>
        <v>1</v>
      </c>
      <c r="D251" s="111" t="str">
        <f>'PLANTILLA V6'!D251</f>
        <v>pza</v>
      </c>
      <c r="E251" s="119">
        <v>0</v>
      </c>
      <c r="F251" s="111" t="b">
        <v>0</v>
      </c>
      <c r="G251" s="111" t="b">
        <v>0</v>
      </c>
      <c r="H251" s="111" t="b">
        <v>0</v>
      </c>
      <c r="I251" s="111" t="b">
        <v>0</v>
      </c>
      <c r="J251" s="114" t="e">
        <f t="shared" ca="1" si="0"/>
        <v>#NAME?</v>
      </c>
      <c r="K251" s="117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21.5" hidden="1" x14ac:dyDescent="0.9">
      <c r="A252" s="118">
        <f>'PLANTILLA V6'!A252</f>
        <v>0</v>
      </c>
      <c r="B252" s="111">
        <f>'PLANTILLA V6'!B252</f>
        <v>0</v>
      </c>
      <c r="C252" s="119">
        <f>'PLANTILLA V6'!C252</f>
        <v>1</v>
      </c>
      <c r="D252" s="111" t="str">
        <f>'PLANTILLA V6'!D252</f>
        <v>pza</v>
      </c>
      <c r="E252" s="119">
        <v>0</v>
      </c>
      <c r="F252" s="111" t="b">
        <v>0</v>
      </c>
      <c r="G252" s="111" t="b">
        <v>0</v>
      </c>
      <c r="H252" s="111" t="b">
        <v>0</v>
      </c>
      <c r="I252" s="111" t="b">
        <v>0</v>
      </c>
      <c r="J252" s="114" t="e">
        <f t="shared" ca="1" si="0"/>
        <v>#NAME?</v>
      </c>
      <c r="K252" s="117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21.5" hidden="1" x14ac:dyDescent="0.9">
      <c r="A253" s="118">
        <f>'PLANTILLA V6'!A253</f>
        <v>0</v>
      </c>
      <c r="B253" s="111">
        <f>'PLANTILLA V6'!B253</f>
        <v>0</v>
      </c>
      <c r="C253" s="119">
        <f>'PLANTILLA V6'!C253</f>
        <v>1</v>
      </c>
      <c r="D253" s="111" t="str">
        <f>'PLANTILLA V6'!D253</f>
        <v>pza</v>
      </c>
      <c r="E253" s="119">
        <v>0</v>
      </c>
      <c r="F253" s="111" t="b">
        <v>0</v>
      </c>
      <c r="G253" s="111" t="b">
        <v>0</v>
      </c>
      <c r="H253" s="111" t="b">
        <v>0</v>
      </c>
      <c r="I253" s="111" t="b">
        <v>0</v>
      </c>
      <c r="J253" s="114" t="e">
        <f t="shared" ca="1" si="0"/>
        <v>#NAME?</v>
      </c>
      <c r="K253" s="117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21.5" hidden="1" x14ac:dyDescent="0.9">
      <c r="A254" s="118">
        <f>'PLANTILLA V6'!A254</f>
        <v>0</v>
      </c>
      <c r="B254" s="111">
        <f>'PLANTILLA V6'!B254</f>
        <v>0</v>
      </c>
      <c r="C254" s="119">
        <f>'PLANTILLA V6'!C254</f>
        <v>1</v>
      </c>
      <c r="D254" s="111" t="str">
        <f>'PLANTILLA V6'!D254</f>
        <v>pza</v>
      </c>
      <c r="E254" s="119">
        <v>0</v>
      </c>
      <c r="F254" s="111" t="b">
        <v>0</v>
      </c>
      <c r="G254" s="111" t="b">
        <v>0</v>
      </c>
      <c r="H254" s="111" t="b">
        <v>0</v>
      </c>
      <c r="I254" s="111" t="b">
        <v>0</v>
      </c>
      <c r="J254" s="114" t="e">
        <f t="shared" ca="1" si="0"/>
        <v>#NAME?</v>
      </c>
      <c r="K254" s="117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21.5" hidden="1" x14ac:dyDescent="0.9">
      <c r="A255" s="118">
        <f>'PLANTILLA V6'!A255</f>
        <v>0</v>
      </c>
      <c r="B255" s="111">
        <f>'PLANTILLA V6'!B255</f>
        <v>0</v>
      </c>
      <c r="C255" s="119">
        <f>'PLANTILLA V6'!C255</f>
        <v>1</v>
      </c>
      <c r="D255" s="111" t="str">
        <f>'PLANTILLA V6'!D255</f>
        <v>pza</v>
      </c>
      <c r="E255" s="119">
        <v>0</v>
      </c>
      <c r="F255" s="111" t="b">
        <v>0</v>
      </c>
      <c r="G255" s="111" t="b">
        <v>0</v>
      </c>
      <c r="H255" s="111" t="b">
        <v>0</v>
      </c>
      <c r="I255" s="111" t="b">
        <v>0</v>
      </c>
      <c r="J255" s="114" t="e">
        <f t="shared" ca="1" si="0"/>
        <v>#NAME?</v>
      </c>
      <c r="K255" s="117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21.5" hidden="1" x14ac:dyDescent="0.9">
      <c r="A256" s="118">
        <f>'PLANTILLA V6'!A256</f>
        <v>0</v>
      </c>
      <c r="B256" s="111">
        <f>'PLANTILLA V6'!B256</f>
        <v>0</v>
      </c>
      <c r="C256" s="119">
        <f>'PLANTILLA V6'!C256</f>
        <v>1</v>
      </c>
      <c r="D256" s="111" t="str">
        <f>'PLANTILLA V6'!D256</f>
        <v>pza</v>
      </c>
      <c r="E256" s="119">
        <v>0</v>
      </c>
      <c r="F256" s="111" t="b">
        <v>0</v>
      </c>
      <c r="G256" s="111" t="b">
        <v>0</v>
      </c>
      <c r="H256" s="111" t="b">
        <v>0</v>
      </c>
      <c r="I256" s="111" t="b">
        <v>0</v>
      </c>
      <c r="J256" s="114" t="e">
        <f t="shared" ca="1" si="0"/>
        <v>#NAME?</v>
      </c>
      <c r="K256" s="117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21.5" hidden="1" x14ac:dyDescent="0.9">
      <c r="A257" s="118">
        <f>'PLANTILLA V6'!A257</f>
        <v>0</v>
      </c>
      <c r="B257" s="111">
        <f>'PLANTILLA V6'!B257</f>
        <v>0</v>
      </c>
      <c r="C257" s="119">
        <f>'PLANTILLA V6'!C257</f>
        <v>1</v>
      </c>
      <c r="D257" s="111" t="str">
        <f>'PLANTILLA V6'!D257</f>
        <v>pza</v>
      </c>
      <c r="E257" s="119">
        <v>0</v>
      </c>
      <c r="F257" s="111" t="b">
        <v>0</v>
      </c>
      <c r="G257" s="111" t="b">
        <v>0</v>
      </c>
      <c r="H257" s="111" t="b">
        <v>0</v>
      </c>
      <c r="I257" s="111" t="b">
        <v>0</v>
      </c>
      <c r="J257" s="114" t="e">
        <f t="shared" ca="1" si="0"/>
        <v>#NAME?</v>
      </c>
      <c r="K257" s="117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21.5" hidden="1" x14ac:dyDescent="0.9">
      <c r="A258" s="118">
        <f>'PLANTILLA V6'!A258</f>
        <v>0</v>
      </c>
      <c r="B258" s="111">
        <f>'PLANTILLA V6'!B258</f>
        <v>0</v>
      </c>
      <c r="C258" s="119">
        <f>'PLANTILLA V6'!C258</f>
        <v>1</v>
      </c>
      <c r="D258" s="111" t="str">
        <f>'PLANTILLA V6'!D258</f>
        <v>pza</v>
      </c>
      <c r="E258" s="119">
        <v>0</v>
      </c>
      <c r="F258" s="111" t="b">
        <v>0</v>
      </c>
      <c r="G258" s="111" t="b">
        <v>0</v>
      </c>
      <c r="H258" s="111" t="b">
        <v>0</v>
      </c>
      <c r="I258" s="111" t="b">
        <v>0</v>
      </c>
      <c r="J258" s="114" t="e">
        <f t="shared" ca="1" si="0"/>
        <v>#NAME?</v>
      </c>
      <c r="K258" s="117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21.5" hidden="1" x14ac:dyDescent="0.9">
      <c r="A259" s="118">
        <f>'PLANTILLA V6'!A259</f>
        <v>0</v>
      </c>
      <c r="B259" s="111">
        <f>'PLANTILLA V6'!B259</f>
        <v>0</v>
      </c>
      <c r="C259" s="119">
        <f>'PLANTILLA V6'!C259</f>
        <v>1</v>
      </c>
      <c r="D259" s="111" t="str">
        <f>'PLANTILLA V6'!D259</f>
        <v>pza</v>
      </c>
      <c r="E259" s="119">
        <v>0</v>
      </c>
      <c r="F259" s="111" t="b">
        <v>0</v>
      </c>
      <c r="G259" s="111" t="b">
        <v>0</v>
      </c>
      <c r="H259" s="111" t="b">
        <v>0</v>
      </c>
      <c r="I259" s="111" t="b">
        <v>0</v>
      </c>
      <c r="J259" s="114" t="e">
        <f t="shared" ca="1" si="0"/>
        <v>#NAME?</v>
      </c>
      <c r="K259" s="117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21.5" hidden="1" x14ac:dyDescent="0.9">
      <c r="A260" s="118">
        <f>'PLANTILLA V6'!A260</f>
        <v>0</v>
      </c>
      <c r="B260" s="111">
        <f>'PLANTILLA V6'!B260</f>
        <v>0</v>
      </c>
      <c r="C260" s="119">
        <f>'PLANTILLA V6'!C260</f>
        <v>1</v>
      </c>
      <c r="D260" s="111" t="str">
        <f>'PLANTILLA V6'!D260</f>
        <v>pza</v>
      </c>
      <c r="E260" s="119">
        <v>0</v>
      </c>
      <c r="F260" s="111" t="b">
        <v>0</v>
      </c>
      <c r="G260" s="111" t="b">
        <v>0</v>
      </c>
      <c r="H260" s="111" t="b">
        <v>0</v>
      </c>
      <c r="I260" s="111" t="b">
        <v>0</v>
      </c>
      <c r="J260" s="114" t="e">
        <f t="shared" ca="1" si="0"/>
        <v>#NAME?</v>
      </c>
      <c r="K260" s="117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21.5" hidden="1" x14ac:dyDescent="0.9">
      <c r="A261" s="118">
        <f>'PLANTILLA V6'!A261</f>
        <v>0</v>
      </c>
      <c r="B261" s="111">
        <f>'PLANTILLA V6'!B261</f>
        <v>0</v>
      </c>
      <c r="C261" s="119">
        <f>'PLANTILLA V6'!C261</f>
        <v>1</v>
      </c>
      <c r="D261" s="111" t="str">
        <f>'PLANTILLA V6'!D261</f>
        <v>pza</v>
      </c>
      <c r="E261" s="119">
        <v>0</v>
      </c>
      <c r="F261" s="111" t="b">
        <v>0</v>
      </c>
      <c r="G261" s="111" t="b">
        <v>0</v>
      </c>
      <c r="H261" s="111" t="b">
        <v>0</v>
      </c>
      <c r="I261" s="111" t="b">
        <v>0</v>
      </c>
      <c r="J261" s="114" t="e">
        <f t="shared" ca="1" si="0"/>
        <v>#NAME?</v>
      </c>
      <c r="K261" s="117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21.5" hidden="1" x14ac:dyDescent="0.9">
      <c r="A262" s="118">
        <f>'PLANTILLA V6'!A262</f>
        <v>0</v>
      </c>
      <c r="B262" s="111">
        <f>'PLANTILLA V6'!B262</f>
        <v>0</v>
      </c>
      <c r="C262" s="119">
        <f>'PLANTILLA V6'!C262</f>
        <v>1</v>
      </c>
      <c r="D262" s="111" t="str">
        <f>'PLANTILLA V6'!D262</f>
        <v>pza</v>
      </c>
      <c r="E262" s="119">
        <v>0</v>
      </c>
      <c r="F262" s="111" t="b">
        <v>0</v>
      </c>
      <c r="G262" s="111" t="b">
        <v>0</v>
      </c>
      <c r="H262" s="111" t="b">
        <v>0</v>
      </c>
      <c r="I262" s="111" t="b">
        <v>0</v>
      </c>
      <c r="J262" s="114" t="e">
        <f t="shared" ca="1" si="0"/>
        <v>#NAME?</v>
      </c>
      <c r="K262" s="117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21.5" hidden="1" x14ac:dyDescent="0.9">
      <c r="A263" s="118">
        <f>'PLANTILLA V6'!A263</f>
        <v>0</v>
      </c>
      <c r="B263" s="111">
        <f>'PLANTILLA V6'!B263</f>
        <v>0</v>
      </c>
      <c r="C263" s="119">
        <f>'PLANTILLA V6'!C263</f>
        <v>1</v>
      </c>
      <c r="D263" s="111" t="str">
        <f>'PLANTILLA V6'!D263</f>
        <v>pza</v>
      </c>
      <c r="E263" s="119">
        <v>0</v>
      </c>
      <c r="F263" s="111" t="b">
        <v>0</v>
      </c>
      <c r="G263" s="111" t="b">
        <v>0</v>
      </c>
      <c r="H263" s="111" t="b">
        <v>0</v>
      </c>
      <c r="I263" s="111" t="b">
        <v>0</v>
      </c>
      <c r="J263" s="114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17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21.5" hidden="1" x14ac:dyDescent="0.9">
      <c r="A264" s="118">
        <f>'PLANTILLA V6'!A264</f>
        <v>0</v>
      </c>
      <c r="B264" s="111">
        <f>'PLANTILLA V6'!B264</f>
        <v>0</v>
      </c>
      <c r="C264" s="119">
        <f>'PLANTILLA V6'!C264</f>
        <v>1</v>
      </c>
      <c r="D264" s="111" t="str">
        <f>'PLANTILLA V6'!D264</f>
        <v>pza</v>
      </c>
      <c r="E264" s="119">
        <v>0</v>
      </c>
      <c r="F264" s="111" t="b">
        <v>0</v>
      </c>
      <c r="G264" s="111" t="b">
        <v>0</v>
      </c>
      <c r="H264" s="111" t="b">
        <v>0</v>
      </c>
      <c r="I264" s="111" t="b">
        <v>0</v>
      </c>
      <c r="J264" s="114" t="e">
        <f t="shared" ca="1" si="1"/>
        <v>#NAME?</v>
      </c>
      <c r="K264" s="117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21.5" hidden="1" x14ac:dyDescent="0.9">
      <c r="A265" s="118">
        <f>'PLANTILLA V6'!A265</f>
        <v>0</v>
      </c>
      <c r="B265" s="111">
        <f>'PLANTILLA V6'!B265</f>
        <v>0</v>
      </c>
      <c r="C265" s="119">
        <f>'PLANTILLA V6'!C265</f>
        <v>1</v>
      </c>
      <c r="D265" s="111" t="str">
        <f>'PLANTILLA V6'!D265</f>
        <v>pza</v>
      </c>
      <c r="E265" s="119">
        <v>0</v>
      </c>
      <c r="F265" s="111" t="b">
        <v>0</v>
      </c>
      <c r="G265" s="111" t="b">
        <v>0</v>
      </c>
      <c r="H265" s="111" t="b">
        <v>0</v>
      </c>
      <c r="I265" s="111" t="b">
        <v>0</v>
      </c>
      <c r="J265" s="114" t="e">
        <f t="shared" ca="1" si="1"/>
        <v>#NAME?</v>
      </c>
      <c r="K265" s="117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21.5" hidden="1" x14ac:dyDescent="0.9">
      <c r="A266" s="118">
        <f>'PLANTILLA V6'!A266</f>
        <v>0</v>
      </c>
      <c r="B266" s="111">
        <f>'PLANTILLA V6'!B266</f>
        <v>0</v>
      </c>
      <c r="C266" s="119">
        <f>'PLANTILLA V6'!C266</f>
        <v>1</v>
      </c>
      <c r="D266" s="111" t="str">
        <f>'PLANTILLA V6'!D266</f>
        <v>pza</v>
      </c>
      <c r="E266" s="119">
        <v>0</v>
      </c>
      <c r="F266" s="111" t="b">
        <v>0</v>
      </c>
      <c r="G266" s="111" t="b">
        <v>0</v>
      </c>
      <c r="H266" s="111" t="b">
        <v>0</v>
      </c>
      <c r="I266" s="111" t="b">
        <v>0</v>
      </c>
      <c r="J266" s="114" t="e">
        <f t="shared" ca="1" si="1"/>
        <v>#NAME?</v>
      </c>
      <c r="K266" s="117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21.5" hidden="1" x14ac:dyDescent="0.9">
      <c r="A267" s="118">
        <f>'PLANTILLA V6'!A267</f>
        <v>0</v>
      </c>
      <c r="B267" s="111">
        <f>'PLANTILLA V6'!B267</f>
        <v>0</v>
      </c>
      <c r="C267" s="119">
        <f>'PLANTILLA V6'!C267</f>
        <v>1</v>
      </c>
      <c r="D267" s="111" t="str">
        <f>'PLANTILLA V6'!D267</f>
        <v>pza</v>
      </c>
      <c r="E267" s="119">
        <v>0</v>
      </c>
      <c r="F267" s="111" t="b">
        <v>0</v>
      </c>
      <c r="G267" s="111" t="b">
        <v>0</v>
      </c>
      <c r="H267" s="111" t="b">
        <v>0</v>
      </c>
      <c r="I267" s="111" t="b">
        <v>0</v>
      </c>
      <c r="J267" s="114" t="e">
        <f t="shared" ca="1" si="1"/>
        <v>#NAME?</v>
      </c>
      <c r="K267" s="117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21.5" hidden="1" x14ac:dyDescent="0.9">
      <c r="A268" s="118">
        <f>'PLANTILLA V6'!A268</f>
        <v>0</v>
      </c>
      <c r="B268" s="111">
        <f>'PLANTILLA V6'!B268</f>
        <v>0</v>
      </c>
      <c r="C268" s="119">
        <f>'PLANTILLA V6'!C268</f>
        <v>1</v>
      </c>
      <c r="D268" s="111" t="str">
        <f>'PLANTILLA V6'!D268</f>
        <v>pza</v>
      </c>
      <c r="E268" s="119">
        <v>0</v>
      </c>
      <c r="F268" s="111" t="b">
        <v>0</v>
      </c>
      <c r="G268" s="111" t="b">
        <v>0</v>
      </c>
      <c r="H268" s="111" t="b">
        <v>0</v>
      </c>
      <c r="I268" s="111" t="b">
        <v>0</v>
      </c>
      <c r="J268" s="114" t="e">
        <f t="shared" ca="1" si="1"/>
        <v>#NAME?</v>
      </c>
      <c r="K268" s="117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21.5" hidden="1" x14ac:dyDescent="0.9">
      <c r="A269" s="107">
        <f>'PLANTILLA V6'!A269</f>
        <v>0</v>
      </c>
      <c r="B269" s="107">
        <f>'PLANTILLA V6'!B269</f>
        <v>0</v>
      </c>
      <c r="C269" s="119">
        <f>'PLANTILLA V6'!C269</f>
        <v>1</v>
      </c>
      <c r="D269" s="111" t="str">
        <f>'PLANTILLA V6'!D269</f>
        <v>pza</v>
      </c>
      <c r="E269" s="119">
        <v>0</v>
      </c>
      <c r="F269" s="111" t="b">
        <v>0</v>
      </c>
      <c r="G269" s="111" t="b">
        <v>0</v>
      </c>
      <c r="H269" s="111" t="b">
        <v>0</v>
      </c>
      <c r="I269" s="111" t="b">
        <v>0</v>
      </c>
      <c r="J269" s="114" t="e">
        <f t="shared" ca="1" si="1"/>
        <v>#NAME?</v>
      </c>
      <c r="K269" s="117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21.5" x14ac:dyDescent="0.9">
      <c r="A270" s="174" t="str">
        <f>'PLANTILLA V6'!A270</f>
        <v>Materiales de Reuso</v>
      </c>
      <c r="B270" s="157"/>
      <c r="C270" s="119">
        <f>'PLANTILLA V6'!C270</f>
        <v>1</v>
      </c>
      <c r="D270" s="111" t="str">
        <f>'PLANTILLA V6'!D270</f>
        <v>pza</v>
      </c>
      <c r="E270" s="119">
        <v>0</v>
      </c>
      <c r="F270" s="111" t="b">
        <v>0</v>
      </c>
      <c r="G270" s="111" t="b">
        <v>0</v>
      </c>
      <c r="H270" s="111" t="b">
        <v>0</v>
      </c>
      <c r="I270" s="111" t="b">
        <v>0</v>
      </c>
      <c r="J270" s="114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7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21.5" hidden="1" x14ac:dyDescent="0.9">
      <c r="A271" s="118" t="str">
        <f>'PLANTILLA V6'!A271</f>
        <v>Re</v>
      </c>
      <c r="B271" s="118" t="str">
        <f>'PLANTILLA V6'!B271</f>
        <v>Cartón de 3 mm de espesor de 30 x 30 cm</v>
      </c>
      <c r="C271" s="119">
        <f>'PLANTILLA V6'!C271</f>
        <v>1</v>
      </c>
      <c r="D271" s="111" t="str">
        <f>'PLANTILLA V6'!D271</f>
        <v>pza</v>
      </c>
      <c r="E271" s="119">
        <v>0</v>
      </c>
      <c r="F271" s="111" t="b">
        <v>0</v>
      </c>
      <c r="G271" s="111" t="b">
        <v>0</v>
      </c>
      <c r="H271" s="111" t="b">
        <v>0</v>
      </c>
      <c r="I271" s="111" t="b">
        <v>0</v>
      </c>
      <c r="J271" s="114" t="e">
        <f t="shared" ca="1" si="1"/>
        <v>#NAME?</v>
      </c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21.5" hidden="1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1" t="str">
        <f>'PLANTILLA V6'!D272</f>
        <v>pza</v>
      </c>
      <c r="E272" s="119">
        <v>0</v>
      </c>
      <c r="F272" s="111" t="b">
        <v>0</v>
      </c>
      <c r="G272" s="111" t="b">
        <v>0</v>
      </c>
      <c r="H272" s="111" t="b">
        <v>0</v>
      </c>
      <c r="I272" s="111" t="b">
        <v>0</v>
      </c>
      <c r="J272" s="114" t="e">
        <f t="shared" ca="1" si="1"/>
        <v>#NAME?</v>
      </c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21.5" hidden="1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1" t="str">
        <f>'PLANTILLA V6'!D273</f>
        <v>pza</v>
      </c>
      <c r="E273" s="119">
        <v>0</v>
      </c>
      <c r="F273" s="111" t="b">
        <v>0</v>
      </c>
      <c r="G273" s="111" t="b">
        <v>0</v>
      </c>
      <c r="H273" s="111" t="b">
        <v>0</v>
      </c>
      <c r="I273" s="111" t="b">
        <v>0</v>
      </c>
      <c r="J273" s="114" t="e">
        <f t="shared" ca="1" si="1"/>
        <v>#NAME?</v>
      </c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21.5" hidden="1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1" t="str">
        <f>'PLANTILLA V6'!D274</f>
        <v>pza</v>
      </c>
      <c r="E274" s="119">
        <v>0</v>
      </c>
      <c r="F274" s="111" t="b">
        <v>0</v>
      </c>
      <c r="G274" s="111" t="b">
        <v>0</v>
      </c>
      <c r="H274" s="111" t="b">
        <v>0</v>
      </c>
      <c r="I274" s="111" t="b">
        <v>0</v>
      </c>
      <c r="J274" s="114" t="e">
        <f t="shared" ca="1" si="1"/>
        <v>#NAME?</v>
      </c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21.5" hidden="1" x14ac:dyDescent="0.9">
      <c r="A275" s="118" t="str">
        <f>'PLANTILLA V6'!A275</f>
        <v>Re</v>
      </c>
      <c r="B275" s="118" t="str">
        <f>'PLANTILLA V6'!B275</f>
        <v>Botella de PET de 600 ml</v>
      </c>
      <c r="C275" s="119">
        <f>'PLANTILLA V6'!C275</f>
        <v>1</v>
      </c>
      <c r="D275" s="111" t="str">
        <f>'PLANTILLA V6'!D275</f>
        <v>pza</v>
      </c>
      <c r="E275" s="119">
        <v>0</v>
      </c>
      <c r="F275" s="111" t="b">
        <v>0</v>
      </c>
      <c r="G275" s="111" t="b">
        <v>0</v>
      </c>
      <c r="H275" s="111" t="b">
        <v>0</v>
      </c>
      <c r="I275" s="111" t="b">
        <v>0</v>
      </c>
      <c r="J275" s="114" t="e">
        <f t="shared" ca="1" si="1"/>
        <v>#NAME?</v>
      </c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21.5" hidden="1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1" t="str">
        <f>'PLANTILLA V6'!D276</f>
        <v>pza</v>
      </c>
      <c r="E276" s="119">
        <v>0</v>
      </c>
      <c r="F276" s="111" t="b">
        <v>0</v>
      </c>
      <c r="G276" s="111" t="b">
        <v>0</v>
      </c>
      <c r="H276" s="111" t="b">
        <v>0</v>
      </c>
      <c r="I276" s="111" t="b">
        <v>0</v>
      </c>
      <c r="J276" s="114" t="e">
        <f t="shared" ca="1" si="1"/>
        <v>#NAME?</v>
      </c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21.5" hidden="1" x14ac:dyDescent="0.9">
      <c r="A277" s="118" t="str">
        <f>'PLANTILLA V6'!A277</f>
        <v>Re</v>
      </c>
      <c r="B277" s="122" t="str">
        <f>'PLANTILLA V6'!B277</f>
        <v>Vaso de plástico desechable (250 ml)</v>
      </c>
      <c r="C277" s="119">
        <f>'PLANTILLA V6'!C277</f>
        <v>1</v>
      </c>
      <c r="D277" s="111" t="str">
        <f>'PLANTILLA V6'!D277</f>
        <v>pza</v>
      </c>
      <c r="E277" s="119">
        <v>0</v>
      </c>
      <c r="F277" s="111" t="b">
        <v>0</v>
      </c>
      <c r="G277" s="111" t="b">
        <v>0</v>
      </c>
      <c r="H277" s="111" t="b">
        <v>0</v>
      </c>
      <c r="I277" s="111" t="b">
        <v>0</v>
      </c>
      <c r="J277" s="114" t="e">
        <f t="shared" ca="1" si="1"/>
        <v>#NAME?</v>
      </c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21.5" hidden="1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1" t="str">
        <f>'PLANTILLA V6'!D278</f>
        <v>pza</v>
      </c>
      <c r="E278" s="119">
        <v>0</v>
      </c>
      <c r="F278" s="111" t="b">
        <v>0</v>
      </c>
      <c r="G278" s="111" t="b">
        <v>0</v>
      </c>
      <c r="H278" s="111" t="b">
        <v>0</v>
      </c>
      <c r="I278" s="111" t="b">
        <v>0</v>
      </c>
      <c r="J278" s="114" t="e">
        <f t="shared" ca="1" si="1"/>
        <v>#NAME?</v>
      </c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21.5" hidden="1" x14ac:dyDescent="0.9">
      <c r="A279" s="118" t="str">
        <f>'PLANTILLA V6'!A279</f>
        <v>Re</v>
      </c>
      <c r="B279" s="118" t="str">
        <f>'PLANTILLA V6'!B279</f>
        <v>Tetrapack de 500 ml</v>
      </c>
      <c r="C279" s="119">
        <f>'PLANTILLA V6'!C279</f>
        <v>1</v>
      </c>
      <c r="D279" s="111" t="str">
        <f>'PLANTILLA V6'!D279</f>
        <v>pza</v>
      </c>
      <c r="E279" s="119">
        <v>0</v>
      </c>
      <c r="F279" s="111" t="b">
        <v>0</v>
      </c>
      <c r="G279" s="111" t="b">
        <v>0</v>
      </c>
      <c r="H279" s="111" t="b">
        <v>0</v>
      </c>
      <c r="I279" s="111" t="b">
        <v>0</v>
      </c>
      <c r="J279" s="114" t="e">
        <f t="shared" ca="1" si="1"/>
        <v>#NAME?</v>
      </c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21.5" hidden="1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1" t="str">
        <f>'PLANTILLA V6'!D280</f>
        <v>pza</v>
      </c>
      <c r="E280" s="119">
        <v>0</v>
      </c>
      <c r="F280" s="111" t="b">
        <v>0</v>
      </c>
      <c r="G280" s="111" t="b">
        <v>0</v>
      </c>
      <c r="H280" s="111" t="b">
        <v>0</v>
      </c>
      <c r="I280" s="111" t="b">
        <v>0</v>
      </c>
      <c r="J280" s="114" t="e">
        <f t="shared" ca="1" si="1"/>
        <v>#NAME?</v>
      </c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21.5" hidden="1" x14ac:dyDescent="0.9">
      <c r="A281" s="118" t="str">
        <f>'PLANTILLA V6'!A281</f>
        <v>Re</v>
      </c>
      <c r="B281" s="118" t="str">
        <f>'PLANTILLA V6'!B281</f>
        <v>Tubo de cartón de papel de baño</v>
      </c>
      <c r="C281" s="119">
        <f>'PLANTILLA V6'!C281</f>
        <v>1</v>
      </c>
      <c r="D281" s="111" t="str">
        <f>'PLANTILLA V6'!D281</f>
        <v>pza</v>
      </c>
      <c r="E281" s="119">
        <v>0</v>
      </c>
      <c r="F281" s="111" t="b">
        <v>0</v>
      </c>
      <c r="G281" s="111" t="b">
        <v>0</v>
      </c>
      <c r="H281" s="111" t="b">
        <v>0</v>
      </c>
      <c r="I281" s="111" t="b">
        <v>0</v>
      </c>
      <c r="J281" s="114" t="e">
        <f t="shared" ca="1" si="1"/>
        <v>#NAME?</v>
      </c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21.5" hidden="1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1" t="str">
        <f>'PLANTILLA V6'!D282</f>
        <v>pza</v>
      </c>
      <c r="E282" s="119">
        <v>0</v>
      </c>
      <c r="F282" s="111" t="b">
        <v>0</v>
      </c>
      <c r="G282" s="111" t="b">
        <v>0</v>
      </c>
      <c r="H282" s="111" t="b">
        <v>0</v>
      </c>
      <c r="I282" s="111" t="b">
        <v>0</v>
      </c>
      <c r="J282" s="114" t="e">
        <f t="shared" ca="1" si="1"/>
        <v>#NAME?</v>
      </c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21.5" hidden="1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1" t="str">
        <f>'PLANTILLA V6'!D283</f>
        <v>pza</v>
      </c>
      <c r="E283" s="119">
        <v>0</v>
      </c>
      <c r="F283" s="111" t="b">
        <v>0</v>
      </c>
      <c r="G283" s="111" t="b">
        <v>0</v>
      </c>
      <c r="H283" s="111" t="b">
        <v>0</v>
      </c>
      <c r="I283" s="111" t="b">
        <v>0</v>
      </c>
      <c r="J283" s="114" t="e">
        <f t="shared" ca="1" si="1"/>
        <v>#NAME?</v>
      </c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21.5" hidden="1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1" t="str">
        <f>'PLANTILLA V6'!D284</f>
        <v>pza</v>
      </c>
      <c r="E284" s="119">
        <v>0</v>
      </c>
      <c r="F284" s="111" t="b">
        <v>0</v>
      </c>
      <c r="G284" s="111" t="b">
        <v>0</v>
      </c>
      <c r="H284" s="111" t="b">
        <v>0</v>
      </c>
      <c r="I284" s="111" t="b">
        <v>0</v>
      </c>
      <c r="J284" s="114" t="e">
        <f t="shared" ca="1" si="1"/>
        <v>#NAME?</v>
      </c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21.5" hidden="1" x14ac:dyDescent="0.9">
      <c r="A285" s="118" t="str">
        <f>'PLANTILLA V6'!A285</f>
        <v>Re</v>
      </c>
      <c r="B285" s="118" t="str">
        <f>'PLANTILLA V6'!B285</f>
        <v xml:space="preserve">Taparrosca de botella de PET 3 cm de diámetro </v>
      </c>
      <c r="C285" s="119">
        <f>'PLANTILLA V6'!C285</f>
        <v>1</v>
      </c>
      <c r="D285" s="111" t="str">
        <f>'PLANTILLA V6'!D285</f>
        <v>pza</v>
      </c>
      <c r="E285" s="119">
        <v>0</v>
      </c>
      <c r="F285" s="111" t="b">
        <v>0</v>
      </c>
      <c r="G285" s="111" t="b">
        <v>0</v>
      </c>
      <c r="H285" s="111" t="b">
        <v>0</v>
      </c>
      <c r="I285" s="111" t="b">
        <v>0</v>
      </c>
      <c r="J285" s="114" t="e">
        <f t="shared" ca="1" si="1"/>
        <v>#NAME?</v>
      </c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21.5" hidden="1" x14ac:dyDescent="0.9">
      <c r="A286" s="118" t="str">
        <f>'PLANTILLA V6'!A286</f>
        <v>Re</v>
      </c>
      <c r="B286" s="118" t="str">
        <f>'PLANTILLA V6'!B286</f>
        <v>Taparrosca de 5 cm de diámetro aproximadamente (tipo garrafón)</v>
      </c>
      <c r="C286" s="119">
        <f>'PLANTILLA V6'!C286</f>
        <v>1</v>
      </c>
      <c r="D286" s="111" t="str">
        <f>'PLANTILLA V6'!D286</f>
        <v>pza</v>
      </c>
      <c r="E286" s="119">
        <v>0</v>
      </c>
      <c r="F286" s="111" t="b">
        <v>0</v>
      </c>
      <c r="G286" s="111" t="b">
        <v>0</v>
      </c>
      <c r="H286" s="111" t="b">
        <v>0</v>
      </c>
      <c r="I286" s="111" t="b">
        <v>0</v>
      </c>
      <c r="J286" s="114" t="e">
        <f t="shared" ca="1" si="1"/>
        <v>#NAME?</v>
      </c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21.5" hidden="1" x14ac:dyDescent="0.9">
      <c r="A287" s="118" t="str">
        <f>'PLANTILLA V6'!A287</f>
        <v>Re</v>
      </c>
      <c r="B287" s="118" t="str">
        <f>'PLANTILLA V6'!B287</f>
        <v>Tapa de 10 cm de diámetro  aproximadamente</v>
      </c>
      <c r="C287" s="119">
        <f>'PLANTILLA V6'!C287</f>
        <v>1</v>
      </c>
      <c r="D287" s="111" t="str">
        <f>'PLANTILLA V6'!D287</f>
        <v>pza</v>
      </c>
      <c r="E287" s="119">
        <v>0</v>
      </c>
      <c r="F287" s="111" t="b">
        <v>0</v>
      </c>
      <c r="G287" s="111" t="b">
        <v>0</v>
      </c>
      <c r="H287" s="111" t="b">
        <v>0</v>
      </c>
      <c r="I287" s="111" t="b">
        <v>0</v>
      </c>
      <c r="J287" s="114" t="e">
        <f t="shared" ca="1" si="1"/>
        <v>#NAME?</v>
      </c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21.5" hidden="1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1" t="str">
        <f>'PLANTILLA V6'!D288</f>
        <v>pza</v>
      </c>
      <c r="E288" s="119">
        <v>0</v>
      </c>
      <c r="F288" s="111" t="b">
        <v>0</v>
      </c>
      <c r="G288" s="111" t="b">
        <v>0</v>
      </c>
      <c r="H288" s="111" t="b">
        <v>0</v>
      </c>
      <c r="I288" s="111" t="b">
        <v>0</v>
      </c>
      <c r="J288" s="114" t="e">
        <f t="shared" ca="1" si="1"/>
        <v>#NAME?</v>
      </c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21.5" hidden="1" x14ac:dyDescent="0.9">
      <c r="A289" s="111" t="str">
        <f>'PLANTILLA V6'!A289</f>
        <v>Re</v>
      </c>
      <c r="B289" s="111" t="str">
        <f>'PLANTILLA V6'!B289</f>
        <v>Plato de plástico de 20 cm de diámetro (aproximadamente)</v>
      </c>
      <c r="C289" s="119">
        <f>'PLANTILLA V6'!C289</f>
        <v>1</v>
      </c>
      <c r="D289" s="111" t="str">
        <f>'PLANTILLA V6'!D289</f>
        <v>pza</v>
      </c>
      <c r="E289" s="119">
        <v>0</v>
      </c>
      <c r="F289" s="111" t="b">
        <v>0</v>
      </c>
      <c r="G289" s="111" t="b">
        <v>0</v>
      </c>
      <c r="H289" s="111" t="b">
        <v>0</v>
      </c>
      <c r="I289" s="111" t="b">
        <v>0</v>
      </c>
      <c r="J289" s="114" t="e">
        <f t="shared" ca="1" si="1"/>
        <v>#NAME?</v>
      </c>
      <c r="K289" s="117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21.5" hidden="1" x14ac:dyDescent="0.9">
      <c r="A290" s="111" t="str">
        <f>'PLANTILLA V6'!A290</f>
        <v>Re</v>
      </c>
      <c r="B290" s="111" t="str">
        <f>'PLANTILLA V6'!B290</f>
        <v>Envase redondo de plástico de 500 ml aprox (tipo crema o de yogurt)</v>
      </c>
      <c r="C290" s="119">
        <f>'PLANTILLA V6'!C290</f>
        <v>1</v>
      </c>
      <c r="D290" s="111" t="str">
        <f>'PLANTILLA V6'!D290</f>
        <v>pza</v>
      </c>
      <c r="E290" s="119">
        <v>0</v>
      </c>
      <c r="F290" s="111" t="b">
        <v>0</v>
      </c>
      <c r="G290" s="111" t="b">
        <v>0</v>
      </c>
      <c r="H290" s="111" t="b">
        <v>0</v>
      </c>
      <c r="I290" s="111" t="b">
        <v>0</v>
      </c>
      <c r="J290" s="114" t="e">
        <f t="shared" ca="1" si="1"/>
        <v>#NAME?</v>
      </c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21.5" hidden="1" x14ac:dyDescent="0.9">
      <c r="A291" s="111" t="str">
        <f>'PLANTILLA V6'!A291</f>
        <v>Re</v>
      </c>
      <c r="B291" s="111" t="str">
        <f>'PLANTILLA V6'!B291</f>
        <v>Cajita rectangular pequeña tamaño aprox: 11 x 5 cm x 1 cm (tipo de medicamento)</v>
      </c>
      <c r="C291" s="119">
        <f>'PLANTILLA V6'!C291</f>
        <v>1</v>
      </c>
      <c r="D291" s="111" t="str">
        <f>'PLANTILLA V6'!D291</f>
        <v>pza</v>
      </c>
      <c r="E291" s="119">
        <v>0</v>
      </c>
      <c r="F291" s="111" t="b">
        <v>0</v>
      </c>
      <c r="G291" s="111" t="b">
        <v>0</v>
      </c>
      <c r="H291" s="111" t="b">
        <v>0</v>
      </c>
      <c r="I291" s="111" t="b">
        <v>0</v>
      </c>
      <c r="J291" s="114" t="e">
        <f t="shared" ca="1" si="1"/>
        <v>#NAME?</v>
      </c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21.5" hidden="1" x14ac:dyDescent="0.9">
      <c r="A292" s="111" t="str">
        <f>'PLANTILLA V6'!A292</f>
        <v>Re</v>
      </c>
      <c r="B292" s="111" t="str">
        <f>'PLANTILLA V6'!B292</f>
        <v>Cajita cuadrada tamaño aprox: 11 cm (tipo Kleenex)</v>
      </c>
      <c r="C292" s="119">
        <f>'PLANTILLA V6'!C292</f>
        <v>1</v>
      </c>
      <c r="D292" s="111" t="str">
        <f>'PLANTILLA V6'!D292</f>
        <v>pza</v>
      </c>
      <c r="E292" s="119">
        <v>0</v>
      </c>
      <c r="F292" s="111" t="b">
        <v>0</v>
      </c>
      <c r="G292" s="111" t="b">
        <v>0</v>
      </c>
      <c r="H292" s="111" t="b">
        <v>0</v>
      </c>
      <c r="I292" s="111" t="b">
        <v>0</v>
      </c>
      <c r="J292" s="114" t="e">
        <f t="shared" ca="1" si="1"/>
        <v>#NAME?</v>
      </c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21.5" hidden="1" x14ac:dyDescent="0.9">
      <c r="A293" s="111" t="str">
        <f>'PLANTILLA V6'!A293</f>
        <v>Re</v>
      </c>
      <c r="B293" s="111" t="str">
        <f>'PLANTILLA V6'!B293</f>
        <v>Popote</v>
      </c>
      <c r="C293" s="119">
        <f>'PLANTILLA V6'!C293</f>
        <v>1</v>
      </c>
      <c r="D293" s="111" t="str">
        <f>'PLANTILLA V6'!D293</f>
        <v>pza</v>
      </c>
      <c r="E293" s="119">
        <v>0</v>
      </c>
      <c r="F293" s="111" t="b">
        <v>0</v>
      </c>
      <c r="G293" s="111" t="b">
        <v>0</v>
      </c>
      <c r="H293" s="111" t="b">
        <v>0</v>
      </c>
      <c r="I293" s="111" t="b">
        <v>0</v>
      </c>
      <c r="J293" s="114" t="e">
        <f t="shared" ca="1" si="1"/>
        <v>#NAME?</v>
      </c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21.5" hidden="1" x14ac:dyDescent="0.9">
      <c r="A294" s="111" t="str">
        <f>'PLANTILLA V6'!A294</f>
        <v>Re</v>
      </c>
      <c r="B294" s="111" t="str">
        <f>'PLANTILLA V6'!B294</f>
        <v>Plastinudos o cincho de alambre (tipo sujetador para pan)</v>
      </c>
      <c r="C294" s="119">
        <f>'PLANTILLA V6'!C294</f>
        <v>1</v>
      </c>
      <c r="D294" s="111" t="str">
        <f>'PLANTILLA V6'!D294</f>
        <v>pza</v>
      </c>
      <c r="E294" s="119">
        <v>0</v>
      </c>
      <c r="F294" s="111" t="b">
        <v>0</v>
      </c>
      <c r="G294" s="111" t="b">
        <v>0</v>
      </c>
      <c r="H294" s="111" t="b">
        <v>0</v>
      </c>
      <c r="I294" s="111" t="b">
        <v>0</v>
      </c>
      <c r="J294" s="114" t="e">
        <f t="shared" ca="1" si="1"/>
        <v>#NAME?</v>
      </c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21.5" hidden="1" x14ac:dyDescent="0.9">
      <c r="A295" s="111" t="str">
        <f>'PLANTILLA V6'!A295</f>
        <v>Re</v>
      </c>
      <c r="B295" s="111" t="str">
        <f>'PLANTILLA V6'!B295</f>
        <v>Cuchara desechable</v>
      </c>
      <c r="C295" s="119">
        <f>'PLANTILLA V6'!C295</f>
        <v>1</v>
      </c>
      <c r="D295" s="111" t="str">
        <f>'PLANTILLA V6'!D295</f>
        <v>pza</v>
      </c>
      <c r="E295" s="119">
        <v>0</v>
      </c>
      <c r="F295" s="111" t="b">
        <v>0</v>
      </c>
      <c r="G295" s="111" t="b">
        <v>0</v>
      </c>
      <c r="H295" s="111" t="b">
        <v>0</v>
      </c>
      <c r="I295" s="111" t="b">
        <v>0</v>
      </c>
      <c r="J295" s="114" t="e">
        <f t="shared" ca="1" si="1"/>
        <v>#NAME?</v>
      </c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21.5" hidden="1" x14ac:dyDescent="0.9">
      <c r="A296" s="111" t="str">
        <f>'PLANTILLA V6'!A296</f>
        <v>Re</v>
      </c>
      <c r="B296" s="111" t="str">
        <f>'PLANTILLA V6'!B296</f>
        <v>Caja de cartón de zapatos o similar</v>
      </c>
      <c r="C296" s="119">
        <f>'PLANTILLA V6'!C296</f>
        <v>1</v>
      </c>
      <c r="D296" s="111" t="str">
        <f>'PLANTILLA V6'!D296</f>
        <v>pza</v>
      </c>
      <c r="E296" s="119">
        <v>0</v>
      </c>
      <c r="F296" s="111" t="b">
        <v>0</v>
      </c>
      <c r="G296" s="111" t="b">
        <v>0</v>
      </c>
      <c r="H296" s="111" t="b">
        <v>0</v>
      </c>
      <c r="I296" s="111" t="b">
        <v>0</v>
      </c>
      <c r="J296" s="114" t="e">
        <f t="shared" ca="1" si="1"/>
        <v>#NAME?</v>
      </c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21.5" hidden="1" x14ac:dyDescent="0.9">
      <c r="A297" s="111" t="str">
        <f>'PLANTILLA V6'!A297</f>
        <v>Re</v>
      </c>
      <c r="B297" s="111" t="str">
        <f>'PLANTILLA V6'!B297</f>
        <v xml:space="preserve">Caja de cartón de 3mm espesor de 65 x 55 x 35 cm aproximadamente </v>
      </c>
      <c r="C297" s="119">
        <f>'PLANTILLA V6'!C297</f>
        <v>1</v>
      </c>
      <c r="D297" s="111" t="str">
        <f>'PLANTILLA V6'!D297</f>
        <v>pza</v>
      </c>
      <c r="E297" s="119">
        <v>0</v>
      </c>
      <c r="F297" s="111" t="b">
        <v>0</v>
      </c>
      <c r="G297" s="111" t="b">
        <v>0</v>
      </c>
      <c r="H297" s="111" t="b">
        <v>0</v>
      </c>
      <c r="I297" s="111" t="b">
        <v>0</v>
      </c>
      <c r="J297" s="114" t="e">
        <f t="shared" ca="1" si="1"/>
        <v>#NAME?</v>
      </c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21.5" hidden="1" x14ac:dyDescent="0.9">
      <c r="A298" s="111" t="str">
        <f>'PLANTILLA V6'!A298</f>
        <v>Re</v>
      </c>
      <c r="B298" s="111" t="str">
        <f>'PLANTILLA V6'!B298</f>
        <v>Lámina de cartón de 3mm de espesor de 95 x 65 cm</v>
      </c>
      <c r="C298" s="119">
        <f>'PLANTILLA V6'!C298</f>
        <v>1</v>
      </c>
      <c r="D298" s="111" t="str">
        <f>'PLANTILLA V6'!D298</f>
        <v>pza</v>
      </c>
      <c r="E298" s="119">
        <v>0</v>
      </c>
      <c r="F298" s="111" t="b">
        <v>0</v>
      </c>
      <c r="G298" s="111" t="b">
        <v>0</v>
      </c>
      <c r="H298" s="111" t="b">
        <v>0</v>
      </c>
      <c r="I298" s="111" t="b">
        <v>0</v>
      </c>
      <c r="J298" s="114" t="e">
        <f t="shared" ca="1" si="1"/>
        <v>#NAME?</v>
      </c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21.5" hidden="1" x14ac:dyDescent="0.9">
      <c r="A299" s="111" t="str">
        <f>'PLANTILLA V6'!A299</f>
        <v>Re</v>
      </c>
      <c r="B299" s="111" t="str">
        <f>'PLANTILLA V6'!B299</f>
        <v>Hojas de plantas</v>
      </c>
      <c r="C299" s="119">
        <f>'PLANTILLA V6'!C299</f>
        <v>1</v>
      </c>
      <c r="D299" s="111" t="str">
        <f>'PLANTILLA V6'!D299</f>
        <v>pza</v>
      </c>
      <c r="E299" s="119">
        <v>0</v>
      </c>
      <c r="F299" s="111" t="b">
        <v>0</v>
      </c>
      <c r="G299" s="111" t="b">
        <v>0</v>
      </c>
      <c r="H299" s="111" t="b">
        <v>0</v>
      </c>
      <c r="I299" s="111" t="b">
        <v>0</v>
      </c>
      <c r="J299" s="114" t="e">
        <f t="shared" ca="1" si="1"/>
        <v>#NAME?</v>
      </c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21.5" hidden="1" x14ac:dyDescent="0.9">
      <c r="A300" s="107" t="str">
        <f>'PLANTILLA V6'!A300</f>
        <v>Re</v>
      </c>
      <c r="B300" s="107" t="str">
        <f>'PLANTILLA V6'!B300</f>
        <v>Vaso pequeño de plástico desechable (30 ml o 1 oz aprox)</v>
      </c>
      <c r="C300" s="119">
        <f>'PLANTILLA V6'!C300</f>
        <v>1</v>
      </c>
      <c r="D300" s="111" t="str">
        <f>'PLANTILLA V6'!D300</f>
        <v>pza</v>
      </c>
      <c r="E300" s="119">
        <v>0</v>
      </c>
      <c r="F300" s="111" t="b">
        <v>0</v>
      </c>
      <c r="G300" s="111" t="b">
        <v>0</v>
      </c>
      <c r="H300" s="111" t="b">
        <v>0</v>
      </c>
      <c r="I300" s="111" t="b">
        <v>0</v>
      </c>
      <c r="J300" s="114" t="e">
        <f t="shared" ca="1" si="1"/>
        <v>#NAME?</v>
      </c>
      <c r="K300" s="117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21.5" hidden="1" x14ac:dyDescent="0.9">
      <c r="A301" s="107" t="str">
        <f>'PLANTILLA V6'!A301</f>
        <v>Re</v>
      </c>
      <c r="B301" s="107">
        <f>'PLANTILLA V6'!B301</f>
        <v>0</v>
      </c>
      <c r="C301" s="119">
        <f>'PLANTILLA V6'!C301</f>
        <v>1</v>
      </c>
      <c r="D301" s="111" t="str">
        <f>'PLANTILLA V6'!D301</f>
        <v>pza</v>
      </c>
      <c r="E301" s="119">
        <v>0</v>
      </c>
      <c r="F301" s="111" t="b">
        <v>0</v>
      </c>
      <c r="G301" s="111" t="b">
        <v>0</v>
      </c>
      <c r="H301" s="111" t="b">
        <v>0</v>
      </c>
      <c r="I301" s="111" t="b">
        <v>0</v>
      </c>
      <c r="J301" s="114" t="e">
        <f t="shared" ca="1" si="1"/>
        <v>#NAME?</v>
      </c>
      <c r="K301" s="117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21.5" hidden="1" x14ac:dyDescent="0.9">
      <c r="A302" s="111">
        <f>'PLANTILLA V6'!A302</f>
        <v>0</v>
      </c>
      <c r="B302" s="111">
        <f>'PLANTILLA V6'!B302</f>
        <v>0</v>
      </c>
      <c r="C302" s="119">
        <f>'PLANTILLA V6'!C302</f>
        <v>1</v>
      </c>
      <c r="D302" s="111" t="str">
        <f>'PLANTILLA V6'!D302</f>
        <v>pza</v>
      </c>
      <c r="E302" s="119">
        <v>0</v>
      </c>
      <c r="F302" s="111" t="b">
        <v>0</v>
      </c>
      <c r="G302" s="111" t="b">
        <v>0</v>
      </c>
      <c r="H302" s="111" t="b">
        <v>0</v>
      </c>
      <c r="I302" s="111" t="b">
        <v>0</v>
      </c>
      <c r="J302" s="114" t="e">
        <f t="shared" ca="1" si="1"/>
        <v>#NAME?</v>
      </c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21.5" hidden="1" x14ac:dyDescent="0.9">
      <c r="A303" s="111">
        <f>'PLANTILLA V6'!A303</f>
        <v>0</v>
      </c>
      <c r="B303" s="111">
        <f>'PLANTILLA V6'!B303</f>
        <v>0</v>
      </c>
      <c r="C303" s="119">
        <f>'PLANTILLA V6'!C303</f>
        <v>1</v>
      </c>
      <c r="D303" s="111" t="str">
        <f>'PLANTILLA V6'!D303</f>
        <v>pza</v>
      </c>
      <c r="E303" s="119">
        <v>0</v>
      </c>
      <c r="F303" s="111" t="b">
        <v>0</v>
      </c>
      <c r="G303" s="111" t="b">
        <v>0</v>
      </c>
      <c r="H303" s="111" t="b">
        <v>0</v>
      </c>
      <c r="I303" s="111" t="b">
        <v>0</v>
      </c>
      <c r="J303" s="114" t="e">
        <f t="shared" ca="1" si="1"/>
        <v>#NAME?</v>
      </c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21.5" hidden="1" x14ac:dyDescent="0.9">
      <c r="A304" s="111">
        <f>'PLANTILLA V6'!A304</f>
        <v>0</v>
      </c>
      <c r="B304" s="111">
        <f>'PLANTILLA V6'!B304</f>
        <v>0</v>
      </c>
      <c r="C304" s="119">
        <f>'PLANTILLA V6'!C304</f>
        <v>1</v>
      </c>
      <c r="D304" s="111" t="str">
        <f>'PLANTILLA V6'!D304</f>
        <v>pza</v>
      </c>
      <c r="E304" s="119">
        <v>0</v>
      </c>
      <c r="F304" s="111" t="b">
        <v>0</v>
      </c>
      <c r="G304" s="111" t="b">
        <v>0</v>
      </c>
      <c r="H304" s="111" t="b">
        <v>0</v>
      </c>
      <c r="I304" s="111" t="b">
        <v>0</v>
      </c>
      <c r="J304" s="114" t="e">
        <f t="shared" ca="1" si="1"/>
        <v>#NAME?</v>
      </c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21.5" hidden="1" x14ac:dyDescent="0.9">
      <c r="A305" s="111">
        <f>'PLANTILLA V6'!A305</f>
        <v>0</v>
      </c>
      <c r="B305" s="111">
        <f>'PLANTILLA V6'!B305</f>
        <v>0</v>
      </c>
      <c r="C305" s="119">
        <f>'PLANTILLA V6'!C305</f>
        <v>1</v>
      </c>
      <c r="D305" s="111" t="str">
        <f>'PLANTILLA V6'!D305</f>
        <v>pza</v>
      </c>
      <c r="E305" s="119">
        <v>0</v>
      </c>
      <c r="F305" s="111" t="b">
        <v>0</v>
      </c>
      <c r="G305" s="111" t="b">
        <v>0</v>
      </c>
      <c r="H305" s="111" t="b">
        <v>0</v>
      </c>
      <c r="I305" s="111" t="b">
        <v>0</v>
      </c>
      <c r="J305" s="114" t="e">
        <f t="shared" ca="1" si="1"/>
        <v>#NAME?</v>
      </c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21.5" hidden="1" x14ac:dyDescent="0.9">
      <c r="A306" s="111">
        <f>'PLANTILLA V6'!A306</f>
        <v>0</v>
      </c>
      <c r="B306" s="111">
        <f>'PLANTILLA V6'!B306</f>
        <v>0</v>
      </c>
      <c r="C306" s="119">
        <f>'PLANTILLA V6'!C306</f>
        <v>1</v>
      </c>
      <c r="D306" s="111" t="str">
        <f>'PLANTILLA V6'!D306</f>
        <v>pza</v>
      </c>
      <c r="E306" s="119">
        <v>0</v>
      </c>
      <c r="F306" s="111" t="b">
        <v>0</v>
      </c>
      <c r="G306" s="111" t="b">
        <v>0</v>
      </c>
      <c r="H306" s="111" t="b">
        <v>0</v>
      </c>
      <c r="I306" s="111" t="b">
        <v>0</v>
      </c>
      <c r="J306" s="114" t="e">
        <f t="shared" ca="1" si="1"/>
        <v>#NAME?</v>
      </c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21.5" hidden="1" x14ac:dyDescent="0.9">
      <c r="A307" s="111">
        <f>'PLANTILLA V6'!A307</f>
        <v>0</v>
      </c>
      <c r="B307" s="111">
        <f>'PLANTILLA V6'!B307</f>
        <v>0</v>
      </c>
      <c r="C307" s="119">
        <f>'PLANTILLA V6'!C307</f>
        <v>1</v>
      </c>
      <c r="D307" s="111" t="str">
        <f>'PLANTILLA V6'!D307</f>
        <v>pza</v>
      </c>
      <c r="E307" s="119">
        <v>0</v>
      </c>
      <c r="F307" s="111" t="b">
        <v>0</v>
      </c>
      <c r="G307" s="111" t="b">
        <v>0</v>
      </c>
      <c r="H307" s="111" t="b">
        <v>0</v>
      </c>
      <c r="I307" s="111" t="b">
        <v>0</v>
      </c>
      <c r="J307" s="114" t="e">
        <f t="shared" ca="1" si="1"/>
        <v>#NAME?</v>
      </c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21.5" hidden="1" x14ac:dyDescent="0.9">
      <c r="A308" s="111">
        <f>'PLANTILLA V6'!A308</f>
        <v>0</v>
      </c>
      <c r="B308" s="111">
        <f>'PLANTILLA V6'!B308</f>
        <v>0</v>
      </c>
      <c r="C308" s="119">
        <f>'PLANTILLA V6'!C308</f>
        <v>1</v>
      </c>
      <c r="D308" s="111" t="str">
        <f>'PLANTILLA V6'!D308</f>
        <v>pza</v>
      </c>
      <c r="E308" s="119">
        <v>0</v>
      </c>
      <c r="F308" s="111" t="b">
        <v>0</v>
      </c>
      <c r="G308" s="111" t="b">
        <v>0</v>
      </c>
      <c r="H308" s="111" t="b">
        <v>0</v>
      </c>
      <c r="I308" s="111" t="b">
        <v>0</v>
      </c>
      <c r="J308" s="114" t="e">
        <f t="shared" ca="1" si="1"/>
        <v>#NAME?</v>
      </c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21.5" hidden="1" x14ac:dyDescent="0.9">
      <c r="A309" s="111">
        <f>'PLANTILLA V6'!A309</f>
        <v>0</v>
      </c>
      <c r="B309" s="111">
        <f>'PLANTILLA V6'!B309</f>
        <v>0</v>
      </c>
      <c r="C309" s="119">
        <f>'PLANTILLA V6'!C309</f>
        <v>1</v>
      </c>
      <c r="D309" s="111" t="str">
        <f>'PLANTILLA V6'!D309</f>
        <v>pza</v>
      </c>
      <c r="E309" s="119">
        <v>0</v>
      </c>
      <c r="F309" s="111" t="b">
        <v>0</v>
      </c>
      <c r="G309" s="111" t="b">
        <v>0</v>
      </c>
      <c r="H309" s="111" t="b">
        <v>0</v>
      </c>
      <c r="I309" s="111" t="b">
        <v>0</v>
      </c>
      <c r="J309" s="114" t="e">
        <f t="shared" ca="1" si="1"/>
        <v>#NAME?</v>
      </c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21.5" hidden="1" x14ac:dyDescent="0.9">
      <c r="A310" s="118">
        <f>'PLANTILLA V6'!A310</f>
        <v>0</v>
      </c>
      <c r="B310" s="111">
        <f>'PLANTILLA V6'!B310</f>
        <v>0</v>
      </c>
      <c r="C310" s="119">
        <f>'PLANTILLA V6'!C310</f>
        <v>1</v>
      </c>
      <c r="D310" s="111" t="str">
        <f>'PLANTILLA V6'!D310</f>
        <v>pza</v>
      </c>
      <c r="E310" s="119">
        <v>0</v>
      </c>
      <c r="F310" s="111" t="b">
        <v>0</v>
      </c>
      <c r="G310" s="111" t="b">
        <v>0</v>
      </c>
      <c r="H310" s="111" t="b">
        <v>0</v>
      </c>
      <c r="I310" s="111" t="b">
        <v>0</v>
      </c>
      <c r="J310" s="114" t="e">
        <f t="shared" ca="1" si="1"/>
        <v>#NAME?</v>
      </c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21.5" hidden="1" x14ac:dyDescent="0.9">
      <c r="A311" s="111">
        <f>'PLANTILLA V6'!A311</f>
        <v>0</v>
      </c>
      <c r="B311" s="111">
        <f>'PLANTILLA V6'!B311</f>
        <v>0</v>
      </c>
      <c r="C311" s="119">
        <f>'PLANTILLA V6'!C311</f>
        <v>1</v>
      </c>
      <c r="D311" s="111" t="str">
        <f>'PLANTILLA V6'!D311</f>
        <v>pza</v>
      </c>
      <c r="E311" s="119">
        <v>0</v>
      </c>
      <c r="F311" s="111" t="b">
        <v>0</v>
      </c>
      <c r="G311" s="111" t="b">
        <v>0</v>
      </c>
      <c r="H311" s="111" t="b">
        <v>0</v>
      </c>
      <c r="I311" s="111" t="b">
        <v>0</v>
      </c>
      <c r="J311" s="114" t="e">
        <f t="shared" ca="1" si="1"/>
        <v>#NAME?</v>
      </c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21.5" hidden="1" x14ac:dyDescent="0.9">
      <c r="A312" s="111">
        <f>'PLANTILLA V6'!A312</f>
        <v>0</v>
      </c>
      <c r="B312" s="111">
        <f>'PLANTILLA V6'!B312</f>
        <v>0</v>
      </c>
      <c r="C312" s="119">
        <f>'PLANTILLA V6'!C312</f>
        <v>1</v>
      </c>
      <c r="D312" s="111" t="str">
        <f>'PLANTILLA V6'!D312</f>
        <v>pza</v>
      </c>
      <c r="E312" s="119">
        <v>0</v>
      </c>
      <c r="F312" s="111" t="b">
        <v>0</v>
      </c>
      <c r="G312" s="111" t="b">
        <v>0</v>
      </c>
      <c r="H312" s="111" t="b">
        <v>0</v>
      </c>
      <c r="I312" s="111" t="b">
        <v>0</v>
      </c>
      <c r="J312" s="114" t="e">
        <f t="shared" ca="1" si="1"/>
        <v>#NAME?</v>
      </c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21.5" hidden="1" x14ac:dyDescent="0.9">
      <c r="A313" s="111">
        <f>'PLANTILLA V6'!A313</f>
        <v>0</v>
      </c>
      <c r="B313" s="111">
        <f>'PLANTILLA V6'!B313</f>
        <v>0</v>
      </c>
      <c r="C313" s="119">
        <f>'PLANTILLA V6'!C313</f>
        <v>1</v>
      </c>
      <c r="D313" s="111" t="str">
        <f>'PLANTILLA V6'!D313</f>
        <v>pza</v>
      </c>
      <c r="E313" s="119">
        <v>0</v>
      </c>
      <c r="F313" s="111" t="b">
        <v>0</v>
      </c>
      <c r="G313" s="111" t="b">
        <v>0</v>
      </c>
      <c r="H313" s="111" t="b">
        <v>0</v>
      </c>
      <c r="I313" s="111" t="b">
        <v>0</v>
      </c>
      <c r="J313" s="114" t="e">
        <f t="shared" ca="1" si="1"/>
        <v>#NAME?</v>
      </c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21.5" hidden="1" x14ac:dyDescent="0.9">
      <c r="A314" s="111">
        <f>'PLANTILLA V6'!A314</f>
        <v>0</v>
      </c>
      <c r="B314" s="111">
        <f>'PLANTILLA V6'!B314</f>
        <v>0</v>
      </c>
      <c r="C314" s="119">
        <f>'PLANTILLA V6'!C314</f>
        <v>1</v>
      </c>
      <c r="D314" s="111" t="str">
        <f>'PLANTILLA V6'!D314</f>
        <v>pza</v>
      </c>
      <c r="E314" s="119">
        <v>0</v>
      </c>
      <c r="F314" s="111" t="b">
        <v>0</v>
      </c>
      <c r="G314" s="111" t="b">
        <v>0</v>
      </c>
      <c r="H314" s="111" t="b">
        <v>0</v>
      </c>
      <c r="I314" s="111" t="b">
        <v>0</v>
      </c>
      <c r="J314" s="114" t="e">
        <f t="shared" ca="1" si="1"/>
        <v>#NAME?</v>
      </c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21.5" hidden="1" x14ac:dyDescent="0.9">
      <c r="A315" s="111">
        <f>'PLANTILLA V6'!A315</f>
        <v>0</v>
      </c>
      <c r="B315" s="111">
        <f>'PLANTILLA V6'!B315</f>
        <v>0</v>
      </c>
      <c r="C315" s="119">
        <f>'PLANTILLA V6'!C315</f>
        <v>1</v>
      </c>
      <c r="D315" s="111" t="str">
        <f>'PLANTILLA V6'!D315</f>
        <v>pza</v>
      </c>
      <c r="E315" s="119">
        <v>0</v>
      </c>
      <c r="F315" s="111" t="b">
        <v>0</v>
      </c>
      <c r="G315" s="111" t="b">
        <v>0</v>
      </c>
      <c r="H315" s="111" t="b">
        <v>0</v>
      </c>
      <c r="I315" s="111" t="b">
        <v>0</v>
      </c>
      <c r="J315" s="114" t="e">
        <f t="shared" ca="1" si="1"/>
        <v>#NAME?</v>
      </c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21.5" hidden="1" x14ac:dyDescent="0.9">
      <c r="A316" s="111">
        <f>'PLANTILLA V6'!A316</f>
        <v>0</v>
      </c>
      <c r="B316" s="111">
        <f>'PLANTILLA V6'!B316</f>
        <v>0</v>
      </c>
      <c r="C316" s="119">
        <f>'PLANTILLA V6'!C316</f>
        <v>1</v>
      </c>
      <c r="D316" s="111" t="str">
        <f>'PLANTILLA V6'!D316</f>
        <v>pza</v>
      </c>
      <c r="E316" s="119">
        <v>0</v>
      </c>
      <c r="F316" s="111" t="b">
        <v>0</v>
      </c>
      <c r="G316" s="111" t="b">
        <v>0</v>
      </c>
      <c r="H316" s="111" t="b">
        <v>0</v>
      </c>
      <c r="I316" s="111" t="b">
        <v>0</v>
      </c>
      <c r="J316" s="114" t="e">
        <f t="shared" ca="1" si="1"/>
        <v>#NAME?</v>
      </c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21.5" hidden="1" x14ac:dyDescent="0.9">
      <c r="A317" s="111">
        <f>'PLANTILLA V6'!A317</f>
        <v>0</v>
      </c>
      <c r="B317" s="111">
        <f>'PLANTILLA V6'!B317</f>
        <v>0</v>
      </c>
      <c r="C317" s="119">
        <f>'PLANTILLA V6'!C317</f>
        <v>1</v>
      </c>
      <c r="D317" s="111" t="str">
        <f>'PLANTILLA V6'!D317</f>
        <v>pza</v>
      </c>
      <c r="E317" s="119">
        <v>0</v>
      </c>
      <c r="F317" s="111" t="b">
        <v>0</v>
      </c>
      <c r="G317" s="111" t="b">
        <v>0</v>
      </c>
      <c r="H317" s="111" t="b">
        <v>0</v>
      </c>
      <c r="I317" s="111" t="b">
        <v>0</v>
      </c>
      <c r="J317" s="114" t="e">
        <f t="shared" ca="1" si="1"/>
        <v>#NAME?</v>
      </c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21.5" hidden="1" x14ac:dyDescent="0.9">
      <c r="A318" s="111">
        <f>'PLANTILLA V6'!A318</f>
        <v>0</v>
      </c>
      <c r="B318" s="111">
        <f>'PLANTILLA V6'!B318</f>
        <v>0</v>
      </c>
      <c r="C318" s="119">
        <f>'PLANTILLA V6'!C318</f>
        <v>1</v>
      </c>
      <c r="D318" s="111" t="str">
        <f>'PLANTILLA V6'!D318</f>
        <v>pza</v>
      </c>
      <c r="E318" s="119">
        <v>0</v>
      </c>
      <c r="F318" s="111" t="b">
        <v>0</v>
      </c>
      <c r="G318" s="111" t="b">
        <v>0</v>
      </c>
      <c r="H318" s="111" t="b">
        <v>0</v>
      </c>
      <c r="I318" s="111" t="b">
        <v>0</v>
      </c>
      <c r="J318" s="114" t="e">
        <f t="shared" ca="1" si="1"/>
        <v>#NAME?</v>
      </c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21.5" hidden="1" x14ac:dyDescent="0.9">
      <c r="A319" s="111">
        <f>'PLANTILLA V6'!A319</f>
        <v>0</v>
      </c>
      <c r="B319" s="111">
        <f>'PLANTILLA V6'!B319</f>
        <v>0</v>
      </c>
      <c r="C319" s="119">
        <f>'PLANTILLA V6'!C319</f>
        <v>1</v>
      </c>
      <c r="D319" s="111" t="str">
        <f>'PLANTILLA V6'!D319</f>
        <v>pza</v>
      </c>
      <c r="E319" s="119">
        <v>0</v>
      </c>
      <c r="F319" s="111" t="b">
        <v>0</v>
      </c>
      <c r="G319" s="111" t="b">
        <v>0</v>
      </c>
      <c r="H319" s="111" t="b">
        <v>0</v>
      </c>
      <c r="I319" s="111" t="b">
        <v>0</v>
      </c>
      <c r="J319" s="114" t="e">
        <f t="shared" ca="1" si="1"/>
        <v>#NAME?</v>
      </c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21.5" hidden="1" x14ac:dyDescent="0.9">
      <c r="A320" s="111">
        <f>'PLANTILLA V6'!A320</f>
        <v>0</v>
      </c>
      <c r="B320" s="111">
        <f>'PLANTILLA V6'!B320</f>
        <v>0</v>
      </c>
      <c r="C320" s="119">
        <f>'PLANTILLA V6'!C320</f>
        <v>1</v>
      </c>
      <c r="D320" s="111" t="str">
        <f>'PLANTILLA V6'!D320</f>
        <v>pza</v>
      </c>
      <c r="E320" s="119">
        <v>0</v>
      </c>
      <c r="F320" s="111" t="b">
        <v>0</v>
      </c>
      <c r="G320" s="111" t="b">
        <v>0</v>
      </c>
      <c r="H320" s="111" t="b">
        <v>0</v>
      </c>
      <c r="I320" s="111" t="b">
        <v>0</v>
      </c>
      <c r="J320" s="114" t="e">
        <f t="shared" ca="1" si="1"/>
        <v>#NAME?</v>
      </c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21.5" hidden="1" x14ac:dyDescent="0.9">
      <c r="A321" s="111">
        <f>'PLANTILLA V6'!A321</f>
        <v>0</v>
      </c>
      <c r="B321" s="111">
        <f>'PLANTILLA V6'!B321</f>
        <v>0</v>
      </c>
      <c r="C321" s="119">
        <f>'PLANTILLA V6'!C321</f>
        <v>1</v>
      </c>
      <c r="D321" s="111" t="str">
        <f>'PLANTILLA V6'!D321</f>
        <v>pza</v>
      </c>
      <c r="E321" s="119">
        <v>0</v>
      </c>
      <c r="F321" s="111" t="b">
        <v>0</v>
      </c>
      <c r="G321" s="111" t="b">
        <v>0</v>
      </c>
      <c r="H321" s="111" t="b">
        <v>0</v>
      </c>
      <c r="I321" s="111" t="b">
        <v>0</v>
      </c>
      <c r="J321" s="114" t="e">
        <f t="shared" ca="1" si="1"/>
        <v>#NAME?</v>
      </c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21.5" hidden="1" x14ac:dyDescent="0.9">
      <c r="A322" s="111">
        <f>'PLANTILLA V6'!A322</f>
        <v>0</v>
      </c>
      <c r="B322" s="111">
        <f>'PLANTILLA V6'!B322</f>
        <v>0</v>
      </c>
      <c r="C322" s="119">
        <f>'PLANTILLA V6'!C322</f>
        <v>1</v>
      </c>
      <c r="D322" s="111" t="str">
        <f>'PLANTILLA V6'!D322</f>
        <v>pza</v>
      </c>
      <c r="E322" s="119">
        <v>0</v>
      </c>
      <c r="F322" s="111" t="b">
        <v>0</v>
      </c>
      <c r="G322" s="111" t="b">
        <v>0</v>
      </c>
      <c r="H322" s="111" t="b">
        <v>0</v>
      </c>
      <c r="I322" s="111" t="b">
        <v>0</v>
      </c>
      <c r="J322" s="114" t="e">
        <f t="shared" ca="1" si="1"/>
        <v>#NAME?</v>
      </c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21.5" hidden="1" x14ac:dyDescent="0.9">
      <c r="A323" s="111">
        <f>'PLANTILLA V6'!A323</f>
        <v>0</v>
      </c>
      <c r="B323" s="111">
        <f>'PLANTILLA V6'!B323</f>
        <v>0</v>
      </c>
      <c r="C323" s="119">
        <f>'PLANTILLA V6'!C323</f>
        <v>1</v>
      </c>
      <c r="D323" s="111" t="str">
        <f>'PLANTILLA V6'!D323</f>
        <v>pza</v>
      </c>
      <c r="E323" s="119">
        <v>0</v>
      </c>
      <c r="F323" s="111" t="b">
        <v>0</v>
      </c>
      <c r="G323" s="111" t="b">
        <v>0</v>
      </c>
      <c r="H323" s="111" t="b">
        <v>0</v>
      </c>
      <c r="I323" s="111" t="b">
        <v>0</v>
      </c>
      <c r="J323" s="114" t="e">
        <f t="shared" ca="1" si="1"/>
        <v>#NAME?</v>
      </c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21.5" hidden="1" x14ac:dyDescent="0.9">
      <c r="A324" s="111">
        <f>'PLANTILLA V6'!A324</f>
        <v>0</v>
      </c>
      <c r="B324" s="111">
        <f>'PLANTILLA V6'!B324</f>
        <v>0</v>
      </c>
      <c r="C324" s="119">
        <f>'PLANTILLA V6'!C324</f>
        <v>1</v>
      </c>
      <c r="D324" s="111" t="str">
        <f>'PLANTILLA V6'!D324</f>
        <v>pza</v>
      </c>
      <c r="E324" s="119">
        <v>0</v>
      </c>
      <c r="F324" s="111" t="b">
        <v>0</v>
      </c>
      <c r="G324" s="111" t="b">
        <v>0</v>
      </c>
      <c r="H324" s="111" t="b">
        <v>0</v>
      </c>
      <c r="I324" s="111" t="b">
        <v>0</v>
      </c>
      <c r="J324" s="114" t="e">
        <f t="shared" ca="1" si="1"/>
        <v>#NAME?</v>
      </c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21.5" hidden="1" x14ac:dyDescent="0.9">
      <c r="A325" s="111">
        <f>'PLANTILLA V6'!A325</f>
        <v>0</v>
      </c>
      <c r="B325" s="111">
        <f>'PLANTILLA V6'!B325</f>
        <v>0</v>
      </c>
      <c r="C325" s="119">
        <f>'PLANTILLA V6'!C325</f>
        <v>1</v>
      </c>
      <c r="D325" s="111" t="str">
        <f>'PLANTILLA V6'!D325</f>
        <v>pza</v>
      </c>
      <c r="E325" s="119">
        <v>0</v>
      </c>
      <c r="F325" s="111" t="b">
        <v>0</v>
      </c>
      <c r="G325" s="111" t="b">
        <v>0</v>
      </c>
      <c r="H325" s="111" t="b">
        <v>0</v>
      </c>
      <c r="I325" s="111" t="b">
        <v>0</v>
      </c>
      <c r="J325" s="114" t="e">
        <f t="shared" ca="1" si="1"/>
        <v>#NAME?</v>
      </c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21.5" hidden="1" x14ac:dyDescent="0.9">
      <c r="A326" s="111">
        <f>'PLANTILLA V6'!A326</f>
        <v>0</v>
      </c>
      <c r="B326" s="111">
        <f>'PLANTILLA V6'!B326</f>
        <v>0</v>
      </c>
      <c r="C326" s="119">
        <f>'PLANTILLA V6'!C326</f>
        <v>1</v>
      </c>
      <c r="D326" s="111" t="str">
        <f>'PLANTILLA V6'!D326</f>
        <v>pza</v>
      </c>
      <c r="E326" s="119">
        <v>0</v>
      </c>
      <c r="F326" s="111" t="b">
        <v>0</v>
      </c>
      <c r="G326" s="111" t="b">
        <v>0</v>
      </c>
      <c r="H326" s="111" t="b">
        <v>0</v>
      </c>
      <c r="I326" s="111" t="b">
        <v>0</v>
      </c>
      <c r="J326" s="114" t="e">
        <f t="shared" ca="1" si="1"/>
        <v>#NAME?</v>
      </c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21.5" hidden="1" x14ac:dyDescent="0.9">
      <c r="A327" s="111">
        <f>'PLANTILLA V6'!A327</f>
        <v>0</v>
      </c>
      <c r="B327" s="111">
        <f>'PLANTILLA V6'!B327</f>
        <v>0</v>
      </c>
      <c r="C327" s="119">
        <f>'PLANTILLA V6'!C327</f>
        <v>1</v>
      </c>
      <c r="D327" s="111" t="str">
        <f>'PLANTILLA V6'!D327</f>
        <v>pza</v>
      </c>
      <c r="E327" s="119">
        <v>0</v>
      </c>
      <c r="F327" s="111" t="b">
        <v>0</v>
      </c>
      <c r="G327" s="111" t="b">
        <v>0</v>
      </c>
      <c r="H327" s="111" t="b">
        <v>0</v>
      </c>
      <c r="I327" s="111" t="b">
        <v>0</v>
      </c>
      <c r="J327" s="114" t="e">
        <f t="shared" ca="1" si="1"/>
        <v>#NAME?</v>
      </c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21.5" hidden="1" x14ac:dyDescent="0.9">
      <c r="A328" s="111">
        <f>'PLANTILLA V6'!A328</f>
        <v>0</v>
      </c>
      <c r="B328" s="111">
        <f>'PLANTILLA V6'!B328</f>
        <v>0</v>
      </c>
      <c r="C328" s="119">
        <f>'PLANTILLA V6'!C328</f>
        <v>1</v>
      </c>
      <c r="D328" s="111" t="str">
        <f>'PLANTILLA V6'!D328</f>
        <v>pza</v>
      </c>
      <c r="E328" s="119">
        <v>0</v>
      </c>
      <c r="F328" s="111" t="b">
        <v>0</v>
      </c>
      <c r="G328" s="111" t="b">
        <v>0</v>
      </c>
      <c r="H328" s="111" t="b">
        <v>0</v>
      </c>
      <c r="I328" s="111" t="b">
        <v>0</v>
      </c>
      <c r="J328" s="114" t="e">
        <f t="shared" ca="1" si="1"/>
        <v>#NAME?</v>
      </c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21.5" hidden="1" x14ac:dyDescent="0.9">
      <c r="A329" s="111">
        <f>'PLANTILLA V6'!A329</f>
        <v>0</v>
      </c>
      <c r="B329" s="111">
        <f>'PLANTILLA V6'!B329</f>
        <v>0</v>
      </c>
      <c r="C329" s="119">
        <f>'PLANTILLA V6'!C329</f>
        <v>1</v>
      </c>
      <c r="D329" s="111" t="str">
        <f>'PLANTILLA V6'!D329</f>
        <v>pza</v>
      </c>
      <c r="E329" s="119">
        <v>0</v>
      </c>
      <c r="F329" s="111" t="b">
        <v>0</v>
      </c>
      <c r="G329" s="111" t="b">
        <v>0</v>
      </c>
      <c r="H329" s="111" t="b">
        <v>0</v>
      </c>
      <c r="I329" s="111" t="b">
        <v>0</v>
      </c>
      <c r="J329" s="114" t="e">
        <f t="shared" ca="1" si="1"/>
        <v>#NAME?</v>
      </c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21.5" hidden="1" x14ac:dyDescent="0.9">
      <c r="A330" s="111">
        <f>'PLANTILLA V6'!A330</f>
        <v>0</v>
      </c>
      <c r="B330" s="111">
        <f>'PLANTILLA V6'!B330</f>
        <v>0</v>
      </c>
      <c r="C330" s="119">
        <f>'PLANTILLA V6'!C330</f>
        <v>1</v>
      </c>
      <c r="D330" s="111" t="str">
        <f>'PLANTILLA V6'!D330</f>
        <v>pza</v>
      </c>
      <c r="E330" s="119">
        <v>0</v>
      </c>
      <c r="F330" s="111" t="b">
        <v>0</v>
      </c>
      <c r="G330" s="111" t="b">
        <v>0</v>
      </c>
      <c r="H330" s="111" t="b">
        <v>0</v>
      </c>
      <c r="I330" s="111" t="b">
        <v>0</v>
      </c>
      <c r="J330" s="114" t="e">
        <f t="shared" ca="1" si="1"/>
        <v>#NAME?</v>
      </c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21.5" hidden="1" x14ac:dyDescent="0.9">
      <c r="A331" s="111">
        <f>'PLANTILLA V6'!A331</f>
        <v>0</v>
      </c>
      <c r="B331" s="111">
        <f>'PLANTILLA V6'!B331</f>
        <v>0</v>
      </c>
      <c r="C331" s="119">
        <f>'PLANTILLA V6'!C331</f>
        <v>1</v>
      </c>
      <c r="D331" s="111" t="str">
        <f>'PLANTILLA V6'!D331</f>
        <v>pza</v>
      </c>
      <c r="E331" s="119">
        <v>0</v>
      </c>
      <c r="F331" s="111" t="b">
        <v>0</v>
      </c>
      <c r="G331" s="111" t="b">
        <v>0</v>
      </c>
      <c r="H331" s="111" t="b">
        <v>0</v>
      </c>
      <c r="I331" s="111" t="b">
        <v>0</v>
      </c>
      <c r="J331" s="114" t="e">
        <f t="shared" ca="1" si="1"/>
        <v>#NAME?</v>
      </c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21.5" hidden="1" x14ac:dyDescent="0.9">
      <c r="A332" s="111">
        <f>'PLANTILLA V6'!A332</f>
        <v>0</v>
      </c>
      <c r="B332" s="111">
        <f>'PLANTILLA V6'!B332</f>
        <v>0</v>
      </c>
      <c r="C332" s="119">
        <f>'PLANTILLA V6'!C332</f>
        <v>1</v>
      </c>
      <c r="D332" s="111" t="str">
        <f>'PLANTILLA V6'!D332</f>
        <v>pza</v>
      </c>
      <c r="E332" s="119">
        <v>0</v>
      </c>
      <c r="F332" s="111" t="b">
        <v>0</v>
      </c>
      <c r="G332" s="111" t="b">
        <v>0</v>
      </c>
      <c r="H332" s="111" t="b">
        <v>0</v>
      </c>
      <c r="I332" s="111" t="b">
        <v>0</v>
      </c>
      <c r="J332" s="114" t="e">
        <f t="shared" ca="1" si="1"/>
        <v>#NAME?</v>
      </c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21.5" hidden="1" x14ac:dyDescent="0.9">
      <c r="A333" s="111">
        <f>'PLANTILLA V6'!A333</f>
        <v>0</v>
      </c>
      <c r="B333" s="111">
        <f>'PLANTILLA V6'!B333</f>
        <v>0</v>
      </c>
      <c r="C333" s="119">
        <f>'PLANTILLA V6'!C333</f>
        <v>1</v>
      </c>
      <c r="D333" s="111" t="str">
        <f>'PLANTILLA V6'!D333</f>
        <v>pza</v>
      </c>
      <c r="E333" s="119">
        <v>0</v>
      </c>
      <c r="F333" s="111" t="b">
        <v>0</v>
      </c>
      <c r="G333" s="111" t="b">
        <v>0</v>
      </c>
      <c r="H333" s="111" t="b">
        <v>0</v>
      </c>
      <c r="I333" s="111" t="b">
        <v>0</v>
      </c>
      <c r="J333" s="114" t="e">
        <f t="shared" ca="1" si="1"/>
        <v>#NAME?</v>
      </c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21.5" hidden="1" x14ac:dyDescent="0.9">
      <c r="A334" s="111">
        <f>'PLANTILLA V6'!A334</f>
        <v>0</v>
      </c>
      <c r="B334" s="111">
        <f>'PLANTILLA V6'!B334</f>
        <v>0</v>
      </c>
      <c r="C334" s="119">
        <f>'PLANTILLA V6'!C334</f>
        <v>1</v>
      </c>
      <c r="D334" s="111" t="str">
        <f>'PLANTILLA V6'!D334</f>
        <v>pza</v>
      </c>
      <c r="E334" s="119">
        <v>0</v>
      </c>
      <c r="F334" s="111" t="b">
        <v>0</v>
      </c>
      <c r="G334" s="111" t="b">
        <v>0</v>
      </c>
      <c r="H334" s="111" t="b">
        <v>0</v>
      </c>
      <c r="I334" s="111" t="b">
        <v>0</v>
      </c>
      <c r="J334" s="114" t="e">
        <f t="shared" ca="1" si="1"/>
        <v>#NAME?</v>
      </c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21.5" hidden="1" x14ac:dyDescent="0.9">
      <c r="A335" s="111">
        <f>'PLANTILLA V6'!A335</f>
        <v>0</v>
      </c>
      <c r="B335" s="111">
        <f>'PLANTILLA V6'!B335</f>
        <v>0</v>
      </c>
      <c r="C335" s="119">
        <f>'PLANTILLA V6'!C335</f>
        <v>1</v>
      </c>
      <c r="D335" s="111" t="str">
        <f>'PLANTILLA V6'!D335</f>
        <v>pza</v>
      </c>
      <c r="E335" s="119">
        <v>0</v>
      </c>
      <c r="F335" s="111" t="b">
        <v>0</v>
      </c>
      <c r="G335" s="111" t="b">
        <v>0</v>
      </c>
      <c r="H335" s="111" t="b">
        <v>0</v>
      </c>
      <c r="I335" s="111" t="b">
        <v>0</v>
      </c>
      <c r="J335" s="114" t="e">
        <f t="shared" ca="1" si="1"/>
        <v>#NAME?</v>
      </c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21.5" hidden="1" x14ac:dyDescent="0.9">
      <c r="A336" s="111">
        <f>'PLANTILLA V6'!A336</f>
        <v>0</v>
      </c>
      <c r="B336" s="111">
        <f>'PLANTILLA V6'!B336</f>
        <v>0</v>
      </c>
      <c r="C336" s="119">
        <f>'PLANTILLA V6'!C336</f>
        <v>1</v>
      </c>
      <c r="D336" s="111" t="str">
        <f>'PLANTILLA V6'!D336</f>
        <v>pza</v>
      </c>
      <c r="E336" s="119">
        <v>0</v>
      </c>
      <c r="F336" s="111" t="b">
        <v>0</v>
      </c>
      <c r="G336" s="111" t="b">
        <v>0</v>
      </c>
      <c r="H336" s="111" t="b">
        <v>0</v>
      </c>
      <c r="I336" s="111" t="b">
        <v>0</v>
      </c>
      <c r="J336" s="114" t="e">
        <f t="shared" ca="1" si="1"/>
        <v>#NAME?</v>
      </c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21.5" hidden="1" x14ac:dyDescent="0.9">
      <c r="A337" s="111">
        <f>'PLANTILLA V6'!A337</f>
        <v>0</v>
      </c>
      <c r="B337" s="111">
        <f>'PLANTILLA V6'!B337</f>
        <v>0</v>
      </c>
      <c r="C337" s="119">
        <f>'PLANTILLA V6'!C337</f>
        <v>1</v>
      </c>
      <c r="D337" s="111" t="str">
        <f>'PLANTILLA V6'!D337</f>
        <v>pza</v>
      </c>
      <c r="E337" s="119">
        <v>0</v>
      </c>
      <c r="F337" s="111" t="b">
        <v>0</v>
      </c>
      <c r="G337" s="111" t="b">
        <v>0</v>
      </c>
      <c r="H337" s="111" t="b">
        <v>0</v>
      </c>
      <c r="I337" s="111" t="b">
        <v>0</v>
      </c>
      <c r="J337" s="114" t="e">
        <f t="shared" ca="1" si="1"/>
        <v>#NAME?</v>
      </c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21.5" hidden="1" x14ac:dyDescent="0.9">
      <c r="A338" s="111">
        <f>'PLANTILLA V6'!A338</f>
        <v>0</v>
      </c>
      <c r="B338" s="111">
        <f>'PLANTILLA V6'!B338</f>
        <v>0</v>
      </c>
      <c r="C338" s="119">
        <f>'PLANTILLA V6'!C338</f>
        <v>1</v>
      </c>
      <c r="D338" s="111" t="str">
        <f>'PLANTILLA V6'!D338</f>
        <v>pza</v>
      </c>
      <c r="E338" s="119">
        <v>0</v>
      </c>
      <c r="F338" s="111" t="b">
        <v>0</v>
      </c>
      <c r="G338" s="111" t="b">
        <v>0</v>
      </c>
      <c r="H338" s="111" t="b">
        <v>0</v>
      </c>
      <c r="I338" s="111" t="b">
        <v>0</v>
      </c>
      <c r="J338" s="114" t="e">
        <f t="shared" ca="1" si="1"/>
        <v>#NAME?</v>
      </c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21.5" hidden="1" x14ac:dyDescent="0.9">
      <c r="A339" s="111">
        <f>'PLANTILLA V6'!A339</f>
        <v>0</v>
      </c>
      <c r="B339" s="111">
        <f>'PLANTILLA V6'!B339</f>
        <v>0</v>
      </c>
      <c r="C339" s="111">
        <f>'PLANTILLA V6'!C339</f>
        <v>0</v>
      </c>
      <c r="D339" s="111">
        <f>'PLANTILLA V6'!D339</f>
        <v>0</v>
      </c>
      <c r="E339" s="119"/>
      <c r="F339" s="111"/>
      <c r="G339" s="111"/>
      <c r="H339" s="111"/>
      <c r="I339" s="111"/>
      <c r="J339" s="114" t="e">
        <f t="shared" ca="1" si="1"/>
        <v>#NAME?</v>
      </c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21.5" hidden="1" x14ac:dyDescent="0.9">
      <c r="A340" s="111">
        <f>'PLANTILLA V6'!A340</f>
        <v>0</v>
      </c>
      <c r="B340" s="111">
        <f>'PLANTILLA V6'!B340</f>
        <v>0</v>
      </c>
      <c r="C340" s="111">
        <f>'PLANTILLA V6'!C340</f>
        <v>0</v>
      </c>
      <c r="D340" s="111">
        <f>'PLANTILLA V6'!D340</f>
        <v>0</v>
      </c>
      <c r="E340" s="119"/>
      <c r="F340" s="111"/>
      <c r="G340" s="111"/>
      <c r="H340" s="111"/>
      <c r="I340" s="111"/>
      <c r="J340" s="114" t="e">
        <f t="shared" ca="1" si="1"/>
        <v>#NAME?</v>
      </c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21.5" hidden="1" x14ac:dyDescent="0.9">
      <c r="A341" s="111">
        <f>'PLANTILLA V6'!A341</f>
        <v>0</v>
      </c>
      <c r="B341" s="111">
        <f>'PLANTILLA V6'!B341</f>
        <v>0</v>
      </c>
      <c r="C341" s="111">
        <f>'PLANTILLA V6'!C341</f>
        <v>0</v>
      </c>
      <c r="D341" s="111">
        <f>'PLANTILLA V6'!D341</f>
        <v>0</v>
      </c>
      <c r="E341" s="119"/>
      <c r="F341" s="111"/>
      <c r="G341" s="111"/>
      <c r="H341" s="111"/>
      <c r="I341" s="111"/>
      <c r="J341" s="114" t="e">
        <f t="shared" ca="1" si="1"/>
        <v>#NAME?</v>
      </c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21.5" hidden="1" x14ac:dyDescent="0.9">
      <c r="A342" s="111">
        <f>'PLANTILLA V6'!A342</f>
        <v>0</v>
      </c>
      <c r="B342" s="111">
        <f>'PLANTILLA V6'!B342</f>
        <v>0</v>
      </c>
      <c r="C342" s="111">
        <f>'PLANTILLA V6'!C342</f>
        <v>0</v>
      </c>
      <c r="D342" s="111">
        <f>'PLANTILLA V6'!D342</f>
        <v>0</v>
      </c>
      <c r="E342" s="119"/>
      <c r="F342" s="111"/>
      <c r="G342" s="111"/>
      <c r="H342" s="111"/>
      <c r="I342" s="111"/>
      <c r="J342" s="114" t="e">
        <f t="shared" ca="1" si="1"/>
        <v>#NAME?</v>
      </c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21.5" hidden="1" x14ac:dyDescent="0.9">
      <c r="A343" s="111">
        <f>'PLANTILLA V6'!A343</f>
        <v>0</v>
      </c>
      <c r="B343" s="111">
        <f>'PLANTILLA V6'!B343</f>
        <v>0</v>
      </c>
      <c r="C343" s="111">
        <f>'PLANTILLA V6'!C343</f>
        <v>0</v>
      </c>
      <c r="D343" s="111">
        <f>'PLANTILLA V6'!D343</f>
        <v>0</v>
      </c>
      <c r="E343" s="119"/>
      <c r="F343" s="111"/>
      <c r="G343" s="111"/>
      <c r="H343" s="111"/>
      <c r="I343" s="111"/>
      <c r="J343" s="114" t="e">
        <f t="shared" ca="1" si="1"/>
        <v>#NAME?</v>
      </c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21.5" hidden="1" x14ac:dyDescent="0.9">
      <c r="A344" s="111">
        <f>'PLANTILLA V6'!A344</f>
        <v>0</v>
      </c>
      <c r="B344" s="111">
        <f>'PLANTILLA V6'!B344</f>
        <v>0</v>
      </c>
      <c r="C344" s="111">
        <f>'PLANTILLA V6'!C344</f>
        <v>0</v>
      </c>
      <c r="D344" s="111">
        <f>'PLANTILLA V6'!D344</f>
        <v>0</v>
      </c>
      <c r="E344" s="119"/>
      <c r="F344" s="111"/>
      <c r="G344" s="111"/>
      <c r="H344" s="111"/>
      <c r="I344" s="111"/>
      <c r="J344" s="114" t="e">
        <f t="shared" ca="1" si="1"/>
        <v>#NAME?</v>
      </c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21.5" hidden="1" x14ac:dyDescent="0.9">
      <c r="A345" s="111">
        <f>'PLANTILLA V6'!A345</f>
        <v>0</v>
      </c>
      <c r="B345" s="111">
        <f>'PLANTILLA V6'!B345</f>
        <v>0</v>
      </c>
      <c r="C345" s="111">
        <f>'PLANTILLA V6'!C345</f>
        <v>0</v>
      </c>
      <c r="D345" s="111">
        <f>'PLANTILLA V6'!D345</f>
        <v>0</v>
      </c>
      <c r="E345" s="119"/>
      <c r="F345" s="111"/>
      <c r="G345" s="111"/>
      <c r="H345" s="111"/>
      <c r="I345" s="111"/>
      <c r="J345" s="114" t="e">
        <f t="shared" ca="1" si="1"/>
        <v>#NAME?</v>
      </c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21.5" hidden="1" x14ac:dyDescent="0.9">
      <c r="A346" s="111">
        <f>'PLANTILLA V6'!A346</f>
        <v>0</v>
      </c>
      <c r="B346" s="111">
        <f>'PLANTILLA V6'!B346</f>
        <v>0</v>
      </c>
      <c r="C346" s="111">
        <f>'PLANTILLA V6'!C346</f>
        <v>0</v>
      </c>
      <c r="D346" s="111">
        <f>'PLANTILLA V6'!D346</f>
        <v>0</v>
      </c>
      <c r="E346" s="119"/>
      <c r="F346" s="111"/>
      <c r="G346" s="111"/>
      <c r="H346" s="111"/>
      <c r="I346" s="111"/>
      <c r="J346" s="114" t="e">
        <f t="shared" ca="1" si="1"/>
        <v>#NAME?</v>
      </c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21.5" hidden="1" x14ac:dyDescent="0.9">
      <c r="A347" s="111">
        <f>'PLANTILLA V6'!A347</f>
        <v>0</v>
      </c>
      <c r="B347" s="111">
        <f>'PLANTILLA V6'!B347</f>
        <v>0</v>
      </c>
      <c r="C347" s="111">
        <f>'PLANTILLA V6'!C347</f>
        <v>0</v>
      </c>
      <c r="D347" s="111">
        <f>'PLANTILLA V6'!D347</f>
        <v>0</v>
      </c>
      <c r="E347" s="119"/>
      <c r="F347" s="111"/>
      <c r="G347" s="111"/>
      <c r="H347" s="111"/>
      <c r="I347" s="111"/>
      <c r="J347" s="114" t="e">
        <f t="shared" ca="1" si="1"/>
        <v>#NAME?</v>
      </c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21.5" hidden="1" x14ac:dyDescent="0.9">
      <c r="A348" s="111">
        <f>'PLANTILLA V6'!A348</f>
        <v>0</v>
      </c>
      <c r="B348" s="111">
        <f>'PLANTILLA V6'!B348</f>
        <v>0</v>
      </c>
      <c r="C348" s="111">
        <f>'PLANTILLA V6'!C348</f>
        <v>0</v>
      </c>
      <c r="D348" s="111">
        <f>'PLANTILLA V6'!D348</f>
        <v>0</v>
      </c>
      <c r="E348" s="119"/>
      <c r="F348" s="111"/>
      <c r="G348" s="111"/>
      <c r="H348" s="111"/>
      <c r="I348" s="111"/>
      <c r="J348" s="114" t="e">
        <f t="shared" ca="1" si="1"/>
        <v>#NAME?</v>
      </c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21.5" hidden="1" x14ac:dyDescent="0.9">
      <c r="A349" s="111">
        <f>'PLANTILLA V6'!A349</f>
        <v>0</v>
      </c>
      <c r="B349" s="111">
        <f>'PLANTILLA V6'!B349</f>
        <v>0</v>
      </c>
      <c r="C349" s="111">
        <f>'PLANTILLA V6'!C349</f>
        <v>0</v>
      </c>
      <c r="D349" s="111">
        <f>'PLANTILLA V6'!D349</f>
        <v>0</v>
      </c>
      <c r="E349" s="119"/>
      <c r="F349" s="111"/>
      <c r="G349" s="111"/>
      <c r="H349" s="111"/>
      <c r="I349" s="111"/>
      <c r="J349" s="114" t="e">
        <f t="shared" ca="1" si="1"/>
        <v>#NAME?</v>
      </c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21.5" hidden="1" x14ac:dyDescent="0.9">
      <c r="A350" s="111">
        <f>'PLANTILLA V6'!A350</f>
        <v>0</v>
      </c>
      <c r="B350" s="111">
        <f>'PLANTILLA V6'!B350</f>
        <v>0</v>
      </c>
      <c r="C350" s="111">
        <f>'PLANTILLA V6'!C350</f>
        <v>0</v>
      </c>
      <c r="D350" s="111">
        <f>'PLANTILLA V6'!D350</f>
        <v>0</v>
      </c>
      <c r="E350" s="119"/>
      <c r="F350" s="111"/>
      <c r="G350" s="111"/>
      <c r="H350" s="111"/>
      <c r="I350" s="111"/>
      <c r="J350" s="114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21.5" hidden="1" x14ac:dyDescent="0.9">
      <c r="A351" s="111">
        <f>'PLANTILLA V6'!A351</f>
        <v>0</v>
      </c>
      <c r="B351" s="111">
        <f>'PLANTILLA V6'!B351</f>
        <v>0</v>
      </c>
      <c r="C351" s="111">
        <f>'PLANTILLA V6'!C351</f>
        <v>0</v>
      </c>
      <c r="D351" s="111">
        <f>'PLANTILLA V6'!D351</f>
        <v>0</v>
      </c>
      <c r="E351" s="119"/>
      <c r="F351" s="111"/>
      <c r="G351" s="111"/>
      <c r="H351" s="111"/>
      <c r="I351" s="111"/>
      <c r="J351" s="114" t="e">
        <f t="shared" ref="J351:J365" ca="1" si="2">_xludf.IFS(LEN(A351)&gt;2,A352,F351,$F$7*F351*E351,G351,$G$7*G351*E351,AND($H$7,A351="Co"),$H$7*H351*E351,AND($H$7,A351="Re"),$H$7*H351*E351,$H$7,$J$7*H351*E351,$I$7,$I$7*I351*E351)</f>
        <v>#NAME?</v>
      </c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21.5" hidden="1" x14ac:dyDescent="0.9">
      <c r="A352" s="111">
        <f>'PLANTILLA V6'!A352</f>
        <v>0</v>
      </c>
      <c r="B352" s="111">
        <f>'PLANTILLA V6'!B352</f>
        <v>0</v>
      </c>
      <c r="C352" s="111">
        <f>'PLANTILLA V6'!C352</f>
        <v>0</v>
      </c>
      <c r="D352" s="111">
        <f>'PLANTILLA V6'!D352</f>
        <v>0</v>
      </c>
      <c r="E352" s="119"/>
      <c r="F352" s="111"/>
      <c r="G352" s="111"/>
      <c r="H352" s="111"/>
      <c r="I352" s="111"/>
      <c r="J352" s="114" t="e">
        <f t="shared" ca="1" si="2"/>
        <v>#NAME?</v>
      </c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21.5" hidden="1" x14ac:dyDescent="0.9">
      <c r="A353" s="111">
        <f>'PLANTILLA V6'!A353</f>
        <v>0</v>
      </c>
      <c r="B353" s="111">
        <f>'PLANTILLA V6'!B353</f>
        <v>0</v>
      </c>
      <c r="C353" s="111">
        <f>'PLANTILLA V6'!C353</f>
        <v>0</v>
      </c>
      <c r="D353" s="111">
        <f>'PLANTILLA V6'!D353</f>
        <v>0</v>
      </c>
      <c r="E353" s="119"/>
      <c r="F353" s="111"/>
      <c r="G353" s="111"/>
      <c r="H353" s="111"/>
      <c r="I353" s="111"/>
      <c r="J353" s="114" t="e">
        <f t="shared" ca="1" si="2"/>
        <v>#NAME?</v>
      </c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21.5" hidden="1" x14ac:dyDescent="0.9">
      <c r="A354" s="111">
        <f>'PLANTILLA V6'!A354</f>
        <v>0</v>
      </c>
      <c r="B354" s="111">
        <f>'PLANTILLA V6'!B354</f>
        <v>0</v>
      </c>
      <c r="C354" s="111">
        <f>'PLANTILLA V6'!C354</f>
        <v>0</v>
      </c>
      <c r="D354" s="111">
        <f>'PLANTILLA V6'!D354</f>
        <v>0</v>
      </c>
      <c r="E354" s="119"/>
      <c r="F354" s="111"/>
      <c r="G354" s="111"/>
      <c r="H354" s="111"/>
      <c r="I354" s="111"/>
      <c r="J354" s="114" t="e">
        <f t="shared" ca="1" si="2"/>
        <v>#NAME?</v>
      </c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21.5" hidden="1" x14ac:dyDescent="0.9">
      <c r="A355" s="111">
        <f>'PLANTILLA V6'!A355</f>
        <v>0</v>
      </c>
      <c r="B355" s="111">
        <f>'PLANTILLA V6'!B355</f>
        <v>0</v>
      </c>
      <c r="C355" s="111">
        <f>'PLANTILLA V6'!C355</f>
        <v>0</v>
      </c>
      <c r="D355" s="111">
        <f>'PLANTILLA V6'!D355</f>
        <v>0</v>
      </c>
      <c r="E355" s="119"/>
      <c r="F355" s="111"/>
      <c r="G355" s="111"/>
      <c r="H355" s="111"/>
      <c r="I355" s="111"/>
      <c r="J355" s="114" t="e">
        <f t="shared" ca="1" si="2"/>
        <v>#NAME?</v>
      </c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21.5" hidden="1" x14ac:dyDescent="0.9">
      <c r="A356" s="111">
        <f>'PLANTILLA V6'!A356</f>
        <v>0</v>
      </c>
      <c r="B356" s="111">
        <f>'PLANTILLA V6'!B356</f>
        <v>0</v>
      </c>
      <c r="C356" s="111">
        <f>'PLANTILLA V6'!C356</f>
        <v>0</v>
      </c>
      <c r="D356" s="111">
        <f>'PLANTILLA V6'!D356</f>
        <v>0</v>
      </c>
      <c r="E356" s="119"/>
      <c r="F356" s="111"/>
      <c r="G356" s="111"/>
      <c r="H356" s="111"/>
      <c r="I356" s="111"/>
      <c r="J356" s="114" t="e">
        <f t="shared" ca="1" si="2"/>
        <v>#NAME?</v>
      </c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21.5" hidden="1" x14ac:dyDescent="0.9">
      <c r="A357" s="111">
        <f>'PLANTILLA V6'!A357</f>
        <v>0</v>
      </c>
      <c r="B357" s="111">
        <f>'PLANTILLA V6'!B357</f>
        <v>0</v>
      </c>
      <c r="C357" s="111">
        <f>'PLANTILLA V6'!C357</f>
        <v>0</v>
      </c>
      <c r="D357" s="111">
        <f>'PLANTILLA V6'!D357</f>
        <v>0</v>
      </c>
      <c r="E357" s="119"/>
      <c r="F357" s="111"/>
      <c r="G357" s="111"/>
      <c r="H357" s="111"/>
      <c r="I357" s="111"/>
      <c r="J357" s="114" t="e">
        <f t="shared" ca="1" si="2"/>
        <v>#NAME?</v>
      </c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21.5" hidden="1" x14ac:dyDescent="0.9">
      <c r="A358" s="111">
        <f>'PLANTILLA V6'!A358</f>
        <v>0</v>
      </c>
      <c r="B358" s="111">
        <f>'PLANTILLA V6'!B358</f>
        <v>0</v>
      </c>
      <c r="C358" s="111">
        <f>'PLANTILLA V6'!C358</f>
        <v>0</v>
      </c>
      <c r="D358" s="111">
        <f>'PLANTILLA V6'!D358</f>
        <v>0</v>
      </c>
      <c r="E358" s="119"/>
      <c r="F358" s="111"/>
      <c r="G358" s="111"/>
      <c r="H358" s="111"/>
      <c r="I358" s="111"/>
      <c r="J358" s="114" t="e">
        <f t="shared" ca="1" si="2"/>
        <v>#NAME?</v>
      </c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21.5" hidden="1" x14ac:dyDescent="0.9">
      <c r="A359" s="111">
        <f>'PLANTILLA V6'!A359</f>
        <v>0</v>
      </c>
      <c r="B359" s="111">
        <f>'PLANTILLA V6'!B359</f>
        <v>0</v>
      </c>
      <c r="C359" s="111">
        <f>'PLANTILLA V6'!C359</f>
        <v>0</v>
      </c>
      <c r="D359" s="111">
        <f>'PLANTILLA V6'!D359</f>
        <v>0</v>
      </c>
      <c r="E359" s="119"/>
      <c r="F359" s="111"/>
      <c r="G359" s="111"/>
      <c r="H359" s="111"/>
      <c r="I359" s="111"/>
      <c r="J359" s="114" t="e">
        <f t="shared" ca="1" si="2"/>
        <v>#NAME?</v>
      </c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21.5" hidden="1" x14ac:dyDescent="0.9">
      <c r="A360" s="111">
        <f>'PLANTILLA V6'!A360</f>
        <v>0</v>
      </c>
      <c r="B360" s="111">
        <f>'PLANTILLA V6'!B360</f>
        <v>0</v>
      </c>
      <c r="C360" s="111">
        <f>'PLANTILLA V6'!C360</f>
        <v>0</v>
      </c>
      <c r="D360" s="111">
        <f>'PLANTILLA V6'!D360</f>
        <v>0</v>
      </c>
      <c r="E360" s="119"/>
      <c r="F360" s="111"/>
      <c r="G360" s="111"/>
      <c r="H360" s="111"/>
      <c r="I360" s="111"/>
      <c r="J360" s="114" t="e">
        <f t="shared" ca="1" si="2"/>
        <v>#NAME?</v>
      </c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21.5" hidden="1" x14ac:dyDescent="0.9">
      <c r="A361" s="111">
        <f>'PLANTILLA V6'!A361</f>
        <v>0</v>
      </c>
      <c r="B361" s="111">
        <f>'PLANTILLA V6'!B361</f>
        <v>0</v>
      </c>
      <c r="C361" s="111">
        <f>'PLANTILLA V6'!C361</f>
        <v>0</v>
      </c>
      <c r="D361" s="111">
        <f>'PLANTILLA V6'!D361</f>
        <v>0</v>
      </c>
      <c r="E361" s="119"/>
      <c r="F361" s="111"/>
      <c r="G361" s="111"/>
      <c r="H361" s="111"/>
      <c r="I361" s="111"/>
      <c r="J361" s="114" t="e">
        <f t="shared" ca="1" si="2"/>
        <v>#NAME?</v>
      </c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21.5" hidden="1" x14ac:dyDescent="0.9">
      <c r="A362" s="111">
        <f>'PLANTILLA V6'!A362</f>
        <v>0</v>
      </c>
      <c r="B362" s="111">
        <f>'PLANTILLA V6'!B362</f>
        <v>0</v>
      </c>
      <c r="C362" s="111">
        <f>'PLANTILLA V6'!C362</f>
        <v>0</v>
      </c>
      <c r="D362" s="111">
        <f>'PLANTILLA V6'!D362</f>
        <v>0</v>
      </c>
      <c r="E362" s="119"/>
      <c r="F362" s="111"/>
      <c r="G362" s="111"/>
      <c r="H362" s="111"/>
      <c r="I362" s="111"/>
      <c r="J362" s="114" t="e">
        <f t="shared" ca="1" si="2"/>
        <v>#NAME?</v>
      </c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21.5" hidden="1" x14ac:dyDescent="0.9">
      <c r="A363" s="111">
        <f>'PLANTILLA V6'!A363</f>
        <v>0</v>
      </c>
      <c r="B363" s="111">
        <f>'PLANTILLA V6'!B363</f>
        <v>0</v>
      </c>
      <c r="C363" s="111">
        <f>'PLANTILLA V6'!C363</f>
        <v>0</v>
      </c>
      <c r="D363" s="111">
        <f>'PLANTILLA V6'!D363</f>
        <v>0</v>
      </c>
      <c r="E363" s="119"/>
      <c r="F363" s="111"/>
      <c r="G363" s="111"/>
      <c r="H363" s="111"/>
      <c r="I363" s="111"/>
      <c r="J363" s="114" t="e">
        <f t="shared" ca="1" si="2"/>
        <v>#NAME?</v>
      </c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21.5" hidden="1" x14ac:dyDescent="0.9">
      <c r="A364" s="111">
        <f>'PLANTILLA V6'!A364</f>
        <v>0</v>
      </c>
      <c r="B364" s="111">
        <f>'PLANTILLA V6'!B364</f>
        <v>0</v>
      </c>
      <c r="C364" s="111">
        <f>'PLANTILLA V6'!C364</f>
        <v>0</v>
      </c>
      <c r="D364" s="111">
        <f>'PLANTILLA V6'!D364</f>
        <v>0</v>
      </c>
      <c r="E364" s="119"/>
      <c r="F364" s="111"/>
      <c r="G364" s="111"/>
      <c r="H364" s="111"/>
      <c r="I364" s="111"/>
      <c r="J364" s="114" t="e">
        <f t="shared" ca="1" si="2"/>
        <v>#NAME?</v>
      </c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21.5" hidden="1" x14ac:dyDescent="0.9">
      <c r="A365" s="111">
        <f>'PLANTILLA V6'!A365</f>
        <v>0</v>
      </c>
      <c r="B365" s="111">
        <f>'PLANTILLA V6'!B365</f>
        <v>0</v>
      </c>
      <c r="C365" s="111">
        <f>'PLANTILLA V6'!C365</f>
        <v>0</v>
      </c>
      <c r="D365" s="111">
        <f>'PLANTILLA V6'!D365</f>
        <v>0</v>
      </c>
      <c r="E365" s="119"/>
      <c r="F365" s="111"/>
      <c r="G365" s="111"/>
      <c r="H365" s="111"/>
      <c r="I365" s="111"/>
      <c r="J365" s="114" t="e">
        <f t="shared" ca="1" si="2"/>
        <v>#NAME?</v>
      </c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21.5" hidden="1" x14ac:dyDescent="0.9">
      <c r="A366" s="111">
        <f>'PLANTILLA V6'!A366</f>
        <v>0</v>
      </c>
      <c r="B366" s="111">
        <f>'PLANTILLA V6'!B366</f>
        <v>0</v>
      </c>
      <c r="C366" s="111">
        <f>'PLANTILLA V6'!C366</f>
        <v>0</v>
      </c>
      <c r="D366" s="111">
        <f>'PLANTILLA V6'!D366</f>
        <v>0</v>
      </c>
      <c r="E366" s="119"/>
      <c r="F366" s="111"/>
      <c r="G366" s="111"/>
      <c r="H366" s="111"/>
      <c r="I366" s="111"/>
      <c r="J366" s="114" t="e">
        <f ca="1">_xludf.IFS(LEN(A366)&gt;2,#REF!,F366,$F$7*F366*E366,G366,$G$7*G366*E366,AND($H$7,A366="Co"),$H$7*H366*E366,AND($H$7,A366="Re"),$H$7*H366*E366,$H$7,$J$7*H366*E366,$I$7,$I$7*I366*E366)</f>
        <v>#NAME?</v>
      </c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6.5" x14ac:dyDescent="0.45">
      <c r="A367" s="67">
        <f>'PLANTILLA V6'!A367</f>
        <v>0</v>
      </c>
      <c r="B367" s="67">
        <f>'PLANTILLA V6'!B367</f>
        <v>0</v>
      </c>
      <c r="C367" s="67">
        <f>'PLANTILLA V6'!C367</f>
        <v>0</v>
      </c>
      <c r="D367" s="67"/>
      <c r="E367" s="131"/>
      <c r="F367" s="67"/>
      <c r="G367" s="67"/>
      <c r="H367" s="67"/>
      <c r="I367" s="67"/>
      <c r="J367" s="89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</row>
    <row r="368" spans="1:26" ht="16.5" x14ac:dyDescent="0.45">
      <c r="A368" s="67">
        <f>'PLANTILLA V6'!A368</f>
        <v>0</v>
      </c>
      <c r="B368" s="67">
        <f>'PLANTILLA V6'!B368</f>
        <v>0</v>
      </c>
      <c r="C368" s="67">
        <f>'PLANTILLA V6'!C368</f>
        <v>0</v>
      </c>
      <c r="D368" s="67"/>
      <c r="E368" s="131"/>
      <c r="F368" s="67"/>
      <c r="G368" s="67"/>
      <c r="H368" s="67"/>
      <c r="I368" s="67"/>
      <c r="J368" s="89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spans="1:26" ht="16.5" x14ac:dyDescent="0.45">
      <c r="A369" s="67">
        <f>'PLANTILLA V6'!A369</f>
        <v>0</v>
      </c>
      <c r="B369" s="67">
        <f>'PLANTILLA V6'!B369</f>
        <v>0</v>
      </c>
      <c r="C369" s="67">
        <f>'PLANTILLA V6'!C369</f>
        <v>0</v>
      </c>
      <c r="D369" s="67"/>
      <c r="E369" s="131"/>
      <c r="F369" s="67"/>
      <c r="G369" s="67"/>
      <c r="H369" s="67"/>
      <c r="I369" s="67"/>
      <c r="J369" s="89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</row>
    <row r="370" spans="1:26" ht="16.5" x14ac:dyDescent="0.45">
      <c r="A370" s="67">
        <f>'PLANTILLA V6'!A370</f>
        <v>0</v>
      </c>
      <c r="B370" s="67">
        <f>'PLANTILLA V6'!B370</f>
        <v>0</v>
      </c>
      <c r="C370" s="67">
        <f>'PLANTILLA V6'!C370</f>
        <v>0</v>
      </c>
      <c r="D370" s="67"/>
      <c r="E370" s="131"/>
      <c r="F370" s="67"/>
      <c r="G370" s="67"/>
      <c r="H370" s="67"/>
      <c r="I370" s="67"/>
      <c r="J370" s="89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</row>
    <row r="371" spans="1:26" ht="16.5" x14ac:dyDescent="0.45">
      <c r="A371" s="67">
        <f>'PLANTILLA V6'!A371</f>
        <v>0</v>
      </c>
      <c r="B371" s="67">
        <f>'PLANTILLA V6'!B371</f>
        <v>0</v>
      </c>
      <c r="C371" s="67">
        <f>'PLANTILLA V6'!C371</f>
        <v>0</v>
      </c>
      <c r="D371" s="67"/>
      <c r="E371" s="131"/>
      <c r="F371" s="67"/>
      <c r="G371" s="67"/>
      <c r="H371" s="67"/>
      <c r="I371" s="67"/>
      <c r="J371" s="89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</row>
    <row r="372" spans="1:26" ht="16.5" x14ac:dyDescent="0.45">
      <c r="A372" s="67">
        <f>'PLANTILLA V6'!A372</f>
        <v>0</v>
      </c>
      <c r="B372" s="67">
        <f>'PLANTILLA V6'!B372</f>
        <v>0</v>
      </c>
      <c r="C372" s="67">
        <f>'PLANTILLA V6'!C372</f>
        <v>0</v>
      </c>
      <c r="D372" s="67"/>
      <c r="E372" s="131"/>
      <c r="F372" s="67"/>
      <c r="G372" s="67"/>
      <c r="H372" s="67"/>
      <c r="I372" s="67"/>
      <c r="J372" s="89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spans="1:26" ht="16.5" x14ac:dyDescent="0.45">
      <c r="A373" s="67">
        <f>'PLANTILLA V6'!A373</f>
        <v>0</v>
      </c>
      <c r="B373" s="67">
        <f>'PLANTILLA V6'!B373</f>
        <v>0</v>
      </c>
      <c r="C373" s="67">
        <f>'PLANTILLA V6'!C373</f>
        <v>0</v>
      </c>
      <c r="D373" s="67"/>
      <c r="E373" s="131"/>
      <c r="F373" s="67"/>
      <c r="G373" s="67"/>
      <c r="H373" s="67"/>
      <c r="I373" s="67"/>
      <c r="J373" s="89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spans="1:26" ht="16.5" x14ac:dyDescent="0.45">
      <c r="A374" s="67">
        <f>'PLANTILLA V6'!A374</f>
        <v>0</v>
      </c>
      <c r="B374" s="67">
        <f>'PLANTILLA V6'!B374</f>
        <v>0</v>
      </c>
      <c r="C374" s="67">
        <f>'PLANTILLA V6'!C374</f>
        <v>0</v>
      </c>
      <c r="D374" s="67"/>
      <c r="E374" s="131"/>
      <c r="F374" s="67"/>
      <c r="G374" s="67"/>
      <c r="H374" s="67"/>
      <c r="I374" s="67"/>
      <c r="J374" s="89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spans="1:26" ht="16.5" x14ac:dyDescent="0.45">
      <c r="A375" s="67">
        <f>'PLANTILLA V6'!A375</f>
        <v>0</v>
      </c>
      <c r="B375" s="67">
        <f>'PLANTILLA V6'!B375</f>
        <v>0</v>
      </c>
      <c r="C375" s="67">
        <f>'PLANTILLA V6'!C375</f>
        <v>0</v>
      </c>
      <c r="D375" s="67"/>
      <c r="E375" s="131"/>
      <c r="F375" s="67"/>
      <c r="G375" s="67"/>
      <c r="H375" s="67"/>
      <c r="I375" s="67"/>
      <c r="J375" s="89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spans="1:26" ht="16.5" x14ac:dyDescent="0.45">
      <c r="A376" s="67">
        <f>'PLANTILLA V6'!A376</f>
        <v>0</v>
      </c>
      <c r="B376" s="67">
        <f>'PLANTILLA V6'!B376</f>
        <v>0</v>
      </c>
      <c r="C376" s="67">
        <f>'PLANTILLA V6'!C376</f>
        <v>0</v>
      </c>
      <c r="D376" s="67"/>
      <c r="E376" s="131"/>
      <c r="F376" s="67"/>
      <c r="G376" s="67"/>
      <c r="H376" s="67"/>
      <c r="I376" s="67"/>
      <c r="J376" s="89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</row>
    <row r="377" spans="1:26" ht="16.5" x14ac:dyDescent="0.45">
      <c r="A377" s="67">
        <f>'PLANTILLA V6'!A377</f>
        <v>0</v>
      </c>
      <c r="B377" s="67">
        <f>'PLANTILLA V6'!B377</f>
        <v>0</v>
      </c>
      <c r="C377" s="67">
        <f>'PLANTILLA V6'!C377</f>
        <v>0</v>
      </c>
      <c r="D377" s="67"/>
      <c r="E377" s="28"/>
      <c r="F377" s="67"/>
      <c r="G377" s="67"/>
      <c r="H377" s="67"/>
      <c r="I377" s="67"/>
      <c r="J377" s="89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spans="1:26" ht="16.5" x14ac:dyDescent="0.45">
      <c r="A378" s="67">
        <f>'PLANTILLA V6'!A378</f>
        <v>0</v>
      </c>
      <c r="B378" s="67">
        <f>'PLANTILLA V6'!B378</f>
        <v>0</v>
      </c>
      <c r="C378" s="67">
        <f>'PLANTILLA V6'!C378</f>
        <v>0</v>
      </c>
      <c r="D378" s="67"/>
      <c r="E378" s="28"/>
      <c r="F378" s="67"/>
      <c r="G378" s="67"/>
      <c r="H378" s="67"/>
      <c r="I378" s="67"/>
      <c r="J378" s="89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spans="1:26" ht="16.5" x14ac:dyDescent="0.45">
      <c r="A379" s="67">
        <f>'PLANTILLA V6'!A379</f>
        <v>0</v>
      </c>
      <c r="B379" s="67">
        <f>'PLANTILLA V6'!B379</f>
        <v>0</v>
      </c>
      <c r="C379" s="67">
        <f>'PLANTILLA V6'!C379</f>
        <v>0</v>
      </c>
      <c r="D379" s="67"/>
      <c r="E379" s="28"/>
      <c r="F379" s="67"/>
      <c r="G379" s="67"/>
      <c r="H379" s="67"/>
      <c r="I379" s="67"/>
      <c r="J379" s="89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spans="1:26" ht="16.5" x14ac:dyDescent="0.45">
      <c r="A380" s="67">
        <f>'PLANTILLA V6'!A380</f>
        <v>0</v>
      </c>
      <c r="B380" s="67">
        <f>'PLANTILLA V6'!B380</f>
        <v>0</v>
      </c>
      <c r="C380" s="67">
        <f>'PLANTILLA V6'!C380</f>
        <v>0</v>
      </c>
      <c r="D380" s="67"/>
      <c r="E380" s="28"/>
      <c r="F380" s="67"/>
      <c r="G380" s="67"/>
      <c r="H380" s="67"/>
      <c r="I380" s="67"/>
      <c r="J380" s="89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spans="1:26" ht="16.5" x14ac:dyDescent="0.45">
      <c r="A381" s="67">
        <f>'PLANTILLA V6'!A381</f>
        <v>0</v>
      </c>
      <c r="B381" s="67">
        <f>'PLANTILLA V6'!B381</f>
        <v>0</v>
      </c>
      <c r="C381" s="67">
        <f>'PLANTILLA V6'!C381</f>
        <v>0</v>
      </c>
      <c r="D381" s="67"/>
      <c r="E381" s="28"/>
      <c r="F381" s="67"/>
      <c r="G381" s="67"/>
      <c r="H381" s="67"/>
      <c r="I381" s="67"/>
      <c r="J381" s="132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spans="1:26" ht="16.5" x14ac:dyDescent="0.45">
      <c r="A382" s="67">
        <f>'PLANTILLA V6'!A382</f>
        <v>0</v>
      </c>
      <c r="B382" s="67">
        <f>'PLANTILLA V6'!B382</f>
        <v>0</v>
      </c>
      <c r="C382" s="67">
        <f>'PLANTILLA V6'!C382</f>
        <v>0</v>
      </c>
      <c r="D382" s="67"/>
      <c r="E382" s="28"/>
      <c r="F382" s="67"/>
      <c r="G382" s="67"/>
      <c r="H382" s="67"/>
      <c r="I382" s="67"/>
      <c r="J382" s="132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spans="1:26" ht="16.5" x14ac:dyDescent="0.45">
      <c r="A383" s="67">
        <f>'PLANTILLA V6'!A383</f>
        <v>0</v>
      </c>
      <c r="B383" s="67">
        <f>'PLANTILLA V6'!B383</f>
        <v>0</v>
      </c>
      <c r="C383" s="67">
        <f>'PLANTILLA V6'!C383</f>
        <v>0</v>
      </c>
      <c r="D383" s="67"/>
      <c r="E383" s="28"/>
      <c r="F383" s="67"/>
      <c r="G383" s="67"/>
      <c r="H383" s="67"/>
      <c r="I383" s="67"/>
      <c r="J383" s="132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</row>
    <row r="384" spans="1:26" ht="16.5" x14ac:dyDescent="0.45">
      <c r="A384" s="67">
        <f>'PLANTILLA V6'!A384</f>
        <v>0</v>
      </c>
      <c r="B384" s="67">
        <f>'PLANTILLA V6'!B384</f>
        <v>0</v>
      </c>
      <c r="C384" s="67">
        <f>'PLANTILLA V6'!C384</f>
        <v>0</v>
      </c>
      <c r="D384" s="67"/>
      <c r="E384" s="28"/>
      <c r="F384" s="67"/>
      <c r="G384" s="67"/>
      <c r="H384" s="67"/>
      <c r="I384" s="67"/>
      <c r="J384" s="132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</row>
    <row r="385" spans="1:26" ht="16.5" x14ac:dyDescent="0.45">
      <c r="A385" s="67">
        <f>'PLANTILLA V6'!A385</f>
        <v>0</v>
      </c>
      <c r="B385" s="67">
        <f>'PLANTILLA V6'!B385</f>
        <v>0</v>
      </c>
      <c r="C385" s="67">
        <f>'PLANTILLA V6'!C385</f>
        <v>0</v>
      </c>
      <c r="D385" s="67"/>
      <c r="E385" s="28"/>
      <c r="F385" s="67"/>
      <c r="G385" s="67"/>
      <c r="H385" s="67"/>
      <c r="I385" s="67"/>
      <c r="J385" s="132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spans="1:26" ht="16.5" x14ac:dyDescent="0.45">
      <c r="A386" s="67">
        <f>'PLANTILLA V6'!A386</f>
        <v>0</v>
      </c>
      <c r="B386" s="67">
        <f>'PLANTILLA V6'!B386</f>
        <v>0</v>
      </c>
      <c r="C386" s="67">
        <f>'PLANTILLA V6'!C386</f>
        <v>0</v>
      </c>
      <c r="D386" s="67">
        <f>'PLANTILLA V6'!D386</f>
        <v>0</v>
      </c>
      <c r="E386" s="28">
        <f>'PLANTILLA V6'!E386</f>
        <v>0</v>
      </c>
      <c r="F386" s="67">
        <f>'PLANTILLA V6'!F386</f>
        <v>0</v>
      </c>
      <c r="G386" s="67">
        <f>'PLANTILLA V6'!G386</f>
        <v>0</v>
      </c>
      <c r="H386" s="67">
        <f>'PLANTILLA V6'!H386</f>
        <v>0</v>
      </c>
      <c r="I386" s="67">
        <f>'PLANTILLA V6'!I386</f>
        <v>0</v>
      </c>
      <c r="J386" s="132">
        <f>'PLANTILLA V6'!J386</f>
        <v>0</v>
      </c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spans="1:26" ht="16.5" x14ac:dyDescent="0.45">
      <c r="A387" s="67">
        <f>'PLANTILLA V6'!A387</f>
        <v>0</v>
      </c>
      <c r="B387" s="67">
        <f>'PLANTILLA V6'!B387</f>
        <v>0</v>
      </c>
      <c r="C387" s="67">
        <f>'PLANTILLA V6'!C387</f>
        <v>0</v>
      </c>
      <c r="D387" s="67">
        <f>'PLANTILLA V6'!D387</f>
        <v>0</v>
      </c>
      <c r="E387" s="28">
        <f>'PLANTILLA V6'!E387</f>
        <v>0</v>
      </c>
      <c r="F387" s="67">
        <f>'PLANTILLA V6'!F387</f>
        <v>0</v>
      </c>
      <c r="G387" s="67">
        <f>'PLANTILLA V6'!G387</f>
        <v>0</v>
      </c>
      <c r="H387" s="67">
        <f>'PLANTILLA V6'!H387</f>
        <v>0</v>
      </c>
      <c r="I387" s="67">
        <f>'PLANTILLA V6'!I387</f>
        <v>0</v>
      </c>
      <c r="J387" s="132">
        <f>'PLANTILLA V6'!J387</f>
        <v>0</v>
      </c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spans="1:26" ht="16.5" x14ac:dyDescent="0.45">
      <c r="A388" s="67">
        <f>'PLANTILLA V6'!A388</f>
        <v>0</v>
      </c>
      <c r="B388" s="67">
        <f>'PLANTILLA V6'!B388</f>
        <v>0</v>
      </c>
      <c r="C388" s="67">
        <f>'PLANTILLA V6'!C388</f>
        <v>0</v>
      </c>
      <c r="D388" s="67">
        <f>'PLANTILLA V6'!D388</f>
        <v>0</v>
      </c>
      <c r="E388" s="28">
        <f>'PLANTILLA V6'!E388</f>
        <v>0</v>
      </c>
      <c r="F388" s="67">
        <f>'PLANTILLA V6'!F388</f>
        <v>0</v>
      </c>
      <c r="G388" s="67">
        <f>'PLANTILLA V6'!G388</f>
        <v>0</v>
      </c>
      <c r="H388" s="67">
        <f>'PLANTILLA V6'!H388</f>
        <v>0</v>
      </c>
      <c r="I388" s="67">
        <f>'PLANTILLA V6'!I388</f>
        <v>0</v>
      </c>
      <c r="J388" s="132">
        <f>'PLANTILLA V6'!J388</f>
        <v>0</v>
      </c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spans="1:26" ht="16.5" x14ac:dyDescent="0.45">
      <c r="A389" s="67">
        <f>'PLANTILLA V6'!A389</f>
        <v>0</v>
      </c>
      <c r="B389" s="67">
        <f>'PLANTILLA V6'!B389</f>
        <v>0</v>
      </c>
      <c r="C389" s="67">
        <f>'PLANTILLA V6'!C389</f>
        <v>0</v>
      </c>
      <c r="D389" s="67">
        <f>'PLANTILLA V6'!D389</f>
        <v>0</v>
      </c>
      <c r="E389" s="28">
        <f>'PLANTILLA V6'!E389</f>
        <v>0</v>
      </c>
      <c r="F389" s="67">
        <f>'PLANTILLA V6'!F389</f>
        <v>0</v>
      </c>
      <c r="G389" s="67">
        <f>'PLANTILLA V6'!G389</f>
        <v>0</v>
      </c>
      <c r="H389" s="67">
        <f>'PLANTILLA V6'!H389</f>
        <v>0</v>
      </c>
      <c r="I389" s="67">
        <f>'PLANTILLA V6'!I389</f>
        <v>0</v>
      </c>
      <c r="J389" s="132">
        <f>'PLANTILLA V6'!J389</f>
        <v>0</v>
      </c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spans="1:26" ht="16.5" x14ac:dyDescent="0.45">
      <c r="A390" s="67">
        <f>'PLANTILLA V6'!A390</f>
        <v>0</v>
      </c>
      <c r="B390" s="67">
        <f>'PLANTILLA V6'!B390</f>
        <v>0</v>
      </c>
      <c r="C390" s="67">
        <f>'PLANTILLA V6'!C390</f>
        <v>0</v>
      </c>
      <c r="D390" s="67">
        <f>'PLANTILLA V6'!D390</f>
        <v>0</v>
      </c>
      <c r="E390" s="28">
        <f>'PLANTILLA V6'!E390</f>
        <v>0</v>
      </c>
      <c r="F390" s="67">
        <f>'PLANTILLA V6'!F390</f>
        <v>0</v>
      </c>
      <c r="G390" s="67">
        <f>'PLANTILLA V6'!G390</f>
        <v>0</v>
      </c>
      <c r="H390" s="67">
        <f>'PLANTILLA V6'!H390</f>
        <v>0</v>
      </c>
      <c r="I390" s="67">
        <f>'PLANTILLA V6'!I390</f>
        <v>0</v>
      </c>
      <c r="J390" s="132">
        <f>'PLANTILLA V6'!J390</f>
        <v>0</v>
      </c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spans="1:26" ht="16.5" x14ac:dyDescent="0.45">
      <c r="A391" s="67">
        <f>'PLANTILLA V6'!A391</f>
        <v>0</v>
      </c>
      <c r="B391" s="67">
        <f>'PLANTILLA V6'!B391</f>
        <v>0</v>
      </c>
      <c r="C391" s="67">
        <f>'PLANTILLA V6'!C391</f>
        <v>0</v>
      </c>
      <c r="D391" s="67">
        <f>'PLANTILLA V6'!D391</f>
        <v>0</v>
      </c>
      <c r="E391" s="28">
        <f>'PLANTILLA V6'!E391</f>
        <v>0</v>
      </c>
      <c r="F391" s="67">
        <f>'PLANTILLA V6'!F391</f>
        <v>0</v>
      </c>
      <c r="G391" s="67">
        <f>'PLANTILLA V6'!G391</f>
        <v>0</v>
      </c>
      <c r="H391" s="67">
        <f>'PLANTILLA V6'!H391</f>
        <v>0</v>
      </c>
      <c r="I391" s="67">
        <f>'PLANTILLA V6'!I391</f>
        <v>0</v>
      </c>
      <c r="J391" s="132">
        <f>'PLANTILLA V6'!J391</f>
        <v>0</v>
      </c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spans="1:26" ht="16.5" x14ac:dyDescent="0.45">
      <c r="A392" s="67">
        <f>'PLANTILLA V6'!A392</f>
        <v>0</v>
      </c>
      <c r="B392" s="67">
        <f>'PLANTILLA V6'!B392</f>
        <v>0</v>
      </c>
      <c r="C392" s="67">
        <f>'PLANTILLA V6'!C392</f>
        <v>0</v>
      </c>
      <c r="D392" s="67">
        <f>'PLANTILLA V6'!D392</f>
        <v>0</v>
      </c>
      <c r="E392" s="28">
        <f>'PLANTILLA V6'!E392</f>
        <v>0</v>
      </c>
      <c r="F392" s="67">
        <f>'PLANTILLA V6'!F392</f>
        <v>0</v>
      </c>
      <c r="G392" s="67">
        <f>'PLANTILLA V6'!G392</f>
        <v>0</v>
      </c>
      <c r="H392" s="67">
        <f>'PLANTILLA V6'!H392</f>
        <v>0</v>
      </c>
      <c r="I392" s="67">
        <f>'PLANTILLA V6'!I392</f>
        <v>0</v>
      </c>
      <c r="J392" s="132">
        <f>'PLANTILLA V6'!J392</f>
        <v>0</v>
      </c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spans="1:26" ht="16.5" x14ac:dyDescent="0.45">
      <c r="A393" s="67">
        <f>'PLANTILLA V6'!A393</f>
        <v>0</v>
      </c>
      <c r="B393" s="67">
        <f>'PLANTILLA V6'!B393</f>
        <v>0</v>
      </c>
      <c r="C393" s="67">
        <f>'PLANTILLA V6'!C393</f>
        <v>0</v>
      </c>
      <c r="D393" s="67">
        <f>'PLANTILLA V6'!D393</f>
        <v>0</v>
      </c>
      <c r="E393" s="28">
        <f>'PLANTILLA V6'!E393</f>
        <v>0</v>
      </c>
      <c r="F393" s="67">
        <f>'PLANTILLA V6'!F393</f>
        <v>0</v>
      </c>
      <c r="G393" s="67">
        <f>'PLANTILLA V6'!G393</f>
        <v>0</v>
      </c>
      <c r="H393" s="67">
        <f>'PLANTILLA V6'!H393</f>
        <v>0</v>
      </c>
      <c r="I393" s="67">
        <f>'PLANTILLA V6'!I393</f>
        <v>0</v>
      </c>
      <c r="J393" s="132">
        <f>'PLANTILLA V6'!J393</f>
        <v>0</v>
      </c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</row>
    <row r="394" spans="1:26" ht="16.5" x14ac:dyDescent="0.45">
      <c r="A394" s="67">
        <f>'PLANTILLA V6'!A394</f>
        <v>0</v>
      </c>
      <c r="B394" s="67">
        <f>'PLANTILLA V6'!B394</f>
        <v>0</v>
      </c>
      <c r="C394" s="67">
        <f>'PLANTILLA V6'!C394</f>
        <v>0</v>
      </c>
      <c r="D394" s="67">
        <f>'PLANTILLA V6'!D394</f>
        <v>0</v>
      </c>
      <c r="E394" s="28">
        <f>'PLANTILLA V6'!E394</f>
        <v>0</v>
      </c>
      <c r="F394" s="67">
        <f>'PLANTILLA V6'!F394</f>
        <v>0</v>
      </c>
      <c r="G394" s="67">
        <f>'PLANTILLA V6'!G394</f>
        <v>0</v>
      </c>
      <c r="H394" s="67">
        <f>'PLANTILLA V6'!H394</f>
        <v>0</v>
      </c>
      <c r="I394" s="67">
        <f>'PLANTILLA V6'!I394</f>
        <v>0</v>
      </c>
      <c r="J394" s="132">
        <f>'PLANTILLA V6'!J394</f>
        <v>0</v>
      </c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</row>
    <row r="395" spans="1:26" ht="16.5" x14ac:dyDescent="0.45">
      <c r="A395" s="67">
        <f>'PLANTILLA V6'!A395</f>
        <v>0</v>
      </c>
      <c r="B395" s="67">
        <f>'PLANTILLA V6'!B395</f>
        <v>0</v>
      </c>
      <c r="C395" s="67">
        <f>'PLANTILLA V6'!C395</f>
        <v>0</v>
      </c>
      <c r="D395" s="67">
        <f>'PLANTILLA V6'!D395</f>
        <v>0</v>
      </c>
      <c r="E395" s="28">
        <f>'PLANTILLA V6'!E395</f>
        <v>0</v>
      </c>
      <c r="F395" s="67">
        <f>'PLANTILLA V6'!F395</f>
        <v>0</v>
      </c>
      <c r="G395" s="67">
        <f>'PLANTILLA V6'!G395</f>
        <v>0</v>
      </c>
      <c r="H395" s="67">
        <f>'PLANTILLA V6'!H395</f>
        <v>0</v>
      </c>
      <c r="I395" s="67">
        <f>'PLANTILLA V6'!I395</f>
        <v>0</v>
      </c>
      <c r="J395" s="132">
        <f>'PLANTILLA V6'!J395</f>
        <v>0</v>
      </c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</row>
    <row r="396" spans="1:26" ht="16.5" x14ac:dyDescent="0.45">
      <c r="A396" s="67">
        <f>'PLANTILLA V6'!A396</f>
        <v>0</v>
      </c>
      <c r="B396" s="67">
        <f>'PLANTILLA V6'!B396</f>
        <v>0</v>
      </c>
      <c r="C396" s="67">
        <f>'PLANTILLA V6'!C396</f>
        <v>0</v>
      </c>
      <c r="D396" s="67">
        <f>'PLANTILLA V6'!D396</f>
        <v>0</v>
      </c>
      <c r="E396" s="28">
        <f>'PLANTILLA V6'!E396</f>
        <v>0</v>
      </c>
      <c r="F396" s="67">
        <f>'PLANTILLA V6'!F396</f>
        <v>0</v>
      </c>
      <c r="G396" s="67">
        <f>'PLANTILLA V6'!G396</f>
        <v>0</v>
      </c>
      <c r="H396" s="67">
        <f>'PLANTILLA V6'!H396</f>
        <v>0</v>
      </c>
      <c r="I396" s="67">
        <f>'PLANTILLA V6'!I396</f>
        <v>0</v>
      </c>
      <c r="J396" s="132">
        <f>'PLANTILLA V6'!J396</f>
        <v>0</v>
      </c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</row>
    <row r="397" spans="1:26" ht="16.5" x14ac:dyDescent="0.45">
      <c r="A397" s="67">
        <f>'PLANTILLA V6'!A397</f>
        <v>0</v>
      </c>
      <c r="B397" s="67">
        <f>'PLANTILLA V6'!B397</f>
        <v>0</v>
      </c>
      <c r="C397" s="67">
        <f>'PLANTILLA V6'!C397</f>
        <v>0</v>
      </c>
      <c r="D397" s="67">
        <f>'PLANTILLA V6'!D397</f>
        <v>0</v>
      </c>
      <c r="E397" s="28">
        <f>'PLANTILLA V6'!E397</f>
        <v>0</v>
      </c>
      <c r="F397" s="67">
        <f>'PLANTILLA V6'!F397</f>
        <v>0</v>
      </c>
      <c r="G397" s="67">
        <f>'PLANTILLA V6'!G397</f>
        <v>0</v>
      </c>
      <c r="H397" s="67">
        <f>'PLANTILLA V6'!H397</f>
        <v>0</v>
      </c>
      <c r="I397" s="67">
        <f>'PLANTILLA V6'!I397</f>
        <v>0</v>
      </c>
      <c r="J397" s="132">
        <f>'PLANTILLA V6'!J397</f>
        <v>0</v>
      </c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</row>
    <row r="398" spans="1:26" ht="16.5" x14ac:dyDescent="0.45">
      <c r="A398" s="67">
        <f>'PLANTILLA V6'!A398</f>
        <v>0</v>
      </c>
      <c r="B398" s="67">
        <f>'PLANTILLA V6'!B398</f>
        <v>0</v>
      </c>
      <c r="C398" s="67">
        <f>'PLANTILLA V6'!C398</f>
        <v>0</v>
      </c>
      <c r="D398" s="67">
        <f>'PLANTILLA V6'!D398</f>
        <v>0</v>
      </c>
      <c r="E398" s="28">
        <f>'PLANTILLA V6'!E398</f>
        <v>0</v>
      </c>
      <c r="F398" s="67">
        <f>'PLANTILLA V6'!F398</f>
        <v>0</v>
      </c>
      <c r="G398" s="67">
        <f>'PLANTILLA V6'!G398</f>
        <v>0</v>
      </c>
      <c r="H398" s="67">
        <f>'PLANTILLA V6'!H398</f>
        <v>0</v>
      </c>
      <c r="I398" s="67">
        <f>'PLANTILLA V6'!I398</f>
        <v>0</v>
      </c>
      <c r="J398" s="132">
        <f>'PLANTILLA V6'!J398</f>
        <v>0</v>
      </c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</row>
    <row r="399" spans="1:26" ht="16.5" x14ac:dyDescent="0.45">
      <c r="A399" s="67">
        <f>'PLANTILLA V6'!A399</f>
        <v>0</v>
      </c>
      <c r="B399" s="67">
        <f>'PLANTILLA V6'!B399</f>
        <v>0</v>
      </c>
      <c r="C399" s="67">
        <f>'PLANTILLA V6'!C399</f>
        <v>0</v>
      </c>
      <c r="D399" s="67">
        <f>'PLANTILLA V6'!D399</f>
        <v>0</v>
      </c>
      <c r="E399" s="28">
        <f>'PLANTILLA V6'!E399</f>
        <v>0</v>
      </c>
      <c r="F399" s="67">
        <f>'PLANTILLA V6'!F399</f>
        <v>0</v>
      </c>
      <c r="G399" s="67">
        <f>'PLANTILLA V6'!G399</f>
        <v>0</v>
      </c>
      <c r="H399" s="67">
        <f>'PLANTILLA V6'!H399</f>
        <v>0</v>
      </c>
      <c r="I399" s="67">
        <f>'PLANTILLA V6'!I399</f>
        <v>0</v>
      </c>
      <c r="J399" s="132">
        <f>'PLANTILLA V6'!J399</f>
        <v>0</v>
      </c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</row>
    <row r="400" spans="1:26" ht="16.5" x14ac:dyDescent="0.45">
      <c r="A400" s="67">
        <f>'PLANTILLA V6'!A400</f>
        <v>0</v>
      </c>
      <c r="B400" s="67">
        <f>'PLANTILLA V6'!B400</f>
        <v>0</v>
      </c>
      <c r="C400" s="67">
        <f>'PLANTILLA V6'!C400</f>
        <v>0</v>
      </c>
      <c r="D400" s="67">
        <f>'PLANTILLA V6'!D400</f>
        <v>0</v>
      </c>
      <c r="E400" s="28">
        <f>'PLANTILLA V6'!E400</f>
        <v>0</v>
      </c>
      <c r="F400" s="67">
        <f>'PLANTILLA V6'!F400</f>
        <v>0</v>
      </c>
      <c r="G400" s="67">
        <f>'PLANTILLA V6'!G400</f>
        <v>0</v>
      </c>
      <c r="H400" s="67">
        <f>'PLANTILLA V6'!H400</f>
        <v>0</v>
      </c>
      <c r="I400" s="67">
        <f>'PLANTILLA V6'!I400</f>
        <v>0</v>
      </c>
      <c r="J400" s="132">
        <f>'PLANTILLA V6'!J400</f>
        <v>0</v>
      </c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</row>
    <row r="401" spans="1:26" ht="16.5" x14ac:dyDescent="0.45">
      <c r="A401" s="67">
        <f>'PLANTILLA V6'!A401</f>
        <v>0</v>
      </c>
      <c r="B401" s="67">
        <f>'PLANTILLA V6'!B401</f>
        <v>0</v>
      </c>
      <c r="C401" s="67">
        <f>'PLANTILLA V6'!C401</f>
        <v>0</v>
      </c>
      <c r="D401" s="67">
        <f>'PLANTILLA V6'!D401</f>
        <v>0</v>
      </c>
      <c r="E401" s="28">
        <f>'PLANTILLA V6'!E401</f>
        <v>0</v>
      </c>
      <c r="F401" s="67">
        <f>'PLANTILLA V6'!F401</f>
        <v>0</v>
      </c>
      <c r="G401" s="67">
        <f>'PLANTILLA V6'!G401</f>
        <v>0</v>
      </c>
      <c r="H401" s="67">
        <f>'PLANTILLA V6'!H401</f>
        <v>0</v>
      </c>
      <c r="I401" s="67">
        <f>'PLANTILLA V6'!I401</f>
        <v>0</v>
      </c>
      <c r="J401" s="132">
        <f>'PLANTILLA V6'!J401</f>
        <v>0</v>
      </c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</row>
    <row r="402" spans="1:26" ht="16.5" x14ac:dyDescent="0.45">
      <c r="A402" s="67">
        <f>'PLANTILLA V6'!A402</f>
        <v>0</v>
      </c>
      <c r="B402" s="67">
        <f>'PLANTILLA V6'!B402</f>
        <v>0</v>
      </c>
      <c r="C402" s="67">
        <f>'PLANTILLA V6'!C402</f>
        <v>0</v>
      </c>
      <c r="D402" s="67">
        <f>'PLANTILLA V6'!D402</f>
        <v>0</v>
      </c>
      <c r="E402" s="28">
        <f>'PLANTILLA V6'!E402</f>
        <v>0</v>
      </c>
      <c r="F402" s="67">
        <f>'PLANTILLA V6'!F402</f>
        <v>0</v>
      </c>
      <c r="G402" s="67">
        <f>'PLANTILLA V6'!G402</f>
        <v>0</v>
      </c>
      <c r="H402" s="67">
        <f>'PLANTILLA V6'!H402</f>
        <v>0</v>
      </c>
      <c r="I402" s="67">
        <f>'PLANTILLA V6'!I402</f>
        <v>0</v>
      </c>
      <c r="J402" s="132">
        <f>'PLANTILLA V6'!J402</f>
        <v>0</v>
      </c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spans="1:26" ht="16.5" x14ac:dyDescent="0.45">
      <c r="A403" s="67">
        <f>'PLANTILLA V6'!A403</f>
        <v>0</v>
      </c>
      <c r="B403" s="67">
        <f>'PLANTILLA V6'!B403</f>
        <v>0</v>
      </c>
      <c r="C403" s="67">
        <f>'PLANTILLA V6'!C403</f>
        <v>0</v>
      </c>
      <c r="D403" s="67">
        <f>'PLANTILLA V6'!D403</f>
        <v>0</v>
      </c>
      <c r="E403" s="28">
        <f>'PLANTILLA V6'!E403</f>
        <v>0</v>
      </c>
      <c r="F403" s="67">
        <f>'PLANTILLA V6'!F403</f>
        <v>0</v>
      </c>
      <c r="G403" s="67">
        <f>'PLANTILLA V6'!G403</f>
        <v>0</v>
      </c>
      <c r="H403" s="67">
        <f>'PLANTILLA V6'!H403</f>
        <v>0</v>
      </c>
      <c r="I403" s="67">
        <f>'PLANTILLA V6'!I403</f>
        <v>0</v>
      </c>
      <c r="J403" s="132">
        <f>'PLANTILLA V6'!J403</f>
        <v>0</v>
      </c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</row>
    <row r="404" spans="1:26" ht="16.5" x14ac:dyDescent="0.45">
      <c r="A404" s="67">
        <f>'PLANTILLA V6'!A404</f>
        <v>0</v>
      </c>
      <c r="B404" s="67">
        <f>'PLANTILLA V6'!B404</f>
        <v>0</v>
      </c>
      <c r="C404" s="67">
        <f>'PLANTILLA V6'!C404</f>
        <v>0</v>
      </c>
      <c r="D404" s="67">
        <f>'PLANTILLA V6'!D404</f>
        <v>0</v>
      </c>
      <c r="E404" s="28">
        <f>'PLANTILLA V6'!E404</f>
        <v>0</v>
      </c>
      <c r="F404" s="67">
        <f>'PLANTILLA V6'!F404</f>
        <v>0</v>
      </c>
      <c r="G404" s="67">
        <f>'PLANTILLA V6'!G404</f>
        <v>0</v>
      </c>
      <c r="H404" s="67">
        <f>'PLANTILLA V6'!H404</f>
        <v>0</v>
      </c>
      <c r="I404" s="67">
        <f>'PLANTILLA V6'!I404</f>
        <v>0</v>
      </c>
      <c r="J404" s="132">
        <f>'PLANTILLA V6'!J404</f>
        <v>0</v>
      </c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</row>
    <row r="405" spans="1:26" ht="16.5" x14ac:dyDescent="0.45">
      <c r="A405" s="67">
        <f>'PLANTILLA V6'!A405</f>
        <v>0</v>
      </c>
      <c r="B405" s="67">
        <f>'PLANTILLA V6'!B405</f>
        <v>0</v>
      </c>
      <c r="C405" s="67">
        <f>'PLANTILLA V6'!C405</f>
        <v>0</v>
      </c>
      <c r="D405" s="67">
        <f>'PLANTILLA V6'!D405</f>
        <v>0</v>
      </c>
      <c r="E405" s="28">
        <f>'PLANTILLA V6'!E405</f>
        <v>0</v>
      </c>
      <c r="F405" s="67">
        <f>'PLANTILLA V6'!F405</f>
        <v>0</v>
      </c>
      <c r="G405" s="67">
        <f>'PLANTILLA V6'!G405</f>
        <v>0</v>
      </c>
      <c r="H405" s="67">
        <f>'PLANTILLA V6'!H405</f>
        <v>0</v>
      </c>
      <c r="I405" s="67">
        <f>'PLANTILLA V6'!I405</f>
        <v>0</v>
      </c>
      <c r="J405" s="132">
        <f>'PLANTILLA V6'!J405</f>
        <v>0</v>
      </c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</row>
    <row r="406" spans="1:26" ht="16.5" x14ac:dyDescent="0.45">
      <c r="A406" s="67">
        <f>'PLANTILLA V6'!A406</f>
        <v>0</v>
      </c>
      <c r="B406" s="67">
        <f>'PLANTILLA V6'!B406</f>
        <v>0</v>
      </c>
      <c r="C406" s="67">
        <f>'PLANTILLA V6'!C406</f>
        <v>0</v>
      </c>
      <c r="D406" s="67">
        <f>'PLANTILLA V6'!D406</f>
        <v>0</v>
      </c>
      <c r="E406" s="28">
        <f>'PLANTILLA V6'!E406</f>
        <v>0</v>
      </c>
      <c r="F406" s="67">
        <f>'PLANTILLA V6'!F406</f>
        <v>0</v>
      </c>
      <c r="G406" s="67">
        <f>'PLANTILLA V6'!G406</f>
        <v>0</v>
      </c>
      <c r="H406" s="67">
        <f>'PLANTILLA V6'!H406</f>
        <v>0</v>
      </c>
      <c r="I406" s="67">
        <f>'PLANTILLA V6'!I406</f>
        <v>0</v>
      </c>
      <c r="J406" s="132">
        <f>'PLANTILLA V6'!J406</f>
        <v>0</v>
      </c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</row>
    <row r="407" spans="1:26" ht="16.5" x14ac:dyDescent="0.45">
      <c r="A407" s="67">
        <f>'PLANTILLA V6'!A407</f>
        <v>0</v>
      </c>
      <c r="B407" s="67">
        <f>'PLANTILLA V6'!B407</f>
        <v>0</v>
      </c>
      <c r="C407" s="67">
        <f>'PLANTILLA V6'!C407</f>
        <v>0</v>
      </c>
      <c r="D407" s="67">
        <f>'PLANTILLA V6'!D407</f>
        <v>0</v>
      </c>
      <c r="E407" s="28">
        <f>'PLANTILLA V6'!E407</f>
        <v>0</v>
      </c>
      <c r="F407" s="67">
        <f>'PLANTILLA V6'!F407</f>
        <v>0</v>
      </c>
      <c r="G407" s="67">
        <f>'PLANTILLA V6'!G407</f>
        <v>0</v>
      </c>
      <c r="H407" s="67">
        <f>'PLANTILLA V6'!H407</f>
        <v>0</v>
      </c>
      <c r="I407" s="67">
        <f>'PLANTILLA V6'!I407</f>
        <v>0</v>
      </c>
      <c r="J407" s="132">
        <f>'PLANTILLA V6'!J407</f>
        <v>0</v>
      </c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spans="1:26" ht="16.5" x14ac:dyDescent="0.45">
      <c r="A408" s="67">
        <f>'PLANTILLA V6'!A408</f>
        <v>0</v>
      </c>
      <c r="B408" s="67">
        <f>'PLANTILLA V6'!B408</f>
        <v>0</v>
      </c>
      <c r="C408" s="67">
        <f>'PLANTILLA V6'!C408</f>
        <v>0</v>
      </c>
      <c r="D408" s="67">
        <f>'PLANTILLA V6'!D408</f>
        <v>0</v>
      </c>
      <c r="E408" s="28">
        <f>'PLANTILLA V6'!E408</f>
        <v>0</v>
      </c>
      <c r="F408" s="67">
        <f>'PLANTILLA V6'!F408</f>
        <v>0</v>
      </c>
      <c r="G408" s="67">
        <f>'PLANTILLA V6'!G408</f>
        <v>0</v>
      </c>
      <c r="H408" s="67">
        <f>'PLANTILLA V6'!H408</f>
        <v>0</v>
      </c>
      <c r="I408" s="67">
        <f>'PLANTILLA V6'!I408</f>
        <v>0</v>
      </c>
      <c r="J408" s="132">
        <f>'PLANTILLA V6'!J408</f>
        <v>0</v>
      </c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</row>
    <row r="409" spans="1:26" ht="16.5" x14ac:dyDescent="0.45">
      <c r="A409" s="67">
        <f>'PLANTILLA V6'!A409</f>
        <v>0</v>
      </c>
      <c r="B409" s="67">
        <f>'PLANTILLA V6'!B409</f>
        <v>0</v>
      </c>
      <c r="C409" s="67">
        <f>'PLANTILLA V6'!C409</f>
        <v>0</v>
      </c>
      <c r="D409" s="67">
        <f>'PLANTILLA V6'!D409</f>
        <v>0</v>
      </c>
      <c r="E409" s="28">
        <f>'PLANTILLA V6'!E409</f>
        <v>0</v>
      </c>
      <c r="F409" s="67">
        <f>'PLANTILLA V6'!F409</f>
        <v>0</v>
      </c>
      <c r="G409" s="67">
        <f>'PLANTILLA V6'!G409</f>
        <v>0</v>
      </c>
      <c r="H409" s="67">
        <f>'PLANTILLA V6'!H409</f>
        <v>0</v>
      </c>
      <c r="I409" s="67">
        <f>'PLANTILLA V6'!I409</f>
        <v>0</v>
      </c>
      <c r="J409" s="132">
        <f>'PLANTILLA V6'!J409</f>
        <v>0</v>
      </c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</row>
    <row r="410" spans="1:26" ht="16.5" x14ac:dyDescent="0.45">
      <c r="A410" s="67">
        <f>'PLANTILLA V6'!A410</f>
        <v>0</v>
      </c>
      <c r="B410" s="67">
        <f>'PLANTILLA V6'!B410</f>
        <v>0</v>
      </c>
      <c r="C410" s="67">
        <f>'PLANTILLA V6'!C410</f>
        <v>0</v>
      </c>
      <c r="D410" s="67">
        <f>'PLANTILLA V6'!D410</f>
        <v>0</v>
      </c>
      <c r="E410" s="28">
        <f>'PLANTILLA V6'!E410</f>
        <v>0</v>
      </c>
      <c r="F410" s="67">
        <f>'PLANTILLA V6'!F410</f>
        <v>0</v>
      </c>
      <c r="G410" s="67">
        <f>'PLANTILLA V6'!G410</f>
        <v>0</v>
      </c>
      <c r="H410" s="67">
        <f>'PLANTILLA V6'!H410</f>
        <v>0</v>
      </c>
      <c r="I410" s="67">
        <f>'PLANTILLA V6'!I410</f>
        <v>0</v>
      </c>
      <c r="J410" s="132">
        <f>'PLANTILLA V6'!J410</f>
        <v>0</v>
      </c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</row>
    <row r="411" spans="1:26" ht="16.5" x14ac:dyDescent="0.45">
      <c r="A411" s="67">
        <f>'PLANTILLA V6'!A411</f>
        <v>0</v>
      </c>
      <c r="B411" s="67">
        <f>'PLANTILLA V6'!B411</f>
        <v>0</v>
      </c>
      <c r="C411" s="67">
        <f>'PLANTILLA V6'!C411</f>
        <v>0</v>
      </c>
      <c r="D411" s="67">
        <f>'PLANTILLA V6'!D411</f>
        <v>0</v>
      </c>
      <c r="E411" s="28">
        <f>'PLANTILLA V6'!E411</f>
        <v>0</v>
      </c>
      <c r="F411" s="67">
        <f>'PLANTILLA V6'!F411</f>
        <v>0</v>
      </c>
      <c r="G411" s="67">
        <f>'PLANTILLA V6'!G411</f>
        <v>0</v>
      </c>
      <c r="H411" s="67">
        <f>'PLANTILLA V6'!H411</f>
        <v>0</v>
      </c>
      <c r="I411" s="67">
        <f>'PLANTILLA V6'!I411</f>
        <v>0</v>
      </c>
      <c r="J411" s="132">
        <f>'PLANTILLA V6'!J411</f>
        <v>0</v>
      </c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</row>
    <row r="412" spans="1:26" ht="16.5" x14ac:dyDescent="0.45">
      <c r="A412" s="67">
        <f>'PLANTILLA V6'!A412</f>
        <v>0</v>
      </c>
      <c r="B412" s="67">
        <f>'PLANTILLA V6'!B412</f>
        <v>0</v>
      </c>
      <c r="C412" s="67">
        <f>'PLANTILLA V6'!C412</f>
        <v>0</v>
      </c>
      <c r="D412" s="67">
        <f>'PLANTILLA V6'!D412</f>
        <v>0</v>
      </c>
      <c r="E412" s="28">
        <f>'PLANTILLA V6'!E412</f>
        <v>0</v>
      </c>
      <c r="F412" s="67">
        <f>'PLANTILLA V6'!F412</f>
        <v>0</v>
      </c>
      <c r="G412" s="67">
        <f>'PLANTILLA V6'!G412</f>
        <v>0</v>
      </c>
      <c r="H412" s="67">
        <f>'PLANTILLA V6'!H412</f>
        <v>0</v>
      </c>
      <c r="I412" s="67">
        <f>'PLANTILLA V6'!I412</f>
        <v>0</v>
      </c>
      <c r="J412" s="132">
        <f>'PLANTILLA V6'!J412</f>
        <v>0</v>
      </c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</row>
    <row r="413" spans="1:26" ht="16.5" x14ac:dyDescent="0.45">
      <c r="A413" s="67">
        <f>'PLANTILLA V6'!A413</f>
        <v>0</v>
      </c>
      <c r="B413" s="67">
        <f>'PLANTILLA V6'!B413</f>
        <v>0</v>
      </c>
      <c r="C413" s="67">
        <f>'PLANTILLA V6'!C413</f>
        <v>0</v>
      </c>
      <c r="D413" s="67">
        <f>'PLANTILLA V6'!D413</f>
        <v>0</v>
      </c>
      <c r="E413" s="28">
        <f>'PLANTILLA V6'!E413</f>
        <v>0</v>
      </c>
      <c r="F413" s="67">
        <f>'PLANTILLA V6'!F413</f>
        <v>0</v>
      </c>
      <c r="G413" s="67">
        <f>'PLANTILLA V6'!G413</f>
        <v>0</v>
      </c>
      <c r="H413" s="67">
        <f>'PLANTILLA V6'!H413</f>
        <v>0</v>
      </c>
      <c r="I413" s="67">
        <f>'PLANTILLA V6'!I413</f>
        <v>0</v>
      </c>
      <c r="J413" s="132">
        <f>'PLANTILLA V6'!J413</f>
        <v>0</v>
      </c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</row>
    <row r="414" spans="1:26" ht="16.5" x14ac:dyDescent="0.45">
      <c r="A414" s="67">
        <f>'PLANTILLA V6'!A414</f>
        <v>0</v>
      </c>
      <c r="B414" s="67">
        <f>'PLANTILLA V6'!B414</f>
        <v>0</v>
      </c>
      <c r="C414" s="67">
        <f>'PLANTILLA V6'!C414</f>
        <v>0</v>
      </c>
      <c r="D414" s="67">
        <f>'PLANTILLA V6'!D414</f>
        <v>0</v>
      </c>
      <c r="E414" s="28">
        <f>'PLANTILLA V6'!E414</f>
        <v>0</v>
      </c>
      <c r="F414" s="67">
        <f>'PLANTILLA V6'!F414</f>
        <v>0</v>
      </c>
      <c r="G414" s="67">
        <f>'PLANTILLA V6'!G414</f>
        <v>0</v>
      </c>
      <c r="H414" s="67">
        <f>'PLANTILLA V6'!H414</f>
        <v>0</v>
      </c>
      <c r="I414" s="67">
        <f>'PLANTILLA V6'!I414</f>
        <v>0</v>
      </c>
      <c r="J414" s="132">
        <f>'PLANTILLA V6'!J414</f>
        <v>0</v>
      </c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5" spans="1:26" ht="16.5" x14ac:dyDescent="0.45">
      <c r="A415" s="67">
        <f>'PLANTILLA V6'!A415</f>
        <v>0</v>
      </c>
      <c r="B415" s="67">
        <f>'PLANTILLA V6'!B415</f>
        <v>0</v>
      </c>
      <c r="C415" s="67">
        <f>'PLANTILLA V6'!C415</f>
        <v>0</v>
      </c>
      <c r="D415" s="67">
        <f>'PLANTILLA V6'!D415</f>
        <v>0</v>
      </c>
      <c r="E415" s="28">
        <f>'PLANTILLA V6'!E415</f>
        <v>0</v>
      </c>
      <c r="F415" s="67">
        <f>'PLANTILLA V6'!F415</f>
        <v>0</v>
      </c>
      <c r="G415" s="67">
        <f>'PLANTILLA V6'!G415</f>
        <v>0</v>
      </c>
      <c r="H415" s="67">
        <f>'PLANTILLA V6'!H415</f>
        <v>0</v>
      </c>
      <c r="I415" s="67">
        <f>'PLANTILLA V6'!I415</f>
        <v>0</v>
      </c>
      <c r="J415" s="132">
        <f>'PLANTILLA V6'!J415</f>
        <v>0</v>
      </c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</row>
    <row r="416" spans="1:26" ht="16.5" x14ac:dyDescent="0.45">
      <c r="A416" s="67">
        <f>'PLANTILLA V6'!A416</f>
        <v>0</v>
      </c>
      <c r="B416" s="67">
        <f>'PLANTILLA V6'!B416</f>
        <v>0</v>
      </c>
      <c r="C416" s="67">
        <f>'PLANTILLA V6'!C416</f>
        <v>0</v>
      </c>
      <c r="D416" s="67">
        <f>'PLANTILLA V6'!D416</f>
        <v>0</v>
      </c>
      <c r="E416" s="28">
        <f>'PLANTILLA V6'!E416</f>
        <v>0</v>
      </c>
      <c r="F416" s="67">
        <f>'PLANTILLA V6'!F416</f>
        <v>0</v>
      </c>
      <c r="G416" s="67">
        <f>'PLANTILLA V6'!G416</f>
        <v>0</v>
      </c>
      <c r="H416" s="67">
        <f>'PLANTILLA V6'!H416</f>
        <v>0</v>
      </c>
      <c r="I416" s="67">
        <f>'PLANTILLA V6'!I416</f>
        <v>0</v>
      </c>
      <c r="J416" s="132">
        <f>'PLANTILLA V6'!J416</f>
        <v>0</v>
      </c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</row>
    <row r="417" spans="1:26" ht="16.5" x14ac:dyDescent="0.45">
      <c r="A417" s="67">
        <f>'PLANTILLA V6'!A417</f>
        <v>0</v>
      </c>
      <c r="B417" s="67">
        <f>'PLANTILLA V6'!B417</f>
        <v>0</v>
      </c>
      <c r="C417" s="67">
        <f>'PLANTILLA V6'!C417</f>
        <v>0</v>
      </c>
      <c r="D417" s="67">
        <f>'PLANTILLA V6'!D417</f>
        <v>0</v>
      </c>
      <c r="E417" s="28">
        <f>'PLANTILLA V6'!E417</f>
        <v>0</v>
      </c>
      <c r="F417" s="67">
        <f>'PLANTILLA V6'!F417</f>
        <v>0</v>
      </c>
      <c r="G417" s="67">
        <f>'PLANTILLA V6'!G417</f>
        <v>0</v>
      </c>
      <c r="H417" s="67">
        <f>'PLANTILLA V6'!H417</f>
        <v>0</v>
      </c>
      <c r="I417" s="67">
        <f>'PLANTILLA V6'!I417</f>
        <v>0</v>
      </c>
      <c r="J417" s="132">
        <f>'PLANTILLA V6'!J417</f>
        <v>0</v>
      </c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</row>
    <row r="418" spans="1:26" ht="16.5" x14ac:dyDescent="0.45">
      <c r="A418" s="67">
        <f>'PLANTILLA V6'!A418</f>
        <v>0</v>
      </c>
      <c r="B418" s="67">
        <f>'PLANTILLA V6'!B418</f>
        <v>0</v>
      </c>
      <c r="C418" s="67">
        <f>'PLANTILLA V6'!C418</f>
        <v>0</v>
      </c>
      <c r="D418" s="67">
        <f>'PLANTILLA V6'!D418</f>
        <v>0</v>
      </c>
      <c r="E418" s="28">
        <f>'PLANTILLA V6'!E418</f>
        <v>0</v>
      </c>
      <c r="F418" s="67">
        <f>'PLANTILLA V6'!F418</f>
        <v>0</v>
      </c>
      <c r="G418" s="67">
        <f>'PLANTILLA V6'!G418</f>
        <v>0</v>
      </c>
      <c r="H418" s="67">
        <f>'PLANTILLA V6'!H418</f>
        <v>0</v>
      </c>
      <c r="I418" s="67">
        <f>'PLANTILLA V6'!I418</f>
        <v>0</v>
      </c>
      <c r="J418" s="132">
        <f>'PLANTILLA V6'!J418</f>
        <v>0</v>
      </c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</row>
    <row r="419" spans="1:26" ht="16.5" x14ac:dyDescent="0.45">
      <c r="A419" s="67">
        <f>'PLANTILLA V6'!A419</f>
        <v>0</v>
      </c>
      <c r="B419" s="67">
        <f>'PLANTILLA V6'!B419</f>
        <v>0</v>
      </c>
      <c r="C419" s="67">
        <f>'PLANTILLA V6'!C419</f>
        <v>0</v>
      </c>
      <c r="D419" s="67">
        <f>'PLANTILLA V6'!D419</f>
        <v>0</v>
      </c>
      <c r="E419" s="28">
        <f>'PLANTILLA V6'!E419</f>
        <v>0</v>
      </c>
      <c r="F419" s="67">
        <f>'PLANTILLA V6'!F419</f>
        <v>0</v>
      </c>
      <c r="G419" s="67">
        <f>'PLANTILLA V6'!G419</f>
        <v>0</v>
      </c>
      <c r="H419" s="67">
        <f>'PLANTILLA V6'!H419</f>
        <v>0</v>
      </c>
      <c r="I419" s="67">
        <f>'PLANTILLA V6'!I419</f>
        <v>0</v>
      </c>
      <c r="J419" s="132">
        <f>'PLANTILLA V6'!J419</f>
        <v>0</v>
      </c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</row>
    <row r="420" spans="1:26" ht="16.5" x14ac:dyDescent="0.45">
      <c r="A420" s="67">
        <f>'PLANTILLA V6'!A420</f>
        <v>0</v>
      </c>
      <c r="B420" s="67">
        <f>'PLANTILLA V6'!B420</f>
        <v>0</v>
      </c>
      <c r="C420" s="67">
        <f>'PLANTILLA V6'!C420</f>
        <v>0</v>
      </c>
      <c r="D420" s="67">
        <f>'PLANTILLA V6'!D420</f>
        <v>0</v>
      </c>
      <c r="E420" s="28">
        <f>'PLANTILLA V6'!E420</f>
        <v>0</v>
      </c>
      <c r="F420" s="67">
        <f>'PLANTILLA V6'!F420</f>
        <v>0</v>
      </c>
      <c r="G420" s="67">
        <f>'PLANTILLA V6'!G420</f>
        <v>0</v>
      </c>
      <c r="H420" s="67">
        <f>'PLANTILLA V6'!H420</f>
        <v>0</v>
      </c>
      <c r="I420" s="67">
        <f>'PLANTILLA V6'!I420</f>
        <v>0</v>
      </c>
      <c r="J420" s="132">
        <f>'PLANTILLA V6'!J420</f>
        <v>0</v>
      </c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</row>
    <row r="421" spans="1:26" ht="16.5" x14ac:dyDescent="0.45">
      <c r="A421" s="67">
        <f>'PLANTILLA V6'!A421</f>
        <v>0</v>
      </c>
      <c r="B421" s="67">
        <f>'PLANTILLA V6'!B421</f>
        <v>0</v>
      </c>
      <c r="C421" s="67">
        <f>'PLANTILLA V6'!C421</f>
        <v>0</v>
      </c>
      <c r="D421" s="67">
        <f>'PLANTILLA V6'!D421</f>
        <v>0</v>
      </c>
      <c r="E421" s="28">
        <f>'PLANTILLA V6'!E421</f>
        <v>0</v>
      </c>
      <c r="F421" s="67">
        <f>'PLANTILLA V6'!F421</f>
        <v>0</v>
      </c>
      <c r="G421" s="67">
        <f>'PLANTILLA V6'!G421</f>
        <v>0</v>
      </c>
      <c r="H421" s="67">
        <f>'PLANTILLA V6'!H421</f>
        <v>0</v>
      </c>
      <c r="I421" s="67">
        <f>'PLANTILLA V6'!I421</f>
        <v>0</v>
      </c>
      <c r="J421" s="132">
        <f>'PLANTILLA V6'!J421</f>
        <v>0</v>
      </c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spans="1:26" ht="16.5" x14ac:dyDescent="0.45">
      <c r="A422" s="67">
        <f>'PLANTILLA V6'!A422</f>
        <v>0</v>
      </c>
      <c r="B422" s="67">
        <f>'PLANTILLA V6'!B422</f>
        <v>0</v>
      </c>
      <c r="C422" s="67">
        <f>'PLANTILLA V6'!C422</f>
        <v>0</v>
      </c>
      <c r="D422" s="67">
        <f>'PLANTILLA V6'!D422</f>
        <v>0</v>
      </c>
      <c r="E422" s="28">
        <f>'PLANTILLA V6'!E422</f>
        <v>0</v>
      </c>
      <c r="F422" s="67">
        <f>'PLANTILLA V6'!F422</f>
        <v>0</v>
      </c>
      <c r="G422" s="67">
        <f>'PLANTILLA V6'!G422</f>
        <v>0</v>
      </c>
      <c r="H422" s="67">
        <f>'PLANTILLA V6'!H422</f>
        <v>0</v>
      </c>
      <c r="I422" s="67">
        <f>'PLANTILLA V6'!I422</f>
        <v>0</v>
      </c>
      <c r="J422" s="132">
        <f>'PLANTILLA V6'!J422</f>
        <v>0</v>
      </c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spans="1:26" ht="16.5" x14ac:dyDescent="0.45">
      <c r="A423" s="67">
        <f>'PLANTILLA V6'!A423</f>
        <v>0</v>
      </c>
      <c r="B423" s="67">
        <f>'PLANTILLA V6'!B423</f>
        <v>0</v>
      </c>
      <c r="C423" s="67">
        <f>'PLANTILLA V6'!C423</f>
        <v>0</v>
      </c>
      <c r="D423" s="67">
        <f>'PLANTILLA V6'!D423</f>
        <v>0</v>
      </c>
      <c r="E423" s="28">
        <f>'PLANTILLA V6'!E423</f>
        <v>0</v>
      </c>
      <c r="F423" s="67">
        <f>'PLANTILLA V6'!F423</f>
        <v>0</v>
      </c>
      <c r="G423" s="67">
        <f>'PLANTILLA V6'!G423</f>
        <v>0</v>
      </c>
      <c r="H423" s="67">
        <f>'PLANTILLA V6'!H423</f>
        <v>0</v>
      </c>
      <c r="I423" s="67">
        <f>'PLANTILLA V6'!I423</f>
        <v>0</v>
      </c>
      <c r="J423" s="132">
        <f>'PLANTILLA V6'!J423</f>
        <v>0</v>
      </c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</row>
    <row r="424" spans="1:26" ht="16.5" x14ac:dyDescent="0.45">
      <c r="A424" s="67">
        <f>'PLANTILLA V6'!A424</f>
        <v>0</v>
      </c>
      <c r="B424" s="67">
        <f>'PLANTILLA V6'!B424</f>
        <v>0</v>
      </c>
      <c r="C424" s="67">
        <f>'PLANTILLA V6'!C424</f>
        <v>0</v>
      </c>
      <c r="D424" s="67">
        <f>'PLANTILLA V6'!D424</f>
        <v>0</v>
      </c>
      <c r="E424" s="28">
        <f>'PLANTILLA V6'!E424</f>
        <v>0</v>
      </c>
      <c r="F424" s="67">
        <f>'PLANTILLA V6'!F424</f>
        <v>0</v>
      </c>
      <c r="G424" s="67">
        <f>'PLANTILLA V6'!G424</f>
        <v>0</v>
      </c>
      <c r="H424" s="67">
        <f>'PLANTILLA V6'!H424</f>
        <v>0</v>
      </c>
      <c r="I424" s="67">
        <f>'PLANTILLA V6'!I424</f>
        <v>0</v>
      </c>
      <c r="J424" s="132">
        <f>'PLANTILLA V6'!J424</f>
        <v>0</v>
      </c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</row>
    <row r="425" spans="1:26" ht="16.5" x14ac:dyDescent="0.45">
      <c r="A425" s="67">
        <f>'PLANTILLA V6'!A425</f>
        <v>0</v>
      </c>
      <c r="B425" s="67">
        <f>'PLANTILLA V6'!B425</f>
        <v>0</v>
      </c>
      <c r="C425" s="67">
        <f>'PLANTILLA V6'!C425</f>
        <v>0</v>
      </c>
      <c r="D425" s="67">
        <f>'PLANTILLA V6'!D425</f>
        <v>0</v>
      </c>
      <c r="E425" s="28">
        <f>'PLANTILLA V6'!E425</f>
        <v>0</v>
      </c>
      <c r="F425" s="67">
        <f>'PLANTILLA V6'!F425</f>
        <v>0</v>
      </c>
      <c r="G425" s="67">
        <f>'PLANTILLA V6'!G425</f>
        <v>0</v>
      </c>
      <c r="H425" s="67">
        <f>'PLANTILLA V6'!H425</f>
        <v>0</v>
      </c>
      <c r="I425" s="67">
        <f>'PLANTILLA V6'!I425</f>
        <v>0</v>
      </c>
      <c r="J425" s="132">
        <f>'PLANTILLA V6'!J425</f>
        <v>0</v>
      </c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</row>
    <row r="426" spans="1:26" ht="16.5" x14ac:dyDescent="0.45">
      <c r="A426" s="67">
        <f>'PLANTILLA V6'!A426</f>
        <v>0</v>
      </c>
      <c r="B426" s="67">
        <f>'PLANTILLA V6'!B426</f>
        <v>0</v>
      </c>
      <c r="C426" s="67">
        <f>'PLANTILLA V6'!C426</f>
        <v>0</v>
      </c>
      <c r="D426" s="67">
        <f>'PLANTILLA V6'!D426</f>
        <v>0</v>
      </c>
      <c r="E426" s="28">
        <f>'PLANTILLA V6'!E426</f>
        <v>0</v>
      </c>
      <c r="F426" s="67">
        <f>'PLANTILLA V6'!F426</f>
        <v>0</v>
      </c>
      <c r="G426" s="67">
        <f>'PLANTILLA V6'!G426</f>
        <v>0</v>
      </c>
      <c r="H426" s="67">
        <f>'PLANTILLA V6'!H426</f>
        <v>0</v>
      </c>
      <c r="I426" s="67">
        <f>'PLANTILLA V6'!I426</f>
        <v>0</v>
      </c>
      <c r="J426" s="132">
        <f>'PLANTILLA V6'!J426</f>
        <v>0</v>
      </c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7" spans="1:26" ht="16.5" x14ac:dyDescent="0.45">
      <c r="A427" s="67">
        <f>'PLANTILLA V6'!A427</f>
        <v>0</v>
      </c>
      <c r="B427" s="67">
        <f>'PLANTILLA V6'!B427</f>
        <v>0</v>
      </c>
      <c r="C427" s="67">
        <f>'PLANTILLA V6'!C427</f>
        <v>0</v>
      </c>
      <c r="D427" s="67">
        <f>'PLANTILLA V6'!D427</f>
        <v>0</v>
      </c>
      <c r="E427" s="28">
        <f>'PLANTILLA V6'!E427</f>
        <v>0</v>
      </c>
      <c r="F427" s="67">
        <f>'PLANTILLA V6'!F427</f>
        <v>0</v>
      </c>
      <c r="G427" s="67">
        <f>'PLANTILLA V6'!G427</f>
        <v>0</v>
      </c>
      <c r="H427" s="67">
        <f>'PLANTILLA V6'!H427</f>
        <v>0</v>
      </c>
      <c r="I427" s="67">
        <f>'PLANTILLA V6'!I427</f>
        <v>0</v>
      </c>
      <c r="J427" s="132">
        <f>'PLANTILLA V6'!J427</f>
        <v>0</v>
      </c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</row>
    <row r="428" spans="1:26" ht="16.5" x14ac:dyDescent="0.45">
      <c r="A428" s="67">
        <f>'PLANTILLA V6'!A428</f>
        <v>0</v>
      </c>
      <c r="B428" s="67">
        <f>'PLANTILLA V6'!B428</f>
        <v>0</v>
      </c>
      <c r="C428" s="67">
        <f>'PLANTILLA V6'!C428</f>
        <v>0</v>
      </c>
      <c r="D428" s="67">
        <f>'PLANTILLA V6'!D428</f>
        <v>0</v>
      </c>
      <c r="E428" s="28">
        <f>'PLANTILLA V6'!E428</f>
        <v>0</v>
      </c>
      <c r="F428" s="67">
        <f>'PLANTILLA V6'!F428</f>
        <v>0</v>
      </c>
      <c r="G428" s="67">
        <f>'PLANTILLA V6'!G428</f>
        <v>0</v>
      </c>
      <c r="H428" s="67">
        <f>'PLANTILLA V6'!H428</f>
        <v>0</v>
      </c>
      <c r="I428" s="67">
        <f>'PLANTILLA V6'!I428</f>
        <v>0</v>
      </c>
      <c r="J428" s="132">
        <f>'PLANTILLA V6'!J428</f>
        <v>0</v>
      </c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</row>
    <row r="429" spans="1:26" ht="16.5" x14ac:dyDescent="0.45">
      <c r="A429" s="67">
        <f>'PLANTILLA V6'!A429</f>
        <v>0</v>
      </c>
      <c r="B429" s="67">
        <f>'PLANTILLA V6'!B429</f>
        <v>0</v>
      </c>
      <c r="C429" s="67">
        <f>'PLANTILLA V6'!C429</f>
        <v>0</v>
      </c>
      <c r="D429" s="67">
        <f>'PLANTILLA V6'!D429</f>
        <v>0</v>
      </c>
      <c r="E429" s="28">
        <f>'PLANTILLA V6'!E429</f>
        <v>0</v>
      </c>
      <c r="F429" s="67">
        <f>'PLANTILLA V6'!F429</f>
        <v>0</v>
      </c>
      <c r="G429" s="67">
        <f>'PLANTILLA V6'!G429</f>
        <v>0</v>
      </c>
      <c r="H429" s="67">
        <f>'PLANTILLA V6'!H429</f>
        <v>0</v>
      </c>
      <c r="I429" s="67">
        <f>'PLANTILLA V6'!I429</f>
        <v>0</v>
      </c>
      <c r="J429" s="97">
        <f>'PLANTILLA V6'!J429</f>
        <v>0</v>
      </c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</row>
    <row r="430" spans="1:26" ht="16.5" x14ac:dyDescent="0.45">
      <c r="A430" s="67">
        <f>'PLANTILLA V6'!A430</f>
        <v>0</v>
      </c>
      <c r="B430" s="67">
        <f>'PLANTILLA V6'!B430</f>
        <v>0</v>
      </c>
      <c r="C430" s="67">
        <f>'PLANTILLA V6'!C430</f>
        <v>0</v>
      </c>
      <c r="D430" s="67">
        <f>'PLANTILLA V6'!D430</f>
        <v>0</v>
      </c>
      <c r="E430" s="28">
        <f>'PLANTILLA V6'!E430</f>
        <v>0</v>
      </c>
      <c r="F430" s="67">
        <f>'PLANTILLA V6'!F430</f>
        <v>0</v>
      </c>
      <c r="G430" s="67">
        <f>'PLANTILLA V6'!G430</f>
        <v>0</v>
      </c>
      <c r="H430" s="67">
        <f>'PLANTILLA V6'!H430</f>
        <v>0</v>
      </c>
      <c r="I430" s="67">
        <f>'PLANTILLA V6'!I430</f>
        <v>0</v>
      </c>
      <c r="J430" s="97">
        <f>'PLANTILLA V6'!J430</f>
        <v>0</v>
      </c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</row>
    <row r="431" spans="1:26" ht="16.5" x14ac:dyDescent="0.45">
      <c r="A431" s="67">
        <f>'PLANTILLA V6'!A431</f>
        <v>0</v>
      </c>
      <c r="B431" s="67">
        <f>'PLANTILLA V6'!B431</f>
        <v>0</v>
      </c>
      <c r="C431" s="67">
        <f>'PLANTILLA V6'!C431</f>
        <v>0</v>
      </c>
      <c r="D431" s="67">
        <f>'PLANTILLA V6'!D431</f>
        <v>0</v>
      </c>
      <c r="E431" s="28">
        <f>'PLANTILLA V6'!E431</f>
        <v>0</v>
      </c>
      <c r="F431" s="67">
        <f>'PLANTILLA V6'!F431</f>
        <v>0</v>
      </c>
      <c r="G431" s="67">
        <f>'PLANTILLA V6'!G431</f>
        <v>0</v>
      </c>
      <c r="H431" s="67">
        <f>'PLANTILLA V6'!H431</f>
        <v>0</v>
      </c>
      <c r="I431" s="67">
        <f>'PLANTILLA V6'!I431</f>
        <v>0</v>
      </c>
      <c r="J431" s="97">
        <f>'PLANTILLA V6'!J431</f>
        <v>0</v>
      </c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</row>
    <row r="432" spans="1:26" ht="16.5" x14ac:dyDescent="0.45">
      <c r="A432" s="67">
        <f>'PLANTILLA V6'!A432</f>
        <v>0</v>
      </c>
      <c r="B432" s="67">
        <f>'PLANTILLA V6'!B432</f>
        <v>0</v>
      </c>
      <c r="C432" s="67">
        <f>'PLANTILLA V6'!C432</f>
        <v>0</v>
      </c>
      <c r="D432" s="67">
        <f>'PLANTILLA V6'!D432</f>
        <v>0</v>
      </c>
      <c r="E432" s="28">
        <f>'PLANTILLA V6'!E432</f>
        <v>0</v>
      </c>
      <c r="F432" s="67">
        <f>'PLANTILLA V6'!F432</f>
        <v>0</v>
      </c>
      <c r="G432" s="67">
        <f>'PLANTILLA V6'!G432</f>
        <v>0</v>
      </c>
      <c r="H432" s="67">
        <f>'PLANTILLA V6'!H432</f>
        <v>0</v>
      </c>
      <c r="I432" s="67">
        <f>'PLANTILLA V6'!I432</f>
        <v>0</v>
      </c>
      <c r="J432" s="97">
        <f>'PLANTILLA V6'!J432</f>
        <v>0</v>
      </c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</row>
    <row r="433" spans="1:26" ht="16.5" x14ac:dyDescent="0.45">
      <c r="A433" s="67">
        <f>'PLANTILLA V6'!A433</f>
        <v>0</v>
      </c>
      <c r="B433" s="67">
        <f>'PLANTILLA V6'!B433</f>
        <v>0</v>
      </c>
      <c r="C433" s="67">
        <f>'PLANTILLA V6'!C433</f>
        <v>0</v>
      </c>
      <c r="D433" s="67">
        <f>'PLANTILLA V6'!D433</f>
        <v>0</v>
      </c>
      <c r="E433" s="28">
        <f>'PLANTILLA V6'!E433</f>
        <v>0</v>
      </c>
      <c r="F433" s="67">
        <f>'PLANTILLA V6'!F433</f>
        <v>0</v>
      </c>
      <c r="G433" s="67">
        <f>'PLANTILLA V6'!G433</f>
        <v>0</v>
      </c>
      <c r="H433" s="67">
        <f>'PLANTILLA V6'!H433</f>
        <v>0</v>
      </c>
      <c r="I433" s="67">
        <f>'PLANTILLA V6'!I433</f>
        <v>0</v>
      </c>
      <c r="J433" s="97">
        <f>'PLANTILLA V6'!J433</f>
        <v>0</v>
      </c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</row>
    <row r="434" spans="1:26" ht="16.5" x14ac:dyDescent="0.45">
      <c r="A434" s="67">
        <f>'PLANTILLA V6'!A434</f>
        <v>0</v>
      </c>
      <c r="B434" s="67">
        <f>'PLANTILLA V6'!B434</f>
        <v>0</v>
      </c>
      <c r="C434" s="67">
        <f>'PLANTILLA V6'!C434</f>
        <v>0</v>
      </c>
      <c r="D434" s="67">
        <f>'PLANTILLA V6'!D434</f>
        <v>0</v>
      </c>
      <c r="E434" s="28">
        <f>'PLANTILLA V6'!E434</f>
        <v>0</v>
      </c>
      <c r="F434" s="67">
        <f>'PLANTILLA V6'!F434</f>
        <v>0</v>
      </c>
      <c r="G434" s="67">
        <f>'PLANTILLA V6'!G434</f>
        <v>0</v>
      </c>
      <c r="H434" s="67">
        <f>'PLANTILLA V6'!H434</f>
        <v>0</v>
      </c>
      <c r="I434" s="67">
        <f>'PLANTILLA V6'!I434</f>
        <v>0</v>
      </c>
      <c r="J434" s="97">
        <f>'PLANTILLA V6'!J434</f>
        <v>0</v>
      </c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</row>
    <row r="435" spans="1:26" ht="16.5" x14ac:dyDescent="0.45">
      <c r="A435" s="67">
        <f>'PLANTILLA V6'!A435</f>
        <v>0</v>
      </c>
      <c r="B435" s="67">
        <f>'PLANTILLA V6'!B435</f>
        <v>0</v>
      </c>
      <c r="C435" s="67">
        <f>'PLANTILLA V6'!C435</f>
        <v>0</v>
      </c>
      <c r="D435" s="67">
        <f>'PLANTILLA V6'!D435</f>
        <v>0</v>
      </c>
      <c r="E435" s="28">
        <f>'PLANTILLA V6'!E435</f>
        <v>0</v>
      </c>
      <c r="F435" s="67">
        <f>'PLANTILLA V6'!F435</f>
        <v>0</v>
      </c>
      <c r="G435" s="67">
        <f>'PLANTILLA V6'!G435</f>
        <v>0</v>
      </c>
      <c r="H435" s="67">
        <f>'PLANTILLA V6'!H435</f>
        <v>0</v>
      </c>
      <c r="I435" s="67">
        <f>'PLANTILLA V6'!I435</f>
        <v>0</v>
      </c>
      <c r="J435" s="97">
        <f>'PLANTILLA V6'!J435</f>
        <v>0</v>
      </c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</row>
    <row r="436" spans="1:26" ht="16.5" x14ac:dyDescent="0.45">
      <c r="A436" s="67">
        <f>'PLANTILLA V6'!A436</f>
        <v>0</v>
      </c>
      <c r="B436" s="67">
        <f>'PLANTILLA V6'!B436</f>
        <v>0</v>
      </c>
      <c r="C436" s="67">
        <f>'PLANTILLA V6'!C436</f>
        <v>0</v>
      </c>
      <c r="D436" s="67">
        <f>'PLANTILLA V6'!D436</f>
        <v>0</v>
      </c>
      <c r="E436" s="28">
        <f>'PLANTILLA V6'!E436</f>
        <v>0</v>
      </c>
      <c r="F436" s="67">
        <f>'PLANTILLA V6'!F436</f>
        <v>0</v>
      </c>
      <c r="G436" s="67">
        <f>'PLANTILLA V6'!G436</f>
        <v>0</v>
      </c>
      <c r="H436" s="67">
        <f>'PLANTILLA V6'!H436</f>
        <v>0</v>
      </c>
      <c r="I436" s="67">
        <f>'PLANTILLA V6'!I436</f>
        <v>0</v>
      </c>
      <c r="J436" s="97">
        <f>'PLANTILLA V6'!J436</f>
        <v>0</v>
      </c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</row>
    <row r="437" spans="1:26" ht="16.5" x14ac:dyDescent="0.45">
      <c r="A437" s="67">
        <f>'PLANTILLA V6'!A437</f>
        <v>0</v>
      </c>
      <c r="B437" s="67">
        <f>'PLANTILLA V6'!B437</f>
        <v>0</v>
      </c>
      <c r="C437" s="67">
        <f>'PLANTILLA V6'!C437</f>
        <v>0</v>
      </c>
      <c r="D437" s="67">
        <f>'PLANTILLA V6'!D437</f>
        <v>0</v>
      </c>
      <c r="E437" s="28">
        <f>'PLANTILLA V6'!E437</f>
        <v>0</v>
      </c>
      <c r="F437" s="67">
        <f>'PLANTILLA V6'!F437</f>
        <v>0</v>
      </c>
      <c r="G437" s="67">
        <f>'PLANTILLA V6'!G437</f>
        <v>0</v>
      </c>
      <c r="H437" s="67">
        <f>'PLANTILLA V6'!H437</f>
        <v>0</v>
      </c>
      <c r="I437" s="67">
        <f>'PLANTILLA V6'!I437</f>
        <v>0</v>
      </c>
      <c r="J437" s="97">
        <f>'PLANTILLA V6'!J437</f>
        <v>0</v>
      </c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</row>
    <row r="438" spans="1:26" ht="16.5" x14ac:dyDescent="0.45">
      <c r="A438" s="67">
        <f>'PLANTILLA V6'!A438</f>
        <v>0</v>
      </c>
      <c r="B438" s="67">
        <f>'PLANTILLA V6'!B438</f>
        <v>0</v>
      </c>
      <c r="C438" s="67">
        <f>'PLANTILLA V6'!C438</f>
        <v>0</v>
      </c>
      <c r="D438" s="67">
        <f>'PLANTILLA V6'!D438</f>
        <v>0</v>
      </c>
      <c r="E438" s="28">
        <f>'PLANTILLA V6'!E438</f>
        <v>0</v>
      </c>
      <c r="F438" s="67">
        <f>'PLANTILLA V6'!F438</f>
        <v>0</v>
      </c>
      <c r="G438" s="67">
        <f>'PLANTILLA V6'!G438</f>
        <v>0</v>
      </c>
      <c r="H438" s="67">
        <f>'PLANTILLA V6'!H438</f>
        <v>0</v>
      </c>
      <c r="I438" s="67">
        <f>'PLANTILLA V6'!I438</f>
        <v>0</v>
      </c>
      <c r="J438" s="97">
        <f>'PLANTILLA V6'!J438</f>
        <v>0</v>
      </c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</row>
    <row r="439" spans="1:26" ht="16.5" x14ac:dyDescent="0.45">
      <c r="A439" s="67"/>
      <c r="B439" s="67"/>
      <c r="C439" s="67"/>
      <c r="D439" s="67"/>
      <c r="E439" s="28"/>
      <c r="F439" s="67"/>
      <c r="G439" s="67"/>
      <c r="H439" s="67"/>
      <c r="I439" s="67"/>
      <c r="J439" s="9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</row>
    <row r="440" spans="1:26" ht="16.5" x14ac:dyDescent="0.45">
      <c r="A440" s="67"/>
      <c r="B440" s="67"/>
      <c r="C440" s="67"/>
      <c r="D440" s="67"/>
      <c r="E440" s="28"/>
      <c r="F440" s="67"/>
      <c r="G440" s="67"/>
      <c r="H440" s="67"/>
      <c r="I440" s="67"/>
      <c r="J440" s="9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</row>
    <row r="441" spans="1:26" ht="16.5" x14ac:dyDescent="0.45">
      <c r="A441" s="67"/>
      <c r="B441" s="67"/>
      <c r="C441" s="67"/>
      <c r="D441" s="67"/>
      <c r="E441" s="28"/>
      <c r="F441" s="67"/>
      <c r="G441" s="67"/>
      <c r="H441" s="67"/>
      <c r="I441" s="67"/>
      <c r="J441" s="9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</row>
    <row r="442" spans="1:26" ht="16.5" x14ac:dyDescent="0.45">
      <c r="A442" s="67"/>
      <c r="B442" s="67"/>
      <c r="C442" s="67"/>
      <c r="D442" s="67"/>
      <c r="E442" s="28"/>
      <c r="F442" s="67"/>
      <c r="G442" s="67"/>
      <c r="H442" s="67"/>
      <c r="I442" s="67"/>
      <c r="J442" s="9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</row>
    <row r="443" spans="1:26" ht="16.5" x14ac:dyDescent="0.45">
      <c r="A443" s="67"/>
      <c r="B443" s="67"/>
      <c r="C443" s="67"/>
      <c r="D443" s="67"/>
      <c r="E443" s="28"/>
      <c r="F443" s="67"/>
      <c r="G443" s="67"/>
      <c r="H443" s="67"/>
      <c r="I443" s="67"/>
      <c r="J443" s="9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</row>
    <row r="444" spans="1:26" ht="16.5" x14ac:dyDescent="0.45">
      <c r="A444" s="67"/>
      <c r="B444" s="67"/>
      <c r="C444" s="67"/>
      <c r="D444" s="67"/>
      <c r="E444" s="28"/>
      <c r="F444" s="67"/>
      <c r="G444" s="67"/>
      <c r="H444" s="67"/>
      <c r="I444" s="67"/>
      <c r="J444" s="9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</row>
    <row r="445" spans="1:26" ht="16.5" x14ac:dyDescent="0.45">
      <c r="A445" s="67"/>
      <c r="B445" s="67"/>
      <c r="C445" s="67"/>
      <c r="D445" s="67"/>
      <c r="E445" s="28"/>
      <c r="F445" s="67"/>
      <c r="G445" s="67"/>
      <c r="H445" s="67"/>
      <c r="I445" s="67"/>
      <c r="J445" s="9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</row>
    <row r="446" spans="1:26" ht="16.5" x14ac:dyDescent="0.45">
      <c r="A446" s="67"/>
      <c r="B446" s="67"/>
      <c r="C446" s="67"/>
      <c r="D446" s="67"/>
      <c r="E446" s="28"/>
      <c r="F446" s="67"/>
      <c r="G446" s="67"/>
      <c r="H446" s="67"/>
      <c r="I446" s="67"/>
      <c r="J446" s="9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</row>
    <row r="447" spans="1:26" ht="16.5" x14ac:dyDescent="0.45">
      <c r="A447" s="67"/>
      <c r="B447" s="67"/>
      <c r="C447" s="67"/>
      <c r="D447" s="67"/>
      <c r="E447" s="28"/>
      <c r="F447" s="67"/>
      <c r="G447" s="67"/>
      <c r="H447" s="67"/>
      <c r="I447" s="67"/>
      <c r="J447" s="9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</row>
    <row r="448" spans="1:26" ht="16.5" x14ac:dyDescent="0.45">
      <c r="A448" s="67"/>
      <c r="B448" s="67"/>
      <c r="C448" s="67"/>
      <c r="D448" s="67"/>
      <c r="E448" s="28"/>
      <c r="F448" s="67"/>
      <c r="G448" s="67"/>
      <c r="H448" s="67"/>
      <c r="I448" s="67"/>
      <c r="J448" s="9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</row>
    <row r="449" spans="1:26" ht="16.5" x14ac:dyDescent="0.45">
      <c r="A449" s="67"/>
      <c r="B449" s="67"/>
      <c r="C449" s="67"/>
      <c r="D449" s="67"/>
      <c r="E449" s="28"/>
      <c r="F449" s="67"/>
      <c r="G449" s="67"/>
      <c r="H449" s="67"/>
      <c r="I449" s="67"/>
      <c r="J449" s="9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</row>
    <row r="450" spans="1:26" ht="16.5" x14ac:dyDescent="0.45">
      <c r="A450" s="67"/>
      <c r="B450" s="67"/>
      <c r="C450" s="67"/>
      <c r="D450" s="67"/>
      <c r="E450" s="28"/>
      <c r="F450" s="67"/>
      <c r="G450" s="67"/>
      <c r="H450" s="67"/>
      <c r="I450" s="67"/>
      <c r="J450" s="9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</row>
    <row r="451" spans="1:26" ht="16.5" x14ac:dyDescent="0.45">
      <c r="A451" s="67"/>
      <c r="B451" s="67"/>
      <c r="C451" s="67"/>
      <c r="D451" s="67"/>
      <c r="E451" s="28"/>
      <c r="F451" s="67"/>
      <c r="G451" s="67"/>
      <c r="H451" s="67"/>
      <c r="I451" s="67"/>
      <c r="J451" s="9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</row>
    <row r="452" spans="1:26" ht="16.5" x14ac:dyDescent="0.45">
      <c r="A452" s="67"/>
      <c r="B452" s="67"/>
      <c r="C452" s="67"/>
      <c r="D452" s="67"/>
      <c r="E452" s="28"/>
      <c r="F452" s="67"/>
      <c r="G452" s="67"/>
      <c r="H452" s="67"/>
      <c r="I452" s="67"/>
      <c r="J452" s="9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</row>
    <row r="453" spans="1:26" ht="16.5" x14ac:dyDescent="0.45">
      <c r="A453" s="67"/>
      <c r="B453" s="67"/>
      <c r="C453" s="67"/>
      <c r="D453" s="67"/>
      <c r="E453" s="28"/>
      <c r="F453" s="67"/>
      <c r="G453" s="67"/>
      <c r="H453" s="67"/>
      <c r="I453" s="67"/>
      <c r="J453" s="9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</row>
    <row r="454" spans="1:26" ht="16.5" x14ac:dyDescent="0.45">
      <c r="A454" s="67"/>
      <c r="B454" s="67"/>
      <c r="C454" s="67"/>
      <c r="D454" s="67"/>
      <c r="E454" s="28"/>
      <c r="F454" s="67"/>
      <c r="G454" s="67"/>
      <c r="H454" s="67"/>
      <c r="I454" s="67"/>
      <c r="J454" s="9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</row>
    <row r="455" spans="1:26" ht="16.5" x14ac:dyDescent="0.45">
      <c r="A455" s="67"/>
      <c r="B455" s="67"/>
      <c r="C455" s="67"/>
      <c r="D455" s="67"/>
      <c r="E455" s="28"/>
      <c r="F455" s="67"/>
      <c r="G455" s="67"/>
      <c r="H455" s="67"/>
      <c r="I455" s="67"/>
      <c r="J455" s="9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</row>
    <row r="456" spans="1:26" ht="16.5" x14ac:dyDescent="0.45">
      <c r="A456" s="67"/>
      <c r="B456" s="67"/>
      <c r="C456" s="67"/>
      <c r="D456" s="67"/>
      <c r="E456" s="28"/>
      <c r="F456" s="67"/>
      <c r="G456" s="67"/>
      <c r="H456" s="67"/>
      <c r="I456" s="67"/>
      <c r="J456" s="9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</row>
    <row r="457" spans="1:26" ht="16.5" x14ac:dyDescent="0.45">
      <c r="A457" s="67"/>
      <c r="B457" s="67"/>
      <c r="C457" s="67"/>
      <c r="D457" s="67"/>
      <c r="E457" s="28"/>
      <c r="F457" s="67"/>
      <c r="G457" s="67"/>
      <c r="H457" s="67"/>
      <c r="I457" s="67"/>
      <c r="J457" s="9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</row>
    <row r="458" spans="1:26" ht="16.5" x14ac:dyDescent="0.45">
      <c r="A458" s="67"/>
      <c r="B458" s="67"/>
      <c r="C458" s="67"/>
      <c r="D458" s="67"/>
      <c r="E458" s="28"/>
      <c r="F458" s="67"/>
      <c r="G458" s="67"/>
      <c r="H458" s="67"/>
      <c r="I458" s="67"/>
      <c r="J458" s="9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</row>
    <row r="459" spans="1:26" ht="16.5" x14ac:dyDescent="0.45">
      <c r="A459" s="67"/>
      <c r="B459" s="67"/>
      <c r="C459" s="67"/>
      <c r="D459" s="67"/>
      <c r="E459" s="28"/>
      <c r="F459" s="67"/>
      <c r="G459" s="67"/>
      <c r="H459" s="67"/>
      <c r="I459" s="67"/>
      <c r="J459" s="9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</row>
    <row r="460" spans="1:26" ht="16.5" x14ac:dyDescent="0.45">
      <c r="A460" s="67"/>
      <c r="B460" s="67"/>
      <c r="C460" s="67"/>
      <c r="D460" s="67"/>
      <c r="E460" s="28"/>
      <c r="F460" s="67"/>
      <c r="G460" s="67"/>
      <c r="H460" s="67"/>
      <c r="I460" s="67"/>
      <c r="J460" s="9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</row>
    <row r="461" spans="1:26" ht="16.5" x14ac:dyDescent="0.45">
      <c r="A461" s="67"/>
      <c r="B461" s="67"/>
      <c r="C461" s="67"/>
      <c r="D461" s="67"/>
      <c r="E461" s="28"/>
      <c r="F461" s="67"/>
      <c r="G461" s="67"/>
      <c r="H461" s="67"/>
      <c r="I461" s="67"/>
      <c r="J461" s="9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</row>
    <row r="462" spans="1:26" ht="16.5" x14ac:dyDescent="0.45">
      <c r="A462" s="67"/>
      <c r="B462" s="67"/>
      <c r="C462" s="67"/>
      <c r="D462" s="67"/>
      <c r="E462" s="28"/>
      <c r="F462" s="67"/>
      <c r="G462" s="67"/>
      <c r="H462" s="67"/>
      <c r="I462" s="67"/>
      <c r="J462" s="9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</row>
    <row r="463" spans="1:26" ht="16.5" x14ac:dyDescent="0.45">
      <c r="A463" s="67"/>
      <c r="B463" s="67"/>
      <c r="C463" s="67"/>
      <c r="D463" s="67"/>
      <c r="E463" s="28"/>
      <c r="F463" s="67"/>
      <c r="G463" s="67"/>
      <c r="H463" s="67"/>
      <c r="I463" s="67"/>
      <c r="J463" s="9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</row>
    <row r="464" spans="1:26" ht="16.5" x14ac:dyDescent="0.45">
      <c r="A464" s="67"/>
      <c r="B464" s="67"/>
      <c r="C464" s="67"/>
      <c r="D464" s="67"/>
      <c r="E464" s="28"/>
      <c r="F464" s="67"/>
      <c r="G464" s="67"/>
      <c r="H464" s="67"/>
      <c r="I464" s="67"/>
      <c r="J464" s="9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</row>
    <row r="465" spans="1:26" ht="16.5" x14ac:dyDescent="0.45">
      <c r="A465" s="67"/>
      <c r="B465" s="67"/>
      <c r="C465" s="67"/>
      <c r="D465" s="67"/>
      <c r="E465" s="28"/>
      <c r="F465" s="67"/>
      <c r="G465" s="67"/>
      <c r="H465" s="67"/>
      <c r="I465" s="67"/>
      <c r="J465" s="9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</row>
    <row r="466" spans="1:26" ht="16.5" x14ac:dyDescent="0.45">
      <c r="A466" s="67"/>
      <c r="B466" s="67"/>
      <c r="C466" s="67"/>
      <c r="D466" s="67"/>
      <c r="E466" s="28"/>
      <c r="F466" s="67"/>
      <c r="G466" s="67"/>
      <c r="H466" s="67"/>
      <c r="I466" s="67"/>
      <c r="J466" s="9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</row>
    <row r="467" spans="1:26" ht="16.5" x14ac:dyDescent="0.45">
      <c r="A467" s="67"/>
      <c r="B467" s="67"/>
      <c r="C467" s="67"/>
      <c r="D467" s="67"/>
      <c r="E467" s="28"/>
      <c r="F467" s="67"/>
      <c r="G467" s="67"/>
      <c r="H467" s="67"/>
      <c r="I467" s="67"/>
      <c r="J467" s="9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</row>
    <row r="468" spans="1:26" ht="16.5" x14ac:dyDescent="0.45">
      <c r="A468" s="67"/>
      <c r="B468" s="67"/>
      <c r="C468" s="67"/>
      <c r="D468" s="67"/>
      <c r="E468" s="28"/>
      <c r="F468" s="67"/>
      <c r="G468" s="67"/>
      <c r="H468" s="67"/>
      <c r="I468" s="67"/>
      <c r="J468" s="9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</row>
    <row r="469" spans="1:26" ht="16.5" x14ac:dyDescent="0.45">
      <c r="A469" s="67"/>
      <c r="B469" s="67"/>
      <c r="C469" s="67"/>
      <c r="D469" s="67"/>
      <c r="E469" s="28"/>
      <c r="F469" s="67"/>
      <c r="G469" s="67"/>
      <c r="H469" s="67"/>
      <c r="I469" s="67"/>
      <c r="J469" s="9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</row>
    <row r="470" spans="1:26" ht="16.5" x14ac:dyDescent="0.45">
      <c r="A470" s="67"/>
      <c r="B470" s="67"/>
      <c r="C470" s="67"/>
      <c r="D470" s="67"/>
      <c r="E470" s="28"/>
      <c r="F470" s="67"/>
      <c r="G470" s="67"/>
      <c r="H470" s="67"/>
      <c r="I470" s="67"/>
      <c r="J470" s="9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</row>
    <row r="471" spans="1:26" ht="16.5" x14ac:dyDescent="0.45">
      <c r="A471" s="67"/>
      <c r="B471" s="67"/>
      <c r="C471" s="67"/>
      <c r="D471" s="67"/>
      <c r="E471" s="28"/>
      <c r="F471" s="67"/>
      <c r="G471" s="67"/>
      <c r="H471" s="67"/>
      <c r="I471" s="67"/>
      <c r="J471" s="9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</row>
    <row r="472" spans="1:26" ht="16.5" x14ac:dyDescent="0.45">
      <c r="A472" s="67"/>
      <c r="B472" s="67"/>
      <c r="C472" s="67"/>
      <c r="D472" s="67"/>
      <c r="E472" s="28"/>
      <c r="F472" s="67"/>
      <c r="G472" s="67"/>
      <c r="H472" s="67"/>
      <c r="I472" s="67"/>
      <c r="J472" s="9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</row>
    <row r="473" spans="1:26" ht="16.5" x14ac:dyDescent="0.45">
      <c r="A473" s="67"/>
      <c r="B473" s="67"/>
      <c r="C473" s="67"/>
      <c r="D473" s="67"/>
      <c r="E473" s="28"/>
      <c r="F473" s="67"/>
      <c r="G473" s="67"/>
      <c r="H473" s="67"/>
      <c r="I473" s="67"/>
      <c r="J473" s="9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</row>
    <row r="474" spans="1:26" ht="16.5" x14ac:dyDescent="0.45">
      <c r="A474" s="67"/>
      <c r="B474" s="67"/>
      <c r="C474" s="67"/>
      <c r="D474" s="67"/>
      <c r="E474" s="28"/>
      <c r="F474" s="67"/>
      <c r="G474" s="67"/>
      <c r="H474" s="67"/>
      <c r="I474" s="67"/>
      <c r="J474" s="9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</row>
    <row r="475" spans="1:26" ht="16.5" x14ac:dyDescent="0.45">
      <c r="A475" s="67"/>
      <c r="B475" s="67"/>
      <c r="C475" s="67"/>
      <c r="D475" s="67"/>
      <c r="E475" s="28"/>
      <c r="F475" s="67"/>
      <c r="G475" s="67"/>
      <c r="H475" s="67"/>
      <c r="I475" s="67"/>
      <c r="J475" s="9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</row>
    <row r="476" spans="1:26" ht="16.5" x14ac:dyDescent="0.45">
      <c r="A476" s="67"/>
      <c r="B476" s="67"/>
      <c r="C476" s="67"/>
      <c r="D476" s="67"/>
      <c r="E476" s="28"/>
      <c r="F476" s="67"/>
      <c r="G476" s="67"/>
      <c r="H476" s="67"/>
      <c r="I476" s="67"/>
      <c r="J476" s="9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</row>
    <row r="477" spans="1:26" ht="16.5" x14ac:dyDescent="0.45">
      <c r="A477" s="67"/>
      <c r="B477" s="67"/>
      <c r="C477" s="67"/>
      <c r="D477" s="67"/>
      <c r="E477" s="28"/>
      <c r="F477" s="67"/>
      <c r="G477" s="67"/>
      <c r="H477" s="67"/>
      <c r="I477" s="67"/>
      <c r="J477" s="9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</row>
    <row r="478" spans="1:26" ht="16.5" x14ac:dyDescent="0.45">
      <c r="A478" s="67"/>
      <c r="B478" s="67"/>
      <c r="C478" s="67"/>
      <c r="D478" s="67"/>
      <c r="E478" s="28"/>
      <c r="F478" s="67"/>
      <c r="G478" s="67"/>
      <c r="H478" s="67"/>
      <c r="I478" s="67"/>
      <c r="J478" s="9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</row>
    <row r="479" spans="1:26" ht="16.5" x14ac:dyDescent="0.45">
      <c r="A479" s="67"/>
      <c r="B479" s="67"/>
      <c r="C479" s="67"/>
      <c r="D479" s="67"/>
      <c r="E479" s="28"/>
      <c r="F479" s="67"/>
      <c r="G479" s="67"/>
      <c r="H479" s="67"/>
      <c r="I479" s="67"/>
      <c r="J479" s="9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</row>
    <row r="480" spans="1:26" ht="16.5" x14ac:dyDescent="0.45">
      <c r="A480" s="67"/>
      <c r="B480" s="67"/>
      <c r="C480" s="67"/>
      <c r="D480" s="67"/>
      <c r="E480" s="28"/>
      <c r="F480" s="67"/>
      <c r="G480" s="67"/>
      <c r="H480" s="67"/>
      <c r="I480" s="67"/>
      <c r="J480" s="9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</row>
    <row r="481" spans="1:26" ht="16.5" x14ac:dyDescent="0.45">
      <c r="A481" s="67"/>
      <c r="B481" s="67"/>
      <c r="C481" s="67"/>
      <c r="D481" s="67"/>
      <c r="E481" s="28"/>
      <c r="F481" s="67"/>
      <c r="G481" s="67"/>
      <c r="H481" s="67"/>
      <c r="I481" s="67"/>
      <c r="J481" s="9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</row>
    <row r="482" spans="1:26" ht="16.5" x14ac:dyDescent="0.45">
      <c r="A482" s="67"/>
      <c r="B482" s="67"/>
      <c r="C482" s="67"/>
      <c r="D482" s="67"/>
      <c r="E482" s="28"/>
      <c r="F482" s="67"/>
      <c r="G482" s="67"/>
      <c r="H482" s="67"/>
      <c r="I482" s="67"/>
      <c r="J482" s="9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</row>
    <row r="483" spans="1:26" ht="16.5" x14ac:dyDescent="0.45">
      <c r="A483" s="67"/>
      <c r="B483" s="67"/>
      <c r="C483" s="67"/>
      <c r="D483" s="67"/>
      <c r="E483" s="28"/>
      <c r="F483" s="67"/>
      <c r="G483" s="67"/>
      <c r="H483" s="67"/>
      <c r="I483" s="67"/>
      <c r="J483" s="9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</row>
    <row r="484" spans="1:26" ht="16.5" x14ac:dyDescent="0.45">
      <c r="A484" s="67"/>
      <c r="B484" s="67"/>
      <c r="C484" s="67"/>
      <c r="D484" s="67"/>
      <c r="E484" s="28"/>
      <c r="F484" s="67"/>
      <c r="G484" s="67"/>
      <c r="H484" s="67"/>
      <c r="I484" s="67"/>
      <c r="J484" s="9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</row>
    <row r="485" spans="1:26" ht="16.5" x14ac:dyDescent="0.45">
      <c r="A485" s="67"/>
      <c r="B485" s="67"/>
      <c r="C485" s="67"/>
      <c r="D485" s="67"/>
      <c r="E485" s="28"/>
      <c r="F485" s="67"/>
      <c r="G485" s="67"/>
      <c r="H485" s="67"/>
      <c r="I485" s="67"/>
      <c r="J485" s="9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</row>
    <row r="486" spans="1:26" ht="16.5" x14ac:dyDescent="0.45">
      <c r="A486" s="67"/>
      <c r="B486" s="67"/>
      <c r="C486" s="67"/>
      <c r="D486" s="67"/>
      <c r="E486" s="28"/>
      <c r="F486" s="67"/>
      <c r="G486" s="67"/>
      <c r="H486" s="67"/>
      <c r="I486" s="67"/>
      <c r="J486" s="9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</row>
    <row r="487" spans="1:26" ht="16.5" x14ac:dyDescent="0.45">
      <c r="A487" s="67"/>
      <c r="B487" s="67"/>
      <c r="C487" s="67"/>
      <c r="D487" s="67"/>
      <c r="E487" s="28"/>
      <c r="F487" s="67"/>
      <c r="G487" s="67"/>
      <c r="H487" s="67"/>
      <c r="I487" s="67"/>
      <c r="J487" s="9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</row>
    <row r="488" spans="1:26" ht="16.5" x14ac:dyDescent="0.45">
      <c r="A488" s="67"/>
      <c r="B488" s="67"/>
      <c r="C488" s="67"/>
      <c r="D488" s="67"/>
      <c r="E488" s="28"/>
      <c r="F488" s="67"/>
      <c r="G488" s="67"/>
      <c r="H488" s="67"/>
      <c r="I488" s="67"/>
      <c r="J488" s="9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</row>
    <row r="489" spans="1:26" ht="16.5" x14ac:dyDescent="0.45">
      <c r="A489" s="67"/>
      <c r="B489" s="67"/>
      <c r="C489" s="67"/>
      <c r="D489" s="67"/>
      <c r="E489" s="28"/>
      <c r="F489" s="67"/>
      <c r="G489" s="67"/>
      <c r="H489" s="67"/>
      <c r="I489" s="67"/>
      <c r="J489" s="9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</row>
    <row r="490" spans="1:26" ht="16.5" x14ac:dyDescent="0.45">
      <c r="A490" s="67"/>
      <c r="B490" s="67"/>
      <c r="C490" s="67"/>
      <c r="D490" s="67"/>
      <c r="E490" s="28"/>
      <c r="F490" s="67"/>
      <c r="G490" s="67"/>
      <c r="H490" s="67"/>
      <c r="I490" s="67"/>
      <c r="J490" s="9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</row>
    <row r="491" spans="1:26" ht="16.5" x14ac:dyDescent="0.45">
      <c r="A491" s="67"/>
      <c r="B491" s="67"/>
      <c r="C491" s="67"/>
      <c r="D491" s="67"/>
      <c r="E491" s="28"/>
      <c r="F491" s="67"/>
      <c r="G491" s="67"/>
      <c r="H491" s="67"/>
      <c r="I491" s="67"/>
      <c r="J491" s="9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</row>
    <row r="492" spans="1:26" ht="16.5" x14ac:dyDescent="0.45">
      <c r="A492" s="67"/>
      <c r="B492" s="67"/>
      <c r="C492" s="67"/>
      <c r="D492" s="67"/>
      <c r="E492" s="28"/>
      <c r="F492" s="67"/>
      <c r="G492" s="67"/>
      <c r="H492" s="67"/>
      <c r="I492" s="67"/>
      <c r="J492" s="9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</row>
    <row r="493" spans="1:26" ht="16.5" x14ac:dyDescent="0.45">
      <c r="A493" s="67"/>
      <c r="B493" s="67"/>
      <c r="C493" s="67"/>
      <c r="D493" s="67"/>
      <c r="E493" s="28"/>
      <c r="F493" s="67"/>
      <c r="G493" s="67"/>
      <c r="H493" s="67"/>
      <c r="I493" s="67"/>
      <c r="J493" s="9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</row>
    <row r="494" spans="1:26" ht="16.5" x14ac:dyDescent="0.45">
      <c r="A494" s="67"/>
      <c r="B494" s="67"/>
      <c r="C494" s="67"/>
      <c r="D494" s="67"/>
      <c r="E494" s="28"/>
      <c r="F494" s="67"/>
      <c r="G494" s="67"/>
      <c r="H494" s="67"/>
      <c r="I494" s="67"/>
      <c r="J494" s="9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</row>
    <row r="495" spans="1:26" ht="16.5" x14ac:dyDescent="0.45">
      <c r="A495" s="67"/>
      <c r="B495" s="67"/>
      <c r="C495" s="67"/>
      <c r="D495" s="67"/>
      <c r="E495" s="28"/>
      <c r="F495" s="67"/>
      <c r="G495" s="67"/>
      <c r="H495" s="67"/>
      <c r="I495" s="67"/>
      <c r="J495" s="9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</row>
    <row r="496" spans="1:26" ht="16.5" x14ac:dyDescent="0.45">
      <c r="A496" s="67"/>
      <c r="B496" s="67"/>
      <c r="C496" s="67"/>
      <c r="D496" s="67"/>
      <c r="E496" s="28"/>
      <c r="F496" s="67"/>
      <c r="G496" s="67"/>
      <c r="H496" s="67"/>
      <c r="I496" s="67"/>
      <c r="J496" s="9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</row>
    <row r="497" spans="1:26" ht="16.5" x14ac:dyDescent="0.45">
      <c r="A497" s="67"/>
      <c r="B497" s="67"/>
      <c r="C497" s="67"/>
      <c r="D497" s="67"/>
      <c r="E497" s="28"/>
      <c r="F497" s="67"/>
      <c r="G497" s="67"/>
      <c r="H497" s="67"/>
      <c r="I497" s="67"/>
      <c r="J497" s="9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</row>
    <row r="498" spans="1:26" ht="16.5" x14ac:dyDescent="0.45">
      <c r="A498" s="67"/>
      <c r="B498" s="67"/>
      <c r="C498" s="67"/>
      <c r="D498" s="67"/>
      <c r="E498" s="28"/>
      <c r="F498" s="67"/>
      <c r="G498" s="67"/>
      <c r="H498" s="67"/>
      <c r="I498" s="67"/>
      <c r="J498" s="9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</row>
    <row r="499" spans="1:26" ht="16.5" x14ac:dyDescent="0.45">
      <c r="A499" s="67"/>
      <c r="B499" s="67"/>
      <c r="C499" s="67"/>
      <c r="D499" s="67"/>
      <c r="E499" s="28"/>
      <c r="F499" s="67"/>
      <c r="G499" s="67"/>
      <c r="H499" s="67"/>
      <c r="I499" s="67"/>
      <c r="J499" s="9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</row>
    <row r="500" spans="1:26" ht="16.5" x14ac:dyDescent="0.45">
      <c r="A500" s="67"/>
      <c r="B500" s="67"/>
      <c r="C500" s="67"/>
      <c r="D500" s="67"/>
      <c r="E500" s="28"/>
      <c r="F500" s="67"/>
      <c r="G500" s="67"/>
      <c r="H500" s="67"/>
      <c r="I500" s="67"/>
      <c r="J500" s="9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</row>
    <row r="501" spans="1:26" ht="16.5" x14ac:dyDescent="0.45">
      <c r="A501" s="67"/>
      <c r="B501" s="67"/>
      <c r="C501" s="67"/>
      <c r="D501" s="67"/>
      <c r="E501" s="28"/>
      <c r="F501" s="67"/>
      <c r="G501" s="67"/>
      <c r="H501" s="67"/>
      <c r="I501" s="67"/>
      <c r="J501" s="9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</row>
    <row r="502" spans="1:26" ht="16.5" x14ac:dyDescent="0.45">
      <c r="A502" s="67"/>
      <c r="B502" s="67"/>
      <c r="C502" s="67"/>
      <c r="D502" s="67"/>
      <c r="E502" s="28"/>
      <c r="F502" s="67"/>
      <c r="G502" s="67"/>
      <c r="H502" s="67"/>
      <c r="I502" s="67"/>
      <c r="J502" s="9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</row>
    <row r="503" spans="1:26" ht="16.5" x14ac:dyDescent="0.45">
      <c r="A503" s="67"/>
      <c r="B503" s="67"/>
      <c r="C503" s="67"/>
      <c r="D503" s="67"/>
      <c r="E503" s="28"/>
      <c r="F503" s="67"/>
      <c r="G503" s="67"/>
      <c r="H503" s="67"/>
      <c r="I503" s="67"/>
      <c r="J503" s="9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</row>
    <row r="504" spans="1:26" ht="16.5" x14ac:dyDescent="0.45">
      <c r="A504" s="67"/>
      <c r="B504" s="67"/>
      <c r="C504" s="67"/>
      <c r="D504" s="67"/>
      <c r="E504" s="28"/>
      <c r="F504" s="67"/>
      <c r="G504" s="67"/>
      <c r="H504" s="67"/>
      <c r="I504" s="67"/>
      <c r="J504" s="9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</row>
    <row r="505" spans="1:26" ht="16.5" x14ac:dyDescent="0.45">
      <c r="A505" s="67"/>
      <c r="B505" s="67"/>
      <c r="C505" s="67"/>
      <c r="D505" s="67"/>
      <c r="E505" s="28"/>
      <c r="F505" s="67"/>
      <c r="G505" s="67"/>
      <c r="H505" s="67"/>
      <c r="I505" s="67"/>
      <c r="J505" s="9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</row>
    <row r="506" spans="1:26" ht="16.5" x14ac:dyDescent="0.45">
      <c r="A506" s="67"/>
      <c r="B506" s="67"/>
      <c r="C506" s="67"/>
      <c r="D506" s="67"/>
      <c r="E506" s="28"/>
      <c r="F506" s="67"/>
      <c r="G506" s="67"/>
      <c r="H506" s="67"/>
      <c r="I506" s="67"/>
      <c r="J506" s="9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</row>
    <row r="507" spans="1:26" ht="16.5" x14ac:dyDescent="0.45">
      <c r="A507" s="67"/>
      <c r="B507" s="67"/>
      <c r="C507" s="67"/>
      <c r="D507" s="67"/>
      <c r="E507" s="28"/>
      <c r="F507" s="67"/>
      <c r="G507" s="67"/>
      <c r="H507" s="67"/>
      <c r="I507" s="67"/>
      <c r="J507" s="9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</row>
    <row r="508" spans="1:26" ht="16.5" x14ac:dyDescent="0.45">
      <c r="A508" s="67"/>
      <c r="B508" s="67"/>
      <c r="C508" s="67"/>
      <c r="D508" s="67"/>
      <c r="E508" s="28"/>
      <c r="F508" s="67"/>
      <c r="G508" s="67"/>
      <c r="H508" s="67"/>
      <c r="I508" s="67"/>
      <c r="J508" s="9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</row>
    <row r="509" spans="1:26" ht="16.5" x14ac:dyDescent="0.45">
      <c r="A509" s="67"/>
      <c r="B509" s="67"/>
      <c r="C509" s="67"/>
      <c r="D509" s="67"/>
      <c r="E509" s="28"/>
      <c r="F509" s="67"/>
      <c r="G509" s="67"/>
      <c r="H509" s="67"/>
      <c r="I509" s="67"/>
      <c r="J509" s="9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</row>
    <row r="510" spans="1:26" ht="16.5" x14ac:dyDescent="0.45">
      <c r="A510" s="67"/>
      <c r="B510" s="67"/>
      <c r="C510" s="67"/>
      <c r="D510" s="67"/>
      <c r="E510" s="28"/>
      <c r="F510" s="67"/>
      <c r="G510" s="67"/>
      <c r="H510" s="67"/>
      <c r="I510" s="67"/>
      <c r="J510" s="9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</row>
    <row r="511" spans="1:26" ht="16.5" x14ac:dyDescent="0.45">
      <c r="A511" s="67"/>
      <c r="B511" s="67"/>
      <c r="C511" s="67"/>
      <c r="D511" s="67"/>
      <c r="E511" s="28"/>
      <c r="F511" s="67"/>
      <c r="G511" s="67"/>
      <c r="H511" s="67"/>
      <c r="I511" s="67"/>
      <c r="J511" s="9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</row>
    <row r="512" spans="1:26" ht="16.5" x14ac:dyDescent="0.45">
      <c r="A512" s="67"/>
      <c r="B512" s="67"/>
      <c r="C512" s="67"/>
      <c r="D512" s="67"/>
      <c r="E512" s="28"/>
      <c r="F512" s="67"/>
      <c r="G512" s="67"/>
      <c r="H512" s="67"/>
      <c r="I512" s="67"/>
      <c r="J512" s="9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</row>
    <row r="513" spans="1:26" ht="16.5" x14ac:dyDescent="0.45">
      <c r="A513" s="67"/>
      <c r="B513" s="67"/>
      <c r="C513" s="67"/>
      <c r="D513" s="67"/>
      <c r="E513" s="28"/>
      <c r="F513" s="67"/>
      <c r="G513" s="67"/>
      <c r="H513" s="67"/>
      <c r="I513" s="67"/>
      <c r="J513" s="9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</row>
    <row r="514" spans="1:26" ht="16.5" x14ac:dyDescent="0.45">
      <c r="A514" s="67"/>
      <c r="B514" s="67"/>
      <c r="C514" s="67"/>
      <c r="D514" s="67"/>
      <c r="E514" s="28"/>
      <c r="F514" s="67"/>
      <c r="G514" s="67"/>
      <c r="H514" s="67"/>
      <c r="I514" s="67"/>
      <c r="J514" s="9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</row>
    <row r="515" spans="1:26" ht="16.5" x14ac:dyDescent="0.45">
      <c r="A515" s="67"/>
      <c r="B515" s="67"/>
      <c r="C515" s="67"/>
      <c r="D515" s="67"/>
      <c r="E515" s="28"/>
      <c r="F515" s="67"/>
      <c r="G515" s="67"/>
      <c r="H515" s="67"/>
      <c r="I515" s="67"/>
      <c r="J515" s="9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</row>
    <row r="516" spans="1:26" ht="16.5" x14ac:dyDescent="0.45">
      <c r="A516" s="67"/>
      <c r="B516" s="67"/>
      <c r="C516" s="67"/>
      <c r="D516" s="67"/>
      <c r="E516" s="28"/>
      <c r="F516" s="67"/>
      <c r="G516" s="67"/>
      <c r="H516" s="67"/>
      <c r="I516" s="67"/>
      <c r="J516" s="9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</row>
    <row r="517" spans="1:26" ht="16.5" x14ac:dyDescent="0.45">
      <c r="A517" s="67"/>
      <c r="B517" s="67"/>
      <c r="C517" s="67"/>
      <c r="D517" s="67"/>
      <c r="E517" s="28"/>
      <c r="F517" s="67"/>
      <c r="G517" s="67"/>
      <c r="H517" s="67"/>
      <c r="I517" s="67"/>
      <c r="J517" s="9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</row>
    <row r="518" spans="1:26" ht="16.5" x14ac:dyDescent="0.45">
      <c r="A518" s="67"/>
      <c r="B518" s="67"/>
      <c r="C518" s="67"/>
      <c r="D518" s="67"/>
      <c r="E518" s="28"/>
      <c r="F518" s="67"/>
      <c r="G518" s="67"/>
      <c r="H518" s="67"/>
      <c r="I518" s="67"/>
      <c r="J518" s="9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</row>
    <row r="519" spans="1:26" ht="16.5" x14ac:dyDescent="0.45">
      <c r="A519" s="67"/>
      <c r="B519" s="67"/>
      <c r="C519" s="67"/>
      <c r="D519" s="67"/>
      <c r="E519" s="28"/>
      <c r="F519" s="67"/>
      <c r="G519" s="67"/>
      <c r="H519" s="67"/>
      <c r="I519" s="67"/>
      <c r="J519" s="9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</row>
    <row r="520" spans="1:26" ht="16.5" x14ac:dyDescent="0.45">
      <c r="A520" s="67"/>
      <c r="B520" s="67"/>
      <c r="C520" s="67"/>
      <c r="D520" s="67"/>
      <c r="E520" s="28"/>
      <c r="F520" s="67"/>
      <c r="G520" s="67"/>
      <c r="H520" s="67"/>
      <c r="I520" s="67"/>
      <c r="J520" s="9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</row>
    <row r="521" spans="1:26" ht="16.5" x14ac:dyDescent="0.45">
      <c r="A521" s="67"/>
      <c r="B521" s="67"/>
      <c r="C521" s="67"/>
      <c r="D521" s="67"/>
      <c r="E521" s="28"/>
      <c r="F521" s="67"/>
      <c r="G521" s="67"/>
      <c r="H521" s="67"/>
      <c r="I521" s="67"/>
      <c r="J521" s="9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</row>
    <row r="522" spans="1:26" ht="16.5" x14ac:dyDescent="0.45">
      <c r="A522" s="67"/>
      <c r="B522" s="67"/>
      <c r="C522" s="67"/>
      <c r="D522" s="67"/>
      <c r="E522" s="28"/>
      <c r="F522" s="67"/>
      <c r="G522" s="67"/>
      <c r="H522" s="67"/>
      <c r="I522" s="67"/>
      <c r="J522" s="9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</row>
    <row r="523" spans="1:26" ht="16.5" x14ac:dyDescent="0.45">
      <c r="A523" s="67"/>
      <c r="B523" s="67"/>
      <c r="C523" s="67"/>
      <c r="D523" s="67"/>
      <c r="E523" s="28"/>
      <c r="F523" s="67"/>
      <c r="G523" s="67"/>
      <c r="H523" s="67"/>
      <c r="I523" s="67"/>
      <c r="J523" s="9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</row>
    <row r="524" spans="1:26" ht="16.5" x14ac:dyDescent="0.45">
      <c r="A524" s="67"/>
      <c r="B524" s="67"/>
      <c r="C524" s="67"/>
      <c r="D524" s="67"/>
      <c r="E524" s="28"/>
      <c r="F524" s="67"/>
      <c r="G524" s="67"/>
      <c r="H524" s="67"/>
      <c r="I524" s="67"/>
      <c r="J524" s="9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</row>
    <row r="525" spans="1:26" ht="16.5" x14ac:dyDescent="0.45">
      <c r="A525" s="67"/>
      <c r="B525" s="67"/>
      <c r="C525" s="67"/>
      <c r="D525" s="67"/>
      <c r="E525" s="28"/>
      <c r="F525" s="67"/>
      <c r="G525" s="67"/>
      <c r="H525" s="67"/>
      <c r="I525" s="67"/>
      <c r="J525" s="9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</row>
    <row r="526" spans="1:26" ht="16.5" x14ac:dyDescent="0.45">
      <c r="A526" s="67"/>
      <c r="B526" s="67"/>
      <c r="C526" s="67"/>
      <c r="D526" s="67"/>
      <c r="E526" s="28"/>
      <c r="F526" s="67"/>
      <c r="G526" s="67"/>
      <c r="H526" s="67"/>
      <c r="I526" s="67"/>
      <c r="J526" s="9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</row>
    <row r="527" spans="1:26" ht="16.5" x14ac:dyDescent="0.45">
      <c r="A527" s="67"/>
      <c r="B527" s="67"/>
      <c r="C527" s="67"/>
      <c r="D527" s="67"/>
      <c r="E527" s="28"/>
      <c r="F527" s="67"/>
      <c r="G527" s="67"/>
      <c r="H527" s="67"/>
      <c r="I527" s="67"/>
      <c r="J527" s="9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</row>
    <row r="528" spans="1:26" ht="16.5" x14ac:dyDescent="0.45">
      <c r="A528" s="67"/>
      <c r="B528" s="67"/>
      <c r="C528" s="67"/>
      <c r="D528" s="67"/>
      <c r="E528" s="28"/>
      <c r="F528" s="67"/>
      <c r="G528" s="67"/>
      <c r="H528" s="67"/>
      <c r="I528" s="67"/>
      <c r="J528" s="9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</row>
    <row r="529" spans="1:26" ht="16.5" x14ac:dyDescent="0.45">
      <c r="A529" s="67"/>
      <c r="B529" s="67"/>
      <c r="C529" s="67"/>
      <c r="D529" s="67"/>
      <c r="E529" s="28"/>
      <c r="F529" s="67"/>
      <c r="G529" s="67"/>
      <c r="H529" s="67"/>
      <c r="I529" s="67"/>
      <c r="J529" s="9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</row>
    <row r="530" spans="1:26" ht="16.5" x14ac:dyDescent="0.45">
      <c r="A530" s="67"/>
      <c r="B530" s="67"/>
      <c r="C530" s="67"/>
      <c r="D530" s="67"/>
      <c r="E530" s="28"/>
      <c r="F530" s="67"/>
      <c r="G530" s="67"/>
      <c r="H530" s="67"/>
      <c r="I530" s="67"/>
      <c r="J530" s="9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</row>
    <row r="531" spans="1:26" ht="16.5" x14ac:dyDescent="0.45">
      <c r="A531" s="67"/>
      <c r="B531" s="67"/>
      <c r="C531" s="67"/>
      <c r="D531" s="67"/>
      <c r="E531" s="28"/>
      <c r="F531" s="67"/>
      <c r="G531" s="67"/>
      <c r="H531" s="67"/>
      <c r="I531" s="67"/>
      <c r="J531" s="9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</row>
    <row r="532" spans="1:26" ht="16.5" x14ac:dyDescent="0.45">
      <c r="A532" s="67"/>
      <c r="B532" s="67"/>
      <c r="C532" s="67"/>
      <c r="D532" s="67"/>
      <c r="E532" s="28"/>
      <c r="F532" s="67"/>
      <c r="G532" s="67"/>
      <c r="H532" s="67"/>
      <c r="I532" s="67"/>
      <c r="J532" s="9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</row>
    <row r="533" spans="1:26" ht="16.5" x14ac:dyDescent="0.45">
      <c r="A533" s="67"/>
      <c r="B533" s="67"/>
      <c r="C533" s="67"/>
      <c r="D533" s="67"/>
      <c r="E533" s="28"/>
      <c r="F533" s="67"/>
      <c r="G533" s="67"/>
      <c r="H533" s="67"/>
      <c r="I533" s="67"/>
      <c r="J533" s="9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</row>
    <row r="534" spans="1:26" ht="16.5" x14ac:dyDescent="0.45">
      <c r="A534" s="67"/>
      <c r="B534" s="67"/>
      <c r="C534" s="67"/>
      <c r="D534" s="67"/>
      <c r="E534" s="28"/>
      <c r="F534" s="67"/>
      <c r="G534" s="67"/>
      <c r="H534" s="67"/>
      <c r="I534" s="67"/>
      <c r="J534" s="9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</row>
    <row r="535" spans="1:26" ht="16.5" x14ac:dyDescent="0.45">
      <c r="A535" s="67"/>
      <c r="B535" s="67"/>
      <c r="C535" s="67"/>
      <c r="D535" s="67"/>
      <c r="E535" s="28"/>
      <c r="F535" s="67"/>
      <c r="G535" s="67"/>
      <c r="H535" s="67"/>
      <c r="I535" s="67"/>
      <c r="J535" s="9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</row>
    <row r="536" spans="1:26" ht="16.5" x14ac:dyDescent="0.45">
      <c r="A536" s="67"/>
      <c r="B536" s="67"/>
      <c r="C536" s="67"/>
      <c r="D536" s="67"/>
      <c r="E536" s="28"/>
      <c r="F536" s="67"/>
      <c r="G536" s="67"/>
      <c r="H536" s="67"/>
      <c r="I536" s="67"/>
      <c r="J536" s="9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</row>
    <row r="537" spans="1:26" ht="16.5" x14ac:dyDescent="0.45">
      <c r="A537" s="67"/>
      <c r="B537" s="67"/>
      <c r="C537" s="67"/>
      <c r="D537" s="67"/>
      <c r="E537" s="28"/>
      <c r="F537" s="67"/>
      <c r="G537" s="67"/>
      <c r="H537" s="67"/>
      <c r="I537" s="67"/>
      <c r="J537" s="9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</row>
    <row r="538" spans="1:26" ht="16.5" x14ac:dyDescent="0.45">
      <c r="A538" s="67"/>
      <c r="B538" s="67"/>
      <c r="C538" s="67"/>
      <c r="D538" s="67"/>
      <c r="E538" s="28"/>
      <c r="F538" s="67"/>
      <c r="G538" s="67"/>
      <c r="H538" s="67"/>
      <c r="I538" s="67"/>
      <c r="J538" s="9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</row>
    <row r="539" spans="1:26" ht="16.5" x14ac:dyDescent="0.45">
      <c r="A539" s="67"/>
      <c r="B539" s="67"/>
      <c r="C539" s="67"/>
      <c r="D539" s="67"/>
      <c r="E539" s="28"/>
      <c r="F539" s="67"/>
      <c r="G539" s="67"/>
      <c r="H539" s="67"/>
      <c r="I539" s="67"/>
      <c r="J539" s="9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</row>
    <row r="540" spans="1:26" ht="16.5" x14ac:dyDescent="0.45">
      <c r="A540" s="67"/>
      <c r="B540" s="67"/>
      <c r="C540" s="67"/>
      <c r="D540" s="67"/>
      <c r="E540" s="28"/>
      <c r="F540" s="67"/>
      <c r="G540" s="67"/>
      <c r="H540" s="67"/>
      <c r="I540" s="67"/>
      <c r="J540" s="9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</row>
    <row r="541" spans="1:26" ht="16.5" x14ac:dyDescent="0.45">
      <c r="A541" s="67"/>
      <c r="B541" s="67"/>
      <c r="C541" s="67"/>
      <c r="D541" s="67"/>
      <c r="E541" s="28"/>
      <c r="F541" s="67"/>
      <c r="G541" s="67"/>
      <c r="H541" s="67"/>
      <c r="I541" s="67"/>
      <c r="J541" s="9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</row>
    <row r="542" spans="1:26" ht="16.5" x14ac:dyDescent="0.45">
      <c r="A542" s="67"/>
      <c r="B542" s="67"/>
      <c r="C542" s="67"/>
      <c r="D542" s="67"/>
      <c r="E542" s="28"/>
      <c r="F542" s="67"/>
      <c r="G542" s="67"/>
      <c r="H542" s="67"/>
      <c r="I542" s="67"/>
      <c r="J542" s="9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</row>
    <row r="543" spans="1:26" ht="16.5" x14ac:dyDescent="0.45">
      <c r="A543" s="67"/>
      <c r="B543" s="67"/>
      <c r="C543" s="67"/>
      <c r="D543" s="67"/>
      <c r="E543" s="28"/>
      <c r="F543" s="67"/>
      <c r="G543" s="67"/>
      <c r="H543" s="67"/>
      <c r="I543" s="67"/>
      <c r="J543" s="9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</row>
    <row r="544" spans="1:26" ht="16.5" x14ac:dyDescent="0.45">
      <c r="A544" s="67"/>
      <c r="B544" s="67"/>
      <c r="C544" s="67"/>
      <c r="D544" s="67"/>
      <c r="E544" s="28"/>
      <c r="F544" s="67"/>
      <c r="G544" s="67"/>
      <c r="H544" s="67"/>
      <c r="I544" s="67"/>
      <c r="J544" s="9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</row>
    <row r="545" spans="1:26" ht="16.5" x14ac:dyDescent="0.45">
      <c r="A545" s="67"/>
      <c r="B545" s="67"/>
      <c r="C545" s="67"/>
      <c r="D545" s="67"/>
      <c r="E545" s="28"/>
      <c r="F545" s="67"/>
      <c r="G545" s="67"/>
      <c r="H545" s="67"/>
      <c r="I545" s="67"/>
      <c r="J545" s="9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</row>
    <row r="546" spans="1:26" ht="16.5" x14ac:dyDescent="0.45">
      <c r="A546" s="67"/>
      <c r="B546" s="67"/>
      <c r="C546" s="67"/>
      <c r="D546" s="67"/>
      <c r="E546" s="28"/>
      <c r="F546" s="67"/>
      <c r="G546" s="67"/>
      <c r="H546" s="67"/>
      <c r="I546" s="67"/>
      <c r="J546" s="9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</row>
    <row r="547" spans="1:26" ht="16.5" x14ac:dyDescent="0.45">
      <c r="A547" s="67"/>
      <c r="B547" s="67"/>
      <c r="C547" s="67"/>
      <c r="D547" s="67"/>
      <c r="E547" s="28"/>
      <c r="F547" s="67"/>
      <c r="G547" s="67"/>
      <c r="H547" s="67"/>
      <c r="I547" s="67"/>
      <c r="J547" s="9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</row>
    <row r="548" spans="1:26" ht="16.5" x14ac:dyDescent="0.45">
      <c r="A548" s="67"/>
      <c r="B548" s="67"/>
      <c r="C548" s="67"/>
      <c r="D548" s="67"/>
      <c r="E548" s="28"/>
      <c r="F548" s="67"/>
      <c r="G548" s="67"/>
      <c r="H548" s="67"/>
      <c r="I548" s="67"/>
      <c r="J548" s="9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</row>
    <row r="549" spans="1:26" ht="16.5" x14ac:dyDescent="0.45">
      <c r="A549" s="67"/>
      <c r="B549" s="67"/>
      <c r="C549" s="67"/>
      <c r="D549" s="67"/>
      <c r="E549" s="28"/>
      <c r="F549" s="67"/>
      <c r="G549" s="67"/>
      <c r="H549" s="67"/>
      <c r="I549" s="67"/>
      <c r="J549" s="9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</row>
    <row r="550" spans="1:26" ht="16.5" x14ac:dyDescent="0.45">
      <c r="A550" s="67"/>
      <c r="B550" s="67"/>
      <c r="C550" s="67"/>
      <c r="D550" s="67"/>
      <c r="E550" s="28"/>
      <c r="F550" s="67"/>
      <c r="G550" s="67"/>
      <c r="H550" s="67"/>
      <c r="I550" s="67"/>
      <c r="J550" s="9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</row>
    <row r="551" spans="1:26" ht="16.5" x14ac:dyDescent="0.45">
      <c r="A551" s="67"/>
      <c r="B551" s="67"/>
      <c r="C551" s="67"/>
      <c r="D551" s="67"/>
      <c r="E551" s="28"/>
      <c r="F551" s="67"/>
      <c r="G551" s="67"/>
      <c r="H551" s="67"/>
      <c r="I551" s="67"/>
      <c r="J551" s="9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</row>
    <row r="552" spans="1:26" ht="16.5" x14ac:dyDescent="0.45">
      <c r="A552" s="67"/>
      <c r="B552" s="67"/>
      <c r="C552" s="67"/>
      <c r="D552" s="67"/>
      <c r="E552" s="28"/>
      <c r="F552" s="67"/>
      <c r="G552" s="67"/>
      <c r="H552" s="67"/>
      <c r="I552" s="67"/>
      <c r="J552" s="9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</row>
    <row r="553" spans="1:26" ht="16.5" x14ac:dyDescent="0.45">
      <c r="A553" s="67"/>
      <c r="B553" s="67"/>
      <c r="C553" s="67"/>
      <c r="D553" s="67"/>
      <c r="E553" s="28"/>
      <c r="F553" s="67"/>
      <c r="G553" s="67"/>
      <c r="H553" s="67"/>
      <c r="I553" s="67"/>
      <c r="J553" s="9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</row>
    <row r="554" spans="1:26" ht="16.5" x14ac:dyDescent="0.45">
      <c r="A554" s="67"/>
      <c r="B554" s="67"/>
      <c r="C554" s="67"/>
      <c r="D554" s="67"/>
      <c r="E554" s="28"/>
      <c r="F554" s="67"/>
      <c r="G554" s="67"/>
      <c r="H554" s="67"/>
      <c r="I554" s="67"/>
      <c r="J554" s="9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</row>
    <row r="555" spans="1:26" ht="16.5" x14ac:dyDescent="0.45">
      <c r="A555" s="67"/>
      <c r="B555" s="67"/>
      <c r="C555" s="67"/>
      <c r="D555" s="67"/>
      <c r="E555" s="28"/>
      <c r="F555" s="67"/>
      <c r="G555" s="67"/>
      <c r="H555" s="67"/>
      <c r="I555" s="67"/>
      <c r="J555" s="9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</row>
    <row r="556" spans="1:26" ht="16.5" x14ac:dyDescent="0.45">
      <c r="A556" s="67"/>
      <c r="B556" s="67"/>
      <c r="C556" s="67"/>
      <c r="D556" s="67"/>
      <c r="E556" s="28"/>
      <c r="F556" s="67"/>
      <c r="G556" s="67"/>
      <c r="H556" s="67"/>
      <c r="I556" s="67"/>
      <c r="J556" s="9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</row>
    <row r="557" spans="1:26" ht="16.5" x14ac:dyDescent="0.45">
      <c r="A557" s="67"/>
      <c r="B557" s="67"/>
      <c r="C557" s="67"/>
      <c r="D557" s="67"/>
      <c r="E557" s="28"/>
      <c r="F557" s="67"/>
      <c r="G557" s="67"/>
      <c r="H557" s="67"/>
      <c r="I557" s="67"/>
      <c r="J557" s="9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</row>
    <row r="558" spans="1:26" ht="16.5" x14ac:dyDescent="0.45">
      <c r="A558" s="67"/>
      <c r="B558" s="67"/>
      <c r="C558" s="67"/>
      <c r="D558" s="67"/>
      <c r="E558" s="28"/>
      <c r="F558" s="67"/>
      <c r="G558" s="67"/>
      <c r="H558" s="67"/>
      <c r="I558" s="67"/>
      <c r="J558" s="9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</row>
    <row r="559" spans="1:26" ht="16.5" x14ac:dyDescent="0.45">
      <c r="A559" s="67"/>
      <c r="B559" s="67"/>
      <c r="C559" s="67"/>
      <c r="D559" s="67"/>
      <c r="E559" s="28"/>
      <c r="F559" s="67"/>
      <c r="G559" s="67"/>
      <c r="H559" s="67"/>
      <c r="I559" s="67"/>
      <c r="J559" s="9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</row>
    <row r="560" spans="1:26" ht="16.5" x14ac:dyDescent="0.45">
      <c r="A560" s="67"/>
      <c r="B560" s="67"/>
      <c r="C560" s="67"/>
      <c r="D560" s="67"/>
      <c r="E560" s="28"/>
      <c r="F560" s="67"/>
      <c r="G560" s="67"/>
      <c r="H560" s="67"/>
      <c r="I560" s="67"/>
      <c r="J560" s="9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</row>
    <row r="561" spans="1:26" ht="16.5" x14ac:dyDescent="0.45">
      <c r="A561" s="67"/>
      <c r="B561" s="67"/>
      <c r="C561" s="67"/>
      <c r="D561" s="67"/>
      <c r="E561" s="28"/>
      <c r="F561" s="67"/>
      <c r="G561" s="67"/>
      <c r="H561" s="67"/>
      <c r="I561" s="67"/>
      <c r="J561" s="9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</row>
    <row r="562" spans="1:26" ht="16.5" x14ac:dyDescent="0.45">
      <c r="A562" s="67"/>
      <c r="B562" s="67"/>
      <c r="C562" s="67"/>
      <c r="D562" s="67"/>
      <c r="E562" s="28"/>
      <c r="F562" s="67"/>
      <c r="G562" s="67"/>
      <c r="H562" s="67"/>
      <c r="I562" s="67"/>
      <c r="J562" s="9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</row>
    <row r="563" spans="1:26" ht="16.5" x14ac:dyDescent="0.45">
      <c r="A563" s="67"/>
      <c r="B563" s="67"/>
      <c r="C563" s="67"/>
      <c r="D563" s="67"/>
      <c r="E563" s="28"/>
      <c r="F563" s="67"/>
      <c r="G563" s="67"/>
      <c r="H563" s="67"/>
      <c r="I563" s="67"/>
      <c r="J563" s="9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</row>
    <row r="564" spans="1:26" ht="16.5" x14ac:dyDescent="0.45">
      <c r="A564" s="67"/>
      <c r="B564" s="67"/>
      <c r="C564" s="67"/>
      <c r="D564" s="67"/>
      <c r="E564" s="28"/>
      <c r="F564" s="67"/>
      <c r="G564" s="67"/>
      <c r="H564" s="67"/>
      <c r="I564" s="67"/>
      <c r="J564" s="9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</row>
    <row r="565" spans="1:26" ht="16.5" x14ac:dyDescent="0.45">
      <c r="A565" s="67"/>
      <c r="B565" s="67"/>
      <c r="C565" s="67"/>
      <c r="D565" s="67"/>
      <c r="E565" s="28"/>
      <c r="F565" s="67"/>
      <c r="G565" s="67"/>
      <c r="H565" s="67"/>
      <c r="I565" s="67"/>
      <c r="J565" s="9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</row>
    <row r="566" spans="1:26" ht="16.5" x14ac:dyDescent="0.45">
      <c r="A566" s="67"/>
      <c r="B566" s="67"/>
      <c r="C566" s="67"/>
      <c r="D566" s="67"/>
      <c r="E566" s="28"/>
      <c r="F566" s="67"/>
      <c r="G566" s="67"/>
      <c r="H566" s="67"/>
      <c r="I566" s="67"/>
      <c r="J566" s="9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</row>
    <row r="567" spans="1:26" ht="16.5" x14ac:dyDescent="0.45">
      <c r="A567" s="67"/>
      <c r="B567" s="67"/>
      <c r="C567" s="67"/>
      <c r="D567" s="67"/>
      <c r="E567" s="28"/>
      <c r="F567" s="67"/>
      <c r="G567" s="67"/>
      <c r="H567" s="67"/>
      <c r="I567" s="67"/>
      <c r="J567" s="9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</row>
    <row r="568" spans="1:26" ht="16.5" x14ac:dyDescent="0.45">
      <c r="A568" s="67"/>
      <c r="B568" s="67"/>
      <c r="C568" s="67"/>
      <c r="D568" s="67"/>
      <c r="E568" s="28"/>
      <c r="F568" s="67"/>
      <c r="G568" s="67"/>
      <c r="H568" s="67"/>
      <c r="I568" s="67"/>
      <c r="J568" s="9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</row>
    <row r="569" spans="1:26" ht="16.5" x14ac:dyDescent="0.45">
      <c r="A569" s="67"/>
      <c r="B569" s="67"/>
      <c r="C569" s="67"/>
      <c r="D569" s="67"/>
      <c r="E569" s="28"/>
      <c r="F569" s="67"/>
      <c r="G569" s="67"/>
      <c r="H569" s="67"/>
      <c r="I569" s="67"/>
      <c r="J569" s="9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</row>
    <row r="570" spans="1:26" ht="16.5" x14ac:dyDescent="0.45">
      <c r="A570" s="67"/>
      <c r="B570" s="67"/>
      <c r="C570" s="67"/>
      <c r="D570" s="67"/>
      <c r="E570" s="28"/>
      <c r="F570" s="67"/>
      <c r="G570" s="67"/>
      <c r="H570" s="67"/>
      <c r="I570" s="67"/>
      <c r="J570" s="9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</row>
    <row r="571" spans="1:26" ht="16.5" x14ac:dyDescent="0.45">
      <c r="A571" s="67"/>
      <c r="B571" s="67"/>
      <c r="C571" s="67"/>
      <c r="D571" s="67"/>
      <c r="E571" s="28"/>
      <c r="F571" s="67"/>
      <c r="G571" s="67"/>
      <c r="H571" s="67"/>
      <c r="I571" s="67"/>
      <c r="J571" s="9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</row>
    <row r="572" spans="1:26" ht="16.5" x14ac:dyDescent="0.45">
      <c r="A572" s="67"/>
      <c r="B572" s="67"/>
      <c r="C572" s="67"/>
      <c r="D572" s="67"/>
      <c r="E572" s="28"/>
      <c r="F572" s="67"/>
      <c r="G572" s="67"/>
      <c r="H572" s="67"/>
      <c r="I572" s="67"/>
      <c r="J572" s="9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</row>
    <row r="573" spans="1:26" ht="16.5" x14ac:dyDescent="0.45">
      <c r="A573" s="67"/>
      <c r="B573" s="67"/>
      <c r="C573" s="67"/>
      <c r="D573" s="67"/>
      <c r="E573" s="28"/>
      <c r="F573" s="67"/>
      <c r="G573" s="67"/>
      <c r="H573" s="67"/>
      <c r="I573" s="67"/>
      <c r="J573" s="9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</row>
    <row r="574" spans="1:26" ht="16.5" x14ac:dyDescent="0.45">
      <c r="A574" s="67"/>
      <c r="B574" s="67"/>
      <c r="C574" s="67"/>
      <c r="D574" s="67"/>
      <c r="E574" s="28"/>
      <c r="F574" s="67"/>
      <c r="G574" s="67"/>
      <c r="H574" s="67"/>
      <c r="I574" s="67"/>
      <c r="J574" s="9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</row>
    <row r="575" spans="1:26" ht="16.5" x14ac:dyDescent="0.45">
      <c r="A575" s="67"/>
      <c r="B575" s="67"/>
      <c r="C575" s="67"/>
      <c r="D575" s="67"/>
      <c r="E575" s="28"/>
      <c r="F575" s="67"/>
      <c r="G575" s="67"/>
      <c r="H575" s="67"/>
      <c r="I575" s="67"/>
      <c r="J575" s="9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</row>
    <row r="576" spans="1:26" ht="16.5" x14ac:dyDescent="0.45">
      <c r="A576" s="67"/>
      <c r="B576" s="67"/>
      <c r="C576" s="67"/>
      <c r="D576" s="67"/>
      <c r="E576" s="28"/>
      <c r="F576" s="67"/>
      <c r="G576" s="67"/>
      <c r="H576" s="67"/>
      <c r="I576" s="67"/>
      <c r="J576" s="9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</row>
    <row r="577" spans="1:26" ht="16.5" x14ac:dyDescent="0.45">
      <c r="A577" s="67"/>
      <c r="B577" s="67"/>
      <c r="C577" s="67"/>
      <c r="D577" s="67"/>
      <c r="E577" s="28"/>
      <c r="F577" s="67"/>
      <c r="G577" s="67"/>
      <c r="H577" s="67"/>
      <c r="I577" s="67"/>
      <c r="J577" s="9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</row>
    <row r="578" spans="1:26" ht="16.5" x14ac:dyDescent="0.45">
      <c r="A578" s="67"/>
      <c r="B578" s="67"/>
      <c r="C578" s="67"/>
      <c r="D578" s="67"/>
      <c r="E578" s="28"/>
      <c r="F578" s="67"/>
      <c r="G578" s="67"/>
      <c r="H578" s="67"/>
      <c r="I578" s="67"/>
      <c r="J578" s="9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</row>
    <row r="579" spans="1:26" ht="16.5" x14ac:dyDescent="0.45">
      <c r="A579" s="67"/>
      <c r="B579" s="67"/>
      <c r="C579" s="67"/>
      <c r="D579" s="67"/>
      <c r="E579" s="28"/>
      <c r="F579" s="67"/>
      <c r="G579" s="67"/>
      <c r="H579" s="67"/>
      <c r="I579" s="67"/>
      <c r="J579" s="9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</row>
    <row r="580" spans="1:26" ht="16.5" x14ac:dyDescent="0.45">
      <c r="A580" s="67"/>
      <c r="B580" s="67"/>
      <c r="C580" s="67"/>
      <c r="D580" s="67"/>
      <c r="E580" s="28"/>
      <c r="F580" s="67"/>
      <c r="G580" s="67"/>
      <c r="H580" s="67"/>
      <c r="I580" s="67"/>
      <c r="J580" s="9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</row>
    <row r="581" spans="1:26" ht="16.5" x14ac:dyDescent="0.45">
      <c r="A581" s="67"/>
      <c r="B581" s="67"/>
      <c r="C581" s="67"/>
      <c r="D581" s="67"/>
      <c r="E581" s="28"/>
      <c r="F581" s="67"/>
      <c r="G581" s="67"/>
      <c r="H581" s="67"/>
      <c r="I581" s="67"/>
      <c r="J581" s="9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</row>
    <row r="582" spans="1:26" ht="16.5" x14ac:dyDescent="0.45">
      <c r="A582" s="67"/>
      <c r="B582" s="67"/>
      <c r="C582" s="67"/>
      <c r="D582" s="67"/>
      <c r="E582" s="28"/>
      <c r="F582" s="67"/>
      <c r="G582" s="67"/>
      <c r="H582" s="67"/>
      <c r="I582" s="67"/>
      <c r="J582" s="9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</row>
    <row r="583" spans="1:26" ht="16.5" x14ac:dyDescent="0.45">
      <c r="A583" s="67"/>
      <c r="B583" s="67"/>
      <c r="C583" s="67"/>
      <c r="D583" s="67"/>
      <c r="E583" s="28"/>
      <c r="F583" s="67"/>
      <c r="G583" s="67"/>
      <c r="H583" s="67"/>
      <c r="I583" s="67"/>
      <c r="J583" s="9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</row>
    <row r="584" spans="1:26" ht="16.5" x14ac:dyDescent="0.45">
      <c r="A584" s="67"/>
      <c r="B584" s="67"/>
      <c r="C584" s="67"/>
      <c r="D584" s="67"/>
      <c r="E584" s="28"/>
      <c r="F584" s="67"/>
      <c r="G584" s="67"/>
      <c r="H584" s="67"/>
      <c r="I584" s="67"/>
      <c r="J584" s="9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</row>
    <row r="585" spans="1:26" ht="16.5" x14ac:dyDescent="0.45">
      <c r="A585" s="67"/>
      <c r="B585" s="67"/>
      <c r="C585" s="67"/>
      <c r="D585" s="67"/>
      <c r="E585" s="28"/>
      <c r="F585" s="67"/>
      <c r="G585" s="67"/>
      <c r="H585" s="67"/>
      <c r="I585" s="67"/>
      <c r="J585" s="9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</row>
    <row r="586" spans="1:26" ht="16.5" x14ac:dyDescent="0.45">
      <c r="A586" s="67"/>
      <c r="B586" s="67"/>
      <c r="C586" s="67"/>
      <c r="D586" s="67"/>
      <c r="E586" s="28"/>
      <c r="F586" s="67"/>
      <c r="G586" s="67"/>
      <c r="H586" s="67"/>
      <c r="I586" s="67"/>
      <c r="J586" s="9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</row>
    <row r="587" spans="1:26" ht="16.5" x14ac:dyDescent="0.45">
      <c r="A587" s="67"/>
      <c r="B587" s="67"/>
      <c r="C587" s="67"/>
      <c r="D587" s="67"/>
      <c r="E587" s="28"/>
      <c r="F587" s="67"/>
      <c r="G587" s="67"/>
      <c r="H587" s="67"/>
      <c r="I587" s="67"/>
      <c r="J587" s="9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</row>
    <row r="588" spans="1:26" ht="16.5" x14ac:dyDescent="0.45">
      <c r="A588" s="67"/>
      <c r="B588" s="67"/>
      <c r="C588" s="67"/>
      <c r="D588" s="67"/>
      <c r="E588" s="28"/>
      <c r="F588" s="67"/>
      <c r="G588" s="67"/>
      <c r="H588" s="67"/>
      <c r="I588" s="67"/>
      <c r="J588" s="9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</row>
    <row r="589" spans="1:26" ht="16.5" x14ac:dyDescent="0.45">
      <c r="A589" s="67"/>
      <c r="B589" s="67"/>
      <c r="C589" s="67"/>
      <c r="D589" s="67"/>
      <c r="E589" s="28"/>
      <c r="F589" s="67"/>
      <c r="G589" s="67"/>
      <c r="H589" s="67"/>
      <c r="I589" s="67"/>
      <c r="J589" s="9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</row>
    <row r="590" spans="1:26" ht="16.5" x14ac:dyDescent="0.45">
      <c r="A590" s="67"/>
      <c r="B590" s="67"/>
      <c r="C590" s="67"/>
      <c r="D590" s="67"/>
      <c r="E590" s="28"/>
      <c r="F590" s="67"/>
      <c r="G590" s="67"/>
      <c r="H590" s="67"/>
      <c r="I590" s="67"/>
      <c r="J590" s="9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</row>
    <row r="591" spans="1:26" ht="16.5" x14ac:dyDescent="0.45">
      <c r="A591" s="67"/>
      <c r="B591" s="67"/>
      <c r="C591" s="67"/>
      <c r="D591" s="67"/>
      <c r="E591" s="28"/>
      <c r="F591" s="67"/>
      <c r="G591" s="67"/>
      <c r="H591" s="67"/>
      <c r="I591" s="67"/>
      <c r="J591" s="9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</row>
    <row r="592" spans="1:26" ht="16.5" x14ac:dyDescent="0.45">
      <c r="A592" s="67"/>
      <c r="B592" s="67"/>
      <c r="C592" s="67"/>
      <c r="D592" s="67"/>
      <c r="E592" s="28"/>
      <c r="F592" s="67"/>
      <c r="G592" s="67"/>
      <c r="H592" s="67"/>
      <c r="I592" s="67"/>
      <c r="J592" s="9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</row>
    <row r="593" spans="1:26" ht="16.5" x14ac:dyDescent="0.45">
      <c r="A593" s="67"/>
      <c r="B593" s="67"/>
      <c r="C593" s="67"/>
      <c r="D593" s="67"/>
      <c r="E593" s="28"/>
      <c r="F593" s="67"/>
      <c r="G593" s="67"/>
      <c r="H593" s="67"/>
      <c r="I593" s="67"/>
      <c r="J593" s="9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</row>
    <row r="594" spans="1:26" ht="16.5" x14ac:dyDescent="0.45">
      <c r="A594" s="67"/>
      <c r="B594" s="67"/>
      <c r="C594" s="67"/>
      <c r="D594" s="67"/>
      <c r="E594" s="28"/>
      <c r="F594" s="67"/>
      <c r="G594" s="67"/>
      <c r="H594" s="67"/>
      <c r="I594" s="67"/>
      <c r="J594" s="9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</row>
    <row r="595" spans="1:26" ht="16.5" x14ac:dyDescent="0.45">
      <c r="A595" s="67"/>
      <c r="B595" s="67"/>
      <c r="C595" s="67"/>
      <c r="D595" s="67"/>
      <c r="E595" s="28"/>
      <c r="F595" s="67"/>
      <c r="G595" s="67"/>
      <c r="H595" s="67"/>
      <c r="I595" s="67"/>
      <c r="J595" s="9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</row>
    <row r="596" spans="1:26" ht="16.5" x14ac:dyDescent="0.45">
      <c r="A596" s="67"/>
      <c r="B596" s="67"/>
      <c r="C596" s="67"/>
      <c r="D596" s="67"/>
      <c r="E596" s="28"/>
      <c r="F596" s="67"/>
      <c r="G596" s="67"/>
      <c r="H596" s="67"/>
      <c r="I596" s="67"/>
      <c r="J596" s="9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</row>
    <row r="597" spans="1:26" ht="16.5" x14ac:dyDescent="0.45">
      <c r="A597" s="67"/>
      <c r="B597" s="67"/>
      <c r="C597" s="67"/>
      <c r="D597" s="67"/>
      <c r="E597" s="28"/>
      <c r="F597" s="67"/>
      <c r="G597" s="67"/>
      <c r="H597" s="67"/>
      <c r="I597" s="67"/>
      <c r="J597" s="9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</row>
    <row r="598" spans="1:26" ht="16.5" x14ac:dyDescent="0.45">
      <c r="A598" s="67"/>
      <c r="B598" s="67"/>
      <c r="C598" s="67"/>
      <c r="D598" s="67"/>
      <c r="E598" s="28"/>
      <c r="F598" s="67"/>
      <c r="G598" s="67"/>
      <c r="H598" s="67"/>
      <c r="I598" s="67"/>
      <c r="J598" s="9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</row>
    <row r="599" spans="1:26" ht="16.5" x14ac:dyDescent="0.45">
      <c r="A599" s="67"/>
      <c r="B599" s="67"/>
      <c r="C599" s="67"/>
      <c r="D599" s="67"/>
      <c r="E599" s="28"/>
      <c r="F599" s="67"/>
      <c r="G599" s="67"/>
      <c r="H599" s="67"/>
      <c r="I599" s="67"/>
      <c r="J599" s="9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</row>
    <row r="600" spans="1:26" ht="16.5" x14ac:dyDescent="0.45">
      <c r="A600" s="67"/>
      <c r="B600" s="67"/>
      <c r="C600" s="67"/>
      <c r="D600" s="67"/>
      <c r="E600" s="28"/>
      <c r="F600" s="67"/>
      <c r="G600" s="67"/>
      <c r="H600" s="67"/>
      <c r="I600" s="67"/>
      <c r="J600" s="9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</row>
    <row r="601" spans="1:26" ht="16.5" x14ac:dyDescent="0.45">
      <c r="A601" s="67"/>
      <c r="B601" s="67"/>
      <c r="C601" s="67"/>
      <c r="D601" s="67"/>
      <c r="E601" s="28"/>
      <c r="F601" s="67"/>
      <c r="G601" s="67"/>
      <c r="H601" s="67"/>
      <c r="I601" s="67"/>
      <c r="J601" s="9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</row>
    <row r="602" spans="1:26" ht="16.5" x14ac:dyDescent="0.45">
      <c r="A602" s="67"/>
      <c r="B602" s="67"/>
      <c r="C602" s="67"/>
      <c r="D602" s="67"/>
      <c r="E602" s="28"/>
      <c r="F602" s="67"/>
      <c r="G602" s="67"/>
      <c r="H602" s="67"/>
      <c r="I602" s="67"/>
      <c r="J602" s="9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</row>
    <row r="603" spans="1:26" ht="16.5" x14ac:dyDescent="0.45">
      <c r="A603" s="67"/>
      <c r="B603" s="67"/>
      <c r="C603" s="67"/>
      <c r="D603" s="67"/>
      <c r="E603" s="28"/>
      <c r="F603" s="67"/>
      <c r="G603" s="67"/>
      <c r="H603" s="67"/>
      <c r="I603" s="67"/>
      <c r="J603" s="9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</row>
    <row r="604" spans="1:26" ht="16.5" x14ac:dyDescent="0.45">
      <c r="A604" s="67"/>
      <c r="B604" s="67"/>
      <c r="C604" s="67"/>
      <c r="D604" s="67"/>
      <c r="E604" s="28"/>
      <c r="F604" s="67"/>
      <c r="G604" s="67"/>
      <c r="H604" s="67"/>
      <c r="I604" s="67"/>
      <c r="J604" s="9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</row>
    <row r="605" spans="1:26" ht="16.5" x14ac:dyDescent="0.45">
      <c r="A605" s="67"/>
      <c r="B605" s="67"/>
      <c r="C605" s="67"/>
      <c r="D605" s="67"/>
      <c r="E605" s="28"/>
      <c r="F605" s="67"/>
      <c r="G605" s="67"/>
      <c r="H605" s="67"/>
      <c r="I605" s="67"/>
      <c r="J605" s="9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</row>
    <row r="606" spans="1:26" ht="16.5" x14ac:dyDescent="0.45">
      <c r="A606" s="67"/>
      <c r="B606" s="67"/>
      <c r="C606" s="67"/>
      <c r="D606" s="67"/>
      <c r="E606" s="28"/>
      <c r="F606" s="67"/>
      <c r="G606" s="67"/>
      <c r="H606" s="67"/>
      <c r="I606" s="67"/>
      <c r="J606" s="9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</row>
    <row r="607" spans="1:26" ht="16.5" x14ac:dyDescent="0.45">
      <c r="A607" s="67"/>
      <c r="B607" s="67"/>
      <c r="C607" s="67"/>
      <c r="D607" s="67"/>
      <c r="E607" s="28"/>
      <c r="F607" s="67"/>
      <c r="G607" s="67"/>
      <c r="H607" s="67"/>
      <c r="I607" s="67"/>
      <c r="J607" s="9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</row>
    <row r="608" spans="1:26" ht="16.5" x14ac:dyDescent="0.45">
      <c r="A608" s="67"/>
      <c r="B608" s="67"/>
      <c r="C608" s="67"/>
      <c r="D608" s="67"/>
      <c r="E608" s="28"/>
      <c r="F608" s="67"/>
      <c r="G608" s="67"/>
      <c r="H608" s="67"/>
      <c r="I608" s="67"/>
      <c r="J608" s="9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</row>
    <row r="609" spans="1:26" ht="16.5" x14ac:dyDescent="0.45">
      <c r="A609" s="67"/>
      <c r="B609" s="67"/>
      <c r="C609" s="67"/>
      <c r="D609" s="67"/>
      <c r="E609" s="28"/>
      <c r="F609" s="67"/>
      <c r="G609" s="67"/>
      <c r="H609" s="67"/>
      <c r="I609" s="67"/>
      <c r="J609" s="9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</row>
    <row r="610" spans="1:26" ht="16.5" x14ac:dyDescent="0.45">
      <c r="A610" s="67"/>
      <c r="B610" s="67"/>
      <c r="C610" s="67"/>
      <c r="D610" s="67"/>
      <c r="E610" s="28"/>
      <c r="F610" s="67"/>
      <c r="G610" s="67"/>
      <c r="H610" s="67"/>
      <c r="I610" s="67"/>
      <c r="J610" s="9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</row>
    <row r="611" spans="1:26" ht="16.5" x14ac:dyDescent="0.45">
      <c r="A611" s="67"/>
      <c r="B611" s="67"/>
      <c r="C611" s="67"/>
      <c r="D611" s="67"/>
      <c r="E611" s="28"/>
      <c r="F611" s="67"/>
      <c r="G611" s="67"/>
      <c r="H611" s="67"/>
      <c r="I611" s="67"/>
      <c r="J611" s="9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</row>
    <row r="612" spans="1:26" ht="16.5" x14ac:dyDescent="0.45">
      <c r="A612" s="67"/>
      <c r="B612" s="67"/>
      <c r="C612" s="67"/>
      <c r="D612" s="67"/>
      <c r="E612" s="28"/>
      <c r="F612" s="67"/>
      <c r="G612" s="67"/>
      <c r="H612" s="67"/>
      <c r="I612" s="67"/>
      <c r="J612" s="9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</row>
    <row r="613" spans="1:26" ht="16.5" x14ac:dyDescent="0.45">
      <c r="A613" s="67"/>
      <c r="B613" s="67"/>
      <c r="C613" s="67"/>
      <c r="D613" s="67"/>
      <c r="E613" s="28"/>
      <c r="F613" s="67"/>
      <c r="G613" s="67"/>
      <c r="H613" s="67"/>
      <c r="I613" s="67"/>
      <c r="J613" s="9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</row>
    <row r="614" spans="1:26" ht="16.5" x14ac:dyDescent="0.45">
      <c r="A614" s="67"/>
      <c r="B614" s="67"/>
      <c r="C614" s="67"/>
      <c r="D614" s="67"/>
      <c r="E614" s="28"/>
      <c r="F614" s="67"/>
      <c r="G614" s="67"/>
      <c r="H614" s="67"/>
      <c r="I614" s="67"/>
      <c r="J614" s="9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</row>
    <row r="615" spans="1:26" ht="16.5" x14ac:dyDescent="0.45">
      <c r="A615" s="67"/>
      <c r="B615" s="67"/>
      <c r="C615" s="67"/>
      <c r="D615" s="67"/>
      <c r="E615" s="28"/>
      <c r="F615" s="67"/>
      <c r="G615" s="67"/>
      <c r="H615" s="67"/>
      <c r="I615" s="67"/>
      <c r="J615" s="9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</row>
    <row r="616" spans="1:26" ht="16.5" x14ac:dyDescent="0.45">
      <c r="A616" s="67"/>
      <c r="B616" s="67"/>
      <c r="C616" s="67"/>
      <c r="D616" s="67"/>
      <c r="E616" s="28"/>
      <c r="F616" s="67"/>
      <c r="G616" s="67"/>
      <c r="H616" s="67"/>
      <c r="I616" s="67"/>
      <c r="J616" s="9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</row>
    <row r="617" spans="1:26" ht="16.5" x14ac:dyDescent="0.45">
      <c r="A617" s="67"/>
      <c r="B617" s="67"/>
      <c r="C617" s="67"/>
      <c r="D617" s="67"/>
      <c r="E617" s="28"/>
      <c r="F617" s="67"/>
      <c r="G617" s="67"/>
      <c r="H617" s="67"/>
      <c r="I617" s="67"/>
      <c r="J617" s="9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</row>
    <row r="618" spans="1:26" ht="16.5" x14ac:dyDescent="0.45">
      <c r="A618" s="67"/>
      <c r="B618" s="67"/>
      <c r="C618" s="67"/>
      <c r="D618" s="67"/>
      <c r="E618" s="28"/>
      <c r="F618" s="67"/>
      <c r="G618" s="67"/>
      <c r="H618" s="67"/>
      <c r="I618" s="67"/>
      <c r="J618" s="9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</row>
    <row r="619" spans="1:26" ht="16.5" x14ac:dyDescent="0.45">
      <c r="A619" s="67"/>
      <c r="B619" s="67"/>
      <c r="C619" s="67"/>
      <c r="D619" s="67"/>
      <c r="E619" s="28"/>
      <c r="F619" s="67"/>
      <c r="G619" s="67"/>
      <c r="H619" s="67"/>
      <c r="I619" s="67"/>
      <c r="J619" s="9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</row>
    <row r="620" spans="1:26" ht="16.5" x14ac:dyDescent="0.45">
      <c r="A620" s="67"/>
      <c r="B620" s="67"/>
      <c r="C620" s="67"/>
      <c r="D620" s="67"/>
      <c r="E620" s="28"/>
      <c r="F620" s="67"/>
      <c r="G620" s="67"/>
      <c r="H620" s="67"/>
      <c r="I620" s="67"/>
      <c r="J620" s="9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</row>
    <row r="621" spans="1:26" ht="16.5" x14ac:dyDescent="0.45">
      <c r="A621" s="67"/>
      <c r="B621" s="67"/>
      <c r="C621" s="67"/>
      <c r="D621" s="67"/>
      <c r="E621" s="28"/>
      <c r="F621" s="67"/>
      <c r="G621" s="67"/>
      <c r="H621" s="67"/>
      <c r="I621" s="67"/>
      <c r="J621" s="9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</row>
    <row r="622" spans="1:26" ht="16.5" x14ac:dyDescent="0.45">
      <c r="A622" s="67"/>
      <c r="B622" s="67"/>
      <c r="C622" s="67"/>
      <c r="D622" s="67"/>
      <c r="E622" s="28"/>
      <c r="F622" s="67"/>
      <c r="G622" s="67"/>
      <c r="H622" s="67"/>
      <c r="I622" s="67"/>
      <c r="J622" s="9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</row>
    <row r="623" spans="1:26" ht="16.5" x14ac:dyDescent="0.45">
      <c r="A623" s="67"/>
      <c r="B623" s="67"/>
      <c r="C623" s="67"/>
      <c r="D623" s="67"/>
      <c r="E623" s="28"/>
      <c r="F623" s="67"/>
      <c r="G623" s="67"/>
      <c r="H623" s="67"/>
      <c r="I623" s="67"/>
      <c r="J623" s="9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</row>
    <row r="624" spans="1:26" ht="16.5" x14ac:dyDescent="0.45">
      <c r="A624" s="67"/>
      <c r="B624" s="67"/>
      <c r="C624" s="67"/>
      <c r="D624" s="67"/>
      <c r="E624" s="28"/>
      <c r="F624" s="67"/>
      <c r="G624" s="67"/>
      <c r="H624" s="67"/>
      <c r="I624" s="67"/>
      <c r="J624" s="9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</row>
    <row r="625" spans="1:26" ht="16.5" x14ac:dyDescent="0.45">
      <c r="A625" s="67"/>
      <c r="B625" s="67"/>
      <c r="C625" s="67"/>
      <c r="D625" s="67"/>
      <c r="E625" s="28"/>
      <c r="F625" s="67"/>
      <c r="G625" s="67"/>
      <c r="H625" s="67"/>
      <c r="I625" s="67"/>
      <c r="J625" s="9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</row>
    <row r="626" spans="1:26" ht="16.5" x14ac:dyDescent="0.45">
      <c r="A626" s="67"/>
      <c r="B626" s="67"/>
      <c r="C626" s="67"/>
      <c r="D626" s="67"/>
      <c r="E626" s="28"/>
      <c r="F626" s="67"/>
      <c r="G626" s="67"/>
      <c r="H626" s="67"/>
      <c r="I626" s="67"/>
      <c r="J626" s="9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</row>
    <row r="627" spans="1:26" ht="16.5" x14ac:dyDescent="0.45">
      <c r="A627" s="67"/>
      <c r="B627" s="67"/>
      <c r="C627" s="67"/>
      <c r="D627" s="67"/>
      <c r="E627" s="28"/>
      <c r="F627" s="67"/>
      <c r="G627" s="67"/>
      <c r="H627" s="67"/>
      <c r="I627" s="67"/>
      <c r="J627" s="9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</row>
    <row r="628" spans="1:26" ht="16.5" x14ac:dyDescent="0.45">
      <c r="A628" s="67"/>
      <c r="B628" s="67"/>
      <c r="C628" s="67"/>
      <c r="D628" s="67"/>
      <c r="E628" s="28"/>
      <c r="F628" s="67"/>
      <c r="G628" s="67"/>
      <c r="H628" s="67"/>
      <c r="I628" s="67"/>
      <c r="J628" s="9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</row>
    <row r="629" spans="1:26" ht="16.5" x14ac:dyDescent="0.45">
      <c r="A629" s="67"/>
      <c r="B629" s="67"/>
      <c r="C629" s="67"/>
      <c r="D629" s="67"/>
      <c r="E629" s="28"/>
      <c r="F629" s="67"/>
      <c r="G629" s="67"/>
      <c r="H629" s="67"/>
      <c r="I629" s="67"/>
      <c r="J629" s="9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</row>
    <row r="630" spans="1:26" ht="16.5" x14ac:dyDescent="0.45">
      <c r="A630" s="67"/>
      <c r="B630" s="67"/>
      <c r="C630" s="67"/>
      <c r="D630" s="67"/>
      <c r="E630" s="28"/>
      <c r="F630" s="67"/>
      <c r="G630" s="67"/>
      <c r="H630" s="67"/>
      <c r="I630" s="67"/>
      <c r="J630" s="9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</row>
    <row r="631" spans="1:26" ht="16.5" x14ac:dyDescent="0.45">
      <c r="A631" s="67"/>
      <c r="B631" s="67"/>
      <c r="C631" s="67"/>
      <c r="D631" s="67"/>
      <c r="E631" s="28"/>
      <c r="F631" s="67"/>
      <c r="G631" s="67"/>
      <c r="H631" s="67"/>
      <c r="I631" s="67"/>
      <c r="J631" s="9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</row>
    <row r="632" spans="1:26" ht="16.5" x14ac:dyDescent="0.45">
      <c r="A632" s="67"/>
      <c r="B632" s="67"/>
      <c r="C632" s="67"/>
      <c r="D632" s="67"/>
      <c r="E632" s="28"/>
      <c r="F632" s="67"/>
      <c r="G632" s="67"/>
      <c r="H632" s="67"/>
      <c r="I632" s="67"/>
      <c r="J632" s="9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</row>
    <row r="633" spans="1:26" ht="16.5" x14ac:dyDescent="0.45">
      <c r="A633" s="67"/>
      <c r="B633" s="67"/>
      <c r="C633" s="67"/>
      <c r="D633" s="67"/>
      <c r="E633" s="28"/>
      <c r="F633" s="67"/>
      <c r="G633" s="67"/>
      <c r="H633" s="67"/>
      <c r="I633" s="67"/>
      <c r="J633" s="9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</row>
    <row r="634" spans="1:26" ht="16.5" x14ac:dyDescent="0.45">
      <c r="A634" s="67"/>
      <c r="B634" s="67"/>
      <c r="C634" s="67"/>
      <c r="D634" s="67"/>
      <c r="E634" s="28"/>
      <c r="F634" s="67"/>
      <c r="G634" s="67"/>
      <c r="H634" s="67"/>
      <c r="I634" s="67"/>
      <c r="J634" s="9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</row>
    <row r="635" spans="1:26" ht="16.5" x14ac:dyDescent="0.45">
      <c r="A635" s="67"/>
      <c r="B635" s="67"/>
      <c r="C635" s="67"/>
      <c r="D635" s="67"/>
      <c r="E635" s="28"/>
      <c r="F635" s="67"/>
      <c r="G635" s="67"/>
      <c r="H635" s="67"/>
      <c r="I635" s="67"/>
      <c r="J635" s="9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</row>
    <row r="636" spans="1:26" ht="16.5" x14ac:dyDescent="0.45">
      <c r="A636" s="67"/>
      <c r="B636" s="67"/>
      <c r="C636" s="67"/>
      <c r="D636" s="67"/>
      <c r="E636" s="28"/>
      <c r="F636" s="67"/>
      <c r="G636" s="67"/>
      <c r="H636" s="67"/>
      <c r="I636" s="67"/>
      <c r="J636" s="9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</row>
    <row r="637" spans="1:26" ht="16.5" x14ac:dyDescent="0.45">
      <c r="A637" s="67"/>
      <c r="B637" s="67"/>
      <c r="C637" s="67"/>
      <c r="D637" s="67"/>
      <c r="E637" s="28"/>
      <c r="F637" s="67"/>
      <c r="G637" s="67"/>
      <c r="H637" s="67"/>
      <c r="I637" s="67"/>
      <c r="J637" s="9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</row>
    <row r="638" spans="1:26" ht="16.5" x14ac:dyDescent="0.45">
      <c r="A638" s="67"/>
      <c r="B638" s="67"/>
      <c r="C638" s="67"/>
      <c r="D638" s="67"/>
      <c r="E638" s="28"/>
      <c r="F638" s="67"/>
      <c r="G638" s="67"/>
      <c r="H638" s="67"/>
      <c r="I638" s="67"/>
      <c r="J638" s="9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</row>
    <row r="639" spans="1:26" ht="16.5" x14ac:dyDescent="0.45">
      <c r="A639" s="67"/>
      <c r="B639" s="67"/>
      <c r="C639" s="67"/>
      <c r="D639" s="67"/>
      <c r="E639" s="28"/>
      <c r="F639" s="67"/>
      <c r="G639" s="67"/>
      <c r="H639" s="67"/>
      <c r="I639" s="67"/>
      <c r="J639" s="9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</row>
    <row r="640" spans="1:26" ht="16.5" x14ac:dyDescent="0.45">
      <c r="A640" s="67"/>
      <c r="B640" s="67"/>
      <c r="C640" s="67"/>
      <c r="D640" s="67"/>
      <c r="E640" s="28"/>
      <c r="F640" s="67"/>
      <c r="G640" s="67"/>
      <c r="H640" s="67"/>
      <c r="I640" s="67"/>
      <c r="J640" s="9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</row>
    <row r="641" spans="1:26" ht="16.5" x14ac:dyDescent="0.45">
      <c r="A641" s="67"/>
      <c r="B641" s="67"/>
      <c r="C641" s="67"/>
      <c r="D641" s="67"/>
      <c r="E641" s="28"/>
      <c r="F641" s="67"/>
      <c r="G641" s="67"/>
      <c r="H641" s="67"/>
      <c r="I641" s="67"/>
      <c r="J641" s="9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</row>
    <row r="642" spans="1:26" ht="16.5" x14ac:dyDescent="0.45">
      <c r="A642" s="67"/>
      <c r="B642" s="67"/>
      <c r="C642" s="67"/>
      <c r="D642" s="67"/>
      <c r="E642" s="28"/>
      <c r="F642" s="67"/>
      <c r="G642" s="67"/>
      <c r="H642" s="67"/>
      <c r="I642" s="67"/>
      <c r="J642" s="9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</row>
    <row r="643" spans="1:26" ht="16.5" x14ac:dyDescent="0.45">
      <c r="A643" s="67"/>
      <c r="B643" s="67"/>
      <c r="C643" s="67"/>
      <c r="D643" s="67"/>
      <c r="E643" s="28"/>
      <c r="F643" s="67"/>
      <c r="G643" s="67"/>
      <c r="H643" s="67"/>
      <c r="I643" s="67"/>
      <c r="J643" s="9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</row>
    <row r="644" spans="1:26" ht="16.5" x14ac:dyDescent="0.45">
      <c r="A644" s="67"/>
      <c r="B644" s="67"/>
      <c r="C644" s="67"/>
      <c r="D644" s="67"/>
      <c r="E644" s="28"/>
      <c r="F644" s="67"/>
      <c r="G644" s="67"/>
      <c r="H644" s="67"/>
      <c r="I644" s="67"/>
      <c r="J644" s="9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</row>
    <row r="645" spans="1:26" ht="16.5" x14ac:dyDescent="0.45">
      <c r="A645" s="67"/>
      <c r="B645" s="67"/>
      <c r="C645" s="67"/>
      <c r="D645" s="67"/>
      <c r="E645" s="28"/>
      <c r="F645" s="67"/>
      <c r="G645" s="67"/>
      <c r="H645" s="67"/>
      <c r="I645" s="67"/>
      <c r="J645" s="9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</row>
    <row r="646" spans="1:26" ht="16.5" x14ac:dyDescent="0.45">
      <c r="A646" s="67"/>
      <c r="B646" s="67"/>
      <c r="C646" s="67"/>
      <c r="D646" s="67"/>
      <c r="E646" s="28"/>
      <c r="F646" s="67"/>
      <c r="G646" s="67"/>
      <c r="H646" s="67"/>
      <c r="I646" s="67"/>
      <c r="J646" s="9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</row>
    <row r="647" spans="1:26" ht="16.5" x14ac:dyDescent="0.45">
      <c r="A647" s="67"/>
      <c r="B647" s="67"/>
      <c r="C647" s="67"/>
      <c r="D647" s="67"/>
      <c r="E647" s="28"/>
      <c r="F647" s="67"/>
      <c r="G647" s="67"/>
      <c r="H647" s="67"/>
      <c r="I647" s="67"/>
      <c r="J647" s="9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</row>
    <row r="648" spans="1:26" ht="16.5" x14ac:dyDescent="0.45">
      <c r="A648" s="67"/>
      <c r="B648" s="67"/>
      <c r="C648" s="67"/>
      <c r="D648" s="67"/>
      <c r="E648" s="28"/>
      <c r="F648" s="67"/>
      <c r="G648" s="67"/>
      <c r="H648" s="67"/>
      <c r="I648" s="67"/>
      <c r="J648" s="9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</row>
    <row r="649" spans="1:26" ht="16.5" x14ac:dyDescent="0.45">
      <c r="A649" s="67"/>
      <c r="B649" s="67"/>
      <c r="C649" s="67"/>
      <c r="D649" s="67"/>
      <c r="E649" s="28"/>
      <c r="F649" s="67"/>
      <c r="G649" s="67"/>
      <c r="H649" s="67"/>
      <c r="I649" s="67"/>
      <c r="J649" s="9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</row>
    <row r="650" spans="1:26" ht="16.5" x14ac:dyDescent="0.45">
      <c r="A650" s="67"/>
      <c r="B650" s="67"/>
      <c r="C650" s="67"/>
      <c r="D650" s="67"/>
      <c r="E650" s="28"/>
      <c r="F650" s="67"/>
      <c r="G650" s="67"/>
      <c r="H650" s="67"/>
      <c r="I650" s="67"/>
      <c r="J650" s="9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</row>
    <row r="651" spans="1:26" ht="16.5" x14ac:dyDescent="0.45">
      <c r="A651" s="67"/>
      <c r="B651" s="67"/>
      <c r="C651" s="67"/>
      <c r="D651" s="67"/>
      <c r="E651" s="28"/>
      <c r="F651" s="67"/>
      <c r="G651" s="67"/>
      <c r="H651" s="67"/>
      <c r="I651" s="67"/>
      <c r="J651" s="9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</row>
    <row r="652" spans="1:26" ht="16.5" x14ac:dyDescent="0.45">
      <c r="A652" s="67"/>
      <c r="B652" s="67"/>
      <c r="C652" s="67"/>
      <c r="D652" s="67"/>
      <c r="E652" s="28"/>
      <c r="F652" s="67"/>
      <c r="G652" s="67"/>
      <c r="H652" s="67"/>
      <c r="I652" s="67"/>
      <c r="J652" s="9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</row>
    <row r="653" spans="1:26" ht="16.5" x14ac:dyDescent="0.45">
      <c r="A653" s="67"/>
      <c r="B653" s="67"/>
      <c r="C653" s="67"/>
      <c r="D653" s="67"/>
      <c r="E653" s="28"/>
      <c r="F653" s="67"/>
      <c r="G653" s="67"/>
      <c r="H653" s="67"/>
      <c r="I653" s="67"/>
      <c r="J653" s="9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</row>
    <row r="654" spans="1:26" ht="16.5" x14ac:dyDescent="0.45">
      <c r="A654" s="67"/>
      <c r="B654" s="67"/>
      <c r="C654" s="67"/>
      <c r="D654" s="67"/>
      <c r="E654" s="28"/>
      <c r="F654" s="67"/>
      <c r="G654" s="67"/>
      <c r="H654" s="67"/>
      <c r="I654" s="67"/>
      <c r="J654" s="9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</row>
    <row r="655" spans="1:26" ht="16.5" x14ac:dyDescent="0.45">
      <c r="A655" s="67"/>
      <c r="B655" s="67"/>
      <c r="C655" s="67"/>
      <c r="D655" s="67"/>
      <c r="E655" s="28"/>
      <c r="F655" s="67"/>
      <c r="G655" s="67"/>
      <c r="H655" s="67"/>
      <c r="I655" s="67"/>
      <c r="J655" s="9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</row>
    <row r="656" spans="1:26" ht="16.5" x14ac:dyDescent="0.45">
      <c r="A656" s="67"/>
      <c r="B656" s="67"/>
      <c r="C656" s="67"/>
      <c r="D656" s="67"/>
      <c r="E656" s="28"/>
      <c r="F656" s="67"/>
      <c r="G656" s="67"/>
      <c r="H656" s="67"/>
      <c r="I656" s="67"/>
      <c r="J656" s="9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</row>
    <row r="657" spans="1:26" ht="16.5" x14ac:dyDescent="0.45">
      <c r="A657" s="67"/>
      <c r="B657" s="67"/>
      <c r="C657" s="67"/>
      <c r="D657" s="67"/>
      <c r="E657" s="28"/>
      <c r="F657" s="67"/>
      <c r="G657" s="67"/>
      <c r="H657" s="67"/>
      <c r="I657" s="67"/>
      <c r="J657" s="9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</row>
    <row r="658" spans="1:26" ht="16.5" x14ac:dyDescent="0.45">
      <c r="A658" s="67"/>
      <c r="B658" s="67"/>
      <c r="C658" s="67"/>
      <c r="D658" s="67"/>
      <c r="E658" s="28"/>
      <c r="F658" s="67"/>
      <c r="G658" s="67"/>
      <c r="H658" s="67"/>
      <c r="I658" s="67"/>
      <c r="J658" s="9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</row>
    <row r="659" spans="1:26" ht="16.5" x14ac:dyDescent="0.45">
      <c r="A659" s="67"/>
      <c r="B659" s="67"/>
      <c r="C659" s="67"/>
      <c r="D659" s="67"/>
      <c r="E659" s="28"/>
      <c r="F659" s="67"/>
      <c r="G659" s="67"/>
      <c r="H659" s="67"/>
      <c r="I659" s="67"/>
      <c r="J659" s="9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</row>
    <row r="660" spans="1:26" ht="16.5" x14ac:dyDescent="0.45">
      <c r="A660" s="67"/>
      <c r="B660" s="67"/>
      <c r="C660" s="67"/>
      <c r="D660" s="67"/>
      <c r="E660" s="28"/>
      <c r="F660" s="67"/>
      <c r="G660" s="67"/>
      <c r="H660" s="67"/>
      <c r="I660" s="67"/>
      <c r="J660" s="9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</row>
    <row r="661" spans="1:26" ht="16.5" x14ac:dyDescent="0.45">
      <c r="A661" s="67"/>
      <c r="B661" s="67"/>
      <c r="C661" s="67"/>
      <c r="D661" s="67"/>
      <c r="E661" s="28"/>
      <c r="F661" s="67"/>
      <c r="G661" s="67"/>
      <c r="H661" s="67"/>
      <c r="I661" s="67"/>
      <c r="J661" s="9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</row>
    <row r="662" spans="1:26" ht="16.5" x14ac:dyDescent="0.45">
      <c r="A662" s="67"/>
      <c r="B662" s="67"/>
      <c r="C662" s="67"/>
      <c r="D662" s="67"/>
      <c r="E662" s="28"/>
      <c r="F662" s="67"/>
      <c r="G662" s="67"/>
      <c r="H662" s="67"/>
      <c r="I662" s="67"/>
      <c r="J662" s="9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</row>
    <row r="663" spans="1:26" ht="16.5" x14ac:dyDescent="0.45">
      <c r="A663" s="67"/>
      <c r="B663" s="67"/>
      <c r="C663" s="67"/>
      <c r="D663" s="67"/>
      <c r="E663" s="28"/>
      <c r="F663" s="67"/>
      <c r="G663" s="67"/>
      <c r="H663" s="67"/>
      <c r="I663" s="67"/>
      <c r="J663" s="9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</row>
    <row r="664" spans="1:26" ht="16.5" x14ac:dyDescent="0.45">
      <c r="A664" s="67"/>
      <c r="B664" s="67"/>
      <c r="C664" s="67"/>
      <c r="D664" s="67"/>
      <c r="E664" s="28"/>
      <c r="F664" s="67"/>
      <c r="G664" s="67"/>
      <c r="H664" s="67"/>
      <c r="I664" s="67"/>
      <c r="J664" s="9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</row>
    <row r="665" spans="1:26" ht="16.5" x14ac:dyDescent="0.45">
      <c r="A665" s="67"/>
      <c r="B665" s="67"/>
      <c r="C665" s="67"/>
      <c r="D665" s="67"/>
      <c r="E665" s="28"/>
      <c r="F665" s="67"/>
      <c r="G665" s="67"/>
      <c r="H665" s="67"/>
      <c r="I665" s="67"/>
      <c r="J665" s="9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</row>
    <row r="666" spans="1:26" ht="16.5" x14ac:dyDescent="0.45">
      <c r="A666" s="67"/>
      <c r="B666" s="67"/>
      <c r="C666" s="67"/>
      <c r="D666" s="67"/>
      <c r="E666" s="28"/>
      <c r="F666" s="67"/>
      <c r="G666" s="67"/>
      <c r="H666" s="67"/>
      <c r="I666" s="67"/>
      <c r="J666" s="9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</row>
    <row r="667" spans="1:26" ht="16.5" x14ac:dyDescent="0.45">
      <c r="A667" s="67"/>
      <c r="B667" s="67"/>
      <c r="C667" s="67"/>
      <c r="D667" s="67"/>
      <c r="E667" s="28"/>
      <c r="F667" s="67"/>
      <c r="G667" s="67"/>
      <c r="H667" s="67"/>
      <c r="I667" s="67"/>
      <c r="J667" s="9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</row>
    <row r="668" spans="1:26" ht="16.5" x14ac:dyDescent="0.45">
      <c r="A668" s="67"/>
      <c r="B668" s="67"/>
      <c r="C668" s="67"/>
      <c r="D668" s="67"/>
      <c r="E668" s="28"/>
      <c r="F668" s="67"/>
      <c r="G668" s="67"/>
      <c r="H668" s="67"/>
      <c r="I668" s="67"/>
      <c r="J668" s="9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</row>
    <row r="669" spans="1:26" ht="16.5" x14ac:dyDescent="0.45">
      <c r="A669" s="67"/>
      <c r="B669" s="67"/>
      <c r="C669" s="67"/>
      <c r="D669" s="67"/>
      <c r="E669" s="28"/>
      <c r="F669" s="67"/>
      <c r="G669" s="67"/>
      <c r="H669" s="67"/>
      <c r="I669" s="67"/>
      <c r="J669" s="9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</row>
    <row r="670" spans="1:26" ht="16.5" x14ac:dyDescent="0.45">
      <c r="A670" s="67"/>
      <c r="B670" s="67"/>
      <c r="C670" s="67"/>
      <c r="D670" s="67"/>
      <c r="E670" s="28"/>
      <c r="F670" s="67"/>
      <c r="G670" s="67"/>
      <c r="H670" s="67"/>
      <c r="I670" s="67"/>
      <c r="J670" s="9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</row>
    <row r="671" spans="1:26" ht="16.5" x14ac:dyDescent="0.45">
      <c r="A671" s="67"/>
      <c r="B671" s="67"/>
      <c r="C671" s="67"/>
      <c r="D671" s="67"/>
      <c r="E671" s="28"/>
      <c r="F671" s="67"/>
      <c r="G671" s="67"/>
      <c r="H671" s="67"/>
      <c r="I671" s="67"/>
      <c r="J671" s="9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</row>
    <row r="672" spans="1:26" ht="16.5" x14ac:dyDescent="0.45">
      <c r="A672" s="67"/>
      <c r="B672" s="67"/>
      <c r="C672" s="67"/>
      <c r="D672" s="67"/>
      <c r="E672" s="28"/>
      <c r="F672" s="67"/>
      <c r="G672" s="67"/>
      <c r="H672" s="67"/>
      <c r="I672" s="67"/>
      <c r="J672" s="9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</row>
    <row r="673" spans="1:26" ht="16.5" x14ac:dyDescent="0.45">
      <c r="A673" s="67"/>
      <c r="B673" s="67"/>
      <c r="C673" s="67"/>
      <c r="D673" s="67"/>
      <c r="E673" s="28"/>
      <c r="F673" s="67"/>
      <c r="G673" s="67"/>
      <c r="H673" s="67"/>
      <c r="I673" s="67"/>
      <c r="J673" s="9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</row>
    <row r="674" spans="1:26" ht="16.5" x14ac:dyDescent="0.45">
      <c r="A674" s="67"/>
      <c r="B674" s="67"/>
      <c r="C674" s="67"/>
      <c r="D674" s="67"/>
      <c r="E674" s="28"/>
      <c r="F674" s="67"/>
      <c r="G674" s="67"/>
      <c r="H674" s="67"/>
      <c r="I674" s="67"/>
      <c r="J674" s="9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</row>
    <row r="675" spans="1:26" ht="16.5" x14ac:dyDescent="0.45">
      <c r="A675" s="67"/>
      <c r="B675" s="67"/>
      <c r="C675" s="67"/>
      <c r="D675" s="67"/>
      <c r="E675" s="28"/>
      <c r="F675" s="67"/>
      <c r="G675" s="67"/>
      <c r="H675" s="67"/>
      <c r="I675" s="67"/>
      <c r="J675" s="9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</row>
    <row r="676" spans="1:26" ht="16.5" x14ac:dyDescent="0.45">
      <c r="A676" s="67"/>
      <c r="B676" s="67"/>
      <c r="C676" s="67"/>
      <c r="D676" s="67"/>
      <c r="E676" s="28"/>
      <c r="F676" s="67"/>
      <c r="G676" s="67"/>
      <c r="H676" s="67"/>
      <c r="I676" s="67"/>
      <c r="J676" s="9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</row>
    <row r="677" spans="1:26" ht="16.5" x14ac:dyDescent="0.45">
      <c r="A677" s="67"/>
      <c r="B677" s="67"/>
      <c r="C677" s="67"/>
      <c r="D677" s="67"/>
      <c r="E677" s="28"/>
      <c r="F677" s="67"/>
      <c r="G677" s="67"/>
      <c r="H677" s="67"/>
      <c r="I677" s="67"/>
      <c r="J677" s="9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</row>
    <row r="678" spans="1:26" ht="16.5" x14ac:dyDescent="0.45">
      <c r="A678" s="67"/>
      <c r="B678" s="67"/>
      <c r="C678" s="67"/>
      <c r="D678" s="67"/>
      <c r="E678" s="28"/>
      <c r="F678" s="67"/>
      <c r="G678" s="67"/>
      <c r="H678" s="67"/>
      <c r="I678" s="67"/>
      <c r="J678" s="9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</row>
    <row r="679" spans="1:26" ht="16.5" x14ac:dyDescent="0.45">
      <c r="A679" s="67"/>
      <c r="B679" s="67"/>
      <c r="C679" s="67"/>
      <c r="D679" s="67"/>
      <c r="E679" s="28"/>
      <c r="F679" s="67"/>
      <c r="G679" s="67"/>
      <c r="H679" s="67"/>
      <c r="I679" s="67"/>
      <c r="J679" s="9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</row>
    <row r="680" spans="1:26" ht="16.5" x14ac:dyDescent="0.45">
      <c r="A680" s="67"/>
      <c r="B680" s="67"/>
      <c r="C680" s="67"/>
      <c r="D680" s="67"/>
      <c r="E680" s="28"/>
      <c r="F680" s="67"/>
      <c r="G680" s="67"/>
      <c r="H680" s="67"/>
      <c r="I680" s="67"/>
      <c r="J680" s="9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</row>
    <row r="681" spans="1:26" ht="16.5" x14ac:dyDescent="0.45">
      <c r="A681" s="67"/>
      <c r="B681" s="67"/>
      <c r="C681" s="67"/>
      <c r="D681" s="67"/>
      <c r="E681" s="28"/>
      <c r="F681" s="67"/>
      <c r="G681" s="67"/>
      <c r="H681" s="67"/>
      <c r="I681" s="67"/>
      <c r="J681" s="9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</row>
    <row r="682" spans="1:26" ht="16.5" x14ac:dyDescent="0.45">
      <c r="A682" s="67"/>
      <c r="B682" s="67"/>
      <c r="C682" s="67"/>
      <c r="D682" s="67"/>
      <c r="E682" s="28"/>
      <c r="F682" s="67"/>
      <c r="G682" s="67"/>
      <c r="H682" s="67"/>
      <c r="I682" s="67"/>
      <c r="J682" s="9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</row>
    <row r="683" spans="1:26" ht="16.5" x14ac:dyDescent="0.45">
      <c r="A683" s="67"/>
      <c r="B683" s="67"/>
      <c r="C683" s="67"/>
      <c r="D683" s="67"/>
      <c r="E683" s="28"/>
      <c r="F683" s="67"/>
      <c r="G683" s="67"/>
      <c r="H683" s="67"/>
      <c r="I683" s="67"/>
      <c r="J683" s="9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</row>
    <row r="684" spans="1:26" ht="16.5" x14ac:dyDescent="0.45">
      <c r="A684" s="67"/>
      <c r="B684" s="67"/>
      <c r="C684" s="67"/>
      <c r="D684" s="67"/>
      <c r="E684" s="28"/>
      <c r="F684" s="67"/>
      <c r="G684" s="67"/>
      <c r="H684" s="67"/>
      <c r="I684" s="67"/>
      <c r="J684" s="9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</row>
    <row r="685" spans="1:26" ht="16.5" x14ac:dyDescent="0.45">
      <c r="A685" s="67"/>
      <c r="B685" s="67"/>
      <c r="C685" s="67"/>
      <c r="D685" s="67"/>
      <c r="E685" s="28"/>
      <c r="F685" s="67"/>
      <c r="G685" s="67"/>
      <c r="H685" s="67"/>
      <c r="I685" s="67"/>
      <c r="J685" s="9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</row>
    <row r="686" spans="1:26" ht="16.5" x14ac:dyDescent="0.45">
      <c r="A686" s="67"/>
      <c r="B686" s="67"/>
      <c r="C686" s="67"/>
      <c r="D686" s="67"/>
      <c r="E686" s="28"/>
      <c r="F686" s="67"/>
      <c r="G686" s="67"/>
      <c r="H686" s="67"/>
      <c r="I686" s="67"/>
      <c r="J686" s="9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</row>
    <row r="687" spans="1:26" ht="16.5" x14ac:dyDescent="0.45">
      <c r="A687" s="67"/>
      <c r="B687" s="67"/>
      <c r="C687" s="67"/>
      <c r="D687" s="67"/>
      <c r="E687" s="28"/>
      <c r="F687" s="67"/>
      <c r="G687" s="67"/>
      <c r="H687" s="67"/>
      <c r="I687" s="67"/>
      <c r="J687" s="9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</row>
    <row r="688" spans="1:26" ht="16.5" x14ac:dyDescent="0.45">
      <c r="A688" s="67"/>
      <c r="B688" s="67"/>
      <c r="C688" s="67"/>
      <c r="D688" s="67"/>
      <c r="E688" s="28"/>
      <c r="F688" s="67"/>
      <c r="G688" s="67"/>
      <c r="H688" s="67"/>
      <c r="I688" s="67"/>
      <c r="J688" s="9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</row>
    <row r="689" spans="1:26" ht="16.5" x14ac:dyDescent="0.45">
      <c r="A689" s="67"/>
      <c r="B689" s="67"/>
      <c r="C689" s="67"/>
      <c r="D689" s="67"/>
      <c r="E689" s="28"/>
      <c r="F689" s="67"/>
      <c r="G689" s="67"/>
      <c r="H689" s="67"/>
      <c r="I689" s="67"/>
      <c r="J689" s="9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</row>
    <row r="690" spans="1:26" ht="16.5" x14ac:dyDescent="0.45">
      <c r="A690" s="67"/>
      <c r="B690" s="67"/>
      <c r="C690" s="67"/>
      <c r="D690" s="67"/>
      <c r="E690" s="28"/>
      <c r="F690" s="67"/>
      <c r="G690" s="67"/>
      <c r="H690" s="67"/>
      <c r="I690" s="67"/>
      <c r="J690" s="9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</row>
    <row r="691" spans="1:26" ht="16.5" x14ac:dyDescent="0.45">
      <c r="A691" s="67"/>
      <c r="B691" s="67"/>
      <c r="C691" s="67"/>
      <c r="D691" s="67"/>
      <c r="E691" s="28"/>
      <c r="F691" s="67"/>
      <c r="G691" s="67"/>
      <c r="H691" s="67"/>
      <c r="I691" s="67"/>
      <c r="J691" s="9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</row>
    <row r="692" spans="1:26" ht="16.5" x14ac:dyDescent="0.45">
      <c r="A692" s="67"/>
      <c r="B692" s="67"/>
      <c r="C692" s="67"/>
      <c r="D692" s="67"/>
      <c r="E692" s="28"/>
      <c r="F692" s="67"/>
      <c r="G692" s="67"/>
      <c r="H692" s="67"/>
      <c r="I692" s="67"/>
      <c r="J692" s="9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</row>
    <row r="693" spans="1:26" ht="16.5" x14ac:dyDescent="0.45">
      <c r="A693" s="67"/>
      <c r="B693" s="67"/>
      <c r="C693" s="67"/>
      <c r="D693" s="67"/>
      <c r="E693" s="28"/>
      <c r="F693" s="67"/>
      <c r="G693" s="67"/>
      <c r="H693" s="67"/>
      <c r="I693" s="67"/>
      <c r="J693" s="9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</row>
    <row r="694" spans="1:26" ht="16.5" x14ac:dyDescent="0.45">
      <c r="A694" s="67"/>
      <c r="B694" s="67"/>
      <c r="C694" s="67"/>
      <c r="D694" s="67"/>
      <c r="E694" s="28"/>
      <c r="F694" s="67"/>
      <c r="G694" s="67"/>
      <c r="H694" s="67"/>
      <c r="I694" s="67"/>
      <c r="J694" s="9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</row>
    <row r="695" spans="1:26" ht="16.5" x14ac:dyDescent="0.45">
      <c r="A695" s="67"/>
      <c r="B695" s="67"/>
      <c r="C695" s="67"/>
      <c r="D695" s="67"/>
      <c r="E695" s="28"/>
      <c r="F695" s="67"/>
      <c r="G695" s="67"/>
      <c r="H695" s="67"/>
      <c r="I695" s="67"/>
      <c r="J695" s="9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</row>
    <row r="696" spans="1:26" ht="16.5" x14ac:dyDescent="0.45">
      <c r="A696" s="67"/>
      <c r="B696" s="67"/>
      <c r="C696" s="67"/>
      <c r="D696" s="67"/>
      <c r="E696" s="28"/>
      <c r="F696" s="67"/>
      <c r="G696" s="67"/>
      <c r="H696" s="67"/>
      <c r="I696" s="67"/>
      <c r="J696" s="9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</row>
    <row r="697" spans="1:26" ht="16.5" x14ac:dyDescent="0.45">
      <c r="A697" s="67"/>
      <c r="B697" s="67"/>
      <c r="C697" s="67"/>
      <c r="D697" s="67"/>
      <c r="E697" s="28"/>
      <c r="F697" s="67"/>
      <c r="G697" s="67"/>
      <c r="H697" s="67"/>
      <c r="I697" s="67"/>
      <c r="J697" s="9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</row>
    <row r="698" spans="1:26" ht="16.5" x14ac:dyDescent="0.45">
      <c r="A698" s="67"/>
      <c r="B698" s="67"/>
      <c r="C698" s="67"/>
      <c r="D698" s="67"/>
      <c r="E698" s="28"/>
      <c r="F698" s="67"/>
      <c r="G698" s="67"/>
      <c r="H698" s="67"/>
      <c r="I698" s="67"/>
      <c r="J698" s="9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</row>
    <row r="699" spans="1:26" ht="16.5" x14ac:dyDescent="0.45">
      <c r="A699" s="67"/>
      <c r="B699" s="67"/>
      <c r="C699" s="67"/>
      <c r="D699" s="67"/>
      <c r="E699" s="28"/>
      <c r="F699" s="67"/>
      <c r="G699" s="67"/>
      <c r="H699" s="67"/>
      <c r="I699" s="67"/>
      <c r="J699" s="9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</row>
    <row r="700" spans="1:26" ht="16.5" x14ac:dyDescent="0.45">
      <c r="A700" s="67"/>
      <c r="B700" s="67"/>
      <c r="C700" s="67"/>
      <c r="D700" s="67"/>
      <c r="E700" s="28"/>
      <c r="F700" s="67"/>
      <c r="G700" s="67"/>
      <c r="H700" s="67"/>
      <c r="I700" s="67"/>
      <c r="J700" s="9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</row>
    <row r="701" spans="1:26" ht="16.5" x14ac:dyDescent="0.45">
      <c r="A701" s="67"/>
      <c r="B701" s="67"/>
      <c r="C701" s="67"/>
      <c r="D701" s="67"/>
      <c r="E701" s="28"/>
      <c r="F701" s="67"/>
      <c r="G701" s="67"/>
      <c r="H701" s="67"/>
      <c r="I701" s="67"/>
      <c r="J701" s="9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</row>
    <row r="702" spans="1:26" ht="16.5" x14ac:dyDescent="0.45">
      <c r="A702" s="67"/>
      <c r="B702" s="67"/>
      <c r="C702" s="67"/>
      <c r="D702" s="67"/>
      <c r="E702" s="28"/>
      <c r="F702" s="67"/>
      <c r="G702" s="67"/>
      <c r="H702" s="67"/>
      <c r="I702" s="67"/>
      <c r="J702" s="9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</row>
    <row r="703" spans="1:26" ht="16.5" x14ac:dyDescent="0.45">
      <c r="A703" s="67"/>
      <c r="B703" s="67"/>
      <c r="C703" s="67"/>
      <c r="D703" s="67"/>
      <c r="E703" s="28"/>
      <c r="F703" s="67"/>
      <c r="G703" s="67"/>
      <c r="H703" s="67"/>
      <c r="I703" s="67"/>
      <c r="J703" s="9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</row>
    <row r="704" spans="1:26" ht="16.5" x14ac:dyDescent="0.45">
      <c r="A704" s="67"/>
      <c r="B704" s="67"/>
      <c r="C704" s="67"/>
      <c r="D704" s="67"/>
      <c r="E704" s="28"/>
      <c r="F704" s="67"/>
      <c r="G704" s="67"/>
      <c r="H704" s="67"/>
      <c r="I704" s="67"/>
      <c r="J704" s="9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</row>
    <row r="705" spans="1:26" ht="16.5" x14ac:dyDescent="0.45">
      <c r="A705" s="67"/>
      <c r="B705" s="67"/>
      <c r="C705" s="67"/>
      <c r="D705" s="67"/>
      <c r="E705" s="28"/>
      <c r="F705" s="67"/>
      <c r="G705" s="67"/>
      <c r="H705" s="67"/>
      <c r="I705" s="67"/>
      <c r="J705" s="9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</row>
    <row r="706" spans="1:26" ht="16.5" x14ac:dyDescent="0.45">
      <c r="A706" s="67"/>
      <c r="B706" s="67"/>
      <c r="C706" s="67"/>
      <c r="D706" s="67"/>
      <c r="E706" s="28"/>
      <c r="F706" s="67"/>
      <c r="G706" s="67"/>
      <c r="H706" s="67"/>
      <c r="I706" s="67"/>
      <c r="J706" s="9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</row>
    <row r="707" spans="1:26" ht="16.5" x14ac:dyDescent="0.45">
      <c r="A707" s="67"/>
      <c r="B707" s="67"/>
      <c r="C707" s="67"/>
      <c r="D707" s="67"/>
      <c r="E707" s="28"/>
      <c r="F707" s="67"/>
      <c r="G707" s="67"/>
      <c r="H707" s="67"/>
      <c r="I707" s="67"/>
      <c r="J707" s="9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</row>
    <row r="708" spans="1:26" ht="16.5" x14ac:dyDescent="0.45">
      <c r="A708" s="67"/>
      <c r="B708" s="67"/>
      <c r="C708" s="67"/>
      <c r="D708" s="67"/>
      <c r="E708" s="28"/>
      <c r="F708" s="67"/>
      <c r="G708" s="67"/>
      <c r="H708" s="67"/>
      <c r="I708" s="67"/>
      <c r="J708" s="9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</row>
    <row r="709" spans="1:26" ht="16.5" x14ac:dyDescent="0.45">
      <c r="A709" s="67"/>
      <c r="B709" s="67"/>
      <c r="C709" s="67"/>
      <c r="D709" s="67"/>
      <c r="E709" s="28"/>
      <c r="F709" s="67"/>
      <c r="G709" s="67"/>
      <c r="H709" s="67"/>
      <c r="I709" s="67"/>
      <c r="J709" s="9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</row>
    <row r="710" spans="1:26" ht="16.5" x14ac:dyDescent="0.45">
      <c r="A710" s="67"/>
      <c r="B710" s="67"/>
      <c r="C710" s="67"/>
      <c r="D710" s="67"/>
      <c r="E710" s="28"/>
      <c r="F710" s="67"/>
      <c r="G710" s="67"/>
      <c r="H710" s="67"/>
      <c r="I710" s="67"/>
      <c r="J710" s="9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</row>
    <row r="711" spans="1:26" ht="16.5" x14ac:dyDescent="0.45">
      <c r="A711" s="67"/>
      <c r="B711" s="67"/>
      <c r="C711" s="67"/>
      <c r="D711" s="67"/>
      <c r="E711" s="28"/>
      <c r="F711" s="67"/>
      <c r="G711" s="67"/>
      <c r="H711" s="67"/>
      <c r="I711" s="67"/>
      <c r="J711" s="9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</row>
    <row r="712" spans="1:26" ht="16.5" x14ac:dyDescent="0.45">
      <c r="A712" s="67"/>
      <c r="B712" s="67"/>
      <c r="C712" s="67"/>
      <c r="D712" s="67"/>
      <c r="E712" s="28"/>
      <c r="F712" s="67"/>
      <c r="G712" s="67"/>
      <c r="H712" s="67"/>
      <c r="I712" s="67"/>
      <c r="J712" s="9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</row>
    <row r="713" spans="1:26" ht="16.5" x14ac:dyDescent="0.45">
      <c r="A713" s="67"/>
      <c r="B713" s="67"/>
      <c r="C713" s="67"/>
      <c r="D713" s="67"/>
      <c r="E713" s="28"/>
      <c r="F713" s="67"/>
      <c r="G713" s="67"/>
      <c r="H713" s="67"/>
      <c r="I713" s="67"/>
      <c r="J713" s="9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</row>
    <row r="714" spans="1:26" ht="16.5" x14ac:dyDescent="0.45">
      <c r="A714" s="67"/>
      <c r="B714" s="67"/>
      <c r="C714" s="67"/>
      <c r="D714" s="67"/>
      <c r="E714" s="28"/>
      <c r="F714" s="67"/>
      <c r="G714" s="67"/>
      <c r="H714" s="67"/>
      <c r="I714" s="67"/>
      <c r="J714" s="9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</row>
    <row r="715" spans="1:26" ht="16.5" x14ac:dyDescent="0.45">
      <c r="A715" s="67"/>
      <c r="B715" s="67"/>
      <c r="C715" s="67"/>
      <c r="D715" s="67"/>
      <c r="E715" s="28"/>
      <c r="F715" s="67"/>
      <c r="G715" s="67"/>
      <c r="H715" s="67"/>
      <c r="I715" s="67"/>
      <c r="J715" s="9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</row>
    <row r="716" spans="1:26" ht="16.5" x14ac:dyDescent="0.45">
      <c r="A716" s="67"/>
      <c r="B716" s="67"/>
      <c r="C716" s="67"/>
      <c r="D716" s="67"/>
      <c r="E716" s="28"/>
      <c r="F716" s="67"/>
      <c r="G716" s="67"/>
      <c r="H716" s="67"/>
      <c r="I716" s="67"/>
      <c r="J716" s="9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</row>
    <row r="717" spans="1:26" ht="16.5" x14ac:dyDescent="0.45">
      <c r="A717" s="67"/>
      <c r="B717" s="67"/>
      <c r="C717" s="67"/>
      <c r="D717" s="67"/>
      <c r="E717" s="28"/>
      <c r="F717" s="67"/>
      <c r="G717" s="67"/>
      <c r="H717" s="67"/>
      <c r="I717" s="67"/>
      <c r="J717" s="9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</row>
    <row r="718" spans="1:26" ht="16.5" x14ac:dyDescent="0.45">
      <c r="A718" s="67"/>
      <c r="B718" s="67"/>
      <c r="C718" s="67"/>
      <c r="D718" s="67"/>
      <c r="E718" s="28"/>
      <c r="F718" s="67"/>
      <c r="G718" s="67"/>
      <c r="H718" s="67"/>
      <c r="I718" s="67"/>
      <c r="J718" s="9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</row>
    <row r="719" spans="1:26" ht="16.5" x14ac:dyDescent="0.45">
      <c r="A719" s="67"/>
      <c r="B719" s="67"/>
      <c r="C719" s="67"/>
      <c r="D719" s="67"/>
      <c r="E719" s="28"/>
      <c r="F719" s="67"/>
      <c r="G719" s="67"/>
      <c r="H719" s="67"/>
      <c r="I719" s="67"/>
      <c r="J719" s="9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</row>
    <row r="720" spans="1:26" ht="16.5" x14ac:dyDescent="0.45">
      <c r="A720" s="67"/>
      <c r="B720" s="67"/>
      <c r="C720" s="67"/>
      <c r="D720" s="67"/>
      <c r="E720" s="28"/>
      <c r="F720" s="67"/>
      <c r="G720" s="67"/>
      <c r="H720" s="67"/>
      <c r="I720" s="67"/>
      <c r="J720" s="9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</row>
    <row r="721" spans="1:26" ht="16.5" x14ac:dyDescent="0.45">
      <c r="A721" s="67"/>
      <c r="B721" s="67"/>
      <c r="C721" s="67"/>
      <c r="D721" s="67"/>
      <c r="E721" s="28"/>
      <c r="F721" s="67"/>
      <c r="G721" s="67"/>
      <c r="H721" s="67"/>
      <c r="I721" s="67"/>
      <c r="J721" s="9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</row>
    <row r="722" spans="1:26" ht="16.5" x14ac:dyDescent="0.45">
      <c r="A722" s="67"/>
      <c r="B722" s="67"/>
      <c r="C722" s="67"/>
      <c r="D722" s="67"/>
      <c r="E722" s="28"/>
      <c r="F722" s="67"/>
      <c r="G722" s="67"/>
      <c r="H722" s="67"/>
      <c r="I722" s="67"/>
      <c r="J722" s="9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</row>
    <row r="723" spans="1:26" ht="16.5" x14ac:dyDescent="0.45">
      <c r="A723" s="67"/>
      <c r="B723" s="67"/>
      <c r="C723" s="67"/>
      <c r="D723" s="67"/>
      <c r="E723" s="28"/>
      <c r="F723" s="67"/>
      <c r="G723" s="67"/>
      <c r="H723" s="67"/>
      <c r="I723" s="67"/>
      <c r="J723" s="9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</row>
    <row r="724" spans="1:26" ht="16.5" x14ac:dyDescent="0.45">
      <c r="A724" s="67"/>
      <c r="B724" s="67"/>
      <c r="C724" s="67"/>
      <c r="D724" s="67"/>
      <c r="E724" s="28"/>
      <c r="F724" s="67"/>
      <c r="G724" s="67"/>
      <c r="H724" s="67"/>
      <c r="I724" s="67"/>
      <c r="J724" s="9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</row>
    <row r="725" spans="1:26" ht="16.5" x14ac:dyDescent="0.45">
      <c r="A725" s="67"/>
      <c r="B725" s="67"/>
      <c r="C725" s="67"/>
      <c r="D725" s="67"/>
      <c r="E725" s="28"/>
      <c r="F725" s="67"/>
      <c r="G725" s="67"/>
      <c r="H725" s="67"/>
      <c r="I725" s="67"/>
      <c r="J725" s="9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</row>
    <row r="726" spans="1:26" ht="16.5" x14ac:dyDescent="0.45">
      <c r="A726" s="67"/>
      <c r="B726" s="67"/>
      <c r="C726" s="67"/>
      <c r="D726" s="67"/>
      <c r="E726" s="28"/>
      <c r="F726" s="67"/>
      <c r="G726" s="67"/>
      <c r="H726" s="67"/>
      <c r="I726" s="67"/>
      <c r="J726" s="9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</row>
    <row r="727" spans="1:26" ht="16.5" x14ac:dyDescent="0.45">
      <c r="A727" s="67"/>
      <c r="B727" s="67"/>
      <c r="C727" s="67"/>
      <c r="D727" s="67"/>
      <c r="E727" s="28"/>
      <c r="F727" s="67"/>
      <c r="G727" s="67"/>
      <c r="H727" s="67"/>
      <c r="I727" s="67"/>
      <c r="J727" s="9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</row>
    <row r="728" spans="1:26" ht="16.5" x14ac:dyDescent="0.45">
      <c r="A728" s="67"/>
      <c r="B728" s="67"/>
      <c r="C728" s="67"/>
      <c r="D728" s="67"/>
      <c r="E728" s="28"/>
      <c r="F728" s="67"/>
      <c r="G728" s="67"/>
      <c r="H728" s="67"/>
      <c r="I728" s="67"/>
      <c r="J728" s="9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</row>
    <row r="729" spans="1:26" ht="16.5" x14ac:dyDescent="0.45">
      <c r="A729" s="67"/>
      <c r="B729" s="67"/>
      <c r="C729" s="67"/>
      <c r="D729" s="67"/>
      <c r="E729" s="28"/>
      <c r="F729" s="67"/>
      <c r="G729" s="67"/>
      <c r="H729" s="67"/>
      <c r="I729" s="67"/>
      <c r="J729" s="9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</row>
    <row r="730" spans="1:26" ht="16.5" x14ac:dyDescent="0.45">
      <c r="A730" s="67"/>
      <c r="B730" s="67"/>
      <c r="C730" s="67"/>
      <c r="D730" s="67"/>
      <c r="E730" s="28"/>
      <c r="F730" s="67"/>
      <c r="G730" s="67"/>
      <c r="H730" s="67"/>
      <c r="I730" s="67"/>
      <c r="J730" s="9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</row>
    <row r="731" spans="1:26" ht="16.5" x14ac:dyDescent="0.45">
      <c r="A731" s="67"/>
      <c r="B731" s="67"/>
      <c r="C731" s="67"/>
      <c r="D731" s="67"/>
      <c r="E731" s="28"/>
      <c r="F731" s="67"/>
      <c r="G731" s="67"/>
      <c r="H731" s="67"/>
      <c r="I731" s="67"/>
      <c r="J731" s="9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</row>
    <row r="732" spans="1:26" ht="16.5" x14ac:dyDescent="0.45">
      <c r="A732" s="67"/>
      <c r="B732" s="67"/>
      <c r="C732" s="67"/>
      <c r="D732" s="67"/>
      <c r="E732" s="28"/>
      <c r="F732" s="67"/>
      <c r="G732" s="67"/>
      <c r="H732" s="67"/>
      <c r="I732" s="67"/>
      <c r="J732" s="9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</row>
    <row r="733" spans="1:26" ht="16.5" x14ac:dyDescent="0.45">
      <c r="A733" s="67"/>
      <c r="B733" s="67"/>
      <c r="C733" s="67"/>
      <c r="D733" s="67"/>
      <c r="E733" s="28"/>
      <c r="F733" s="67"/>
      <c r="G733" s="67"/>
      <c r="H733" s="67"/>
      <c r="I733" s="67"/>
      <c r="J733" s="9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</row>
    <row r="734" spans="1:26" ht="16.5" x14ac:dyDescent="0.45">
      <c r="A734" s="67"/>
      <c r="B734" s="67"/>
      <c r="C734" s="67"/>
      <c r="D734" s="67"/>
      <c r="E734" s="28"/>
      <c r="F734" s="67"/>
      <c r="G734" s="67"/>
      <c r="H734" s="67"/>
      <c r="I734" s="67"/>
      <c r="J734" s="9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</row>
    <row r="735" spans="1:26" ht="16.5" x14ac:dyDescent="0.45">
      <c r="A735" s="67"/>
      <c r="B735" s="67"/>
      <c r="C735" s="67"/>
      <c r="D735" s="67"/>
      <c r="E735" s="28"/>
      <c r="F735" s="67"/>
      <c r="G735" s="67"/>
      <c r="H735" s="67"/>
      <c r="I735" s="67"/>
      <c r="J735" s="9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</row>
    <row r="736" spans="1:26" ht="16.5" x14ac:dyDescent="0.45">
      <c r="A736" s="67"/>
      <c r="B736" s="67"/>
      <c r="C736" s="67"/>
      <c r="D736" s="67"/>
      <c r="E736" s="28"/>
      <c r="F736" s="67"/>
      <c r="G736" s="67"/>
      <c r="H736" s="67"/>
      <c r="I736" s="67"/>
      <c r="J736" s="9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</row>
    <row r="737" spans="1:26" ht="16.5" x14ac:dyDescent="0.45">
      <c r="A737" s="67"/>
      <c r="B737" s="67"/>
      <c r="C737" s="67"/>
      <c r="D737" s="67"/>
      <c r="E737" s="28"/>
      <c r="F737" s="67"/>
      <c r="G737" s="67"/>
      <c r="H737" s="67"/>
      <c r="I737" s="67"/>
      <c r="J737" s="9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</row>
    <row r="738" spans="1:26" ht="16.5" x14ac:dyDescent="0.45">
      <c r="A738" s="67"/>
      <c r="B738" s="67"/>
      <c r="C738" s="67"/>
      <c r="D738" s="67"/>
      <c r="E738" s="28"/>
      <c r="F738" s="67"/>
      <c r="G738" s="67"/>
      <c r="H738" s="67"/>
      <c r="I738" s="67"/>
      <c r="J738" s="9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</row>
    <row r="739" spans="1:26" ht="16.5" x14ac:dyDescent="0.45">
      <c r="A739" s="67"/>
      <c r="B739" s="67"/>
      <c r="C739" s="67"/>
      <c r="D739" s="67"/>
      <c r="E739" s="28"/>
      <c r="F739" s="67"/>
      <c r="G739" s="67"/>
      <c r="H739" s="67"/>
      <c r="I739" s="67"/>
      <c r="J739" s="9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</row>
    <row r="740" spans="1:26" ht="16.5" x14ac:dyDescent="0.45">
      <c r="A740" s="67"/>
      <c r="B740" s="67"/>
      <c r="C740" s="67"/>
      <c r="D740" s="67"/>
      <c r="E740" s="28"/>
      <c r="F740" s="67"/>
      <c r="G740" s="67"/>
      <c r="H740" s="67"/>
      <c r="I740" s="67"/>
      <c r="J740" s="9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</row>
    <row r="741" spans="1:26" ht="16.5" x14ac:dyDescent="0.45">
      <c r="A741" s="67"/>
      <c r="B741" s="67"/>
      <c r="C741" s="67"/>
      <c r="D741" s="67"/>
      <c r="E741" s="28"/>
      <c r="F741" s="67"/>
      <c r="G741" s="67"/>
      <c r="H741" s="67"/>
      <c r="I741" s="67"/>
      <c r="J741" s="9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</row>
    <row r="742" spans="1:26" ht="16.5" x14ac:dyDescent="0.45">
      <c r="A742" s="67"/>
      <c r="B742" s="67"/>
      <c r="C742" s="67"/>
      <c r="D742" s="67"/>
      <c r="E742" s="28"/>
      <c r="F742" s="67"/>
      <c r="G742" s="67"/>
      <c r="H742" s="67"/>
      <c r="I742" s="67"/>
      <c r="J742" s="9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</row>
    <row r="743" spans="1:26" ht="16.5" x14ac:dyDescent="0.45">
      <c r="A743" s="67"/>
      <c r="B743" s="67"/>
      <c r="C743" s="67"/>
      <c r="D743" s="67"/>
      <c r="E743" s="28"/>
      <c r="F743" s="67"/>
      <c r="G743" s="67"/>
      <c r="H743" s="67"/>
      <c r="I743" s="67"/>
      <c r="J743" s="9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</row>
    <row r="744" spans="1:26" ht="16.5" x14ac:dyDescent="0.45">
      <c r="A744" s="67"/>
      <c r="B744" s="67"/>
      <c r="C744" s="67"/>
      <c r="D744" s="67"/>
      <c r="E744" s="28"/>
      <c r="F744" s="67"/>
      <c r="G744" s="67"/>
      <c r="H744" s="67"/>
      <c r="I744" s="67"/>
      <c r="J744" s="9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</row>
    <row r="745" spans="1:26" ht="16.5" x14ac:dyDescent="0.45">
      <c r="A745" s="67"/>
      <c r="B745" s="67"/>
      <c r="C745" s="67"/>
      <c r="D745" s="67"/>
      <c r="E745" s="28"/>
      <c r="F745" s="67"/>
      <c r="G745" s="67"/>
      <c r="H745" s="67"/>
      <c r="I745" s="67"/>
      <c r="J745" s="9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</row>
    <row r="746" spans="1:26" ht="16.5" x14ac:dyDescent="0.45">
      <c r="A746" s="67"/>
      <c r="B746" s="67"/>
      <c r="C746" s="67"/>
      <c r="D746" s="67"/>
      <c r="E746" s="28"/>
      <c r="F746" s="67"/>
      <c r="G746" s="67"/>
      <c r="H746" s="67"/>
      <c r="I746" s="67"/>
      <c r="J746" s="9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</row>
    <row r="747" spans="1:26" ht="16.5" x14ac:dyDescent="0.45">
      <c r="A747" s="67"/>
      <c r="B747" s="67"/>
      <c r="C747" s="67"/>
      <c r="D747" s="67"/>
      <c r="E747" s="28"/>
      <c r="F747" s="67"/>
      <c r="G747" s="67"/>
      <c r="H747" s="67"/>
      <c r="I747" s="67"/>
      <c r="J747" s="9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</row>
    <row r="748" spans="1:26" ht="16.5" x14ac:dyDescent="0.45">
      <c r="A748" s="67"/>
      <c r="B748" s="67"/>
      <c r="C748" s="67"/>
      <c r="D748" s="67"/>
      <c r="E748" s="28"/>
      <c r="F748" s="67"/>
      <c r="G748" s="67"/>
      <c r="H748" s="67"/>
      <c r="I748" s="67"/>
      <c r="J748" s="9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</row>
    <row r="749" spans="1:26" ht="16.5" x14ac:dyDescent="0.45">
      <c r="A749" s="67"/>
      <c r="B749" s="67"/>
      <c r="C749" s="67"/>
      <c r="D749" s="67"/>
      <c r="E749" s="28"/>
      <c r="F749" s="67"/>
      <c r="G749" s="67"/>
      <c r="H749" s="67"/>
      <c r="I749" s="67"/>
      <c r="J749" s="9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</row>
    <row r="750" spans="1:26" ht="16.5" x14ac:dyDescent="0.45">
      <c r="A750" s="67"/>
      <c r="B750" s="67"/>
      <c r="C750" s="67"/>
      <c r="D750" s="67"/>
      <c r="E750" s="28"/>
      <c r="F750" s="67"/>
      <c r="G750" s="67"/>
      <c r="H750" s="67"/>
      <c r="I750" s="67"/>
      <c r="J750" s="9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</row>
    <row r="751" spans="1:26" ht="16.5" x14ac:dyDescent="0.45">
      <c r="A751" s="67"/>
      <c r="B751" s="67"/>
      <c r="C751" s="67"/>
      <c r="D751" s="67"/>
      <c r="E751" s="28"/>
      <c r="F751" s="67"/>
      <c r="G751" s="67"/>
      <c r="H751" s="67"/>
      <c r="I751" s="67"/>
      <c r="J751" s="9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</row>
    <row r="752" spans="1:26" ht="16.5" x14ac:dyDescent="0.45">
      <c r="A752" s="67"/>
      <c r="B752" s="67"/>
      <c r="C752" s="67"/>
      <c r="D752" s="67"/>
      <c r="E752" s="28"/>
      <c r="F752" s="67"/>
      <c r="G752" s="67"/>
      <c r="H752" s="67"/>
      <c r="I752" s="67"/>
      <c r="J752" s="9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</row>
    <row r="753" spans="1:26" ht="16.5" x14ac:dyDescent="0.45">
      <c r="A753" s="67"/>
      <c r="B753" s="67"/>
      <c r="C753" s="67"/>
      <c r="D753" s="67"/>
      <c r="E753" s="28"/>
      <c r="F753" s="67"/>
      <c r="G753" s="67"/>
      <c r="H753" s="67"/>
      <c r="I753" s="67"/>
      <c r="J753" s="9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</row>
    <row r="754" spans="1:26" ht="16.5" x14ac:dyDescent="0.45">
      <c r="A754" s="67"/>
      <c r="B754" s="67"/>
      <c r="C754" s="67"/>
      <c r="D754" s="67"/>
      <c r="E754" s="28"/>
      <c r="F754" s="67"/>
      <c r="G754" s="67"/>
      <c r="H754" s="67"/>
      <c r="I754" s="67"/>
      <c r="J754" s="9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</row>
    <row r="755" spans="1:26" ht="16.5" x14ac:dyDescent="0.45">
      <c r="A755" s="67"/>
      <c r="B755" s="67"/>
      <c r="C755" s="67"/>
      <c r="D755" s="67"/>
      <c r="E755" s="28"/>
      <c r="F755" s="67"/>
      <c r="G755" s="67"/>
      <c r="H755" s="67"/>
      <c r="I755" s="67"/>
      <c r="J755" s="9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</row>
    <row r="756" spans="1:26" ht="16.5" x14ac:dyDescent="0.45">
      <c r="A756" s="67"/>
      <c r="B756" s="67"/>
      <c r="C756" s="67"/>
      <c r="D756" s="67"/>
      <c r="E756" s="28"/>
      <c r="F756" s="67"/>
      <c r="G756" s="67"/>
      <c r="H756" s="67"/>
      <c r="I756" s="67"/>
      <c r="J756" s="9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</row>
    <row r="757" spans="1:26" ht="16.5" x14ac:dyDescent="0.45">
      <c r="A757" s="67"/>
      <c r="B757" s="67"/>
      <c r="C757" s="67"/>
      <c r="D757" s="67"/>
      <c r="E757" s="28"/>
      <c r="F757" s="67"/>
      <c r="G757" s="67"/>
      <c r="H757" s="67"/>
      <c r="I757" s="67"/>
      <c r="J757" s="9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</row>
    <row r="758" spans="1:26" ht="16.5" x14ac:dyDescent="0.45">
      <c r="A758" s="67"/>
      <c r="B758" s="67"/>
      <c r="C758" s="67"/>
      <c r="D758" s="67"/>
      <c r="E758" s="28"/>
      <c r="F758" s="67"/>
      <c r="G758" s="67"/>
      <c r="H758" s="67"/>
      <c r="I758" s="67"/>
      <c r="J758" s="9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</row>
    <row r="759" spans="1:26" ht="16.5" x14ac:dyDescent="0.45">
      <c r="A759" s="67"/>
      <c r="B759" s="67"/>
      <c r="C759" s="67"/>
      <c r="D759" s="67"/>
      <c r="E759" s="28"/>
      <c r="F759" s="67"/>
      <c r="G759" s="67"/>
      <c r="H759" s="67"/>
      <c r="I759" s="67"/>
      <c r="J759" s="9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</row>
    <row r="760" spans="1:26" ht="16.5" x14ac:dyDescent="0.45">
      <c r="A760" s="67"/>
      <c r="B760" s="67"/>
      <c r="C760" s="67"/>
      <c r="D760" s="67"/>
      <c r="E760" s="28"/>
      <c r="F760" s="67"/>
      <c r="G760" s="67"/>
      <c r="H760" s="67"/>
      <c r="I760" s="67"/>
      <c r="J760" s="9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</row>
    <row r="761" spans="1:26" ht="16.5" x14ac:dyDescent="0.45">
      <c r="A761" s="67"/>
      <c r="B761" s="67"/>
      <c r="C761" s="67"/>
      <c r="D761" s="67"/>
      <c r="E761" s="28"/>
      <c r="F761" s="67"/>
      <c r="G761" s="67"/>
      <c r="H761" s="67"/>
      <c r="I761" s="67"/>
      <c r="J761" s="9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</row>
    <row r="762" spans="1:26" ht="16.5" x14ac:dyDescent="0.45">
      <c r="A762" s="67"/>
      <c r="B762" s="67"/>
      <c r="C762" s="67"/>
      <c r="D762" s="67"/>
      <c r="E762" s="28"/>
      <c r="F762" s="67"/>
      <c r="G762" s="67"/>
      <c r="H762" s="67"/>
      <c r="I762" s="67"/>
      <c r="J762" s="9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</row>
    <row r="763" spans="1:26" ht="16.5" x14ac:dyDescent="0.45">
      <c r="A763" s="67"/>
      <c r="B763" s="67"/>
      <c r="C763" s="67"/>
      <c r="D763" s="67"/>
      <c r="E763" s="28"/>
      <c r="F763" s="67"/>
      <c r="G763" s="67"/>
      <c r="H763" s="67"/>
      <c r="I763" s="67"/>
      <c r="J763" s="9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</row>
    <row r="764" spans="1:26" ht="16.5" x14ac:dyDescent="0.45">
      <c r="A764" s="67"/>
      <c r="B764" s="67"/>
      <c r="C764" s="67"/>
      <c r="D764" s="67"/>
      <c r="E764" s="28"/>
      <c r="F764" s="67"/>
      <c r="G764" s="67"/>
      <c r="H764" s="67"/>
      <c r="I764" s="67"/>
      <c r="J764" s="9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</row>
    <row r="765" spans="1:26" ht="16.5" x14ac:dyDescent="0.45">
      <c r="A765" s="67"/>
      <c r="B765" s="67"/>
      <c r="C765" s="67"/>
      <c r="D765" s="67"/>
      <c r="E765" s="28"/>
      <c r="F765" s="67"/>
      <c r="G765" s="67"/>
      <c r="H765" s="67"/>
      <c r="I765" s="67"/>
      <c r="J765" s="9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</row>
    <row r="766" spans="1:26" ht="16.5" x14ac:dyDescent="0.45">
      <c r="A766" s="67"/>
      <c r="B766" s="67"/>
      <c r="C766" s="67"/>
      <c r="D766" s="67"/>
      <c r="E766" s="28"/>
      <c r="F766" s="67"/>
      <c r="G766" s="67"/>
      <c r="H766" s="67"/>
      <c r="I766" s="67"/>
      <c r="J766" s="9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</row>
    <row r="767" spans="1:26" ht="16.5" x14ac:dyDescent="0.45">
      <c r="A767" s="67"/>
      <c r="B767" s="67"/>
      <c r="C767" s="67"/>
      <c r="D767" s="67"/>
      <c r="E767" s="28"/>
      <c r="F767" s="67"/>
      <c r="G767" s="67"/>
      <c r="H767" s="67"/>
      <c r="I767" s="67"/>
      <c r="J767" s="9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</row>
    <row r="768" spans="1:26" ht="16.5" x14ac:dyDescent="0.45">
      <c r="A768" s="67"/>
      <c r="B768" s="67"/>
      <c r="C768" s="67"/>
      <c r="D768" s="67"/>
      <c r="E768" s="28"/>
      <c r="F768" s="67"/>
      <c r="G768" s="67"/>
      <c r="H768" s="67"/>
      <c r="I768" s="67"/>
      <c r="J768" s="9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</row>
    <row r="769" spans="1:26" ht="16.5" x14ac:dyDescent="0.45">
      <c r="A769" s="67"/>
      <c r="B769" s="67"/>
      <c r="C769" s="67"/>
      <c r="D769" s="67"/>
      <c r="E769" s="28"/>
      <c r="F769" s="67"/>
      <c r="G769" s="67"/>
      <c r="H769" s="67"/>
      <c r="I769" s="67"/>
      <c r="J769" s="9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</row>
    <row r="770" spans="1:26" ht="16.5" x14ac:dyDescent="0.45">
      <c r="A770" s="67"/>
      <c r="B770" s="67"/>
      <c r="C770" s="67"/>
      <c r="D770" s="67"/>
      <c r="E770" s="28"/>
      <c r="F770" s="67"/>
      <c r="G770" s="67"/>
      <c r="H770" s="67"/>
      <c r="I770" s="67"/>
      <c r="J770" s="9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</row>
    <row r="771" spans="1:26" ht="16.5" x14ac:dyDescent="0.45">
      <c r="A771" s="67"/>
      <c r="B771" s="67"/>
      <c r="C771" s="67"/>
      <c r="D771" s="67"/>
      <c r="E771" s="28"/>
      <c r="F771" s="67"/>
      <c r="G771" s="67"/>
      <c r="H771" s="67"/>
      <c r="I771" s="67"/>
      <c r="J771" s="9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</row>
    <row r="772" spans="1:26" ht="16.5" x14ac:dyDescent="0.45">
      <c r="A772" s="67"/>
      <c r="B772" s="67"/>
      <c r="C772" s="67"/>
      <c r="D772" s="67"/>
      <c r="E772" s="28"/>
      <c r="F772" s="67"/>
      <c r="G772" s="67"/>
      <c r="H772" s="67"/>
      <c r="I772" s="67"/>
      <c r="J772" s="9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</row>
    <row r="773" spans="1:26" ht="16.5" x14ac:dyDescent="0.45">
      <c r="A773" s="67"/>
      <c r="B773" s="67"/>
      <c r="C773" s="67"/>
      <c r="D773" s="67"/>
      <c r="E773" s="28"/>
      <c r="F773" s="67"/>
      <c r="G773" s="67"/>
      <c r="H773" s="67"/>
      <c r="I773" s="67"/>
      <c r="J773" s="9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</row>
    <row r="774" spans="1:26" ht="16.5" x14ac:dyDescent="0.45">
      <c r="A774" s="67"/>
      <c r="B774" s="67"/>
      <c r="C774" s="67"/>
      <c r="D774" s="67"/>
      <c r="E774" s="28"/>
      <c r="F774" s="67"/>
      <c r="G774" s="67"/>
      <c r="H774" s="67"/>
      <c r="I774" s="67"/>
      <c r="J774" s="9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</row>
    <row r="775" spans="1:26" ht="16.5" x14ac:dyDescent="0.45">
      <c r="A775" s="67"/>
      <c r="B775" s="67"/>
      <c r="C775" s="67"/>
      <c r="D775" s="67"/>
      <c r="E775" s="28"/>
      <c r="F775" s="67"/>
      <c r="G775" s="67"/>
      <c r="H775" s="67"/>
      <c r="I775" s="67"/>
      <c r="J775" s="9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</row>
    <row r="776" spans="1:26" ht="16.5" x14ac:dyDescent="0.45">
      <c r="A776" s="67"/>
      <c r="B776" s="67"/>
      <c r="C776" s="67"/>
      <c r="D776" s="67"/>
      <c r="E776" s="28"/>
      <c r="F776" s="67"/>
      <c r="G776" s="67"/>
      <c r="H776" s="67"/>
      <c r="I776" s="67"/>
      <c r="J776" s="9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</row>
    <row r="777" spans="1:26" ht="16.5" x14ac:dyDescent="0.45">
      <c r="A777" s="67"/>
      <c r="B777" s="67"/>
      <c r="C777" s="67"/>
      <c r="D777" s="67"/>
      <c r="E777" s="28"/>
      <c r="F777" s="67"/>
      <c r="G777" s="67"/>
      <c r="H777" s="67"/>
      <c r="I777" s="67"/>
      <c r="J777" s="9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</row>
    <row r="778" spans="1:26" ht="16.5" x14ac:dyDescent="0.45">
      <c r="A778" s="67"/>
      <c r="B778" s="67"/>
      <c r="C778" s="67"/>
      <c r="D778" s="67"/>
      <c r="E778" s="28"/>
      <c r="F778" s="67"/>
      <c r="G778" s="67"/>
      <c r="H778" s="67"/>
      <c r="I778" s="67"/>
      <c r="J778" s="9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</row>
    <row r="779" spans="1:26" ht="16.5" x14ac:dyDescent="0.45">
      <c r="A779" s="67"/>
      <c r="B779" s="67"/>
      <c r="C779" s="67"/>
      <c r="D779" s="67"/>
      <c r="E779" s="28"/>
      <c r="F779" s="67"/>
      <c r="G779" s="67"/>
      <c r="H779" s="67"/>
      <c r="I779" s="67"/>
      <c r="J779" s="9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</row>
    <row r="780" spans="1:26" ht="16.5" x14ac:dyDescent="0.45">
      <c r="A780" s="67"/>
      <c r="B780" s="67"/>
      <c r="C780" s="67"/>
      <c r="D780" s="67"/>
      <c r="E780" s="28"/>
      <c r="F780" s="67"/>
      <c r="G780" s="67"/>
      <c r="H780" s="67"/>
      <c r="I780" s="67"/>
      <c r="J780" s="9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</row>
    <row r="781" spans="1:26" ht="16.5" x14ac:dyDescent="0.45">
      <c r="A781" s="67"/>
      <c r="B781" s="67"/>
      <c r="C781" s="67"/>
      <c r="D781" s="67"/>
      <c r="E781" s="28"/>
      <c r="F781" s="67"/>
      <c r="G781" s="67"/>
      <c r="H781" s="67"/>
      <c r="I781" s="67"/>
      <c r="J781" s="9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</row>
    <row r="782" spans="1:26" ht="16.5" x14ac:dyDescent="0.45">
      <c r="A782" s="67"/>
      <c r="B782" s="67"/>
      <c r="C782" s="67"/>
      <c r="D782" s="67"/>
      <c r="E782" s="28"/>
      <c r="F782" s="67"/>
      <c r="G782" s="67"/>
      <c r="H782" s="67"/>
      <c r="I782" s="67"/>
      <c r="J782" s="9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</row>
    <row r="783" spans="1:26" ht="16.5" x14ac:dyDescent="0.45">
      <c r="A783" s="67"/>
      <c r="B783" s="67"/>
      <c r="C783" s="67"/>
      <c r="D783" s="67"/>
      <c r="E783" s="28"/>
      <c r="F783" s="67"/>
      <c r="G783" s="67"/>
      <c r="H783" s="67"/>
      <c r="I783" s="67"/>
      <c r="J783" s="9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</row>
    <row r="784" spans="1:26" ht="16.5" x14ac:dyDescent="0.45">
      <c r="A784" s="67"/>
      <c r="B784" s="67"/>
      <c r="C784" s="67"/>
      <c r="D784" s="67"/>
      <c r="E784" s="28"/>
      <c r="F784" s="67"/>
      <c r="G784" s="67"/>
      <c r="H784" s="67"/>
      <c r="I784" s="67"/>
      <c r="J784" s="9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</row>
    <row r="785" spans="1:26" ht="16.5" x14ac:dyDescent="0.45">
      <c r="A785" s="67"/>
      <c r="B785" s="67"/>
      <c r="C785" s="67"/>
      <c r="D785" s="67"/>
      <c r="E785" s="28"/>
      <c r="F785" s="67"/>
      <c r="G785" s="67"/>
      <c r="H785" s="67"/>
      <c r="I785" s="67"/>
      <c r="J785" s="9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</row>
    <row r="786" spans="1:26" ht="16.5" x14ac:dyDescent="0.45">
      <c r="A786" s="67"/>
      <c r="B786" s="67"/>
      <c r="C786" s="67"/>
      <c r="D786" s="67"/>
      <c r="E786" s="28"/>
      <c r="F786" s="67"/>
      <c r="G786" s="67"/>
      <c r="H786" s="67"/>
      <c r="I786" s="67"/>
      <c r="J786" s="9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</row>
    <row r="787" spans="1:26" ht="16.5" x14ac:dyDescent="0.45">
      <c r="A787" s="67"/>
      <c r="B787" s="67"/>
      <c r="C787" s="67"/>
      <c r="D787" s="67"/>
      <c r="E787" s="28"/>
      <c r="F787" s="67"/>
      <c r="G787" s="67"/>
      <c r="H787" s="67"/>
      <c r="I787" s="67"/>
      <c r="J787" s="9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</row>
    <row r="788" spans="1:26" ht="16.5" x14ac:dyDescent="0.45">
      <c r="A788" s="67"/>
      <c r="B788" s="67"/>
      <c r="C788" s="67"/>
      <c r="D788" s="67"/>
      <c r="E788" s="28"/>
      <c r="F788" s="67"/>
      <c r="G788" s="67"/>
      <c r="H788" s="67"/>
      <c r="I788" s="67"/>
      <c r="J788" s="9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</row>
    <row r="789" spans="1:26" ht="16.5" x14ac:dyDescent="0.45">
      <c r="A789" s="67"/>
      <c r="B789" s="67"/>
      <c r="C789" s="67"/>
      <c r="D789" s="67"/>
      <c r="E789" s="28"/>
      <c r="F789" s="67"/>
      <c r="G789" s="67"/>
      <c r="H789" s="67"/>
      <c r="I789" s="67"/>
      <c r="J789" s="9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</row>
    <row r="790" spans="1:26" ht="16.5" x14ac:dyDescent="0.45">
      <c r="A790" s="67"/>
      <c r="B790" s="67"/>
      <c r="C790" s="67"/>
      <c r="D790" s="67"/>
      <c r="E790" s="28"/>
      <c r="F790" s="67"/>
      <c r="G790" s="67"/>
      <c r="H790" s="67"/>
      <c r="I790" s="67"/>
      <c r="J790" s="9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</row>
    <row r="791" spans="1:26" ht="16.5" x14ac:dyDescent="0.45">
      <c r="A791" s="67"/>
      <c r="B791" s="67"/>
      <c r="C791" s="67"/>
      <c r="D791" s="67"/>
      <c r="E791" s="28"/>
      <c r="F791" s="67"/>
      <c r="G791" s="67"/>
      <c r="H791" s="67"/>
      <c r="I791" s="67"/>
      <c r="J791" s="9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</row>
    <row r="792" spans="1:26" ht="16.5" x14ac:dyDescent="0.45">
      <c r="A792" s="67"/>
      <c r="B792" s="67"/>
      <c r="C792" s="67"/>
      <c r="D792" s="67"/>
      <c r="E792" s="28"/>
      <c r="F792" s="67"/>
      <c r="G792" s="67"/>
      <c r="H792" s="67"/>
      <c r="I792" s="67"/>
      <c r="J792" s="9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</row>
    <row r="793" spans="1:26" ht="16.5" x14ac:dyDescent="0.45">
      <c r="A793" s="67"/>
      <c r="B793" s="67"/>
      <c r="C793" s="67"/>
      <c r="D793" s="67"/>
      <c r="E793" s="28"/>
      <c r="F793" s="67"/>
      <c r="G793" s="67"/>
      <c r="H793" s="67"/>
      <c r="I793" s="67"/>
      <c r="J793" s="9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</row>
    <row r="794" spans="1:26" ht="16.5" x14ac:dyDescent="0.45">
      <c r="A794" s="67"/>
      <c r="B794" s="67"/>
      <c r="C794" s="67"/>
      <c r="D794" s="67"/>
      <c r="E794" s="28"/>
      <c r="F794" s="67"/>
      <c r="G794" s="67"/>
      <c r="H794" s="67"/>
      <c r="I794" s="67"/>
      <c r="J794" s="9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</row>
    <row r="795" spans="1:26" ht="16.5" x14ac:dyDescent="0.45">
      <c r="A795" s="67"/>
      <c r="B795" s="67"/>
      <c r="C795" s="67"/>
      <c r="D795" s="67"/>
      <c r="E795" s="28"/>
      <c r="F795" s="67"/>
      <c r="G795" s="67"/>
      <c r="H795" s="67"/>
      <c r="I795" s="67"/>
      <c r="J795" s="9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</row>
    <row r="796" spans="1:26" ht="16.5" x14ac:dyDescent="0.45">
      <c r="A796" s="67"/>
      <c r="B796" s="67"/>
      <c r="C796" s="67"/>
      <c r="D796" s="67"/>
      <c r="E796" s="28"/>
      <c r="F796" s="67"/>
      <c r="G796" s="67"/>
      <c r="H796" s="67"/>
      <c r="I796" s="67"/>
      <c r="J796" s="9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</row>
    <row r="797" spans="1:26" ht="16.5" x14ac:dyDescent="0.45">
      <c r="A797" s="67"/>
      <c r="B797" s="67"/>
      <c r="C797" s="67"/>
      <c r="D797" s="67"/>
      <c r="E797" s="28"/>
      <c r="F797" s="67"/>
      <c r="G797" s="67"/>
      <c r="H797" s="67"/>
      <c r="I797" s="67"/>
      <c r="J797" s="9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</row>
    <row r="798" spans="1:26" ht="16.5" x14ac:dyDescent="0.45">
      <c r="A798" s="67"/>
      <c r="B798" s="67"/>
      <c r="C798" s="67"/>
      <c r="D798" s="67"/>
      <c r="E798" s="28"/>
      <c r="F798" s="67"/>
      <c r="G798" s="67"/>
      <c r="H798" s="67"/>
      <c r="I798" s="67"/>
      <c r="J798" s="9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</row>
    <row r="799" spans="1:26" ht="16.5" x14ac:dyDescent="0.45">
      <c r="A799" s="67"/>
      <c r="B799" s="67"/>
      <c r="C799" s="67"/>
      <c r="D799" s="67"/>
      <c r="E799" s="28"/>
      <c r="F799" s="67"/>
      <c r="G799" s="67"/>
      <c r="H799" s="67"/>
      <c r="I799" s="67"/>
      <c r="J799" s="9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</row>
    <row r="800" spans="1:26" ht="16.5" x14ac:dyDescent="0.45">
      <c r="A800" s="67"/>
      <c r="B800" s="67"/>
      <c r="C800" s="67"/>
      <c r="D800" s="67"/>
      <c r="E800" s="28"/>
      <c r="F800" s="67"/>
      <c r="G800" s="67"/>
      <c r="H800" s="67"/>
      <c r="I800" s="67"/>
      <c r="J800" s="9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</row>
    <row r="801" spans="1:26" ht="16.5" x14ac:dyDescent="0.45">
      <c r="A801" s="67"/>
      <c r="B801" s="67"/>
      <c r="C801" s="67"/>
      <c r="D801" s="67"/>
      <c r="E801" s="28"/>
      <c r="F801" s="67"/>
      <c r="G801" s="67"/>
      <c r="H801" s="67"/>
      <c r="I801" s="67"/>
      <c r="J801" s="9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</row>
    <row r="802" spans="1:26" ht="16.5" x14ac:dyDescent="0.45">
      <c r="A802" s="67"/>
      <c r="B802" s="67"/>
      <c r="C802" s="67"/>
      <c r="D802" s="67"/>
      <c r="E802" s="28"/>
      <c r="F802" s="67"/>
      <c r="G802" s="67"/>
      <c r="H802" s="67"/>
      <c r="I802" s="67"/>
      <c r="J802" s="9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</row>
    <row r="803" spans="1:26" ht="16.5" x14ac:dyDescent="0.45">
      <c r="A803" s="67"/>
      <c r="B803" s="67"/>
      <c r="C803" s="67"/>
      <c r="D803" s="67"/>
      <c r="E803" s="28"/>
      <c r="F803" s="67"/>
      <c r="G803" s="67"/>
      <c r="H803" s="67"/>
      <c r="I803" s="67"/>
      <c r="J803" s="9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</row>
    <row r="804" spans="1:26" ht="16.5" x14ac:dyDescent="0.45">
      <c r="A804" s="67"/>
      <c r="B804" s="67"/>
      <c r="C804" s="67"/>
      <c r="D804" s="67"/>
      <c r="E804" s="28"/>
      <c r="F804" s="67"/>
      <c r="G804" s="67"/>
      <c r="H804" s="67"/>
      <c r="I804" s="67"/>
      <c r="J804" s="9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</row>
    <row r="805" spans="1:26" ht="16.5" x14ac:dyDescent="0.45">
      <c r="A805" s="67"/>
      <c r="B805" s="67"/>
      <c r="C805" s="67"/>
      <c r="D805" s="67"/>
      <c r="E805" s="28"/>
      <c r="F805" s="67"/>
      <c r="G805" s="67"/>
      <c r="H805" s="67"/>
      <c r="I805" s="67"/>
      <c r="J805" s="9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</row>
    <row r="806" spans="1:26" ht="16.5" x14ac:dyDescent="0.45">
      <c r="A806" s="67"/>
      <c r="B806" s="67"/>
      <c r="C806" s="67"/>
      <c r="D806" s="67"/>
      <c r="E806" s="28"/>
      <c r="F806" s="67"/>
      <c r="G806" s="67"/>
      <c r="H806" s="67"/>
      <c r="I806" s="67"/>
      <c r="J806" s="9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</row>
    <row r="807" spans="1:26" ht="16.5" x14ac:dyDescent="0.45">
      <c r="A807" s="67"/>
      <c r="B807" s="67"/>
      <c r="C807" s="67"/>
      <c r="D807" s="67"/>
      <c r="E807" s="28"/>
      <c r="F807" s="67"/>
      <c r="G807" s="67"/>
      <c r="H807" s="67"/>
      <c r="I807" s="67"/>
      <c r="J807" s="9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</row>
    <row r="808" spans="1:26" ht="16.5" x14ac:dyDescent="0.45">
      <c r="A808" s="67"/>
      <c r="B808" s="67"/>
      <c r="C808" s="67"/>
      <c r="D808" s="67"/>
      <c r="E808" s="28"/>
      <c r="F808" s="67"/>
      <c r="G808" s="67"/>
      <c r="H808" s="67"/>
      <c r="I808" s="67"/>
      <c r="J808" s="9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</row>
    <row r="809" spans="1:26" ht="16.5" x14ac:dyDescent="0.45">
      <c r="A809" s="67"/>
      <c r="B809" s="67"/>
      <c r="C809" s="67"/>
      <c r="D809" s="67"/>
      <c r="E809" s="28"/>
      <c r="F809" s="67"/>
      <c r="G809" s="67"/>
      <c r="H809" s="67"/>
      <c r="I809" s="67"/>
      <c r="J809" s="9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</row>
    <row r="810" spans="1:26" ht="16.5" x14ac:dyDescent="0.45">
      <c r="A810" s="67"/>
      <c r="B810" s="67"/>
      <c r="C810" s="67"/>
      <c r="D810" s="67"/>
      <c r="E810" s="28"/>
      <c r="F810" s="67"/>
      <c r="G810" s="67"/>
      <c r="H810" s="67"/>
      <c r="I810" s="67"/>
      <c r="J810" s="9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</row>
    <row r="811" spans="1:26" ht="16.5" x14ac:dyDescent="0.45">
      <c r="A811" s="67"/>
      <c r="B811" s="67"/>
      <c r="C811" s="67"/>
      <c r="D811" s="67"/>
      <c r="E811" s="28"/>
      <c r="F811" s="67"/>
      <c r="G811" s="67"/>
      <c r="H811" s="67"/>
      <c r="I811" s="67"/>
      <c r="J811" s="9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</row>
    <row r="812" spans="1:26" ht="16.5" x14ac:dyDescent="0.45">
      <c r="A812" s="67"/>
      <c r="B812" s="67"/>
      <c r="C812" s="67"/>
      <c r="D812" s="67"/>
      <c r="E812" s="28"/>
      <c r="F812" s="67"/>
      <c r="G812" s="67"/>
      <c r="H812" s="67"/>
      <c r="I812" s="67"/>
      <c r="J812" s="9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</row>
    <row r="813" spans="1:26" ht="16.5" x14ac:dyDescent="0.45">
      <c r="A813" s="67"/>
      <c r="B813" s="67"/>
      <c r="C813" s="67"/>
      <c r="D813" s="67"/>
      <c r="E813" s="28"/>
      <c r="F813" s="67"/>
      <c r="G813" s="67"/>
      <c r="H813" s="67"/>
      <c r="I813" s="67"/>
      <c r="J813" s="9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</row>
    <row r="814" spans="1:26" ht="16.5" x14ac:dyDescent="0.45">
      <c r="A814" s="67"/>
      <c r="B814" s="67"/>
      <c r="C814" s="67"/>
      <c r="D814" s="67"/>
      <c r="E814" s="28"/>
      <c r="F814" s="67"/>
      <c r="G814" s="67"/>
      <c r="H814" s="67"/>
      <c r="I814" s="67"/>
      <c r="J814" s="9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</row>
    <row r="815" spans="1:26" ht="16.5" x14ac:dyDescent="0.45">
      <c r="A815" s="67"/>
      <c r="B815" s="67"/>
      <c r="C815" s="67"/>
      <c r="D815" s="67"/>
      <c r="E815" s="28"/>
      <c r="F815" s="67"/>
      <c r="G815" s="67"/>
      <c r="H815" s="67"/>
      <c r="I815" s="67"/>
      <c r="J815" s="9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</row>
    <row r="816" spans="1:26" ht="16.5" x14ac:dyDescent="0.45">
      <c r="A816" s="67"/>
      <c r="B816" s="67"/>
      <c r="C816" s="67"/>
      <c r="D816" s="67"/>
      <c r="E816" s="28"/>
      <c r="F816" s="67"/>
      <c r="G816" s="67"/>
      <c r="H816" s="67"/>
      <c r="I816" s="67"/>
      <c r="J816" s="9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</row>
    <row r="817" spans="1:26" ht="16.5" x14ac:dyDescent="0.45">
      <c r="A817" s="67"/>
      <c r="B817" s="67"/>
      <c r="C817" s="67"/>
      <c r="D817" s="67"/>
      <c r="E817" s="28"/>
      <c r="F817" s="67"/>
      <c r="G817" s="67"/>
      <c r="H817" s="67"/>
      <c r="I817" s="67"/>
      <c r="J817" s="9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</row>
    <row r="818" spans="1:26" ht="16.5" x14ac:dyDescent="0.45">
      <c r="A818" s="67"/>
      <c r="B818" s="67"/>
      <c r="C818" s="67"/>
      <c r="D818" s="67"/>
      <c r="E818" s="28"/>
      <c r="F818" s="67"/>
      <c r="G818" s="67"/>
      <c r="H818" s="67"/>
      <c r="I818" s="67"/>
      <c r="J818" s="9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</row>
    <row r="819" spans="1:26" ht="16.5" x14ac:dyDescent="0.45">
      <c r="A819" s="67"/>
      <c r="B819" s="67"/>
      <c r="C819" s="67"/>
      <c r="D819" s="67"/>
      <c r="E819" s="28"/>
      <c r="F819" s="67"/>
      <c r="G819" s="67"/>
      <c r="H819" s="67"/>
      <c r="I819" s="67"/>
      <c r="J819" s="9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</row>
    <row r="820" spans="1:26" ht="16.5" x14ac:dyDescent="0.45">
      <c r="A820" s="67"/>
      <c r="B820" s="67"/>
      <c r="C820" s="67"/>
      <c r="D820" s="67"/>
      <c r="E820" s="28"/>
      <c r="F820" s="67"/>
      <c r="G820" s="67"/>
      <c r="H820" s="67"/>
      <c r="I820" s="67"/>
      <c r="J820" s="9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</row>
    <row r="821" spans="1:26" ht="16.5" x14ac:dyDescent="0.45">
      <c r="A821" s="67"/>
      <c r="B821" s="67"/>
      <c r="C821" s="67"/>
      <c r="D821" s="67"/>
      <c r="E821" s="28"/>
      <c r="F821" s="67"/>
      <c r="G821" s="67"/>
      <c r="H821" s="67"/>
      <c r="I821" s="67"/>
      <c r="J821" s="9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</row>
    <row r="822" spans="1:26" ht="16.5" x14ac:dyDescent="0.45">
      <c r="A822" s="67"/>
      <c r="B822" s="67"/>
      <c r="C822" s="67"/>
      <c r="D822" s="67"/>
      <c r="E822" s="28"/>
      <c r="F822" s="67"/>
      <c r="G822" s="67"/>
      <c r="H822" s="67"/>
      <c r="I822" s="67"/>
      <c r="J822" s="9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</row>
    <row r="823" spans="1:26" ht="16.5" x14ac:dyDescent="0.45">
      <c r="A823" s="67"/>
      <c r="B823" s="67"/>
      <c r="C823" s="67"/>
      <c r="D823" s="67"/>
      <c r="E823" s="28"/>
      <c r="F823" s="67"/>
      <c r="G823" s="67"/>
      <c r="H823" s="67"/>
      <c r="I823" s="67"/>
      <c r="J823" s="9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</row>
    <row r="824" spans="1:26" ht="16.5" x14ac:dyDescent="0.45">
      <c r="A824" s="67"/>
      <c r="B824" s="67"/>
      <c r="C824" s="67"/>
      <c r="D824" s="67"/>
      <c r="E824" s="28"/>
      <c r="F824" s="67"/>
      <c r="G824" s="67"/>
      <c r="H824" s="67"/>
      <c r="I824" s="67"/>
      <c r="J824" s="9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</row>
    <row r="825" spans="1:26" ht="16.5" x14ac:dyDescent="0.45">
      <c r="A825" s="67"/>
      <c r="B825" s="67"/>
      <c r="C825" s="67"/>
      <c r="D825" s="67"/>
      <c r="E825" s="28"/>
      <c r="F825" s="67"/>
      <c r="G825" s="67"/>
      <c r="H825" s="67"/>
      <c r="I825" s="67"/>
      <c r="J825" s="9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</row>
    <row r="826" spans="1:26" ht="16.5" x14ac:dyDescent="0.45">
      <c r="A826" s="67"/>
      <c r="B826" s="67"/>
      <c r="C826" s="67"/>
      <c r="D826" s="67"/>
      <c r="E826" s="28"/>
      <c r="F826" s="67"/>
      <c r="G826" s="67"/>
      <c r="H826" s="67"/>
      <c r="I826" s="67"/>
      <c r="J826" s="9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</row>
    <row r="827" spans="1:26" ht="16.5" x14ac:dyDescent="0.45">
      <c r="A827" s="67"/>
      <c r="B827" s="67"/>
      <c r="C827" s="67"/>
      <c r="D827" s="67"/>
      <c r="E827" s="28"/>
      <c r="F827" s="67"/>
      <c r="G827" s="67"/>
      <c r="H827" s="67"/>
      <c r="I827" s="67"/>
      <c r="J827" s="9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</row>
    <row r="828" spans="1:26" ht="16.5" x14ac:dyDescent="0.45">
      <c r="A828" s="67"/>
      <c r="B828" s="67"/>
      <c r="C828" s="67"/>
      <c r="D828" s="67"/>
      <c r="E828" s="28"/>
      <c r="F828" s="67"/>
      <c r="G828" s="67"/>
      <c r="H828" s="67"/>
      <c r="I828" s="67"/>
      <c r="J828" s="9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</row>
    <row r="829" spans="1:26" ht="16.5" x14ac:dyDescent="0.45">
      <c r="A829" s="67"/>
      <c r="B829" s="67"/>
      <c r="C829" s="67"/>
      <c r="D829" s="67"/>
      <c r="E829" s="28"/>
      <c r="F829" s="67"/>
      <c r="G829" s="67"/>
      <c r="H829" s="67"/>
      <c r="I829" s="67"/>
      <c r="J829" s="9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</row>
    <row r="830" spans="1:26" ht="16.5" x14ac:dyDescent="0.45">
      <c r="A830" s="67"/>
      <c r="B830" s="67"/>
      <c r="C830" s="67"/>
      <c r="D830" s="67"/>
      <c r="E830" s="28"/>
      <c r="F830" s="67"/>
      <c r="G830" s="67"/>
      <c r="H830" s="67"/>
      <c r="I830" s="67"/>
      <c r="J830" s="9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</row>
    <row r="831" spans="1:26" ht="16.5" x14ac:dyDescent="0.45">
      <c r="A831" s="67"/>
      <c r="B831" s="67"/>
      <c r="C831" s="67"/>
      <c r="D831" s="67"/>
      <c r="E831" s="28"/>
      <c r="F831" s="67"/>
      <c r="G831" s="67"/>
      <c r="H831" s="67"/>
      <c r="I831" s="67"/>
      <c r="J831" s="9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</row>
    <row r="832" spans="1:26" ht="16.5" x14ac:dyDescent="0.45">
      <c r="A832" s="67"/>
      <c r="B832" s="67"/>
      <c r="C832" s="67"/>
      <c r="D832" s="67"/>
      <c r="E832" s="28"/>
      <c r="F832" s="67"/>
      <c r="G832" s="67"/>
      <c r="H832" s="67"/>
      <c r="I832" s="67"/>
      <c r="J832" s="9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</row>
    <row r="833" spans="1:26" ht="16.5" x14ac:dyDescent="0.45">
      <c r="A833" s="67"/>
      <c r="B833" s="67"/>
      <c r="C833" s="67"/>
      <c r="D833" s="67"/>
      <c r="E833" s="28"/>
      <c r="F833" s="67"/>
      <c r="G833" s="67"/>
      <c r="H833" s="67"/>
      <c r="I833" s="67"/>
      <c r="J833" s="9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</row>
    <row r="834" spans="1:26" ht="16.5" x14ac:dyDescent="0.45">
      <c r="A834" s="67"/>
      <c r="B834" s="67"/>
      <c r="C834" s="67"/>
      <c r="D834" s="67"/>
      <c r="E834" s="28"/>
      <c r="F834" s="67"/>
      <c r="G834" s="67"/>
      <c r="H834" s="67"/>
      <c r="I834" s="67"/>
      <c r="J834" s="9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</row>
    <row r="835" spans="1:26" ht="16.5" x14ac:dyDescent="0.45">
      <c r="A835" s="67"/>
      <c r="B835" s="67"/>
      <c r="C835" s="67"/>
      <c r="D835" s="67"/>
      <c r="E835" s="28"/>
      <c r="F835" s="67"/>
      <c r="G835" s="67"/>
      <c r="H835" s="67"/>
      <c r="I835" s="67"/>
      <c r="J835" s="9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</row>
    <row r="836" spans="1:26" ht="16.5" x14ac:dyDescent="0.45">
      <c r="A836" s="67"/>
      <c r="B836" s="67"/>
      <c r="C836" s="67"/>
      <c r="D836" s="67"/>
      <c r="E836" s="28"/>
      <c r="F836" s="67"/>
      <c r="G836" s="67"/>
      <c r="H836" s="67"/>
      <c r="I836" s="67"/>
      <c r="J836" s="9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</row>
    <row r="837" spans="1:26" ht="16.5" x14ac:dyDescent="0.45">
      <c r="A837" s="67"/>
      <c r="B837" s="67"/>
      <c r="C837" s="67"/>
      <c r="D837" s="67"/>
      <c r="E837" s="28"/>
      <c r="F837" s="67"/>
      <c r="G837" s="67"/>
      <c r="H837" s="67"/>
      <c r="I837" s="67"/>
      <c r="J837" s="9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</row>
    <row r="838" spans="1:26" ht="16.5" x14ac:dyDescent="0.45">
      <c r="A838" s="67"/>
      <c r="B838" s="67"/>
      <c r="C838" s="67"/>
      <c r="D838" s="67"/>
      <c r="E838" s="28"/>
      <c r="F838" s="67"/>
      <c r="G838" s="67"/>
      <c r="H838" s="67"/>
      <c r="I838" s="67"/>
      <c r="J838" s="9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</row>
    <row r="839" spans="1:26" ht="16.5" x14ac:dyDescent="0.45">
      <c r="A839" s="67"/>
      <c r="B839" s="67"/>
      <c r="C839" s="67"/>
      <c r="D839" s="67"/>
      <c r="E839" s="28"/>
      <c r="F839" s="67"/>
      <c r="G839" s="67"/>
      <c r="H839" s="67"/>
      <c r="I839" s="67"/>
      <c r="J839" s="9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</row>
    <row r="840" spans="1:26" ht="16.5" x14ac:dyDescent="0.45">
      <c r="A840" s="67"/>
      <c r="B840" s="67"/>
      <c r="C840" s="67"/>
      <c r="D840" s="67"/>
      <c r="E840" s="28"/>
      <c r="F840" s="67"/>
      <c r="G840" s="67"/>
      <c r="H840" s="67"/>
      <c r="I840" s="67"/>
      <c r="J840" s="9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</row>
    <row r="841" spans="1:26" ht="16.5" x14ac:dyDescent="0.45">
      <c r="A841" s="67"/>
      <c r="B841" s="67"/>
      <c r="C841" s="67"/>
      <c r="D841" s="67"/>
      <c r="E841" s="28"/>
      <c r="F841" s="67"/>
      <c r="G841" s="67"/>
      <c r="H841" s="67"/>
      <c r="I841" s="67"/>
      <c r="J841" s="9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</row>
    <row r="842" spans="1:26" ht="16.5" x14ac:dyDescent="0.45">
      <c r="A842" s="67"/>
      <c r="B842" s="67"/>
      <c r="C842" s="67"/>
      <c r="D842" s="67"/>
      <c r="E842" s="28"/>
      <c r="F842" s="67"/>
      <c r="G842" s="67"/>
      <c r="H842" s="67"/>
      <c r="I842" s="67"/>
      <c r="J842" s="9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</row>
    <row r="843" spans="1:26" ht="16.5" x14ac:dyDescent="0.45">
      <c r="A843" s="67"/>
      <c r="B843" s="67"/>
      <c r="C843" s="67"/>
      <c r="D843" s="67"/>
      <c r="E843" s="28"/>
      <c r="F843" s="67"/>
      <c r="G843" s="67"/>
      <c r="H843" s="67"/>
      <c r="I843" s="67"/>
      <c r="J843" s="9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</row>
    <row r="844" spans="1:26" ht="16.5" x14ac:dyDescent="0.45">
      <c r="A844" s="67"/>
      <c r="B844" s="67"/>
      <c r="C844" s="67"/>
      <c r="D844" s="67"/>
      <c r="E844" s="28"/>
      <c r="F844" s="67"/>
      <c r="G844" s="67"/>
      <c r="H844" s="67"/>
      <c r="I844" s="67"/>
      <c r="J844" s="9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</row>
    <row r="845" spans="1:26" ht="16.5" x14ac:dyDescent="0.45">
      <c r="A845" s="67"/>
      <c r="B845" s="67"/>
      <c r="C845" s="67"/>
      <c r="D845" s="67"/>
      <c r="E845" s="28"/>
      <c r="F845" s="67"/>
      <c r="G845" s="67"/>
      <c r="H845" s="67"/>
      <c r="I845" s="67"/>
      <c r="J845" s="9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</row>
    <row r="846" spans="1:26" ht="16.5" x14ac:dyDescent="0.45">
      <c r="A846" s="67"/>
      <c r="B846" s="67"/>
      <c r="C846" s="67"/>
      <c r="D846" s="67"/>
      <c r="E846" s="28"/>
      <c r="F846" s="67"/>
      <c r="G846" s="67"/>
      <c r="H846" s="67"/>
      <c r="I846" s="67"/>
      <c r="J846" s="9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</row>
    <row r="847" spans="1:26" ht="16.5" x14ac:dyDescent="0.45">
      <c r="A847" s="67"/>
      <c r="B847" s="67"/>
      <c r="C847" s="67"/>
      <c r="D847" s="67"/>
      <c r="E847" s="28"/>
      <c r="F847" s="67"/>
      <c r="G847" s="67"/>
      <c r="H847" s="67"/>
      <c r="I847" s="67"/>
      <c r="J847" s="9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</row>
    <row r="848" spans="1:26" ht="16.5" x14ac:dyDescent="0.45">
      <c r="A848" s="67"/>
      <c r="B848" s="67"/>
      <c r="C848" s="67"/>
      <c r="D848" s="67"/>
      <c r="E848" s="28"/>
      <c r="F848" s="67"/>
      <c r="G848" s="67"/>
      <c r="H848" s="67"/>
      <c r="I848" s="67"/>
      <c r="J848" s="9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</row>
    <row r="849" spans="1:26" ht="16.5" x14ac:dyDescent="0.45">
      <c r="A849" s="67"/>
      <c r="B849" s="67"/>
      <c r="C849" s="67"/>
      <c r="D849" s="67"/>
      <c r="E849" s="28"/>
      <c r="F849" s="67"/>
      <c r="G849" s="67"/>
      <c r="H849" s="67"/>
      <c r="I849" s="67"/>
      <c r="J849" s="9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</row>
    <row r="850" spans="1:26" ht="16.5" x14ac:dyDescent="0.45">
      <c r="A850" s="67"/>
      <c r="B850" s="67"/>
      <c r="C850" s="67"/>
      <c r="D850" s="67"/>
      <c r="E850" s="28"/>
      <c r="F850" s="67"/>
      <c r="G850" s="67"/>
      <c r="H850" s="67"/>
      <c r="I850" s="67"/>
      <c r="J850" s="9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</row>
    <row r="851" spans="1:26" ht="16.5" x14ac:dyDescent="0.45">
      <c r="A851" s="67"/>
      <c r="B851" s="67"/>
      <c r="C851" s="67"/>
      <c r="D851" s="67"/>
      <c r="E851" s="28"/>
      <c r="F851" s="67"/>
      <c r="G851" s="67"/>
      <c r="H851" s="67"/>
      <c r="I851" s="67"/>
      <c r="J851" s="9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</row>
    <row r="852" spans="1:26" ht="16.5" x14ac:dyDescent="0.45">
      <c r="A852" s="67"/>
      <c r="B852" s="67"/>
      <c r="C852" s="67"/>
      <c r="D852" s="67"/>
      <c r="E852" s="28"/>
      <c r="F852" s="67"/>
      <c r="G852" s="67"/>
      <c r="H852" s="67"/>
      <c r="I852" s="67"/>
      <c r="J852" s="9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</row>
    <row r="853" spans="1:26" ht="16.5" x14ac:dyDescent="0.45">
      <c r="A853" s="67"/>
      <c r="B853" s="67"/>
      <c r="C853" s="67"/>
      <c r="D853" s="67"/>
      <c r="E853" s="28"/>
      <c r="F853" s="67"/>
      <c r="G853" s="67"/>
      <c r="H853" s="67"/>
      <c r="I853" s="67"/>
      <c r="J853" s="9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</row>
    <row r="854" spans="1:26" ht="16.5" x14ac:dyDescent="0.45">
      <c r="A854" s="67"/>
      <c r="B854" s="67"/>
      <c r="C854" s="67"/>
      <c r="D854" s="67"/>
      <c r="E854" s="28"/>
      <c r="F854" s="67"/>
      <c r="G854" s="67"/>
      <c r="H854" s="67"/>
      <c r="I854" s="67"/>
      <c r="J854" s="9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</row>
    <row r="855" spans="1:26" ht="16.5" x14ac:dyDescent="0.45">
      <c r="A855" s="67"/>
      <c r="B855" s="67"/>
      <c r="C855" s="67"/>
      <c r="D855" s="67"/>
      <c r="E855" s="28"/>
      <c r="F855" s="67"/>
      <c r="G855" s="67"/>
      <c r="H855" s="67"/>
      <c r="I855" s="67"/>
      <c r="J855" s="9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</row>
    <row r="856" spans="1:26" ht="16.5" x14ac:dyDescent="0.45">
      <c r="A856" s="67"/>
      <c r="B856" s="67"/>
      <c r="C856" s="67"/>
      <c r="D856" s="67"/>
      <c r="E856" s="28"/>
      <c r="F856" s="67"/>
      <c r="G856" s="67"/>
      <c r="H856" s="67"/>
      <c r="I856" s="67"/>
      <c r="J856" s="9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</row>
    <row r="857" spans="1:26" ht="16.5" x14ac:dyDescent="0.45">
      <c r="A857" s="67"/>
      <c r="B857" s="67"/>
      <c r="C857" s="67"/>
      <c r="D857" s="67"/>
      <c r="E857" s="28"/>
      <c r="F857" s="67"/>
      <c r="G857" s="67"/>
      <c r="H857" s="67"/>
      <c r="I857" s="67"/>
      <c r="J857" s="9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</row>
    <row r="858" spans="1:26" ht="16.5" x14ac:dyDescent="0.45">
      <c r="A858" s="67"/>
      <c r="B858" s="67"/>
      <c r="C858" s="67"/>
      <c r="D858" s="67"/>
      <c r="E858" s="28"/>
      <c r="F858" s="67"/>
      <c r="G858" s="67"/>
      <c r="H858" s="67"/>
      <c r="I858" s="67"/>
      <c r="J858" s="9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</row>
    <row r="859" spans="1:26" ht="16.5" x14ac:dyDescent="0.45">
      <c r="A859" s="67"/>
      <c r="B859" s="67"/>
      <c r="C859" s="67"/>
      <c r="D859" s="67"/>
      <c r="E859" s="28"/>
      <c r="F859" s="67"/>
      <c r="G859" s="67"/>
      <c r="H859" s="67"/>
      <c r="I859" s="67"/>
      <c r="J859" s="9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</row>
    <row r="860" spans="1:26" ht="16.5" x14ac:dyDescent="0.45">
      <c r="A860" s="67"/>
      <c r="B860" s="67"/>
      <c r="C860" s="67"/>
      <c r="D860" s="67"/>
      <c r="E860" s="28"/>
      <c r="F860" s="67"/>
      <c r="G860" s="67"/>
      <c r="H860" s="67"/>
      <c r="I860" s="67"/>
      <c r="J860" s="9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</row>
    <row r="861" spans="1:26" ht="16.5" x14ac:dyDescent="0.45">
      <c r="A861" s="67"/>
      <c r="B861" s="67"/>
      <c r="C861" s="67"/>
      <c r="D861" s="67"/>
      <c r="E861" s="28"/>
      <c r="F861" s="67"/>
      <c r="G861" s="67"/>
      <c r="H861" s="67"/>
      <c r="I861" s="67"/>
      <c r="J861" s="9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</row>
    <row r="862" spans="1:26" ht="16.5" x14ac:dyDescent="0.45">
      <c r="A862" s="67"/>
      <c r="B862" s="67"/>
      <c r="C862" s="67"/>
      <c r="D862" s="67"/>
      <c r="E862" s="28"/>
      <c r="F862" s="67"/>
      <c r="G862" s="67"/>
      <c r="H862" s="67"/>
      <c r="I862" s="67"/>
      <c r="J862" s="9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spans="1:26" ht="16.5" x14ac:dyDescent="0.45">
      <c r="A863" s="67"/>
      <c r="B863" s="67"/>
      <c r="C863" s="67"/>
      <c r="D863" s="67"/>
      <c r="E863" s="28"/>
      <c r="F863" s="67"/>
      <c r="G863" s="67"/>
      <c r="H863" s="67"/>
      <c r="I863" s="67"/>
      <c r="J863" s="9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</row>
    <row r="864" spans="1:26" ht="16.5" x14ac:dyDescent="0.45">
      <c r="A864" s="67"/>
      <c r="B864" s="67"/>
      <c r="C864" s="67"/>
      <c r="D864" s="67"/>
      <c r="E864" s="28"/>
      <c r="F864" s="67"/>
      <c r="G864" s="67"/>
      <c r="H864" s="67"/>
      <c r="I864" s="67"/>
      <c r="J864" s="9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</row>
    <row r="865" spans="1:26" ht="16.5" x14ac:dyDescent="0.45">
      <c r="A865" s="67"/>
      <c r="B865" s="67"/>
      <c r="C865" s="67"/>
      <c r="D865" s="67"/>
      <c r="E865" s="28"/>
      <c r="F865" s="67"/>
      <c r="G865" s="67"/>
      <c r="H865" s="67"/>
      <c r="I865" s="67"/>
      <c r="J865" s="9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</row>
    <row r="866" spans="1:26" ht="16.5" x14ac:dyDescent="0.45">
      <c r="A866" s="67"/>
      <c r="B866" s="67"/>
      <c r="C866" s="67"/>
      <c r="D866" s="67"/>
      <c r="E866" s="28"/>
      <c r="F866" s="67"/>
      <c r="G866" s="67"/>
      <c r="H866" s="67"/>
      <c r="I866" s="67"/>
      <c r="J866" s="9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</row>
    <row r="867" spans="1:26" ht="16.5" x14ac:dyDescent="0.45">
      <c r="A867" s="67"/>
      <c r="B867" s="67"/>
      <c r="C867" s="67"/>
      <c r="D867" s="67"/>
      <c r="E867" s="28"/>
      <c r="F867" s="67"/>
      <c r="G867" s="67"/>
      <c r="H867" s="67"/>
      <c r="I867" s="67"/>
      <c r="J867" s="9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</row>
    <row r="868" spans="1:26" ht="16.5" x14ac:dyDescent="0.45">
      <c r="A868" s="67"/>
      <c r="B868" s="67"/>
      <c r="C868" s="67"/>
      <c r="D868" s="67"/>
      <c r="E868" s="28"/>
      <c r="F868" s="67"/>
      <c r="G868" s="67"/>
      <c r="H868" s="67"/>
      <c r="I868" s="67"/>
      <c r="J868" s="9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</row>
    <row r="869" spans="1:26" ht="16.5" x14ac:dyDescent="0.45">
      <c r="A869" s="67"/>
      <c r="B869" s="67"/>
      <c r="C869" s="67"/>
      <c r="D869" s="67"/>
      <c r="E869" s="28"/>
      <c r="F869" s="67"/>
      <c r="G869" s="67"/>
      <c r="H869" s="67"/>
      <c r="I869" s="67"/>
      <c r="J869" s="9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</row>
    <row r="870" spans="1:26" ht="16.5" x14ac:dyDescent="0.45">
      <c r="A870" s="67"/>
      <c r="B870" s="67"/>
      <c r="C870" s="67"/>
      <c r="D870" s="67"/>
      <c r="E870" s="28"/>
      <c r="F870" s="67"/>
      <c r="G870" s="67"/>
      <c r="H870" s="67"/>
      <c r="I870" s="67"/>
      <c r="J870" s="9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</row>
    <row r="871" spans="1:26" ht="16.5" x14ac:dyDescent="0.45">
      <c r="A871" s="67"/>
      <c r="B871" s="67"/>
      <c r="C871" s="67"/>
      <c r="D871" s="67"/>
      <c r="E871" s="28"/>
      <c r="F871" s="67"/>
      <c r="G871" s="67"/>
      <c r="H871" s="67"/>
      <c r="I871" s="67"/>
      <c r="J871" s="9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</row>
    <row r="872" spans="1:26" ht="16.5" x14ac:dyDescent="0.45">
      <c r="A872" s="67"/>
      <c r="B872" s="67"/>
      <c r="C872" s="67"/>
      <c r="D872" s="67"/>
      <c r="E872" s="28"/>
      <c r="F872" s="67"/>
      <c r="G872" s="67"/>
      <c r="H872" s="67"/>
      <c r="I872" s="67"/>
      <c r="J872" s="9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</row>
    <row r="873" spans="1:26" ht="16.5" x14ac:dyDescent="0.45">
      <c r="A873" s="67"/>
      <c r="B873" s="67"/>
      <c r="C873" s="67"/>
      <c r="D873" s="67"/>
      <c r="E873" s="28"/>
      <c r="F873" s="67"/>
      <c r="G873" s="67"/>
      <c r="H873" s="67"/>
      <c r="I873" s="67"/>
      <c r="J873" s="9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</row>
    <row r="874" spans="1:26" ht="16.5" x14ac:dyDescent="0.45">
      <c r="A874" s="67"/>
      <c r="B874" s="67"/>
      <c r="C874" s="67"/>
      <c r="D874" s="67"/>
      <c r="E874" s="28"/>
      <c r="F874" s="67"/>
      <c r="G874" s="67"/>
      <c r="H874" s="67"/>
      <c r="I874" s="67"/>
      <c r="J874" s="9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</row>
    <row r="875" spans="1:26" ht="16.5" x14ac:dyDescent="0.45">
      <c r="A875" s="67"/>
      <c r="B875" s="67"/>
      <c r="C875" s="67"/>
      <c r="D875" s="67"/>
      <c r="E875" s="28"/>
      <c r="F875" s="67"/>
      <c r="G875" s="67"/>
      <c r="H875" s="67"/>
      <c r="I875" s="67"/>
      <c r="J875" s="9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</row>
    <row r="876" spans="1:26" ht="16.5" x14ac:dyDescent="0.45">
      <c r="A876" s="67"/>
      <c r="B876" s="67"/>
      <c r="C876" s="67"/>
      <c r="D876" s="67"/>
      <c r="E876" s="28"/>
      <c r="F876" s="67"/>
      <c r="G876" s="67"/>
      <c r="H876" s="67"/>
      <c r="I876" s="67"/>
      <c r="J876" s="9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</row>
    <row r="877" spans="1:26" ht="16.5" x14ac:dyDescent="0.45">
      <c r="A877" s="67"/>
      <c r="B877" s="67"/>
      <c r="C877" s="67"/>
      <c r="D877" s="67"/>
      <c r="E877" s="28"/>
      <c r="F877" s="67"/>
      <c r="G877" s="67"/>
      <c r="H877" s="67"/>
      <c r="I877" s="67"/>
      <c r="J877" s="9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</row>
    <row r="878" spans="1:26" ht="16.5" x14ac:dyDescent="0.45">
      <c r="A878" s="67"/>
      <c r="B878" s="67"/>
      <c r="C878" s="67"/>
      <c r="D878" s="67"/>
      <c r="E878" s="28"/>
      <c r="F878" s="67"/>
      <c r="G878" s="67"/>
      <c r="H878" s="67"/>
      <c r="I878" s="67"/>
      <c r="J878" s="9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</row>
    <row r="879" spans="1:26" ht="16.5" x14ac:dyDescent="0.45">
      <c r="A879" s="67"/>
      <c r="B879" s="67"/>
      <c r="C879" s="67"/>
      <c r="D879" s="67"/>
      <c r="E879" s="28"/>
      <c r="F879" s="67"/>
      <c r="G879" s="67"/>
      <c r="H879" s="67"/>
      <c r="I879" s="67"/>
      <c r="J879" s="9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</row>
    <row r="880" spans="1:26" ht="16.5" x14ac:dyDescent="0.45">
      <c r="A880" s="67"/>
      <c r="B880" s="67"/>
      <c r="C880" s="67"/>
      <c r="D880" s="67"/>
      <c r="E880" s="28"/>
      <c r="F880" s="67"/>
      <c r="G880" s="67"/>
      <c r="H880" s="67"/>
      <c r="I880" s="67"/>
      <c r="J880" s="9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</row>
    <row r="881" spans="1:26" ht="16.5" x14ac:dyDescent="0.45">
      <c r="A881" s="67"/>
      <c r="B881" s="67"/>
      <c r="C881" s="67"/>
      <c r="D881" s="67"/>
      <c r="E881" s="28"/>
      <c r="F881" s="67"/>
      <c r="G881" s="67"/>
      <c r="H881" s="67"/>
      <c r="I881" s="67"/>
      <c r="J881" s="9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</row>
    <row r="882" spans="1:26" ht="16.5" x14ac:dyDescent="0.45">
      <c r="A882" s="67"/>
      <c r="B882" s="67"/>
      <c r="C882" s="67"/>
      <c r="D882" s="67"/>
      <c r="E882" s="28"/>
      <c r="F882" s="67"/>
      <c r="G882" s="67"/>
      <c r="H882" s="67"/>
      <c r="I882" s="67"/>
      <c r="J882" s="9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</row>
    <row r="883" spans="1:26" ht="16.5" x14ac:dyDescent="0.45">
      <c r="A883" s="67"/>
      <c r="B883" s="67"/>
      <c r="C883" s="67"/>
      <c r="D883" s="67"/>
      <c r="E883" s="28"/>
      <c r="F883" s="67"/>
      <c r="G883" s="67"/>
      <c r="H883" s="67"/>
      <c r="I883" s="67"/>
      <c r="J883" s="9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</row>
    <row r="884" spans="1:26" ht="16.5" x14ac:dyDescent="0.45">
      <c r="A884" s="67"/>
      <c r="B884" s="67"/>
      <c r="C884" s="67"/>
      <c r="D884" s="67"/>
      <c r="E884" s="28"/>
      <c r="F884" s="67"/>
      <c r="G884" s="67"/>
      <c r="H884" s="67"/>
      <c r="I884" s="67"/>
      <c r="J884" s="9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</row>
    <row r="885" spans="1:26" ht="16.5" x14ac:dyDescent="0.45">
      <c r="A885" s="67"/>
      <c r="B885" s="67"/>
      <c r="C885" s="67"/>
      <c r="D885" s="67"/>
      <c r="E885" s="28"/>
      <c r="F885" s="67"/>
      <c r="G885" s="67"/>
      <c r="H885" s="67"/>
      <c r="I885" s="67"/>
      <c r="J885" s="9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</row>
    <row r="886" spans="1:26" ht="16.5" x14ac:dyDescent="0.45">
      <c r="A886" s="67"/>
      <c r="B886" s="67"/>
      <c r="C886" s="67"/>
      <c r="D886" s="67"/>
      <c r="E886" s="28"/>
      <c r="F886" s="67"/>
      <c r="G886" s="67"/>
      <c r="H886" s="67"/>
      <c r="I886" s="67"/>
      <c r="J886" s="9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</row>
    <row r="887" spans="1:26" ht="16.5" x14ac:dyDescent="0.45">
      <c r="A887" s="67"/>
      <c r="B887" s="67"/>
      <c r="C887" s="67"/>
      <c r="D887" s="67"/>
      <c r="E887" s="28"/>
      <c r="F887" s="67"/>
      <c r="G887" s="67"/>
      <c r="H887" s="67"/>
      <c r="I887" s="67"/>
      <c r="J887" s="9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ht="16.5" x14ac:dyDescent="0.45">
      <c r="A888" s="67"/>
      <c r="B888" s="67"/>
      <c r="C888" s="67"/>
      <c r="D888" s="67"/>
      <c r="E888" s="28"/>
      <c r="F888" s="67"/>
      <c r="G888" s="67"/>
      <c r="H888" s="67"/>
      <c r="I888" s="67"/>
      <c r="J888" s="9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</row>
    <row r="889" spans="1:26" ht="16.5" x14ac:dyDescent="0.45">
      <c r="A889" s="67"/>
      <c r="B889" s="67"/>
      <c r="C889" s="67"/>
      <c r="D889" s="67"/>
      <c r="E889" s="28"/>
      <c r="F889" s="67"/>
      <c r="G889" s="67"/>
      <c r="H889" s="67"/>
      <c r="I889" s="67"/>
      <c r="J889" s="9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</row>
    <row r="890" spans="1:26" ht="16.5" x14ac:dyDescent="0.45">
      <c r="A890" s="67"/>
      <c r="B890" s="67"/>
      <c r="C890" s="67"/>
      <c r="D890" s="67"/>
      <c r="E890" s="28"/>
      <c r="F890" s="67"/>
      <c r="G890" s="67"/>
      <c r="H890" s="67"/>
      <c r="I890" s="67"/>
      <c r="J890" s="9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</row>
    <row r="891" spans="1:26" ht="16.5" x14ac:dyDescent="0.45">
      <c r="A891" s="67"/>
      <c r="B891" s="67"/>
      <c r="C891" s="67"/>
      <c r="D891" s="67"/>
      <c r="E891" s="28"/>
      <c r="F891" s="67"/>
      <c r="G891" s="67"/>
      <c r="H891" s="67"/>
      <c r="I891" s="67"/>
      <c r="J891" s="9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</row>
    <row r="892" spans="1:26" ht="16.5" x14ac:dyDescent="0.45">
      <c r="A892" s="67"/>
      <c r="B892" s="67"/>
      <c r="C892" s="67"/>
      <c r="D892" s="67"/>
      <c r="E892" s="28"/>
      <c r="F892" s="67"/>
      <c r="G892" s="67"/>
      <c r="H892" s="67"/>
      <c r="I892" s="67"/>
      <c r="J892" s="9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</row>
    <row r="893" spans="1:26" ht="16.5" x14ac:dyDescent="0.45">
      <c r="A893" s="67"/>
      <c r="B893" s="67"/>
      <c r="C893" s="67"/>
      <c r="D893" s="67"/>
      <c r="E893" s="28"/>
      <c r="F893" s="67"/>
      <c r="G893" s="67"/>
      <c r="H893" s="67"/>
      <c r="I893" s="67"/>
      <c r="J893" s="9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</row>
    <row r="894" spans="1:26" ht="16.5" x14ac:dyDescent="0.45">
      <c r="A894" s="67"/>
      <c r="B894" s="67"/>
      <c r="C894" s="67"/>
      <c r="D894" s="67"/>
      <c r="E894" s="28"/>
      <c r="F894" s="67"/>
      <c r="G894" s="67"/>
      <c r="H894" s="67"/>
      <c r="I894" s="67"/>
      <c r="J894" s="9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</row>
    <row r="895" spans="1:26" ht="16.5" x14ac:dyDescent="0.45">
      <c r="A895" s="67"/>
      <c r="B895" s="67"/>
      <c r="C895" s="67"/>
      <c r="D895" s="67"/>
      <c r="E895" s="28"/>
      <c r="F895" s="67"/>
      <c r="G895" s="67"/>
      <c r="H895" s="67"/>
      <c r="I895" s="67"/>
      <c r="J895" s="9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</row>
    <row r="896" spans="1:26" ht="16.5" x14ac:dyDescent="0.45">
      <c r="A896" s="67"/>
      <c r="B896" s="67"/>
      <c r="C896" s="67"/>
      <c r="D896" s="67"/>
      <c r="E896" s="28"/>
      <c r="F896" s="67"/>
      <c r="G896" s="67"/>
      <c r="H896" s="67"/>
      <c r="I896" s="67"/>
      <c r="J896" s="9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</row>
    <row r="897" spans="1:26" ht="16.5" x14ac:dyDescent="0.45">
      <c r="A897" s="67"/>
      <c r="B897" s="67"/>
      <c r="C897" s="67"/>
      <c r="D897" s="67"/>
      <c r="E897" s="28"/>
      <c r="F897" s="67"/>
      <c r="G897" s="67"/>
      <c r="H897" s="67"/>
      <c r="I897" s="67"/>
      <c r="J897" s="9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</row>
    <row r="898" spans="1:26" ht="16.5" x14ac:dyDescent="0.45">
      <c r="A898" s="67"/>
      <c r="B898" s="67"/>
      <c r="C898" s="67"/>
      <c r="D898" s="67"/>
      <c r="E898" s="28"/>
      <c r="F898" s="67"/>
      <c r="G898" s="67"/>
      <c r="H898" s="67"/>
      <c r="I898" s="67"/>
      <c r="J898" s="9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</row>
    <row r="899" spans="1:26" ht="16.5" x14ac:dyDescent="0.45">
      <c r="A899" s="67"/>
      <c r="B899" s="67"/>
      <c r="C899" s="67"/>
      <c r="D899" s="67"/>
      <c r="E899" s="28"/>
      <c r="F899" s="67"/>
      <c r="G899" s="67"/>
      <c r="H899" s="67"/>
      <c r="I899" s="67"/>
      <c r="J899" s="9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</row>
    <row r="900" spans="1:26" ht="16.5" x14ac:dyDescent="0.45">
      <c r="A900" s="67"/>
      <c r="B900" s="67"/>
      <c r="C900" s="67"/>
      <c r="D900" s="67"/>
      <c r="E900" s="28"/>
      <c r="F900" s="67"/>
      <c r="G900" s="67"/>
      <c r="H900" s="67"/>
      <c r="I900" s="67"/>
      <c r="J900" s="9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</row>
    <row r="901" spans="1:26" ht="16.5" x14ac:dyDescent="0.45">
      <c r="A901" s="67"/>
      <c r="B901" s="67"/>
      <c r="C901" s="67"/>
      <c r="D901" s="67"/>
      <c r="E901" s="28"/>
      <c r="F901" s="67"/>
      <c r="G901" s="67"/>
      <c r="H901" s="67"/>
      <c r="I901" s="67"/>
      <c r="J901" s="9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</row>
    <row r="902" spans="1:26" ht="16.5" x14ac:dyDescent="0.45">
      <c r="A902" s="67"/>
      <c r="B902" s="67"/>
      <c r="C902" s="67"/>
      <c r="D902" s="67"/>
      <c r="E902" s="28"/>
      <c r="F902" s="67"/>
      <c r="G902" s="67"/>
      <c r="H902" s="67"/>
      <c r="I902" s="67"/>
      <c r="J902" s="9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</row>
    <row r="903" spans="1:26" ht="16.5" x14ac:dyDescent="0.45">
      <c r="A903" s="67"/>
      <c r="B903" s="67"/>
      <c r="C903" s="67"/>
      <c r="D903" s="67"/>
      <c r="E903" s="28"/>
      <c r="F903" s="67"/>
      <c r="G903" s="67"/>
      <c r="H903" s="67"/>
      <c r="I903" s="67"/>
      <c r="J903" s="9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</row>
    <row r="904" spans="1:26" ht="16.5" x14ac:dyDescent="0.45">
      <c r="A904" s="67"/>
      <c r="B904" s="67"/>
      <c r="C904" s="67"/>
      <c r="D904" s="67"/>
      <c r="E904" s="28"/>
      <c r="F904" s="67"/>
      <c r="G904" s="67"/>
      <c r="H904" s="67"/>
      <c r="I904" s="67"/>
      <c r="J904" s="9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</row>
    <row r="905" spans="1:26" ht="16.5" x14ac:dyDescent="0.45">
      <c r="A905" s="67"/>
      <c r="B905" s="67"/>
      <c r="C905" s="67"/>
      <c r="D905" s="67"/>
      <c r="E905" s="28"/>
      <c r="F905" s="67"/>
      <c r="G905" s="67"/>
      <c r="H905" s="67"/>
      <c r="I905" s="67"/>
      <c r="J905" s="9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</row>
    <row r="906" spans="1:26" ht="16.5" x14ac:dyDescent="0.45">
      <c r="A906" s="67"/>
      <c r="B906" s="67"/>
      <c r="C906" s="67"/>
      <c r="D906" s="67"/>
      <c r="E906" s="28"/>
      <c r="F906" s="67"/>
      <c r="G906" s="67"/>
      <c r="H906" s="67"/>
      <c r="I906" s="67"/>
      <c r="J906" s="9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</row>
    <row r="907" spans="1:26" ht="16.5" x14ac:dyDescent="0.45">
      <c r="A907" s="67"/>
      <c r="B907" s="67"/>
      <c r="C907" s="67"/>
      <c r="D907" s="67"/>
      <c r="E907" s="28"/>
      <c r="F907" s="67"/>
      <c r="G907" s="67"/>
      <c r="H907" s="67"/>
      <c r="I907" s="67"/>
      <c r="J907" s="9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</row>
    <row r="908" spans="1:26" ht="16.5" x14ac:dyDescent="0.45">
      <c r="A908" s="67"/>
      <c r="B908" s="67"/>
      <c r="C908" s="67"/>
      <c r="D908" s="67"/>
      <c r="E908" s="28"/>
      <c r="F908" s="67"/>
      <c r="G908" s="67"/>
      <c r="H908" s="67"/>
      <c r="I908" s="67"/>
      <c r="J908" s="9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</row>
    <row r="909" spans="1:26" ht="16.5" x14ac:dyDescent="0.45">
      <c r="A909" s="67"/>
      <c r="B909" s="67"/>
      <c r="C909" s="67"/>
      <c r="D909" s="67"/>
      <c r="E909" s="28"/>
      <c r="F909" s="67"/>
      <c r="G909" s="67"/>
      <c r="H909" s="67"/>
      <c r="I909" s="67"/>
      <c r="J909" s="9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</row>
    <row r="910" spans="1:26" ht="16.5" x14ac:dyDescent="0.45">
      <c r="A910" s="67"/>
      <c r="B910" s="67"/>
      <c r="C910" s="67"/>
      <c r="D910" s="67"/>
      <c r="E910" s="28"/>
      <c r="F910" s="67"/>
      <c r="G910" s="67"/>
      <c r="H910" s="67"/>
      <c r="I910" s="67"/>
      <c r="J910" s="9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</row>
    <row r="911" spans="1:26" ht="16.5" x14ac:dyDescent="0.45">
      <c r="A911" s="67"/>
      <c r="B911" s="67"/>
      <c r="C911" s="67"/>
      <c r="D911" s="67"/>
      <c r="E911" s="28"/>
      <c r="F911" s="67"/>
      <c r="G911" s="67"/>
      <c r="H911" s="67"/>
      <c r="I911" s="67"/>
      <c r="J911" s="9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</row>
    <row r="912" spans="1:26" ht="16.5" x14ac:dyDescent="0.45">
      <c r="A912" s="67"/>
      <c r="B912" s="67"/>
      <c r="C912" s="67"/>
      <c r="D912" s="67"/>
      <c r="E912" s="28"/>
      <c r="F912" s="67"/>
      <c r="G912" s="67"/>
      <c r="H912" s="67"/>
      <c r="I912" s="67"/>
      <c r="J912" s="9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</row>
    <row r="913" spans="1:26" ht="16.5" x14ac:dyDescent="0.45">
      <c r="A913" s="67"/>
      <c r="B913" s="67"/>
      <c r="C913" s="67"/>
      <c r="D913" s="67"/>
      <c r="E913" s="28"/>
      <c r="F913" s="67"/>
      <c r="G913" s="67"/>
      <c r="H913" s="67"/>
      <c r="I913" s="67"/>
      <c r="J913" s="9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</row>
    <row r="914" spans="1:26" ht="16.5" x14ac:dyDescent="0.45">
      <c r="A914" s="67"/>
      <c r="B914" s="67"/>
      <c r="C914" s="67"/>
      <c r="D914" s="67"/>
      <c r="E914" s="28"/>
      <c r="F914" s="67"/>
      <c r="G914" s="67"/>
      <c r="H914" s="67"/>
      <c r="I914" s="67"/>
      <c r="J914" s="9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</row>
    <row r="915" spans="1:26" ht="16.5" x14ac:dyDescent="0.45">
      <c r="A915" s="67"/>
      <c r="B915" s="67"/>
      <c r="C915" s="67"/>
      <c r="D915" s="67"/>
      <c r="E915" s="28"/>
      <c r="F915" s="67"/>
      <c r="G915" s="67"/>
      <c r="H915" s="67"/>
      <c r="I915" s="67"/>
      <c r="J915" s="9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</row>
    <row r="916" spans="1:26" ht="16.5" x14ac:dyDescent="0.45">
      <c r="A916" s="67"/>
      <c r="B916" s="67"/>
      <c r="C916" s="67"/>
      <c r="D916" s="67"/>
      <c r="E916" s="28"/>
      <c r="F916" s="67"/>
      <c r="G916" s="67"/>
      <c r="H916" s="67"/>
      <c r="I916" s="67"/>
      <c r="J916" s="9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</row>
    <row r="917" spans="1:26" ht="16.5" x14ac:dyDescent="0.45">
      <c r="A917" s="67"/>
      <c r="B917" s="67"/>
      <c r="C917" s="67"/>
      <c r="D917" s="67"/>
      <c r="E917" s="28"/>
      <c r="F917" s="67"/>
      <c r="G917" s="67"/>
      <c r="H917" s="67"/>
      <c r="I917" s="67"/>
      <c r="J917" s="9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</row>
    <row r="918" spans="1:26" ht="16.5" x14ac:dyDescent="0.45">
      <c r="A918" s="67"/>
      <c r="B918" s="67"/>
      <c r="C918" s="67"/>
      <c r="D918" s="67"/>
      <c r="E918" s="28"/>
      <c r="F918" s="67"/>
      <c r="G918" s="67"/>
      <c r="H918" s="67"/>
      <c r="I918" s="67"/>
      <c r="J918" s="9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</row>
    <row r="919" spans="1:26" ht="16.5" x14ac:dyDescent="0.45">
      <c r="A919" s="67"/>
      <c r="B919" s="67"/>
      <c r="C919" s="67"/>
      <c r="D919" s="67"/>
      <c r="E919" s="28"/>
      <c r="F919" s="67"/>
      <c r="G919" s="67"/>
      <c r="H919" s="67"/>
      <c r="I919" s="67"/>
      <c r="J919" s="9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</row>
    <row r="920" spans="1:26" ht="16.5" x14ac:dyDescent="0.45">
      <c r="A920" s="67"/>
      <c r="B920" s="67"/>
      <c r="C920" s="67"/>
      <c r="D920" s="67"/>
      <c r="E920" s="28"/>
      <c r="F920" s="67"/>
      <c r="G920" s="67"/>
      <c r="H920" s="67"/>
      <c r="I920" s="67"/>
      <c r="J920" s="9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</row>
    <row r="921" spans="1:26" ht="16.5" x14ac:dyDescent="0.45">
      <c r="A921" s="67"/>
      <c r="B921" s="67"/>
      <c r="C921" s="67"/>
      <c r="D921" s="67"/>
      <c r="E921" s="28"/>
      <c r="F921" s="67"/>
      <c r="G921" s="67"/>
      <c r="H921" s="67"/>
      <c r="I921" s="67"/>
      <c r="J921" s="9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</row>
    <row r="922" spans="1:26" ht="16.5" x14ac:dyDescent="0.45">
      <c r="A922" s="67"/>
      <c r="B922" s="67"/>
      <c r="C922" s="67"/>
      <c r="D922" s="67"/>
      <c r="E922" s="28"/>
      <c r="F922" s="67"/>
      <c r="G922" s="67"/>
      <c r="H922" s="67"/>
      <c r="I922" s="67"/>
      <c r="J922" s="9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</row>
    <row r="923" spans="1:26" ht="16.5" x14ac:dyDescent="0.45">
      <c r="A923" s="67"/>
      <c r="B923" s="67"/>
      <c r="C923" s="67"/>
      <c r="D923" s="67"/>
      <c r="E923" s="28"/>
      <c r="F923" s="67"/>
      <c r="G923" s="67"/>
      <c r="H923" s="67"/>
      <c r="I923" s="67"/>
      <c r="J923" s="9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</row>
    <row r="924" spans="1:26" ht="16.5" x14ac:dyDescent="0.45">
      <c r="A924" s="67"/>
      <c r="B924" s="67"/>
      <c r="C924" s="67"/>
      <c r="D924" s="67"/>
      <c r="E924" s="28"/>
      <c r="F924" s="67"/>
      <c r="G924" s="67"/>
      <c r="H924" s="67"/>
      <c r="I924" s="67"/>
      <c r="J924" s="9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</row>
    <row r="925" spans="1:26" ht="16.5" x14ac:dyDescent="0.45">
      <c r="A925" s="67"/>
      <c r="B925" s="67"/>
      <c r="C925" s="67"/>
      <c r="D925" s="67"/>
      <c r="E925" s="28"/>
      <c r="F925" s="67"/>
      <c r="G925" s="67"/>
      <c r="H925" s="67"/>
      <c r="I925" s="67"/>
      <c r="J925" s="9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</row>
    <row r="926" spans="1:26" ht="16.5" x14ac:dyDescent="0.45">
      <c r="A926" s="67"/>
      <c r="B926" s="67"/>
      <c r="C926" s="67"/>
      <c r="D926" s="67"/>
      <c r="E926" s="28"/>
      <c r="F926" s="67"/>
      <c r="G926" s="67"/>
      <c r="H926" s="67"/>
      <c r="I926" s="67"/>
      <c r="J926" s="9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</row>
    <row r="927" spans="1:26" ht="16.5" x14ac:dyDescent="0.45">
      <c r="A927" s="67"/>
      <c r="B927" s="67"/>
      <c r="C927" s="67"/>
      <c r="D927" s="67"/>
      <c r="E927" s="28"/>
      <c r="F927" s="67"/>
      <c r="G927" s="67"/>
      <c r="H927" s="67"/>
      <c r="I927" s="67"/>
      <c r="J927" s="9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</row>
    <row r="928" spans="1:26" ht="16.5" x14ac:dyDescent="0.45">
      <c r="A928" s="67"/>
      <c r="B928" s="67"/>
      <c r="C928" s="67"/>
      <c r="D928" s="67"/>
      <c r="E928" s="28"/>
      <c r="F928" s="67"/>
      <c r="G928" s="67"/>
      <c r="H928" s="67"/>
      <c r="I928" s="67"/>
      <c r="J928" s="9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</row>
    <row r="929" spans="1:26" ht="16.5" x14ac:dyDescent="0.45">
      <c r="A929" s="67"/>
      <c r="B929" s="67"/>
      <c r="C929" s="67"/>
      <c r="D929" s="67"/>
      <c r="E929" s="28"/>
      <c r="F929" s="67"/>
      <c r="G929" s="67"/>
      <c r="H929" s="67"/>
      <c r="I929" s="67"/>
      <c r="J929" s="9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</row>
    <row r="930" spans="1:26" ht="16.5" x14ac:dyDescent="0.45">
      <c r="A930" s="67"/>
      <c r="B930" s="67"/>
      <c r="C930" s="67"/>
      <c r="D930" s="67"/>
      <c r="E930" s="28"/>
      <c r="F930" s="67"/>
      <c r="G930" s="67"/>
      <c r="H930" s="67"/>
      <c r="I930" s="67"/>
      <c r="J930" s="9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</row>
    <row r="931" spans="1:26" ht="16.5" x14ac:dyDescent="0.45">
      <c r="A931" s="67"/>
      <c r="B931" s="67"/>
      <c r="C931" s="67"/>
      <c r="D931" s="67"/>
      <c r="E931" s="28"/>
      <c r="F931" s="67"/>
      <c r="G931" s="67"/>
      <c r="H931" s="67"/>
      <c r="I931" s="67"/>
      <c r="J931" s="9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</row>
    <row r="932" spans="1:26" ht="16.5" x14ac:dyDescent="0.45">
      <c r="A932" s="67"/>
      <c r="B932" s="67"/>
      <c r="C932" s="67"/>
      <c r="D932" s="67"/>
      <c r="E932" s="28"/>
      <c r="F932" s="67"/>
      <c r="G932" s="67"/>
      <c r="H932" s="67"/>
      <c r="I932" s="67"/>
      <c r="J932" s="9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</row>
    <row r="933" spans="1:26" ht="16.5" x14ac:dyDescent="0.45">
      <c r="A933" s="67"/>
      <c r="B933" s="67"/>
      <c r="C933" s="67"/>
      <c r="D933" s="67"/>
      <c r="E933" s="28"/>
      <c r="F933" s="67"/>
      <c r="G933" s="67"/>
      <c r="H933" s="67"/>
      <c r="I933" s="67"/>
      <c r="J933" s="9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</row>
    <row r="934" spans="1:26" ht="16.5" x14ac:dyDescent="0.45">
      <c r="A934" s="67"/>
      <c r="B934" s="67"/>
      <c r="C934" s="67"/>
      <c r="D934" s="67"/>
      <c r="E934" s="28"/>
      <c r="F934" s="67"/>
      <c r="G934" s="67"/>
      <c r="H934" s="67"/>
      <c r="I934" s="67"/>
      <c r="J934" s="9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</row>
    <row r="935" spans="1:26" ht="16.5" x14ac:dyDescent="0.45">
      <c r="A935" s="67"/>
      <c r="B935" s="67"/>
      <c r="C935" s="67"/>
      <c r="D935" s="67"/>
      <c r="E935" s="28"/>
      <c r="F935" s="67"/>
      <c r="G935" s="67"/>
      <c r="H935" s="67"/>
      <c r="I935" s="67"/>
      <c r="J935" s="9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</row>
    <row r="936" spans="1:26" ht="16.5" x14ac:dyDescent="0.45">
      <c r="A936" s="67"/>
      <c r="B936" s="67"/>
      <c r="C936" s="67"/>
      <c r="D936" s="67"/>
      <c r="E936" s="28"/>
      <c r="F936" s="67"/>
      <c r="G936" s="67"/>
      <c r="H936" s="67"/>
      <c r="I936" s="67"/>
      <c r="J936" s="9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</row>
    <row r="937" spans="1:26" ht="16.5" x14ac:dyDescent="0.45">
      <c r="A937" s="67"/>
      <c r="B937" s="67"/>
      <c r="C937" s="67"/>
      <c r="D937" s="67"/>
      <c r="E937" s="28"/>
      <c r="F937" s="67"/>
      <c r="G937" s="67"/>
      <c r="H937" s="67"/>
      <c r="I937" s="67"/>
      <c r="J937" s="9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</row>
    <row r="938" spans="1:26" ht="16.5" x14ac:dyDescent="0.45">
      <c r="A938" s="67"/>
      <c r="B938" s="67"/>
      <c r="C938" s="67"/>
      <c r="D938" s="67"/>
      <c r="E938" s="28"/>
      <c r="F938" s="67"/>
      <c r="G938" s="67"/>
      <c r="H938" s="67"/>
      <c r="I938" s="67"/>
      <c r="J938" s="9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</row>
    <row r="939" spans="1:26" ht="16.5" x14ac:dyDescent="0.45">
      <c r="A939" s="67"/>
      <c r="B939" s="67"/>
      <c r="C939" s="67"/>
      <c r="D939" s="67"/>
      <c r="E939" s="28"/>
      <c r="F939" s="67"/>
      <c r="G939" s="67"/>
      <c r="H939" s="67"/>
      <c r="I939" s="67"/>
      <c r="J939" s="9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</row>
    <row r="940" spans="1:26" ht="16.5" x14ac:dyDescent="0.45">
      <c r="A940" s="67"/>
      <c r="B940" s="67"/>
      <c r="C940" s="67"/>
      <c r="D940" s="67"/>
      <c r="E940" s="28"/>
      <c r="F940" s="67"/>
      <c r="G940" s="67"/>
      <c r="H940" s="67"/>
      <c r="I940" s="67"/>
      <c r="J940" s="9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</row>
    <row r="941" spans="1:26" ht="16.5" x14ac:dyDescent="0.45">
      <c r="A941" s="67"/>
      <c r="B941" s="67"/>
      <c r="C941" s="67"/>
      <c r="D941" s="67"/>
      <c r="E941" s="28"/>
      <c r="F941" s="67"/>
      <c r="G941" s="67"/>
      <c r="H941" s="67"/>
      <c r="I941" s="67"/>
      <c r="J941" s="9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</row>
    <row r="942" spans="1:26" ht="16.5" x14ac:dyDescent="0.45">
      <c r="A942" s="67"/>
      <c r="B942" s="67"/>
      <c r="C942" s="67"/>
      <c r="D942" s="67"/>
      <c r="E942" s="28"/>
      <c r="F942" s="67"/>
      <c r="G942" s="67"/>
      <c r="H942" s="67"/>
      <c r="I942" s="67"/>
      <c r="J942" s="9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</row>
    <row r="943" spans="1:26" ht="16.5" x14ac:dyDescent="0.45">
      <c r="A943" s="67"/>
      <c r="B943" s="67"/>
      <c r="C943" s="67"/>
      <c r="D943" s="67"/>
      <c r="E943" s="28"/>
      <c r="F943" s="67"/>
      <c r="G943" s="67"/>
      <c r="H943" s="67"/>
      <c r="I943" s="67"/>
      <c r="J943" s="9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</row>
    <row r="944" spans="1:26" ht="16.5" x14ac:dyDescent="0.45">
      <c r="A944" s="67"/>
      <c r="B944" s="67"/>
      <c r="C944" s="67"/>
      <c r="D944" s="67"/>
      <c r="E944" s="28"/>
      <c r="F944" s="67"/>
      <c r="G944" s="67"/>
      <c r="H944" s="67"/>
      <c r="I944" s="67"/>
      <c r="J944" s="9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</row>
    <row r="945" spans="1:26" ht="16.5" x14ac:dyDescent="0.45">
      <c r="A945" s="67"/>
      <c r="B945" s="67"/>
      <c r="C945" s="67"/>
      <c r="D945" s="67"/>
      <c r="E945" s="28"/>
      <c r="F945" s="67"/>
      <c r="G945" s="67"/>
      <c r="H945" s="67"/>
      <c r="I945" s="67"/>
      <c r="J945" s="9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</row>
    <row r="946" spans="1:26" ht="16.5" x14ac:dyDescent="0.45">
      <c r="A946" s="67"/>
      <c r="B946" s="67"/>
      <c r="C946" s="67"/>
      <c r="D946" s="67"/>
      <c r="E946" s="28"/>
      <c r="F946" s="67"/>
      <c r="G946" s="67"/>
      <c r="H946" s="67"/>
      <c r="I946" s="67"/>
      <c r="J946" s="9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</row>
    <row r="947" spans="1:26" ht="16.5" x14ac:dyDescent="0.45">
      <c r="A947" s="67"/>
      <c r="B947" s="67"/>
      <c r="C947" s="67"/>
      <c r="D947" s="67"/>
      <c r="E947" s="28"/>
      <c r="F947" s="67"/>
      <c r="G947" s="67"/>
      <c r="H947" s="67"/>
      <c r="I947" s="67"/>
      <c r="J947" s="9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</row>
    <row r="948" spans="1:26" ht="16.5" x14ac:dyDescent="0.45">
      <c r="A948" s="67"/>
      <c r="B948" s="67"/>
      <c r="C948" s="67"/>
      <c r="D948" s="67"/>
      <c r="E948" s="28"/>
      <c r="F948" s="67"/>
      <c r="G948" s="67"/>
      <c r="H948" s="67"/>
      <c r="I948" s="67"/>
      <c r="J948" s="9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</row>
    <row r="949" spans="1:26" ht="16.5" x14ac:dyDescent="0.45">
      <c r="A949" s="67"/>
      <c r="B949" s="67"/>
      <c r="C949" s="67"/>
      <c r="D949" s="67"/>
      <c r="E949" s="28"/>
      <c r="F949" s="67"/>
      <c r="G949" s="67"/>
      <c r="H949" s="67"/>
      <c r="I949" s="67"/>
      <c r="J949" s="9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</row>
    <row r="950" spans="1:26" ht="16.5" x14ac:dyDescent="0.45">
      <c r="A950" s="67"/>
      <c r="B950" s="67"/>
      <c r="C950" s="67"/>
      <c r="D950" s="67"/>
      <c r="E950" s="28"/>
      <c r="F950" s="67"/>
      <c r="G950" s="67"/>
      <c r="H950" s="67"/>
      <c r="I950" s="67"/>
      <c r="J950" s="9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</row>
    <row r="951" spans="1:26" ht="16.5" x14ac:dyDescent="0.45">
      <c r="A951" s="67"/>
      <c r="B951" s="67"/>
      <c r="C951" s="67"/>
      <c r="D951" s="67"/>
      <c r="E951" s="28"/>
      <c r="F951" s="67"/>
      <c r="G951" s="67"/>
      <c r="H951" s="67"/>
      <c r="I951" s="67"/>
      <c r="J951" s="9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</row>
    <row r="952" spans="1:26" ht="16.5" x14ac:dyDescent="0.45">
      <c r="A952" s="67"/>
      <c r="B952" s="67"/>
      <c r="C952" s="67"/>
      <c r="D952" s="67"/>
      <c r="E952" s="28"/>
      <c r="F952" s="67"/>
      <c r="G952" s="67"/>
      <c r="H952" s="67"/>
      <c r="I952" s="67"/>
      <c r="J952" s="9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</row>
    <row r="953" spans="1:26" ht="16.5" x14ac:dyDescent="0.45">
      <c r="A953" s="67"/>
      <c r="B953" s="67"/>
      <c r="C953" s="67"/>
      <c r="D953" s="67"/>
      <c r="E953" s="28"/>
      <c r="F953" s="67"/>
      <c r="G953" s="67"/>
      <c r="H953" s="67"/>
      <c r="I953" s="67"/>
      <c r="J953" s="9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</row>
    <row r="954" spans="1:26" ht="16.5" x14ac:dyDescent="0.45">
      <c r="A954" s="67"/>
      <c r="B954" s="67"/>
      <c r="C954" s="67"/>
      <c r="D954" s="67"/>
      <c r="E954" s="28"/>
      <c r="F954" s="67"/>
      <c r="G954" s="67"/>
      <c r="H954" s="67"/>
      <c r="I954" s="67"/>
      <c r="J954" s="9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</row>
    <row r="955" spans="1:26" ht="16.5" x14ac:dyDescent="0.45">
      <c r="A955" s="67"/>
      <c r="B955" s="67"/>
      <c r="C955" s="67"/>
      <c r="D955" s="67"/>
      <c r="E955" s="28"/>
      <c r="F955" s="67"/>
      <c r="G955" s="67"/>
      <c r="H955" s="67"/>
      <c r="I955" s="67"/>
      <c r="J955" s="9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</row>
    <row r="956" spans="1:26" ht="16.5" x14ac:dyDescent="0.45">
      <c r="A956" s="67"/>
      <c r="B956" s="67"/>
      <c r="C956" s="67"/>
      <c r="D956" s="67"/>
      <c r="E956" s="28"/>
      <c r="F956" s="67"/>
      <c r="G956" s="67"/>
      <c r="H956" s="67"/>
      <c r="I956" s="67"/>
      <c r="J956" s="9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</row>
    <row r="957" spans="1:26" ht="16.5" x14ac:dyDescent="0.45">
      <c r="A957" s="67"/>
      <c r="B957" s="67"/>
      <c r="C957" s="67"/>
      <c r="D957" s="67"/>
      <c r="E957" s="28"/>
      <c r="F957" s="67"/>
      <c r="G957" s="67"/>
      <c r="H957" s="67"/>
      <c r="I957" s="67"/>
      <c r="J957" s="9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</row>
    <row r="958" spans="1:26" ht="16.5" x14ac:dyDescent="0.45">
      <c r="A958" s="67"/>
      <c r="B958" s="67"/>
      <c r="C958" s="67"/>
      <c r="D958" s="67"/>
      <c r="E958" s="28"/>
      <c r="F958" s="67"/>
      <c r="G958" s="67"/>
      <c r="H958" s="67"/>
      <c r="I958" s="67"/>
      <c r="J958" s="9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</row>
    <row r="959" spans="1:26" ht="16.5" x14ac:dyDescent="0.45">
      <c r="A959" s="67"/>
      <c r="B959" s="67"/>
      <c r="C959" s="67"/>
      <c r="D959" s="67"/>
      <c r="E959" s="28"/>
      <c r="F959" s="67"/>
      <c r="G959" s="67"/>
      <c r="H959" s="67"/>
      <c r="I959" s="67"/>
      <c r="J959" s="9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</row>
    <row r="960" spans="1:26" ht="16.5" x14ac:dyDescent="0.45">
      <c r="A960" s="67"/>
      <c r="B960" s="67"/>
      <c r="C960" s="67"/>
      <c r="D960" s="67"/>
      <c r="E960" s="28"/>
      <c r="F960" s="67"/>
      <c r="G960" s="67"/>
      <c r="H960" s="67"/>
      <c r="I960" s="67"/>
      <c r="J960" s="9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</row>
    <row r="961" spans="1:26" ht="16.5" x14ac:dyDescent="0.45">
      <c r="A961" s="67"/>
      <c r="B961" s="67"/>
      <c r="C961" s="67"/>
      <c r="D961" s="67"/>
      <c r="E961" s="28"/>
      <c r="F961" s="67"/>
      <c r="G961" s="67"/>
      <c r="H961" s="67"/>
      <c r="I961" s="67"/>
      <c r="J961" s="9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</row>
    <row r="962" spans="1:26" ht="16.5" x14ac:dyDescent="0.45">
      <c r="A962" s="67"/>
      <c r="B962" s="67"/>
      <c r="C962" s="67"/>
      <c r="D962" s="67"/>
      <c r="E962" s="28"/>
      <c r="F962" s="67"/>
      <c r="G962" s="67"/>
      <c r="H962" s="67"/>
      <c r="I962" s="67"/>
      <c r="J962" s="9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</row>
    <row r="963" spans="1:26" ht="16.5" x14ac:dyDescent="0.45">
      <c r="A963" s="67"/>
      <c r="B963" s="67"/>
      <c r="C963" s="67"/>
      <c r="D963" s="67"/>
      <c r="E963" s="28"/>
      <c r="F963" s="67"/>
      <c r="G963" s="67"/>
      <c r="H963" s="67"/>
      <c r="I963" s="67"/>
      <c r="J963" s="9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</row>
    <row r="964" spans="1:26" ht="16.5" x14ac:dyDescent="0.45">
      <c r="A964" s="67"/>
      <c r="B964" s="67"/>
      <c r="C964" s="67"/>
      <c r="D964" s="67"/>
      <c r="E964" s="28"/>
      <c r="F964" s="67"/>
      <c r="G964" s="67"/>
      <c r="H964" s="67"/>
      <c r="I964" s="67"/>
      <c r="J964" s="9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</row>
    <row r="965" spans="1:26" ht="16.5" x14ac:dyDescent="0.45">
      <c r="A965" s="67"/>
      <c r="B965" s="67"/>
      <c r="C965" s="67"/>
      <c r="D965" s="67"/>
      <c r="E965" s="28"/>
      <c r="F965" s="67"/>
      <c r="G965" s="67"/>
      <c r="H965" s="67"/>
      <c r="I965" s="67"/>
      <c r="J965" s="9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</row>
    <row r="966" spans="1:26" ht="16.5" x14ac:dyDescent="0.45">
      <c r="A966" s="67"/>
      <c r="B966" s="67"/>
      <c r="C966" s="67"/>
      <c r="D966" s="67"/>
      <c r="E966" s="28"/>
      <c r="F966" s="67"/>
      <c r="G966" s="67"/>
      <c r="H966" s="67"/>
      <c r="I966" s="67"/>
      <c r="J966" s="9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</row>
    <row r="967" spans="1:26" ht="16.5" x14ac:dyDescent="0.45">
      <c r="A967" s="67"/>
      <c r="B967" s="67"/>
      <c r="C967" s="67"/>
      <c r="D967" s="67"/>
      <c r="E967" s="28"/>
      <c r="F967" s="67"/>
      <c r="G967" s="67"/>
      <c r="H967" s="67"/>
      <c r="I967" s="67"/>
      <c r="J967" s="9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</row>
    <row r="968" spans="1:26" ht="16.5" x14ac:dyDescent="0.45">
      <c r="A968" s="67"/>
      <c r="B968" s="67"/>
      <c r="C968" s="67"/>
      <c r="D968" s="67"/>
      <c r="E968" s="28"/>
      <c r="F968" s="67"/>
      <c r="G968" s="67"/>
      <c r="H968" s="67"/>
      <c r="I968" s="67"/>
      <c r="J968" s="9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</row>
    <row r="969" spans="1:26" ht="16.5" x14ac:dyDescent="0.45">
      <c r="A969" s="67"/>
      <c r="B969" s="67"/>
      <c r="C969" s="67"/>
      <c r="D969" s="67"/>
      <c r="E969" s="28"/>
      <c r="F969" s="67"/>
      <c r="G969" s="67"/>
      <c r="H969" s="67"/>
      <c r="I969" s="67"/>
      <c r="J969" s="9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</row>
    <row r="970" spans="1:26" ht="16.5" x14ac:dyDescent="0.45">
      <c r="A970" s="67"/>
      <c r="B970" s="67"/>
      <c r="C970" s="67"/>
      <c r="D970" s="67"/>
      <c r="E970" s="28"/>
      <c r="F970" s="67"/>
      <c r="G970" s="67"/>
      <c r="H970" s="67"/>
      <c r="I970" s="67"/>
      <c r="J970" s="9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</row>
    <row r="971" spans="1:26" ht="16.5" x14ac:dyDescent="0.45">
      <c r="A971" s="67"/>
      <c r="B971" s="67"/>
      <c r="C971" s="67"/>
      <c r="D971" s="67"/>
      <c r="E971" s="28"/>
      <c r="F971" s="67"/>
      <c r="G971" s="67"/>
      <c r="H971" s="67"/>
      <c r="I971" s="67"/>
      <c r="J971" s="9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</row>
    <row r="972" spans="1:26" ht="16.5" x14ac:dyDescent="0.45">
      <c r="A972" s="67"/>
      <c r="B972" s="67"/>
      <c r="C972" s="67"/>
      <c r="D972" s="67"/>
      <c r="E972" s="28"/>
      <c r="F972" s="67"/>
      <c r="G972" s="67"/>
      <c r="H972" s="67"/>
      <c r="I972" s="67"/>
      <c r="J972" s="9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</row>
    <row r="973" spans="1:26" ht="16.5" x14ac:dyDescent="0.45">
      <c r="A973" s="67"/>
      <c r="B973" s="67"/>
      <c r="C973" s="67"/>
      <c r="D973" s="67"/>
      <c r="E973" s="28"/>
      <c r="F973" s="67"/>
      <c r="G973" s="67"/>
      <c r="H973" s="67"/>
      <c r="I973" s="67"/>
      <c r="J973" s="9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</row>
    <row r="974" spans="1:26" ht="16.5" x14ac:dyDescent="0.45">
      <c r="A974" s="67"/>
      <c r="B974" s="67"/>
      <c r="C974" s="67"/>
      <c r="D974" s="67"/>
      <c r="E974" s="28"/>
      <c r="F974" s="67"/>
      <c r="G974" s="67"/>
      <c r="H974" s="67"/>
      <c r="I974" s="67"/>
      <c r="J974" s="9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</row>
    <row r="975" spans="1:26" ht="16.5" x14ac:dyDescent="0.45">
      <c r="A975" s="67"/>
      <c r="B975" s="67"/>
      <c r="C975" s="67"/>
      <c r="D975" s="67"/>
      <c r="E975" s="28"/>
      <c r="F975" s="67"/>
      <c r="G975" s="67"/>
      <c r="H975" s="67"/>
      <c r="I975" s="67"/>
      <c r="J975" s="9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</row>
    <row r="976" spans="1:26" ht="16.5" x14ac:dyDescent="0.45">
      <c r="A976" s="67"/>
      <c r="B976" s="67"/>
      <c r="C976" s="67"/>
      <c r="D976" s="67"/>
      <c r="E976" s="28"/>
      <c r="F976" s="67"/>
      <c r="G976" s="67"/>
      <c r="H976" s="67"/>
      <c r="I976" s="67"/>
      <c r="J976" s="9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</row>
    <row r="977" spans="1:26" ht="16.5" x14ac:dyDescent="0.45">
      <c r="A977" s="67"/>
      <c r="B977" s="67"/>
      <c r="C977" s="67"/>
      <c r="D977" s="67"/>
      <c r="E977" s="28"/>
      <c r="F977" s="67"/>
      <c r="G977" s="67"/>
      <c r="H977" s="67"/>
      <c r="I977" s="67"/>
      <c r="J977" s="9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</row>
    <row r="978" spans="1:26" ht="16.5" x14ac:dyDescent="0.45">
      <c r="A978" s="67"/>
      <c r="B978" s="67"/>
      <c r="C978" s="67"/>
      <c r="D978" s="67"/>
      <c r="E978" s="28"/>
      <c r="F978" s="67"/>
      <c r="G978" s="67"/>
      <c r="H978" s="67"/>
      <c r="I978" s="67"/>
      <c r="J978" s="9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</row>
    <row r="979" spans="1:26" ht="16.5" x14ac:dyDescent="0.45">
      <c r="A979" s="67"/>
      <c r="B979" s="67"/>
      <c r="C979" s="67"/>
      <c r="D979" s="67"/>
      <c r="E979" s="28"/>
      <c r="F979" s="67"/>
      <c r="G979" s="67"/>
      <c r="H979" s="67"/>
      <c r="I979" s="67"/>
      <c r="J979" s="9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</row>
    <row r="980" spans="1:26" ht="16.5" x14ac:dyDescent="0.45">
      <c r="A980" s="67"/>
      <c r="B980" s="67"/>
      <c r="C980" s="67"/>
      <c r="D980" s="67"/>
      <c r="E980" s="28"/>
      <c r="F980" s="67"/>
      <c r="G980" s="67"/>
      <c r="H980" s="67"/>
      <c r="I980" s="67"/>
      <c r="J980" s="9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</row>
    <row r="981" spans="1:26" ht="16.5" x14ac:dyDescent="0.45">
      <c r="A981" s="67"/>
      <c r="B981" s="67"/>
      <c r="C981" s="67"/>
      <c r="D981" s="67"/>
      <c r="E981" s="28"/>
      <c r="F981" s="67"/>
      <c r="G981" s="67"/>
      <c r="H981" s="67"/>
      <c r="I981" s="67"/>
      <c r="J981" s="9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</row>
    <row r="982" spans="1:26" ht="16.5" x14ac:dyDescent="0.45">
      <c r="A982" s="67"/>
      <c r="B982" s="67"/>
      <c r="C982" s="67"/>
      <c r="D982" s="67"/>
      <c r="E982" s="28"/>
      <c r="F982" s="67"/>
      <c r="G982" s="67"/>
      <c r="H982" s="67"/>
      <c r="I982" s="67"/>
      <c r="J982" s="9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</row>
    <row r="983" spans="1:26" ht="16.5" x14ac:dyDescent="0.45">
      <c r="A983" s="67"/>
      <c r="B983" s="67"/>
      <c r="C983" s="67"/>
      <c r="D983" s="67"/>
      <c r="E983" s="28"/>
      <c r="F983" s="67"/>
      <c r="G983" s="67"/>
      <c r="H983" s="67"/>
      <c r="I983" s="67"/>
      <c r="J983" s="9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</row>
    <row r="984" spans="1:26" ht="16.5" x14ac:dyDescent="0.45">
      <c r="A984" s="67"/>
      <c r="B984" s="67"/>
      <c r="C984" s="67"/>
      <c r="D984" s="67"/>
      <c r="E984" s="28"/>
      <c r="F984" s="67"/>
      <c r="G984" s="67"/>
      <c r="H984" s="67"/>
      <c r="I984" s="67"/>
      <c r="J984" s="9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</row>
    <row r="985" spans="1:26" ht="16.5" x14ac:dyDescent="0.45">
      <c r="A985" s="67"/>
      <c r="B985" s="67"/>
      <c r="C985" s="67"/>
      <c r="D985" s="67"/>
      <c r="E985" s="28"/>
      <c r="F985" s="67"/>
      <c r="G985" s="67"/>
      <c r="H985" s="67"/>
      <c r="I985" s="67"/>
      <c r="J985" s="9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</row>
    <row r="986" spans="1:26" ht="16.5" x14ac:dyDescent="0.45">
      <c r="A986" s="67"/>
      <c r="B986" s="67"/>
      <c r="C986" s="67"/>
      <c r="D986" s="67"/>
      <c r="E986" s="28"/>
      <c r="F986" s="67"/>
      <c r="G986" s="67"/>
      <c r="H986" s="67"/>
      <c r="I986" s="67"/>
      <c r="J986" s="9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</row>
    <row r="987" spans="1:26" ht="16.5" x14ac:dyDescent="0.45">
      <c r="A987" s="67"/>
      <c r="B987" s="67"/>
      <c r="C987" s="67"/>
      <c r="D987" s="67"/>
      <c r="E987" s="28"/>
      <c r="F987" s="67"/>
      <c r="G987" s="67"/>
      <c r="H987" s="67"/>
      <c r="I987" s="67"/>
      <c r="J987" s="9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</row>
    <row r="988" spans="1:26" ht="16.5" x14ac:dyDescent="0.45">
      <c r="A988" s="67"/>
      <c r="B988" s="67"/>
      <c r="C988" s="67"/>
      <c r="D988" s="67"/>
      <c r="E988" s="28"/>
      <c r="F988" s="67"/>
      <c r="G988" s="67"/>
      <c r="H988" s="67"/>
      <c r="I988" s="67"/>
      <c r="J988" s="9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</row>
    <row r="989" spans="1:26" ht="16.5" x14ac:dyDescent="0.45">
      <c r="A989" s="67"/>
      <c r="B989" s="67"/>
      <c r="C989" s="67"/>
      <c r="D989" s="67"/>
      <c r="E989" s="28"/>
      <c r="F989" s="67"/>
      <c r="G989" s="67"/>
      <c r="H989" s="67"/>
      <c r="I989" s="67"/>
      <c r="J989" s="9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</row>
    <row r="990" spans="1:26" ht="16.5" x14ac:dyDescent="0.45">
      <c r="A990" s="67"/>
      <c r="B990" s="67"/>
      <c r="C990" s="67"/>
      <c r="D990" s="67"/>
      <c r="E990" s="28"/>
      <c r="F990" s="67"/>
      <c r="G990" s="67"/>
      <c r="H990" s="67"/>
      <c r="I990" s="67"/>
      <c r="J990" s="9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</row>
    <row r="991" spans="1:26" ht="16.5" x14ac:dyDescent="0.45">
      <c r="A991" s="67"/>
      <c r="B991" s="67"/>
      <c r="C991" s="67"/>
      <c r="D991" s="67"/>
      <c r="E991" s="28"/>
      <c r="F991" s="67"/>
      <c r="G991" s="67"/>
      <c r="H991" s="67"/>
      <c r="I991" s="67"/>
      <c r="J991" s="9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</row>
    <row r="992" spans="1:26" ht="16.5" x14ac:dyDescent="0.45">
      <c r="A992" s="67"/>
      <c r="B992" s="67"/>
      <c r="C992" s="67"/>
      <c r="D992" s="67"/>
      <c r="E992" s="28"/>
      <c r="F992" s="67"/>
      <c r="G992" s="67"/>
      <c r="H992" s="67"/>
      <c r="I992" s="67"/>
      <c r="J992" s="9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</row>
    <row r="993" spans="1:26" ht="16.5" x14ac:dyDescent="0.45">
      <c r="A993" s="67"/>
      <c r="B993" s="67"/>
      <c r="C993" s="67"/>
      <c r="D993" s="67"/>
      <c r="E993" s="28"/>
      <c r="F993" s="67"/>
      <c r="G993" s="67"/>
      <c r="H993" s="67"/>
      <c r="I993" s="67"/>
      <c r="J993" s="9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</row>
    <row r="994" spans="1:26" ht="16.5" x14ac:dyDescent="0.45">
      <c r="A994" s="67"/>
      <c r="B994" s="67"/>
      <c r="C994" s="67"/>
      <c r="D994" s="67"/>
      <c r="E994" s="28"/>
      <c r="F994" s="67"/>
      <c r="G994" s="67"/>
      <c r="H994" s="67"/>
      <c r="I994" s="67"/>
      <c r="J994" s="9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</row>
    <row r="995" spans="1:26" ht="16.5" x14ac:dyDescent="0.45">
      <c r="A995" s="67"/>
      <c r="B995" s="67"/>
      <c r="C995" s="67"/>
      <c r="D995" s="67"/>
      <c r="E995" s="28"/>
      <c r="F995" s="67"/>
      <c r="G995" s="67"/>
      <c r="H995" s="67"/>
      <c r="I995" s="67"/>
      <c r="J995" s="9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</row>
    <row r="996" spans="1:26" ht="16.5" x14ac:dyDescent="0.45">
      <c r="A996" s="67"/>
      <c r="B996" s="67"/>
      <c r="C996" s="67"/>
      <c r="D996" s="67"/>
      <c r="E996" s="28"/>
      <c r="F996" s="67"/>
      <c r="G996" s="67"/>
      <c r="H996" s="67"/>
      <c r="I996" s="67"/>
      <c r="J996" s="9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</row>
    <row r="997" spans="1:26" ht="16.5" x14ac:dyDescent="0.45">
      <c r="A997" s="67"/>
      <c r="B997" s="67"/>
      <c r="C997" s="67"/>
      <c r="D997" s="67"/>
      <c r="E997" s="28"/>
      <c r="F997" s="67"/>
      <c r="G997" s="67"/>
      <c r="H997" s="67"/>
      <c r="I997" s="67"/>
      <c r="J997" s="9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</row>
    <row r="998" spans="1:26" ht="16.5" x14ac:dyDescent="0.45">
      <c r="A998" s="67"/>
      <c r="B998" s="67"/>
      <c r="C998" s="67"/>
      <c r="D998" s="67"/>
      <c r="E998" s="28"/>
      <c r="F998" s="67"/>
      <c r="G998" s="67"/>
      <c r="H998" s="67"/>
      <c r="I998" s="67"/>
      <c r="J998" s="9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</row>
    <row r="999" spans="1:26" ht="16.5" x14ac:dyDescent="0.45">
      <c r="A999" s="67"/>
      <c r="B999" s="67"/>
      <c r="C999" s="67"/>
      <c r="D999" s="67"/>
      <c r="E999" s="28"/>
      <c r="F999" s="67"/>
      <c r="G999" s="67"/>
      <c r="H999" s="67"/>
      <c r="I999" s="67"/>
      <c r="J999" s="9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</row>
    <row r="1000" spans="1:26" ht="16.5" x14ac:dyDescent="0.45">
      <c r="A1000" s="67"/>
      <c r="B1000" s="67"/>
      <c r="C1000" s="67"/>
      <c r="D1000" s="67"/>
      <c r="E1000" s="28"/>
      <c r="F1000" s="67"/>
      <c r="G1000" s="67"/>
      <c r="H1000" s="67"/>
      <c r="I1000" s="67"/>
      <c r="J1000" s="9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</row>
    <row r="1001" spans="1:26" ht="16.5" x14ac:dyDescent="0.45">
      <c r="A1001" s="67"/>
      <c r="B1001" s="67"/>
      <c r="C1001" s="67"/>
      <c r="D1001" s="67"/>
      <c r="E1001" s="28"/>
      <c r="F1001" s="67"/>
      <c r="G1001" s="67"/>
      <c r="H1001" s="67"/>
      <c r="I1001" s="67"/>
      <c r="J1001" s="9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  <c r="W1001" s="67"/>
      <c r="X1001" s="67"/>
      <c r="Y1001" s="67"/>
      <c r="Z1001" s="67"/>
    </row>
    <row r="1002" spans="1:26" ht="16.5" x14ac:dyDescent="0.45">
      <c r="A1002" s="67"/>
      <c r="B1002" s="67"/>
      <c r="C1002" s="67"/>
      <c r="D1002" s="67"/>
      <c r="E1002" s="28"/>
      <c r="F1002" s="67"/>
      <c r="G1002" s="67"/>
      <c r="H1002" s="67"/>
      <c r="I1002" s="67"/>
      <c r="J1002" s="97"/>
      <c r="K1002" s="67"/>
      <c r="L1002" s="67"/>
      <c r="M1002" s="67"/>
      <c r="N1002" s="67"/>
      <c r="O1002" s="67"/>
      <c r="P1002" s="67"/>
      <c r="Q1002" s="67"/>
      <c r="R1002" s="67"/>
      <c r="S1002" s="67"/>
      <c r="T1002" s="67"/>
      <c r="U1002" s="67"/>
      <c r="V1002" s="67"/>
      <c r="W1002" s="67"/>
      <c r="X1002" s="67"/>
      <c r="Y1002" s="67"/>
      <c r="Z1002" s="67"/>
    </row>
    <row r="1003" spans="1:26" ht="16.5" x14ac:dyDescent="0.45">
      <c r="A1003" s="67"/>
      <c r="B1003" s="67"/>
      <c r="C1003" s="67"/>
      <c r="D1003" s="67"/>
      <c r="E1003" s="28"/>
      <c r="F1003" s="67"/>
      <c r="G1003" s="67"/>
      <c r="H1003" s="67"/>
      <c r="I1003" s="67"/>
      <c r="J1003" s="97"/>
      <c r="K1003" s="67"/>
      <c r="L1003" s="67"/>
      <c r="M1003" s="67"/>
      <c r="N1003" s="67"/>
      <c r="O1003" s="67"/>
      <c r="P1003" s="67"/>
      <c r="Q1003" s="67"/>
      <c r="R1003" s="67"/>
      <c r="S1003" s="67"/>
      <c r="T1003" s="67"/>
      <c r="U1003" s="67"/>
      <c r="V1003" s="67"/>
      <c r="W1003" s="67"/>
      <c r="X1003" s="67"/>
      <c r="Y1003" s="67"/>
      <c r="Z1003" s="67"/>
    </row>
    <row r="1004" spans="1:26" ht="16.5" x14ac:dyDescent="0.45">
      <c r="A1004" s="67"/>
      <c r="B1004" s="67"/>
      <c r="C1004" s="67"/>
      <c r="D1004" s="67"/>
      <c r="E1004" s="28"/>
      <c r="F1004" s="67"/>
      <c r="G1004" s="67"/>
      <c r="H1004" s="67"/>
      <c r="I1004" s="67"/>
      <c r="J1004" s="97"/>
      <c r="K1004" s="67"/>
      <c r="L1004" s="67"/>
      <c r="M1004" s="67"/>
      <c r="N1004" s="67"/>
      <c r="O1004" s="67"/>
      <c r="P1004" s="67"/>
      <c r="Q1004" s="67"/>
      <c r="R1004" s="67"/>
      <c r="S1004" s="67"/>
      <c r="T1004" s="67"/>
      <c r="U1004" s="67"/>
      <c r="V1004" s="67"/>
      <c r="W1004" s="67"/>
      <c r="X1004" s="67"/>
      <c r="Y1004" s="67"/>
      <c r="Z1004" s="67"/>
    </row>
    <row r="1005" spans="1:26" ht="16.5" x14ac:dyDescent="0.45">
      <c r="A1005" s="67"/>
      <c r="B1005" s="67"/>
      <c r="C1005" s="67"/>
      <c r="D1005" s="67"/>
      <c r="E1005" s="28"/>
      <c r="F1005" s="67"/>
      <c r="G1005" s="67"/>
      <c r="H1005" s="67"/>
      <c r="I1005" s="67"/>
      <c r="J1005" s="97"/>
      <c r="K1005" s="67"/>
      <c r="L1005" s="67"/>
      <c r="M1005" s="67"/>
      <c r="N1005" s="67"/>
      <c r="O1005" s="67"/>
      <c r="P1005" s="67"/>
      <c r="Q1005" s="67"/>
      <c r="R1005" s="67"/>
      <c r="S1005" s="67"/>
      <c r="T1005" s="67"/>
      <c r="U1005" s="67"/>
      <c r="V1005" s="67"/>
      <c r="W1005" s="67"/>
      <c r="X1005" s="67"/>
      <c r="Y1005" s="67"/>
      <c r="Z1005" s="67"/>
    </row>
    <row r="1006" spans="1:26" ht="16.5" x14ac:dyDescent="0.45">
      <c r="A1006" s="67"/>
      <c r="B1006" s="67"/>
      <c r="C1006" s="67"/>
      <c r="D1006" s="67"/>
      <c r="E1006" s="28"/>
      <c r="F1006" s="67"/>
      <c r="G1006" s="67"/>
      <c r="H1006" s="67"/>
      <c r="I1006" s="67"/>
      <c r="J1006" s="97"/>
      <c r="K1006" s="67"/>
      <c r="L1006" s="67"/>
      <c r="M1006" s="67"/>
      <c r="N1006" s="67"/>
      <c r="O1006" s="67"/>
      <c r="P1006" s="67"/>
      <c r="Q1006" s="67"/>
      <c r="R1006" s="67"/>
      <c r="S1006" s="67"/>
      <c r="T1006" s="67"/>
      <c r="U1006" s="67"/>
      <c r="V1006" s="67"/>
      <c r="W1006" s="67"/>
      <c r="X1006" s="67"/>
      <c r="Y1006" s="67"/>
      <c r="Z1006" s="67"/>
    </row>
    <row r="1007" spans="1:26" ht="16.5" x14ac:dyDescent="0.45">
      <c r="A1007" s="67"/>
      <c r="B1007" s="67"/>
      <c r="C1007" s="67"/>
      <c r="D1007" s="67"/>
      <c r="E1007" s="28"/>
      <c r="F1007" s="67"/>
      <c r="G1007" s="67"/>
      <c r="H1007" s="67"/>
      <c r="I1007" s="67"/>
      <c r="J1007" s="97"/>
      <c r="K1007" s="67"/>
      <c r="L1007" s="67"/>
      <c r="M1007" s="67"/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X1007" s="67"/>
      <c r="Y1007" s="67"/>
      <c r="Z1007" s="67"/>
    </row>
    <row r="1008" spans="1:26" ht="16.5" x14ac:dyDescent="0.45">
      <c r="A1008" s="67"/>
      <c r="B1008" s="67"/>
      <c r="C1008" s="67"/>
      <c r="D1008" s="67"/>
      <c r="E1008" s="28"/>
      <c r="F1008" s="67"/>
      <c r="G1008" s="67"/>
      <c r="H1008" s="67"/>
      <c r="I1008" s="67"/>
      <c r="J1008" s="97"/>
      <c r="K1008" s="67"/>
      <c r="L1008" s="67"/>
      <c r="M1008" s="67"/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X1008" s="67"/>
      <c r="Y1008" s="67"/>
      <c r="Z1008" s="67"/>
    </row>
    <row r="1009" spans="1:26" ht="16.5" x14ac:dyDescent="0.45">
      <c r="A1009" s="67"/>
      <c r="B1009" s="67"/>
      <c r="C1009" s="67"/>
      <c r="D1009" s="67"/>
      <c r="E1009" s="28"/>
      <c r="F1009" s="67"/>
      <c r="G1009" s="67"/>
      <c r="H1009" s="67"/>
      <c r="I1009" s="67"/>
      <c r="J1009" s="97"/>
      <c r="K1009" s="67"/>
      <c r="L1009" s="67"/>
      <c r="M1009" s="67"/>
      <c r="N1009" s="67"/>
      <c r="O1009" s="67"/>
      <c r="P1009" s="67"/>
      <c r="Q1009" s="67"/>
      <c r="R1009" s="67"/>
      <c r="S1009" s="67"/>
      <c r="T1009" s="67"/>
      <c r="U1009" s="67"/>
      <c r="V1009" s="67"/>
      <c r="W1009" s="67"/>
      <c r="X1009" s="67"/>
      <c r="Y1009" s="67"/>
      <c r="Z1009" s="67"/>
    </row>
    <row r="1010" spans="1:26" ht="16.5" x14ac:dyDescent="0.45">
      <c r="A1010" s="67"/>
      <c r="B1010" s="67"/>
      <c r="C1010" s="67"/>
      <c r="D1010" s="67"/>
      <c r="E1010" s="28"/>
      <c r="F1010" s="67"/>
      <c r="G1010" s="67"/>
      <c r="H1010" s="67"/>
      <c r="I1010" s="67"/>
      <c r="J1010" s="97"/>
      <c r="K1010" s="67"/>
      <c r="L1010" s="67"/>
      <c r="M1010" s="67"/>
      <c r="N1010" s="67"/>
      <c r="O1010" s="67"/>
      <c r="P1010" s="67"/>
      <c r="Q1010" s="67"/>
      <c r="R1010" s="67"/>
      <c r="S1010" s="67"/>
      <c r="T1010" s="67"/>
      <c r="U1010" s="67"/>
      <c r="V1010" s="67"/>
      <c r="W1010" s="67"/>
      <c r="X1010" s="67"/>
      <c r="Y1010" s="67"/>
      <c r="Z1010" s="67"/>
    </row>
    <row r="1011" spans="1:26" ht="16.5" x14ac:dyDescent="0.45">
      <c r="A1011" s="67"/>
      <c r="B1011" s="67"/>
      <c r="C1011" s="67"/>
      <c r="D1011" s="67"/>
      <c r="E1011" s="28"/>
      <c r="F1011" s="67"/>
      <c r="G1011" s="67"/>
      <c r="H1011" s="67"/>
      <c r="I1011" s="67"/>
      <c r="J1011" s="97"/>
      <c r="K1011" s="67"/>
      <c r="L1011" s="67"/>
      <c r="M1011" s="67"/>
      <c r="N1011" s="67"/>
      <c r="O1011" s="67"/>
      <c r="P1011" s="67"/>
      <c r="Q1011" s="67"/>
      <c r="R1011" s="67"/>
      <c r="S1011" s="67"/>
      <c r="T1011" s="67"/>
      <c r="U1011" s="67"/>
      <c r="V1011" s="67"/>
      <c r="W1011" s="67"/>
      <c r="X1011" s="67"/>
      <c r="Y1011" s="67"/>
      <c r="Z1011" s="67"/>
    </row>
    <row r="1012" spans="1:26" ht="16.5" x14ac:dyDescent="0.45">
      <c r="A1012" s="67"/>
      <c r="B1012" s="67"/>
      <c r="C1012" s="67"/>
      <c r="D1012" s="67"/>
      <c r="E1012" s="28"/>
      <c r="F1012" s="67"/>
      <c r="G1012" s="67"/>
      <c r="H1012" s="67"/>
      <c r="I1012" s="67"/>
      <c r="J1012" s="97"/>
      <c r="K1012" s="67"/>
      <c r="L1012" s="67"/>
      <c r="M1012" s="67"/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X1012" s="67"/>
      <c r="Y1012" s="67"/>
      <c r="Z1012" s="67"/>
    </row>
    <row r="1013" spans="1:26" ht="16.5" x14ac:dyDescent="0.45">
      <c r="A1013" s="67"/>
      <c r="B1013" s="67"/>
      <c r="C1013" s="67"/>
      <c r="D1013" s="67"/>
      <c r="E1013" s="28"/>
      <c r="F1013" s="67"/>
      <c r="G1013" s="67"/>
      <c r="H1013" s="67"/>
      <c r="I1013" s="67"/>
      <c r="J1013" s="97"/>
      <c r="K1013" s="67"/>
      <c r="L1013" s="67"/>
      <c r="M1013" s="67"/>
      <c r="N1013" s="67"/>
      <c r="O1013" s="67"/>
      <c r="P1013" s="67"/>
      <c r="Q1013" s="67"/>
      <c r="R1013" s="67"/>
      <c r="S1013" s="67"/>
      <c r="T1013" s="67"/>
      <c r="U1013" s="67"/>
      <c r="V1013" s="67"/>
      <c r="W1013" s="67"/>
      <c r="X1013" s="67"/>
      <c r="Y1013" s="67"/>
      <c r="Z1013" s="67"/>
    </row>
    <row r="1014" spans="1:26" ht="16.5" x14ac:dyDescent="0.45">
      <c r="A1014" s="67"/>
      <c r="B1014" s="67"/>
      <c r="C1014" s="67"/>
      <c r="D1014" s="67"/>
      <c r="E1014" s="28"/>
      <c r="F1014" s="67"/>
      <c r="G1014" s="67"/>
      <c r="H1014" s="67"/>
      <c r="I1014" s="67"/>
      <c r="J1014" s="97"/>
      <c r="K1014" s="67"/>
      <c r="L1014" s="67"/>
      <c r="M1014" s="67"/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X1014" s="67"/>
      <c r="Y1014" s="67"/>
      <c r="Z1014" s="67"/>
    </row>
    <row r="1015" spans="1:26" ht="16.5" x14ac:dyDescent="0.45">
      <c r="A1015" s="67"/>
      <c r="B1015" s="67"/>
      <c r="C1015" s="67"/>
      <c r="D1015" s="67"/>
      <c r="E1015" s="28"/>
      <c r="F1015" s="67"/>
      <c r="G1015" s="67"/>
      <c r="H1015" s="67"/>
      <c r="I1015" s="67"/>
      <c r="J1015" s="97"/>
      <c r="K1015" s="67"/>
      <c r="L1015" s="67"/>
      <c r="M1015" s="67"/>
      <c r="N1015" s="67"/>
      <c r="O1015" s="67"/>
      <c r="P1015" s="67"/>
      <c r="Q1015" s="67"/>
      <c r="R1015" s="67"/>
      <c r="S1015" s="67"/>
      <c r="T1015" s="67"/>
      <c r="U1015" s="67"/>
      <c r="V1015" s="67"/>
      <c r="W1015" s="67"/>
      <c r="X1015" s="67"/>
      <c r="Y1015" s="67"/>
      <c r="Z1015" s="67"/>
    </row>
    <row r="1016" spans="1:26" ht="16.5" x14ac:dyDescent="0.45">
      <c r="A1016" s="67"/>
      <c r="B1016" s="67"/>
      <c r="C1016" s="67"/>
      <c r="D1016" s="67"/>
      <c r="E1016" s="28"/>
      <c r="F1016" s="67"/>
      <c r="G1016" s="67"/>
      <c r="H1016" s="67"/>
      <c r="I1016" s="67"/>
      <c r="J1016" s="97"/>
      <c r="K1016" s="67"/>
      <c r="L1016" s="67"/>
      <c r="M1016" s="67"/>
      <c r="N1016" s="67"/>
      <c r="O1016" s="67"/>
      <c r="P1016" s="67"/>
      <c r="Q1016" s="67"/>
      <c r="R1016" s="67"/>
      <c r="S1016" s="67"/>
      <c r="T1016" s="67"/>
      <c r="U1016" s="67"/>
      <c r="V1016" s="67"/>
      <c r="W1016" s="67"/>
      <c r="X1016" s="67"/>
      <c r="Y1016" s="67"/>
      <c r="Z1016" s="67"/>
    </row>
    <row r="1017" spans="1:26" ht="16.5" x14ac:dyDescent="0.45">
      <c r="A1017" s="67"/>
      <c r="B1017" s="67"/>
      <c r="C1017" s="67"/>
      <c r="D1017" s="67"/>
      <c r="E1017" s="28"/>
      <c r="F1017" s="67"/>
      <c r="G1017" s="67"/>
      <c r="H1017" s="67"/>
      <c r="I1017" s="67"/>
      <c r="J1017" s="97"/>
      <c r="K1017" s="67"/>
      <c r="L1017" s="67"/>
      <c r="M1017" s="67"/>
      <c r="N1017" s="67"/>
      <c r="O1017" s="67"/>
      <c r="P1017" s="67"/>
      <c r="Q1017" s="67"/>
      <c r="R1017" s="67"/>
      <c r="S1017" s="67"/>
      <c r="T1017" s="67"/>
      <c r="U1017" s="67"/>
      <c r="V1017" s="67"/>
      <c r="W1017" s="67"/>
      <c r="X1017" s="67"/>
      <c r="Y1017" s="67"/>
      <c r="Z1017" s="67"/>
    </row>
    <row r="1018" spans="1:26" ht="16.5" x14ac:dyDescent="0.45">
      <c r="A1018" s="67"/>
      <c r="B1018" s="67"/>
      <c r="C1018" s="67"/>
      <c r="D1018" s="67"/>
      <c r="E1018" s="28"/>
      <c r="F1018" s="67"/>
      <c r="G1018" s="67"/>
      <c r="H1018" s="67"/>
      <c r="I1018" s="67"/>
      <c r="J1018" s="97"/>
      <c r="K1018" s="67"/>
      <c r="L1018" s="67"/>
      <c r="M1018" s="67"/>
      <c r="N1018" s="67"/>
      <c r="O1018" s="67"/>
      <c r="P1018" s="67"/>
      <c r="Q1018" s="67"/>
      <c r="R1018" s="67"/>
      <c r="S1018" s="67"/>
      <c r="T1018" s="67"/>
      <c r="U1018" s="67"/>
      <c r="V1018" s="67"/>
      <c r="W1018" s="67"/>
      <c r="X1018" s="67"/>
      <c r="Y1018" s="67"/>
      <c r="Z1018" s="67"/>
    </row>
    <row r="1019" spans="1:26" ht="16.5" x14ac:dyDescent="0.45">
      <c r="A1019" s="67"/>
      <c r="B1019" s="67"/>
      <c r="C1019" s="67"/>
      <c r="D1019" s="67"/>
      <c r="E1019" s="28"/>
      <c r="F1019" s="67"/>
      <c r="G1019" s="67"/>
      <c r="H1019" s="67"/>
      <c r="I1019" s="67"/>
      <c r="J1019" s="97"/>
      <c r="K1019" s="67"/>
      <c r="L1019" s="67"/>
      <c r="M1019" s="67"/>
      <c r="N1019" s="67"/>
      <c r="O1019" s="67"/>
      <c r="P1019" s="67"/>
      <c r="Q1019" s="67"/>
      <c r="R1019" s="67"/>
      <c r="S1019" s="67"/>
      <c r="T1019" s="67"/>
      <c r="U1019" s="67"/>
      <c r="V1019" s="67"/>
      <c r="W1019" s="67"/>
      <c r="X1019" s="67"/>
      <c r="Y1019" s="67"/>
      <c r="Z1019" s="67"/>
    </row>
    <row r="1020" spans="1:26" ht="16.5" x14ac:dyDescent="0.45">
      <c r="A1020" s="67"/>
      <c r="B1020" s="67"/>
      <c r="C1020" s="67"/>
      <c r="D1020" s="67"/>
      <c r="E1020" s="28"/>
      <c r="F1020" s="67"/>
      <c r="G1020" s="67"/>
      <c r="H1020" s="67"/>
      <c r="I1020" s="67"/>
      <c r="J1020" s="97"/>
      <c r="K1020" s="67"/>
      <c r="L1020" s="67"/>
      <c r="M1020" s="67"/>
      <c r="N1020" s="67"/>
      <c r="O1020" s="67"/>
      <c r="P1020" s="67"/>
      <c r="Q1020" s="67"/>
      <c r="R1020" s="67"/>
      <c r="S1020" s="67"/>
      <c r="T1020" s="67"/>
      <c r="U1020" s="67"/>
      <c r="V1020" s="67"/>
      <c r="W1020" s="67"/>
      <c r="X1020" s="67"/>
      <c r="Y1020" s="67"/>
      <c r="Z1020" s="67"/>
    </row>
    <row r="1021" spans="1:26" ht="16.5" x14ac:dyDescent="0.45">
      <c r="A1021" s="67"/>
      <c r="B1021" s="67"/>
      <c r="C1021" s="67"/>
      <c r="D1021" s="67"/>
      <c r="E1021" s="28"/>
      <c r="F1021" s="67"/>
      <c r="G1021" s="67"/>
      <c r="H1021" s="67"/>
      <c r="I1021" s="67"/>
      <c r="J1021" s="97"/>
      <c r="K1021" s="67"/>
      <c r="L1021" s="67"/>
      <c r="M1021" s="67"/>
      <c r="N1021" s="67"/>
      <c r="O1021" s="67"/>
      <c r="P1021" s="67"/>
      <c r="Q1021" s="67"/>
      <c r="R1021" s="67"/>
      <c r="S1021" s="67"/>
      <c r="T1021" s="67"/>
      <c r="U1021" s="67"/>
      <c r="V1021" s="67"/>
      <c r="W1021" s="67"/>
      <c r="X1021" s="67"/>
      <c r="Y1021" s="67"/>
      <c r="Z1021" s="67"/>
    </row>
    <row r="1022" spans="1:26" ht="16.5" x14ac:dyDescent="0.45">
      <c r="A1022" s="67"/>
      <c r="B1022" s="67"/>
      <c r="C1022" s="67"/>
      <c r="D1022" s="67"/>
      <c r="E1022" s="28"/>
      <c r="F1022" s="67"/>
      <c r="G1022" s="67"/>
      <c r="H1022" s="67"/>
      <c r="I1022" s="67"/>
      <c r="J1022" s="97"/>
      <c r="K1022" s="67"/>
      <c r="L1022" s="67"/>
      <c r="M1022" s="67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X1022" s="67"/>
      <c r="Y1022" s="67"/>
      <c r="Z1022" s="67"/>
    </row>
    <row r="1023" spans="1:26" ht="16.5" x14ac:dyDescent="0.45">
      <c r="A1023" s="67"/>
      <c r="B1023" s="67"/>
      <c r="C1023" s="67"/>
      <c r="D1023" s="67"/>
      <c r="E1023" s="28"/>
      <c r="F1023" s="67"/>
      <c r="G1023" s="67"/>
      <c r="H1023" s="67"/>
      <c r="I1023" s="67"/>
      <c r="J1023" s="97"/>
      <c r="K1023" s="67"/>
      <c r="L1023" s="67"/>
      <c r="M1023" s="67"/>
      <c r="N1023" s="67"/>
      <c r="O1023" s="67"/>
      <c r="P1023" s="67"/>
      <c r="Q1023" s="67"/>
      <c r="R1023" s="67"/>
      <c r="S1023" s="67"/>
      <c r="T1023" s="67"/>
      <c r="U1023" s="67"/>
      <c r="V1023" s="67"/>
      <c r="W1023" s="67"/>
      <c r="X1023" s="67"/>
      <c r="Y1023" s="67"/>
      <c r="Z1023" s="67"/>
    </row>
    <row r="1024" spans="1:26" ht="16.5" x14ac:dyDescent="0.45">
      <c r="A1024" s="67"/>
      <c r="B1024" s="67"/>
      <c r="C1024" s="67"/>
      <c r="D1024" s="67"/>
      <c r="E1024" s="28"/>
      <c r="F1024" s="67"/>
      <c r="G1024" s="67"/>
      <c r="H1024" s="67"/>
      <c r="I1024" s="67"/>
      <c r="J1024" s="97"/>
      <c r="K1024" s="67"/>
      <c r="L1024" s="67"/>
      <c r="M1024" s="67"/>
      <c r="N1024" s="67"/>
      <c r="O1024" s="67"/>
      <c r="P1024" s="67"/>
      <c r="Q1024" s="67"/>
      <c r="R1024" s="67"/>
      <c r="S1024" s="67"/>
      <c r="T1024" s="67"/>
      <c r="U1024" s="67"/>
      <c r="V1024" s="67"/>
      <c r="W1024" s="67"/>
      <c r="X1024" s="67"/>
      <c r="Y1024" s="67"/>
      <c r="Z1024" s="67"/>
    </row>
    <row r="1025" spans="1:26" ht="16.5" x14ac:dyDescent="0.45">
      <c r="A1025" s="67"/>
      <c r="B1025" s="67"/>
      <c r="C1025" s="67"/>
      <c r="D1025" s="67"/>
      <c r="E1025" s="28"/>
      <c r="F1025" s="67"/>
      <c r="G1025" s="67"/>
      <c r="H1025" s="67"/>
      <c r="I1025" s="67"/>
      <c r="J1025" s="97"/>
      <c r="K1025" s="67"/>
      <c r="L1025" s="67"/>
      <c r="M1025" s="67"/>
      <c r="N1025" s="67"/>
      <c r="O1025" s="67"/>
      <c r="P1025" s="67"/>
      <c r="Q1025" s="67"/>
      <c r="R1025" s="67"/>
      <c r="S1025" s="67"/>
      <c r="T1025" s="67"/>
      <c r="U1025" s="67"/>
      <c r="V1025" s="67"/>
      <c r="W1025" s="67"/>
      <c r="X1025" s="67"/>
      <c r="Y1025" s="67"/>
      <c r="Z1025" s="67"/>
    </row>
    <row r="1026" spans="1:26" ht="16.5" x14ac:dyDescent="0.45">
      <c r="A1026" s="67"/>
      <c r="B1026" s="67"/>
      <c r="C1026" s="67"/>
      <c r="D1026" s="67"/>
      <c r="E1026" s="28"/>
      <c r="F1026" s="67"/>
      <c r="G1026" s="67"/>
      <c r="H1026" s="67"/>
      <c r="I1026" s="67"/>
      <c r="J1026" s="97"/>
      <c r="K1026" s="67"/>
      <c r="L1026" s="67"/>
      <c r="M1026" s="67"/>
      <c r="N1026" s="67"/>
      <c r="O1026" s="67"/>
      <c r="P1026" s="67"/>
      <c r="Q1026" s="67"/>
      <c r="R1026" s="67"/>
      <c r="S1026" s="67"/>
      <c r="T1026" s="67"/>
      <c r="U1026" s="67"/>
      <c r="V1026" s="67"/>
      <c r="W1026" s="67"/>
      <c r="X1026" s="67"/>
      <c r="Y1026" s="67"/>
      <c r="Z1026" s="67"/>
    </row>
    <row r="1027" spans="1:26" ht="16.5" x14ac:dyDescent="0.45">
      <c r="A1027" s="67"/>
      <c r="B1027" s="67"/>
      <c r="C1027" s="67"/>
      <c r="D1027" s="67"/>
      <c r="E1027" s="28"/>
      <c r="F1027" s="67"/>
      <c r="G1027" s="67"/>
      <c r="H1027" s="67"/>
      <c r="I1027" s="67"/>
      <c r="J1027" s="97"/>
      <c r="K1027" s="67"/>
      <c r="L1027" s="67"/>
      <c r="M1027" s="67"/>
      <c r="N1027" s="67"/>
      <c r="O1027" s="67"/>
      <c r="P1027" s="67"/>
      <c r="Q1027" s="67"/>
      <c r="R1027" s="67"/>
      <c r="S1027" s="67"/>
      <c r="T1027" s="67"/>
      <c r="U1027" s="67"/>
      <c r="V1027" s="67"/>
      <c r="W1027" s="67"/>
      <c r="X1027" s="67"/>
      <c r="Y1027" s="67"/>
      <c r="Z1027" s="67"/>
    </row>
    <row r="1028" spans="1:26" ht="16.5" x14ac:dyDescent="0.45">
      <c r="A1028" s="67"/>
      <c r="B1028" s="67"/>
      <c r="C1028" s="67"/>
      <c r="D1028" s="67"/>
      <c r="E1028" s="28"/>
      <c r="F1028" s="67"/>
      <c r="G1028" s="67"/>
      <c r="H1028" s="67"/>
      <c r="I1028" s="67"/>
      <c r="J1028" s="97"/>
      <c r="K1028" s="67"/>
      <c r="L1028" s="67"/>
      <c r="M1028" s="67"/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X1028" s="67"/>
      <c r="Y1028" s="67"/>
      <c r="Z1028" s="67"/>
    </row>
    <row r="1029" spans="1:26" ht="16.5" x14ac:dyDescent="0.45">
      <c r="A1029" s="67"/>
      <c r="B1029" s="67"/>
      <c r="C1029" s="67"/>
      <c r="D1029" s="67"/>
      <c r="E1029" s="28"/>
      <c r="F1029" s="67"/>
      <c r="G1029" s="67"/>
      <c r="H1029" s="67"/>
      <c r="I1029" s="67"/>
      <c r="J1029" s="97"/>
      <c r="K1029" s="67"/>
      <c r="L1029" s="67"/>
      <c r="M1029" s="67"/>
      <c r="N1029" s="67"/>
      <c r="O1029" s="67"/>
      <c r="P1029" s="67"/>
      <c r="Q1029" s="67"/>
      <c r="R1029" s="67"/>
      <c r="S1029" s="67"/>
      <c r="T1029" s="67"/>
      <c r="U1029" s="67"/>
      <c r="V1029" s="67"/>
      <c r="W1029" s="67"/>
      <c r="X1029" s="67"/>
      <c r="Y1029" s="67"/>
      <c r="Z1029" s="67"/>
    </row>
    <row r="1030" spans="1:26" ht="16.5" x14ac:dyDescent="0.45">
      <c r="A1030" s="67"/>
      <c r="B1030" s="67"/>
      <c r="C1030" s="67"/>
      <c r="D1030" s="67"/>
      <c r="E1030" s="28"/>
      <c r="F1030" s="67"/>
      <c r="G1030" s="67"/>
      <c r="H1030" s="67"/>
      <c r="I1030" s="67"/>
      <c r="J1030" s="97"/>
      <c r="K1030" s="67"/>
      <c r="L1030" s="67"/>
      <c r="M1030" s="67"/>
      <c r="N1030" s="67"/>
      <c r="O1030" s="67"/>
      <c r="P1030" s="67"/>
      <c r="Q1030" s="67"/>
      <c r="R1030" s="67"/>
      <c r="S1030" s="67"/>
      <c r="T1030" s="67"/>
      <c r="U1030" s="67"/>
      <c r="V1030" s="67"/>
      <c r="W1030" s="67"/>
      <c r="X1030" s="67"/>
      <c r="Y1030" s="67"/>
      <c r="Z1030" s="67"/>
    </row>
    <row r="1031" spans="1:26" ht="16.5" x14ac:dyDescent="0.45">
      <c r="A1031" s="67"/>
      <c r="B1031" s="67"/>
      <c r="C1031" s="67"/>
      <c r="D1031" s="67"/>
      <c r="E1031" s="28"/>
      <c r="F1031" s="67"/>
      <c r="G1031" s="67"/>
      <c r="H1031" s="67"/>
      <c r="I1031" s="67"/>
      <c r="J1031" s="97"/>
      <c r="K1031" s="67"/>
      <c r="L1031" s="67"/>
      <c r="M1031" s="67"/>
      <c r="N1031" s="67"/>
      <c r="O1031" s="67"/>
      <c r="P1031" s="67"/>
      <c r="Q1031" s="67"/>
      <c r="R1031" s="67"/>
      <c r="S1031" s="67"/>
      <c r="T1031" s="67"/>
      <c r="U1031" s="67"/>
      <c r="V1031" s="67"/>
      <c r="W1031" s="67"/>
      <c r="X1031" s="67"/>
      <c r="Y1031" s="67"/>
      <c r="Z1031" s="67"/>
    </row>
    <row r="1032" spans="1:26" ht="16.5" x14ac:dyDescent="0.45">
      <c r="A1032" s="67"/>
      <c r="B1032" s="67"/>
      <c r="C1032" s="67"/>
      <c r="D1032" s="67"/>
      <c r="E1032" s="28"/>
      <c r="F1032" s="67"/>
      <c r="G1032" s="67"/>
      <c r="H1032" s="67"/>
      <c r="I1032" s="67"/>
      <c r="J1032" s="97"/>
      <c r="K1032" s="67"/>
      <c r="L1032" s="67"/>
      <c r="M1032" s="67"/>
      <c r="N1032" s="67"/>
      <c r="O1032" s="67"/>
      <c r="P1032" s="67"/>
      <c r="Q1032" s="67"/>
      <c r="R1032" s="67"/>
      <c r="S1032" s="67"/>
      <c r="T1032" s="67"/>
      <c r="U1032" s="67"/>
      <c r="V1032" s="67"/>
      <c r="W1032" s="67"/>
      <c r="X1032" s="67"/>
      <c r="Y1032" s="67"/>
      <c r="Z1032" s="67"/>
    </row>
    <row r="1033" spans="1:26" ht="16.5" x14ac:dyDescent="0.45">
      <c r="A1033" s="67"/>
      <c r="B1033" s="67"/>
      <c r="C1033" s="67"/>
      <c r="D1033" s="67"/>
      <c r="E1033" s="28"/>
      <c r="F1033" s="67"/>
      <c r="G1033" s="67"/>
      <c r="H1033" s="67"/>
      <c r="I1033" s="67"/>
      <c r="J1033" s="97"/>
      <c r="K1033" s="67"/>
      <c r="L1033" s="67"/>
      <c r="M1033" s="67"/>
      <c r="N1033" s="67"/>
      <c r="O1033" s="67"/>
      <c r="P1033" s="67"/>
      <c r="Q1033" s="67"/>
      <c r="R1033" s="67"/>
      <c r="S1033" s="67"/>
      <c r="T1033" s="67"/>
      <c r="U1033" s="67"/>
      <c r="V1033" s="67"/>
      <c r="W1033" s="67"/>
      <c r="X1033" s="67"/>
      <c r="Y1033" s="67"/>
      <c r="Z1033" s="67"/>
    </row>
    <row r="1034" spans="1:26" ht="16.5" x14ac:dyDescent="0.45">
      <c r="A1034" s="67"/>
      <c r="B1034" s="67"/>
      <c r="C1034" s="67"/>
      <c r="D1034" s="67"/>
      <c r="E1034" s="28"/>
      <c r="F1034" s="67"/>
      <c r="G1034" s="67"/>
      <c r="H1034" s="67"/>
      <c r="I1034" s="67"/>
      <c r="J1034" s="97"/>
      <c r="K1034" s="67"/>
      <c r="L1034" s="67"/>
      <c r="M1034" s="67"/>
      <c r="N1034" s="67"/>
      <c r="O1034" s="67"/>
      <c r="P1034" s="67"/>
      <c r="Q1034" s="67"/>
      <c r="R1034" s="67"/>
      <c r="S1034" s="67"/>
      <c r="T1034" s="67"/>
      <c r="U1034" s="67"/>
      <c r="V1034" s="67"/>
      <c r="W1034" s="67"/>
      <c r="X1034" s="67"/>
      <c r="Y1034" s="67"/>
      <c r="Z1034" s="67"/>
    </row>
    <row r="1035" spans="1:26" ht="16.5" x14ac:dyDescent="0.45">
      <c r="A1035" s="67"/>
      <c r="B1035" s="67"/>
      <c r="C1035" s="67"/>
      <c r="D1035" s="67"/>
      <c r="E1035" s="28"/>
      <c r="F1035" s="67"/>
      <c r="G1035" s="67"/>
      <c r="H1035" s="67"/>
      <c r="I1035" s="67"/>
      <c r="J1035" s="97"/>
      <c r="K1035" s="67"/>
      <c r="L1035" s="67"/>
      <c r="M1035" s="67"/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X1035" s="67"/>
      <c r="Y1035" s="67"/>
      <c r="Z1035" s="67"/>
    </row>
    <row r="1036" spans="1:26" ht="16.5" x14ac:dyDescent="0.45">
      <c r="A1036" s="67"/>
      <c r="B1036" s="67"/>
      <c r="C1036" s="67"/>
      <c r="D1036" s="67"/>
      <c r="E1036" s="28"/>
      <c r="F1036" s="67"/>
      <c r="G1036" s="67"/>
      <c r="H1036" s="67"/>
      <c r="I1036" s="67"/>
      <c r="J1036" s="97"/>
      <c r="K1036" s="67"/>
      <c r="L1036" s="67"/>
      <c r="M1036" s="67"/>
      <c r="N1036" s="67"/>
      <c r="O1036" s="67"/>
      <c r="P1036" s="67"/>
      <c r="Q1036" s="67"/>
      <c r="R1036" s="67"/>
      <c r="S1036" s="67"/>
      <c r="T1036" s="67"/>
      <c r="U1036" s="67"/>
      <c r="V1036" s="67"/>
      <c r="W1036" s="67"/>
      <c r="X1036" s="67"/>
      <c r="Y1036" s="67"/>
      <c r="Z1036" s="67"/>
    </row>
    <row r="1037" spans="1:26" ht="16.5" x14ac:dyDescent="0.45">
      <c r="A1037" s="67"/>
      <c r="B1037" s="67"/>
      <c r="C1037" s="67"/>
      <c r="D1037" s="67"/>
      <c r="E1037" s="28"/>
      <c r="F1037" s="67"/>
      <c r="G1037" s="67"/>
      <c r="H1037" s="67"/>
      <c r="I1037" s="67"/>
      <c r="J1037" s="97"/>
      <c r="K1037" s="67"/>
      <c r="L1037" s="67"/>
      <c r="M1037" s="67"/>
      <c r="N1037" s="67"/>
      <c r="O1037" s="67"/>
      <c r="P1037" s="67"/>
      <c r="Q1037" s="67"/>
      <c r="R1037" s="67"/>
      <c r="S1037" s="67"/>
      <c r="T1037" s="67"/>
      <c r="U1037" s="67"/>
      <c r="V1037" s="67"/>
      <c r="W1037" s="67"/>
      <c r="X1037" s="67"/>
      <c r="Y1037" s="67"/>
      <c r="Z1037" s="67"/>
    </row>
    <row r="1038" spans="1:26" ht="16.5" x14ac:dyDescent="0.45">
      <c r="A1038" s="67"/>
      <c r="B1038" s="67"/>
      <c r="C1038" s="67"/>
      <c r="D1038" s="67"/>
      <c r="E1038" s="28"/>
      <c r="F1038" s="67"/>
      <c r="G1038" s="67"/>
      <c r="H1038" s="67"/>
      <c r="I1038" s="67"/>
      <c r="J1038" s="97"/>
      <c r="K1038" s="67"/>
      <c r="L1038" s="67"/>
      <c r="M1038" s="67"/>
      <c r="N1038" s="67"/>
      <c r="O1038" s="67"/>
      <c r="P1038" s="67"/>
      <c r="Q1038" s="67"/>
      <c r="R1038" s="67"/>
      <c r="S1038" s="67"/>
      <c r="T1038" s="67"/>
      <c r="U1038" s="67"/>
      <c r="V1038" s="67"/>
      <c r="W1038" s="67"/>
      <c r="X1038" s="67"/>
      <c r="Y1038" s="67"/>
      <c r="Z1038" s="67"/>
    </row>
    <row r="1039" spans="1:26" ht="16.5" x14ac:dyDescent="0.45">
      <c r="A1039" s="67"/>
      <c r="B1039" s="67"/>
      <c r="C1039" s="67"/>
      <c r="D1039" s="67"/>
      <c r="E1039" s="28"/>
      <c r="F1039" s="67"/>
      <c r="G1039" s="67"/>
      <c r="H1039" s="67"/>
      <c r="I1039" s="67"/>
      <c r="J1039" s="97"/>
      <c r="K1039" s="67"/>
      <c r="L1039" s="67"/>
      <c r="M1039" s="67"/>
      <c r="N1039" s="67"/>
      <c r="O1039" s="67"/>
      <c r="P1039" s="67"/>
      <c r="Q1039" s="67"/>
      <c r="R1039" s="67"/>
      <c r="S1039" s="67"/>
      <c r="T1039" s="67"/>
      <c r="U1039" s="67"/>
      <c r="V1039" s="67"/>
      <c r="W1039" s="67"/>
      <c r="X1039" s="67"/>
      <c r="Y1039" s="67"/>
      <c r="Z1039" s="67"/>
    </row>
    <row r="1040" spans="1:26" ht="16.5" x14ac:dyDescent="0.45">
      <c r="A1040" s="67"/>
      <c r="B1040" s="67"/>
      <c r="C1040" s="67"/>
      <c r="D1040" s="67"/>
      <c r="E1040" s="28"/>
      <c r="F1040" s="67"/>
      <c r="G1040" s="67"/>
      <c r="H1040" s="67"/>
      <c r="I1040" s="67"/>
      <c r="J1040" s="97"/>
      <c r="K1040" s="67"/>
      <c r="L1040" s="67"/>
      <c r="M1040" s="67"/>
      <c r="N1040" s="67"/>
      <c r="O1040" s="67"/>
      <c r="P1040" s="67"/>
      <c r="Q1040" s="67"/>
      <c r="R1040" s="67"/>
      <c r="S1040" s="67"/>
      <c r="T1040" s="67"/>
      <c r="U1040" s="67"/>
      <c r="V1040" s="67"/>
      <c r="W1040" s="67"/>
      <c r="X1040" s="67"/>
      <c r="Y1040" s="67"/>
      <c r="Z1040" s="67"/>
    </row>
    <row r="1041" spans="1:26" ht="16.5" x14ac:dyDescent="0.45">
      <c r="A1041" s="67"/>
      <c r="B1041" s="67"/>
      <c r="C1041" s="67"/>
      <c r="D1041" s="67"/>
      <c r="E1041" s="28"/>
      <c r="F1041" s="67"/>
      <c r="G1041" s="67"/>
      <c r="H1041" s="67"/>
      <c r="I1041" s="67"/>
      <c r="J1041" s="97"/>
      <c r="K1041" s="67"/>
      <c r="L1041" s="67"/>
      <c r="M1041" s="67"/>
      <c r="N1041" s="67"/>
      <c r="O1041" s="67"/>
      <c r="P1041" s="67"/>
      <c r="Q1041" s="67"/>
      <c r="R1041" s="67"/>
      <c r="S1041" s="67"/>
      <c r="T1041" s="67"/>
      <c r="U1041" s="67"/>
      <c r="V1041" s="67"/>
      <c r="W1041" s="67"/>
      <c r="X1041" s="67"/>
      <c r="Y1041" s="67"/>
      <c r="Z1041" s="67"/>
    </row>
    <row r="1042" spans="1:26" ht="16.5" x14ac:dyDescent="0.45">
      <c r="A1042" s="67"/>
      <c r="B1042" s="67"/>
      <c r="C1042" s="67"/>
      <c r="D1042" s="67"/>
      <c r="E1042" s="28"/>
      <c r="F1042" s="67"/>
      <c r="G1042" s="67"/>
      <c r="H1042" s="67"/>
      <c r="I1042" s="67"/>
      <c r="J1042" s="97"/>
      <c r="K1042" s="67"/>
      <c r="L1042" s="67"/>
      <c r="M1042" s="67"/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X1042" s="67"/>
      <c r="Y1042" s="67"/>
      <c r="Z1042" s="67"/>
    </row>
    <row r="1043" spans="1:26" ht="16.5" x14ac:dyDescent="0.45">
      <c r="A1043" s="67"/>
      <c r="B1043" s="67"/>
      <c r="C1043" s="67"/>
      <c r="D1043" s="67"/>
      <c r="E1043" s="28"/>
      <c r="F1043" s="67"/>
      <c r="G1043" s="67"/>
      <c r="H1043" s="67"/>
      <c r="I1043" s="67"/>
      <c r="J1043" s="97"/>
      <c r="K1043" s="67"/>
      <c r="L1043" s="67"/>
      <c r="M1043" s="67"/>
      <c r="N1043" s="67"/>
      <c r="O1043" s="67"/>
      <c r="P1043" s="67"/>
      <c r="Q1043" s="67"/>
      <c r="R1043" s="67"/>
      <c r="S1043" s="67"/>
      <c r="T1043" s="67"/>
      <c r="U1043" s="67"/>
      <c r="V1043" s="67"/>
      <c r="W1043" s="67"/>
      <c r="X1043" s="67"/>
      <c r="Y1043" s="67"/>
      <c r="Z1043" s="67"/>
    </row>
    <row r="1044" spans="1:26" ht="16.5" x14ac:dyDescent="0.45">
      <c r="A1044" s="67"/>
      <c r="B1044" s="67"/>
      <c r="C1044" s="67"/>
      <c r="D1044" s="67"/>
      <c r="E1044" s="28"/>
      <c r="F1044" s="67"/>
      <c r="G1044" s="67"/>
      <c r="H1044" s="67"/>
      <c r="I1044" s="67"/>
      <c r="J1044" s="97"/>
      <c r="K1044" s="67"/>
      <c r="L1044" s="67"/>
      <c r="M1044" s="67"/>
      <c r="N1044" s="67"/>
      <c r="O1044" s="67"/>
      <c r="P1044" s="67"/>
      <c r="Q1044" s="67"/>
      <c r="R1044" s="67"/>
      <c r="S1044" s="67"/>
      <c r="T1044" s="67"/>
      <c r="U1044" s="67"/>
      <c r="V1044" s="67"/>
      <c r="W1044" s="67"/>
      <c r="X1044" s="67"/>
      <c r="Y1044" s="67"/>
      <c r="Z1044" s="67"/>
    </row>
    <row r="1045" spans="1:26" ht="16.5" x14ac:dyDescent="0.45">
      <c r="A1045" s="67"/>
      <c r="B1045" s="67"/>
      <c r="C1045" s="67"/>
      <c r="D1045" s="67"/>
      <c r="E1045" s="28"/>
      <c r="F1045" s="67"/>
      <c r="G1045" s="67"/>
      <c r="H1045" s="67"/>
      <c r="I1045" s="67"/>
      <c r="J1045" s="97"/>
      <c r="K1045" s="67"/>
      <c r="L1045" s="67"/>
      <c r="M1045" s="67"/>
      <c r="N1045" s="67"/>
      <c r="O1045" s="67"/>
      <c r="P1045" s="67"/>
      <c r="Q1045" s="67"/>
      <c r="R1045" s="67"/>
      <c r="S1045" s="67"/>
      <c r="T1045" s="67"/>
      <c r="U1045" s="67"/>
      <c r="V1045" s="67"/>
      <c r="W1045" s="67"/>
      <c r="X1045" s="67"/>
      <c r="Y1045" s="67"/>
      <c r="Z1045" s="67"/>
    </row>
    <row r="1046" spans="1:26" ht="16.5" x14ac:dyDescent="0.45">
      <c r="A1046" s="67"/>
      <c r="B1046" s="67"/>
      <c r="C1046" s="67"/>
      <c r="D1046" s="67"/>
      <c r="E1046" s="28"/>
      <c r="F1046" s="67"/>
      <c r="G1046" s="67"/>
      <c r="H1046" s="67"/>
      <c r="I1046" s="67"/>
      <c r="J1046" s="97"/>
      <c r="K1046" s="67"/>
      <c r="L1046" s="67"/>
      <c r="M1046" s="67"/>
      <c r="N1046" s="67"/>
      <c r="O1046" s="67"/>
      <c r="P1046" s="67"/>
      <c r="Q1046" s="67"/>
      <c r="R1046" s="67"/>
      <c r="S1046" s="67"/>
      <c r="T1046" s="67"/>
      <c r="U1046" s="67"/>
      <c r="V1046" s="67"/>
      <c r="W1046" s="67"/>
      <c r="X1046" s="67"/>
      <c r="Y1046" s="67"/>
      <c r="Z1046" s="67"/>
    </row>
    <row r="1047" spans="1:26" ht="16.5" x14ac:dyDescent="0.45">
      <c r="A1047" s="67"/>
      <c r="B1047" s="67"/>
      <c r="C1047" s="67"/>
      <c r="D1047" s="67"/>
      <c r="E1047" s="28"/>
      <c r="F1047" s="67"/>
      <c r="G1047" s="67"/>
      <c r="H1047" s="67"/>
      <c r="I1047" s="67"/>
      <c r="J1047" s="97"/>
      <c r="K1047" s="67"/>
      <c r="L1047" s="67"/>
      <c r="M1047" s="67"/>
      <c r="N1047" s="67"/>
      <c r="O1047" s="67"/>
      <c r="P1047" s="67"/>
      <c r="Q1047" s="67"/>
      <c r="R1047" s="67"/>
      <c r="S1047" s="67"/>
      <c r="T1047" s="67"/>
      <c r="U1047" s="67"/>
      <c r="V1047" s="67"/>
      <c r="W1047" s="67"/>
      <c r="X1047" s="67"/>
      <c r="Y1047" s="67"/>
      <c r="Z1047" s="67"/>
    </row>
    <row r="1048" spans="1:26" ht="16.5" x14ac:dyDescent="0.45">
      <c r="A1048" s="67"/>
      <c r="B1048" s="67"/>
      <c r="C1048" s="67"/>
      <c r="D1048" s="67"/>
      <c r="E1048" s="28"/>
      <c r="F1048" s="67"/>
      <c r="G1048" s="67"/>
      <c r="H1048" s="67"/>
      <c r="I1048" s="67"/>
      <c r="J1048" s="97"/>
      <c r="K1048" s="67"/>
      <c r="L1048" s="67"/>
      <c r="M1048" s="67"/>
      <c r="N1048" s="67"/>
      <c r="O1048" s="67"/>
      <c r="P1048" s="67"/>
      <c r="Q1048" s="67"/>
      <c r="R1048" s="67"/>
      <c r="S1048" s="67"/>
      <c r="T1048" s="67"/>
      <c r="U1048" s="67"/>
      <c r="V1048" s="67"/>
      <c r="W1048" s="67"/>
      <c r="X1048" s="67"/>
      <c r="Y1048" s="67"/>
      <c r="Z1048" s="67"/>
    </row>
    <row r="1049" spans="1:26" ht="16.5" x14ac:dyDescent="0.45">
      <c r="A1049" s="67"/>
      <c r="B1049" s="67"/>
      <c r="C1049" s="67"/>
      <c r="D1049" s="67"/>
      <c r="E1049" s="28"/>
      <c r="F1049" s="67"/>
      <c r="G1049" s="67"/>
      <c r="H1049" s="67"/>
      <c r="I1049" s="67"/>
      <c r="J1049" s="97"/>
      <c r="K1049" s="67"/>
      <c r="L1049" s="67"/>
      <c r="M1049" s="67"/>
      <c r="N1049" s="67"/>
      <c r="O1049" s="67"/>
      <c r="P1049" s="67"/>
      <c r="Q1049" s="67"/>
      <c r="R1049" s="67"/>
      <c r="S1049" s="67"/>
      <c r="T1049" s="67"/>
      <c r="U1049" s="67"/>
      <c r="V1049" s="67"/>
      <c r="W1049" s="67"/>
      <c r="X1049" s="67"/>
      <c r="Y1049" s="67"/>
      <c r="Z1049" s="67"/>
    </row>
    <row r="1050" spans="1:26" ht="16.5" x14ac:dyDescent="0.45">
      <c r="A1050" s="67"/>
      <c r="B1050" s="67"/>
      <c r="C1050" s="67"/>
      <c r="D1050" s="67"/>
      <c r="E1050" s="28"/>
      <c r="F1050" s="67"/>
      <c r="G1050" s="67"/>
      <c r="H1050" s="67"/>
      <c r="I1050" s="67"/>
      <c r="J1050" s="97"/>
      <c r="K1050" s="67"/>
      <c r="L1050" s="67"/>
      <c r="M1050" s="67"/>
      <c r="N1050" s="67"/>
      <c r="O1050" s="67"/>
      <c r="P1050" s="67"/>
      <c r="Q1050" s="67"/>
      <c r="R1050" s="67"/>
      <c r="S1050" s="67"/>
      <c r="T1050" s="67"/>
      <c r="U1050" s="67"/>
      <c r="V1050" s="67"/>
      <c r="W1050" s="67"/>
      <c r="X1050" s="67"/>
      <c r="Y1050" s="67"/>
      <c r="Z1050" s="67"/>
    </row>
    <row r="1051" spans="1:26" ht="16.5" x14ac:dyDescent="0.45">
      <c r="A1051" s="67"/>
      <c r="B1051" s="67"/>
      <c r="C1051" s="67"/>
      <c r="D1051" s="67"/>
      <c r="E1051" s="28"/>
      <c r="F1051" s="67"/>
      <c r="G1051" s="67"/>
      <c r="H1051" s="67"/>
      <c r="I1051" s="67"/>
      <c r="J1051" s="97"/>
      <c r="K1051" s="67"/>
      <c r="L1051" s="67"/>
      <c r="M1051" s="67"/>
      <c r="N1051" s="67"/>
      <c r="O1051" s="67"/>
      <c r="P1051" s="67"/>
      <c r="Q1051" s="67"/>
      <c r="R1051" s="67"/>
      <c r="S1051" s="67"/>
      <c r="T1051" s="67"/>
      <c r="U1051" s="67"/>
      <c r="V1051" s="67"/>
      <c r="W1051" s="67"/>
      <c r="X1051" s="67"/>
      <c r="Y1051" s="67"/>
      <c r="Z1051" s="67"/>
    </row>
    <row r="1052" spans="1:26" ht="16.5" x14ac:dyDescent="0.45">
      <c r="A1052" s="67"/>
      <c r="B1052" s="67"/>
      <c r="C1052" s="67"/>
      <c r="D1052" s="67"/>
      <c r="E1052" s="28"/>
      <c r="F1052" s="67"/>
      <c r="G1052" s="67"/>
      <c r="H1052" s="67"/>
      <c r="I1052" s="67"/>
      <c r="J1052" s="97"/>
      <c r="K1052" s="67"/>
      <c r="L1052" s="67"/>
      <c r="M1052" s="67"/>
      <c r="N1052" s="67"/>
      <c r="O1052" s="67"/>
      <c r="P1052" s="67"/>
      <c r="Q1052" s="67"/>
      <c r="R1052" s="67"/>
      <c r="S1052" s="67"/>
      <c r="T1052" s="67"/>
      <c r="U1052" s="67"/>
      <c r="V1052" s="67"/>
      <c r="W1052" s="67"/>
      <c r="X1052" s="67"/>
      <c r="Y1052" s="67"/>
      <c r="Z1052" s="67"/>
    </row>
    <row r="1053" spans="1:26" ht="16.5" x14ac:dyDescent="0.45">
      <c r="A1053" s="67"/>
      <c r="B1053" s="67"/>
      <c r="C1053" s="67"/>
      <c r="D1053" s="67"/>
      <c r="E1053" s="28"/>
      <c r="F1053" s="67"/>
      <c r="G1053" s="67"/>
      <c r="H1053" s="67"/>
      <c r="I1053" s="67"/>
      <c r="J1053" s="97"/>
      <c r="K1053" s="67"/>
      <c r="L1053" s="67"/>
      <c r="M1053" s="67"/>
      <c r="N1053" s="67"/>
      <c r="O1053" s="67"/>
      <c r="P1053" s="67"/>
      <c r="Q1053" s="67"/>
      <c r="R1053" s="67"/>
      <c r="S1053" s="67"/>
      <c r="T1053" s="67"/>
      <c r="U1053" s="67"/>
      <c r="V1053" s="67"/>
      <c r="W1053" s="67"/>
      <c r="X1053" s="67"/>
      <c r="Y1053" s="67"/>
      <c r="Z1053" s="67"/>
    </row>
    <row r="1054" spans="1:26" ht="16.5" x14ac:dyDescent="0.45">
      <c r="A1054" s="67"/>
      <c r="B1054" s="67"/>
      <c r="C1054" s="67"/>
      <c r="D1054" s="67"/>
      <c r="E1054" s="28"/>
      <c r="F1054" s="67"/>
      <c r="G1054" s="67"/>
      <c r="H1054" s="67"/>
      <c r="I1054" s="67"/>
      <c r="J1054" s="97"/>
      <c r="K1054" s="67"/>
      <c r="L1054" s="67"/>
      <c r="M1054" s="67"/>
      <c r="N1054" s="67"/>
      <c r="O1054" s="67"/>
      <c r="P1054" s="67"/>
      <c r="Q1054" s="67"/>
      <c r="R1054" s="67"/>
      <c r="S1054" s="67"/>
      <c r="T1054" s="67"/>
      <c r="U1054" s="67"/>
      <c r="V1054" s="67"/>
      <c r="W1054" s="67"/>
      <c r="X1054" s="67"/>
      <c r="Y1054" s="67"/>
      <c r="Z1054" s="67"/>
    </row>
    <row r="1055" spans="1:26" ht="16.5" x14ac:dyDescent="0.45">
      <c r="A1055" s="67"/>
      <c r="B1055" s="67"/>
      <c r="C1055" s="67"/>
      <c r="D1055" s="67"/>
      <c r="E1055" s="28"/>
      <c r="F1055" s="67"/>
      <c r="G1055" s="67"/>
      <c r="H1055" s="67"/>
      <c r="I1055" s="67"/>
      <c r="J1055" s="97"/>
      <c r="K1055" s="67"/>
      <c r="L1055" s="67"/>
      <c r="M1055" s="67"/>
      <c r="N1055" s="67"/>
      <c r="O1055" s="67"/>
      <c r="P1055" s="67"/>
      <c r="Q1055" s="67"/>
      <c r="R1055" s="67"/>
      <c r="S1055" s="67"/>
      <c r="T1055" s="67"/>
      <c r="U1055" s="67"/>
      <c r="V1055" s="67"/>
      <c r="W1055" s="67"/>
      <c r="X1055" s="67"/>
      <c r="Y1055" s="67"/>
      <c r="Z1055" s="67"/>
    </row>
    <row r="1056" spans="1:26" ht="16.5" x14ac:dyDescent="0.45">
      <c r="A1056" s="67"/>
      <c r="B1056" s="67"/>
      <c r="C1056" s="67"/>
      <c r="D1056" s="67"/>
      <c r="E1056" s="28"/>
      <c r="F1056" s="67"/>
      <c r="G1056" s="67"/>
      <c r="H1056" s="67"/>
      <c r="I1056" s="67"/>
      <c r="J1056" s="97"/>
      <c r="K1056" s="67"/>
      <c r="L1056" s="67"/>
      <c r="M1056" s="67"/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X1056" s="67"/>
      <c r="Y1056" s="67"/>
      <c r="Z1056" s="67"/>
    </row>
    <row r="1057" spans="1:26" ht="16.5" x14ac:dyDescent="0.45">
      <c r="A1057" s="67"/>
      <c r="B1057" s="67"/>
      <c r="C1057" s="67"/>
      <c r="D1057" s="67"/>
      <c r="E1057" s="28"/>
      <c r="F1057" s="67"/>
      <c r="G1057" s="67"/>
      <c r="H1057" s="67"/>
      <c r="I1057" s="67"/>
      <c r="J1057" s="97"/>
      <c r="K1057" s="67"/>
      <c r="L1057" s="67"/>
      <c r="M1057" s="67"/>
      <c r="N1057" s="67"/>
      <c r="O1057" s="67"/>
      <c r="P1057" s="67"/>
      <c r="Q1057" s="67"/>
      <c r="R1057" s="67"/>
      <c r="S1057" s="67"/>
      <c r="T1057" s="67"/>
      <c r="U1057" s="67"/>
      <c r="V1057" s="67"/>
      <c r="W1057" s="67"/>
      <c r="X1057" s="67"/>
      <c r="Y1057" s="67"/>
      <c r="Z1057" s="67"/>
    </row>
    <row r="1058" spans="1:26" ht="16.5" x14ac:dyDescent="0.45">
      <c r="A1058" s="67"/>
      <c r="B1058" s="67"/>
      <c r="C1058" s="67"/>
      <c r="D1058" s="67"/>
      <c r="E1058" s="28"/>
      <c r="F1058" s="67"/>
      <c r="G1058" s="67"/>
      <c r="H1058" s="67"/>
      <c r="I1058" s="67"/>
      <c r="J1058" s="97"/>
      <c r="K1058" s="67"/>
      <c r="L1058" s="67"/>
      <c r="M1058" s="67"/>
      <c r="N1058" s="67"/>
      <c r="O1058" s="67"/>
      <c r="P1058" s="67"/>
      <c r="Q1058" s="67"/>
      <c r="R1058" s="67"/>
      <c r="S1058" s="67"/>
      <c r="T1058" s="67"/>
      <c r="U1058" s="67"/>
      <c r="V1058" s="67"/>
      <c r="W1058" s="67"/>
      <c r="X1058" s="67"/>
      <c r="Y1058" s="67"/>
      <c r="Z1058" s="67"/>
    </row>
    <row r="1059" spans="1:26" ht="16.5" x14ac:dyDescent="0.45">
      <c r="A1059" s="67"/>
      <c r="B1059" s="67"/>
      <c r="C1059" s="67"/>
      <c r="D1059" s="67"/>
      <c r="E1059" s="28"/>
      <c r="F1059" s="67"/>
      <c r="G1059" s="67"/>
      <c r="H1059" s="67"/>
      <c r="I1059" s="67"/>
      <c r="J1059" s="97"/>
      <c r="K1059" s="67"/>
      <c r="L1059" s="67"/>
      <c r="M1059" s="67"/>
      <c r="N1059" s="67"/>
      <c r="O1059" s="67"/>
      <c r="P1059" s="67"/>
      <c r="Q1059" s="67"/>
      <c r="R1059" s="67"/>
      <c r="S1059" s="67"/>
      <c r="T1059" s="67"/>
      <c r="U1059" s="67"/>
      <c r="V1059" s="67"/>
      <c r="W1059" s="67"/>
      <c r="X1059" s="67"/>
      <c r="Y1059" s="67"/>
      <c r="Z1059" s="67"/>
    </row>
    <row r="1060" spans="1:26" ht="16.5" x14ac:dyDescent="0.45">
      <c r="A1060" s="67"/>
      <c r="B1060" s="67"/>
      <c r="C1060" s="67"/>
      <c r="D1060" s="67"/>
      <c r="E1060" s="28"/>
      <c r="F1060" s="67"/>
      <c r="G1060" s="67"/>
      <c r="H1060" s="67"/>
      <c r="I1060" s="67"/>
      <c r="J1060" s="97"/>
      <c r="K1060" s="67"/>
      <c r="L1060" s="67"/>
      <c r="M1060" s="67"/>
      <c r="N1060" s="67"/>
      <c r="O1060" s="67"/>
      <c r="P1060" s="67"/>
      <c r="Q1060" s="67"/>
      <c r="R1060" s="67"/>
      <c r="S1060" s="67"/>
      <c r="T1060" s="67"/>
      <c r="U1060" s="67"/>
      <c r="V1060" s="67"/>
      <c r="W1060" s="67"/>
      <c r="X1060" s="67"/>
      <c r="Y1060" s="67"/>
      <c r="Z1060" s="67"/>
    </row>
    <row r="1061" spans="1:26" ht="16.5" x14ac:dyDescent="0.45">
      <c r="A1061" s="67"/>
      <c r="B1061" s="67"/>
      <c r="C1061" s="67"/>
      <c r="D1061" s="67"/>
      <c r="E1061" s="28"/>
      <c r="F1061" s="67"/>
      <c r="G1061" s="67"/>
      <c r="H1061" s="67"/>
      <c r="I1061" s="67"/>
      <c r="J1061" s="97"/>
      <c r="K1061" s="67"/>
      <c r="L1061" s="67"/>
      <c r="M1061" s="67"/>
      <c r="N1061" s="67"/>
      <c r="O1061" s="67"/>
      <c r="P1061" s="67"/>
      <c r="Q1061" s="67"/>
      <c r="R1061" s="67"/>
      <c r="S1061" s="67"/>
      <c r="T1061" s="67"/>
      <c r="U1061" s="67"/>
      <c r="V1061" s="67"/>
      <c r="W1061" s="67"/>
      <c r="X1061" s="67"/>
      <c r="Y1061" s="67"/>
      <c r="Z1061" s="67"/>
    </row>
    <row r="1062" spans="1:26" ht="16.5" x14ac:dyDescent="0.45">
      <c r="A1062" s="67"/>
      <c r="B1062" s="67"/>
      <c r="C1062" s="67"/>
      <c r="D1062" s="67"/>
      <c r="E1062" s="28"/>
      <c r="F1062" s="67"/>
      <c r="G1062" s="67"/>
      <c r="H1062" s="67"/>
      <c r="I1062" s="67"/>
      <c r="J1062" s="97"/>
      <c r="K1062" s="67"/>
      <c r="L1062" s="67"/>
      <c r="M1062" s="67"/>
      <c r="N1062" s="67"/>
      <c r="O1062" s="67"/>
      <c r="P1062" s="67"/>
      <c r="Q1062" s="67"/>
      <c r="R1062" s="67"/>
      <c r="S1062" s="67"/>
      <c r="T1062" s="67"/>
      <c r="U1062" s="67"/>
      <c r="V1062" s="67"/>
      <c r="W1062" s="67"/>
      <c r="X1062" s="67"/>
      <c r="Y1062" s="67"/>
      <c r="Z1062" s="67"/>
    </row>
    <row r="1063" spans="1:26" ht="16.5" x14ac:dyDescent="0.45">
      <c r="A1063" s="67"/>
      <c r="B1063" s="67"/>
      <c r="C1063" s="67"/>
      <c r="D1063" s="67"/>
      <c r="E1063" s="28"/>
      <c r="F1063" s="67"/>
      <c r="G1063" s="67"/>
      <c r="H1063" s="67"/>
      <c r="I1063" s="67"/>
      <c r="J1063" s="97"/>
      <c r="K1063" s="67"/>
      <c r="L1063" s="67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X1063" s="67"/>
      <c r="Y1063" s="67"/>
      <c r="Z1063" s="67"/>
    </row>
    <row r="1064" spans="1:26" ht="16.5" x14ac:dyDescent="0.45">
      <c r="A1064" s="67"/>
      <c r="B1064" s="67"/>
      <c r="C1064" s="67"/>
      <c r="D1064" s="67"/>
      <c r="E1064" s="28"/>
      <c r="F1064" s="67"/>
      <c r="G1064" s="67"/>
      <c r="H1064" s="67"/>
      <c r="I1064" s="67"/>
      <c r="J1064" s="97"/>
      <c r="K1064" s="67"/>
      <c r="L1064" s="67"/>
      <c r="M1064" s="67"/>
      <c r="N1064" s="67"/>
      <c r="O1064" s="67"/>
      <c r="P1064" s="67"/>
      <c r="Q1064" s="67"/>
      <c r="R1064" s="67"/>
      <c r="S1064" s="67"/>
      <c r="T1064" s="67"/>
      <c r="U1064" s="67"/>
      <c r="V1064" s="67"/>
      <c r="W1064" s="67"/>
      <c r="X1064" s="67"/>
      <c r="Y1064" s="67"/>
      <c r="Z1064" s="67"/>
    </row>
    <row r="1065" spans="1:26" ht="16.5" x14ac:dyDescent="0.45">
      <c r="A1065" s="67"/>
      <c r="B1065" s="67"/>
      <c r="C1065" s="67"/>
      <c r="D1065" s="67"/>
      <c r="E1065" s="28"/>
      <c r="F1065" s="67"/>
      <c r="G1065" s="67"/>
      <c r="H1065" s="67"/>
      <c r="I1065" s="67"/>
      <c r="J1065" s="97"/>
      <c r="K1065" s="67"/>
      <c r="L1065" s="67"/>
      <c r="M1065" s="67"/>
      <c r="N1065" s="67"/>
      <c r="O1065" s="67"/>
      <c r="P1065" s="67"/>
      <c r="Q1065" s="67"/>
      <c r="R1065" s="67"/>
      <c r="S1065" s="67"/>
      <c r="T1065" s="67"/>
      <c r="U1065" s="67"/>
      <c r="V1065" s="67"/>
      <c r="W1065" s="67"/>
      <c r="X1065" s="67"/>
      <c r="Y1065" s="67"/>
      <c r="Z1065" s="67"/>
    </row>
    <row r="1066" spans="1:26" ht="16.5" x14ac:dyDescent="0.45">
      <c r="A1066" s="67"/>
      <c r="B1066" s="67"/>
      <c r="C1066" s="67"/>
      <c r="D1066" s="67"/>
      <c r="E1066" s="28"/>
      <c r="F1066" s="67"/>
      <c r="G1066" s="67"/>
      <c r="H1066" s="67"/>
      <c r="I1066" s="67"/>
      <c r="J1066" s="97"/>
      <c r="K1066" s="67"/>
      <c r="L1066" s="67"/>
      <c r="M1066" s="67"/>
      <c r="N1066" s="67"/>
      <c r="O1066" s="67"/>
      <c r="P1066" s="67"/>
      <c r="Q1066" s="67"/>
      <c r="R1066" s="67"/>
      <c r="S1066" s="67"/>
      <c r="T1066" s="67"/>
      <c r="U1066" s="67"/>
      <c r="V1066" s="67"/>
      <c r="W1066" s="67"/>
      <c r="X1066" s="67"/>
      <c r="Y1066" s="67"/>
      <c r="Z1066" s="67"/>
    </row>
    <row r="1067" spans="1:26" ht="16.5" x14ac:dyDescent="0.45">
      <c r="A1067" s="67"/>
      <c r="B1067" s="67"/>
      <c r="C1067" s="67"/>
      <c r="D1067" s="67"/>
      <c r="E1067" s="28"/>
      <c r="F1067" s="67"/>
      <c r="G1067" s="67"/>
      <c r="H1067" s="67"/>
      <c r="I1067" s="67"/>
      <c r="J1067" s="97"/>
      <c r="K1067" s="67"/>
      <c r="L1067" s="67"/>
      <c r="M1067" s="67"/>
      <c r="N1067" s="67"/>
      <c r="O1067" s="67"/>
      <c r="P1067" s="67"/>
      <c r="Q1067" s="67"/>
      <c r="R1067" s="67"/>
      <c r="S1067" s="67"/>
      <c r="T1067" s="67"/>
      <c r="U1067" s="67"/>
      <c r="V1067" s="67"/>
      <c r="W1067" s="67"/>
      <c r="X1067" s="67"/>
      <c r="Y1067" s="67"/>
      <c r="Z1067" s="67"/>
    </row>
    <row r="1068" spans="1:26" ht="16.5" x14ac:dyDescent="0.45">
      <c r="A1068" s="67"/>
      <c r="B1068" s="67"/>
      <c r="C1068" s="67"/>
      <c r="D1068" s="67"/>
      <c r="E1068" s="28"/>
      <c r="F1068" s="67"/>
      <c r="G1068" s="67"/>
      <c r="H1068" s="67"/>
      <c r="I1068" s="67"/>
      <c r="J1068" s="97"/>
      <c r="K1068" s="67"/>
      <c r="L1068" s="67"/>
      <c r="M1068" s="67"/>
      <c r="N1068" s="67"/>
      <c r="O1068" s="67"/>
      <c r="P1068" s="67"/>
      <c r="Q1068" s="67"/>
      <c r="R1068" s="67"/>
      <c r="S1068" s="67"/>
      <c r="T1068" s="67"/>
      <c r="U1068" s="67"/>
      <c r="V1068" s="67"/>
      <c r="W1068" s="67"/>
      <c r="X1068" s="67"/>
      <c r="Y1068" s="67"/>
      <c r="Z1068" s="67"/>
    </row>
    <row r="1069" spans="1:26" ht="16.5" x14ac:dyDescent="0.45">
      <c r="A1069" s="67"/>
      <c r="B1069" s="67"/>
      <c r="C1069" s="67"/>
      <c r="D1069" s="67"/>
      <c r="E1069" s="28"/>
      <c r="F1069" s="67"/>
      <c r="G1069" s="67"/>
      <c r="H1069" s="67"/>
      <c r="I1069" s="67"/>
      <c r="J1069" s="97"/>
      <c r="K1069" s="67"/>
      <c r="L1069" s="67"/>
      <c r="M1069" s="67"/>
      <c r="N1069" s="67"/>
      <c r="O1069" s="67"/>
      <c r="P1069" s="67"/>
      <c r="Q1069" s="67"/>
      <c r="R1069" s="67"/>
      <c r="S1069" s="67"/>
      <c r="T1069" s="67"/>
      <c r="U1069" s="67"/>
      <c r="V1069" s="67"/>
      <c r="W1069" s="67"/>
      <c r="X1069" s="67"/>
      <c r="Y1069" s="67"/>
      <c r="Z1069" s="67"/>
    </row>
    <row r="1070" spans="1:26" ht="16.5" x14ac:dyDescent="0.45">
      <c r="A1070" s="67"/>
      <c r="B1070" s="67"/>
      <c r="C1070" s="67"/>
      <c r="D1070" s="67"/>
      <c r="E1070" s="28"/>
      <c r="F1070" s="67"/>
      <c r="G1070" s="67"/>
      <c r="H1070" s="67"/>
      <c r="I1070" s="67"/>
      <c r="J1070" s="9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</row>
    <row r="1071" spans="1:26" ht="16.5" x14ac:dyDescent="0.45">
      <c r="A1071" s="67"/>
      <c r="B1071" s="67"/>
      <c r="C1071" s="67"/>
      <c r="D1071" s="67"/>
      <c r="E1071" s="28"/>
      <c r="F1071" s="67"/>
      <c r="G1071" s="67"/>
      <c r="H1071" s="67"/>
      <c r="I1071" s="67"/>
      <c r="J1071" s="97"/>
      <c r="K1071" s="67"/>
      <c r="L1071" s="67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  <c r="W1071" s="67"/>
      <c r="X1071" s="67"/>
      <c r="Y1071" s="67"/>
      <c r="Z1071" s="67"/>
    </row>
    <row r="1072" spans="1:26" ht="16.5" x14ac:dyDescent="0.45">
      <c r="A1072" s="67"/>
      <c r="B1072" s="67"/>
      <c r="C1072" s="67"/>
      <c r="D1072" s="67"/>
      <c r="E1072" s="28"/>
      <c r="F1072" s="67"/>
      <c r="G1072" s="67"/>
      <c r="H1072" s="67"/>
      <c r="I1072" s="67"/>
      <c r="J1072" s="97"/>
      <c r="K1072" s="67"/>
      <c r="L1072" s="67"/>
      <c r="M1072" s="67"/>
      <c r="N1072" s="67"/>
      <c r="O1072" s="67"/>
      <c r="P1072" s="67"/>
      <c r="Q1072" s="67"/>
      <c r="R1072" s="67"/>
      <c r="S1072" s="67"/>
      <c r="T1072" s="67"/>
      <c r="U1072" s="67"/>
      <c r="V1072" s="67"/>
      <c r="W1072" s="67"/>
      <c r="X1072" s="67"/>
      <c r="Y1072" s="67"/>
      <c r="Z1072" s="67"/>
    </row>
    <row r="1073" spans="1:26" ht="16.5" x14ac:dyDescent="0.45">
      <c r="A1073" s="67"/>
      <c r="B1073" s="67"/>
      <c r="C1073" s="67"/>
      <c r="D1073" s="67"/>
      <c r="E1073" s="28"/>
      <c r="F1073" s="67"/>
      <c r="G1073" s="67"/>
      <c r="H1073" s="67"/>
      <c r="I1073" s="67"/>
      <c r="J1073" s="97"/>
      <c r="K1073" s="67"/>
      <c r="L1073" s="67"/>
      <c r="M1073" s="67"/>
      <c r="N1073" s="67"/>
      <c r="O1073" s="67"/>
      <c r="P1073" s="67"/>
      <c r="Q1073" s="67"/>
      <c r="R1073" s="67"/>
      <c r="S1073" s="67"/>
      <c r="T1073" s="67"/>
      <c r="U1073" s="67"/>
      <c r="V1073" s="67"/>
      <c r="W1073" s="67"/>
      <c r="X1073" s="67"/>
      <c r="Y1073" s="67"/>
      <c r="Z1073" s="67"/>
    </row>
    <row r="1074" spans="1:26" ht="16.5" x14ac:dyDescent="0.45">
      <c r="A1074" s="67"/>
      <c r="B1074" s="67"/>
      <c r="C1074" s="67"/>
      <c r="D1074" s="67"/>
      <c r="E1074" s="28"/>
      <c r="F1074" s="67"/>
      <c r="G1074" s="67"/>
      <c r="H1074" s="67"/>
      <c r="I1074" s="67"/>
      <c r="J1074" s="97"/>
      <c r="K1074" s="67"/>
      <c r="L1074" s="67"/>
      <c r="M1074" s="67"/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X1074" s="67"/>
      <c r="Y1074" s="67"/>
      <c r="Z1074" s="67"/>
    </row>
    <row r="1075" spans="1:26" ht="16.5" x14ac:dyDescent="0.45">
      <c r="A1075" s="67"/>
      <c r="B1075" s="67"/>
      <c r="C1075" s="67"/>
      <c r="D1075" s="67"/>
      <c r="E1075" s="28"/>
      <c r="F1075" s="67"/>
      <c r="G1075" s="67"/>
      <c r="H1075" s="67"/>
      <c r="I1075" s="67"/>
      <c r="J1075" s="97"/>
      <c r="K1075" s="67"/>
      <c r="L1075" s="67"/>
      <c r="M1075" s="67"/>
      <c r="N1075" s="67"/>
      <c r="O1075" s="67"/>
      <c r="P1075" s="67"/>
      <c r="Q1075" s="67"/>
      <c r="R1075" s="67"/>
      <c r="S1075" s="67"/>
      <c r="T1075" s="67"/>
      <c r="U1075" s="67"/>
      <c r="V1075" s="67"/>
      <c r="W1075" s="67"/>
      <c r="X1075" s="67"/>
      <c r="Y1075" s="67"/>
      <c r="Z1075" s="67"/>
    </row>
    <row r="1076" spans="1:26" ht="16.5" x14ac:dyDescent="0.45">
      <c r="A1076" s="67"/>
      <c r="B1076" s="67"/>
      <c r="C1076" s="67"/>
      <c r="D1076" s="67"/>
      <c r="E1076" s="28"/>
      <c r="F1076" s="67"/>
      <c r="G1076" s="67"/>
      <c r="H1076" s="67"/>
      <c r="I1076" s="67"/>
      <c r="J1076" s="97"/>
      <c r="K1076" s="67"/>
      <c r="L1076" s="67"/>
      <c r="M1076" s="67"/>
      <c r="N1076" s="67"/>
      <c r="O1076" s="67"/>
      <c r="P1076" s="67"/>
      <c r="Q1076" s="67"/>
      <c r="R1076" s="67"/>
      <c r="S1076" s="67"/>
      <c r="T1076" s="67"/>
      <c r="U1076" s="67"/>
      <c r="V1076" s="67"/>
      <c r="W1076" s="67"/>
      <c r="X1076" s="67"/>
      <c r="Y1076" s="67"/>
      <c r="Z1076" s="67"/>
    </row>
    <row r="1077" spans="1:26" ht="16.5" x14ac:dyDescent="0.45">
      <c r="A1077" s="67"/>
      <c r="B1077" s="67"/>
      <c r="C1077" s="67"/>
      <c r="D1077" s="67"/>
      <c r="E1077" s="28"/>
      <c r="F1077" s="67"/>
      <c r="G1077" s="67"/>
      <c r="H1077" s="67"/>
      <c r="I1077" s="67"/>
      <c r="J1077" s="97"/>
      <c r="K1077" s="67"/>
      <c r="L1077" s="67"/>
      <c r="M1077" s="67"/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X1077" s="67"/>
      <c r="Y1077" s="67"/>
      <c r="Z1077" s="67"/>
    </row>
    <row r="1078" spans="1:26" ht="16.5" x14ac:dyDescent="0.45">
      <c r="A1078" s="67"/>
      <c r="B1078" s="67"/>
      <c r="C1078" s="67"/>
      <c r="D1078" s="67"/>
      <c r="E1078" s="28"/>
      <c r="F1078" s="67"/>
      <c r="G1078" s="67"/>
      <c r="H1078" s="67"/>
      <c r="I1078" s="67"/>
      <c r="J1078" s="97"/>
      <c r="K1078" s="67"/>
      <c r="L1078" s="67"/>
      <c r="M1078" s="67"/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X1078" s="67"/>
      <c r="Y1078" s="67"/>
      <c r="Z1078" s="67"/>
    </row>
    <row r="1079" spans="1:26" ht="16.5" x14ac:dyDescent="0.45">
      <c r="A1079" s="67"/>
      <c r="B1079" s="67"/>
      <c r="C1079" s="67"/>
      <c r="D1079" s="67"/>
      <c r="E1079" s="28"/>
      <c r="F1079" s="67"/>
      <c r="G1079" s="67"/>
      <c r="H1079" s="67"/>
      <c r="I1079" s="67"/>
      <c r="J1079" s="97"/>
      <c r="K1079" s="67"/>
      <c r="L1079" s="67"/>
      <c r="M1079" s="67"/>
      <c r="N1079" s="67"/>
      <c r="O1079" s="67"/>
      <c r="P1079" s="67"/>
      <c r="Q1079" s="67"/>
      <c r="R1079" s="67"/>
      <c r="S1079" s="67"/>
      <c r="T1079" s="67"/>
      <c r="U1079" s="67"/>
      <c r="V1079" s="67"/>
      <c r="W1079" s="67"/>
      <c r="X1079" s="67"/>
      <c r="Y1079" s="67"/>
      <c r="Z1079" s="67"/>
    </row>
    <row r="1080" spans="1:26" ht="16.5" x14ac:dyDescent="0.45">
      <c r="A1080" s="67"/>
      <c r="B1080" s="67"/>
      <c r="C1080" s="67"/>
      <c r="D1080" s="67"/>
      <c r="E1080" s="28"/>
      <c r="F1080" s="67"/>
      <c r="G1080" s="67"/>
      <c r="H1080" s="67"/>
      <c r="I1080" s="67"/>
      <c r="J1080" s="97"/>
      <c r="K1080" s="67"/>
      <c r="L1080" s="67"/>
      <c r="M1080" s="67"/>
      <c r="N1080" s="67"/>
      <c r="O1080" s="67"/>
      <c r="P1080" s="67"/>
      <c r="Q1080" s="67"/>
      <c r="R1080" s="67"/>
      <c r="S1080" s="67"/>
      <c r="T1080" s="67"/>
      <c r="U1080" s="67"/>
      <c r="V1080" s="67"/>
      <c r="W1080" s="67"/>
      <c r="X1080" s="67"/>
      <c r="Y1080" s="67"/>
      <c r="Z1080" s="67"/>
    </row>
    <row r="1081" spans="1:26" ht="16.5" x14ac:dyDescent="0.45">
      <c r="A1081" s="67"/>
      <c r="B1081" s="67"/>
      <c r="C1081" s="67"/>
      <c r="D1081" s="67"/>
      <c r="E1081" s="28"/>
      <c r="F1081" s="67"/>
      <c r="G1081" s="67"/>
      <c r="H1081" s="67"/>
      <c r="I1081" s="67"/>
      <c r="J1081" s="97"/>
      <c r="K1081" s="67"/>
      <c r="L1081" s="67"/>
      <c r="M1081" s="67"/>
      <c r="N1081" s="67"/>
      <c r="O1081" s="67"/>
      <c r="P1081" s="67"/>
      <c r="Q1081" s="67"/>
      <c r="R1081" s="67"/>
      <c r="S1081" s="67"/>
      <c r="T1081" s="67"/>
      <c r="U1081" s="67"/>
      <c r="V1081" s="67"/>
      <c r="W1081" s="67"/>
      <c r="X1081" s="67"/>
      <c r="Y1081" s="67"/>
      <c r="Z1081" s="67"/>
    </row>
    <row r="1082" spans="1:26" ht="16.5" x14ac:dyDescent="0.45">
      <c r="A1082" s="67"/>
      <c r="B1082" s="67"/>
      <c r="C1082" s="67"/>
      <c r="D1082" s="67"/>
      <c r="E1082" s="28"/>
      <c r="F1082" s="67"/>
      <c r="G1082" s="67"/>
      <c r="H1082" s="67"/>
      <c r="I1082" s="67"/>
      <c r="J1082" s="97"/>
      <c r="K1082" s="67"/>
      <c r="L1082" s="67"/>
      <c r="M1082" s="67"/>
      <c r="N1082" s="67"/>
      <c r="O1082" s="67"/>
      <c r="P1082" s="67"/>
      <c r="Q1082" s="67"/>
      <c r="R1082" s="67"/>
      <c r="S1082" s="67"/>
      <c r="T1082" s="67"/>
      <c r="U1082" s="67"/>
      <c r="V1082" s="67"/>
      <c r="W1082" s="67"/>
      <c r="X1082" s="67"/>
      <c r="Y1082" s="67"/>
      <c r="Z1082" s="67"/>
    </row>
    <row r="1083" spans="1:26" ht="16.5" x14ac:dyDescent="0.45">
      <c r="A1083" s="67"/>
      <c r="B1083" s="67"/>
      <c r="C1083" s="67"/>
      <c r="D1083" s="67"/>
      <c r="E1083" s="28"/>
      <c r="F1083" s="67"/>
      <c r="G1083" s="67"/>
      <c r="H1083" s="67"/>
      <c r="I1083" s="67"/>
      <c r="J1083" s="97"/>
      <c r="K1083" s="67"/>
      <c r="L1083" s="67"/>
      <c r="M1083" s="67"/>
      <c r="N1083" s="67"/>
      <c r="O1083" s="67"/>
      <c r="P1083" s="67"/>
      <c r="Q1083" s="67"/>
      <c r="R1083" s="67"/>
      <c r="S1083" s="67"/>
      <c r="T1083" s="67"/>
      <c r="U1083" s="67"/>
      <c r="V1083" s="67"/>
      <c r="W1083" s="67"/>
      <c r="X1083" s="67"/>
      <c r="Y1083" s="67"/>
      <c r="Z1083" s="67"/>
    </row>
    <row r="1084" spans="1:26" ht="16.5" x14ac:dyDescent="0.45">
      <c r="A1084" s="67"/>
      <c r="B1084" s="67"/>
      <c r="C1084" s="67"/>
      <c r="D1084" s="67"/>
      <c r="E1084" s="28"/>
      <c r="F1084" s="67"/>
      <c r="G1084" s="67"/>
      <c r="H1084" s="67"/>
      <c r="I1084" s="67"/>
      <c r="J1084" s="97"/>
      <c r="K1084" s="67"/>
      <c r="L1084" s="67"/>
      <c r="M1084" s="67"/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X1084" s="67"/>
      <c r="Y1084" s="67"/>
      <c r="Z1084" s="67"/>
    </row>
    <row r="1085" spans="1:26" ht="16.5" x14ac:dyDescent="0.45">
      <c r="A1085" s="67"/>
      <c r="B1085" s="67"/>
      <c r="C1085" s="67"/>
      <c r="D1085" s="67"/>
      <c r="E1085" s="28"/>
      <c r="F1085" s="67"/>
      <c r="G1085" s="67"/>
      <c r="H1085" s="67"/>
      <c r="I1085" s="67"/>
      <c r="J1085" s="97"/>
      <c r="K1085" s="67"/>
      <c r="L1085" s="67"/>
      <c r="M1085" s="67"/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X1085" s="67"/>
      <c r="Y1085" s="67"/>
      <c r="Z1085" s="67"/>
    </row>
    <row r="1086" spans="1:26" ht="16.5" x14ac:dyDescent="0.45">
      <c r="A1086" s="67"/>
      <c r="B1086" s="67"/>
      <c r="C1086" s="67"/>
      <c r="D1086" s="67"/>
      <c r="E1086" s="28"/>
      <c r="F1086" s="67"/>
      <c r="G1086" s="67"/>
      <c r="H1086" s="67"/>
      <c r="I1086" s="67"/>
      <c r="J1086" s="97"/>
      <c r="K1086" s="67"/>
      <c r="L1086" s="67"/>
      <c r="M1086" s="67"/>
      <c r="N1086" s="67"/>
      <c r="O1086" s="67"/>
      <c r="P1086" s="67"/>
      <c r="Q1086" s="67"/>
      <c r="R1086" s="67"/>
      <c r="S1086" s="67"/>
      <c r="T1086" s="67"/>
      <c r="U1086" s="67"/>
      <c r="V1086" s="67"/>
      <c r="W1086" s="67"/>
      <c r="X1086" s="67"/>
      <c r="Y1086" s="67"/>
      <c r="Z1086" s="67"/>
    </row>
    <row r="1087" spans="1:26" ht="16.5" x14ac:dyDescent="0.45">
      <c r="A1087" s="67"/>
      <c r="B1087" s="67"/>
      <c r="C1087" s="67"/>
      <c r="D1087" s="67"/>
      <c r="E1087" s="28"/>
      <c r="F1087" s="67"/>
      <c r="G1087" s="67"/>
      <c r="H1087" s="67"/>
      <c r="I1087" s="67"/>
      <c r="J1087" s="97"/>
      <c r="K1087" s="67"/>
      <c r="L1087" s="67"/>
      <c r="M1087" s="67"/>
      <c r="N1087" s="67"/>
      <c r="O1087" s="67"/>
      <c r="P1087" s="67"/>
      <c r="Q1087" s="67"/>
      <c r="R1087" s="67"/>
      <c r="S1087" s="67"/>
      <c r="T1087" s="67"/>
      <c r="U1087" s="67"/>
      <c r="V1087" s="67"/>
      <c r="W1087" s="67"/>
      <c r="X1087" s="67"/>
      <c r="Y1087" s="67"/>
      <c r="Z1087" s="67"/>
    </row>
    <row r="1088" spans="1:26" ht="16.5" x14ac:dyDescent="0.45">
      <c r="A1088" s="67"/>
      <c r="B1088" s="67"/>
      <c r="C1088" s="67"/>
      <c r="D1088" s="67"/>
      <c r="E1088" s="28"/>
      <c r="F1088" s="67"/>
      <c r="G1088" s="67"/>
      <c r="H1088" s="67"/>
      <c r="I1088" s="67"/>
      <c r="J1088" s="97"/>
      <c r="K1088" s="67"/>
      <c r="L1088" s="67"/>
      <c r="M1088" s="67"/>
      <c r="N1088" s="67"/>
      <c r="O1088" s="67"/>
      <c r="P1088" s="67"/>
      <c r="Q1088" s="67"/>
      <c r="R1088" s="67"/>
      <c r="S1088" s="67"/>
      <c r="T1088" s="67"/>
      <c r="U1088" s="67"/>
      <c r="V1088" s="67"/>
      <c r="W1088" s="67"/>
      <c r="X1088" s="67"/>
      <c r="Y1088" s="67"/>
      <c r="Z1088" s="67"/>
    </row>
    <row r="1089" spans="1:26" ht="16.5" x14ac:dyDescent="0.45">
      <c r="A1089" s="67"/>
      <c r="B1089" s="67"/>
      <c r="C1089" s="67"/>
      <c r="D1089" s="67"/>
      <c r="E1089" s="28"/>
      <c r="F1089" s="67"/>
      <c r="G1089" s="67"/>
      <c r="H1089" s="67"/>
      <c r="I1089" s="67"/>
      <c r="J1089" s="97"/>
      <c r="K1089" s="67"/>
      <c r="L1089" s="67"/>
      <c r="M1089" s="67"/>
      <c r="N1089" s="67"/>
      <c r="O1089" s="67"/>
      <c r="P1089" s="67"/>
      <c r="Q1089" s="67"/>
      <c r="R1089" s="67"/>
      <c r="S1089" s="67"/>
      <c r="T1089" s="67"/>
      <c r="U1089" s="67"/>
      <c r="V1089" s="67"/>
      <c r="W1089" s="67"/>
      <c r="X1089" s="67"/>
      <c r="Y1089" s="67"/>
      <c r="Z1089" s="67"/>
    </row>
    <row r="1090" spans="1:26" ht="16.5" x14ac:dyDescent="0.45">
      <c r="A1090" s="67"/>
      <c r="B1090" s="67"/>
      <c r="C1090" s="67"/>
      <c r="D1090" s="67"/>
      <c r="E1090" s="28"/>
      <c r="F1090" s="67"/>
      <c r="G1090" s="67"/>
      <c r="H1090" s="67"/>
      <c r="I1090" s="67"/>
      <c r="J1090" s="97"/>
      <c r="K1090" s="67"/>
      <c r="L1090" s="67"/>
      <c r="M1090" s="67"/>
      <c r="N1090" s="67"/>
      <c r="O1090" s="67"/>
      <c r="P1090" s="67"/>
      <c r="Q1090" s="67"/>
      <c r="R1090" s="67"/>
      <c r="S1090" s="67"/>
      <c r="T1090" s="67"/>
      <c r="U1090" s="67"/>
      <c r="V1090" s="67"/>
      <c r="W1090" s="67"/>
      <c r="X1090" s="67"/>
      <c r="Y1090" s="67"/>
      <c r="Z1090" s="67"/>
    </row>
    <row r="1091" spans="1:26" ht="16.5" x14ac:dyDescent="0.45">
      <c r="A1091" s="67"/>
      <c r="B1091" s="67"/>
      <c r="C1091" s="67"/>
      <c r="D1091" s="67"/>
      <c r="E1091" s="28"/>
      <c r="F1091" s="67"/>
      <c r="G1091" s="67"/>
      <c r="H1091" s="67"/>
      <c r="I1091" s="67"/>
      <c r="J1091" s="97"/>
      <c r="K1091" s="67"/>
      <c r="L1091" s="67"/>
      <c r="M1091" s="67"/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X1091" s="67"/>
      <c r="Y1091" s="67"/>
      <c r="Z1091" s="67"/>
    </row>
    <row r="1092" spans="1:26" ht="16.5" x14ac:dyDescent="0.45">
      <c r="A1092" s="67"/>
      <c r="B1092" s="67"/>
      <c r="C1092" s="67"/>
      <c r="D1092" s="67"/>
      <c r="E1092" s="28"/>
      <c r="F1092" s="67"/>
      <c r="G1092" s="67"/>
      <c r="H1092" s="67"/>
      <c r="I1092" s="67"/>
      <c r="J1092" s="97"/>
      <c r="K1092" s="67"/>
      <c r="L1092" s="67"/>
      <c r="M1092" s="67"/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X1092" s="67"/>
      <c r="Y1092" s="67"/>
      <c r="Z1092" s="67"/>
    </row>
    <row r="1093" spans="1:26" ht="16.5" x14ac:dyDescent="0.45">
      <c r="A1093" s="67"/>
      <c r="B1093" s="67"/>
      <c r="C1093" s="67"/>
      <c r="D1093" s="67"/>
      <c r="E1093" s="28"/>
      <c r="F1093" s="67"/>
      <c r="G1093" s="67"/>
      <c r="H1093" s="67"/>
      <c r="I1093" s="67"/>
      <c r="J1093" s="97"/>
      <c r="K1093" s="67"/>
      <c r="L1093" s="67"/>
      <c r="M1093" s="67"/>
      <c r="N1093" s="67"/>
      <c r="O1093" s="67"/>
      <c r="P1093" s="67"/>
      <c r="Q1093" s="67"/>
      <c r="R1093" s="67"/>
      <c r="S1093" s="67"/>
      <c r="T1093" s="67"/>
      <c r="U1093" s="67"/>
      <c r="V1093" s="67"/>
      <c r="W1093" s="67"/>
      <c r="X1093" s="67"/>
      <c r="Y1093" s="67"/>
      <c r="Z1093" s="67"/>
    </row>
    <row r="1094" spans="1:26" ht="16.5" x14ac:dyDescent="0.45">
      <c r="A1094" s="67"/>
      <c r="B1094" s="67"/>
      <c r="C1094" s="67"/>
      <c r="D1094" s="67"/>
      <c r="E1094" s="28"/>
      <c r="F1094" s="67"/>
      <c r="G1094" s="67"/>
      <c r="H1094" s="67"/>
      <c r="I1094" s="67"/>
      <c r="J1094" s="97"/>
      <c r="K1094" s="67"/>
      <c r="L1094" s="67"/>
      <c r="M1094" s="67"/>
      <c r="N1094" s="67"/>
      <c r="O1094" s="67"/>
      <c r="P1094" s="67"/>
      <c r="Q1094" s="67"/>
      <c r="R1094" s="67"/>
      <c r="S1094" s="67"/>
      <c r="T1094" s="67"/>
      <c r="U1094" s="67"/>
      <c r="V1094" s="67"/>
      <c r="W1094" s="67"/>
      <c r="X1094" s="67"/>
      <c r="Y1094" s="67"/>
      <c r="Z1094" s="67"/>
    </row>
    <row r="1095" spans="1:26" ht="16.5" x14ac:dyDescent="0.45">
      <c r="A1095" s="67"/>
      <c r="B1095" s="67"/>
      <c r="C1095" s="67"/>
      <c r="D1095" s="67"/>
      <c r="E1095" s="28"/>
      <c r="F1095" s="67"/>
      <c r="G1095" s="67"/>
      <c r="H1095" s="67"/>
      <c r="I1095" s="67"/>
      <c r="J1095" s="97"/>
      <c r="K1095" s="67"/>
      <c r="L1095" s="67"/>
      <c r="M1095" s="67"/>
      <c r="N1095" s="67"/>
      <c r="O1095" s="67"/>
      <c r="P1095" s="67"/>
      <c r="Q1095" s="67"/>
      <c r="R1095" s="67"/>
      <c r="S1095" s="67"/>
      <c r="T1095" s="67"/>
      <c r="U1095" s="67"/>
      <c r="V1095" s="67"/>
      <c r="W1095" s="67"/>
      <c r="X1095" s="67"/>
      <c r="Y1095" s="67"/>
      <c r="Z1095" s="67"/>
    </row>
    <row r="1096" spans="1:26" ht="16.5" x14ac:dyDescent="0.45">
      <c r="A1096" s="67"/>
      <c r="B1096" s="67"/>
      <c r="C1096" s="67"/>
      <c r="D1096" s="67"/>
      <c r="E1096" s="28"/>
      <c r="F1096" s="67"/>
      <c r="G1096" s="67"/>
      <c r="H1096" s="67"/>
      <c r="I1096" s="67"/>
      <c r="J1096" s="97"/>
      <c r="K1096" s="67"/>
      <c r="L1096" s="67"/>
      <c r="M1096" s="67"/>
      <c r="N1096" s="67"/>
      <c r="O1096" s="67"/>
      <c r="P1096" s="67"/>
      <c r="Q1096" s="67"/>
      <c r="R1096" s="67"/>
      <c r="S1096" s="67"/>
      <c r="T1096" s="67"/>
      <c r="U1096" s="67"/>
      <c r="V1096" s="67"/>
      <c r="W1096" s="67"/>
      <c r="X1096" s="67"/>
      <c r="Y1096" s="67"/>
      <c r="Z1096" s="67"/>
    </row>
    <row r="1097" spans="1:26" ht="16.5" x14ac:dyDescent="0.45">
      <c r="A1097" s="67"/>
      <c r="B1097" s="67"/>
      <c r="C1097" s="67"/>
      <c r="D1097" s="67"/>
      <c r="E1097" s="28"/>
      <c r="F1097" s="67"/>
      <c r="G1097" s="67"/>
      <c r="H1097" s="67"/>
      <c r="I1097" s="67"/>
      <c r="J1097" s="97"/>
      <c r="K1097" s="67"/>
      <c r="L1097" s="67"/>
      <c r="M1097" s="67"/>
      <c r="N1097" s="67"/>
      <c r="O1097" s="67"/>
      <c r="P1097" s="67"/>
      <c r="Q1097" s="67"/>
      <c r="R1097" s="67"/>
      <c r="S1097" s="67"/>
      <c r="T1097" s="67"/>
      <c r="U1097" s="67"/>
      <c r="V1097" s="67"/>
      <c r="W1097" s="67"/>
      <c r="X1097" s="67"/>
      <c r="Y1097" s="67"/>
      <c r="Z1097" s="67"/>
    </row>
    <row r="1098" spans="1:26" ht="16.5" x14ac:dyDescent="0.45">
      <c r="A1098" s="67"/>
      <c r="B1098" s="67"/>
      <c r="C1098" s="67"/>
      <c r="D1098" s="67"/>
      <c r="E1098" s="28"/>
      <c r="F1098" s="67"/>
      <c r="G1098" s="67"/>
      <c r="H1098" s="67"/>
      <c r="I1098" s="67"/>
      <c r="J1098" s="97"/>
      <c r="K1098" s="67"/>
      <c r="L1098" s="67"/>
      <c r="M1098" s="67"/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X1098" s="67"/>
      <c r="Y1098" s="67"/>
      <c r="Z1098" s="67"/>
    </row>
    <row r="1099" spans="1:26" ht="16.5" x14ac:dyDescent="0.45">
      <c r="A1099" s="67"/>
      <c r="B1099" s="67"/>
      <c r="C1099" s="67"/>
      <c r="D1099" s="67"/>
      <c r="E1099" s="28"/>
      <c r="F1099" s="67"/>
      <c r="G1099" s="67"/>
      <c r="H1099" s="67"/>
      <c r="I1099" s="67"/>
      <c r="J1099" s="97"/>
      <c r="K1099" s="67"/>
      <c r="L1099" s="67"/>
      <c r="M1099" s="67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67"/>
      <c r="Z1099" s="67"/>
    </row>
    <row r="1100" spans="1:26" ht="16.5" x14ac:dyDescent="0.45">
      <c r="A1100" s="67"/>
      <c r="B1100" s="67"/>
      <c r="C1100" s="67"/>
      <c r="D1100" s="67"/>
      <c r="E1100" s="28"/>
      <c r="F1100" s="67"/>
      <c r="G1100" s="67"/>
      <c r="H1100" s="67"/>
      <c r="I1100" s="67"/>
      <c r="J1100" s="97"/>
      <c r="K1100" s="67"/>
      <c r="L1100" s="67"/>
      <c r="M1100" s="67"/>
      <c r="N1100" s="67"/>
      <c r="O1100" s="67"/>
      <c r="P1100" s="67"/>
      <c r="Q1100" s="67"/>
      <c r="R1100" s="67"/>
      <c r="S1100" s="67"/>
      <c r="T1100" s="67"/>
      <c r="U1100" s="67"/>
      <c r="V1100" s="67"/>
      <c r="W1100" s="67"/>
      <c r="X1100" s="67"/>
      <c r="Y1100" s="67"/>
      <c r="Z1100" s="67"/>
    </row>
    <row r="1101" spans="1:26" ht="16.5" x14ac:dyDescent="0.45">
      <c r="A1101" s="67"/>
      <c r="B1101" s="67"/>
      <c r="C1101" s="67"/>
      <c r="D1101" s="67"/>
      <c r="E1101" s="28"/>
      <c r="F1101" s="67"/>
      <c r="G1101" s="67"/>
      <c r="H1101" s="67"/>
      <c r="I1101" s="67"/>
      <c r="J1101" s="97"/>
      <c r="K1101" s="67"/>
      <c r="L1101" s="67"/>
      <c r="M1101" s="67"/>
      <c r="N1101" s="67"/>
      <c r="O1101" s="67"/>
      <c r="P1101" s="67"/>
      <c r="Q1101" s="67"/>
      <c r="R1101" s="67"/>
      <c r="S1101" s="67"/>
      <c r="T1101" s="67"/>
      <c r="U1101" s="67"/>
      <c r="V1101" s="67"/>
      <c r="W1101" s="67"/>
      <c r="X1101" s="67"/>
      <c r="Y1101" s="67"/>
      <c r="Z1101" s="67"/>
    </row>
    <row r="1102" spans="1:26" ht="16.5" x14ac:dyDescent="0.45">
      <c r="A1102" s="67"/>
      <c r="B1102" s="67"/>
      <c r="C1102" s="67"/>
      <c r="D1102" s="67"/>
      <c r="E1102" s="28"/>
      <c r="F1102" s="67"/>
      <c r="G1102" s="67"/>
      <c r="H1102" s="67"/>
      <c r="I1102" s="67"/>
      <c r="J1102" s="97"/>
      <c r="K1102" s="67"/>
      <c r="L1102" s="67"/>
      <c r="M1102" s="67"/>
      <c r="N1102" s="67"/>
      <c r="O1102" s="67"/>
      <c r="P1102" s="67"/>
      <c r="Q1102" s="67"/>
      <c r="R1102" s="67"/>
      <c r="S1102" s="67"/>
      <c r="T1102" s="67"/>
      <c r="U1102" s="67"/>
      <c r="V1102" s="67"/>
      <c r="W1102" s="67"/>
      <c r="X1102" s="67"/>
      <c r="Y1102" s="67"/>
      <c r="Z1102" s="67"/>
    </row>
    <row r="1103" spans="1:26" ht="16.5" x14ac:dyDescent="0.45">
      <c r="A1103" s="67"/>
      <c r="B1103" s="67"/>
      <c r="C1103" s="67"/>
      <c r="D1103" s="67"/>
      <c r="E1103" s="28"/>
      <c r="F1103" s="67"/>
      <c r="G1103" s="67"/>
      <c r="H1103" s="67"/>
      <c r="I1103" s="67"/>
      <c r="J1103" s="97"/>
      <c r="K1103" s="67"/>
      <c r="L1103" s="67"/>
      <c r="M1103" s="67"/>
      <c r="N1103" s="67"/>
      <c r="O1103" s="67"/>
      <c r="P1103" s="67"/>
      <c r="Q1103" s="67"/>
      <c r="R1103" s="67"/>
      <c r="S1103" s="67"/>
      <c r="T1103" s="67"/>
      <c r="U1103" s="67"/>
      <c r="V1103" s="67"/>
      <c r="W1103" s="67"/>
      <c r="X1103" s="67"/>
      <c r="Y1103" s="67"/>
      <c r="Z1103" s="67"/>
    </row>
    <row r="1104" spans="1:26" ht="16.5" x14ac:dyDescent="0.45">
      <c r="A1104" s="67"/>
      <c r="B1104" s="67"/>
      <c r="C1104" s="67"/>
      <c r="D1104" s="67"/>
      <c r="E1104" s="28"/>
      <c r="F1104" s="67"/>
      <c r="G1104" s="67"/>
      <c r="H1104" s="67"/>
      <c r="I1104" s="67"/>
      <c r="J1104" s="97"/>
      <c r="K1104" s="67"/>
      <c r="L1104" s="67"/>
      <c r="M1104" s="67"/>
      <c r="N1104" s="67"/>
      <c r="O1104" s="67"/>
      <c r="P1104" s="67"/>
      <c r="Q1104" s="67"/>
      <c r="R1104" s="67"/>
      <c r="S1104" s="67"/>
      <c r="T1104" s="67"/>
      <c r="U1104" s="67"/>
      <c r="V1104" s="67"/>
      <c r="W1104" s="67"/>
      <c r="X1104" s="67"/>
      <c r="Y1104" s="67"/>
      <c r="Z1104" s="67"/>
    </row>
    <row r="1105" spans="1:26" ht="16.5" x14ac:dyDescent="0.45">
      <c r="A1105" s="67"/>
      <c r="B1105" s="67"/>
      <c r="C1105" s="67"/>
      <c r="D1105" s="67"/>
      <c r="E1105" s="28"/>
      <c r="F1105" s="67"/>
      <c r="G1105" s="67"/>
      <c r="H1105" s="67"/>
      <c r="I1105" s="67"/>
      <c r="J1105" s="97"/>
      <c r="K1105" s="67"/>
      <c r="L1105" s="67"/>
      <c r="M1105" s="67"/>
      <c r="N1105" s="67"/>
      <c r="O1105" s="67"/>
      <c r="P1105" s="67"/>
      <c r="Q1105" s="67"/>
      <c r="R1105" s="67"/>
      <c r="S1105" s="67"/>
      <c r="T1105" s="67"/>
      <c r="U1105" s="67"/>
      <c r="V1105" s="67"/>
      <c r="W1105" s="67"/>
      <c r="X1105" s="67"/>
      <c r="Y1105" s="67"/>
      <c r="Z1105" s="67"/>
    </row>
    <row r="1106" spans="1:26" ht="16.5" x14ac:dyDescent="0.45">
      <c r="A1106" s="67"/>
      <c r="B1106" s="67"/>
      <c r="C1106" s="67"/>
      <c r="D1106" s="67"/>
      <c r="E1106" s="28"/>
      <c r="F1106" s="67"/>
      <c r="G1106" s="67"/>
      <c r="H1106" s="67"/>
      <c r="I1106" s="67"/>
      <c r="J1106" s="97"/>
      <c r="K1106" s="67"/>
      <c r="L1106" s="67"/>
      <c r="M1106" s="67"/>
      <c r="N1106" s="67"/>
      <c r="O1106" s="67"/>
      <c r="P1106" s="67"/>
      <c r="Q1106" s="67"/>
      <c r="R1106" s="67"/>
      <c r="S1106" s="67"/>
      <c r="T1106" s="67"/>
      <c r="U1106" s="67"/>
      <c r="V1106" s="67"/>
      <c r="W1106" s="67"/>
      <c r="X1106" s="67"/>
      <c r="Y1106" s="67"/>
      <c r="Z1106" s="67"/>
    </row>
    <row r="1107" spans="1:26" ht="16.5" x14ac:dyDescent="0.45">
      <c r="A1107" s="67"/>
      <c r="B1107" s="67"/>
      <c r="C1107" s="67"/>
      <c r="D1107" s="67"/>
      <c r="E1107" s="28"/>
      <c r="F1107" s="67"/>
      <c r="G1107" s="67"/>
      <c r="H1107" s="67"/>
      <c r="I1107" s="67"/>
      <c r="J1107" s="97"/>
      <c r="K1107" s="67"/>
      <c r="L1107" s="67"/>
      <c r="M1107" s="67"/>
      <c r="N1107" s="67"/>
      <c r="O1107" s="67"/>
      <c r="P1107" s="67"/>
      <c r="Q1107" s="67"/>
      <c r="R1107" s="67"/>
      <c r="S1107" s="67"/>
      <c r="T1107" s="67"/>
      <c r="U1107" s="67"/>
      <c r="V1107" s="67"/>
      <c r="W1107" s="67"/>
      <c r="X1107" s="67"/>
      <c r="Y1107" s="67"/>
      <c r="Z1107" s="67"/>
    </row>
    <row r="1108" spans="1:26" ht="16.5" x14ac:dyDescent="0.45">
      <c r="A1108" s="67"/>
      <c r="B1108" s="67"/>
      <c r="C1108" s="67"/>
      <c r="D1108" s="67"/>
      <c r="E1108" s="28"/>
      <c r="F1108" s="67"/>
      <c r="G1108" s="67"/>
      <c r="H1108" s="67"/>
      <c r="I1108" s="67"/>
      <c r="J1108" s="97"/>
      <c r="K1108" s="67"/>
      <c r="L1108" s="67"/>
      <c r="M1108" s="67"/>
      <c r="N1108" s="67"/>
      <c r="O1108" s="67"/>
      <c r="P1108" s="67"/>
      <c r="Q1108" s="67"/>
      <c r="R1108" s="67"/>
      <c r="S1108" s="67"/>
      <c r="T1108" s="67"/>
      <c r="U1108" s="67"/>
      <c r="V1108" s="67"/>
      <c r="W1108" s="67"/>
      <c r="X1108" s="67"/>
      <c r="Y1108" s="67"/>
      <c r="Z1108" s="67"/>
    </row>
    <row r="1109" spans="1:26" ht="16.5" x14ac:dyDescent="0.45">
      <c r="A1109" s="67"/>
      <c r="B1109" s="67"/>
      <c r="C1109" s="67"/>
      <c r="D1109" s="67"/>
      <c r="E1109" s="28"/>
      <c r="F1109" s="67"/>
      <c r="G1109" s="67"/>
      <c r="H1109" s="67"/>
      <c r="I1109" s="67"/>
      <c r="J1109" s="97"/>
      <c r="K1109" s="67"/>
      <c r="L1109" s="67"/>
      <c r="M1109" s="67"/>
      <c r="N1109" s="67"/>
      <c r="O1109" s="67"/>
      <c r="P1109" s="67"/>
      <c r="Q1109" s="67"/>
      <c r="R1109" s="67"/>
      <c r="S1109" s="67"/>
      <c r="T1109" s="67"/>
      <c r="U1109" s="67"/>
      <c r="V1109" s="67"/>
      <c r="W1109" s="67"/>
      <c r="X1109" s="67"/>
      <c r="Y1109" s="67"/>
      <c r="Z1109" s="67"/>
    </row>
    <row r="1110" spans="1:26" ht="16.5" x14ac:dyDescent="0.45">
      <c r="A1110" s="67"/>
      <c r="B1110" s="67"/>
      <c r="C1110" s="67"/>
      <c r="D1110" s="67"/>
      <c r="E1110" s="28"/>
      <c r="F1110" s="67"/>
      <c r="G1110" s="67"/>
      <c r="H1110" s="67"/>
      <c r="I1110" s="67"/>
      <c r="J1110" s="97"/>
      <c r="K1110" s="67"/>
      <c r="L1110" s="67"/>
      <c r="M1110" s="67"/>
      <c r="N1110" s="67"/>
      <c r="O1110" s="67"/>
      <c r="P1110" s="67"/>
      <c r="Q1110" s="67"/>
      <c r="R1110" s="67"/>
      <c r="S1110" s="67"/>
      <c r="T1110" s="67"/>
      <c r="U1110" s="67"/>
      <c r="V1110" s="67"/>
      <c r="W1110" s="67"/>
      <c r="X1110" s="67"/>
      <c r="Y1110" s="67"/>
      <c r="Z1110" s="67"/>
    </row>
    <row r="1111" spans="1:26" ht="16.5" x14ac:dyDescent="0.45">
      <c r="A1111" s="67"/>
      <c r="B1111" s="67"/>
      <c r="C1111" s="67"/>
      <c r="D1111" s="67"/>
      <c r="E1111" s="28"/>
      <c r="F1111" s="67"/>
      <c r="G1111" s="67"/>
      <c r="H1111" s="67"/>
      <c r="I1111" s="67"/>
      <c r="J1111" s="97"/>
      <c r="K1111" s="67"/>
      <c r="L1111" s="67"/>
      <c r="M1111" s="67"/>
      <c r="N1111" s="67"/>
      <c r="O1111" s="67"/>
      <c r="P1111" s="67"/>
      <c r="Q1111" s="67"/>
      <c r="R1111" s="67"/>
      <c r="S1111" s="67"/>
      <c r="T1111" s="67"/>
      <c r="U1111" s="67"/>
      <c r="V1111" s="67"/>
      <c r="W1111" s="67"/>
      <c r="X1111" s="67"/>
      <c r="Y1111" s="67"/>
      <c r="Z1111" s="67"/>
    </row>
    <row r="1112" spans="1:26" ht="16.5" x14ac:dyDescent="0.45">
      <c r="A1112" s="67"/>
      <c r="B1112" s="67"/>
      <c r="C1112" s="67"/>
      <c r="D1112" s="67"/>
      <c r="E1112" s="28"/>
      <c r="F1112" s="67"/>
      <c r="G1112" s="67"/>
      <c r="H1112" s="67"/>
      <c r="I1112" s="67"/>
      <c r="J1112" s="97"/>
      <c r="K1112" s="67"/>
      <c r="L1112" s="67"/>
      <c r="M1112" s="67"/>
      <c r="N1112" s="67"/>
      <c r="O1112" s="67"/>
      <c r="P1112" s="67"/>
      <c r="Q1112" s="67"/>
      <c r="R1112" s="67"/>
      <c r="S1112" s="67"/>
      <c r="T1112" s="67"/>
      <c r="U1112" s="67"/>
      <c r="V1112" s="67"/>
      <c r="W1112" s="67"/>
      <c r="X1112" s="67"/>
      <c r="Y1112" s="67"/>
      <c r="Z1112" s="67"/>
    </row>
    <row r="1113" spans="1:26" ht="16.5" x14ac:dyDescent="0.45">
      <c r="A1113" s="67"/>
      <c r="B1113" s="67"/>
      <c r="C1113" s="67"/>
      <c r="D1113" s="67"/>
      <c r="E1113" s="28"/>
      <c r="F1113" s="67"/>
      <c r="G1113" s="67"/>
      <c r="H1113" s="67"/>
      <c r="I1113" s="67"/>
      <c r="J1113" s="97"/>
      <c r="K1113" s="67"/>
      <c r="L1113" s="67"/>
      <c r="M1113" s="67"/>
      <c r="N1113" s="67"/>
      <c r="O1113" s="67"/>
      <c r="P1113" s="67"/>
      <c r="Q1113" s="67"/>
      <c r="R1113" s="67"/>
      <c r="S1113" s="67"/>
      <c r="T1113" s="67"/>
      <c r="U1113" s="67"/>
      <c r="V1113" s="67"/>
      <c r="W1113" s="67"/>
      <c r="X1113" s="67"/>
      <c r="Y1113" s="67"/>
      <c r="Z1113" s="67"/>
    </row>
    <row r="1114" spans="1:26" ht="16.5" x14ac:dyDescent="0.45">
      <c r="A1114" s="67"/>
      <c r="B1114" s="67"/>
      <c r="C1114" s="67"/>
      <c r="D1114" s="67"/>
      <c r="E1114" s="28"/>
      <c r="F1114" s="67"/>
      <c r="G1114" s="67"/>
      <c r="H1114" s="67"/>
      <c r="I1114" s="67"/>
      <c r="J1114" s="97"/>
      <c r="K1114" s="67"/>
      <c r="L1114" s="67"/>
      <c r="M1114" s="67"/>
      <c r="N1114" s="67"/>
      <c r="O1114" s="67"/>
      <c r="P1114" s="67"/>
      <c r="Q1114" s="67"/>
      <c r="R1114" s="67"/>
      <c r="S1114" s="67"/>
      <c r="T1114" s="67"/>
      <c r="U1114" s="67"/>
      <c r="V1114" s="67"/>
      <c r="W1114" s="67"/>
      <c r="X1114" s="67"/>
      <c r="Y1114" s="67"/>
      <c r="Z1114" s="67"/>
    </row>
    <row r="1115" spans="1:26" ht="16.5" x14ac:dyDescent="0.45">
      <c r="A1115" s="67"/>
      <c r="B1115" s="67"/>
      <c r="C1115" s="67"/>
      <c r="D1115" s="67"/>
      <c r="E1115" s="28"/>
      <c r="F1115" s="67"/>
      <c r="G1115" s="67"/>
      <c r="H1115" s="67"/>
      <c r="I1115" s="67"/>
      <c r="J1115" s="97"/>
      <c r="K1115" s="67"/>
      <c r="L1115" s="67"/>
      <c r="M1115" s="67"/>
      <c r="N1115" s="67"/>
      <c r="O1115" s="67"/>
      <c r="P1115" s="67"/>
      <c r="Q1115" s="67"/>
      <c r="R1115" s="67"/>
      <c r="S1115" s="67"/>
      <c r="T1115" s="67"/>
      <c r="U1115" s="67"/>
      <c r="V1115" s="67"/>
      <c r="W1115" s="67"/>
      <c r="X1115" s="67"/>
      <c r="Y1115" s="67"/>
      <c r="Z1115" s="67"/>
    </row>
    <row r="1116" spans="1:26" ht="16.5" x14ac:dyDescent="0.45">
      <c r="A1116" s="67"/>
      <c r="B1116" s="67"/>
      <c r="C1116" s="67"/>
      <c r="D1116" s="67"/>
      <c r="E1116" s="28"/>
      <c r="F1116" s="67"/>
      <c r="G1116" s="67"/>
      <c r="H1116" s="67"/>
      <c r="I1116" s="67"/>
      <c r="J1116" s="97"/>
      <c r="K1116" s="67"/>
      <c r="L1116" s="67"/>
      <c r="M1116" s="67"/>
      <c r="N1116" s="67"/>
      <c r="O1116" s="67"/>
      <c r="P1116" s="67"/>
      <c r="Q1116" s="67"/>
      <c r="R1116" s="67"/>
      <c r="S1116" s="67"/>
      <c r="T1116" s="67"/>
      <c r="U1116" s="67"/>
      <c r="V1116" s="67"/>
      <c r="W1116" s="67"/>
      <c r="X1116" s="67"/>
      <c r="Y1116" s="67"/>
      <c r="Z1116" s="67"/>
    </row>
    <row r="1117" spans="1:26" ht="16.5" x14ac:dyDescent="0.45">
      <c r="A1117" s="67"/>
      <c r="B1117" s="67"/>
      <c r="C1117" s="67"/>
      <c r="D1117" s="67"/>
      <c r="E1117" s="28"/>
      <c r="F1117" s="67"/>
      <c r="G1117" s="67"/>
      <c r="H1117" s="67"/>
      <c r="I1117" s="67"/>
      <c r="J1117" s="97"/>
      <c r="K1117" s="67"/>
      <c r="L1117" s="67"/>
      <c r="M1117" s="67"/>
      <c r="N1117" s="67"/>
      <c r="O1117" s="67"/>
      <c r="P1117" s="67"/>
      <c r="Q1117" s="67"/>
      <c r="R1117" s="67"/>
      <c r="S1117" s="67"/>
      <c r="T1117" s="67"/>
      <c r="U1117" s="67"/>
      <c r="V1117" s="67"/>
      <c r="W1117" s="67"/>
      <c r="X1117" s="67"/>
      <c r="Y1117" s="67"/>
      <c r="Z1117" s="67"/>
    </row>
    <row r="1118" spans="1:26" ht="16.5" x14ac:dyDescent="0.45">
      <c r="A1118" s="67"/>
      <c r="B1118" s="67"/>
      <c r="C1118" s="67"/>
      <c r="D1118" s="67"/>
      <c r="E1118" s="28"/>
      <c r="F1118" s="67"/>
      <c r="G1118" s="67"/>
      <c r="H1118" s="67"/>
      <c r="I1118" s="67"/>
      <c r="J1118" s="97"/>
      <c r="K1118" s="67"/>
      <c r="L1118" s="67"/>
      <c r="M1118" s="67"/>
      <c r="N1118" s="67"/>
      <c r="O1118" s="67"/>
      <c r="P1118" s="67"/>
      <c r="Q1118" s="67"/>
      <c r="R1118" s="67"/>
      <c r="S1118" s="67"/>
      <c r="T1118" s="67"/>
      <c r="U1118" s="67"/>
      <c r="V1118" s="67"/>
      <c r="W1118" s="67"/>
      <c r="X1118" s="67"/>
      <c r="Y1118" s="67"/>
      <c r="Z1118" s="67"/>
    </row>
    <row r="1119" spans="1:26" ht="16.5" x14ac:dyDescent="0.45">
      <c r="A1119" s="67"/>
      <c r="B1119" s="67"/>
      <c r="C1119" s="67"/>
      <c r="D1119" s="67"/>
      <c r="E1119" s="28"/>
      <c r="F1119" s="67"/>
      <c r="G1119" s="67"/>
      <c r="H1119" s="67"/>
      <c r="I1119" s="67"/>
      <c r="J1119" s="97"/>
      <c r="K1119" s="67"/>
      <c r="L1119" s="67"/>
      <c r="M1119" s="67"/>
      <c r="N1119" s="67"/>
      <c r="O1119" s="67"/>
      <c r="P1119" s="67"/>
      <c r="Q1119" s="67"/>
      <c r="R1119" s="67"/>
      <c r="S1119" s="67"/>
      <c r="T1119" s="67"/>
      <c r="U1119" s="67"/>
      <c r="V1119" s="67"/>
      <c r="W1119" s="67"/>
      <c r="X1119" s="67"/>
      <c r="Y1119" s="67"/>
      <c r="Z1119" s="67"/>
    </row>
    <row r="1120" spans="1:26" ht="16.5" x14ac:dyDescent="0.45">
      <c r="A1120" s="67"/>
      <c r="B1120" s="67"/>
      <c r="C1120" s="67"/>
      <c r="D1120" s="67"/>
      <c r="E1120" s="28"/>
      <c r="F1120" s="67"/>
      <c r="G1120" s="67"/>
      <c r="H1120" s="67"/>
      <c r="I1120" s="67"/>
      <c r="J1120" s="97"/>
      <c r="K1120" s="67"/>
      <c r="L1120" s="67"/>
      <c r="M1120" s="67"/>
      <c r="N1120" s="67"/>
      <c r="O1120" s="67"/>
      <c r="P1120" s="67"/>
      <c r="Q1120" s="67"/>
      <c r="R1120" s="67"/>
      <c r="S1120" s="67"/>
      <c r="T1120" s="67"/>
      <c r="U1120" s="67"/>
      <c r="V1120" s="67"/>
      <c r="W1120" s="67"/>
      <c r="X1120" s="67"/>
      <c r="Y1120" s="67"/>
      <c r="Z1120" s="67"/>
    </row>
    <row r="1121" spans="1:26" ht="16.5" x14ac:dyDescent="0.45">
      <c r="A1121" s="67"/>
      <c r="B1121" s="67"/>
      <c r="C1121" s="67"/>
      <c r="D1121" s="67"/>
      <c r="E1121" s="28"/>
      <c r="F1121" s="67"/>
      <c r="G1121" s="67"/>
      <c r="H1121" s="67"/>
      <c r="I1121" s="67"/>
      <c r="J1121" s="97"/>
      <c r="K1121" s="67"/>
      <c r="L1121" s="67"/>
      <c r="M1121" s="67"/>
      <c r="N1121" s="67"/>
      <c r="O1121" s="67"/>
      <c r="P1121" s="67"/>
      <c r="Q1121" s="67"/>
      <c r="R1121" s="67"/>
      <c r="S1121" s="67"/>
      <c r="T1121" s="67"/>
      <c r="U1121" s="67"/>
      <c r="V1121" s="67"/>
      <c r="W1121" s="67"/>
      <c r="X1121" s="67"/>
      <c r="Y1121" s="67"/>
      <c r="Z1121" s="67"/>
    </row>
    <row r="1122" spans="1:26" ht="16.5" x14ac:dyDescent="0.45">
      <c r="A1122" s="67"/>
      <c r="B1122" s="67"/>
      <c r="C1122" s="67"/>
      <c r="D1122" s="67"/>
      <c r="E1122" s="28"/>
      <c r="F1122" s="67"/>
      <c r="G1122" s="67"/>
      <c r="H1122" s="67"/>
      <c r="I1122" s="67"/>
      <c r="J1122" s="97"/>
      <c r="K1122" s="67"/>
      <c r="L1122" s="67"/>
      <c r="M1122" s="67"/>
      <c r="N1122" s="67"/>
      <c r="O1122" s="67"/>
      <c r="P1122" s="67"/>
      <c r="Q1122" s="67"/>
      <c r="R1122" s="67"/>
      <c r="S1122" s="67"/>
      <c r="T1122" s="67"/>
      <c r="U1122" s="67"/>
      <c r="V1122" s="67"/>
      <c r="W1122" s="67"/>
      <c r="X1122" s="67"/>
      <c r="Y1122" s="67"/>
      <c r="Z1122" s="67"/>
    </row>
    <row r="1123" spans="1:26" ht="16.5" x14ac:dyDescent="0.45">
      <c r="A1123" s="67"/>
      <c r="B1123" s="67"/>
      <c r="C1123" s="67"/>
      <c r="D1123" s="67"/>
      <c r="E1123" s="28"/>
      <c r="F1123" s="67"/>
      <c r="G1123" s="67"/>
      <c r="H1123" s="67"/>
      <c r="I1123" s="67"/>
      <c r="J1123" s="97"/>
      <c r="K1123" s="67"/>
      <c r="L1123" s="67"/>
      <c r="M1123" s="67"/>
      <c r="N1123" s="67"/>
      <c r="O1123" s="67"/>
      <c r="P1123" s="67"/>
      <c r="Q1123" s="67"/>
      <c r="R1123" s="67"/>
      <c r="S1123" s="67"/>
      <c r="T1123" s="67"/>
      <c r="U1123" s="67"/>
      <c r="V1123" s="67"/>
      <c r="W1123" s="67"/>
      <c r="X1123" s="67"/>
      <c r="Y1123" s="67"/>
      <c r="Z1123" s="67"/>
    </row>
    <row r="1124" spans="1:26" ht="16.5" x14ac:dyDescent="0.45">
      <c r="A1124" s="67"/>
      <c r="B1124" s="67"/>
      <c r="C1124" s="67"/>
      <c r="D1124" s="67"/>
      <c r="E1124" s="28"/>
      <c r="F1124" s="67"/>
      <c r="G1124" s="67"/>
      <c r="H1124" s="67"/>
      <c r="I1124" s="67"/>
      <c r="J1124" s="97"/>
      <c r="K1124" s="67"/>
      <c r="L1124" s="67"/>
      <c r="M1124" s="67"/>
      <c r="N1124" s="67"/>
      <c r="O1124" s="67"/>
      <c r="P1124" s="67"/>
      <c r="Q1124" s="67"/>
      <c r="R1124" s="67"/>
      <c r="S1124" s="67"/>
      <c r="T1124" s="67"/>
      <c r="U1124" s="67"/>
      <c r="V1124" s="67"/>
      <c r="W1124" s="67"/>
      <c r="X1124" s="67"/>
      <c r="Y1124" s="67"/>
      <c r="Z1124" s="67"/>
    </row>
    <row r="1125" spans="1:26" ht="16.5" x14ac:dyDescent="0.45">
      <c r="A1125" s="67"/>
      <c r="B1125" s="67"/>
      <c r="C1125" s="67"/>
      <c r="D1125" s="67"/>
      <c r="E1125" s="28"/>
      <c r="F1125" s="67"/>
      <c r="G1125" s="67"/>
      <c r="H1125" s="67"/>
      <c r="I1125" s="67"/>
      <c r="J1125" s="97"/>
      <c r="K1125" s="67"/>
      <c r="L1125" s="67"/>
      <c r="M1125" s="67"/>
      <c r="N1125" s="67"/>
      <c r="O1125" s="67"/>
      <c r="P1125" s="67"/>
      <c r="Q1125" s="67"/>
      <c r="R1125" s="67"/>
      <c r="S1125" s="67"/>
      <c r="T1125" s="67"/>
      <c r="U1125" s="67"/>
      <c r="V1125" s="67"/>
      <c r="W1125" s="67"/>
      <c r="X1125" s="67"/>
      <c r="Y1125" s="67"/>
      <c r="Z1125" s="67"/>
    </row>
    <row r="1126" spans="1:26" ht="16.5" x14ac:dyDescent="0.45">
      <c r="A1126" s="67"/>
      <c r="B1126" s="67"/>
      <c r="C1126" s="67"/>
      <c r="D1126" s="67"/>
      <c r="E1126" s="28"/>
      <c r="F1126" s="67"/>
      <c r="G1126" s="67"/>
      <c r="H1126" s="67"/>
      <c r="I1126" s="67"/>
      <c r="J1126" s="97"/>
      <c r="K1126" s="67"/>
      <c r="L1126" s="67"/>
      <c r="M1126" s="67"/>
      <c r="N1126" s="67"/>
      <c r="O1126" s="67"/>
      <c r="P1126" s="67"/>
      <c r="Q1126" s="67"/>
      <c r="R1126" s="67"/>
      <c r="S1126" s="67"/>
      <c r="T1126" s="67"/>
      <c r="U1126" s="67"/>
      <c r="V1126" s="67"/>
      <c r="W1126" s="67"/>
      <c r="X1126" s="67"/>
      <c r="Y1126" s="67"/>
      <c r="Z1126" s="67"/>
    </row>
    <row r="1127" spans="1:26" ht="16.5" x14ac:dyDescent="0.45">
      <c r="A1127" s="67"/>
      <c r="B1127" s="67"/>
      <c r="C1127" s="67"/>
      <c r="D1127" s="67"/>
      <c r="E1127" s="28"/>
      <c r="F1127" s="67"/>
      <c r="G1127" s="67"/>
      <c r="H1127" s="67"/>
      <c r="I1127" s="67"/>
      <c r="J1127" s="97"/>
      <c r="K1127" s="67"/>
      <c r="L1127" s="67"/>
      <c r="M1127" s="67"/>
      <c r="N1127" s="67"/>
      <c r="O1127" s="67"/>
      <c r="P1127" s="67"/>
      <c r="Q1127" s="67"/>
      <c r="R1127" s="67"/>
      <c r="S1127" s="67"/>
      <c r="T1127" s="67"/>
      <c r="U1127" s="67"/>
      <c r="V1127" s="67"/>
      <c r="W1127" s="67"/>
      <c r="X1127" s="67"/>
      <c r="Y1127" s="67"/>
      <c r="Z1127" s="67"/>
    </row>
    <row r="1128" spans="1:26" ht="16.5" x14ac:dyDescent="0.45">
      <c r="A1128" s="67"/>
      <c r="B1128" s="67"/>
      <c r="C1128" s="67"/>
      <c r="D1128" s="67"/>
      <c r="E1128" s="28"/>
      <c r="F1128" s="67"/>
      <c r="G1128" s="67"/>
      <c r="H1128" s="67"/>
      <c r="I1128" s="67"/>
      <c r="J1128" s="97"/>
      <c r="K1128" s="67"/>
      <c r="L1128" s="67"/>
      <c r="M1128" s="67"/>
      <c r="N1128" s="67"/>
      <c r="O1128" s="67"/>
      <c r="P1128" s="67"/>
      <c r="Q1128" s="67"/>
      <c r="R1128" s="67"/>
      <c r="S1128" s="67"/>
      <c r="T1128" s="67"/>
      <c r="U1128" s="67"/>
      <c r="V1128" s="67"/>
      <c r="W1128" s="67"/>
      <c r="X1128" s="67"/>
      <c r="Y1128" s="67"/>
      <c r="Z1128" s="67"/>
    </row>
    <row r="1129" spans="1:26" ht="16.5" x14ac:dyDescent="0.45">
      <c r="A1129" s="67"/>
      <c r="B1129" s="67"/>
      <c r="C1129" s="67"/>
      <c r="D1129" s="67"/>
      <c r="E1129" s="28"/>
      <c r="F1129" s="67"/>
      <c r="G1129" s="67"/>
      <c r="H1129" s="67"/>
      <c r="I1129" s="67"/>
      <c r="J1129" s="97"/>
      <c r="K1129" s="67"/>
      <c r="L1129" s="67"/>
      <c r="M1129" s="67"/>
      <c r="N1129" s="67"/>
      <c r="O1129" s="67"/>
      <c r="P1129" s="67"/>
      <c r="Q1129" s="67"/>
      <c r="R1129" s="67"/>
      <c r="S1129" s="67"/>
      <c r="T1129" s="67"/>
      <c r="U1129" s="67"/>
      <c r="V1129" s="67"/>
      <c r="W1129" s="67"/>
      <c r="X1129" s="67"/>
      <c r="Y1129" s="67"/>
      <c r="Z1129" s="67"/>
    </row>
    <row r="1130" spans="1:26" ht="16.5" x14ac:dyDescent="0.45">
      <c r="A1130" s="67"/>
      <c r="B1130" s="67"/>
      <c r="C1130" s="67"/>
      <c r="D1130" s="67"/>
      <c r="E1130" s="28"/>
      <c r="F1130" s="67"/>
      <c r="G1130" s="67"/>
      <c r="H1130" s="67"/>
      <c r="I1130" s="67"/>
      <c r="J1130" s="97"/>
      <c r="K1130" s="67"/>
      <c r="L1130" s="67"/>
      <c r="M1130" s="67"/>
      <c r="N1130" s="67"/>
      <c r="O1130" s="67"/>
      <c r="P1130" s="67"/>
      <c r="Q1130" s="67"/>
      <c r="R1130" s="67"/>
      <c r="S1130" s="67"/>
      <c r="T1130" s="67"/>
      <c r="U1130" s="67"/>
      <c r="V1130" s="67"/>
      <c r="W1130" s="67"/>
      <c r="X1130" s="67"/>
      <c r="Y1130" s="67"/>
      <c r="Z1130" s="67"/>
    </row>
    <row r="1131" spans="1:26" ht="16.5" x14ac:dyDescent="0.45">
      <c r="A1131" s="67"/>
      <c r="B1131" s="67"/>
      <c r="C1131" s="67"/>
      <c r="D1131" s="67"/>
      <c r="E1131" s="28"/>
      <c r="F1131" s="67"/>
      <c r="G1131" s="67"/>
      <c r="H1131" s="67"/>
      <c r="I1131" s="67"/>
      <c r="J1131" s="97"/>
      <c r="K1131" s="67"/>
      <c r="L1131" s="67"/>
      <c r="M1131" s="67"/>
      <c r="N1131" s="67"/>
      <c r="O1131" s="67"/>
      <c r="P1131" s="67"/>
      <c r="Q1131" s="67"/>
      <c r="R1131" s="67"/>
      <c r="S1131" s="67"/>
      <c r="T1131" s="67"/>
      <c r="U1131" s="67"/>
      <c r="V1131" s="67"/>
      <c r="W1131" s="67"/>
      <c r="X1131" s="67"/>
      <c r="Y1131" s="67"/>
      <c r="Z1131" s="67"/>
    </row>
    <row r="1132" spans="1:26" ht="16.5" x14ac:dyDescent="0.45">
      <c r="A1132" s="67"/>
      <c r="B1132" s="67"/>
      <c r="C1132" s="67"/>
      <c r="D1132" s="67"/>
      <c r="E1132" s="28"/>
      <c r="F1132" s="67"/>
      <c r="G1132" s="67"/>
      <c r="H1132" s="67"/>
      <c r="I1132" s="67"/>
      <c r="J1132" s="97"/>
      <c r="K1132" s="67"/>
      <c r="L1132" s="67"/>
      <c r="M1132" s="67"/>
      <c r="N1132" s="67"/>
      <c r="O1132" s="67"/>
      <c r="P1132" s="67"/>
      <c r="Q1132" s="67"/>
      <c r="R1132" s="67"/>
      <c r="S1132" s="67"/>
      <c r="T1132" s="67"/>
      <c r="U1132" s="67"/>
      <c r="V1132" s="67"/>
      <c r="W1132" s="67"/>
      <c r="X1132" s="67"/>
      <c r="Y1132" s="67"/>
      <c r="Z1132" s="67"/>
    </row>
    <row r="1133" spans="1:26" ht="16.5" x14ac:dyDescent="0.45">
      <c r="A1133" s="67"/>
      <c r="B1133" s="67"/>
      <c r="C1133" s="67"/>
      <c r="D1133" s="67"/>
      <c r="E1133" s="28"/>
      <c r="F1133" s="67"/>
      <c r="G1133" s="67"/>
      <c r="H1133" s="67"/>
      <c r="I1133" s="67"/>
      <c r="J1133" s="97"/>
      <c r="K1133" s="67"/>
      <c r="L1133" s="67"/>
      <c r="M1133" s="67"/>
      <c r="N1133" s="67"/>
      <c r="O1133" s="67"/>
      <c r="P1133" s="67"/>
      <c r="Q1133" s="67"/>
      <c r="R1133" s="67"/>
      <c r="S1133" s="67"/>
      <c r="T1133" s="67"/>
      <c r="U1133" s="67"/>
      <c r="V1133" s="67"/>
      <c r="W1133" s="67"/>
      <c r="X1133" s="67"/>
      <c r="Y1133" s="67"/>
      <c r="Z1133" s="67"/>
    </row>
    <row r="1134" spans="1:26" ht="16.5" x14ac:dyDescent="0.45">
      <c r="A1134" s="67"/>
      <c r="B1134" s="67"/>
      <c r="C1134" s="67"/>
      <c r="D1134" s="67"/>
      <c r="E1134" s="28"/>
      <c r="F1134" s="67"/>
      <c r="G1134" s="67"/>
      <c r="H1134" s="67"/>
      <c r="I1134" s="67"/>
      <c r="J1134" s="97"/>
      <c r="K1134" s="67"/>
      <c r="L1134" s="67"/>
      <c r="M1134" s="67"/>
      <c r="N1134" s="67"/>
      <c r="O1134" s="67"/>
      <c r="P1134" s="67"/>
      <c r="Q1134" s="67"/>
      <c r="R1134" s="67"/>
      <c r="S1134" s="67"/>
      <c r="T1134" s="67"/>
      <c r="U1134" s="67"/>
      <c r="V1134" s="67"/>
      <c r="W1134" s="67"/>
      <c r="X1134" s="67"/>
      <c r="Y1134" s="67"/>
      <c r="Z1134" s="67"/>
    </row>
    <row r="1135" spans="1:26" ht="16.5" x14ac:dyDescent="0.45">
      <c r="A1135" s="67"/>
      <c r="B1135" s="67"/>
      <c r="C1135" s="67"/>
      <c r="D1135" s="67"/>
      <c r="E1135" s="28"/>
      <c r="F1135" s="67"/>
      <c r="G1135" s="67"/>
      <c r="H1135" s="67"/>
      <c r="I1135" s="67"/>
      <c r="J1135" s="97"/>
      <c r="K1135" s="67"/>
      <c r="L1135" s="67"/>
      <c r="M1135" s="67"/>
      <c r="N1135" s="67"/>
      <c r="O1135" s="67"/>
      <c r="P1135" s="67"/>
      <c r="Q1135" s="67"/>
      <c r="R1135" s="67"/>
      <c r="S1135" s="67"/>
      <c r="T1135" s="67"/>
      <c r="U1135" s="67"/>
      <c r="V1135" s="67"/>
      <c r="W1135" s="67"/>
      <c r="X1135" s="67"/>
      <c r="Y1135" s="67"/>
      <c r="Z1135" s="67"/>
    </row>
    <row r="1136" spans="1:26" ht="16.5" x14ac:dyDescent="0.45">
      <c r="A1136" s="67"/>
      <c r="B1136" s="67"/>
      <c r="C1136" s="67"/>
      <c r="D1136" s="67"/>
      <c r="E1136" s="28"/>
      <c r="F1136" s="67"/>
      <c r="G1136" s="67"/>
      <c r="H1136" s="67"/>
      <c r="I1136" s="67"/>
      <c r="J1136" s="97"/>
      <c r="K1136" s="67"/>
      <c r="L1136" s="67"/>
      <c r="M1136" s="67"/>
      <c r="N1136" s="67"/>
      <c r="O1136" s="67"/>
      <c r="P1136" s="67"/>
      <c r="Q1136" s="67"/>
      <c r="R1136" s="67"/>
      <c r="S1136" s="67"/>
      <c r="T1136" s="67"/>
      <c r="U1136" s="67"/>
      <c r="V1136" s="67"/>
      <c r="W1136" s="67"/>
      <c r="X1136" s="67"/>
      <c r="Y1136" s="67"/>
      <c r="Z1136" s="67"/>
    </row>
    <row r="1137" spans="1:26" ht="16.5" x14ac:dyDescent="0.45">
      <c r="A1137" s="67"/>
      <c r="B1137" s="67"/>
      <c r="C1137" s="67"/>
      <c r="D1137" s="67"/>
      <c r="E1137" s="28"/>
      <c r="F1137" s="67"/>
      <c r="G1137" s="67"/>
      <c r="H1137" s="67"/>
      <c r="I1137" s="67"/>
      <c r="J1137" s="97"/>
      <c r="K1137" s="67"/>
      <c r="L1137" s="67"/>
      <c r="M1137" s="67"/>
      <c r="N1137" s="67"/>
      <c r="O1137" s="67"/>
      <c r="P1137" s="67"/>
      <c r="Q1137" s="67"/>
      <c r="R1137" s="67"/>
      <c r="S1137" s="67"/>
      <c r="T1137" s="67"/>
      <c r="U1137" s="67"/>
      <c r="V1137" s="67"/>
      <c r="W1137" s="67"/>
      <c r="X1137" s="67"/>
      <c r="Y1137" s="67"/>
      <c r="Z1137" s="67"/>
    </row>
    <row r="1138" spans="1:26" ht="16.5" x14ac:dyDescent="0.45">
      <c r="A1138" s="67"/>
      <c r="B1138" s="67"/>
      <c r="C1138" s="67"/>
      <c r="D1138" s="67"/>
      <c r="E1138" s="28"/>
      <c r="F1138" s="67"/>
      <c r="G1138" s="67"/>
      <c r="H1138" s="67"/>
      <c r="I1138" s="67"/>
      <c r="J1138" s="97"/>
      <c r="K1138" s="67"/>
      <c r="L1138" s="67"/>
      <c r="M1138" s="67"/>
      <c r="N1138" s="67"/>
      <c r="O1138" s="67"/>
      <c r="P1138" s="67"/>
      <c r="Q1138" s="67"/>
      <c r="R1138" s="67"/>
      <c r="S1138" s="67"/>
      <c r="T1138" s="67"/>
      <c r="U1138" s="67"/>
      <c r="V1138" s="67"/>
      <c r="W1138" s="67"/>
      <c r="X1138" s="67"/>
      <c r="Y1138" s="67"/>
      <c r="Z1138" s="67"/>
    </row>
    <row r="1139" spans="1:26" ht="16.5" x14ac:dyDescent="0.45">
      <c r="A1139" s="67"/>
      <c r="B1139" s="67"/>
      <c r="C1139" s="67"/>
      <c r="D1139" s="67"/>
      <c r="E1139" s="28"/>
      <c r="F1139" s="67"/>
      <c r="G1139" s="67"/>
      <c r="H1139" s="67"/>
      <c r="I1139" s="67"/>
      <c r="J1139" s="97"/>
      <c r="K1139" s="67"/>
      <c r="L1139" s="67"/>
      <c r="M1139" s="67"/>
      <c r="N1139" s="67"/>
      <c r="O1139" s="67"/>
      <c r="P1139" s="67"/>
      <c r="Q1139" s="67"/>
      <c r="R1139" s="67"/>
      <c r="S1139" s="67"/>
      <c r="T1139" s="67"/>
      <c r="U1139" s="67"/>
      <c r="V1139" s="67"/>
      <c r="W1139" s="67"/>
      <c r="X1139" s="67"/>
      <c r="Y1139" s="67"/>
      <c r="Z1139" s="67"/>
    </row>
    <row r="1140" spans="1:26" ht="16.5" x14ac:dyDescent="0.45">
      <c r="A1140" s="67"/>
      <c r="B1140" s="67"/>
      <c r="C1140" s="67"/>
      <c r="D1140" s="67"/>
      <c r="E1140" s="28"/>
      <c r="F1140" s="67"/>
      <c r="G1140" s="67"/>
      <c r="H1140" s="67"/>
      <c r="I1140" s="67"/>
      <c r="J1140" s="97"/>
      <c r="K1140" s="67"/>
      <c r="L1140" s="67"/>
      <c r="M1140" s="67"/>
      <c r="N1140" s="67"/>
      <c r="O1140" s="67"/>
      <c r="P1140" s="67"/>
      <c r="Q1140" s="67"/>
      <c r="R1140" s="67"/>
      <c r="S1140" s="67"/>
      <c r="T1140" s="67"/>
      <c r="U1140" s="67"/>
      <c r="V1140" s="67"/>
      <c r="W1140" s="67"/>
      <c r="X1140" s="67"/>
      <c r="Y1140" s="67"/>
      <c r="Z1140" s="67"/>
    </row>
    <row r="1141" spans="1:26" ht="16.5" x14ac:dyDescent="0.45">
      <c r="A1141" s="67"/>
      <c r="B1141" s="67"/>
      <c r="C1141" s="67"/>
      <c r="D1141" s="67"/>
      <c r="E1141" s="28"/>
      <c r="F1141" s="67"/>
      <c r="G1141" s="67"/>
      <c r="H1141" s="67"/>
      <c r="I1141" s="67"/>
      <c r="J1141" s="97"/>
      <c r="K1141" s="67"/>
      <c r="L1141" s="67"/>
      <c r="M1141" s="67"/>
      <c r="N1141" s="67"/>
      <c r="O1141" s="67"/>
      <c r="P1141" s="67"/>
      <c r="Q1141" s="67"/>
      <c r="R1141" s="67"/>
      <c r="S1141" s="67"/>
      <c r="T1141" s="67"/>
      <c r="U1141" s="67"/>
      <c r="V1141" s="67"/>
      <c r="W1141" s="67"/>
      <c r="X1141" s="67"/>
      <c r="Y1141" s="67"/>
      <c r="Z1141" s="67"/>
    </row>
    <row r="1142" spans="1:26" ht="16.5" x14ac:dyDescent="0.45">
      <c r="A1142" s="67"/>
      <c r="B1142" s="67"/>
      <c r="C1142" s="67"/>
      <c r="D1142" s="67"/>
      <c r="E1142" s="28"/>
      <c r="F1142" s="67"/>
      <c r="G1142" s="67"/>
      <c r="H1142" s="67"/>
      <c r="I1142" s="67"/>
      <c r="J1142" s="97"/>
      <c r="K1142" s="67"/>
      <c r="L1142" s="67"/>
      <c r="M1142" s="67"/>
      <c r="N1142" s="67"/>
      <c r="O1142" s="67"/>
      <c r="P1142" s="67"/>
      <c r="Q1142" s="67"/>
      <c r="R1142" s="67"/>
      <c r="S1142" s="67"/>
      <c r="T1142" s="67"/>
      <c r="U1142" s="67"/>
      <c r="V1142" s="67"/>
      <c r="W1142" s="67"/>
      <c r="X1142" s="67"/>
      <c r="Y1142" s="67"/>
      <c r="Z1142" s="67"/>
    </row>
    <row r="1143" spans="1:26" ht="16.5" x14ac:dyDescent="0.45">
      <c r="A1143" s="67"/>
      <c r="B1143" s="67"/>
      <c r="C1143" s="67"/>
      <c r="D1143" s="67"/>
      <c r="E1143" s="28"/>
      <c r="F1143" s="67"/>
      <c r="G1143" s="67"/>
      <c r="H1143" s="67"/>
      <c r="I1143" s="67"/>
      <c r="J1143" s="97"/>
      <c r="K1143" s="67"/>
      <c r="L1143" s="67"/>
      <c r="M1143" s="67"/>
      <c r="N1143" s="67"/>
      <c r="O1143" s="67"/>
      <c r="P1143" s="67"/>
      <c r="Q1143" s="67"/>
      <c r="R1143" s="67"/>
      <c r="S1143" s="67"/>
      <c r="T1143" s="67"/>
      <c r="U1143" s="67"/>
      <c r="V1143" s="67"/>
      <c r="W1143" s="67"/>
      <c r="X1143" s="67"/>
      <c r="Y1143" s="67"/>
      <c r="Z1143" s="67"/>
    </row>
    <row r="1144" spans="1:26" ht="16.5" x14ac:dyDescent="0.45">
      <c r="A1144" s="67"/>
      <c r="B1144" s="67"/>
      <c r="C1144" s="67"/>
      <c r="D1144" s="67"/>
      <c r="E1144" s="28"/>
      <c r="F1144" s="67"/>
      <c r="G1144" s="67"/>
      <c r="H1144" s="67"/>
      <c r="I1144" s="67"/>
      <c r="J1144" s="97"/>
      <c r="K1144" s="67"/>
      <c r="L1144" s="67"/>
      <c r="M1144" s="67"/>
      <c r="N1144" s="67"/>
      <c r="O1144" s="67"/>
      <c r="P1144" s="67"/>
      <c r="Q1144" s="67"/>
      <c r="R1144" s="67"/>
      <c r="S1144" s="67"/>
      <c r="T1144" s="67"/>
      <c r="U1144" s="67"/>
      <c r="V1144" s="67"/>
      <c r="W1144" s="67"/>
      <c r="X1144" s="67"/>
      <c r="Y1144" s="67"/>
      <c r="Z1144" s="67"/>
    </row>
    <row r="1145" spans="1:26" ht="16.5" x14ac:dyDescent="0.45">
      <c r="A1145" s="67"/>
      <c r="B1145" s="67"/>
      <c r="C1145" s="67"/>
      <c r="D1145" s="67"/>
      <c r="E1145" s="28"/>
      <c r="F1145" s="67"/>
      <c r="G1145" s="67"/>
      <c r="H1145" s="67"/>
      <c r="I1145" s="67"/>
      <c r="J1145" s="97"/>
      <c r="K1145" s="67"/>
      <c r="L1145" s="67"/>
      <c r="M1145" s="67"/>
      <c r="N1145" s="67"/>
      <c r="O1145" s="67"/>
      <c r="P1145" s="67"/>
      <c r="Q1145" s="67"/>
      <c r="R1145" s="67"/>
      <c r="S1145" s="67"/>
      <c r="T1145" s="67"/>
      <c r="U1145" s="67"/>
      <c r="V1145" s="67"/>
      <c r="W1145" s="67"/>
      <c r="X1145" s="67"/>
      <c r="Y1145" s="67"/>
      <c r="Z1145" s="67"/>
    </row>
    <row r="1146" spans="1:26" ht="16.5" x14ac:dyDescent="0.45">
      <c r="A1146" s="67"/>
      <c r="B1146" s="67"/>
      <c r="C1146" s="67"/>
      <c r="D1146" s="67"/>
      <c r="E1146" s="28"/>
      <c r="F1146" s="67"/>
      <c r="G1146" s="67"/>
      <c r="H1146" s="67"/>
      <c r="I1146" s="67"/>
      <c r="J1146" s="97"/>
      <c r="K1146" s="67"/>
      <c r="L1146" s="67"/>
      <c r="M1146" s="67"/>
      <c r="N1146" s="67"/>
      <c r="O1146" s="67"/>
      <c r="P1146" s="67"/>
      <c r="Q1146" s="67"/>
      <c r="R1146" s="67"/>
      <c r="S1146" s="67"/>
      <c r="T1146" s="67"/>
      <c r="U1146" s="67"/>
      <c r="V1146" s="67"/>
      <c r="W1146" s="67"/>
      <c r="X1146" s="67"/>
      <c r="Y1146" s="67"/>
      <c r="Z1146" s="67"/>
    </row>
    <row r="1147" spans="1:26" ht="16.5" x14ac:dyDescent="0.45">
      <c r="A1147" s="67"/>
      <c r="B1147" s="67"/>
      <c r="C1147" s="67"/>
      <c r="D1147" s="67"/>
      <c r="E1147" s="28"/>
      <c r="F1147" s="67"/>
      <c r="G1147" s="67"/>
      <c r="H1147" s="67"/>
      <c r="I1147" s="67"/>
      <c r="J1147" s="97"/>
      <c r="K1147" s="67"/>
      <c r="L1147" s="67"/>
      <c r="M1147" s="67"/>
      <c r="N1147" s="67"/>
      <c r="O1147" s="67"/>
      <c r="P1147" s="67"/>
      <c r="Q1147" s="67"/>
      <c r="R1147" s="67"/>
      <c r="S1147" s="67"/>
      <c r="T1147" s="67"/>
      <c r="U1147" s="67"/>
      <c r="V1147" s="67"/>
      <c r="W1147" s="67"/>
      <c r="X1147" s="67"/>
      <c r="Y1147" s="67"/>
      <c r="Z1147" s="67"/>
    </row>
    <row r="1148" spans="1:26" ht="16.5" x14ac:dyDescent="0.45">
      <c r="A1148" s="67"/>
      <c r="B1148" s="67"/>
      <c r="C1148" s="67"/>
      <c r="D1148" s="67"/>
      <c r="E1148" s="28"/>
      <c r="F1148" s="67"/>
      <c r="G1148" s="67"/>
      <c r="H1148" s="67"/>
      <c r="I1148" s="67"/>
      <c r="J1148" s="97"/>
      <c r="K1148" s="67"/>
      <c r="L1148" s="67"/>
      <c r="M1148" s="67"/>
      <c r="N1148" s="67"/>
      <c r="O1148" s="67"/>
      <c r="P1148" s="67"/>
      <c r="Q1148" s="67"/>
      <c r="R1148" s="67"/>
      <c r="S1148" s="67"/>
      <c r="T1148" s="67"/>
      <c r="U1148" s="67"/>
      <c r="V1148" s="67"/>
      <c r="W1148" s="67"/>
      <c r="X1148" s="67"/>
      <c r="Y1148" s="67"/>
      <c r="Z1148" s="67"/>
    </row>
    <row r="1149" spans="1:26" ht="16.5" x14ac:dyDescent="0.45">
      <c r="A1149" s="67"/>
      <c r="B1149" s="67"/>
      <c r="C1149" s="67"/>
      <c r="D1149" s="67"/>
      <c r="E1149" s="28"/>
      <c r="F1149" s="67"/>
      <c r="G1149" s="67"/>
      <c r="H1149" s="67"/>
      <c r="I1149" s="67"/>
      <c r="J1149" s="97"/>
      <c r="K1149" s="67"/>
      <c r="L1149" s="67"/>
      <c r="M1149" s="67"/>
      <c r="N1149" s="67"/>
      <c r="O1149" s="67"/>
      <c r="P1149" s="67"/>
      <c r="Q1149" s="67"/>
      <c r="R1149" s="67"/>
      <c r="S1149" s="67"/>
      <c r="T1149" s="67"/>
      <c r="U1149" s="67"/>
      <c r="V1149" s="67"/>
      <c r="W1149" s="67"/>
      <c r="X1149" s="67"/>
      <c r="Y1149" s="67"/>
      <c r="Z1149" s="67"/>
    </row>
    <row r="1150" spans="1:26" ht="16.5" x14ac:dyDescent="0.45">
      <c r="A1150" s="67"/>
      <c r="B1150" s="67"/>
      <c r="C1150" s="67"/>
      <c r="D1150" s="67"/>
      <c r="E1150" s="28"/>
      <c r="F1150" s="67"/>
      <c r="G1150" s="67"/>
      <c r="H1150" s="67"/>
      <c r="I1150" s="67"/>
      <c r="J1150" s="97"/>
      <c r="K1150" s="67"/>
      <c r="L1150" s="67"/>
      <c r="M1150" s="67"/>
      <c r="N1150" s="67"/>
      <c r="O1150" s="67"/>
      <c r="P1150" s="67"/>
      <c r="Q1150" s="67"/>
      <c r="R1150" s="67"/>
      <c r="S1150" s="67"/>
      <c r="T1150" s="67"/>
      <c r="U1150" s="67"/>
      <c r="V1150" s="67"/>
      <c r="W1150" s="67"/>
      <c r="X1150" s="67"/>
      <c r="Y1150" s="67"/>
      <c r="Z1150" s="67"/>
    </row>
    <row r="1151" spans="1:26" ht="16.5" x14ac:dyDescent="0.45">
      <c r="A1151" s="67"/>
      <c r="B1151" s="67"/>
      <c r="C1151" s="67"/>
      <c r="D1151" s="67"/>
      <c r="E1151" s="28"/>
      <c r="F1151" s="67"/>
      <c r="G1151" s="67"/>
      <c r="H1151" s="67"/>
      <c r="I1151" s="67"/>
      <c r="J1151" s="97"/>
      <c r="K1151" s="67"/>
      <c r="L1151" s="67"/>
      <c r="M1151" s="67"/>
      <c r="N1151" s="67"/>
      <c r="O1151" s="67"/>
      <c r="P1151" s="67"/>
      <c r="Q1151" s="67"/>
      <c r="R1151" s="67"/>
      <c r="S1151" s="67"/>
      <c r="T1151" s="67"/>
      <c r="U1151" s="67"/>
      <c r="V1151" s="67"/>
      <c r="W1151" s="67"/>
      <c r="X1151" s="67"/>
      <c r="Y1151" s="67"/>
      <c r="Z1151" s="67"/>
    </row>
    <row r="1152" spans="1:26" ht="16.5" x14ac:dyDescent="0.45">
      <c r="A1152" s="67"/>
      <c r="B1152" s="67"/>
      <c r="C1152" s="67"/>
      <c r="D1152" s="67"/>
      <c r="E1152" s="28"/>
      <c r="F1152" s="67"/>
      <c r="G1152" s="67"/>
      <c r="H1152" s="67"/>
      <c r="I1152" s="67"/>
      <c r="J1152" s="97"/>
      <c r="K1152" s="67"/>
      <c r="L1152" s="67"/>
      <c r="M1152" s="67"/>
      <c r="N1152" s="67"/>
      <c r="O1152" s="67"/>
      <c r="P1152" s="67"/>
      <c r="Q1152" s="67"/>
      <c r="R1152" s="67"/>
      <c r="S1152" s="67"/>
      <c r="T1152" s="67"/>
      <c r="U1152" s="67"/>
      <c r="V1152" s="67"/>
      <c r="W1152" s="67"/>
      <c r="X1152" s="67"/>
      <c r="Y1152" s="67"/>
      <c r="Z1152" s="67"/>
    </row>
    <row r="1153" spans="1:26" ht="16.5" x14ac:dyDescent="0.45">
      <c r="A1153" s="67"/>
      <c r="B1153" s="67"/>
      <c r="C1153" s="67"/>
      <c r="D1153" s="67"/>
      <c r="E1153" s="28"/>
      <c r="F1153" s="67"/>
      <c r="G1153" s="67"/>
      <c r="H1153" s="67"/>
      <c r="I1153" s="67"/>
      <c r="J1153" s="97"/>
      <c r="K1153" s="67"/>
      <c r="L1153" s="67"/>
      <c r="M1153" s="67"/>
      <c r="N1153" s="67"/>
      <c r="O1153" s="67"/>
      <c r="P1153" s="67"/>
      <c r="Q1153" s="67"/>
      <c r="R1153" s="67"/>
      <c r="S1153" s="67"/>
      <c r="T1153" s="67"/>
      <c r="U1153" s="67"/>
      <c r="V1153" s="67"/>
      <c r="W1153" s="67"/>
      <c r="X1153" s="67"/>
      <c r="Y1153" s="67"/>
      <c r="Z1153" s="67"/>
    </row>
    <row r="1154" spans="1:26" ht="16.5" x14ac:dyDescent="0.45">
      <c r="A1154" s="67"/>
      <c r="B1154" s="67"/>
      <c r="C1154" s="67"/>
      <c r="D1154" s="67"/>
      <c r="E1154" s="28"/>
      <c r="F1154" s="67"/>
      <c r="G1154" s="67"/>
      <c r="H1154" s="67"/>
      <c r="I1154" s="67"/>
      <c r="J1154" s="97"/>
      <c r="K1154" s="67"/>
      <c r="L1154" s="67"/>
      <c r="M1154" s="67"/>
      <c r="N1154" s="67"/>
      <c r="O1154" s="67"/>
      <c r="P1154" s="67"/>
      <c r="Q1154" s="67"/>
      <c r="R1154" s="67"/>
      <c r="S1154" s="67"/>
      <c r="T1154" s="67"/>
      <c r="U1154" s="67"/>
      <c r="V1154" s="67"/>
      <c r="W1154" s="67"/>
      <c r="X1154" s="67"/>
      <c r="Y1154" s="67"/>
      <c r="Z1154" s="67"/>
    </row>
    <row r="1155" spans="1:26" ht="16.5" x14ac:dyDescent="0.45">
      <c r="A1155" s="67"/>
      <c r="B1155" s="67"/>
      <c r="C1155" s="67"/>
      <c r="D1155" s="67"/>
      <c r="E1155" s="28"/>
      <c r="F1155" s="67"/>
      <c r="G1155" s="67"/>
      <c r="H1155" s="67"/>
      <c r="I1155" s="67"/>
      <c r="J1155" s="97"/>
      <c r="K1155" s="67"/>
      <c r="L1155" s="67"/>
      <c r="M1155" s="67"/>
      <c r="N1155" s="67"/>
      <c r="O1155" s="67"/>
      <c r="P1155" s="67"/>
      <c r="Q1155" s="67"/>
      <c r="R1155" s="67"/>
      <c r="S1155" s="67"/>
      <c r="T1155" s="67"/>
      <c r="U1155" s="67"/>
      <c r="V1155" s="67"/>
      <c r="W1155" s="67"/>
      <c r="X1155" s="67"/>
      <c r="Y1155" s="67"/>
      <c r="Z1155" s="67"/>
    </row>
    <row r="1156" spans="1:26" ht="16.5" x14ac:dyDescent="0.45">
      <c r="A1156" s="67"/>
      <c r="B1156" s="67"/>
      <c r="C1156" s="67"/>
      <c r="D1156" s="67"/>
      <c r="E1156" s="28"/>
      <c r="F1156" s="67"/>
      <c r="G1156" s="67"/>
      <c r="H1156" s="67"/>
      <c r="I1156" s="67"/>
      <c r="J1156" s="97"/>
      <c r="K1156" s="67"/>
      <c r="L1156" s="67"/>
      <c r="M1156" s="67"/>
      <c r="N1156" s="67"/>
      <c r="O1156" s="67"/>
      <c r="P1156" s="67"/>
      <c r="Q1156" s="67"/>
      <c r="R1156" s="67"/>
      <c r="S1156" s="67"/>
      <c r="T1156" s="67"/>
      <c r="U1156" s="67"/>
      <c r="V1156" s="67"/>
      <c r="W1156" s="67"/>
      <c r="X1156" s="67"/>
      <c r="Y1156" s="67"/>
      <c r="Z1156" s="67"/>
    </row>
    <row r="1157" spans="1:26" ht="16.5" x14ac:dyDescent="0.45">
      <c r="A1157" s="67"/>
      <c r="B1157" s="67"/>
      <c r="C1157" s="67"/>
      <c r="D1157" s="67"/>
      <c r="E1157" s="28"/>
      <c r="F1157" s="67"/>
      <c r="G1157" s="67"/>
      <c r="H1157" s="67"/>
      <c r="I1157" s="67"/>
      <c r="J1157" s="97"/>
      <c r="K1157" s="67"/>
      <c r="L1157" s="67"/>
      <c r="M1157" s="67"/>
      <c r="N1157" s="67"/>
      <c r="O1157" s="67"/>
      <c r="P1157" s="67"/>
      <c r="Q1157" s="67"/>
      <c r="R1157" s="67"/>
      <c r="S1157" s="67"/>
      <c r="T1157" s="67"/>
      <c r="U1157" s="67"/>
      <c r="V1157" s="67"/>
      <c r="W1157" s="67"/>
      <c r="X1157" s="67"/>
      <c r="Y1157" s="67"/>
      <c r="Z1157" s="67"/>
    </row>
    <row r="1158" spans="1:26" ht="16.5" x14ac:dyDescent="0.45">
      <c r="A1158" s="67"/>
      <c r="B1158" s="67"/>
      <c r="C1158" s="67"/>
      <c r="D1158" s="67"/>
      <c r="E1158" s="28"/>
      <c r="F1158" s="67"/>
      <c r="G1158" s="67"/>
      <c r="H1158" s="67"/>
      <c r="I1158" s="67"/>
      <c r="J1158" s="97"/>
      <c r="K1158" s="67"/>
      <c r="L1158" s="67"/>
      <c r="M1158" s="67"/>
      <c r="N1158" s="67"/>
      <c r="O1158" s="67"/>
      <c r="P1158" s="67"/>
      <c r="Q1158" s="67"/>
      <c r="R1158" s="67"/>
      <c r="S1158" s="67"/>
      <c r="T1158" s="67"/>
      <c r="U1158" s="67"/>
      <c r="V1158" s="67"/>
      <c r="W1158" s="67"/>
      <c r="X1158" s="67"/>
      <c r="Y1158" s="67"/>
      <c r="Z1158" s="67"/>
    </row>
    <row r="1159" spans="1:26" ht="16.5" x14ac:dyDescent="0.45">
      <c r="A1159" s="67"/>
      <c r="B1159" s="67"/>
      <c r="C1159" s="67"/>
      <c r="D1159" s="67"/>
      <c r="E1159" s="28"/>
      <c r="F1159" s="67"/>
      <c r="G1159" s="67"/>
      <c r="H1159" s="67"/>
      <c r="I1159" s="67"/>
      <c r="J1159" s="97"/>
      <c r="K1159" s="67"/>
      <c r="L1159" s="67"/>
      <c r="M1159" s="67"/>
      <c r="N1159" s="67"/>
      <c r="O1159" s="67"/>
      <c r="P1159" s="67"/>
      <c r="Q1159" s="67"/>
      <c r="R1159" s="67"/>
      <c r="S1159" s="67"/>
      <c r="T1159" s="67"/>
      <c r="U1159" s="67"/>
      <c r="V1159" s="67"/>
      <c r="W1159" s="67"/>
      <c r="X1159" s="67"/>
      <c r="Y1159" s="67"/>
      <c r="Z1159" s="67"/>
    </row>
    <row r="1160" spans="1:26" ht="16.5" x14ac:dyDescent="0.45">
      <c r="A1160" s="67"/>
      <c r="B1160" s="67"/>
      <c r="C1160" s="67"/>
      <c r="D1160" s="67"/>
      <c r="E1160" s="28"/>
      <c r="F1160" s="67"/>
      <c r="G1160" s="67"/>
      <c r="H1160" s="67"/>
      <c r="I1160" s="67"/>
      <c r="J1160" s="97"/>
      <c r="K1160" s="67"/>
      <c r="L1160" s="67"/>
      <c r="M1160" s="67"/>
      <c r="N1160" s="67"/>
      <c r="O1160" s="67"/>
      <c r="P1160" s="67"/>
      <c r="Q1160" s="67"/>
      <c r="R1160" s="67"/>
      <c r="S1160" s="67"/>
      <c r="T1160" s="67"/>
      <c r="U1160" s="67"/>
      <c r="V1160" s="67"/>
      <c r="W1160" s="67"/>
      <c r="X1160" s="67"/>
      <c r="Y1160" s="67"/>
      <c r="Z1160" s="67"/>
    </row>
    <row r="1161" spans="1:26" ht="16.5" x14ac:dyDescent="0.45">
      <c r="A1161" s="67"/>
      <c r="B1161" s="67"/>
      <c r="C1161" s="67"/>
      <c r="D1161" s="67"/>
      <c r="E1161" s="28"/>
      <c r="F1161" s="67"/>
      <c r="G1161" s="67"/>
      <c r="H1161" s="67"/>
      <c r="I1161" s="67"/>
      <c r="J1161" s="97"/>
      <c r="K1161" s="67"/>
      <c r="L1161" s="67"/>
      <c r="M1161" s="67"/>
      <c r="N1161" s="67"/>
      <c r="O1161" s="67"/>
      <c r="P1161" s="67"/>
      <c r="Q1161" s="67"/>
      <c r="R1161" s="67"/>
      <c r="S1161" s="67"/>
      <c r="T1161" s="67"/>
      <c r="U1161" s="67"/>
      <c r="V1161" s="67"/>
      <c r="W1161" s="67"/>
      <c r="X1161" s="67"/>
      <c r="Y1161" s="67"/>
      <c r="Z1161" s="67"/>
    </row>
    <row r="1162" spans="1:26" ht="16.5" x14ac:dyDescent="0.45">
      <c r="A1162" s="67"/>
      <c r="B1162" s="67"/>
      <c r="C1162" s="67"/>
      <c r="D1162" s="67"/>
      <c r="E1162" s="28"/>
      <c r="F1162" s="67"/>
      <c r="G1162" s="67"/>
      <c r="H1162" s="67"/>
      <c r="I1162" s="67"/>
      <c r="J1162" s="97"/>
      <c r="K1162" s="67"/>
      <c r="L1162" s="67"/>
      <c r="M1162" s="67"/>
      <c r="N1162" s="67"/>
      <c r="O1162" s="67"/>
      <c r="P1162" s="67"/>
      <c r="Q1162" s="67"/>
      <c r="R1162" s="67"/>
      <c r="S1162" s="67"/>
      <c r="T1162" s="67"/>
      <c r="U1162" s="67"/>
      <c r="V1162" s="67"/>
      <c r="W1162" s="67"/>
      <c r="X1162" s="67"/>
      <c r="Y1162" s="67"/>
      <c r="Z1162" s="67"/>
    </row>
    <row r="1163" spans="1:26" ht="16.5" x14ac:dyDescent="0.45">
      <c r="A1163" s="67"/>
      <c r="B1163" s="67"/>
      <c r="C1163" s="67"/>
      <c r="D1163" s="67"/>
      <c r="E1163" s="28"/>
      <c r="F1163" s="67"/>
      <c r="G1163" s="67"/>
      <c r="H1163" s="67"/>
      <c r="I1163" s="67"/>
      <c r="J1163" s="97"/>
      <c r="K1163" s="67"/>
      <c r="L1163" s="67"/>
      <c r="M1163" s="67"/>
      <c r="N1163" s="67"/>
      <c r="O1163" s="67"/>
      <c r="P1163" s="67"/>
      <c r="Q1163" s="67"/>
      <c r="R1163" s="67"/>
      <c r="S1163" s="67"/>
      <c r="T1163" s="67"/>
      <c r="U1163" s="67"/>
      <c r="V1163" s="67"/>
      <c r="W1163" s="67"/>
      <c r="X1163" s="67"/>
      <c r="Y1163" s="67"/>
      <c r="Z1163" s="67"/>
    </row>
    <row r="1164" spans="1:26" ht="16.5" x14ac:dyDescent="0.45">
      <c r="A1164" s="67"/>
      <c r="B1164" s="67"/>
      <c r="C1164" s="67"/>
      <c r="D1164" s="67"/>
      <c r="E1164" s="28"/>
      <c r="F1164" s="67"/>
      <c r="G1164" s="67"/>
      <c r="H1164" s="67"/>
      <c r="I1164" s="67"/>
      <c r="J1164" s="97"/>
      <c r="K1164" s="67"/>
      <c r="L1164" s="67"/>
      <c r="M1164" s="67"/>
      <c r="N1164" s="67"/>
      <c r="O1164" s="67"/>
      <c r="P1164" s="67"/>
      <c r="Q1164" s="67"/>
      <c r="R1164" s="67"/>
      <c r="S1164" s="67"/>
      <c r="T1164" s="67"/>
      <c r="U1164" s="67"/>
      <c r="V1164" s="67"/>
      <c r="W1164" s="67"/>
      <c r="X1164" s="67"/>
      <c r="Y1164" s="67"/>
      <c r="Z1164" s="67"/>
    </row>
    <row r="1165" spans="1:26" ht="16.5" x14ac:dyDescent="0.45">
      <c r="A1165" s="67"/>
      <c r="B1165" s="67"/>
      <c r="C1165" s="67"/>
      <c r="D1165" s="67"/>
      <c r="E1165" s="28"/>
      <c r="F1165" s="67"/>
      <c r="G1165" s="67"/>
      <c r="H1165" s="67"/>
      <c r="I1165" s="67"/>
      <c r="J1165" s="97"/>
      <c r="K1165" s="67"/>
      <c r="L1165" s="67"/>
      <c r="M1165" s="67"/>
      <c r="N1165" s="67"/>
      <c r="O1165" s="67"/>
      <c r="P1165" s="67"/>
      <c r="Q1165" s="67"/>
      <c r="R1165" s="67"/>
      <c r="S1165" s="67"/>
      <c r="T1165" s="67"/>
      <c r="U1165" s="67"/>
      <c r="V1165" s="67"/>
      <c r="W1165" s="67"/>
      <c r="X1165" s="67"/>
      <c r="Y1165" s="67"/>
      <c r="Z1165" s="67"/>
    </row>
    <row r="1166" spans="1:26" ht="16.5" x14ac:dyDescent="0.45">
      <c r="A1166" s="67"/>
      <c r="B1166" s="67"/>
      <c r="C1166" s="67"/>
      <c r="D1166" s="67"/>
      <c r="E1166" s="28"/>
      <c r="F1166" s="67"/>
      <c r="G1166" s="67"/>
      <c r="H1166" s="67"/>
      <c r="I1166" s="67"/>
      <c r="J1166" s="97"/>
      <c r="K1166" s="67"/>
      <c r="L1166" s="67"/>
      <c r="M1166" s="67"/>
      <c r="N1166" s="67"/>
      <c r="O1166" s="67"/>
      <c r="P1166" s="67"/>
      <c r="Q1166" s="67"/>
      <c r="R1166" s="67"/>
      <c r="S1166" s="67"/>
      <c r="T1166" s="67"/>
      <c r="U1166" s="67"/>
      <c r="V1166" s="67"/>
      <c r="W1166" s="67"/>
      <c r="X1166" s="67"/>
      <c r="Y1166" s="67"/>
      <c r="Z1166" s="67"/>
    </row>
    <row r="1167" spans="1:26" ht="16.5" x14ac:dyDescent="0.45">
      <c r="A1167" s="67"/>
      <c r="B1167" s="67"/>
      <c r="C1167" s="67"/>
      <c r="D1167" s="67"/>
      <c r="E1167" s="28"/>
      <c r="F1167" s="67"/>
      <c r="G1167" s="67"/>
      <c r="H1167" s="67"/>
      <c r="I1167" s="67"/>
      <c r="J1167" s="97"/>
      <c r="K1167" s="67"/>
      <c r="L1167" s="67"/>
      <c r="M1167" s="67"/>
      <c r="N1167" s="67"/>
      <c r="O1167" s="67"/>
      <c r="P1167" s="67"/>
      <c r="Q1167" s="67"/>
      <c r="R1167" s="67"/>
      <c r="S1167" s="67"/>
      <c r="T1167" s="67"/>
      <c r="U1167" s="67"/>
      <c r="V1167" s="67"/>
      <c r="W1167" s="67"/>
      <c r="X1167" s="67"/>
      <c r="Y1167" s="67"/>
      <c r="Z1167" s="67"/>
    </row>
    <row r="1168" spans="1:26" ht="16.5" x14ac:dyDescent="0.45">
      <c r="A1168" s="67"/>
      <c r="B1168" s="67"/>
      <c r="C1168" s="67"/>
      <c r="D1168" s="67"/>
      <c r="E1168" s="28"/>
      <c r="F1168" s="67"/>
      <c r="G1168" s="67"/>
      <c r="H1168" s="67"/>
      <c r="I1168" s="67"/>
      <c r="J1168" s="97"/>
      <c r="K1168" s="67"/>
      <c r="L1168" s="67"/>
      <c r="M1168" s="67"/>
      <c r="N1168" s="67"/>
      <c r="O1168" s="67"/>
      <c r="P1168" s="67"/>
      <c r="Q1168" s="67"/>
      <c r="R1168" s="67"/>
      <c r="S1168" s="67"/>
      <c r="T1168" s="67"/>
      <c r="U1168" s="67"/>
      <c r="V1168" s="67"/>
      <c r="W1168" s="67"/>
      <c r="X1168" s="67"/>
      <c r="Y1168" s="67"/>
      <c r="Z1168" s="67"/>
    </row>
    <row r="1169" spans="1:26" ht="16.5" x14ac:dyDescent="0.45">
      <c r="A1169" s="67"/>
      <c r="B1169" s="67"/>
      <c r="C1169" s="67"/>
      <c r="D1169" s="67"/>
      <c r="E1169" s="28"/>
      <c r="F1169" s="67"/>
      <c r="G1169" s="67"/>
      <c r="H1169" s="67"/>
      <c r="I1169" s="67"/>
      <c r="J1169" s="97"/>
      <c r="K1169" s="67"/>
      <c r="L1169" s="67"/>
      <c r="M1169" s="67"/>
      <c r="N1169" s="67"/>
      <c r="O1169" s="67"/>
      <c r="P1169" s="67"/>
      <c r="Q1169" s="67"/>
      <c r="R1169" s="67"/>
      <c r="S1169" s="67"/>
      <c r="T1169" s="67"/>
      <c r="U1169" s="67"/>
      <c r="V1169" s="67"/>
      <c r="W1169" s="67"/>
      <c r="X1169" s="67"/>
      <c r="Y1169" s="67"/>
      <c r="Z1169" s="67"/>
    </row>
    <row r="1170" spans="1:26" ht="16.5" x14ac:dyDescent="0.45">
      <c r="A1170" s="67"/>
      <c r="B1170" s="67"/>
      <c r="C1170" s="67"/>
      <c r="D1170" s="67"/>
      <c r="E1170" s="28"/>
      <c r="F1170" s="67"/>
      <c r="G1170" s="67"/>
      <c r="H1170" s="67"/>
      <c r="I1170" s="67"/>
      <c r="J1170" s="97"/>
      <c r="K1170" s="67"/>
      <c r="L1170" s="67"/>
      <c r="M1170" s="67"/>
      <c r="N1170" s="67"/>
      <c r="O1170" s="67"/>
      <c r="P1170" s="67"/>
      <c r="Q1170" s="67"/>
      <c r="R1170" s="67"/>
      <c r="S1170" s="67"/>
      <c r="T1170" s="67"/>
      <c r="U1170" s="67"/>
      <c r="V1170" s="67"/>
      <c r="W1170" s="67"/>
      <c r="X1170" s="67"/>
      <c r="Y1170" s="67"/>
      <c r="Z1170" s="67"/>
    </row>
    <row r="1171" spans="1:26" ht="16.5" x14ac:dyDescent="0.45">
      <c r="A1171" s="67"/>
      <c r="B1171" s="67"/>
      <c r="C1171" s="67"/>
      <c r="D1171" s="67"/>
      <c r="E1171" s="28"/>
      <c r="F1171" s="67"/>
      <c r="G1171" s="67"/>
      <c r="H1171" s="67"/>
      <c r="I1171" s="67"/>
      <c r="J1171" s="97"/>
      <c r="K1171" s="67"/>
      <c r="L1171" s="67"/>
      <c r="M1171" s="67"/>
      <c r="N1171" s="67"/>
      <c r="O1171" s="67"/>
      <c r="P1171" s="67"/>
      <c r="Q1171" s="67"/>
      <c r="R1171" s="67"/>
      <c r="S1171" s="67"/>
      <c r="T1171" s="67"/>
      <c r="U1171" s="67"/>
      <c r="V1171" s="67"/>
      <c r="W1171" s="67"/>
      <c r="X1171" s="67"/>
      <c r="Y1171" s="67"/>
      <c r="Z1171" s="67"/>
    </row>
    <row r="1172" spans="1:26" ht="16.5" x14ac:dyDescent="0.45">
      <c r="A1172" s="67"/>
      <c r="B1172" s="67"/>
      <c r="C1172" s="67"/>
      <c r="D1172" s="67"/>
      <c r="E1172" s="28"/>
      <c r="F1172" s="67"/>
      <c r="G1172" s="67"/>
      <c r="H1172" s="67"/>
      <c r="I1172" s="67"/>
      <c r="J1172" s="97"/>
      <c r="K1172" s="67"/>
      <c r="L1172" s="67"/>
      <c r="M1172" s="67"/>
      <c r="N1172" s="67"/>
      <c r="O1172" s="67"/>
      <c r="P1172" s="67"/>
      <c r="Q1172" s="67"/>
      <c r="R1172" s="67"/>
      <c r="S1172" s="67"/>
      <c r="T1172" s="67"/>
      <c r="U1172" s="67"/>
      <c r="V1172" s="67"/>
      <c r="W1172" s="67"/>
      <c r="X1172" s="67"/>
      <c r="Y1172" s="67"/>
      <c r="Z1172" s="67"/>
    </row>
    <row r="1173" spans="1:26" ht="16.5" x14ac:dyDescent="0.45">
      <c r="A1173" s="67"/>
      <c r="B1173" s="67"/>
      <c r="C1173" s="67"/>
      <c r="D1173" s="67"/>
      <c r="E1173" s="28"/>
      <c r="F1173" s="67"/>
      <c r="G1173" s="67"/>
      <c r="H1173" s="67"/>
      <c r="I1173" s="67"/>
      <c r="J1173" s="97"/>
      <c r="K1173" s="67"/>
      <c r="L1173" s="67"/>
      <c r="M1173" s="67"/>
      <c r="N1173" s="67"/>
      <c r="O1173" s="67"/>
      <c r="P1173" s="67"/>
      <c r="Q1173" s="67"/>
      <c r="R1173" s="67"/>
      <c r="S1173" s="67"/>
      <c r="T1173" s="67"/>
      <c r="U1173" s="67"/>
      <c r="V1173" s="67"/>
      <c r="W1173" s="67"/>
      <c r="X1173" s="67"/>
      <c r="Y1173" s="67"/>
      <c r="Z1173" s="67"/>
    </row>
    <row r="1174" spans="1:26" ht="16.5" x14ac:dyDescent="0.45">
      <c r="A1174" s="67"/>
      <c r="B1174" s="67"/>
      <c r="C1174" s="67"/>
      <c r="D1174" s="67"/>
      <c r="E1174" s="28"/>
      <c r="F1174" s="67"/>
      <c r="G1174" s="67"/>
      <c r="H1174" s="67"/>
      <c r="I1174" s="67"/>
      <c r="J1174" s="97"/>
      <c r="K1174" s="67"/>
      <c r="L1174" s="67"/>
      <c r="M1174" s="67"/>
      <c r="N1174" s="67"/>
      <c r="O1174" s="67"/>
      <c r="P1174" s="67"/>
      <c r="Q1174" s="67"/>
      <c r="R1174" s="67"/>
      <c r="S1174" s="67"/>
      <c r="T1174" s="67"/>
      <c r="U1174" s="67"/>
      <c r="V1174" s="67"/>
      <c r="W1174" s="67"/>
      <c r="X1174" s="67"/>
      <c r="Y1174" s="67"/>
      <c r="Z1174" s="67"/>
    </row>
    <row r="1175" spans="1:26" ht="16.5" x14ac:dyDescent="0.45">
      <c r="A1175" s="67"/>
      <c r="B1175" s="67"/>
      <c r="C1175" s="67"/>
      <c r="D1175" s="67"/>
      <c r="E1175" s="28"/>
      <c r="F1175" s="67"/>
      <c r="G1175" s="67"/>
      <c r="H1175" s="67"/>
      <c r="I1175" s="67"/>
      <c r="J1175" s="97"/>
      <c r="K1175" s="67"/>
      <c r="L1175" s="67"/>
      <c r="M1175" s="67"/>
      <c r="N1175" s="67"/>
      <c r="O1175" s="67"/>
      <c r="P1175" s="67"/>
      <c r="Q1175" s="67"/>
      <c r="R1175" s="67"/>
      <c r="S1175" s="67"/>
      <c r="T1175" s="67"/>
      <c r="U1175" s="67"/>
      <c r="V1175" s="67"/>
      <c r="W1175" s="67"/>
      <c r="X1175" s="67"/>
      <c r="Y1175" s="67"/>
      <c r="Z1175" s="67"/>
    </row>
    <row r="1176" spans="1:26" ht="16.5" x14ac:dyDescent="0.45">
      <c r="A1176" s="67"/>
      <c r="B1176" s="67"/>
      <c r="C1176" s="67"/>
      <c r="D1176" s="67"/>
      <c r="E1176" s="28"/>
      <c r="F1176" s="67"/>
      <c r="G1176" s="67"/>
      <c r="H1176" s="67"/>
      <c r="I1176" s="67"/>
      <c r="J1176" s="97"/>
      <c r="K1176" s="67"/>
      <c r="L1176" s="67"/>
      <c r="M1176" s="67"/>
      <c r="N1176" s="67"/>
      <c r="O1176" s="67"/>
      <c r="P1176" s="67"/>
      <c r="Q1176" s="67"/>
      <c r="R1176" s="67"/>
      <c r="S1176" s="67"/>
      <c r="T1176" s="67"/>
      <c r="U1176" s="67"/>
      <c r="V1176" s="67"/>
      <c r="W1176" s="67"/>
      <c r="X1176" s="67"/>
      <c r="Y1176" s="67"/>
      <c r="Z1176" s="67"/>
    </row>
    <row r="1177" spans="1:26" ht="16.5" x14ac:dyDescent="0.45">
      <c r="A1177" s="67"/>
      <c r="B1177" s="67"/>
      <c r="C1177" s="67"/>
      <c r="D1177" s="67"/>
      <c r="E1177" s="28"/>
      <c r="F1177" s="67"/>
      <c r="G1177" s="67"/>
      <c r="H1177" s="67"/>
      <c r="I1177" s="67"/>
      <c r="J1177" s="97"/>
      <c r="K1177" s="67"/>
      <c r="L1177" s="67"/>
      <c r="M1177" s="67"/>
      <c r="N1177" s="67"/>
      <c r="O1177" s="67"/>
      <c r="P1177" s="67"/>
      <c r="Q1177" s="67"/>
      <c r="R1177" s="67"/>
      <c r="S1177" s="67"/>
      <c r="T1177" s="67"/>
      <c r="U1177" s="67"/>
      <c r="V1177" s="67"/>
      <c r="W1177" s="67"/>
      <c r="X1177" s="67"/>
      <c r="Y1177" s="67"/>
      <c r="Z1177" s="67"/>
    </row>
    <row r="1178" spans="1:26" ht="16.5" x14ac:dyDescent="0.45">
      <c r="A1178" s="67"/>
      <c r="B1178" s="67"/>
      <c r="C1178" s="67"/>
      <c r="D1178" s="67"/>
      <c r="E1178" s="28"/>
      <c r="F1178" s="67"/>
      <c r="G1178" s="67"/>
      <c r="H1178" s="67"/>
      <c r="I1178" s="67"/>
      <c r="J1178" s="97"/>
      <c r="K1178" s="67"/>
      <c r="L1178" s="67"/>
      <c r="M1178" s="67"/>
      <c r="N1178" s="67"/>
      <c r="O1178" s="67"/>
      <c r="P1178" s="67"/>
      <c r="Q1178" s="67"/>
      <c r="R1178" s="67"/>
      <c r="S1178" s="67"/>
      <c r="T1178" s="67"/>
      <c r="U1178" s="67"/>
      <c r="V1178" s="67"/>
      <c r="W1178" s="67"/>
      <c r="X1178" s="67"/>
      <c r="Y1178" s="67"/>
      <c r="Z1178" s="67"/>
    </row>
    <row r="1179" spans="1:26" ht="16.5" x14ac:dyDescent="0.45">
      <c r="A1179" s="67"/>
      <c r="B1179" s="67"/>
      <c r="C1179" s="67"/>
      <c r="D1179" s="67"/>
      <c r="E1179" s="28"/>
      <c r="F1179" s="67"/>
      <c r="G1179" s="67"/>
      <c r="H1179" s="67"/>
      <c r="I1179" s="67"/>
      <c r="J1179" s="97"/>
      <c r="K1179" s="67"/>
      <c r="L1179" s="67"/>
      <c r="M1179" s="67"/>
      <c r="N1179" s="67"/>
      <c r="O1179" s="67"/>
      <c r="P1179" s="67"/>
      <c r="Q1179" s="67"/>
      <c r="R1179" s="67"/>
      <c r="S1179" s="67"/>
      <c r="T1179" s="67"/>
      <c r="U1179" s="67"/>
      <c r="V1179" s="67"/>
      <c r="W1179" s="67"/>
      <c r="X1179" s="67"/>
      <c r="Y1179" s="67"/>
      <c r="Z1179" s="67"/>
    </row>
    <row r="1180" spans="1:26" ht="16.5" x14ac:dyDescent="0.45">
      <c r="A1180" s="67"/>
      <c r="B1180" s="67"/>
      <c r="C1180" s="67"/>
      <c r="D1180" s="67"/>
      <c r="E1180" s="28"/>
      <c r="F1180" s="67"/>
      <c r="G1180" s="67"/>
      <c r="H1180" s="67"/>
      <c r="I1180" s="67"/>
      <c r="J1180" s="97"/>
      <c r="K1180" s="67"/>
      <c r="L1180" s="67"/>
      <c r="M1180" s="67"/>
      <c r="N1180" s="67"/>
      <c r="O1180" s="67"/>
      <c r="P1180" s="67"/>
      <c r="Q1180" s="67"/>
      <c r="R1180" s="67"/>
      <c r="S1180" s="67"/>
      <c r="T1180" s="67"/>
      <c r="U1180" s="67"/>
      <c r="V1180" s="67"/>
      <c r="W1180" s="67"/>
      <c r="X1180" s="67"/>
      <c r="Y1180" s="67"/>
      <c r="Z1180" s="67"/>
    </row>
    <row r="1181" spans="1:26" ht="16.5" x14ac:dyDescent="0.45">
      <c r="A1181" s="67"/>
      <c r="B1181" s="67"/>
      <c r="C1181" s="67"/>
      <c r="D1181" s="67"/>
      <c r="E1181" s="28"/>
      <c r="F1181" s="67"/>
      <c r="G1181" s="67"/>
      <c r="H1181" s="67"/>
      <c r="I1181" s="67"/>
      <c r="J1181" s="97"/>
      <c r="K1181" s="67"/>
      <c r="L1181" s="67"/>
      <c r="M1181" s="67"/>
      <c r="N1181" s="67"/>
      <c r="O1181" s="67"/>
      <c r="P1181" s="67"/>
      <c r="Q1181" s="67"/>
      <c r="R1181" s="67"/>
      <c r="S1181" s="67"/>
      <c r="T1181" s="67"/>
      <c r="U1181" s="67"/>
      <c r="V1181" s="67"/>
      <c r="W1181" s="67"/>
      <c r="X1181" s="67"/>
      <c r="Y1181" s="67"/>
      <c r="Z1181" s="67"/>
    </row>
    <row r="1182" spans="1:26" ht="16.5" x14ac:dyDescent="0.45">
      <c r="A1182" s="67"/>
      <c r="B1182" s="67"/>
      <c r="C1182" s="67"/>
      <c r="D1182" s="67"/>
      <c r="E1182" s="28"/>
      <c r="F1182" s="67"/>
      <c r="G1182" s="67"/>
      <c r="H1182" s="67"/>
      <c r="I1182" s="67"/>
      <c r="J1182" s="97"/>
      <c r="K1182" s="67"/>
      <c r="L1182" s="67"/>
      <c r="M1182" s="67"/>
      <c r="N1182" s="67"/>
      <c r="O1182" s="67"/>
      <c r="P1182" s="67"/>
      <c r="Q1182" s="67"/>
      <c r="R1182" s="67"/>
      <c r="S1182" s="67"/>
      <c r="T1182" s="67"/>
      <c r="U1182" s="67"/>
      <c r="V1182" s="67"/>
      <c r="W1182" s="67"/>
      <c r="X1182" s="67"/>
      <c r="Y1182" s="67"/>
      <c r="Z1182" s="67"/>
    </row>
    <row r="1183" spans="1:26" ht="16.5" x14ac:dyDescent="0.45">
      <c r="A1183" s="67"/>
      <c r="B1183" s="67"/>
      <c r="C1183" s="67"/>
      <c r="D1183" s="67"/>
      <c r="E1183" s="28"/>
      <c r="F1183" s="67"/>
      <c r="G1183" s="67"/>
      <c r="H1183" s="67"/>
      <c r="I1183" s="67"/>
      <c r="J1183" s="97"/>
      <c r="K1183" s="67"/>
      <c r="L1183" s="67"/>
      <c r="M1183" s="67"/>
      <c r="N1183" s="67"/>
      <c r="O1183" s="67"/>
      <c r="P1183" s="67"/>
      <c r="Q1183" s="67"/>
      <c r="R1183" s="67"/>
      <c r="S1183" s="67"/>
      <c r="T1183" s="67"/>
      <c r="U1183" s="67"/>
      <c r="V1183" s="67"/>
      <c r="W1183" s="67"/>
      <c r="X1183" s="67"/>
      <c r="Y1183" s="67"/>
      <c r="Z1183" s="67"/>
    </row>
    <row r="1184" spans="1:26" ht="16.5" x14ac:dyDescent="0.45">
      <c r="A1184" s="67"/>
      <c r="B1184" s="67"/>
      <c r="C1184" s="67"/>
      <c r="D1184" s="67"/>
      <c r="E1184" s="28"/>
      <c r="F1184" s="67"/>
      <c r="G1184" s="67"/>
      <c r="H1184" s="67"/>
      <c r="I1184" s="67"/>
      <c r="J1184" s="97"/>
      <c r="K1184" s="67"/>
      <c r="L1184" s="67"/>
      <c r="M1184" s="67"/>
      <c r="N1184" s="67"/>
      <c r="O1184" s="67"/>
      <c r="P1184" s="67"/>
      <c r="Q1184" s="67"/>
      <c r="R1184" s="67"/>
      <c r="S1184" s="67"/>
      <c r="T1184" s="67"/>
      <c r="U1184" s="67"/>
      <c r="V1184" s="67"/>
      <c r="W1184" s="67"/>
      <c r="X1184" s="67"/>
      <c r="Y1184" s="67"/>
      <c r="Z1184" s="67"/>
    </row>
    <row r="1185" spans="1:26" ht="16.5" x14ac:dyDescent="0.45">
      <c r="A1185" s="67"/>
      <c r="B1185" s="67"/>
      <c r="C1185" s="67"/>
      <c r="D1185" s="67"/>
      <c r="E1185" s="28"/>
      <c r="F1185" s="67"/>
      <c r="G1185" s="67"/>
      <c r="H1185" s="67"/>
      <c r="I1185" s="67"/>
      <c r="J1185" s="97"/>
      <c r="K1185" s="67"/>
      <c r="L1185" s="67"/>
      <c r="M1185" s="67"/>
      <c r="N1185" s="67"/>
      <c r="O1185" s="67"/>
      <c r="P1185" s="67"/>
      <c r="Q1185" s="67"/>
      <c r="R1185" s="67"/>
      <c r="S1185" s="67"/>
      <c r="T1185" s="67"/>
      <c r="U1185" s="67"/>
      <c r="V1185" s="67"/>
      <c r="W1185" s="67"/>
      <c r="X1185" s="67"/>
      <c r="Y1185" s="67"/>
      <c r="Z1185" s="67"/>
    </row>
    <row r="1186" spans="1:26" ht="16.5" x14ac:dyDescent="0.45">
      <c r="A1186" s="67"/>
      <c r="B1186" s="67"/>
      <c r="C1186" s="67"/>
      <c r="D1186" s="67"/>
      <c r="E1186" s="28"/>
      <c r="F1186" s="67"/>
      <c r="G1186" s="67"/>
      <c r="H1186" s="67"/>
      <c r="I1186" s="67"/>
      <c r="J1186" s="97"/>
      <c r="K1186" s="67"/>
      <c r="L1186" s="67"/>
      <c r="M1186" s="67"/>
      <c r="N1186" s="67"/>
      <c r="O1186" s="67"/>
      <c r="P1186" s="67"/>
      <c r="Q1186" s="67"/>
      <c r="R1186" s="67"/>
      <c r="S1186" s="67"/>
      <c r="T1186" s="67"/>
      <c r="U1186" s="67"/>
      <c r="V1186" s="67"/>
      <c r="W1186" s="67"/>
      <c r="X1186" s="67"/>
      <c r="Y1186" s="67"/>
      <c r="Z1186" s="67"/>
    </row>
    <row r="1187" spans="1:26" ht="16.5" x14ac:dyDescent="0.45">
      <c r="A1187" s="67"/>
      <c r="B1187" s="67"/>
      <c r="C1187" s="67"/>
      <c r="D1187" s="67"/>
      <c r="E1187" s="28"/>
      <c r="F1187" s="67"/>
      <c r="G1187" s="67"/>
      <c r="H1187" s="67"/>
      <c r="I1187" s="67"/>
      <c r="J1187" s="97"/>
      <c r="K1187" s="67"/>
      <c r="L1187" s="67"/>
      <c r="M1187" s="67"/>
      <c r="N1187" s="67"/>
      <c r="O1187" s="67"/>
      <c r="P1187" s="67"/>
      <c r="Q1187" s="67"/>
      <c r="R1187" s="67"/>
      <c r="S1187" s="67"/>
      <c r="T1187" s="67"/>
      <c r="U1187" s="67"/>
      <c r="V1187" s="67"/>
      <c r="W1187" s="67"/>
      <c r="X1187" s="67"/>
      <c r="Y1187" s="67"/>
      <c r="Z1187" s="67"/>
    </row>
    <row r="1188" spans="1:26" ht="16.5" x14ac:dyDescent="0.45">
      <c r="A1188" s="67"/>
      <c r="B1188" s="67"/>
      <c r="C1188" s="67"/>
      <c r="D1188" s="67"/>
      <c r="E1188" s="28"/>
      <c r="F1188" s="67"/>
      <c r="G1188" s="67"/>
      <c r="H1188" s="67"/>
      <c r="I1188" s="67"/>
      <c r="J1188" s="97"/>
      <c r="K1188" s="67"/>
      <c r="L1188" s="67"/>
      <c r="M1188" s="67"/>
      <c r="N1188" s="67"/>
      <c r="O1188" s="67"/>
      <c r="P1188" s="67"/>
      <c r="Q1188" s="67"/>
      <c r="R1188" s="67"/>
      <c r="S1188" s="67"/>
      <c r="T1188" s="67"/>
      <c r="U1188" s="67"/>
      <c r="V1188" s="67"/>
      <c r="W1188" s="67"/>
      <c r="X1188" s="67"/>
      <c r="Y1188" s="67"/>
      <c r="Z1188" s="67"/>
    </row>
    <row r="1189" spans="1:26" ht="16.5" x14ac:dyDescent="0.45">
      <c r="A1189" s="67"/>
      <c r="B1189" s="67"/>
      <c r="C1189" s="67"/>
      <c r="D1189" s="67"/>
      <c r="E1189" s="28"/>
      <c r="F1189" s="67"/>
      <c r="G1189" s="67"/>
      <c r="H1189" s="67"/>
      <c r="I1189" s="67"/>
      <c r="J1189" s="97"/>
      <c r="K1189" s="67"/>
      <c r="L1189" s="67"/>
      <c r="M1189" s="67"/>
      <c r="N1189" s="67"/>
      <c r="O1189" s="67"/>
      <c r="P1189" s="67"/>
      <c r="Q1189" s="67"/>
      <c r="R1189" s="67"/>
      <c r="S1189" s="67"/>
      <c r="T1189" s="67"/>
      <c r="U1189" s="67"/>
      <c r="V1189" s="67"/>
      <c r="W1189" s="67"/>
      <c r="X1189" s="67"/>
      <c r="Y1189" s="67"/>
      <c r="Z1189" s="67"/>
    </row>
    <row r="1190" spans="1:26" ht="16.5" x14ac:dyDescent="0.45">
      <c r="A1190" s="67"/>
      <c r="B1190" s="67"/>
      <c r="C1190" s="67"/>
      <c r="D1190" s="67"/>
      <c r="E1190" s="28"/>
      <c r="F1190" s="67"/>
      <c r="G1190" s="67"/>
      <c r="H1190" s="67"/>
      <c r="I1190" s="67"/>
      <c r="J1190" s="97"/>
      <c r="K1190" s="67"/>
      <c r="L1190" s="67"/>
      <c r="M1190" s="67"/>
      <c r="N1190" s="67"/>
      <c r="O1190" s="67"/>
      <c r="P1190" s="67"/>
      <c r="Q1190" s="67"/>
      <c r="R1190" s="67"/>
      <c r="S1190" s="67"/>
      <c r="T1190" s="67"/>
      <c r="U1190" s="67"/>
      <c r="V1190" s="67"/>
      <c r="W1190" s="67"/>
      <c r="X1190" s="67"/>
      <c r="Y1190" s="67"/>
      <c r="Z1190" s="67"/>
    </row>
    <row r="1191" spans="1:26" ht="16.5" x14ac:dyDescent="0.45">
      <c r="A1191" s="67"/>
      <c r="B1191" s="67"/>
      <c r="C1191" s="67"/>
      <c r="D1191" s="67"/>
      <c r="E1191" s="28"/>
      <c r="F1191" s="67"/>
      <c r="G1191" s="67"/>
      <c r="H1191" s="67"/>
      <c r="I1191" s="67"/>
      <c r="J1191" s="97"/>
      <c r="K1191" s="67"/>
      <c r="L1191" s="67"/>
      <c r="M1191" s="67"/>
      <c r="N1191" s="67"/>
      <c r="O1191" s="67"/>
      <c r="P1191" s="67"/>
      <c r="Q1191" s="67"/>
      <c r="R1191" s="67"/>
      <c r="S1191" s="67"/>
      <c r="T1191" s="67"/>
      <c r="U1191" s="67"/>
      <c r="V1191" s="67"/>
      <c r="W1191" s="67"/>
      <c r="X1191" s="67"/>
      <c r="Y1191" s="67"/>
      <c r="Z1191" s="67"/>
    </row>
    <row r="1192" spans="1:26" ht="16.5" x14ac:dyDescent="0.45">
      <c r="A1192" s="67"/>
      <c r="B1192" s="67"/>
      <c r="C1192" s="67"/>
      <c r="D1192" s="67"/>
      <c r="E1192" s="28"/>
      <c r="F1192" s="67"/>
      <c r="G1192" s="67"/>
      <c r="H1192" s="67"/>
      <c r="I1192" s="67"/>
      <c r="J1192" s="97"/>
      <c r="K1192" s="67"/>
      <c r="L1192" s="67"/>
      <c r="M1192" s="67"/>
      <c r="N1192" s="67"/>
      <c r="O1192" s="67"/>
      <c r="P1192" s="67"/>
      <c r="Q1192" s="67"/>
      <c r="R1192" s="67"/>
      <c r="S1192" s="67"/>
      <c r="T1192" s="67"/>
      <c r="U1192" s="67"/>
      <c r="V1192" s="67"/>
      <c r="W1192" s="67"/>
      <c r="X1192" s="67"/>
      <c r="Y1192" s="67"/>
      <c r="Z1192" s="67"/>
    </row>
    <row r="1193" spans="1:26" ht="16.5" x14ac:dyDescent="0.45">
      <c r="A1193" s="67"/>
      <c r="B1193" s="67"/>
      <c r="C1193" s="67"/>
      <c r="D1193" s="67"/>
      <c r="E1193" s="28"/>
      <c r="F1193" s="67"/>
      <c r="G1193" s="67"/>
      <c r="H1193" s="67"/>
      <c r="I1193" s="67"/>
      <c r="J1193" s="97"/>
      <c r="K1193" s="67"/>
      <c r="L1193" s="67"/>
      <c r="M1193" s="67"/>
      <c r="N1193" s="67"/>
      <c r="O1193" s="67"/>
      <c r="P1193" s="67"/>
      <c r="Q1193" s="67"/>
      <c r="R1193" s="67"/>
      <c r="S1193" s="67"/>
      <c r="T1193" s="67"/>
      <c r="U1193" s="67"/>
      <c r="V1193" s="67"/>
      <c r="W1193" s="67"/>
      <c r="X1193" s="67"/>
      <c r="Y1193" s="67"/>
      <c r="Z1193" s="67"/>
    </row>
    <row r="1194" spans="1:26" ht="16.5" x14ac:dyDescent="0.45">
      <c r="A1194" s="67"/>
      <c r="B1194" s="67"/>
      <c r="C1194" s="67"/>
      <c r="D1194" s="67"/>
      <c r="E1194" s="28"/>
      <c r="F1194" s="67"/>
      <c r="G1194" s="67"/>
      <c r="H1194" s="67"/>
      <c r="I1194" s="67"/>
      <c r="J1194" s="97"/>
      <c r="K1194" s="67"/>
      <c r="L1194" s="67"/>
      <c r="M1194" s="67"/>
      <c r="N1194" s="67"/>
      <c r="O1194" s="67"/>
      <c r="P1194" s="67"/>
      <c r="Q1194" s="67"/>
      <c r="R1194" s="67"/>
      <c r="S1194" s="67"/>
      <c r="T1194" s="67"/>
      <c r="U1194" s="67"/>
      <c r="V1194" s="67"/>
      <c r="W1194" s="67"/>
      <c r="X1194" s="67"/>
      <c r="Y1194" s="67"/>
      <c r="Z1194" s="67"/>
    </row>
    <row r="1195" spans="1:26" ht="16.5" x14ac:dyDescent="0.45">
      <c r="A1195" s="67"/>
      <c r="B1195" s="67"/>
      <c r="C1195" s="67"/>
      <c r="D1195" s="67"/>
      <c r="E1195" s="28"/>
      <c r="F1195" s="67"/>
      <c r="G1195" s="67"/>
      <c r="H1195" s="67"/>
      <c r="I1195" s="67"/>
      <c r="J1195" s="97"/>
      <c r="K1195" s="67"/>
      <c r="L1195" s="67"/>
      <c r="M1195" s="67"/>
      <c r="N1195" s="67"/>
      <c r="O1195" s="67"/>
      <c r="P1195" s="67"/>
      <c r="Q1195" s="67"/>
      <c r="R1195" s="67"/>
      <c r="S1195" s="67"/>
      <c r="T1195" s="67"/>
      <c r="U1195" s="67"/>
      <c r="V1195" s="67"/>
      <c r="W1195" s="67"/>
      <c r="X1195" s="67"/>
      <c r="Y1195" s="67"/>
      <c r="Z1195" s="67"/>
    </row>
    <row r="1196" spans="1:26" ht="16.5" x14ac:dyDescent="0.45">
      <c r="A1196" s="67"/>
      <c r="B1196" s="67"/>
      <c r="C1196" s="67"/>
      <c r="D1196" s="67"/>
      <c r="E1196" s="28"/>
      <c r="F1196" s="67"/>
      <c r="G1196" s="67"/>
      <c r="H1196" s="67"/>
      <c r="I1196" s="67"/>
      <c r="J1196" s="97"/>
      <c r="K1196" s="67"/>
      <c r="L1196" s="67"/>
      <c r="M1196" s="67"/>
      <c r="N1196" s="67"/>
      <c r="O1196" s="67"/>
      <c r="P1196" s="67"/>
      <c r="Q1196" s="67"/>
      <c r="R1196" s="67"/>
      <c r="S1196" s="67"/>
      <c r="T1196" s="67"/>
      <c r="U1196" s="67"/>
      <c r="V1196" s="67"/>
      <c r="W1196" s="67"/>
      <c r="X1196" s="67"/>
      <c r="Y1196" s="67"/>
      <c r="Z1196" s="67"/>
    </row>
    <row r="1197" spans="1:26" ht="16.5" x14ac:dyDescent="0.45">
      <c r="A1197" s="67"/>
      <c r="B1197" s="67"/>
      <c r="C1197" s="67"/>
      <c r="D1197" s="67"/>
      <c r="E1197" s="28"/>
      <c r="F1197" s="67"/>
      <c r="G1197" s="67"/>
      <c r="H1197" s="67"/>
      <c r="I1197" s="67"/>
      <c r="J1197" s="97"/>
      <c r="K1197" s="67"/>
      <c r="L1197" s="67"/>
      <c r="M1197" s="67"/>
      <c r="N1197" s="67"/>
      <c r="O1197" s="67"/>
      <c r="P1197" s="67"/>
      <c r="Q1197" s="67"/>
      <c r="R1197" s="67"/>
      <c r="S1197" s="67"/>
      <c r="T1197" s="67"/>
      <c r="U1197" s="67"/>
      <c r="V1197" s="67"/>
      <c r="W1197" s="67"/>
      <c r="X1197" s="67"/>
      <c r="Y1197" s="67"/>
      <c r="Z1197" s="67"/>
    </row>
    <row r="1198" spans="1:26" ht="16.5" x14ac:dyDescent="0.45">
      <c r="A1198" s="67"/>
      <c r="B1198" s="67"/>
      <c r="C1198" s="67"/>
      <c r="D1198" s="67"/>
      <c r="E1198" s="28"/>
      <c r="F1198" s="67"/>
      <c r="G1198" s="67"/>
      <c r="H1198" s="67"/>
      <c r="I1198" s="67"/>
      <c r="J1198" s="97"/>
      <c r="K1198" s="67"/>
      <c r="L1198" s="67"/>
      <c r="M1198" s="67"/>
      <c r="N1198" s="67"/>
      <c r="O1198" s="67"/>
      <c r="P1198" s="67"/>
      <c r="Q1198" s="67"/>
      <c r="R1198" s="67"/>
      <c r="S1198" s="67"/>
      <c r="T1198" s="67"/>
      <c r="U1198" s="67"/>
      <c r="V1198" s="67"/>
      <c r="W1198" s="67"/>
      <c r="X1198" s="67"/>
      <c r="Y1198" s="67"/>
      <c r="Z1198" s="67"/>
    </row>
    <row r="1199" spans="1:26" ht="16.5" x14ac:dyDescent="0.45">
      <c r="A1199" s="67"/>
      <c r="B1199" s="67"/>
      <c r="C1199" s="67"/>
      <c r="D1199" s="67"/>
      <c r="E1199" s="28"/>
      <c r="F1199" s="67"/>
      <c r="G1199" s="67"/>
      <c r="H1199" s="67"/>
      <c r="I1199" s="67"/>
      <c r="J1199" s="97"/>
      <c r="K1199" s="67"/>
      <c r="L1199" s="67"/>
      <c r="M1199" s="67"/>
      <c r="N1199" s="67"/>
      <c r="O1199" s="67"/>
      <c r="P1199" s="67"/>
      <c r="Q1199" s="67"/>
      <c r="R1199" s="67"/>
      <c r="S1199" s="67"/>
      <c r="T1199" s="67"/>
      <c r="U1199" s="67"/>
      <c r="V1199" s="67"/>
      <c r="W1199" s="67"/>
      <c r="X1199" s="67"/>
      <c r="Y1199" s="67"/>
      <c r="Z1199" s="67"/>
    </row>
    <row r="1200" spans="1:26" ht="16.5" x14ac:dyDescent="0.45">
      <c r="A1200" s="67"/>
      <c r="B1200" s="67"/>
      <c r="C1200" s="67"/>
      <c r="D1200" s="67"/>
      <c r="E1200" s="28"/>
      <c r="F1200" s="67"/>
      <c r="G1200" s="67"/>
      <c r="H1200" s="67"/>
      <c r="I1200" s="67"/>
      <c r="J1200" s="97"/>
      <c r="K1200" s="67"/>
      <c r="L1200" s="67"/>
      <c r="M1200" s="67"/>
      <c r="N1200" s="67"/>
      <c r="O1200" s="67"/>
      <c r="P1200" s="67"/>
      <c r="Q1200" s="67"/>
      <c r="R1200" s="67"/>
      <c r="S1200" s="67"/>
      <c r="T1200" s="67"/>
      <c r="U1200" s="67"/>
      <c r="V1200" s="67"/>
      <c r="W1200" s="67"/>
      <c r="X1200" s="67"/>
      <c r="Y1200" s="67"/>
      <c r="Z1200" s="67"/>
    </row>
    <row r="1201" spans="1:26" ht="16.5" x14ac:dyDescent="0.45">
      <c r="A1201" s="67"/>
      <c r="B1201" s="67"/>
      <c r="C1201" s="67"/>
      <c r="D1201" s="67"/>
      <c r="E1201" s="28"/>
      <c r="F1201" s="67"/>
      <c r="G1201" s="67"/>
      <c r="H1201" s="67"/>
      <c r="I1201" s="67"/>
      <c r="J1201" s="97"/>
      <c r="K1201" s="67"/>
      <c r="L1201" s="67"/>
      <c r="M1201" s="67"/>
      <c r="N1201" s="67"/>
      <c r="O1201" s="67"/>
      <c r="P1201" s="67"/>
      <c r="Q1201" s="67"/>
      <c r="R1201" s="67"/>
      <c r="S1201" s="67"/>
      <c r="T1201" s="67"/>
      <c r="U1201" s="67"/>
      <c r="V1201" s="67"/>
      <c r="W1201" s="67"/>
      <c r="X1201" s="67"/>
      <c r="Y1201" s="67"/>
      <c r="Z1201" s="67"/>
    </row>
    <row r="1202" spans="1:26" ht="16.5" x14ac:dyDescent="0.45">
      <c r="A1202" s="67"/>
      <c r="B1202" s="67"/>
      <c r="C1202" s="67"/>
      <c r="D1202" s="67"/>
      <c r="E1202" s="28"/>
      <c r="F1202" s="67"/>
      <c r="G1202" s="67"/>
      <c r="H1202" s="67"/>
      <c r="I1202" s="67"/>
      <c r="J1202" s="97"/>
      <c r="K1202" s="67"/>
      <c r="L1202" s="67"/>
      <c r="M1202" s="67"/>
      <c r="N1202" s="67"/>
      <c r="O1202" s="67"/>
      <c r="P1202" s="67"/>
      <c r="Q1202" s="67"/>
      <c r="R1202" s="67"/>
      <c r="S1202" s="67"/>
      <c r="T1202" s="67"/>
      <c r="U1202" s="67"/>
      <c r="V1202" s="67"/>
      <c r="W1202" s="67"/>
      <c r="X1202" s="67"/>
      <c r="Y1202" s="67"/>
      <c r="Z1202" s="67"/>
    </row>
    <row r="1203" spans="1:26" ht="16.5" x14ac:dyDescent="0.45">
      <c r="A1203" s="67"/>
      <c r="B1203" s="67"/>
      <c r="C1203" s="67"/>
      <c r="D1203" s="67"/>
      <c r="E1203" s="28"/>
      <c r="F1203" s="67"/>
      <c r="G1203" s="67"/>
      <c r="H1203" s="67"/>
      <c r="I1203" s="67"/>
      <c r="J1203" s="97"/>
      <c r="K1203" s="67"/>
      <c r="L1203" s="67"/>
      <c r="M1203" s="67"/>
      <c r="N1203" s="67"/>
      <c r="O1203" s="67"/>
      <c r="P1203" s="67"/>
      <c r="Q1203" s="67"/>
      <c r="R1203" s="67"/>
      <c r="S1203" s="67"/>
      <c r="T1203" s="67"/>
      <c r="U1203" s="67"/>
      <c r="V1203" s="67"/>
      <c r="W1203" s="67"/>
      <c r="X1203" s="67"/>
      <c r="Y1203" s="67"/>
      <c r="Z1203" s="67"/>
    </row>
    <row r="1204" spans="1:26" ht="16.5" x14ac:dyDescent="0.45">
      <c r="A1204" s="67"/>
      <c r="B1204" s="67"/>
      <c r="C1204" s="67"/>
      <c r="D1204" s="67"/>
      <c r="E1204" s="28"/>
      <c r="F1204" s="67"/>
      <c r="G1204" s="67"/>
      <c r="H1204" s="67"/>
      <c r="I1204" s="67"/>
      <c r="J1204" s="97"/>
      <c r="K1204" s="67"/>
      <c r="L1204" s="67"/>
      <c r="M1204" s="67"/>
      <c r="N1204" s="67"/>
      <c r="O1204" s="67"/>
      <c r="P1204" s="67"/>
      <c r="Q1204" s="67"/>
      <c r="R1204" s="67"/>
      <c r="S1204" s="67"/>
      <c r="T1204" s="67"/>
      <c r="U1204" s="67"/>
      <c r="V1204" s="67"/>
      <c r="W1204" s="67"/>
      <c r="X1204" s="67"/>
      <c r="Y1204" s="67"/>
      <c r="Z1204" s="67"/>
    </row>
    <row r="1205" spans="1:26" ht="16.5" x14ac:dyDescent="0.45">
      <c r="A1205" s="67"/>
      <c r="B1205" s="67"/>
      <c r="C1205" s="67"/>
      <c r="D1205" s="67"/>
      <c r="E1205" s="28"/>
      <c r="F1205" s="67"/>
      <c r="G1205" s="67"/>
      <c r="H1205" s="67"/>
      <c r="I1205" s="67"/>
      <c r="J1205" s="97"/>
      <c r="K1205" s="67"/>
      <c r="L1205" s="67"/>
      <c r="M1205" s="67"/>
      <c r="N1205" s="67"/>
      <c r="O1205" s="67"/>
      <c r="P1205" s="67"/>
      <c r="Q1205" s="67"/>
      <c r="R1205" s="67"/>
      <c r="S1205" s="67"/>
      <c r="T1205" s="67"/>
      <c r="U1205" s="67"/>
      <c r="V1205" s="67"/>
      <c r="W1205" s="67"/>
      <c r="X1205" s="67"/>
      <c r="Y1205" s="67"/>
      <c r="Z1205" s="67"/>
    </row>
    <row r="1206" spans="1:26" ht="16.5" x14ac:dyDescent="0.45">
      <c r="A1206" s="67"/>
      <c r="B1206" s="67"/>
      <c r="C1206" s="67"/>
      <c r="D1206" s="67"/>
      <c r="E1206" s="28"/>
      <c r="F1206" s="67"/>
      <c r="G1206" s="67"/>
      <c r="H1206" s="67"/>
      <c r="I1206" s="67"/>
      <c r="J1206" s="97"/>
      <c r="K1206" s="67"/>
      <c r="L1206" s="67"/>
      <c r="M1206" s="67"/>
      <c r="N1206" s="67"/>
      <c r="O1206" s="67"/>
      <c r="P1206" s="67"/>
      <c r="Q1206" s="67"/>
      <c r="R1206" s="67"/>
      <c r="S1206" s="67"/>
      <c r="T1206" s="67"/>
      <c r="U1206" s="67"/>
      <c r="V1206" s="67"/>
      <c r="W1206" s="67"/>
      <c r="X1206" s="67"/>
      <c r="Y1206" s="67"/>
      <c r="Z1206" s="67"/>
    </row>
  </sheetData>
  <autoFilter ref="A6:Z366" xr:uid="{00000000-0009-0000-0000-00000A000000}">
    <filterColumn colId="9">
      <filters>
        <filter val="100"/>
        <filter val="25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08984375" customWidth="1"/>
    <col min="7" max="7" width="11.7265625" customWidth="1"/>
    <col min="8" max="8" width="14.26953125" customWidth="1"/>
    <col min="9" max="9" width="10.36328125" customWidth="1"/>
    <col min="10" max="10" width="15.26953125" customWidth="1"/>
    <col min="11" max="11" width="12" customWidth="1"/>
  </cols>
  <sheetData>
    <row r="1" spans="1:26" ht="27.75" customHeight="1" x14ac:dyDescent="0.45">
      <c r="A1" s="163">
        <f>'PLANTILLA V6'!A1</f>
        <v>0</v>
      </c>
      <c r="B1" s="63">
        <f>'PLANTILLA V6'!B1</f>
        <v>0</v>
      </c>
      <c r="C1" s="98" t="str">
        <f>'PLANTILLA V6'!C1</f>
        <v>Tipo:</v>
      </c>
      <c r="D1" s="167" t="s">
        <v>47</v>
      </c>
      <c r="E1" s="168"/>
      <c r="F1" s="169" t="str">
        <f>'PLANTILLA V6'!F1</f>
        <v>Total de estudiantes:</v>
      </c>
      <c r="G1" s="170"/>
      <c r="H1" s="170"/>
      <c r="I1" s="168"/>
      <c r="J1" s="99">
        <f>'2.SELECCIÓN'!K17</f>
        <v>100</v>
      </c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</row>
    <row r="2" spans="1:26" ht="21.75" customHeight="1" x14ac:dyDescent="0.45">
      <c r="A2" s="157"/>
      <c r="B2" s="63">
        <f>'PLANTILLA V6'!B2</f>
        <v>0</v>
      </c>
      <c r="C2" s="98" t="str">
        <f>'PLANTILLA V6'!C2</f>
        <v>Especialidad:</v>
      </c>
      <c r="D2" s="167" t="s">
        <v>75</v>
      </c>
      <c r="E2" s="168"/>
      <c r="F2" s="169" t="s">
        <v>329</v>
      </c>
      <c r="G2" s="170"/>
      <c r="H2" s="170"/>
      <c r="I2" s="168"/>
      <c r="J2" s="99">
        <f>'2.SELECCIÓN'!J17</f>
        <v>22</v>
      </c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36" customHeight="1" x14ac:dyDescent="0.45">
      <c r="A3" s="70">
        <f>'PLANTILLA V6'!A3</f>
        <v>0</v>
      </c>
      <c r="B3" s="70">
        <f>'PLANTILLA V6'!B3</f>
        <v>0</v>
      </c>
      <c r="C3" s="100" t="str">
        <f>'PLANTILLA V6'!C3</f>
        <v xml:space="preserve">Nombre de proyecto:
</v>
      </c>
      <c r="D3" s="171" t="s">
        <v>85</v>
      </c>
      <c r="E3" s="172"/>
      <c r="F3" s="65">
        <f>'PLANTILLA V6'!F3</f>
        <v>0</v>
      </c>
      <c r="G3" s="72">
        <f>'PLANTILLA V6'!G3</f>
        <v>0</v>
      </c>
      <c r="H3" s="72">
        <f>'PLANTILLA V6'!H3</f>
        <v>0</v>
      </c>
      <c r="I3" s="72">
        <f>'PLANTILLA V6'!I3</f>
        <v>0</v>
      </c>
      <c r="J3" s="73">
        <f>'PLANTILLA V6'!J3</f>
        <v>0</v>
      </c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</row>
    <row r="4" spans="1:26" ht="16.5" x14ac:dyDescent="0.45">
      <c r="A4" s="67">
        <f>'PLANTILLA V6'!A4</f>
        <v>0</v>
      </c>
      <c r="B4" s="67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65">
        <f>'PLANTILLA V6'!F4</f>
        <v>0</v>
      </c>
      <c r="G4" s="68">
        <f>'PLANTILLA V6'!G4</f>
        <v>0</v>
      </c>
      <c r="H4" s="68">
        <f>'PLANTILLA V6'!H4</f>
        <v>0</v>
      </c>
      <c r="I4" s="68">
        <f>'PLANTILLA V6'!I4</f>
        <v>0</v>
      </c>
      <c r="J4" s="69">
        <f>'PLANTILLA V6'!J4</f>
        <v>0</v>
      </c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ht="44.25" customHeight="1" x14ac:dyDescent="0.45">
      <c r="A5" s="67">
        <f>'PLANTILLA V6'!A5</f>
        <v>0</v>
      </c>
      <c r="B5" s="67">
        <f>'PLANTILLA V6'!B5</f>
        <v>0</v>
      </c>
      <c r="C5" s="102" t="str">
        <f>'PLANTILLA V6'!C5</f>
        <v>Cantidad</v>
      </c>
      <c r="D5" s="102" t="str">
        <f>'PLANTILLA V6'!D5</f>
        <v>Unidad</v>
      </c>
      <c r="E5" s="24" t="str">
        <f>'PLANTILLA V6'!E5</f>
        <v>Cantidad necesaria por 1 prototipo</v>
      </c>
      <c r="F5" s="173" t="str">
        <f>'PLANTILLA V6'!F5</f>
        <v>Modalidad de uso</v>
      </c>
      <c r="G5" s="157"/>
      <c r="H5" s="157"/>
      <c r="I5" s="157"/>
      <c r="J5" s="104">
        <f>'PLANTILLA V6'!J5</f>
        <v>0</v>
      </c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ht="41.25" customHeight="1" x14ac:dyDescent="0.45">
      <c r="A6" s="78">
        <f>'PLANTILLA V6'!A6</f>
        <v>0</v>
      </c>
      <c r="B6" s="105" t="str">
        <f>'PLANTILLA V6'!B6</f>
        <v>HERRAMIENTAS Y MATERIALES DEL MAKERSPACE</v>
      </c>
      <c r="C6" s="85">
        <f>'PLANTILLA V6'!C6</f>
        <v>0</v>
      </c>
      <c r="D6" s="85">
        <f>'PLANTILLA V6'!D6</f>
        <v>0</v>
      </c>
      <c r="E6" s="28">
        <f>'PLANTILLA V6'!E6</f>
        <v>0</v>
      </c>
      <c r="F6" s="5" t="str">
        <f>'PLANTILLA V6'!F6</f>
        <v>Individual</v>
      </c>
      <c r="G6" s="4" t="str">
        <f>'PLANTILLA V6'!G6</f>
        <v>Parejas</v>
      </c>
      <c r="H6" s="5" t="str">
        <f>'PLANTILLA V6'!H6</f>
        <v>Equipos de 4 personas</v>
      </c>
      <c r="I6" s="4" t="str">
        <f>'PLANTILLA V6'!I6</f>
        <v>Grupal</v>
      </c>
      <c r="J6" s="106" t="str">
        <f>'PLANTILLA V6'!J6</f>
        <v>Total</v>
      </c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ht="21.75" customHeight="1" x14ac:dyDescent="0.9">
      <c r="A7" s="107">
        <f>'PLANTILLA V6'!A7</f>
        <v>0</v>
      </c>
      <c r="B7" s="107">
        <f>'PLANTILLA V6'!B7</f>
        <v>0</v>
      </c>
      <c r="C7" s="107">
        <f>'PLANTILLA V6'!C7</f>
        <v>0</v>
      </c>
      <c r="D7" s="107">
        <f>'PLANTILLA V6'!D7</f>
        <v>0</v>
      </c>
      <c r="E7" s="108">
        <f>'PLANTILLA V6'!E7</f>
        <v>0</v>
      </c>
      <c r="F7" s="109">
        <f>J1</f>
        <v>100</v>
      </c>
      <c r="G7" s="38">
        <f>F7/2</f>
        <v>50</v>
      </c>
      <c r="H7" s="38">
        <f>F7/4</f>
        <v>25</v>
      </c>
      <c r="I7" s="38">
        <f>F7/F7</f>
        <v>1</v>
      </c>
      <c r="J7" s="110">
        <f>J2/4</f>
        <v>5.5</v>
      </c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21.5" hidden="1" x14ac:dyDescent="0.9">
      <c r="A8" s="107">
        <f>'PLANTILLA V6'!A8</f>
        <v>0</v>
      </c>
      <c r="B8" s="107">
        <f>'PLANTILLA V6'!B8</f>
        <v>0</v>
      </c>
      <c r="C8" s="112">
        <f>'PLANTILLA V6'!C8</f>
        <v>1</v>
      </c>
      <c r="D8" s="113" t="str">
        <f>'PLANTILLA V6'!D8</f>
        <v>pza</v>
      </c>
      <c r="E8" s="112">
        <v>0</v>
      </c>
      <c r="F8" s="113" t="b">
        <v>1</v>
      </c>
      <c r="G8" s="113" t="b">
        <v>0</v>
      </c>
      <c r="H8" s="113" t="b">
        <v>0</v>
      </c>
      <c r="I8" s="113" t="b">
        <v>0</v>
      </c>
      <c r="J8" s="114" t="e">
        <f t="shared" ref="J8:J262" ca="1" si="0">_xludf.IFS(LEN(A8)&gt;2,A9,SUM(E8:I8)=0,0,F8,$F$7*F8*E8,G8,$G$7*G8*E8,AND(H8,A8="Co"),$H$7*H8*E8,AND(H8,A8="Re"),$H$7*H8*E8,H8,$J$7*H8*E8,I8,$I$7*I8*E8)</f>
        <v>#NAME?</v>
      </c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21.5" x14ac:dyDescent="0.9">
      <c r="A9" s="174" t="str">
        <f>'PLANTILLA V6'!A9</f>
        <v>Tecnología educativa</v>
      </c>
      <c r="B9" s="157"/>
      <c r="C9" s="116">
        <f>'PLANTILLA V6'!C9</f>
        <v>1</v>
      </c>
      <c r="D9" s="117" t="str">
        <f>'PLANTILLA V6'!D9</f>
        <v>pza</v>
      </c>
      <c r="E9" s="116"/>
      <c r="F9" s="117" t="b">
        <v>0</v>
      </c>
      <c r="G9" s="117" t="b">
        <v>0</v>
      </c>
      <c r="H9" s="117" t="b">
        <v>0</v>
      </c>
      <c r="I9" s="117" t="b">
        <v>0</v>
      </c>
      <c r="J9" s="114" t="str" cm="1">
        <f t="array" ref="J9">_xlfn.IFS(LEN(A9)&gt;2,A10,SUM(E9:I9)=0,0,F9,$F$7*F9*E9,G9,$G$7*G9*E9,AND(H9,A9="Co"),$H$7*H9*E9,AND(H9,A9="Re"),$H$7*H9*E9,H9,$J$7*H9*E9,I9,$I$7*I9*E9)</f>
        <v>Te</v>
      </c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21.5" x14ac:dyDescent="0.9">
      <c r="A10" s="67" t="str">
        <f>'PLANTILLA V6'!A10</f>
        <v>Te</v>
      </c>
      <c r="B10" s="63" t="s">
        <v>159</v>
      </c>
      <c r="C10" s="28">
        <f>'PLANTILLA V6'!C10</f>
        <v>1</v>
      </c>
      <c r="D10" s="67" t="str">
        <f>'PLANTILLA V6'!D10</f>
        <v>pza</v>
      </c>
      <c r="E10" s="28">
        <v>1</v>
      </c>
      <c r="F10" s="67" t="b">
        <v>0</v>
      </c>
      <c r="G10" s="67" t="b">
        <v>0</v>
      </c>
      <c r="H10" s="67" t="b">
        <v>1</v>
      </c>
      <c r="I10" s="67" t="b">
        <v>0</v>
      </c>
      <c r="J10" s="114" cm="1">
        <f t="array" ref="J10">_xlfn.IFS(LEN(A10)&gt;2,A11,SUM(E10:I10)=0,0,F10,$F$7*F10*E10,G10,$G$7*G10*E10,AND(H10,A10="Co"),$H$7*H10*E10,AND(H10,A10="Re"),$H$7*H10*E10,H10,$J$7*H10*E10,I10,$I$7*I10*E10)</f>
        <v>5.5</v>
      </c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</row>
    <row r="11" spans="1:26" ht="21.5" hidden="1" x14ac:dyDescent="0.9">
      <c r="A11" s="111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1" t="str">
        <f>'PLANTILLA V6'!D11</f>
        <v>pza</v>
      </c>
      <c r="E11" s="119">
        <v>0</v>
      </c>
      <c r="F11" s="111" t="b">
        <v>0</v>
      </c>
      <c r="G11" s="111" t="b">
        <v>0</v>
      </c>
      <c r="H11" s="111" t="b">
        <v>1</v>
      </c>
      <c r="I11" s="111" t="b">
        <v>0</v>
      </c>
      <c r="J11" s="114" t="e">
        <f t="shared" ca="1" si="0"/>
        <v>#NAME?</v>
      </c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21.5" hidden="1" x14ac:dyDescent="0.9">
      <c r="A12" s="111" t="str">
        <f>'PLANTILLA V6'!A12</f>
        <v>Te</v>
      </c>
      <c r="B12" s="118" t="str">
        <f>'PLANTILLA V6'!B12</f>
        <v>Kit de Micro:bit V2</v>
      </c>
      <c r="C12" s="119">
        <f>'PLANTILLA V6'!C12</f>
        <v>1</v>
      </c>
      <c r="D12" s="111" t="str">
        <f>'PLANTILLA V6'!D12</f>
        <v>pza</v>
      </c>
      <c r="E12" s="119">
        <v>0</v>
      </c>
      <c r="F12" s="111" t="b">
        <v>0</v>
      </c>
      <c r="G12" s="111" t="b">
        <v>0</v>
      </c>
      <c r="H12" s="111" t="b">
        <v>1</v>
      </c>
      <c r="I12" s="111" t="b">
        <v>0</v>
      </c>
      <c r="J12" s="114" t="e">
        <f t="shared" ca="1" si="0"/>
        <v>#NAME?</v>
      </c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21.5" hidden="1" x14ac:dyDescent="0.9">
      <c r="A13" s="111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1" t="str">
        <f>'PLANTILLA V6'!D13</f>
        <v>pza</v>
      </c>
      <c r="E13" s="119">
        <v>0</v>
      </c>
      <c r="F13" s="111" t="b">
        <v>0</v>
      </c>
      <c r="G13" s="111" t="b">
        <v>0</v>
      </c>
      <c r="H13" s="111" t="b">
        <v>1</v>
      </c>
      <c r="I13" s="111" t="b">
        <v>0</v>
      </c>
      <c r="J13" s="114" t="e">
        <f t="shared" ca="1" si="0"/>
        <v>#NAME?</v>
      </c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21.5" hidden="1" x14ac:dyDescent="0.9">
      <c r="A14" s="111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1" t="str">
        <f>'PLANTILLA V6'!D14</f>
        <v>pza</v>
      </c>
      <c r="E14" s="119">
        <v>0</v>
      </c>
      <c r="F14" s="111" t="b">
        <v>0</v>
      </c>
      <c r="G14" s="111" t="b">
        <v>0</v>
      </c>
      <c r="H14" s="111" t="b">
        <v>1</v>
      </c>
      <c r="I14" s="111" t="b">
        <v>0</v>
      </c>
      <c r="J14" s="114" t="e">
        <f t="shared" ca="1" si="0"/>
        <v>#NAME?</v>
      </c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21.5" hidden="1" x14ac:dyDescent="0.9">
      <c r="A15" s="111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1" t="str">
        <f>'PLANTILLA V6'!D15</f>
        <v>pza</v>
      </c>
      <c r="E15" s="119">
        <v>0</v>
      </c>
      <c r="F15" s="111" t="b">
        <v>0</v>
      </c>
      <c r="G15" s="111" t="b">
        <v>0</v>
      </c>
      <c r="H15" s="111" t="b">
        <v>1</v>
      </c>
      <c r="I15" s="111" t="b">
        <v>0</v>
      </c>
      <c r="J15" s="114" t="e">
        <f t="shared" ca="1" si="0"/>
        <v>#NAME?</v>
      </c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21.5" hidden="1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1" t="str">
        <f>'PLANTILLA V6'!D16</f>
        <v>pza</v>
      </c>
      <c r="E16" s="119">
        <v>0</v>
      </c>
      <c r="F16" s="111" t="b">
        <v>0</v>
      </c>
      <c r="G16" s="111" t="b">
        <v>0</v>
      </c>
      <c r="H16" s="111" t="b">
        <v>0</v>
      </c>
      <c r="I16" s="111" t="b">
        <v>1</v>
      </c>
      <c r="J16" s="114" t="e">
        <f t="shared" ca="1" si="0"/>
        <v>#NAME?</v>
      </c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21.5" hidden="1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1" t="str">
        <f>'PLANTILLA V6'!D17</f>
        <v>rollo</v>
      </c>
      <c r="E17" s="119">
        <v>0</v>
      </c>
      <c r="F17" s="111" t="b">
        <v>0</v>
      </c>
      <c r="G17" s="111" t="b">
        <v>0</v>
      </c>
      <c r="H17" s="111" t="b">
        <v>0</v>
      </c>
      <c r="I17" s="111" t="b">
        <v>1</v>
      </c>
      <c r="J17" s="114" t="e">
        <f t="shared" ca="1" si="0"/>
        <v>#NAME?</v>
      </c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21.5" hidden="1" x14ac:dyDescent="0.9">
      <c r="A18" s="26" t="str">
        <f>'PLANTILLA V6'!A18</f>
        <v>Te</v>
      </c>
      <c r="B18" s="118" t="str">
        <f>'PLANTILLA V6'!B18</f>
        <v>Kit Elmers Build it tools Starter kit</v>
      </c>
      <c r="C18" s="119">
        <f>'PLANTILLA V6'!C18</f>
        <v>1</v>
      </c>
      <c r="D18" s="111" t="str">
        <f>'PLANTILLA V6'!D18</f>
        <v>pza</v>
      </c>
      <c r="E18" s="119">
        <v>0</v>
      </c>
      <c r="F18" s="111" t="b">
        <v>0</v>
      </c>
      <c r="G18" s="111" t="b">
        <v>0</v>
      </c>
      <c r="H18" s="111" t="b">
        <v>0</v>
      </c>
      <c r="I18" s="111" t="b">
        <v>0</v>
      </c>
      <c r="J18" s="114" t="e">
        <f t="shared" ca="1" si="0"/>
        <v>#NAME?</v>
      </c>
    </row>
    <row r="19" spans="1:26" ht="21.5" hidden="1" x14ac:dyDescent="0.9">
      <c r="A19" s="26">
        <f>'PLANTILLA V6'!A19</f>
        <v>0</v>
      </c>
      <c r="B19" s="26">
        <f>'PLANTILLA V6'!B19</f>
        <v>0</v>
      </c>
      <c r="C19" s="119">
        <f>'PLANTILLA V6'!C19</f>
        <v>1</v>
      </c>
      <c r="D19" s="111" t="str">
        <f>'PLANTILLA V6'!D19</f>
        <v>pza</v>
      </c>
      <c r="E19" s="119">
        <v>0</v>
      </c>
      <c r="F19" s="111" t="b">
        <v>0</v>
      </c>
      <c r="G19" s="111" t="b">
        <v>0</v>
      </c>
      <c r="H19" s="111" t="b">
        <v>0</v>
      </c>
      <c r="I19" s="111" t="b">
        <v>0</v>
      </c>
      <c r="J19" s="114" t="e">
        <f t="shared" ca="1" si="0"/>
        <v>#NAME?</v>
      </c>
    </row>
    <row r="20" spans="1:26" ht="21.5" hidden="1" x14ac:dyDescent="0.9">
      <c r="A20" s="26">
        <f>'PLANTILLA V6'!A20</f>
        <v>0</v>
      </c>
      <c r="B20" s="26">
        <f>'PLANTILLA V6'!B20</f>
        <v>0</v>
      </c>
      <c r="C20" s="119">
        <f>'PLANTILLA V6'!C20</f>
        <v>1</v>
      </c>
      <c r="D20" s="111" t="str">
        <f>'PLANTILLA V6'!D20</f>
        <v>pza</v>
      </c>
      <c r="E20" s="119">
        <v>0</v>
      </c>
      <c r="F20" s="111" t="b">
        <v>0</v>
      </c>
      <c r="G20" s="111" t="b">
        <v>0</v>
      </c>
      <c r="H20" s="111" t="b">
        <v>0</v>
      </c>
      <c r="I20" s="111" t="b">
        <v>0</v>
      </c>
      <c r="J20" s="114" t="e">
        <f t="shared" ca="1" si="0"/>
        <v>#NAME?</v>
      </c>
    </row>
    <row r="21" spans="1:26" ht="21.5" hidden="1" x14ac:dyDescent="0.9">
      <c r="A21" s="26">
        <f>'PLANTILLA V6'!A21</f>
        <v>0</v>
      </c>
      <c r="B21" s="26">
        <f>'PLANTILLA V6'!B21</f>
        <v>0</v>
      </c>
      <c r="C21" s="119">
        <f>'PLANTILLA V6'!C21</f>
        <v>1</v>
      </c>
      <c r="D21" s="111" t="str">
        <f>'PLANTILLA V6'!D21</f>
        <v>pza</v>
      </c>
      <c r="E21" s="119">
        <v>0</v>
      </c>
      <c r="F21" s="111" t="b">
        <v>0</v>
      </c>
      <c r="G21" s="111" t="b">
        <v>0</v>
      </c>
      <c r="H21" s="111" t="b">
        <v>0</v>
      </c>
      <c r="I21" s="111" t="b">
        <v>0</v>
      </c>
      <c r="J21" s="114" t="e">
        <f t="shared" ca="1" si="0"/>
        <v>#NAME?</v>
      </c>
    </row>
    <row r="22" spans="1:26" ht="21.5" hidden="1" x14ac:dyDescent="0.9">
      <c r="A22" s="26">
        <f>'PLANTILLA V6'!A22</f>
        <v>0</v>
      </c>
      <c r="B22" s="26">
        <f>'PLANTILLA V6'!B22</f>
        <v>0</v>
      </c>
      <c r="C22" s="119">
        <f>'PLANTILLA V6'!C22</f>
        <v>1</v>
      </c>
      <c r="D22" s="111" t="str">
        <f>'PLANTILLA V6'!D22</f>
        <v>pza</v>
      </c>
      <c r="E22" s="119">
        <v>0</v>
      </c>
      <c r="F22" s="111" t="b">
        <v>0</v>
      </c>
      <c r="G22" s="111" t="b">
        <v>0</v>
      </c>
      <c r="H22" s="111" t="b">
        <v>0</v>
      </c>
      <c r="I22" s="111" t="b">
        <v>0</v>
      </c>
      <c r="J22" s="114" t="e">
        <f t="shared" ca="1" si="0"/>
        <v>#NAME?</v>
      </c>
    </row>
    <row r="23" spans="1:26" ht="21.5" hidden="1" x14ac:dyDescent="0.9">
      <c r="A23" s="26">
        <f>'PLANTILLA V6'!A23</f>
        <v>0</v>
      </c>
      <c r="B23" s="26">
        <f>'PLANTILLA V6'!B23</f>
        <v>0</v>
      </c>
      <c r="C23" s="119">
        <f>'PLANTILLA V6'!C23</f>
        <v>1</v>
      </c>
      <c r="D23" s="111" t="str">
        <f>'PLANTILLA V6'!D23</f>
        <v>pza</v>
      </c>
      <c r="E23" s="119">
        <v>0</v>
      </c>
      <c r="F23" s="111" t="b">
        <v>0</v>
      </c>
      <c r="G23" s="111" t="b">
        <v>0</v>
      </c>
      <c r="H23" s="111" t="b">
        <v>0</v>
      </c>
      <c r="I23" s="111" t="b">
        <v>0</v>
      </c>
      <c r="J23" s="114" t="e">
        <f t="shared" ca="1" si="0"/>
        <v>#NAME?</v>
      </c>
    </row>
    <row r="24" spans="1:26" ht="21.5" hidden="1" x14ac:dyDescent="0.9">
      <c r="A24" s="26">
        <f>'PLANTILLA V6'!A24</f>
        <v>0</v>
      </c>
      <c r="B24" s="26">
        <f>'PLANTILLA V6'!B24</f>
        <v>0</v>
      </c>
      <c r="C24" s="119">
        <f>'PLANTILLA V6'!C24</f>
        <v>1</v>
      </c>
      <c r="D24" s="111" t="str">
        <f>'PLANTILLA V6'!D24</f>
        <v>pza</v>
      </c>
      <c r="E24" s="119">
        <v>0</v>
      </c>
      <c r="F24" s="111" t="b">
        <v>0</v>
      </c>
      <c r="G24" s="111" t="b">
        <v>0</v>
      </c>
      <c r="H24" s="111" t="b">
        <v>0</v>
      </c>
      <c r="I24" s="111" t="b">
        <v>0</v>
      </c>
      <c r="J24" s="114" t="e">
        <f t="shared" ca="1" si="0"/>
        <v>#NAME?</v>
      </c>
    </row>
    <row r="25" spans="1:26" ht="21.5" hidden="1" x14ac:dyDescent="0.9">
      <c r="A25" s="26">
        <f>'PLANTILLA V6'!A25</f>
        <v>0</v>
      </c>
      <c r="B25" s="26">
        <f>'PLANTILLA V6'!B25</f>
        <v>0</v>
      </c>
      <c r="C25" s="119">
        <f>'PLANTILLA V6'!C25</f>
        <v>1</v>
      </c>
      <c r="D25" s="111" t="str">
        <f>'PLANTILLA V6'!D25</f>
        <v>pza</v>
      </c>
      <c r="E25" s="119">
        <v>0</v>
      </c>
      <c r="F25" s="111" t="b">
        <v>0</v>
      </c>
      <c r="G25" s="111" t="b">
        <v>0</v>
      </c>
      <c r="H25" s="111" t="b">
        <v>0</v>
      </c>
      <c r="I25" s="111" t="b">
        <v>0</v>
      </c>
      <c r="J25" s="114" t="e">
        <f t="shared" ca="1" si="0"/>
        <v>#NAME?</v>
      </c>
    </row>
    <row r="26" spans="1:26" ht="21.5" hidden="1" x14ac:dyDescent="0.9">
      <c r="A26" s="26">
        <f>'PLANTILLA V6'!A26</f>
        <v>0</v>
      </c>
      <c r="B26" s="26">
        <f>'PLANTILLA V6'!B26</f>
        <v>0</v>
      </c>
      <c r="C26" s="119">
        <f>'PLANTILLA V6'!C26</f>
        <v>1</v>
      </c>
      <c r="D26" s="111" t="str">
        <f>'PLANTILLA V6'!D26</f>
        <v>pza</v>
      </c>
      <c r="E26" s="119">
        <v>0</v>
      </c>
      <c r="F26" s="111" t="b">
        <v>0</v>
      </c>
      <c r="G26" s="111" t="b">
        <v>0</v>
      </c>
      <c r="H26" s="111" t="b">
        <v>0</v>
      </c>
      <c r="I26" s="111" t="b">
        <v>0</v>
      </c>
      <c r="J26" s="114" t="e">
        <f t="shared" ca="1" si="0"/>
        <v>#NAME?</v>
      </c>
    </row>
    <row r="27" spans="1:26" ht="21.5" hidden="1" x14ac:dyDescent="0.9">
      <c r="A27" s="26">
        <f>'PLANTILLA V6'!A27</f>
        <v>0</v>
      </c>
      <c r="B27" s="26">
        <f>'PLANTILLA V6'!B27</f>
        <v>0</v>
      </c>
      <c r="C27" s="119">
        <f>'PLANTILLA V6'!C27</f>
        <v>1</v>
      </c>
      <c r="D27" s="111" t="str">
        <f>'PLANTILLA V6'!D27</f>
        <v>pza</v>
      </c>
      <c r="E27" s="119">
        <v>0</v>
      </c>
      <c r="F27" s="111" t="b">
        <v>0</v>
      </c>
      <c r="G27" s="111" t="b">
        <v>0</v>
      </c>
      <c r="H27" s="111" t="b">
        <v>0</v>
      </c>
      <c r="I27" s="111" t="b">
        <v>0</v>
      </c>
      <c r="J27" s="114" t="e">
        <f t="shared" ca="1" si="0"/>
        <v>#NAME?</v>
      </c>
    </row>
    <row r="28" spans="1:26" ht="21.5" hidden="1" x14ac:dyDescent="0.9">
      <c r="A28" s="26">
        <f>'PLANTILLA V6'!A28</f>
        <v>0</v>
      </c>
      <c r="B28" s="26">
        <f>'PLANTILLA V6'!B28</f>
        <v>0</v>
      </c>
      <c r="C28" s="119">
        <f>'PLANTILLA V6'!C28</f>
        <v>1</v>
      </c>
      <c r="D28" s="111" t="str">
        <f>'PLANTILLA V6'!D28</f>
        <v>pza</v>
      </c>
      <c r="E28" s="119">
        <v>0</v>
      </c>
      <c r="F28" s="111" t="b">
        <v>0</v>
      </c>
      <c r="G28" s="111" t="b">
        <v>0</v>
      </c>
      <c r="H28" s="111" t="b">
        <v>0</v>
      </c>
      <c r="I28" s="111" t="b">
        <v>0</v>
      </c>
      <c r="J28" s="114" t="e">
        <f t="shared" ca="1" si="0"/>
        <v>#NAME?</v>
      </c>
    </row>
    <row r="29" spans="1:26" ht="21.5" hidden="1" x14ac:dyDescent="0.9">
      <c r="A29" s="26">
        <f>'PLANTILLA V6'!A29</f>
        <v>0</v>
      </c>
      <c r="B29" s="26">
        <f>'PLANTILLA V6'!B29</f>
        <v>0</v>
      </c>
      <c r="C29" s="119">
        <f>'PLANTILLA V6'!C29</f>
        <v>1</v>
      </c>
      <c r="D29" s="111" t="str">
        <f>'PLANTILLA V6'!D29</f>
        <v>pza</v>
      </c>
      <c r="E29" s="119">
        <v>0</v>
      </c>
      <c r="F29" s="111" t="b">
        <v>0</v>
      </c>
      <c r="G29" s="111" t="b">
        <v>0</v>
      </c>
      <c r="H29" s="111" t="b">
        <v>0</v>
      </c>
      <c r="I29" s="111" t="b">
        <v>0</v>
      </c>
      <c r="J29" s="114" t="e">
        <f t="shared" ca="1" si="0"/>
        <v>#NAME?</v>
      </c>
    </row>
    <row r="30" spans="1:26" ht="21.5" hidden="1" x14ac:dyDescent="0.9">
      <c r="A30" s="26">
        <f>'PLANTILLA V6'!A30</f>
        <v>0</v>
      </c>
      <c r="B30" s="26">
        <f>'PLANTILLA V6'!B30</f>
        <v>0</v>
      </c>
      <c r="C30" s="119">
        <f>'PLANTILLA V6'!C30</f>
        <v>1</v>
      </c>
      <c r="D30" s="111" t="str">
        <f>'PLANTILLA V6'!D30</f>
        <v>pza</v>
      </c>
      <c r="E30" s="119">
        <v>0</v>
      </c>
      <c r="F30" s="111" t="b">
        <v>0</v>
      </c>
      <c r="G30" s="111" t="b">
        <v>0</v>
      </c>
      <c r="H30" s="111" t="b">
        <v>0</v>
      </c>
      <c r="I30" s="111" t="b">
        <v>0</v>
      </c>
      <c r="J30" s="114" t="e">
        <f t="shared" ca="1" si="0"/>
        <v>#NAME?</v>
      </c>
    </row>
    <row r="31" spans="1:26" ht="21.5" hidden="1" x14ac:dyDescent="0.9">
      <c r="A31" s="26">
        <f>'PLANTILLA V6'!A31</f>
        <v>0</v>
      </c>
      <c r="B31" s="26">
        <f>'PLANTILLA V6'!B31</f>
        <v>0</v>
      </c>
      <c r="C31" s="119">
        <f>'PLANTILLA V6'!C31</f>
        <v>1</v>
      </c>
      <c r="D31" s="111" t="str">
        <f>'PLANTILLA V6'!D31</f>
        <v>pza</v>
      </c>
      <c r="E31" s="119">
        <v>0</v>
      </c>
      <c r="F31" s="111" t="b">
        <v>0</v>
      </c>
      <c r="G31" s="111" t="b">
        <v>0</v>
      </c>
      <c r="H31" s="111" t="b">
        <v>0</v>
      </c>
      <c r="I31" s="111" t="b">
        <v>0</v>
      </c>
      <c r="J31" s="114" t="e">
        <f t="shared" ca="1" si="0"/>
        <v>#NAME?</v>
      </c>
    </row>
    <row r="32" spans="1:26" ht="21.5" hidden="1" x14ac:dyDescent="0.9">
      <c r="A32" s="26">
        <f>'PLANTILLA V6'!A32</f>
        <v>0</v>
      </c>
      <c r="B32" s="26">
        <f>'PLANTILLA V6'!B32</f>
        <v>0</v>
      </c>
      <c r="C32" s="119">
        <f>'PLANTILLA V6'!C32</f>
        <v>1</v>
      </c>
      <c r="D32" s="111" t="str">
        <f>'PLANTILLA V6'!D32</f>
        <v>pza</v>
      </c>
      <c r="E32" s="119">
        <v>0</v>
      </c>
      <c r="F32" s="111" t="b">
        <v>0</v>
      </c>
      <c r="G32" s="111" t="b">
        <v>0</v>
      </c>
      <c r="H32" s="111" t="b">
        <v>0</v>
      </c>
      <c r="I32" s="111" t="b">
        <v>0</v>
      </c>
      <c r="J32" s="114" t="e">
        <f t="shared" ca="1" si="0"/>
        <v>#NAME?</v>
      </c>
    </row>
    <row r="33" spans="1:26" ht="21.5" x14ac:dyDescent="0.9">
      <c r="A33" s="174" t="str">
        <f>'PLANTILLA V6'!A33</f>
        <v>Maquinaria</v>
      </c>
      <c r="B33" s="157"/>
      <c r="C33" s="119">
        <f>'PLANTILLA V6'!C33</f>
        <v>0</v>
      </c>
      <c r="D33" s="111">
        <f>'PLANTILLA V6'!D33</f>
        <v>0</v>
      </c>
      <c r="E33" s="119">
        <v>0</v>
      </c>
      <c r="F33" s="111" t="b">
        <v>0</v>
      </c>
      <c r="G33" s="111" t="b">
        <v>0</v>
      </c>
      <c r="H33" s="111" t="b">
        <v>0</v>
      </c>
      <c r="I33" s="111" t="b">
        <v>0</v>
      </c>
      <c r="J33" s="114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21.5" hidden="1" x14ac:dyDescent="0.9">
      <c r="A34" s="118" t="str">
        <f>'PLANTILLA V6'!A34</f>
        <v>Ma</v>
      </c>
      <c r="B34" s="118" t="str">
        <f>'PLANTILLA V6'!B34</f>
        <v>Sierra Moto-Saw</v>
      </c>
      <c r="C34" s="119">
        <f>'PLANTILLA V6'!C34</f>
        <v>1</v>
      </c>
      <c r="D34" s="111" t="str">
        <f>'PLANTILLA V6'!D34</f>
        <v>pza</v>
      </c>
      <c r="E34" s="119">
        <v>0</v>
      </c>
      <c r="F34" s="111" t="b">
        <v>0</v>
      </c>
      <c r="G34" s="111" t="b">
        <v>0</v>
      </c>
      <c r="H34" s="111" t="b">
        <v>0</v>
      </c>
      <c r="I34" s="111" t="b">
        <v>1</v>
      </c>
      <c r="J34" s="114" t="e">
        <f t="shared" ca="1" si="0"/>
        <v>#NAME?</v>
      </c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21.5" hidden="1" x14ac:dyDescent="0.9">
      <c r="A35" s="118" t="str">
        <f>'PLANTILLA V6'!A35</f>
        <v>Ma</v>
      </c>
      <c r="B35" s="118" t="str">
        <f>'PLANTILLA V6'!B35</f>
        <v>Taladro inalámbrico</v>
      </c>
      <c r="C35" s="119">
        <f>'PLANTILLA V6'!C35</f>
        <v>1</v>
      </c>
      <c r="D35" s="111" t="str">
        <f>'PLANTILLA V6'!D35</f>
        <v>pza</v>
      </c>
      <c r="E35" s="119">
        <v>0</v>
      </c>
      <c r="F35" s="111" t="b">
        <v>0</v>
      </c>
      <c r="G35" s="111" t="b">
        <v>0</v>
      </c>
      <c r="H35" s="111" t="b">
        <v>0</v>
      </c>
      <c r="I35" s="111" t="b">
        <v>1</v>
      </c>
      <c r="J35" s="114" t="e">
        <f t="shared" ca="1" si="0"/>
        <v>#NAME?</v>
      </c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21.5" hidden="1" x14ac:dyDescent="0.9">
      <c r="A36" s="118" t="str">
        <f>'PLANTILLA V6'!A36</f>
        <v>Ma</v>
      </c>
      <c r="B36" s="118" t="str">
        <f>'PLANTILLA V6'!B36</f>
        <v>Base para taladro</v>
      </c>
      <c r="C36" s="119">
        <f>'PLANTILLA V6'!C36</f>
        <v>1</v>
      </c>
      <c r="D36" s="111" t="str">
        <f>'PLANTILLA V6'!D36</f>
        <v>pza</v>
      </c>
      <c r="E36" s="119">
        <v>0</v>
      </c>
      <c r="F36" s="111" t="b">
        <v>0</v>
      </c>
      <c r="G36" s="111" t="b">
        <v>0</v>
      </c>
      <c r="H36" s="111" t="b">
        <v>0</v>
      </c>
      <c r="I36" s="111" t="b">
        <v>1</v>
      </c>
      <c r="J36" s="114" t="e">
        <f t="shared" ca="1" si="0"/>
        <v>#NAME?</v>
      </c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21.5" hidden="1" x14ac:dyDescent="0.9">
      <c r="A37" s="118" t="str">
        <f>'PLANTILLA V6'!A37</f>
        <v>Ma</v>
      </c>
      <c r="B37" s="118" t="str">
        <f>'PLANTILLA V6'!B37</f>
        <v>Prensas de ajuste rápido de 6"</v>
      </c>
      <c r="C37" s="119">
        <f>'PLANTILLA V6'!C37</f>
        <v>4</v>
      </c>
      <c r="D37" s="111" t="str">
        <f>'PLANTILLA V6'!D37</f>
        <v>pza</v>
      </c>
      <c r="E37" s="119">
        <v>0</v>
      </c>
      <c r="F37" s="111" t="b">
        <v>0</v>
      </c>
      <c r="G37" s="111" t="b">
        <v>0</v>
      </c>
      <c r="H37" s="111" t="b">
        <v>0</v>
      </c>
      <c r="I37" s="111" t="b">
        <v>1</v>
      </c>
      <c r="J37" s="114" t="e">
        <f t="shared" ca="1" si="0"/>
        <v>#NAME?</v>
      </c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21.5" hidden="1" x14ac:dyDescent="0.9">
      <c r="A38" s="118" t="str">
        <f>'PLANTILLA V6'!A38</f>
        <v>Ma</v>
      </c>
      <c r="B38" s="118" t="str">
        <f>'PLANTILLA V6'!B38</f>
        <v>Juego de 13 brocas de alta velocidad para madera (medidas: 1/16”, 5/64", 3/32", 7/64", 1/8", 9/64", 5/32", 11/64", 3/16", 13/64", 7/32", 1/4" y 5/16”)</v>
      </c>
      <c r="C38" s="119">
        <f>'PLANTILLA V6'!C38</f>
        <v>1</v>
      </c>
      <c r="D38" s="111" t="str">
        <f>'PLANTILLA V6'!D38</f>
        <v>pza</v>
      </c>
      <c r="E38" s="119">
        <v>0</v>
      </c>
      <c r="F38" s="111" t="b">
        <v>0</v>
      </c>
      <c r="G38" s="111" t="b">
        <v>0</v>
      </c>
      <c r="H38" s="111" t="b">
        <v>0</v>
      </c>
      <c r="I38" s="111" t="b">
        <v>1</v>
      </c>
      <c r="J38" s="114" t="e">
        <f t="shared" ca="1" si="0"/>
        <v>#NAME?</v>
      </c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21.5" hidden="1" x14ac:dyDescent="0.9">
      <c r="A39" s="118">
        <f>'PLANTILLA V6'!A39</f>
        <v>0</v>
      </c>
      <c r="B39" s="118">
        <f>'PLANTILLA V6'!B39</f>
        <v>0</v>
      </c>
      <c r="C39" s="119">
        <f>'PLANTILLA V6'!C39</f>
        <v>1</v>
      </c>
      <c r="D39" s="111" t="str">
        <f>'PLANTILLA V6'!D39</f>
        <v>pza</v>
      </c>
      <c r="E39" s="119">
        <v>0</v>
      </c>
      <c r="F39" s="111" t="b">
        <v>0</v>
      </c>
      <c r="G39" s="111" t="b">
        <v>0</v>
      </c>
      <c r="H39" s="111" t="b">
        <v>0</v>
      </c>
      <c r="I39" s="111" t="b">
        <v>0</v>
      </c>
      <c r="J39" s="114" t="e">
        <f t="shared" ca="1" si="0"/>
        <v>#NAME?</v>
      </c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21.5" hidden="1" x14ac:dyDescent="0.9">
      <c r="A40" s="118">
        <f>'PLANTILLA V6'!A40</f>
        <v>0</v>
      </c>
      <c r="B40" s="118">
        <f>'PLANTILLA V6'!B40</f>
        <v>0</v>
      </c>
      <c r="C40" s="119">
        <f>'PLANTILLA V6'!C40</f>
        <v>1</v>
      </c>
      <c r="D40" s="111" t="str">
        <f>'PLANTILLA V6'!D40</f>
        <v>pza</v>
      </c>
      <c r="E40" s="119">
        <v>0</v>
      </c>
      <c r="F40" s="111" t="b">
        <v>0</v>
      </c>
      <c r="G40" s="111" t="b">
        <v>0</v>
      </c>
      <c r="H40" s="111" t="b">
        <v>0</v>
      </c>
      <c r="I40" s="111" t="b">
        <v>0</v>
      </c>
      <c r="J40" s="114" t="e">
        <f t="shared" ca="1" si="0"/>
        <v>#NAME?</v>
      </c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21.5" hidden="1" x14ac:dyDescent="0.9">
      <c r="A41" s="118">
        <f>'PLANTILLA V6'!A41</f>
        <v>0</v>
      </c>
      <c r="B41" s="118">
        <f>'PLANTILLA V6'!B41</f>
        <v>0</v>
      </c>
      <c r="C41" s="119">
        <f>'PLANTILLA V6'!C41</f>
        <v>1</v>
      </c>
      <c r="D41" s="111" t="str">
        <f>'PLANTILLA V6'!D41</f>
        <v>pza</v>
      </c>
      <c r="E41" s="119">
        <v>0</v>
      </c>
      <c r="F41" s="111" t="b">
        <v>0</v>
      </c>
      <c r="G41" s="111" t="b">
        <v>0</v>
      </c>
      <c r="H41" s="111" t="b">
        <v>0</v>
      </c>
      <c r="I41" s="111" t="b">
        <v>0</v>
      </c>
      <c r="J41" s="114" t="e">
        <f t="shared" ca="1" si="0"/>
        <v>#NAME?</v>
      </c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21.5" hidden="1" x14ac:dyDescent="0.9">
      <c r="A42" s="118">
        <f>'PLANTILLA V6'!A42</f>
        <v>0</v>
      </c>
      <c r="B42" s="118">
        <f>'PLANTILLA V6'!B42</f>
        <v>0</v>
      </c>
      <c r="C42" s="119">
        <f>'PLANTILLA V6'!C42</f>
        <v>1</v>
      </c>
      <c r="D42" s="111" t="str">
        <f>'PLANTILLA V6'!D42</f>
        <v>pza</v>
      </c>
      <c r="E42" s="119">
        <v>0</v>
      </c>
      <c r="F42" s="111" t="b">
        <v>0</v>
      </c>
      <c r="G42" s="111" t="b">
        <v>0</v>
      </c>
      <c r="H42" s="111" t="b">
        <v>0</v>
      </c>
      <c r="I42" s="111" t="b">
        <v>0</v>
      </c>
      <c r="J42" s="114" t="e">
        <f t="shared" ca="1" si="0"/>
        <v>#NAME?</v>
      </c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21.5" hidden="1" x14ac:dyDescent="0.9">
      <c r="A43" s="118">
        <f>'PLANTILLA V6'!A43</f>
        <v>0</v>
      </c>
      <c r="B43" s="118">
        <f>'PLANTILLA V6'!B43</f>
        <v>0</v>
      </c>
      <c r="C43" s="119">
        <f>'PLANTILLA V6'!C43</f>
        <v>1</v>
      </c>
      <c r="D43" s="111" t="str">
        <f>'PLANTILLA V6'!D43</f>
        <v>pza</v>
      </c>
      <c r="E43" s="119">
        <v>0</v>
      </c>
      <c r="F43" s="111" t="b">
        <v>0</v>
      </c>
      <c r="G43" s="111" t="b">
        <v>0</v>
      </c>
      <c r="H43" s="111" t="b">
        <v>0</v>
      </c>
      <c r="I43" s="111" t="b">
        <v>0</v>
      </c>
      <c r="J43" s="114" t="e">
        <f t="shared" ca="1" si="0"/>
        <v>#NAME?</v>
      </c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21.5" hidden="1" x14ac:dyDescent="0.9">
      <c r="A44" s="118">
        <f>'PLANTILLA V6'!A44</f>
        <v>0</v>
      </c>
      <c r="B44" s="118">
        <f>'PLANTILLA V6'!B44</f>
        <v>0</v>
      </c>
      <c r="C44" s="119">
        <f>'PLANTILLA V6'!C44</f>
        <v>1</v>
      </c>
      <c r="D44" s="111" t="str">
        <f>'PLANTILLA V6'!D44</f>
        <v>pza</v>
      </c>
      <c r="E44" s="119">
        <v>0</v>
      </c>
      <c r="F44" s="111" t="b">
        <v>0</v>
      </c>
      <c r="G44" s="111" t="b">
        <v>0</v>
      </c>
      <c r="H44" s="111" t="b">
        <v>0</v>
      </c>
      <c r="I44" s="111" t="b">
        <v>0</v>
      </c>
      <c r="J44" s="114" t="e">
        <f t="shared" ca="1" si="0"/>
        <v>#NAME?</v>
      </c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21.5" hidden="1" x14ac:dyDescent="0.9">
      <c r="A45" s="118">
        <f>'PLANTILLA V6'!A45</f>
        <v>0</v>
      </c>
      <c r="B45" s="118">
        <f>'PLANTILLA V6'!B45</f>
        <v>0</v>
      </c>
      <c r="C45" s="119">
        <f>'PLANTILLA V6'!C45</f>
        <v>1</v>
      </c>
      <c r="D45" s="111" t="str">
        <f>'PLANTILLA V6'!D45</f>
        <v>pza</v>
      </c>
      <c r="E45" s="119">
        <v>0</v>
      </c>
      <c r="F45" s="111" t="b">
        <v>0</v>
      </c>
      <c r="G45" s="111" t="b">
        <v>0</v>
      </c>
      <c r="H45" s="111" t="b">
        <v>0</v>
      </c>
      <c r="I45" s="111" t="b">
        <v>0</v>
      </c>
      <c r="J45" s="114" t="e">
        <f t="shared" ca="1" si="0"/>
        <v>#NAME?</v>
      </c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21.5" hidden="1" x14ac:dyDescent="0.9">
      <c r="A46" s="118">
        <f>'PLANTILLA V6'!A46</f>
        <v>0</v>
      </c>
      <c r="B46" s="118">
        <f>'PLANTILLA V6'!B46</f>
        <v>0</v>
      </c>
      <c r="C46" s="119">
        <f>'PLANTILLA V6'!C46</f>
        <v>1</v>
      </c>
      <c r="D46" s="111" t="str">
        <f>'PLANTILLA V6'!D46</f>
        <v>pza</v>
      </c>
      <c r="E46" s="119">
        <v>0</v>
      </c>
      <c r="F46" s="111" t="b">
        <v>0</v>
      </c>
      <c r="G46" s="111" t="b">
        <v>0</v>
      </c>
      <c r="H46" s="111" t="b">
        <v>0</v>
      </c>
      <c r="I46" s="111" t="b">
        <v>0</v>
      </c>
      <c r="J46" s="114" t="e">
        <f t="shared" ca="1" si="0"/>
        <v>#NAME?</v>
      </c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21.5" hidden="1" x14ac:dyDescent="0.9">
      <c r="A47" s="118">
        <f>'PLANTILLA V6'!A47</f>
        <v>0</v>
      </c>
      <c r="B47" s="118">
        <f>'PLANTILLA V6'!B47</f>
        <v>0</v>
      </c>
      <c r="C47" s="119">
        <f>'PLANTILLA V6'!C47</f>
        <v>1</v>
      </c>
      <c r="D47" s="111" t="str">
        <f>'PLANTILLA V6'!D47</f>
        <v>pza</v>
      </c>
      <c r="E47" s="119">
        <v>0</v>
      </c>
      <c r="F47" s="111" t="b">
        <v>0</v>
      </c>
      <c r="G47" s="111" t="b">
        <v>0</v>
      </c>
      <c r="H47" s="111" t="b">
        <v>0</v>
      </c>
      <c r="I47" s="111" t="b">
        <v>0</v>
      </c>
      <c r="J47" s="114" t="e">
        <f t="shared" ca="1" si="0"/>
        <v>#NAME?</v>
      </c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21.5" hidden="1" x14ac:dyDescent="0.9">
      <c r="A48" s="118">
        <f>'PLANTILLA V6'!A48</f>
        <v>0</v>
      </c>
      <c r="B48" s="118">
        <f>'PLANTILLA V6'!B48</f>
        <v>0</v>
      </c>
      <c r="C48" s="119">
        <f>'PLANTILLA V6'!C48</f>
        <v>1</v>
      </c>
      <c r="D48" s="111" t="str">
        <f>'PLANTILLA V6'!D48</f>
        <v>pza</v>
      </c>
      <c r="E48" s="119">
        <v>0</v>
      </c>
      <c r="F48" s="111" t="b">
        <v>0</v>
      </c>
      <c r="G48" s="111" t="b">
        <v>0</v>
      </c>
      <c r="H48" s="111" t="b">
        <v>0</v>
      </c>
      <c r="I48" s="111" t="b">
        <v>0</v>
      </c>
      <c r="J48" s="114" t="e">
        <f t="shared" ca="1" si="0"/>
        <v>#NAME?</v>
      </c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21.5" hidden="1" x14ac:dyDescent="0.9">
      <c r="A49" s="118">
        <f>'PLANTILLA V6'!A49</f>
        <v>0</v>
      </c>
      <c r="B49" s="118">
        <f>'PLANTILLA V6'!B49</f>
        <v>0</v>
      </c>
      <c r="C49" s="119">
        <f>'PLANTILLA V6'!C49</f>
        <v>1</v>
      </c>
      <c r="D49" s="111" t="str">
        <f>'PLANTILLA V6'!D49</f>
        <v>pza</v>
      </c>
      <c r="E49" s="119">
        <v>0</v>
      </c>
      <c r="F49" s="111" t="b">
        <v>0</v>
      </c>
      <c r="G49" s="111" t="b">
        <v>0</v>
      </c>
      <c r="H49" s="111" t="b">
        <v>0</v>
      </c>
      <c r="I49" s="111" t="b">
        <v>0</v>
      </c>
      <c r="J49" s="114" t="e">
        <f t="shared" ca="1" si="0"/>
        <v>#NAME?</v>
      </c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21.5" hidden="1" x14ac:dyDescent="0.9">
      <c r="A50" s="118">
        <f>'PLANTILLA V6'!A50</f>
        <v>0</v>
      </c>
      <c r="B50" s="118">
        <f>'PLANTILLA V6'!B50</f>
        <v>0</v>
      </c>
      <c r="C50" s="119">
        <f>'PLANTILLA V6'!C50</f>
        <v>1</v>
      </c>
      <c r="D50" s="111" t="str">
        <f>'PLANTILLA V6'!D50</f>
        <v>pza</v>
      </c>
      <c r="E50" s="119">
        <v>0</v>
      </c>
      <c r="F50" s="111" t="b">
        <v>0</v>
      </c>
      <c r="G50" s="111" t="b">
        <v>0</v>
      </c>
      <c r="H50" s="111" t="b">
        <v>0</v>
      </c>
      <c r="I50" s="111" t="b">
        <v>0</v>
      </c>
      <c r="J50" s="114" t="e">
        <f t="shared" ca="1" si="0"/>
        <v>#NAME?</v>
      </c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21.5" hidden="1" x14ac:dyDescent="0.9">
      <c r="A51" s="118">
        <f>'PLANTILLA V6'!A51</f>
        <v>0</v>
      </c>
      <c r="B51" s="118">
        <f>'PLANTILLA V6'!B51</f>
        <v>0</v>
      </c>
      <c r="C51" s="119">
        <f>'PLANTILLA V6'!C51</f>
        <v>1</v>
      </c>
      <c r="D51" s="111" t="str">
        <f>'PLANTILLA V6'!D51</f>
        <v>pza</v>
      </c>
      <c r="E51" s="119">
        <v>0</v>
      </c>
      <c r="F51" s="111" t="b">
        <v>0</v>
      </c>
      <c r="G51" s="111" t="b">
        <v>0</v>
      </c>
      <c r="H51" s="111" t="b">
        <v>0</v>
      </c>
      <c r="I51" s="111" t="b">
        <v>0</v>
      </c>
      <c r="J51" s="114" t="e">
        <f t="shared" ca="1" si="0"/>
        <v>#NAME?</v>
      </c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21.5" hidden="1" x14ac:dyDescent="0.9">
      <c r="A52" s="118">
        <f>'PLANTILLA V6'!A52</f>
        <v>0</v>
      </c>
      <c r="B52" s="118">
        <f>'PLANTILLA V6'!B52</f>
        <v>0</v>
      </c>
      <c r="C52" s="119">
        <f>'PLANTILLA V6'!C52</f>
        <v>1</v>
      </c>
      <c r="D52" s="111" t="str">
        <f>'PLANTILLA V6'!D52</f>
        <v>pza</v>
      </c>
      <c r="E52" s="119">
        <v>0</v>
      </c>
      <c r="F52" s="111" t="b">
        <v>0</v>
      </c>
      <c r="G52" s="111" t="b">
        <v>0</v>
      </c>
      <c r="H52" s="111" t="b">
        <v>0</v>
      </c>
      <c r="I52" s="111" t="b">
        <v>0</v>
      </c>
      <c r="J52" s="114" t="e">
        <f t="shared" ca="1" si="0"/>
        <v>#NAME?</v>
      </c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21.5" x14ac:dyDescent="0.9">
      <c r="A53" s="175" t="str">
        <f>'PLANTILLA V6'!A53</f>
        <v>Herramientas manuales</v>
      </c>
      <c r="B53" s="157"/>
      <c r="C53" s="119">
        <f>'PLANTILLA V6'!C53</f>
        <v>0</v>
      </c>
      <c r="D53" s="111">
        <f>'PLANTILLA V6'!D53</f>
        <v>0</v>
      </c>
      <c r="E53" s="119">
        <v>0</v>
      </c>
      <c r="F53" s="111" t="b">
        <v>0</v>
      </c>
      <c r="G53" s="111" t="b">
        <v>0</v>
      </c>
      <c r="H53" s="111" t="b">
        <v>0</v>
      </c>
      <c r="I53" s="111" t="b">
        <v>0</v>
      </c>
      <c r="J53" s="114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21.5" hidden="1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1" t="str">
        <f>'PLANTILLA V6'!D54</f>
        <v>pza</v>
      </c>
      <c r="E54" s="119">
        <v>0</v>
      </c>
      <c r="F54" s="111" t="b">
        <v>0</v>
      </c>
      <c r="G54" s="111" t="b">
        <v>0</v>
      </c>
      <c r="H54" s="111" t="b">
        <v>1</v>
      </c>
      <c r="I54" s="111" t="b">
        <v>0</v>
      </c>
      <c r="J54" s="114" t="e">
        <f t="shared" ca="1" si="0"/>
        <v>#NAME?</v>
      </c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21.5" hidden="1" x14ac:dyDescent="0.9">
      <c r="A55" s="118" t="str">
        <f>'PLANTILLA V6'!A55</f>
        <v>Hm</v>
      </c>
      <c r="B55" s="118" t="str">
        <f>'PLANTILLA V6'!B55</f>
        <v>Cúter</v>
      </c>
      <c r="C55" s="119">
        <f>'PLANTILLA V6'!C55</f>
        <v>1</v>
      </c>
      <c r="D55" s="111" t="str">
        <f>'PLANTILLA V6'!D55</f>
        <v>pza</v>
      </c>
      <c r="E55" s="119">
        <v>0</v>
      </c>
      <c r="F55" s="111" t="b">
        <v>0</v>
      </c>
      <c r="G55" s="111" t="b">
        <v>0</v>
      </c>
      <c r="H55" s="111" t="b">
        <v>1</v>
      </c>
      <c r="I55" s="111" t="b">
        <v>0</v>
      </c>
      <c r="J55" s="114" t="e">
        <f t="shared" ca="1" si="0"/>
        <v>#NAME?</v>
      </c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21.5" hidden="1" x14ac:dyDescent="0.9">
      <c r="A56" s="118" t="str">
        <f>'PLANTILLA V6'!A56</f>
        <v>Hm</v>
      </c>
      <c r="B56" s="118" t="str">
        <f>'PLANTILLA V6'!B56</f>
        <v>Pistola de silicón</v>
      </c>
      <c r="C56" s="119">
        <f>'PLANTILLA V6'!C56</f>
        <v>1</v>
      </c>
      <c r="D56" s="111" t="str">
        <f>'PLANTILLA V6'!D56</f>
        <v>pza</v>
      </c>
      <c r="E56" s="119">
        <v>0</v>
      </c>
      <c r="F56" s="111" t="b">
        <v>0</v>
      </c>
      <c r="G56" s="111" t="b">
        <v>0</v>
      </c>
      <c r="H56" s="111" t="b">
        <v>1</v>
      </c>
      <c r="I56" s="111" t="b">
        <v>0</v>
      </c>
      <c r="J56" s="114" t="e">
        <f t="shared" ca="1" si="0"/>
        <v>#NAME?</v>
      </c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21.5" hidden="1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1" t="str">
        <f>'PLANTILLA V6'!D57</f>
        <v>pza</v>
      </c>
      <c r="E57" s="119">
        <v>0</v>
      </c>
      <c r="F57" s="111" t="b">
        <v>0</v>
      </c>
      <c r="G57" s="111" t="b">
        <v>0</v>
      </c>
      <c r="H57" s="111" t="b">
        <v>1</v>
      </c>
      <c r="I57" s="111" t="b">
        <v>0</v>
      </c>
      <c r="J57" s="114" t="e">
        <f t="shared" ca="1" si="0"/>
        <v>#NAME?</v>
      </c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21.5" hidden="1" x14ac:dyDescent="0.9">
      <c r="A58" s="118" t="str">
        <f>'PLANTILLA V6'!A58</f>
        <v>Hm</v>
      </c>
      <c r="B58" s="120" t="str">
        <f>'PLANTILLA V6'!B58</f>
        <v>Desarmador de cruz</v>
      </c>
      <c r="C58" s="119">
        <f>'PLANTILLA V6'!C58</f>
        <v>1</v>
      </c>
      <c r="D58" s="111" t="str">
        <f>'PLANTILLA V6'!D58</f>
        <v>pza</v>
      </c>
      <c r="E58" s="119">
        <v>0</v>
      </c>
      <c r="F58" s="111" t="b">
        <v>0</v>
      </c>
      <c r="G58" s="111" t="b">
        <v>0</v>
      </c>
      <c r="H58" s="111" t="b">
        <v>1</v>
      </c>
      <c r="I58" s="111" t="b">
        <v>0</v>
      </c>
      <c r="J58" s="114" t="e">
        <f t="shared" ca="1" si="0"/>
        <v>#NAME?</v>
      </c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21.5" hidden="1" x14ac:dyDescent="0.9">
      <c r="A59" s="118" t="str">
        <f>'PLANTILLA V6'!A59</f>
        <v>Hm</v>
      </c>
      <c r="B59" s="120" t="str">
        <f>'PLANTILLA V6'!B59</f>
        <v>Juego de puntas intercambiables para desarmador</v>
      </c>
      <c r="C59" s="119">
        <f>'PLANTILLA V6'!C59</f>
        <v>1</v>
      </c>
      <c r="D59" s="111" t="str">
        <f>'PLANTILLA V6'!D59</f>
        <v>juego</v>
      </c>
      <c r="E59" s="119">
        <v>0</v>
      </c>
      <c r="F59" s="111" t="b">
        <v>0</v>
      </c>
      <c r="G59" s="111" t="b">
        <v>0</v>
      </c>
      <c r="H59" s="111" t="b">
        <v>1</v>
      </c>
      <c r="I59" s="111" t="b">
        <v>0</v>
      </c>
      <c r="J59" s="114" t="e">
        <f t="shared" ca="1" si="0"/>
        <v>#NAME?</v>
      </c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21.5" hidden="1" x14ac:dyDescent="0.9">
      <c r="A60" s="118" t="str">
        <f>'PLANTILLA V6'!A60</f>
        <v>Hm</v>
      </c>
      <c r="B60" s="118" t="str">
        <f>'PLANTILLA V6'!B60</f>
        <v>Pinzas de punta</v>
      </c>
      <c r="C60" s="119">
        <f>'PLANTILLA V6'!C60</f>
        <v>1</v>
      </c>
      <c r="D60" s="111" t="str">
        <f>'PLANTILLA V6'!D60</f>
        <v>pza</v>
      </c>
      <c r="E60" s="119">
        <v>0</v>
      </c>
      <c r="F60" s="111" t="b">
        <v>0</v>
      </c>
      <c r="G60" s="111" t="b">
        <v>0</v>
      </c>
      <c r="H60" s="111" t="b">
        <v>1</v>
      </c>
      <c r="I60" s="111" t="b">
        <v>0</v>
      </c>
      <c r="J60" s="114" t="e">
        <f t="shared" ca="1" si="0"/>
        <v>#NAME?</v>
      </c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21.5" hidden="1" x14ac:dyDescent="0.9">
      <c r="A61" s="118" t="str">
        <f>'PLANTILLA V6'!A61</f>
        <v>Hm</v>
      </c>
      <c r="B61" s="118" t="str">
        <f>'PLANTILLA V6'!B61</f>
        <v>Pinzas de corte</v>
      </c>
      <c r="C61" s="119">
        <f>'PLANTILLA V6'!C61</f>
        <v>1</v>
      </c>
      <c r="D61" s="111" t="str">
        <f>'PLANTILLA V6'!D61</f>
        <v>pza</v>
      </c>
      <c r="E61" s="119">
        <v>0</v>
      </c>
      <c r="F61" s="111" t="b">
        <v>0</v>
      </c>
      <c r="G61" s="111" t="b">
        <v>0</v>
      </c>
      <c r="H61" s="111" t="b">
        <v>1</v>
      </c>
      <c r="I61" s="111" t="b">
        <v>0</v>
      </c>
      <c r="J61" s="114" t="e">
        <f t="shared" ca="1" si="0"/>
        <v>#NAME?</v>
      </c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21.5" hidden="1" x14ac:dyDescent="0.9">
      <c r="A62" s="118" t="str">
        <f>'PLANTILLA V6'!A62</f>
        <v>Hm</v>
      </c>
      <c r="B62" s="118" t="str">
        <f>'PLANTILLA V6'!B62</f>
        <v>Pinceles (delgado, mediano y grueso)</v>
      </c>
      <c r="C62" s="119">
        <f>'PLANTILLA V6'!C62</f>
        <v>1</v>
      </c>
      <c r="D62" s="111" t="str">
        <f>'PLANTILLA V6'!D62</f>
        <v>juego</v>
      </c>
      <c r="E62" s="119">
        <v>0</v>
      </c>
      <c r="F62" s="111" t="b">
        <v>0</v>
      </c>
      <c r="G62" s="111" t="b">
        <v>0</v>
      </c>
      <c r="H62" s="111" t="b">
        <v>1</v>
      </c>
      <c r="I62" s="111" t="b">
        <v>0</v>
      </c>
      <c r="J62" s="114" t="e">
        <f t="shared" ca="1" si="0"/>
        <v>#NAME?</v>
      </c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21.5" hidden="1" x14ac:dyDescent="0.9">
      <c r="A63" s="115">
        <f>'PLANTILLA V6'!A63</f>
        <v>0</v>
      </c>
      <c r="B63" s="111">
        <f>'PLANTILLA V6'!B63</f>
        <v>0</v>
      </c>
      <c r="C63" s="119">
        <f>'PLANTILLA V6'!C63</f>
        <v>1</v>
      </c>
      <c r="D63" s="111" t="str">
        <f>'PLANTILLA V6'!D63</f>
        <v>pza</v>
      </c>
      <c r="E63" s="119">
        <v>0</v>
      </c>
      <c r="F63" s="111" t="b">
        <v>0</v>
      </c>
      <c r="G63" s="111" t="b">
        <v>0</v>
      </c>
      <c r="H63" s="111" t="b">
        <v>0</v>
      </c>
      <c r="I63" s="111" t="b">
        <v>0</v>
      </c>
      <c r="J63" s="114" t="e">
        <f t="shared" ca="1" si="0"/>
        <v>#NAME?</v>
      </c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21.5" hidden="1" x14ac:dyDescent="0.9">
      <c r="A64" s="115">
        <f>'PLANTILLA V6'!A64</f>
        <v>0</v>
      </c>
      <c r="B64" s="111">
        <f>'PLANTILLA V6'!B64</f>
        <v>0</v>
      </c>
      <c r="C64" s="119">
        <f>'PLANTILLA V6'!C64</f>
        <v>1</v>
      </c>
      <c r="D64" s="111" t="str">
        <f>'PLANTILLA V6'!D64</f>
        <v>pza</v>
      </c>
      <c r="E64" s="119">
        <v>0</v>
      </c>
      <c r="F64" s="111" t="b">
        <v>0</v>
      </c>
      <c r="G64" s="111" t="b">
        <v>0</v>
      </c>
      <c r="H64" s="111" t="b">
        <v>0</v>
      </c>
      <c r="I64" s="111" t="b">
        <v>0</v>
      </c>
      <c r="J64" s="114" t="e">
        <f t="shared" ca="1" si="0"/>
        <v>#NAME?</v>
      </c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21.5" hidden="1" x14ac:dyDescent="0.9">
      <c r="A65" s="115">
        <f>'PLANTILLA V6'!A65</f>
        <v>0</v>
      </c>
      <c r="B65" s="111">
        <f>'PLANTILLA V6'!B65</f>
        <v>0</v>
      </c>
      <c r="C65" s="119">
        <f>'PLANTILLA V6'!C65</f>
        <v>1</v>
      </c>
      <c r="D65" s="111" t="str">
        <f>'PLANTILLA V6'!D65</f>
        <v>pza</v>
      </c>
      <c r="E65" s="119">
        <v>0</v>
      </c>
      <c r="F65" s="111" t="b">
        <v>0</v>
      </c>
      <c r="G65" s="111" t="b">
        <v>0</v>
      </c>
      <c r="H65" s="111" t="b">
        <v>0</v>
      </c>
      <c r="I65" s="111" t="b">
        <v>0</v>
      </c>
      <c r="J65" s="114" t="e">
        <f t="shared" ca="1" si="0"/>
        <v>#NAME?</v>
      </c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21.5" hidden="1" x14ac:dyDescent="0.9">
      <c r="A66" s="115">
        <f>'PLANTILLA V6'!A66</f>
        <v>0</v>
      </c>
      <c r="B66" s="111">
        <f>'PLANTILLA V6'!B66</f>
        <v>0</v>
      </c>
      <c r="C66" s="119">
        <f>'PLANTILLA V6'!C66</f>
        <v>1</v>
      </c>
      <c r="D66" s="111" t="str">
        <f>'PLANTILLA V6'!D66</f>
        <v>pza</v>
      </c>
      <c r="E66" s="119">
        <v>0</v>
      </c>
      <c r="F66" s="111" t="b">
        <v>0</v>
      </c>
      <c r="G66" s="111" t="b">
        <v>0</v>
      </c>
      <c r="H66" s="111" t="b">
        <v>0</v>
      </c>
      <c r="I66" s="111" t="b">
        <v>0</v>
      </c>
      <c r="J66" s="114" t="e">
        <f t="shared" ca="1" si="0"/>
        <v>#NAME?</v>
      </c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21.5" hidden="1" x14ac:dyDescent="0.9">
      <c r="A67" s="115">
        <f>'PLANTILLA V6'!A67</f>
        <v>0</v>
      </c>
      <c r="B67" s="111">
        <f>'PLANTILLA V6'!B67</f>
        <v>0</v>
      </c>
      <c r="C67" s="119">
        <f>'PLANTILLA V6'!C67</f>
        <v>1</v>
      </c>
      <c r="D67" s="111" t="str">
        <f>'PLANTILLA V6'!D67</f>
        <v>pza</v>
      </c>
      <c r="E67" s="119">
        <v>0</v>
      </c>
      <c r="F67" s="111" t="b">
        <v>0</v>
      </c>
      <c r="G67" s="111" t="b">
        <v>0</v>
      </c>
      <c r="H67" s="111" t="b">
        <v>0</v>
      </c>
      <c r="I67" s="111" t="b">
        <v>0</v>
      </c>
      <c r="J67" s="114" t="e">
        <f t="shared" ca="1" si="0"/>
        <v>#NAME?</v>
      </c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21.5" hidden="1" x14ac:dyDescent="0.9">
      <c r="A68" s="115">
        <f>'PLANTILLA V6'!A68</f>
        <v>0</v>
      </c>
      <c r="B68" s="111">
        <f>'PLANTILLA V6'!B68</f>
        <v>0</v>
      </c>
      <c r="C68" s="119">
        <f>'PLANTILLA V6'!C68</f>
        <v>1</v>
      </c>
      <c r="D68" s="111" t="str">
        <f>'PLANTILLA V6'!D68</f>
        <v>pza</v>
      </c>
      <c r="E68" s="119">
        <v>0</v>
      </c>
      <c r="F68" s="111" t="b">
        <v>0</v>
      </c>
      <c r="G68" s="111" t="b">
        <v>0</v>
      </c>
      <c r="H68" s="111" t="b">
        <v>0</v>
      </c>
      <c r="I68" s="111" t="b">
        <v>0</v>
      </c>
      <c r="J68" s="114" t="e">
        <f t="shared" ca="1" si="0"/>
        <v>#NAME?</v>
      </c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21.5" hidden="1" x14ac:dyDescent="0.9">
      <c r="A69" s="115">
        <f>'PLANTILLA V6'!A69</f>
        <v>0</v>
      </c>
      <c r="B69" s="111">
        <f>'PLANTILLA V6'!B69</f>
        <v>0</v>
      </c>
      <c r="C69" s="119">
        <f>'PLANTILLA V6'!C69</f>
        <v>1</v>
      </c>
      <c r="D69" s="111" t="str">
        <f>'PLANTILLA V6'!D69</f>
        <v>pza</v>
      </c>
      <c r="E69" s="119">
        <v>0</v>
      </c>
      <c r="F69" s="111" t="b">
        <v>0</v>
      </c>
      <c r="G69" s="111" t="b">
        <v>0</v>
      </c>
      <c r="H69" s="111" t="b">
        <v>0</v>
      </c>
      <c r="I69" s="111" t="b">
        <v>0</v>
      </c>
      <c r="J69" s="114" t="e">
        <f t="shared" ca="1" si="0"/>
        <v>#NAME?</v>
      </c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21.5" hidden="1" x14ac:dyDescent="0.9">
      <c r="A70" s="115">
        <f>'PLANTILLA V6'!A70</f>
        <v>0</v>
      </c>
      <c r="B70" s="111">
        <f>'PLANTILLA V6'!B70</f>
        <v>0</v>
      </c>
      <c r="C70" s="119">
        <f>'PLANTILLA V6'!C70</f>
        <v>1</v>
      </c>
      <c r="D70" s="111" t="str">
        <f>'PLANTILLA V6'!D70</f>
        <v>pza</v>
      </c>
      <c r="E70" s="119">
        <v>0</v>
      </c>
      <c r="F70" s="111" t="b">
        <v>0</v>
      </c>
      <c r="G70" s="111" t="b">
        <v>0</v>
      </c>
      <c r="H70" s="111" t="b">
        <v>0</v>
      </c>
      <c r="I70" s="111" t="b">
        <v>0</v>
      </c>
      <c r="J70" s="114" t="e">
        <f t="shared" ca="1" si="0"/>
        <v>#NAME?</v>
      </c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21.5" hidden="1" x14ac:dyDescent="0.9">
      <c r="A71" s="115">
        <f>'PLANTILLA V6'!A71</f>
        <v>0</v>
      </c>
      <c r="B71" s="111">
        <f>'PLANTILLA V6'!B71</f>
        <v>0</v>
      </c>
      <c r="C71" s="119">
        <f>'PLANTILLA V6'!C71</f>
        <v>1</v>
      </c>
      <c r="D71" s="111" t="str">
        <f>'PLANTILLA V6'!D71</f>
        <v>pza</v>
      </c>
      <c r="E71" s="119">
        <v>0</v>
      </c>
      <c r="F71" s="111" t="b">
        <v>0</v>
      </c>
      <c r="G71" s="111" t="b">
        <v>0</v>
      </c>
      <c r="H71" s="111" t="b">
        <v>0</v>
      </c>
      <c r="I71" s="111" t="b">
        <v>0</v>
      </c>
      <c r="J71" s="114" t="e">
        <f t="shared" ca="1" si="0"/>
        <v>#NAME?</v>
      </c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21.5" hidden="1" x14ac:dyDescent="0.9">
      <c r="A72" s="115">
        <f>'PLANTILLA V6'!A72</f>
        <v>0</v>
      </c>
      <c r="B72" s="111">
        <f>'PLANTILLA V6'!B72</f>
        <v>0</v>
      </c>
      <c r="C72" s="119">
        <f>'PLANTILLA V6'!C72</f>
        <v>1</v>
      </c>
      <c r="D72" s="111" t="str">
        <f>'PLANTILLA V6'!D72</f>
        <v>pza</v>
      </c>
      <c r="E72" s="119">
        <v>0</v>
      </c>
      <c r="F72" s="111" t="b">
        <v>0</v>
      </c>
      <c r="G72" s="111" t="b">
        <v>0</v>
      </c>
      <c r="H72" s="111" t="b">
        <v>0</v>
      </c>
      <c r="I72" s="111" t="b">
        <v>0</v>
      </c>
      <c r="J72" s="114" t="e">
        <f t="shared" ca="1" si="0"/>
        <v>#NAME?</v>
      </c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21.5" hidden="1" x14ac:dyDescent="0.9">
      <c r="A73" s="115">
        <f>'PLANTILLA V6'!A73</f>
        <v>0</v>
      </c>
      <c r="B73" s="111">
        <f>'PLANTILLA V6'!B73</f>
        <v>0</v>
      </c>
      <c r="C73" s="119">
        <f>'PLANTILLA V6'!C73</f>
        <v>1</v>
      </c>
      <c r="D73" s="111" t="str">
        <f>'PLANTILLA V6'!D73</f>
        <v>pza</v>
      </c>
      <c r="E73" s="119">
        <v>0</v>
      </c>
      <c r="F73" s="111" t="b">
        <v>0</v>
      </c>
      <c r="G73" s="111" t="b">
        <v>0</v>
      </c>
      <c r="H73" s="111" t="b">
        <v>0</v>
      </c>
      <c r="I73" s="111" t="b">
        <v>0</v>
      </c>
      <c r="J73" s="114" t="e">
        <f t="shared" ca="1" si="0"/>
        <v>#NAME?</v>
      </c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21.5" hidden="1" x14ac:dyDescent="0.9">
      <c r="A74" s="115">
        <f>'PLANTILLA V6'!A74</f>
        <v>0</v>
      </c>
      <c r="B74" s="111">
        <f>'PLANTILLA V6'!B74</f>
        <v>0</v>
      </c>
      <c r="C74" s="119">
        <f>'PLANTILLA V6'!C74</f>
        <v>1</v>
      </c>
      <c r="D74" s="111" t="str">
        <f>'PLANTILLA V6'!D74</f>
        <v>pza</v>
      </c>
      <c r="E74" s="119">
        <v>0</v>
      </c>
      <c r="F74" s="111" t="b">
        <v>0</v>
      </c>
      <c r="G74" s="111" t="b">
        <v>0</v>
      </c>
      <c r="H74" s="111" t="b">
        <v>0</v>
      </c>
      <c r="I74" s="111" t="b">
        <v>0</v>
      </c>
      <c r="J74" s="114" t="e">
        <f t="shared" ca="1" si="0"/>
        <v>#NAME?</v>
      </c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21.5" hidden="1" x14ac:dyDescent="0.9">
      <c r="A75" s="115">
        <f>'PLANTILLA V6'!A75</f>
        <v>0</v>
      </c>
      <c r="B75" s="111">
        <f>'PLANTILLA V6'!B75</f>
        <v>0</v>
      </c>
      <c r="C75" s="119">
        <f>'PLANTILLA V6'!C75</f>
        <v>1</v>
      </c>
      <c r="D75" s="111" t="str">
        <f>'PLANTILLA V6'!D75</f>
        <v>pza</v>
      </c>
      <c r="E75" s="119">
        <v>0</v>
      </c>
      <c r="F75" s="111" t="b">
        <v>0</v>
      </c>
      <c r="G75" s="111" t="b">
        <v>0</v>
      </c>
      <c r="H75" s="111" t="b">
        <v>0</v>
      </c>
      <c r="I75" s="111" t="b">
        <v>0</v>
      </c>
      <c r="J75" s="114" t="e">
        <f t="shared" ca="1" si="0"/>
        <v>#NAME?</v>
      </c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21.5" hidden="1" x14ac:dyDescent="0.9">
      <c r="A76" s="115">
        <f>'PLANTILLA V6'!A76</f>
        <v>0</v>
      </c>
      <c r="B76" s="111">
        <f>'PLANTILLA V6'!B76</f>
        <v>0</v>
      </c>
      <c r="C76" s="119">
        <f>'PLANTILLA V6'!C76</f>
        <v>1</v>
      </c>
      <c r="D76" s="111" t="str">
        <f>'PLANTILLA V6'!D76</f>
        <v>pza</v>
      </c>
      <c r="E76" s="119">
        <v>0</v>
      </c>
      <c r="F76" s="111" t="b">
        <v>0</v>
      </c>
      <c r="G76" s="111" t="b">
        <v>0</v>
      </c>
      <c r="H76" s="111" t="b">
        <v>0</v>
      </c>
      <c r="I76" s="111" t="b">
        <v>0</v>
      </c>
      <c r="J76" s="114" t="e">
        <f t="shared" ca="1" si="0"/>
        <v>#NAME?</v>
      </c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21.5" x14ac:dyDescent="0.9">
      <c r="A77" s="174" t="str">
        <f>'PLANTILLA V6'!A77</f>
        <v>Electricidad y Electrónica</v>
      </c>
      <c r="B77" s="157"/>
      <c r="C77" s="119">
        <f>'PLANTILLA V6'!C77</f>
        <v>0</v>
      </c>
      <c r="D77" s="111">
        <f>'PLANTILLA V6'!D77</f>
        <v>0</v>
      </c>
      <c r="E77" s="119">
        <v>0</v>
      </c>
      <c r="F77" s="111" t="b">
        <v>0</v>
      </c>
      <c r="G77" s="111" t="b">
        <v>0</v>
      </c>
      <c r="H77" s="111" t="b">
        <v>0</v>
      </c>
      <c r="I77" s="111" t="b">
        <v>0</v>
      </c>
      <c r="J77" s="114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21.5" hidden="1" x14ac:dyDescent="0.9">
      <c r="A78" s="118" t="str">
        <f>'PLANTILLA V6'!A78</f>
        <v>EE</v>
      </c>
      <c r="B78" s="118" t="str">
        <f>'PLANTILLA V6'!B78</f>
        <v>Juego de 10 cables tipo caiman- caiman</v>
      </c>
      <c r="C78" s="119">
        <f>'PLANTILLA V6'!C78</f>
        <v>1</v>
      </c>
      <c r="D78" s="111" t="str">
        <f>'PLANTILLA V6'!D78</f>
        <v>juego</v>
      </c>
      <c r="E78" s="119">
        <v>0</v>
      </c>
      <c r="F78" s="111" t="b">
        <v>0</v>
      </c>
      <c r="G78" s="111" t="b">
        <v>0</v>
      </c>
      <c r="H78" s="111" t="b">
        <v>1</v>
      </c>
      <c r="I78" s="111" t="b">
        <v>0</v>
      </c>
      <c r="J78" s="114" t="e">
        <f t="shared" ca="1" si="0"/>
        <v>#NAME?</v>
      </c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21.5" hidden="1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1" t="str">
        <f>'PLANTILLA V6'!D79</f>
        <v>juego</v>
      </c>
      <c r="E79" s="119">
        <v>0</v>
      </c>
      <c r="F79" s="111" t="b">
        <v>0</v>
      </c>
      <c r="G79" s="111" t="b">
        <v>0</v>
      </c>
      <c r="H79" s="111" t="b">
        <v>1</v>
      </c>
      <c r="I79" s="111" t="b">
        <v>0</v>
      </c>
      <c r="J79" s="114" t="e">
        <f t="shared" ca="1" si="0"/>
        <v>#NAME?</v>
      </c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21.5" hidden="1" x14ac:dyDescent="0.9">
      <c r="A80" s="118" t="str">
        <f>'PLANTILLA V6'!A80</f>
        <v>EE</v>
      </c>
      <c r="B80" s="118" t="str">
        <f>'PLANTILLA V6'!B80</f>
        <v xml:space="preserve">Juegos de jumpers macho - macho </v>
      </c>
      <c r="C80" s="119">
        <f>'PLANTILLA V6'!C80</f>
        <v>1</v>
      </c>
      <c r="D80" s="111" t="str">
        <f>'PLANTILLA V6'!D80</f>
        <v>juego</v>
      </c>
      <c r="E80" s="119">
        <v>0</v>
      </c>
      <c r="F80" s="111" t="b">
        <v>0</v>
      </c>
      <c r="G80" s="111" t="b">
        <v>0</v>
      </c>
      <c r="H80" s="111" t="b">
        <v>1</v>
      </c>
      <c r="I80" s="111" t="b">
        <v>0</v>
      </c>
      <c r="J80" s="114" t="e">
        <f t="shared" ca="1" si="0"/>
        <v>#NAME?</v>
      </c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21.5" hidden="1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1" t="str">
        <f>'PLANTILLA V6'!D81</f>
        <v>juego</v>
      </c>
      <c r="E81" s="119">
        <v>0</v>
      </c>
      <c r="F81" s="111" t="b">
        <v>0</v>
      </c>
      <c r="G81" s="111" t="b">
        <v>0</v>
      </c>
      <c r="H81" s="111" t="b">
        <v>1</v>
      </c>
      <c r="I81" s="111" t="b">
        <v>0</v>
      </c>
      <c r="J81" s="114" t="e">
        <f t="shared" ca="1" si="0"/>
        <v>#NAME?</v>
      </c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21.5" hidden="1" x14ac:dyDescent="0.9">
      <c r="A82" s="118" t="str">
        <f>'PLANTILLA V6'!A82</f>
        <v>EE</v>
      </c>
      <c r="B82" s="118" t="str">
        <f>'PLANTILLA V6'!B82</f>
        <v>Motor DC de 3V</v>
      </c>
      <c r="C82" s="119">
        <f>'PLANTILLA V6'!C82</f>
        <v>1</v>
      </c>
      <c r="D82" s="111" t="str">
        <f>'PLANTILLA V6'!D82</f>
        <v>pza</v>
      </c>
      <c r="E82" s="119">
        <v>0</v>
      </c>
      <c r="F82" s="111" t="b">
        <v>0</v>
      </c>
      <c r="G82" s="111" t="b">
        <v>0</v>
      </c>
      <c r="H82" s="111" t="b">
        <v>1</v>
      </c>
      <c r="I82" s="111" t="b">
        <v>0</v>
      </c>
      <c r="J82" s="114" t="e">
        <f t="shared" ca="1" si="0"/>
        <v>#NAME?</v>
      </c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21.5" hidden="1" x14ac:dyDescent="0.9">
      <c r="A83" s="118" t="str">
        <f>'PLANTILLA V6'!A83</f>
        <v>EE</v>
      </c>
      <c r="B83" s="118" t="str">
        <f>'PLANTILLA V6'!B83</f>
        <v>Motor DC de 5V</v>
      </c>
      <c r="C83" s="119">
        <f>'PLANTILLA V6'!C83</f>
        <v>1</v>
      </c>
      <c r="D83" s="111" t="str">
        <f>'PLANTILLA V6'!D83</f>
        <v>pza</v>
      </c>
      <c r="E83" s="119">
        <v>0</v>
      </c>
      <c r="F83" s="111" t="b">
        <v>0</v>
      </c>
      <c r="G83" s="111" t="b">
        <v>0</v>
      </c>
      <c r="H83" s="111" t="b">
        <v>1</v>
      </c>
      <c r="I83" s="111" t="b">
        <v>0</v>
      </c>
      <c r="J83" s="114" t="e">
        <f t="shared" ca="1" si="0"/>
        <v>#NAME?</v>
      </c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21.5" hidden="1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1" t="str">
        <f>'PLANTILLA V6'!D84</f>
        <v>pza</v>
      </c>
      <c r="E84" s="119">
        <v>0</v>
      </c>
      <c r="F84" s="111" t="b">
        <v>0</v>
      </c>
      <c r="G84" s="111" t="b">
        <v>0</v>
      </c>
      <c r="H84" s="111" t="b">
        <v>1</v>
      </c>
      <c r="I84" s="111" t="b">
        <v>0</v>
      </c>
      <c r="J84" s="114" t="e">
        <f t="shared" ca="1" si="0"/>
        <v>#NAME?</v>
      </c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21.5" hidden="1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1" t="str">
        <f>'PLANTILLA V6'!D85</f>
        <v>pza</v>
      </c>
      <c r="E85" s="119">
        <v>0</v>
      </c>
      <c r="F85" s="111" t="b">
        <v>0</v>
      </c>
      <c r="G85" s="111" t="b">
        <v>0</v>
      </c>
      <c r="H85" s="111" t="b">
        <v>0</v>
      </c>
      <c r="I85" s="111" t="b">
        <v>0</v>
      </c>
      <c r="J85" s="114" t="e">
        <f t="shared" ca="1" si="0"/>
        <v>#NAME?</v>
      </c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21.5" hidden="1" x14ac:dyDescent="0.9">
      <c r="A86" s="118" t="str">
        <f>'PLANTILLA V6'!A86</f>
        <v>EE</v>
      </c>
      <c r="B86" s="120" t="str">
        <f>'PLANTILLA V6'!B86</f>
        <v>Led de color verde</v>
      </c>
      <c r="C86" s="119">
        <f>'PLANTILLA V6'!C86</f>
        <v>1</v>
      </c>
      <c r="D86" s="111" t="str">
        <f>'PLANTILLA V6'!D86</f>
        <v>pza</v>
      </c>
      <c r="E86" s="119">
        <v>0</v>
      </c>
      <c r="F86" s="111" t="b">
        <v>0</v>
      </c>
      <c r="G86" s="111" t="b">
        <v>0</v>
      </c>
      <c r="H86" s="111" t="b">
        <v>0</v>
      </c>
      <c r="I86" s="111" t="b">
        <v>0</v>
      </c>
      <c r="J86" s="114" t="e">
        <f t="shared" ca="1" si="0"/>
        <v>#NAME?</v>
      </c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21.5" hidden="1" x14ac:dyDescent="0.9">
      <c r="A87" s="118" t="str">
        <f>'PLANTILLA V6'!A87</f>
        <v>EE</v>
      </c>
      <c r="B87" s="120" t="str">
        <f>'PLANTILLA V6'!B87</f>
        <v>Led de color amarillo (ámbar)</v>
      </c>
      <c r="C87" s="119">
        <f>'PLANTILLA V6'!C87</f>
        <v>1</v>
      </c>
      <c r="D87" s="111" t="str">
        <f>'PLANTILLA V6'!D87</f>
        <v>pza</v>
      </c>
      <c r="E87" s="119">
        <v>0</v>
      </c>
      <c r="F87" s="111" t="b">
        <v>0</v>
      </c>
      <c r="G87" s="111" t="b">
        <v>0</v>
      </c>
      <c r="H87" s="111" t="b">
        <v>0</v>
      </c>
      <c r="I87" s="111" t="b">
        <v>0</v>
      </c>
      <c r="J87" s="114" t="e">
        <f t="shared" ca="1" si="0"/>
        <v>#NAME?</v>
      </c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21.5" hidden="1" x14ac:dyDescent="0.9">
      <c r="A88" s="118" t="str">
        <f>'PLANTILLA V6'!A88</f>
        <v>EE</v>
      </c>
      <c r="B88" s="118" t="str">
        <f>'PLANTILLA V6'!B88</f>
        <v>Led de color rojo</v>
      </c>
      <c r="C88" s="119">
        <f>'PLANTILLA V6'!C88</f>
        <v>1</v>
      </c>
      <c r="D88" s="111" t="str">
        <f>'PLANTILLA V6'!D88</f>
        <v>pza</v>
      </c>
      <c r="E88" s="119">
        <v>0</v>
      </c>
      <c r="F88" s="111" t="b">
        <v>0</v>
      </c>
      <c r="G88" s="111" t="b">
        <v>0</v>
      </c>
      <c r="H88" s="111" t="b">
        <v>0</v>
      </c>
      <c r="I88" s="111" t="b">
        <v>0</v>
      </c>
      <c r="J88" s="114" t="e">
        <f t="shared" ca="1" si="0"/>
        <v>#NAME?</v>
      </c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21.5" hidden="1" x14ac:dyDescent="0.9">
      <c r="A89" s="118" t="str">
        <f>'PLANTILLA V6'!A89</f>
        <v>EE</v>
      </c>
      <c r="B89" s="118" t="str">
        <f>'PLANTILLA V6'!B89</f>
        <v xml:space="preserve">Resistencia de 330 ohms </v>
      </c>
      <c r="C89" s="119">
        <f>'PLANTILLA V6'!C89</f>
        <v>1</v>
      </c>
      <c r="D89" s="111" t="str">
        <f>'PLANTILLA V6'!D89</f>
        <v>pza</v>
      </c>
      <c r="E89" s="119">
        <v>0</v>
      </c>
      <c r="F89" s="111" t="b">
        <v>0</v>
      </c>
      <c r="G89" s="111" t="b">
        <v>0</v>
      </c>
      <c r="H89" s="111" t="b">
        <v>0</v>
      </c>
      <c r="I89" s="111" t="b">
        <v>0</v>
      </c>
      <c r="J89" s="114" t="e">
        <f t="shared" ca="1" si="0"/>
        <v>#NAME?</v>
      </c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21.5" hidden="1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1" t="str">
        <f>'PLANTILLA V6'!D90</f>
        <v>pza</v>
      </c>
      <c r="E90" s="119">
        <v>0</v>
      </c>
      <c r="F90" s="111" t="b">
        <v>0</v>
      </c>
      <c r="G90" s="111" t="b">
        <v>0</v>
      </c>
      <c r="H90" s="111" t="b">
        <v>0</v>
      </c>
      <c r="I90" s="111" t="b">
        <v>0</v>
      </c>
      <c r="J90" s="114" t="e">
        <f t="shared" ca="1" si="0"/>
        <v>#NAME?</v>
      </c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21.5" hidden="1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1" t="str">
        <f>'PLANTILLA V6'!D91</f>
        <v>rollo</v>
      </c>
      <c r="E91" s="119">
        <v>0</v>
      </c>
      <c r="F91" s="111" t="b">
        <v>0</v>
      </c>
      <c r="G91" s="111" t="b">
        <v>0</v>
      </c>
      <c r="H91" s="111" t="b">
        <v>0</v>
      </c>
      <c r="I91" s="111" t="b">
        <v>1</v>
      </c>
      <c r="J91" s="114" t="e">
        <f t="shared" ca="1" si="0"/>
        <v>#NAME?</v>
      </c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21.5" hidden="1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1" t="str">
        <f>'PLANTILLA V6'!D92</f>
        <v>rollo</v>
      </c>
      <c r="E92" s="119">
        <v>0</v>
      </c>
      <c r="F92" s="111" t="b">
        <v>0</v>
      </c>
      <c r="G92" s="111" t="b">
        <v>0</v>
      </c>
      <c r="H92" s="111" t="b">
        <v>0</v>
      </c>
      <c r="I92" s="111" t="b">
        <v>1</v>
      </c>
      <c r="J92" s="114" t="e">
        <f t="shared" ca="1" si="0"/>
        <v>#NAME?</v>
      </c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21.5" hidden="1" x14ac:dyDescent="0.9">
      <c r="A93" s="118" t="str">
        <f>'PLANTILLA V6'!A93</f>
        <v>EE</v>
      </c>
      <c r="B93" s="118" t="str">
        <f>'PLANTILLA V6'!B93</f>
        <v>Push button</v>
      </c>
      <c r="C93" s="119">
        <f>'PLANTILLA V6'!C93</f>
        <v>1</v>
      </c>
      <c r="D93" s="111" t="str">
        <f>'PLANTILLA V6'!D93</f>
        <v>pza</v>
      </c>
      <c r="E93" s="119">
        <v>0</v>
      </c>
      <c r="F93" s="111" t="b">
        <v>0</v>
      </c>
      <c r="G93" s="111" t="b">
        <v>0</v>
      </c>
      <c r="H93" s="111" t="b">
        <v>0</v>
      </c>
      <c r="I93" s="111" t="b">
        <v>0</v>
      </c>
      <c r="J93" s="114" t="e">
        <f t="shared" ca="1" si="0"/>
        <v>#NAME?</v>
      </c>
      <c r="K93" s="117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21.5" hidden="1" x14ac:dyDescent="0.9">
      <c r="A94" s="118" t="str">
        <f>'PLANTILLA V6'!A94</f>
        <v>EE</v>
      </c>
      <c r="B94" s="118" t="str">
        <f>'PLANTILLA V6'!B94</f>
        <v>Cautín</v>
      </c>
      <c r="C94" s="119">
        <f>'PLANTILLA V6'!C94</f>
        <v>1</v>
      </c>
      <c r="D94" s="111" t="str">
        <f>'PLANTILLA V6'!D94</f>
        <v>pza</v>
      </c>
      <c r="E94" s="119">
        <v>0</v>
      </c>
      <c r="F94" s="111" t="b">
        <v>0</v>
      </c>
      <c r="G94" s="111" t="b">
        <v>0</v>
      </c>
      <c r="H94" s="111" t="b">
        <v>0</v>
      </c>
      <c r="I94" s="111" t="b">
        <v>0</v>
      </c>
      <c r="J94" s="114" t="e">
        <f t="shared" ca="1" si="0"/>
        <v>#NAME?</v>
      </c>
      <c r="K94" s="117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21.5" hidden="1" x14ac:dyDescent="0.9">
      <c r="A95" s="118" t="str">
        <f>'PLANTILLA V6'!A95</f>
        <v>EE</v>
      </c>
      <c r="B95" s="118" t="str">
        <f>'PLANTILLA V6'!B95</f>
        <v>Soldadura electrónica</v>
      </c>
      <c r="C95" s="119">
        <f>'PLANTILLA V6'!C95</f>
        <v>1</v>
      </c>
      <c r="D95" s="111" t="str">
        <f>'PLANTILLA V6'!D95</f>
        <v>pza</v>
      </c>
      <c r="E95" s="119">
        <v>0</v>
      </c>
      <c r="F95" s="111" t="b">
        <v>0</v>
      </c>
      <c r="G95" s="111" t="b">
        <v>0</v>
      </c>
      <c r="H95" s="111" t="b">
        <v>0</v>
      </c>
      <c r="I95" s="111" t="b">
        <v>0</v>
      </c>
      <c r="J95" s="114" t="e">
        <f t="shared" ca="1" si="0"/>
        <v>#NAME?</v>
      </c>
      <c r="K95" s="117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21.5" hidden="1" x14ac:dyDescent="0.9">
      <c r="A96" s="118" t="str">
        <f>'PLANTILLA V6'!A96</f>
        <v>EE</v>
      </c>
      <c r="B96" s="118" t="str">
        <f>'PLANTILLA V6'!B96</f>
        <v>Pasta para soldar</v>
      </c>
      <c r="C96" s="119">
        <f>'PLANTILLA V6'!C96</f>
        <v>1</v>
      </c>
      <c r="D96" s="111" t="str">
        <f>'PLANTILLA V6'!D96</f>
        <v>pza</v>
      </c>
      <c r="E96" s="119">
        <v>0</v>
      </c>
      <c r="F96" s="111" t="b">
        <v>0</v>
      </c>
      <c r="G96" s="111" t="b">
        <v>0</v>
      </c>
      <c r="H96" s="111" t="b">
        <v>0</v>
      </c>
      <c r="I96" s="111" t="b">
        <v>0</v>
      </c>
      <c r="J96" s="114" t="e">
        <f t="shared" ca="1" si="0"/>
        <v>#NAME?</v>
      </c>
      <c r="K96" s="117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21.5" hidden="1" x14ac:dyDescent="0.9">
      <c r="A97" s="118" t="str">
        <f>'PLANTILLA V6'!A97</f>
        <v>EE</v>
      </c>
      <c r="B97" s="118">
        <f>'PLANTILLA V6'!B97</f>
        <v>0</v>
      </c>
      <c r="C97" s="119">
        <f>'PLANTILLA V6'!C97</f>
        <v>1</v>
      </c>
      <c r="D97" s="111" t="str">
        <f>'PLANTILLA V6'!D97</f>
        <v>pza</v>
      </c>
      <c r="E97" s="119">
        <v>0</v>
      </c>
      <c r="F97" s="111" t="b">
        <v>0</v>
      </c>
      <c r="G97" s="111" t="b">
        <v>0</v>
      </c>
      <c r="H97" s="111" t="b">
        <v>0</v>
      </c>
      <c r="I97" s="111" t="b">
        <v>0</v>
      </c>
      <c r="J97" s="114" t="e">
        <f t="shared" ca="1" si="0"/>
        <v>#NAME?</v>
      </c>
      <c r="K97" s="117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21.5" hidden="1" x14ac:dyDescent="0.9">
      <c r="A98" s="118">
        <f>'PLANTILLA V6'!A98</f>
        <v>0</v>
      </c>
      <c r="B98" s="118">
        <f>'PLANTILLA V6'!B98</f>
        <v>0</v>
      </c>
      <c r="C98" s="119">
        <f>'PLANTILLA V6'!C98</f>
        <v>1</v>
      </c>
      <c r="D98" s="111" t="str">
        <f>'PLANTILLA V6'!D98</f>
        <v>pza</v>
      </c>
      <c r="E98" s="119">
        <v>0</v>
      </c>
      <c r="F98" s="111" t="b">
        <v>0</v>
      </c>
      <c r="G98" s="111" t="b">
        <v>0</v>
      </c>
      <c r="H98" s="111" t="b">
        <v>0</v>
      </c>
      <c r="I98" s="111" t="b">
        <v>0</v>
      </c>
      <c r="J98" s="114" t="e">
        <f t="shared" ca="1" si="0"/>
        <v>#NAME?</v>
      </c>
      <c r="K98" s="117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21.5" hidden="1" x14ac:dyDescent="0.9">
      <c r="A99" s="118">
        <f>'PLANTILLA V6'!A99</f>
        <v>0</v>
      </c>
      <c r="B99" s="118">
        <f>'PLANTILLA V6'!B99</f>
        <v>0</v>
      </c>
      <c r="C99" s="119">
        <f>'PLANTILLA V6'!C99</f>
        <v>1</v>
      </c>
      <c r="D99" s="111" t="str">
        <f>'PLANTILLA V6'!D99</f>
        <v>pza</v>
      </c>
      <c r="E99" s="119">
        <v>0</v>
      </c>
      <c r="F99" s="111" t="b">
        <v>0</v>
      </c>
      <c r="G99" s="111" t="b">
        <v>0</v>
      </c>
      <c r="H99" s="111" t="b">
        <v>0</v>
      </c>
      <c r="I99" s="111" t="b">
        <v>0</v>
      </c>
      <c r="J99" s="114" t="e">
        <f t="shared" ca="1" si="0"/>
        <v>#NAME?</v>
      </c>
      <c r="K99" s="117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21.5" hidden="1" x14ac:dyDescent="0.9">
      <c r="A100" s="118">
        <f>'PLANTILLA V6'!A100</f>
        <v>0</v>
      </c>
      <c r="B100" s="118">
        <f>'PLANTILLA V6'!B100</f>
        <v>0</v>
      </c>
      <c r="C100" s="119">
        <f>'PLANTILLA V6'!C100</f>
        <v>1</v>
      </c>
      <c r="D100" s="111" t="str">
        <f>'PLANTILLA V6'!D100</f>
        <v>pza</v>
      </c>
      <c r="E100" s="119">
        <v>0</v>
      </c>
      <c r="F100" s="111" t="b">
        <v>0</v>
      </c>
      <c r="G100" s="111" t="b">
        <v>0</v>
      </c>
      <c r="H100" s="111" t="b">
        <v>0</v>
      </c>
      <c r="I100" s="111" t="b">
        <v>0</v>
      </c>
      <c r="J100" s="114" t="e">
        <f t="shared" ca="1" si="0"/>
        <v>#NAME?</v>
      </c>
      <c r="K100" s="117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21.5" hidden="1" x14ac:dyDescent="0.9">
      <c r="A101" s="118">
        <f>'PLANTILLA V6'!A101</f>
        <v>0</v>
      </c>
      <c r="B101" s="118">
        <f>'PLANTILLA V6'!B101</f>
        <v>0</v>
      </c>
      <c r="C101" s="119">
        <f>'PLANTILLA V6'!C101</f>
        <v>1</v>
      </c>
      <c r="D101" s="111" t="str">
        <f>'PLANTILLA V6'!D101</f>
        <v>pza</v>
      </c>
      <c r="E101" s="119">
        <v>0</v>
      </c>
      <c r="F101" s="111" t="b">
        <v>0</v>
      </c>
      <c r="G101" s="111" t="b">
        <v>0</v>
      </c>
      <c r="H101" s="111" t="b">
        <v>0</v>
      </c>
      <c r="I101" s="111" t="b">
        <v>0</v>
      </c>
      <c r="J101" s="114" t="e">
        <f t="shared" ca="1" si="0"/>
        <v>#NAME?</v>
      </c>
      <c r="K101" s="117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21.5" hidden="1" x14ac:dyDescent="0.9">
      <c r="A102" s="118">
        <f>'PLANTILLA V6'!A102</f>
        <v>0</v>
      </c>
      <c r="B102" s="118">
        <f>'PLANTILLA V6'!B102</f>
        <v>0</v>
      </c>
      <c r="C102" s="119">
        <f>'PLANTILLA V6'!C102</f>
        <v>1</v>
      </c>
      <c r="D102" s="111" t="str">
        <f>'PLANTILLA V6'!D102</f>
        <v>pza</v>
      </c>
      <c r="E102" s="119">
        <v>0</v>
      </c>
      <c r="F102" s="111" t="b">
        <v>0</v>
      </c>
      <c r="G102" s="111" t="b">
        <v>0</v>
      </c>
      <c r="H102" s="111" t="b">
        <v>0</v>
      </c>
      <c r="I102" s="111" t="b">
        <v>0</v>
      </c>
      <c r="J102" s="114" t="e">
        <f t="shared" ca="1" si="0"/>
        <v>#NAME?</v>
      </c>
      <c r="K102" s="117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21.5" hidden="1" x14ac:dyDescent="0.9">
      <c r="A103" s="118">
        <f>'PLANTILLA V6'!A103</f>
        <v>0</v>
      </c>
      <c r="B103" s="118">
        <f>'PLANTILLA V6'!B103</f>
        <v>0</v>
      </c>
      <c r="C103" s="119">
        <f>'PLANTILLA V6'!C103</f>
        <v>1</v>
      </c>
      <c r="D103" s="111" t="str">
        <f>'PLANTILLA V6'!D103</f>
        <v>pza</v>
      </c>
      <c r="E103" s="119">
        <v>0</v>
      </c>
      <c r="F103" s="111" t="b">
        <v>0</v>
      </c>
      <c r="G103" s="111" t="b">
        <v>0</v>
      </c>
      <c r="H103" s="111" t="b">
        <v>0</v>
      </c>
      <c r="I103" s="111" t="b">
        <v>0</v>
      </c>
      <c r="J103" s="114" t="e">
        <f t="shared" ca="1" si="0"/>
        <v>#NAME?</v>
      </c>
      <c r="K103" s="117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21.5" hidden="1" x14ac:dyDescent="0.9">
      <c r="A104" s="118">
        <f>'PLANTILLA V6'!A104</f>
        <v>0</v>
      </c>
      <c r="B104" s="118">
        <f>'PLANTILLA V6'!B104</f>
        <v>0</v>
      </c>
      <c r="C104" s="119">
        <f>'PLANTILLA V6'!C104</f>
        <v>1</v>
      </c>
      <c r="D104" s="111" t="str">
        <f>'PLANTILLA V6'!D104</f>
        <v>pza</v>
      </c>
      <c r="E104" s="119">
        <v>0</v>
      </c>
      <c r="F104" s="111" t="b">
        <v>0</v>
      </c>
      <c r="G104" s="111" t="b">
        <v>0</v>
      </c>
      <c r="H104" s="111" t="b">
        <v>0</v>
      </c>
      <c r="I104" s="111" t="b">
        <v>0</v>
      </c>
      <c r="J104" s="114" t="e">
        <f t="shared" ca="1" si="0"/>
        <v>#NAME?</v>
      </c>
      <c r="K104" s="117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21.5" hidden="1" x14ac:dyDescent="0.9">
      <c r="A105" s="118">
        <f>'PLANTILLA V6'!A105</f>
        <v>0</v>
      </c>
      <c r="B105" s="118">
        <f>'PLANTILLA V6'!B105</f>
        <v>0</v>
      </c>
      <c r="C105" s="119">
        <f>'PLANTILLA V6'!C105</f>
        <v>1</v>
      </c>
      <c r="D105" s="111" t="str">
        <f>'PLANTILLA V6'!D105</f>
        <v>pza</v>
      </c>
      <c r="E105" s="119">
        <v>0</v>
      </c>
      <c r="F105" s="111" t="b">
        <v>0</v>
      </c>
      <c r="G105" s="111" t="b">
        <v>0</v>
      </c>
      <c r="H105" s="111" t="b">
        <v>0</v>
      </c>
      <c r="I105" s="111" t="b">
        <v>0</v>
      </c>
      <c r="J105" s="114" t="e">
        <f t="shared" ca="1" si="0"/>
        <v>#NAME?</v>
      </c>
      <c r="K105" s="117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21.5" hidden="1" x14ac:dyDescent="0.9">
      <c r="A106" s="118">
        <f>'PLANTILLA V6'!A106</f>
        <v>0</v>
      </c>
      <c r="B106" s="118">
        <f>'PLANTILLA V6'!B106</f>
        <v>0</v>
      </c>
      <c r="C106" s="119">
        <f>'PLANTILLA V6'!C106</f>
        <v>1</v>
      </c>
      <c r="D106" s="111" t="str">
        <f>'PLANTILLA V6'!D106</f>
        <v>pza</v>
      </c>
      <c r="E106" s="119">
        <v>0</v>
      </c>
      <c r="F106" s="111" t="b">
        <v>0</v>
      </c>
      <c r="G106" s="111" t="b">
        <v>0</v>
      </c>
      <c r="H106" s="111" t="b">
        <v>0</v>
      </c>
      <c r="I106" s="111" t="b">
        <v>0</v>
      </c>
      <c r="J106" s="114" t="e">
        <f t="shared" ca="1" si="0"/>
        <v>#NAME?</v>
      </c>
      <c r="K106" s="117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21.5" hidden="1" x14ac:dyDescent="0.9">
      <c r="A107" s="118">
        <f>'PLANTILLA V6'!A107</f>
        <v>0</v>
      </c>
      <c r="B107" s="118">
        <f>'PLANTILLA V6'!B107</f>
        <v>0</v>
      </c>
      <c r="C107" s="119">
        <f>'PLANTILLA V6'!C107</f>
        <v>1</v>
      </c>
      <c r="D107" s="111" t="str">
        <f>'PLANTILLA V6'!D107</f>
        <v>pza</v>
      </c>
      <c r="E107" s="119">
        <v>0</v>
      </c>
      <c r="F107" s="111" t="b">
        <v>0</v>
      </c>
      <c r="G107" s="111" t="b">
        <v>0</v>
      </c>
      <c r="H107" s="111" t="b">
        <v>0</v>
      </c>
      <c r="I107" s="111" t="b">
        <v>0</v>
      </c>
      <c r="J107" s="114" t="e">
        <f t="shared" ca="1" si="0"/>
        <v>#NAME?</v>
      </c>
      <c r="K107" s="117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21.5" hidden="1" x14ac:dyDescent="0.9">
      <c r="A108" s="118">
        <f>'PLANTILLA V6'!A108</f>
        <v>0</v>
      </c>
      <c r="B108" s="118">
        <f>'PLANTILLA V6'!B108</f>
        <v>0</v>
      </c>
      <c r="C108" s="119">
        <f>'PLANTILLA V6'!C108</f>
        <v>1</v>
      </c>
      <c r="D108" s="111" t="str">
        <f>'PLANTILLA V6'!D108</f>
        <v>pza</v>
      </c>
      <c r="E108" s="119">
        <v>0</v>
      </c>
      <c r="F108" s="111" t="b">
        <v>0</v>
      </c>
      <c r="G108" s="111" t="b">
        <v>0</v>
      </c>
      <c r="H108" s="111" t="b">
        <v>0</v>
      </c>
      <c r="I108" s="111" t="b">
        <v>0</v>
      </c>
      <c r="J108" s="114" t="e">
        <f t="shared" ca="1" si="0"/>
        <v>#NAME?</v>
      </c>
      <c r="K108" s="117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21.5" x14ac:dyDescent="0.9">
      <c r="A109" s="175" t="str">
        <f>'PLANTILLA V6'!A109</f>
        <v>Baterías</v>
      </c>
      <c r="B109" s="157"/>
      <c r="C109" s="119">
        <f>'PLANTILLA V6'!C109</f>
        <v>0</v>
      </c>
      <c r="D109" s="111">
        <f>'PLANTILLA V6'!D109</f>
        <v>0</v>
      </c>
      <c r="E109" s="119">
        <v>0</v>
      </c>
      <c r="F109" s="111" t="b">
        <v>0</v>
      </c>
      <c r="G109" s="111" t="b">
        <v>0</v>
      </c>
      <c r="H109" s="111" t="b">
        <v>0</v>
      </c>
      <c r="I109" s="111" t="b">
        <v>0</v>
      </c>
      <c r="J109" s="114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7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21.5" hidden="1" x14ac:dyDescent="0.9">
      <c r="A110" s="118" t="str">
        <f>'PLANTILLA V6'!A110</f>
        <v>Ba</v>
      </c>
      <c r="B110" s="118" t="str">
        <f>'PLANTILLA V6'!B110</f>
        <v>Batería recargable (AA)</v>
      </c>
      <c r="C110" s="119">
        <f>'PLANTILLA V6'!C110</f>
        <v>1</v>
      </c>
      <c r="D110" s="111" t="str">
        <f>'PLANTILLA V6'!D110</f>
        <v>pza</v>
      </c>
      <c r="E110" s="119">
        <v>0</v>
      </c>
      <c r="F110" s="111" t="b">
        <v>0</v>
      </c>
      <c r="G110" s="111" t="b">
        <v>0</v>
      </c>
      <c r="H110" s="111" t="b">
        <v>1</v>
      </c>
      <c r="I110" s="111" t="b">
        <v>0</v>
      </c>
      <c r="J110" s="114" t="e">
        <f t="shared" ca="1" si="0"/>
        <v>#NAME?</v>
      </c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21.5" hidden="1" x14ac:dyDescent="0.9">
      <c r="A111" s="118" t="str">
        <f>'PLANTILLA V6'!A111</f>
        <v>Ba</v>
      </c>
      <c r="B111" s="118" t="str">
        <f>'PLANTILLA V6'!B111</f>
        <v>Batería recargable (AAA)</v>
      </c>
      <c r="C111" s="119">
        <f>'PLANTILLA V6'!C111</f>
        <v>1</v>
      </c>
      <c r="D111" s="111" t="str">
        <f>'PLANTILLA V6'!D111</f>
        <v>pza</v>
      </c>
      <c r="E111" s="119">
        <v>0</v>
      </c>
      <c r="F111" s="111" t="b">
        <v>0</v>
      </c>
      <c r="G111" s="111" t="b">
        <v>0</v>
      </c>
      <c r="H111" s="111" t="b">
        <v>1</v>
      </c>
      <c r="I111" s="111" t="b">
        <v>0</v>
      </c>
      <c r="J111" s="114" t="e">
        <f t="shared" ca="1" si="0"/>
        <v>#NAME?</v>
      </c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21.5" hidden="1" x14ac:dyDescent="0.9">
      <c r="A112" s="118" t="str">
        <f>'PLANTILLA V6'!A112</f>
        <v>Ba</v>
      </c>
      <c r="B112" s="118" t="str">
        <f>'PLANTILLA V6'!B112</f>
        <v>Batería recargable 9V (recomendable marca Volteck)</v>
      </c>
      <c r="C112" s="119">
        <f>'PLANTILLA V6'!C112</f>
        <v>1</v>
      </c>
      <c r="D112" s="111" t="str">
        <f>'PLANTILLA V6'!D112</f>
        <v>pza</v>
      </c>
      <c r="E112" s="119">
        <v>0</v>
      </c>
      <c r="F112" s="111" t="b">
        <v>0</v>
      </c>
      <c r="G112" s="111" t="b">
        <v>0</v>
      </c>
      <c r="H112" s="111" t="b">
        <v>1</v>
      </c>
      <c r="I112" s="111" t="b">
        <v>0</v>
      </c>
      <c r="J112" s="114" t="e">
        <f t="shared" ca="1" si="0"/>
        <v>#NAME?</v>
      </c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21.5" hidden="1" x14ac:dyDescent="0.9">
      <c r="A113" s="118" t="str">
        <f>'PLANTILLA V6'!A113</f>
        <v>Ba</v>
      </c>
      <c r="B113" s="118" t="str">
        <f>'PLANTILLA V6'!B113</f>
        <v>Baterías alcalinas AAA de 1.5 V (no recargable) para microbit</v>
      </c>
      <c r="C113" s="119">
        <f>'PLANTILLA V6'!C113</f>
        <v>1</v>
      </c>
      <c r="D113" s="111" t="str">
        <f>'PLANTILLA V6'!D113</f>
        <v>pza</v>
      </c>
      <c r="E113" s="119">
        <v>0</v>
      </c>
      <c r="F113" s="111" t="b">
        <v>0</v>
      </c>
      <c r="G113" s="111" t="b">
        <v>0</v>
      </c>
      <c r="H113" s="111" t="b">
        <v>1</v>
      </c>
      <c r="I113" s="111" t="b">
        <v>0</v>
      </c>
      <c r="J113" s="114" t="e">
        <f t="shared" ca="1" si="0"/>
        <v>#NAME?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21.5" hidden="1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1" t="str">
        <f>'PLANTILLA V6'!D114</f>
        <v>pza</v>
      </c>
      <c r="E114" s="119">
        <v>0</v>
      </c>
      <c r="F114" s="111" t="b">
        <v>0</v>
      </c>
      <c r="G114" s="111" t="b">
        <v>0</v>
      </c>
      <c r="H114" s="111" t="b">
        <v>1</v>
      </c>
      <c r="I114" s="111" t="b">
        <v>0</v>
      </c>
      <c r="J114" s="114" t="e">
        <f t="shared" ca="1" si="0"/>
        <v>#NAME?</v>
      </c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21.5" hidden="1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1" t="str">
        <f>'PLANTILLA V6'!D115</f>
        <v>pza</v>
      </c>
      <c r="E115" s="119">
        <v>0</v>
      </c>
      <c r="F115" s="111" t="b">
        <v>0</v>
      </c>
      <c r="G115" s="111" t="b">
        <v>0</v>
      </c>
      <c r="H115" s="111" t="b">
        <v>0</v>
      </c>
      <c r="I115" s="111" t="b">
        <v>1</v>
      </c>
      <c r="J115" s="114" t="e">
        <f t="shared" ca="1" si="0"/>
        <v>#NAME?</v>
      </c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21.5" hidden="1" x14ac:dyDescent="0.9">
      <c r="A116" s="118" t="str">
        <f>'PLANTILLA V6'!A116</f>
        <v>Ba</v>
      </c>
      <c r="B116" s="118" t="str">
        <f>'PLANTILLA V6'!B116</f>
        <v>Portapilas "AA" en serie</v>
      </c>
      <c r="C116" s="119">
        <f>'PLANTILLA V6'!C116</f>
        <v>1</v>
      </c>
      <c r="D116" s="111" t="str">
        <f>'PLANTILLA V6'!D116</f>
        <v>pza</v>
      </c>
      <c r="E116" s="119">
        <v>0</v>
      </c>
      <c r="F116" s="111" t="b">
        <v>0</v>
      </c>
      <c r="G116" s="111" t="b">
        <v>0</v>
      </c>
      <c r="H116" s="111" t="b">
        <v>1</v>
      </c>
      <c r="I116" s="111" t="b">
        <v>0</v>
      </c>
      <c r="J116" s="114" t="e">
        <f t="shared" ca="1" si="0"/>
        <v>#NAME?</v>
      </c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21.5" hidden="1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1" t="str">
        <f>'PLANTILLA V6'!D117</f>
        <v>pza</v>
      </c>
      <c r="E117" s="119">
        <v>0</v>
      </c>
      <c r="F117" s="111" t="b">
        <v>0</v>
      </c>
      <c r="G117" s="111" t="b">
        <v>0</v>
      </c>
      <c r="H117" s="111" t="b">
        <v>1</v>
      </c>
      <c r="I117" s="111" t="b">
        <v>0</v>
      </c>
      <c r="J117" s="114" t="e">
        <f t="shared" ca="1" si="0"/>
        <v>#NAME?</v>
      </c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21.5" hidden="1" x14ac:dyDescent="0.9">
      <c r="A118" s="118" t="str">
        <f>'PLANTILLA V6'!A118</f>
        <v>Ba</v>
      </c>
      <c r="B118" s="118" t="str">
        <f>'PLANTILLA V6'!B118</f>
        <v>Pila CR2032 tipo moneda</v>
      </c>
      <c r="C118" s="119">
        <f>'PLANTILLA V6'!C118</f>
        <v>1</v>
      </c>
      <c r="D118" s="111" t="str">
        <f>'PLANTILLA V6'!D118</f>
        <v>pza</v>
      </c>
      <c r="E118" s="119">
        <v>0</v>
      </c>
      <c r="F118" s="111" t="b">
        <v>0</v>
      </c>
      <c r="G118" s="111" t="b">
        <v>0</v>
      </c>
      <c r="H118" s="111" t="b">
        <v>1</v>
      </c>
      <c r="I118" s="111" t="b">
        <v>0</v>
      </c>
      <c r="J118" s="114" t="e">
        <f t="shared" ca="1" si="0"/>
        <v>#NAME?</v>
      </c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21.5" hidden="1" x14ac:dyDescent="0.9">
      <c r="A119" s="26">
        <f>'PLANTILLA V6'!A119</f>
        <v>0</v>
      </c>
      <c r="B119" s="26">
        <f>'PLANTILLA V6'!B119</f>
        <v>0</v>
      </c>
      <c r="C119" s="119">
        <f>'PLANTILLA V6'!C119</f>
        <v>0</v>
      </c>
      <c r="D119" s="111">
        <f>'PLANTILLA V6'!D119</f>
        <v>0</v>
      </c>
      <c r="E119" s="119">
        <v>0</v>
      </c>
      <c r="F119" s="111" t="b">
        <v>0</v>
      </c>
      <c r="G119" s="111" t="b">
        <v>0</v>
      </c>
      <c r="H119" s="111" t="b">
        <v>0</v>
      </c>
      <c r="I119" s="111" t="b">
        <v>0</v>
      </c>
      <c r="J119" s="114" t="e">
        <f t="shared" ca="1" si="0"/>
        <v>#NAME?</v>
      </c>
    </row>
    <row r="120" spans="1:26" ht="21.5" hidden="1" x14ac:dyDescent="0.9">
      <c r="A120" s="26">
        <f>'PLANTILLA V6'!A120</f>
        <v>0</v>
      </c>
      <c r="B120" s="26">
        <f>'PLANTILLA V6'!B120</f>
        <v>0</v>
      </c>
      <c r="C120" s="119">
        <f>'PLANTILLA V6'!C120</f>
        <v>0</v>
      </c>
      <c r="D120" s="111">
        <f>'PLANTILLA V6'!D120</f>
        <v>0</v>
      </c>
      <c r="E120" s="119">
        <v>0</v>
      </c>
      <c r="F120" s="111" t="b">
        <v>0</v>
      </c>
      <c r="G120" s="111" t="b">
        <v>0</v>
      </c>
      <c r="H120" s="111" t="b">
        <v>0</v>
      </c>
      <c r="I120" s="111" t="b">
        <v>0</v>
      </c>
      <c r="J120" s="114" t="e">
        <f t="shared" ca="1" si="0"/>
        <v>#NAME?</v>
      </c>
    </row>
    <row r="121" spans="1:26" ht="21.5" hidden="1" x14ac:dyDescent="0.9">
      <c r="A121" s="26">
        <f>'PLANTILLA V6'!A121</f>
        <v>0</v>
      </c>
      <c r="B121" s="26">
        <f>'PLANTILLA V6'!B121</f>
        <v>0</v>
      </c>
      <c r="C121" s="119">
        <f>'PLANTILLA V6'!C121</f>
        <v>0</v>
      </c>
      <c r="D121" s="111">
        <f>'PLANTILLA V6'!D121</f>
        <v>0</v>
      </c>
      <c r="E121" s="119">
        <v>0</v>
      </c>
      <c r="F121" s="111" t="b">
        <v>0</v>
      </c>
      <c r="G121" s="111" t="b">
        <v>0</v>
      </c>
      <c r="H121" s="111" t="b">
        <v>0</v>
      </c>
      <c r="I121" s="111" t="b">
        <v>0</v>
      </c>
      <c r="J121" s="114" t="e">
        <f t="shared" ca="1" si="0"/>
        <v>#NAME?</v>
      </c>
    </row>
    <row r="122" spans="1:26" ht="21.5" hidden="1" x14ac:dyDescent="0.9">
      <c r="A122" s="26">
        <f>'PLANTILLA V6'!A122</f>
        <v>0</v>
      </c>
      <c r="B122" s="26">
        <f>'PLANTILLA V6'!B122</f>
        <v>0</v>
      </c>
      <c r="C122" s="119">
        <f>'PLANTILLA V6'!C122</f>
        <v>0</v>
      </c>
      <c r="D122" s="111">
        <f>'PLANTILLA V6'!D122</f>
        <v>0</v>
      </c>
      <c r="E122" s="119">
        <v>0</v>
      </c>
      <c r="F122" s="111" t="b">
        <v>0</v>
      </c>
      <c r="G122" s="111" t="b">
        <v>0</v>
      </c>
      <c r="H122" s="111" t="b">
        <v>0</v>
      </c>
      <c r="I122" s="111" t="b">
        <v>0</v>
      </c>
      <c r="J122" s="114" t="e">
        <f t="shared" ca="1" si="0"/>
        <v>#NAME?</v>
      </c>
    </row>
    <row r="123" spans="1:26" ht="21.5" hidden="1" x14ac:dyDescent="0.9">
      <c r="A123" s="26">
        <f>'PLANTILLA V6'!A123</f>
        <v>0</v>
      </c>
      <c r="B123" s="26">
        <f>'PLANTILLA V6'!B123</f>
        <v>0</v>
      </c>
      <c r="C123" s="119">
        <f>'PLANTILLA V6'!C123</f>
        <v>0</v>
      </c>
      <c r="D123" s="111">
        <f>'PLANTILLA V6'!D123</f>
        <v>0</v>
      </c>
      <c r="E123" s="119">
        <v>0</v>
      </c>
      <c r="F123" s="111" t="b">
        <v>0</v>
      </c>
      <c r="G123" s="111" t="b">
        <v>0</v>
      </c>
      <c r="H123" s="111" t="b">
        <v>0</v>
      </c>
      <c r="I123" s="111" t="b">
        <v>0</v>
      </c>
      <c r="J123" s="114" t="e">
        <f t="shared" ca="1" si="0"/>
        <v>#NAME?</v>
      </c>
    </row>
    <row r="124" spans="1:26" ht="21.5" hidden="1" x14ac:dyDescent="0.9">
      <c r="A124" s="26">
        <f>'PLANTILLA V6'!A124</f>
        <v>0</v>
      </c>
      <c r="B124" s="26">
        <f>'PLANTILLA V6'!B124</f>
        <v>0</v>
      </c>
      <c r="C124" s="119">
        <f>'PLANTILLA V6'!C124</f>
        <v>0</v>
      </c>
      <c r="D124" s="111">
        <f>'PLANTILLA V6'!D124</f>
        <v>0</v>
      </c>
      <c r="E124" s="119">
        <v>0</v>
      </c>
      <c r="F124" s="111" t="b">
        <v>0</v>
      </c>
      <c r="G124" s="111" t="b">
        <v>0</v>
      </c>
      <c r="H124" s="111" t="b">
        <v>0</v>
      </c>
      <c r="I124" s="111" t="b">
        <v>0</v>
      </c>
      <c r="J124" s="114" t="e">
        <f t="shared" ca="1" si="0"/>
        <v>#NAME?</v>
      </c>
    </row>
    <row r="125" spans="1:26" ht="21.5" hidden="1" x14ac:dyDescent="0.9">
      <c r="A125" s="26">
        <f>'PLANTILLA V6'!A125</f>
        <v>0</v>
      </c>
      <c r="B125" s="26">
        <f>'PLANTILLA V6'!B125</f>
        <v>0</v>
      </c>
      <c r="C125" s="119">
        <f>'PLANTILLA V6'!C125</f>
        <v>0</v>
      </c>
      <c r="D125" s="111">
        <f>'PLANTILLA V6'!D125</f>
        <v>0</v>
      </c>
      <c r="E125" s="119">
        <v>0</v>
      </c>
      <c r="F125" s="111" t="b">
        <v>0</v>
      </c>
      <c r="G125" s="111" t="b">
        <v>0</v>
      </c>
      <c r="H125" s="111" t="b">
        <v>0</v>
      </c>
      <c r="I125" s="111" t="b">
        <v>0</v>
      </c>
      <c r="J125" s="114" t="e">
        <f t="shared" ca="1" si="0"/>
        <v>#NAME?</v>
      </c>
    </row>
    <row r="126" spans="1:26" ht="21.5" hidden="1" x14ac:dyDescent="0.9">
      <c r="A126" s="26">
        <f>'PLANTILLA V6'!A126</f>
        <v>0</v>
      </c>
      <c r="B126" s="26">
        <f>'PLANTILLA V6'!B126</f>
        <v>0</v>
      </c>
      <c r="C126" s="119">
        <f>'PLANTILLA V6'!C126</f>
        <v>0</v>
      </c>
      <c r="D126" s="111">
        <f>'PLANTILLA V6'!D126</f>
        <v>0</v>
      </c>
      <c r="E126" s="119">
        <v>0</v>
      </c>
      <c r="F126" s="111" t="b">
        <v>0</v>
      </c>
      <c r="G126" s="111" t="b">
        <v>0</v>
      </c>
      <c r="H126" s="111" t="b">
        <v>0</v>
      </c>
      <c r="I126" s="111" t="b">
        <v>0</v>
      </c>
      <c r="J126" s="114" t="e">
        <f t="shared" ca="1" si="0"/>
        <v>#NAME?</v>
      </c>
    </row>
    <row r="127" spans="1:26" ht="21.5" hidden="1" x14ac:dyDescent="0.9">
      <c r="A127" s="26">
        <f>'PLANTILLA V6'!A127</f>
        <v>0</v>
      </c>
      <c r="B127" s="26">
        <f>'PLANTILLA V6'!B127</f>
        <v>0</v>
      </c>
      <c r="C127" s="119">
        <f>'PLANTILLA V6'!C127</f>
        <v>0</v>
      </c>
      <c r="D127" s="111">
        <f>'PLANTILLA V6'!D127</f>
        <v>0</v>
      </c>
      <c r="E127" s="119">
        <v>0</v>
      </c>
      <c r="F127" s="111" t="b">
        <v>0</v>
      </c>
      <c r="G127" s="111" t="b">
        <v>0</v>
      </c>
      <c r="H127" s="111" t="b">
        <v>0</v>
      </c>
      <c r="I127" s="111" t="b">
        <v>0</v>
      </c>
      <c r="J127" s="114" t="e">
        <f t="shared" ca="1" si="0"/>
        <v>#NAME?</v>
      </c>
    </row>
    <row r="128" spans="1:26" ht="21.5" hidden="1" x14ac:dyDescent="0.9">
      <c r="A128" s="26">
        <f>'PLANTILLA V6'!A128</f>
        <v>0</v>
      </c>
      <c r="B128" s="26">
        <f>'PLANTILLA V6'!B128</f>
        <v>0</v>
      </c>
      <c r="C128" s="119">
        <f>'PLANTILLA V6'!C128</f>
        <v>0</v>
      </c>
      <c r="D128" s="111">
        <f>'PLANTILLA V6'!D128</f>
        <v>0</v>
      </c>
      <c r="E128" s="119">
        <v>0</v>
      </c>
      <c r="F128" s="111" t="b">
        <v>0</v>
      </c>
      <c r="G128" s="111" t="b">
        <v>0</v>
      </c>
      <c r="H128" s="111" t="b">
        <v>0</v>
      </c>
      <c r="I128" s="111" t="b">
        <v>0</v>
      </c>
      <c r="J128" s="114" t="e">
        <f t="shared" ca="1" si="0"/>
        <v>#NAME?</v>
      </c>
    </row>
    <row r="129" spans="1:26" ht="21.5" hidden="1" x14ac:dyDescent="0.9">
      <c r="A129" s="26">
        <f>'PLANTILLA V6'!A129</f>
        <v>0</v>
      </c>
      <c r="B129" s="26">
        <f>'PLANTILLA V6'!B129</f>
        <v>0</v>
      </c>
      <c r="C129" s="119">
        <f>'PLANTILLA V6'!C129</f>
        <v>0</v>
      </c>
      <c r="D129" s="111">
        <f>'PLANTILLA V6'!D129</f>
        <v>0</v>
      </c>
      <c r="E129" s="119">
        <v>0</v>
      </c>
      <c r="F129" s="111" t="b">
        <v>0</v>
      </c>
      <c r="G129" s="111" t="b">
        <v>0</v>
      </c>
      <c r="H129" s="111" t="b">
        <v>0</v>
      </c>
      <c r="I129" s="111" t="b">
        <v>0</v>
      </c>
      <c r="J129" s="114" t="e">
        <f t="shared" ca="1" si="0"/>
        <v>#NAME?</v>
      </c>
    </row>
    <row r="130" spans="1:26" ht="21.5" hidden="1" x14ac:dyDescent="0.9">
      <c r="A130" s="26">
        <f>'PLANTILLA V6'!A130</f>
        <v>0</v>
      </c>
      <c r="B130" s="26">
        <f>'PLANTILLA V6'!B130</f>
        <v>0</v>
      </c>
      <c r="C130" s="119">
        <f>'PLANTILLA V6'!C130</f>
        <v>0</v>
      </c>
      <c r="D130" s="111">
        <f>'PLANTILLA V6'!D130</f>
        <v>0</v>
      </c>
      <c r="E130" s="119">
        <v>0</v>
      </c>
      <c r="F130" s="111" t="b">
        <v>0</v>
      </c>
      <c r="G130" s="111" t="b">
        <v>0</v>
      </c>
      <c r="H130" s="111" t="b">
        <v>0</v>
      </c>
      <c r="I130" s="111" t="b">
        <v>0</v>
      </c>
      <c r="J130" s="114" t="e">
        <f t="shared" ca="1" si="0"/>
        <v>#NAME?</v>
      </c>
    </row>
    <row r="131" spans="1:26" ht="21.5" hidden="1" x14ac:dyDescent="0.9">
      <c r="A131" s="26">
        <f>'PLANTILLA V6'!A131</f>
        <v>0</v>
      </c>
      <c r="B131" s="26">
        <f>'PLANTILLA V6'!B131</f>
        <v>0</v>
      </c>
      <c r="C131" s="119">
        <f>'PLANTILLA V6'!C131</f>
        <v>0</v>
      </c>
      <c r="D131" s="111">
        <f>'PLANTILLA V6'!D131</f>
        <v>0</v>
      </c>
      <c r="E131" s="119">
        <v>0</v>
      </c>
      <c r="F131" s="111" t="b">
        <v>0</v>
      </c>
      <c r="G131" s="111" t="b">
        <v>0</v>
      </c>
      <c r="H131" s="111" t="b">
        <v>0</v>
      </c>
      <c r="I131" s="111" t="b">
        <v>0</v>
      </c>
      <c r="J131" s="114" t="e">
        <f t="shared" ca="1" si="0"/>
        <v>#NAME?</v>
      </c>
    </row>
    <row r="132" spans="1:26" ht="21.5" hidden="1" x14ac:dyDescent="0.9">
      <c r="A132" s="26">
        <f>'PLANTILLA V6'!A132</f>
        <v>0</v>
      </c>
      <c r="B132" s="26">
        <f>'PLANTILLA V6'!B132</f>
        <v>0</v>
      </c>
      <c r="C132" s="119">
        <f>'PLANTILLA V6'!C132</f>
        <v>0</v>
      </c>
      <c r="D132" s="111">
        <f>'PLANTILLA V6'!D132</f>
        <v>0</v>
      </c>
      <c r="E132" s="119">
        <v>0</v>
      </c>
      <c r="F132" s="111" t="b">
        <v>0</v>
      </c>
      <c r="G132" s="111" t="b">
        <v>0</v>
      </c>
      <c r="H132" s="111" t="b">
        <v>0</v>
      </c>
      <c r="I132" s="111" t="b">
        <v>0</v>
      </c>
      <c r="J132" s="114" t="e">
        <f t="shared" ca="1" si="0"/>
        <v>#NAME?</v>
      </c>
    </row>
    <row r="133" spans="1:26" ht="21.5" hidden="1" x14ac:dyDescent="0.9">
      <c r="A133" s="26">
        <f>'PLANTILLA V6'!A133</f>
        <v>0</v>
      </c>
      <c r="B133" s="26">
        <f>'PLANTILLA V6'!B133</f>
        <v>0</v>
      </c>
      <c r="C133" s="119">
        <f>'PLANTILLA V6'!C133</f>
        <v>0</v>
      </c>
      <c r="D133" s="111">
        <f>'PLANTILLA V6'!D133</f>
        <v>0</v>
      </c>
      <c r="E133" s="119">
        <v>0</v>
      </c>
      <c r="F133" s="111" t="b">
        <v>0</v>
      </c>
      <c r="G133" s="111" t="b">
        <v>0</v>
      </c>
      <c r="H133" s="111" t="b">
        <v>0</v>
      </c>
      <c r="I133" s="111" t="b">
        <v>0</v>
      </c>
      <c r="J133" s="114" t="e">
        <f t="shared" ca="1" si="0"/>
        <v>#NAME?</v>
      </c>
    </row>
    <row r="134" spans="1:26" ht="21.5" hidden="1" x14ac:dyDescent="0.9">
      <c r="A134" s="26">
        <f>'PLANTILLA V6'!A134</f>
        <v>0</v>
      </c>
      <c r="B134" s="26">
        <f>'PLANTILLA V6'!B134</f>
        <v>0</v>
      </c>
      <c r="C134" s="119">
        <f>'PLANTILLA V6'!C134</f>
        <v>0</v>
      </c>
      <c r="D134" s="111">
        <f>'PLANTILLA V6'!D134</f>
        <v>0</v>
      </c>
      <c r="E134" s="119">
        <v>0</v>
      </c>
      <c r="F134" s="111" t="b">
        <v>0</v>
      </c>
      <c r="G134" s="111" t="b">
        <v>0</v>
      </c>
      <c r="H134" s="111" t="b">
        <v>0</v>
      </c>
      <c r="I134" s="111" t="b">
        <v>0</v>
      </c>
      <c r="J134" s="114" t="e">
        <f t="shared" ca="1" si="0"/>
        <v>#NAME?</v>
      </c>
    </row>
    <row r="135" spans="1:26" ht="21.5" hidden="1" x14ac:dyDescent="0.9">
      <c r="A135" s="26">
        <f>'PLANTILLA V6'!A135</f>
        <v>0</v>
      </c>
      <c r="B135" s="26">
        <f>'PLANTILLA V6'!B135</f>
        <v>0</v>
      </c>
      <c r="C135" s="119">
        <f>'PLANTILLA V6'!C135</f>
        <v>0</v>
      </c>
      <c r="D135" s="111">
        <f>'PLANTILLA V6'!D135</f>
        <v>0</v>
      </c>
      <c r="E135" s="119">
        <v>0</v>
      </c>
      <c r="F135" s="111" t="b">
        <v>0</v>
      </c>
      <c r="G135" s="111" t="b">
        <v>0</v>
      </c>
      <c r="H135" s="111" t="b">
        <v>0</v>
      </c>
      <c r="I135" s="111" t="b">
        <v>0</v>
      </c>
      <c r="J135" s="114" t="e">
        <f t="shared" ca="1" si="0"/>
        <v>#NAME?</v>
      </c>
    </row>
    <row r="136" spans="1:26" ht="21.5" hidden="1" x14ac:dyDescent="0.9">
      <c r="A136" s="26">
        <f>'PLANTILLA V6'!A136</f>
        <v>0</v>
      </c>
      <c r="B136" s="26">
        <f>'PLANTILLA V6'!B136</f>
        <v>0</v>
      </c>
      <c r="C136" s="119">
        <f>'PLANTILLA V6'!C136</f>
        <v>0</v>
      </c>
      <c r="D136" s="111">
        <f>'PLANTILLA V6'!D136</f>
        <v>0</v>
      </c>
      <c r="E136" s="119">
        <v>0</v>
      </c>
      <c r="F136" s="111" t="b">
        <v>0</v>
      </c>
      <c r="G136" s="111" t="b">
        <v>0</v>
      </c>
      <c r="H136" s="111" t="b">
        <v>0</v>
      </c>
      <c r="I136" s="111" t="b">
        <v>0</v>
      </c>
      <c r="J136" s="114" t="e">
        <f t="shared" ca="1" si="0"/>
        <v>#NAME?</v>
      </c>
    </row>
    <row r="137" spans="1:26" ht="21.5" hidden="1" x14ac:dyDescent="0.9">
      <c r="A137" s="26">
        <f>'PLANTILLA V6'!A137</f>
        <v>0</v>
      </c>
      <c r="B137" s="26">
        <f>'PLANTILLA V6'!B137</f>
        <v>0</v>
      </c>
      <c r="C137" s="119">
        <f>'PLANTILLA V6'!C137</f>
        <v>0</v>
      </c>
      <c r="D137" s="111">
        <f>'PLANTILLA V6'!D137</f>
        <v>0</v>
      </c>
      <c r="E137" s="119">
        <v>0</v>
      </c>
      <c r="F137" s="111" t="b">
        <v>0</v>
      </c>
      <c r="G137" s="111" t="b">
        <v>0</v>
      </c>
      <c r="H137" s="111" t="b">
        <v>0</v>
      </c>
      <c r="I137" s="111" t="b">
        <v>0</v>
      </c>
      <c r="J137" s="114" t="e">
        <f t="shared" ca="1" si="0"/>
        <v>#NAME?</v>
      </c>
    </row>
    <row r="138" spans="1:26" ht="21.5" hidden="1" x14ac:dyDescent="0.9">
      <c r="A138" s="26">
        <f>'PLANTILLA V6'!A138</f>
        <v>0</v>
      </c>
      <c r="B138" s="26">
        <f>'PLANTILLA V6'!B138</f>
        <v>0</v>
      </c>
      <c r="C138" s="119">
        <f>'PLANTILLA V6'!C138</f>
        <v>0</v>
      </c>
      <c r="D138" s="111">
        <f>'PLANTILLA V6'!D138</f>
        <v>0</v>
      </c>
      <c r="E138" s="119">
        <v>0</v>
      </c>
      <c r="F138" s="111" t="b">
        <v>0</v>
      </c>
      <c r="G138" s="111" t="b">
        <v>0</v>
      </c>
      <c r="H138" s="111" t="b">
        <v>0</v>
      </c>
      <c r="I138" s="111" t="b">
        <v>0</v>
      </c>
      <c r="J138" s="114" t="e">
        <f t="shared" ca="1" si="0"/>
        <v>#NAME?</v>
      </c>
    </row>
    <row r="139" spans="1:26" ht="21.5" x14ac:dyDescent="0.9">
      <c r="A139" s="174" t="str">
        <f>'PLANTILLA V6'!A139</f>
        <v>Seguridad y Orden</v>
      </c>
      <c r="B139" s="157"/>
      <c r="C139" s="119"/>
      <c r="D139" s="111"/>
      <c r="E139" s="119"/>
      <c r="F139" s="117"/>
      <c r="G139" s="117"/>
      <c r="H139" s="117"/>
      <c r="I139" s="117"/>
      <c r="J139" s="114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21.5" hidden="1" x14ac:dyDescent="0.9">
      <c r="A140" s="118" t="str">
        <f>'PLANTILLA V6'!A140</f>
        <v>So</v>
      </c>
      <c r="B140" s="118" t="str">
        <f>'PLANTILLA V6'!B140</f>
        <v>Cubrebocas industrial N95 o similar</v>
      </c>
      <c r="C140" s="119">
        <f>'PLANTILLA V6'!C140</f>
        <v>1</v>
      </c>
      <c r="D140" s="111" t="str">
        <f>'PLANTILLA V6'!D140</f>
        <v>pza</v>
      </c>
      <c r="E140" s="119">
        <v>0</v>
      </c>
      <c r="F140" s="111" t="b">
        <v>1</v>
      </c>
      <c r="G140" s="111" t="b">
        <v>0</v>
      </c>
      <c r="H140" s="111" t="b">
        <v>0</v>
      </c>
      <c r="I140" s="111" t="b">
        <v>0</v>
      </c>
      <c r="J140" s="114" t="e">
        <f t="shared" ca="1" si="0"/>
        <v>#NAME?</v>
      </c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21.5" hidden="1" x14ac:dyDescent="0.9">
      <c r="A141" s="118" t="str">
        <f>'PLANTILLA V6'!A141</f>
        <v>So</v>
      </c>
      <c r="B141" s="118" t="str">
        <f>'PLANTILLA V6'!B141</f>
        <v>Lentes de seguridad</v>
      </c>
      <c r="C141" s="119">
        <f>'PLANTILLA V6'!C141</f>
        <v>1</v>
      </c>
      <c r="D141" s="111" t="str">
        <f>'PLANTILLA V6'!D141</f>
        <v>pza</v>
      </c>
      <c r="E141" s="119">
        <v>0</v>
      </c>
      <c r="F141" s="111" t="b">
        <v>0</v>
      </c>
      <c r="G141" s="111" t="b">
        <v>0</v>
      </c>
      <c r="H141" s="111" t="b">
        <v>1</v>
      </c>
      <c r="I141" s="111" t="b">
        <v>0</v>
      </c>
      <c r="J141" s="114" t="e">
        <f t="shared" ca="1" si="0"/>
        <v>#NAME?</v>
      </c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21.5" hidden="1" x14ac:dyDescent="0.9">
      <c r="A142" s="118" t="str">
        <f>'PLANTILLA V6'!A142</f>
        <v>So</v>
      </c>
      <c r="B142" s="118" t="str">
        <f>'PLANTILLA V6'!B142</f>
        <v>Guantes de seguridad</v>
      </c>
      <c r="C142" s="119">
        <f>'PLANTILLA V6'!C142</f>
        <v>1</v>
      </c>
      <c r="D142" s="111" t="str">
        <f>'PLANTILLA V6'!D142</f>
        <v>pza</v>
      </c>
      <c r="E142" s="119">
        <v>0</v>
      </c>
      <c r="F142" s="111" t="b">
        <v>0</v>
      </c>
      <c r="G142" s="111" t="b">
        <v>0</v>
      </c>
      <c r="H142" s="111" t="b">
        <v>1</v>
      </c>
      <c r="I142" s="111" t="b">
        <v>0</v>
      </c>
      <c r="J142" s="114" t="e">
        <f t="shared" ca="1" si="0"/>
        <v>#NAME?</v>
      </c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21.5" hidden="1" x14ac:dyDescent="0.9">
      <c r="A143" s="118" t="str">
        <f>'PLANTILLA V6'!A143</f>
        <v>So</v>
      </c>
      <c r="B143" s="118" t="str">
        <f>'PLANTILLA V6'!B143</f>
        <v>Botiquín de primeros auxilios (caja con algodón, alcohol, gasas, antiséptico, agua oxigenada, vendas)</v>
      </c>
      <c r="C143" s="119">
        <f>'PLANTILLA V6'!C143</f>
        <v>1</v>
      </c>
      <c r="D143" s="111" t="str">
        <f>'PLANTILLA V6'!D143</f>
        <v>pza</v>
      </c>
      <c r="E143" s="119">
        <v>0</v>
      </c>
      <c r="F143" s="111" t="b">
        <v>0</v>
      </c>
      <c r="G143" s="111" t="b">
        <v>0</v>
      </c>
      <c r="H143" s="111" t="b">
        <v>0</v>
      </c>
      <c r="I143" s="111" t="b">
        <v>1</v>
      </c>
      <c r="J143" s="114" t="e">
        <f t="shared" ca="1" si="0"/>
        <v>#NAME?</v>
      </c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21.5" hidden="1" x14ac:dyDescent="0.9">
      <c r="A144" s="118" t="str">
        <f>'PLANTILLA V6'!A144</f>
        <v>So</v>
      </c>
      <c r="B144" s="118" t="str">
        <f>'PLANTILLA V6'!B144</f>
        <v>Trapo de limpieza/franela</v>
      </c>
      <c r="C144" s="119">
        <f>'PLANTILLA V6'!C144</f>
        <v>1</v>
      </c>
      <c r="D144" s="111" t="str">
        <f>'PLANTILLA V6'!D144</f>
        <v>pza</v>
      </c>
      <c r="E144" s="119">
        <v>0</v>
      </c>
      <c r="F144" s="111" t="b">
        <v>0</v>
      </c>
      <c r="G144" s="111" t="b">
        <v>0</v>
      </c>
      <c r="H144" s="111" t="b">
        <v>1</v>
      </c>
      <c r="I144" s="111" t="b">
        <v>0</v>
      </c>
      <c r="J144" s="114" t="e">
        <f t="shared" ca="1" si="0"/>
        <v>#NAME?</v>
      </c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21.5" hidden="1" x14ac:dyDescent="0.9">
      <c r="A145" s="118">
        <f>'PLANTILLA V6'!A145</f>
        <v>0</v>
      </c>
      <c r="B145" s="111">
        <f>'PLANTILLA V6'!B145</f>
        <v>0</v>
      </c>
      <c r="C145" s="119">
        <f>'PLANTILLA V6'!C145</f>
        <v>1</v>
      </c>
      <c r="D145" s="111" t="str">
        <f>'PLANTILLA V6'!D145</f>
        <v>pza</v>
      </c>
      <c r="E145" s="119">
        <v>0</v>
      </c>
      <c r="F145" s="111" t="b">
        <v>0</v>
      </c>
      <c r="G145" s="111" t="b">
        <v>0</v>
      </c>
      <c r="H145" s="111" t="b">
        <v>0</v>
      </c>
      <c r="I145" s="111" t="b">
        <v>0</v>
      </c>
      <c r="J145" s="114" t="e">
        <f t="shared" ca="1" si="0"/>
        <v>#NAME?</v>
      </c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21.5" hidden="1" x14ac:dyDescent="0.9">
      <c r="A146" s="118">
        <f>'PLANTILLA V6'!A146</f>
        <v>0</v>
      </c>
      <c r="B146" s="111">
        <f>'PLANTILLA V6'!B146</f>
        <v>0</v>
      </c>
      <c r="C146" s="119">
        <f>'PLANTILLA V6'!C146</f>
        <v>1</v>
      </c>
      <c r="D146" s="111" t="str">
        <f>'PLANTILLA V6'!D146</f>
        <v>pza</v>
      </c>
      <c r="E146" s="119">
        <v>0</v>
      </c>
      <c r="F146" s="111" t="b">
        <v>0</v>
      </c>
      <c r="G146" s="111" t="b">
        <v>0</v>
      </c>
      <c r="H146" s="111" t="b">
        <v>0</v>
      </c>
      <c r="I146" s="111" t="b">
        <v>0</v>
      </c>
      <c r="J146" s="114" t="e">
        <f t="shared" ca="1" si="0"/>
        <v>#NAME?</v>
      </c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21.5" hidden="1" x14ac:dyDescent="0.9">
      <c r="A147" s="118">
        <f>'PLANTILLA V6'!A147</f>
        <v>0</v>
      </c>
      <c r="B147" s="111">
        <f>'PLANTILLA V6'!B147</f>
        <v>0</v>
      </c>
      <c r="C147" s="119">
        <f>'PLANTILLA V6'!C147</f>
        <v>1</v>
      </c>
      <c r="D147" s="111" t="str">
        <f>'PLANTILLA V6'!D147</f>
        <v>pza</v>
      </c>
      <c r="E147" s="119">
        <v>0</v>
      </c>
      <c r="F147" s="111" t="b">
        <v>0</v>
      </c>
      <c r="G147" s="111" t="b">
        <v>0</v>
      </c>
      <c r="H147" s="111" t="b">
        <v>0</v>
      </c>
      <c r="I147" s="111" t="b">
        <v>0</v>
      </c>
      <c r="J147" s="114" t="e">
        <f t="shared" ca="1" si="0"/>
        <v>#NAME?</v>
      </c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21.5" hidden="1" x14ac:dyDescent="0.9">
      <c r="A148" s="118">
        <f>'PLANTILLA V6'!A148</f>
        <v>0</v>
      </c>
      <c r="B148" s="111">
        <f>'PLANTILLA V6'!B148</f>
        <v>0</v>
      </c>
      <c r="C148" s="119">
        <f>'PLANTILLA V6'!C148</f>
        <v>1</v>
      </c>
      <c r="D148" s="111" t="str">
        <f>'PLANTILLA V6'!D148</f>
        <v>pza</v>
      </c>
      <c r="E148" s="119">
        <v>0</v>
      </c>
      <c r="F148" s="111" t="b">
        <v>0</v>
      </c>
      <c r="G148" s="111" t="b">
        <v>0</v>
      </c>
      <c r="H148" s="111" t="b">
        <v>0</v>
      </c>
      <c r="I148" s="111" t="b">
        <v>0</v>
      </c>
      <c r="J148" s="114" t="e">
        <f t="shared" ca="1" si="0"/>
        <v>#NAME?</v>
      </c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21.5" hidden="1" x14ac:dyDescent="0.9">
      <c r="A149" s="118">
        <f>'PLANTILLA V6'!A149</f>
        <v>0</v>
      </c>
      <c r="B149" s="111">
        <f>'PLANTILLA V6'!B149</f>
        <v>0</v>
      </c>
      <c r="C149" s="119">
        <f>'PLANTILLA V6'!C149</f>
        <v>1</v>
      </c>
      <c r="D149" s="111" t="str">
        <f>'PLANTILLA V6'!D149</f>
        <v>pza</v>
      </c>
      <c r="E149" s="119">
        <v>0</v>
      </c>
      <c r="F149" s="111" t="b">
        <v>0</v>
      </c>
      <c r="G149" s="111" t="b">
        <v>0</v>
      </c>
      <c r="H149" s="111" t="b">
        <v>0</v>
      </c>
      <c r="I149" s="111" t="b">
        <v>0</v>
      </c>
      <c r="J149" s="114" t="e">
        <f t="shared" ca="1" si="0"/>
        <v>#NAME?</v>
      </c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21.5" hidden="1" x14ac:dyDescent="0.9">
      <c r="A150" s="118">
        <f>'PLANTILLA V6'!A150</f>
        <v>0</v>
      </c>
      <c r="B150" s="111">
        <f>'PLANTILLA V6'!B150</f>
        <v>0</v>
      </c>
      <c r="C150" s="119">
        <f>'PLANTILLA V6'!C150</f>
        <v>1</v>
      </c>
      <c r="D150" s="111" t="str">
        <f>'PLANTILLA V6'!D150</f>
        <v>pza</v>
      </c>
      <c r="E150" s="119">
        <v>0</v>
      </c>
      <c r="F150" s="111" t="b">
        <v>0</v>
      </c>
      <c r="G150" s="111" t="b">
        <v>0</v>
      </c>
      <c r="H150" s="111" t="b">
        <v>0</v>
      </c>
      <c r="I150" s="111" t="b">
        <v>0</v>
      </c>
      <c r="J150" s="114" t="e">
        <f t="shared" ca="1" si="0"/>
        <v>#NAME?</v>
      </c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21.5" hidden="1" x14ac:dyDescent="0.9">
      <c r="A151" s="118">
        <f>'PLANTILLA V6'!A151</f>
        <v>0</v>
      </c>
      <c r="B151" s="111">
        <f>'PLANTILLA V6'!B151</f>
        <v>0</v>
      </c>
      <c r="C151" s="119">
        <f>'PLANTILLA V6'!C151</f>
        <v>1</v>
      </c>
      <c r="D151" s="111" t="str">
        <f>'PLANTILLA V6'!D151</f>
        <v>pza</v>
      </c>
      <c r="E151" s="119">
        <v>0</v>
      </c>
      <c r="F151" s="111" t="b">
        <v>0</v>
      </c>
      <c r="G151" s="111" t="b">
        <v>0</v>
      </c>
      <c r="H151" s="111" t="b">
        <v>0</v>
      </c>
      <c r="I151" s="111" t="b">
        <v>0</v>
      </c>
      <c r="J151" s="114" t="e">
        <f t="shared" ca="1" si="0"/>
        <v>#NAME?</v>
      </c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21.5" hidden="1" x14ac:dyDescent="0.9">
      <c r="A152" s="118">
        <f>'PLANTILLA V6'!A152</f>
        <v>0</v>
      </c>
      <c r="B152" s="111">
        <f>'PLANTILLA V6'!B152</f>
        <v>0</v>
      </c>
      <c r="C152" s="119">
        <f>'PLANTILLA V6'!C152</f>
        <v>1</v>
      </c>
      <c r="D152" s="111" t="str">
        <f>'PLANTILLA V6'!D152</f>
        <v>pza</v>
      </c>
      <c r="E152" s="119">
        <v>0</v>
      </c>
      <c r="F152" s="111" t="b">
        <v>0</v>
      </c>
      <c r="G152" s="111" t="b">
        <v>0</v>
      </c>
      <c r="H152" s="111" t="b">
        <v>0</v>
      </c>
      <c r="I152" s="111" t="b">
        <v>0</v>
      </c>
      <c r="J152" s="114" t="e">
        <f t="shared" ca="1" si="0"/>
        <v>#NAME?</v>
      </c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21.5" hidden="1" x14ac:dyDescent="0.9">
      <c r="A153" s="118">
        <f>'PLANTILLA V6'!A153</f>
        <v>0</v>
      </c>
      <c r="B153" s="111">
        <f>'PLANTILLA V6'!B153</f>
        <v>0</v>
      </c>
      <c r="C153" s="119">
        <f>'PLANTILLA V6'!C153</f>
        <v>1</v>
      </c>
      <c r="D153" s="111" t="str">
        <f>'PLANTILLA V6'!D153</f>
        <v>pza</v>
      </c>
      <c r="E153" s="119">
        <v>0</v>
      </c>
      <c r="F153" s="111" t="b">
        <v>0</v>
      </c>
      <c r="G153" s="111" t="b">
        <v>0</v>
      </c>
      <c r="H153" s="111" t="b">
        <v>0</v>
      </c>
      <c r="I153" s="111" t="b">
        <v>0</v>
      </c>
      <c r="J153" s="114" t="e">
        <f t="shared" ca="1" si="0"/>
        <v>#NAME?</v>
      </c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21.5" hidden="1" x14ac:dyDescent="0.9">
      <c r="A154" s="118">
        <f>'PLANTILLA V6'!A154</f>
        <v>0</v>
      </c>
      <c r="B154" s="111">
        <f>'PLANTILLA V6'!B154</f>
        <v>0</v>
      </c>
      <c r="C154" s="119">
        <f>'PLANTILLA V6'!C154</f>
        <v>1</v>
      </c>
      <c r="D154" s="111" t="str">
        <f>'PLANTILLA V6'!D154</f>
        <v>pza</v>
      </c>
      <c r="E154" s="119">
        <v>0</v>
      </c>
      <c r="F154" s="111" t="b">
        <v>0</v>
      </c>
      <c r="G154" s="111" t="b">
        <v>0</v>
      </c>
      <c r="H154" s="111" t="b">
        <v>0</v>
      </c>
      <c r="I154" s="111" t="b">
        <v>0</v>
      </c>
      <c r="J154" s="114" t="e">
        <f t="shared" ca="1" si="0"/>
        <v>#NAME?</v>
      </c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21.5" hidden="1" x14ac:dyDescent="0.9">
      <c r="A155" s="118">
        <f>'PLANTILLA V6'!A155</f>
        <v>0</v>
      </c>
      <c r="B155" s="111">
        <f>'PLANTILLA V6'!B155</f>
        <v>0</v>
      </c>
      <c r="C155" s="119">
        <f>'PLANTILLA V6'!C155</f>
        <v>1</v>
      </c>
      <c r="D155" s="111" t="str">
        <f>'PLANTILLA V6'!D155</f>
        <v>pza</v>
      </c>
      <c r="E155" s="119">
        <v>0</v>
      </c>
      <c r="F155" s="111" t="b">
        <v>0</v>
      </c>
      <c r="G155" s="111" t="b">
        <v>0</v>
      </c>
      <c r="H155" s="111" t="b">
        <v>0</v>
      </c>
      <c r="I155" s="111" t="b">
        <v>0</v>
      </c>
      <c r="J155" s="114" t="e">
        <f t="shared" ca="1" si="0"/>
        <v>#NAME?</v>
      </c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21.5" hidden="1" x14ac:dyDescent="0.9">
      <c r="A156" s="118">
        <f>'PLANTILLA V6'!A156</f>
        <v>0</v>
      </c>
      <c r="B156" s="111">
        <f>'PLANTILLA V6'!B156</f>
        <v>0</v>
      </c>
      <c r="C156" s="119">
        <f>'PLANTILLA V6'!C156</f>
        <v>1</v>
      </c>
      <c r="D156" s="111" t="str">
        <f>'PLANTILLA V6'!D156</f>
        <v>pza</v>
      </c>
      <c r="E156" s="119">
        <v>0</v>
      </c>
      <c r="F156" s="111" t="b">
        <v>0</v>
      </c>
      <c r="G156" s="111" t="b">
        <v>0</v>
      </c>
      <c r="H156" s="111" t="b">
        <v>0</v>
      </c>
      <c r="I156" s="111" t="b">
        <v>0</v>
      </c>
      <c r="J156" s="114" t="e">
        <f t="shared" ca="1" si="0"/>
        <v>#NAME?</v>
      </c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21.5" hidden="1" x14ac:dyDescent="0.9">
      <c r="A157" s="118">
        <f>'PLANTILLA V6'!A157</f>
        <v>0</v>
      </c>
      <c r="B157" s="111">
        <f>'PLANTILLA V6'!B157</f>
        <v>0</v>
      </c>
      <c r="C157" s="119">
        <f>'PLANTILLA V6'!C157</f>
        <v>1</v>
      </c>
      <c r="D157" s="111" t="str">
        <f>'PLANTILLA V6'!D157</f>
        <v>pza</v>
      </c>
      <c r="E157" s="119">
        <v>0</v>
      </c>
      <c r="F157" s="111" t="b">
        <v>0</v>
      </c>
      <c r="G157" s="111" t="b">
        <v>0</v>
      </c>
      <c r="H157" s="111" t="b">
        <v>0</v>
      </c>
      <c r="I157" s="111" t="b">
        <v>0</v>
      </c>
      <c r="J157" s="114" t="e">
        <f t="shared" ca="1" si="0"/>
        <v>#NAME?</v>
      </c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21.5" hidden="1" x14ac:dyDescent="0.9">
      <c r="A158" s="118">
        <f>'PLANTILLA V6'!A158</f>
        <v>0</v>
      </c>
      <c r="B158" s="111">
        <f>'PLANTILLA V6'!B158</f>
        <v>0</v>
      </c>
      <c r="C158" s="119">
        <f>'PLANTILLA V6'!C158</f>
        <v>1</v>
      </c>
      <c r="D158" s="111" t="str">
        <f>'PLANTILLA V6'!D158</f>
        <v>pza</v>
      </c>
      <c r="E158" s="119">
        <v>0</v>
      </c>
      <c r="F158" s="111" t="b">
        <v>0</v>
      </c>
      <c r="G158" s="111" t="b">
        <v>0</v>
      </c>
      <c r="H158" s="111" t="b">
        <v>0</v>
      </c>
      <c r="I158" s="111" t="b">
        <v>0</v>
      </c>
      <c r="J158" s="114" t="e">
        <f t="shared" ca="1" si="0"/>
        <v>#NAME?</v>
      </c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21.5" hidden="1" x14ac:dyDescent="0.9">
      <c r="A159" s="118">
        <f>'PLANTILLA V6'!A159</f>
        <v>0</v>
      </c>
      <c r="B159" s="111">
        <f>'PLANTILLA V6'!B159</f>
        <v>0</v>
      </c>
      <c r="C159" s="119">
        <f>'PLANTILLA V6'!C159</f>
        <v>1</v>
      </c>
      <c r="D159" s="111" t="str">
        <f>'PLANTILLA V6'!D159</f>
        <v>pza</v>
      </c>
      <c r="E159" s="119">
        <v>0</v>
      </c>
      <c r="F159" s="111" t="b">
        <v>0</v>
      </c>
      <c r="G159" s="111" t="b">
        <v>0</v>
      </c>
      <c r="H159" s="111" t="b">
        <v>0</v>
      </c>
      <c r="I159" s="111" t="b">
        <v>0</v>
      </c>
      <c r="J159" s="114" t="e">
        <f t="shared" ca="1" si="0"/>
        <v>#NAME?</v>
      </c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21.5" hidden="1" x14ac:dyDescent="0.9">
      <c r="A160" s="118">
        <f>'PLANTILLA V6'!A160</f>
        <v>0</v>
      </c>
      <c r="B160" s="111">
        <f>'PLANTILLA V6'!B160</f>
        <v>0</v>
      </c>
      <c r="C160" s="119">
        <f>'PLANTILLA V6'!C160</f>
        <v>1</v>
      </c>
      <c r="D160" s="111" t="str">
        <f>'PLANTILLA V6'!D160</f>
        <v>pza</v>
      </c>
      <c r="E160" s="119">
        <v>0</v>
      </c>
      <c r="F160" s="111" t="b">
        <v>0</v>
      </c>
      <c r="G160" s="111" t="b">
        <v>0</v>
      </c>
      <c r="H160" s="111" t="b">
        <v>0</v>
      </c>
      <c r="I160" s="111" t="b">
        <v>0</v>
      </c>
      <c r="J160" s="114" t="e">
        <f t="shared" ca="1" si="0"/>
        <v>#NAME?</v>
      </c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21.5" x14ac:dyDescent="0.9">
      <c r="A161" s="174" t="str">
        <f>'PLANTILLA V6'!A161</f>
        <v>Material recomendado por alumno (sugerimos incluirlos en la lista de útiles)</v>
      </c>
      <c r="B161" s="157"/>
      <c r="C161" s="119"/>
      <c r="D161" s="111"/>
      <c r="E161" s="119"/>
      <c r="F161" s="117"/>
      <c r="G161" s="117"/>
      <c r="H161" s="117"/>
      <c r="I161" s="117"/>
      <c r="J161" s="114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7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21.5" hidden="1" x14ac:dyDescent="0.9">
      <c r="A162" s="118" t="str">
        <f>'PLANTILLA V6'!A162</f>
        <v>In</v>
      </c>
      <c r="B162" s="118" t="str">
        <f>'PLANTILLA V6'!B162</f>
        <v>Lápiz</v>
      </c>
      <c r="C162" s="119">
        <f>'PLANTILLA V6'!C162</f>
        <v>1</v>
      </c>
      <c r="D162" s="111" t="str">
        <f>'PLANTILLA V6'!D162</f>
        <v>pza</v>
      </c>
      <c r="E162" s="119">
        <v>0</v>
      </c>
      <c r="F162" s="111" t="b">
        <v>1</v>
      </c>
      <c r="G162" s="111" t="b">
        <v>0</v>
      </c>
      <c r="H162" s="111" t="b">
        <v>0</v>
      </c>
      <c r="I162" s="111" t="b">
        <v>0</v>
      </c>
      <c r="J162" s="114" t="e">
        <f t="shared" ca="1" si="0"/>
        <v>#NAME?</v>
      </c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21.5" hidden="1" x14ac:dyDescent="0.9">
      <c r="A163" s="118" t="str">
        <f>'PLANTILLA V6'!A163</f>
        <v>In</v>
      </c>
      <c r="B163" s="118" t="str">
        <f>'PLANTILLA V6'!B163</f>
        <v>Goma</v>
      </c>
      <c r="C163" s="119">
        <f>'PLANTILLA V6'!C163</f>
        <v>1</v>
      </c>
      <c r="D163" s="111" t="str">
        <f>'PLANTILLA V6'!D163</f>
        <v>pza</v>
      </c>
      <c r="E163" s="119">
        <v>0</v>
      </c>
      <c r="F163" s="111" t="b">
        <v>1</v>
      </c>
      <c r="G163" s="111" t="b">
        <v>0</v>
      </c>
      <c r="H163" s="111" t="b">
        <v>0</v>
      </c>
      <c r="I163" s="111" t="b">
        <v>0</v>
      </c>
      <c r="J163" s="114" t="e">
        <f t="shared" ca="1" si="0"/>
        <v>#NAME?</v>
      </c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21.5" hidden="1" x14ac:dyDescent="0.9">
      <c r="A164" s="118" t="str">
        <f>'PLANTILLA V6'!A164</f>
        <v>In</v>
      </c>
      <c r="B164" s="118" t="str">
        <f>'PLANTILLA V6'!B164</f>
        <v>Sacapuntas</v>
      </c>
      <c r="C164" s="119">
        <f>'PLANTILLA V6'!C164</f>
        <v>1</v>
      </c>
      <c r="D164" s="111" t="str">
        <f>'PLANTILLA V6'!D164</f>
        <v>pza</v>
      </c>
      <c r="E164" s="119">
        <v>0</v>
      </c>
      <c r="F164" s="111" t="b">
        <v>1</v>
      </c>
      <c r="G164" s="111" t="b">
        <v>0</v>
      </c>
      <c r="H164" s="111" t="b">
        <v>0</v>
      </c>
      <c r="I164" s="111" t="b">
        <v>0</v>
      </c>
      <c r="J164" s="114" t="e">
        <f t="shared" ca="1" si="0"/>
        <v>#NAME?</v>
      </c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21.5" hidden="1" x14ac:dyDescent="0.9">
      <c r="A165" s="118" t="str">
        <f>'PLANTILLA V6'!A165</f>
        <v>In</v>
      </c>
      <c r="B165" s="118" t="str">
        <f>'PLANTILLA V6'!B165</f>
        <v>Bolígrafo</v>
      </c>
      <c r="C165" s="119">
        <f>'PLANTILLA V6'!C165</f>
        <v>1</v>
      </c>
      <c r="D165" s="111" t="str">
        <f>'PLANTILLA V6'!D165</f>
        <v>pza</v>
      </c>
      <c r="E165" s="119">
        <v>0</v>
      </c>
      <c r="F165" s="111" t="b">
        <v>1</v>
      </c>
      <c r="G165" s="111" t="b">
        <v>0</v>
      </c>
      <c r="H165" s="111" t="b">
        <v>0</v>
      </c>
      <c r="I165" s="111" t="b">
        <v>0</v>
      </c>
      <c r="J165" s="114" t="e">
        <f t="shared" ca="1" si="0"/>
        <v>#NAME?</v>
      </c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21.5" x14ac:dyDescent="0.9">
      <c r="A166" s="63" t="str">
        <f>'PLANTILLA V6'!A166</f>
        <v>In</v>
      </c>
      <c r="B166" s="63" t="str">
        <f>'PLANTILLA V6'!B166</f>
        <v>Tijeras</v>
      </c>
      <c r="C166" s="28">
        <f>'PLANTILLA V6'!C166</f>
        <v>1</v>
      </c>
      <c r="D166" s="67" t="str">
        <f>'PLANTILLA V6'!D166</f>
        <v>pza</v>
      </c>
      <c r="E166" s="28">
        <v>1</v>
      </c>
      <c r="F166" s="67" t="b">
        <v>1</v>
      </c>
      <c r="G166" s="67" t="b">
        <v>0</v>
      </c>
      <c r="H166" s="67" t="b">
        <v>0</v>
      </c>
      <c r="I166" s="67" t="b">
        <v>0</v>
      </c>
      <c r="J166" s="114" cm="1">
        <f t="array" ref="J166">_xlfn.IFS(LEN(A166)&gt;2,A167,SUM(E166:I166)=0,0,F166,$F$7*F166*E166,G166,$G$7*G166*E166,AND(H166,A166="Co"),$H$7*H166*E166,AND(H166,A166="Re"),$H$7*H166*E166,H166,$J$7*H166*E166,I166,$I$7*I166*E166)</f>
        <v>100</v>
      </c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</row>
    <row r="167" spans="1:26" ht="21.5" hidden="1" x14ac:dyDescent="0.9">
      <c r="A167" s="118" t="str">
        <f>'PLANTILLA V6'!A167</f>
        <v>In</v>
      </c>
      <c r="B167" s="118" t="str">
        <f>'PLANTILLA V6'!B167</f>
        <v>Pegamento en barra (Pritt) de 8 g</v>
      </c>
      <c r="C167" s="119">
        <f>'PLANTILLA V6'!C167</f>
        <v>1</v>
      </c>
      <c r="D167" s="111" t="str">
        <f>'PLANTILLA V6'!D167</f>
        <v>pza</v>
      </c>
      <c r="E167" s="119">
        <v>0</v>
      </c>
      <c r="F167" s="111" t="b">
        <v>1</v>
      </c>
      <c r="G167" s="111" t="b">
        <v>0</v>
      </c>
      <c r="H167" s="111" t="b">
        <v>0</v>
      </c>
      <c r="I167" s="111" t="b">
        <v>0</v>
      </c>
      <c r="J167" s="114" t="e">
        <f t="shared" ca="1" si="0"/>
        <v>#NAME?</v>
      </c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21.5" hidden="1" x14ac:dyDescent="0.9">
      <c r="A168" s="118" t="str">
        <f>'PLANTILLA V6'!A168</f>
        <v>In</v>
      </c>
      <c r="B168" s="118" t="str">
        <f>'PLANTILLA V6'!B168</f>
        <v>Caja de 12 colores de madera</v>
      </c>
      <c r="C168" s="119">
        <f>'PLANTILLA V6'!C168</f>
        <v>1</v>
      </c>
      <c r="D168" s="111" t="str">
        <f>'PLANTILLA V6'!D168</f>
        <v>caja</v>
      </c>
      <c r="E168" s="119">
        <v>0</v>
      </c>
      <c r="F168" s="111" t="b">
        <v>1</v>
      </c>
      <c r="G168" s="111" t="b">
        <v>0</v>
      </c>
      <c r="H168" s="111" t="b">
        <v>0</v>
      </c>
      <c r="I168" s="111" t="b">
        <v>0</v>
      </c>
      <c r="J168" s="114" t="e">
        <f t="shared" ca="1" si="0"/>
        <v>#NAME?</v>
      </c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21.5" hidden="1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19">
        <f>'PLANTILLA V6'!C169</f>
        <v>1</v>
      </c>
      <c r="D169" s="111" t="str">
        <f>'PLANTILLA V6'!D169</f>
        <v>pza</v>
      </c>
      <c r="E169" s="119">
        <v>0</v>
      </c>
      <c r="F169" s="111" t="b">
        <v>1</v>
      </c>
      <c r="G169" s="111" t="b">
        <v>0</v>
      </c>
      <c r="H169" s="111" t="b">
        <v>0</v>
      </c>
      <c r="I169" s="111" t="b">
        <v>0</v>
      </c>
      <c r="J169" s="114" t="e">
        <f t="shared" ca="1" si="0"/>
        <v>#NAME?</v>
      </c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21.5" hidden="1" x14ac:dyDescent="0.9">
      <c r="A170" s="118" t="str">
        <f>'PLANTILLA V6'!A170</f>
        <v>In</v>
      </c>
      <c r="B170" s="118" t="str">
        <f>'PLANTILLA V6'!B170</f>
        <v xml:space="preserve">Juego de geometría (regla, escuadra 45°,  escuadra 60°, 1 compás, transportador) </v>
      </c>
      <c r="C170" s="119">
        <f>'PLANTILLA V6'!C170</f>
        <v>1</v>
      </c>
      <c r="D170" s="111" t="str">
        <f>'PLANTILLA V6'!D170</f>
        <v>juego</v>
      </c>
      <c r="E170" s="119">
        <v>0</v>
      </c>
      <c r="F170" s="111" t="b">
        <v>1</v>
      </c>
      <c r="G170" s="111" t="b">
        <v>0</v>
      </c>
      <c r="H170" s="111" t="b">
        <v>0</v>
      </c>
      <c r="I170" s="111" t="b">
        <v>0</v>
      </c>
      <c r="J170" s="114" t="e">
        <f t="shared" ca="1" si="0"/>
        <v>#NAME?</v>
      </c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21.5" hidden="1" x14ac:dyDescent="0.9">
      <c r="A171" s="118" t="str">
        <f>'PLANTILLA V6'!A171</f>
        <v>In</v>
      </c>
      <c r="B171" s="118" t="str">
        <f>'PLANTILLA V6'!B171</f>
        <v>Plumón negro de base agua punta gruesa (aquacolor)</v>
      </c>
      <c r="C171" s="119">
        <f>'PLANTILLA V6'!C171</f>
        <v>1</v>
      </c>
      <c r="D171" s="111" t="str">
        <f>'PLANTILLA V6'!D171</f>
        <v>pza</v>
      </c>
      <c r="E171" s="119">
        <v>0</v>
      </c>
      <c r="F171" s="111" t="b">
        <v>0</v>
      </c>
      <c r="G171" s="111" t="b">
        <v>0</v>
      </c>
      <c r="H171" s="111" t="b">
        <v>0</v>
      </c>
      <c r="I171" s="111" t="b">
        <v>0</v>
      </c>
      <c r="J171" s="114" t="e">
        <f t="shared" ca="1" si="0"/>
        <v>#NAME?</v>
      </c>
      <c r="K171" s="117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21.5" hidden="1" x14ac:dyDescent="0.9">
      <c r="A172" s="118" t="str">
        <f>'PLANTILLA V6'!A172</f>
        <v>In</v>
      </c>
      <c r="B172" s="118" t="str">
        <f>'PLANTILLA V6'!B172</f>
        <v>Juego de crayones (10 piezas)</v>
      </c>
      <c r="C172" s="119">
        <f>'PLANTILLA V6'!C172</f>
        <v>1</v>
      </c>
      <c r="D172" s="111" t="str">
        <f>'PLANTILLA V6'!D172</f>
        <v>pza</v>
      </c>
      <c r="E172" s="119">
        <v>0</v>
      </c>
      <c r="F172" s="111" t="b">
        <v>0</v>
      </c>
      <c r="G172" s="111" t="b">
        <v>0</v>
      </c>
      <c r="H172" s="111" t="b">
        <v>0</v>
      </c>
      <c r="I172" s="111" t="b">
        <v>0</v>
      </c>
      <c r="J172" s="114" t="e">
        <f t="shared" ca="1" si="0"/>
        <v>#NAME?</v>
      </c>
      <c r="K172" s="117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21.5" hidden="1" x14ac:dyDescent="0.9">
      <c r="A173" s="118" t="str">
        <f>'PLANTILLA V6'!A173</f>
        <v>In</v>
      </c>
      <c r="B173" s="118" t="str">
        <f>'PLANTILLA V6'!B173</f>
        <v>Caja de plumones base agua punta gruesa (tipo aquacolor)</v>
      </c>
      <c r="C173" s="119">
        <f>'PLANTILLA V6'!C173</f>
        <v>1</v>
      </c>
      <c r="D173" s="111" t="str">
        <f>'PLANTILLA V6'!D173</f>
        <v>pza</v>
      </c>
      <c r="E173" s="119">
        <v>0</v>
      </c>
      <c r="F173" s="111" t="b">
        <v>0</v>
      </c>
      <c r="G173" s="111" t="b">
        <v>0</v>
      </c>
      <c r="H173" s="111" t="b">
        <v>0</v>
      </c>
      <c r="I173" s="111" t="b">
        <v>0</v>
      </c>
      <c r="J173" s="114" t="e">
        <f t="shared" ca="1" si="0"/>
        <v>#NAME?</v>
      </c>
      <c r="K173" s="117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21.5" hidden="1" x14ac:dyDescent="0.9">
      <c r="A174" s="118">
        <f>'PLANTILLA V6'!A174</f>
        <v>0</v>
      </c>
      <c r="B174" s="118">
        <f>'PLANTILLA V6'!B174</f>
        <v>0</v>
      </c>
      <c r="C174" s="119">
        <f>'PLANTILLA V6'!C174</f>
        <v>1</v>
      </c>
      <c r="D174" s="111" t="str">
        <f>'PLANTILLA V6'!D174</f>
        <v>pza</v>
      </c>
      <c r="E174" s="119">
        <v>0</v>
      </c>
      <c r="F174" s="111" t="b">
        <v>0</v>
      </c>
      <c r="G174" s="111" t="b">
        <v>0</v>
      </c>
      <c r="H174" s="111" t="b">
        <v>0</v>
      </c>
      <c r="I174" s="111" t="b">
        <v>0</v>
      </c>
      <c r="J174" s="114" t="e">
        <f t="shared" ca="1" si="0"/>
        <v>#NAME?</v>
      </c>
      <c r="K174" s="117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21.5" hidden="1" x14ac:dyDescent="0.9">
      <c r="A175" s="118">
        <f>'PLANTILLA V6'!A175</f>
        <v>0</v>
      </c>
      <c r="B175" s="118">
        <f>'PLANTILLA V6'!B175</f>
        <v>0</v>
      </c>
      <c r="C175" s="119">
        <f>'PLANTILLA V6'!C175</f>
        <v>1</v>
      </c>
      <c r="D175" s="111" t="str">
        <f>'PLANTILLA V6'!D175</f>
        <v>pza</v>
      </c>
      <c r="E175" s="119">
        <v>0</v>
      </c>
      <c r="F175" s="111" t="b">
        <v>0</v>
      </c>
      <c r="G175" s="111" t="b">
        <v>0</v>
      </c>
      <c r="H175" s="111" t="b">
        <v>0</v>
      </c>
      <c r="I175" s="111" t="b">
        <v>0</v>
      </c>
      <c r="J175" s="114" t="e">
        <f t="shared" ca="1" si="0"/>
        <v>#NAME?</v>
      </c>
      <c r="K175" s="117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21.5" hidden="1" x14ac:dyDescent="0.9">
      <c r="A176" s="118">
        <f>'PLANTILLA V6'!A176</f>
        <v>0</v>
      </c>
      <c r="B176" s="118">
        <f>'PLANTILLA V6'!B176</f>
        <v>0</v>
      </c>
      <c r="C176" s="119">
        <f>'PLANTILLA V6'!C176</f>
        <v>1</v>
      </c>
      <c r="D176" s="111" t="str">
        <f>'PLANTILLA V6'!D176</f>
        <v>pza</v>
      </c>
      <c r="E176" s="119">
        <v>0</v>
      </c>
      <c r="F176" s="111" t="b">
        <v>0</v>
      </c>
      <c r="G176" s="111" t="b">
        <v>0</v>
      </c>
      <c r="H176" s="111" t="b">
        <v>0</v>
      </c>
      <c r="I176" s="111" t="b">
        <v>0</v>
      </c>
      <c r="J176" s="114" t="e">
        <f t="shared" ca="1" si="0"/>
        <v>#NAME?</v>
      </c>
      <c r="K176" s="117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21.5" hidden="1" x14ac:dyDescent="0.9">
      <c r="A177" s="107">
        <f>'PLANTILLA V6'!A177</f>
        <v>0</v>
      </c>
      <c r="B177" s="118">
        <f>'PLANTILLA V6'!B177</f>
        <v>0</v>
      </c>
      <c r="C177" s="119">
        <f>'PLANTILLA V6'!C177</f>
        <v>1</v>
      </c>
      <c r="D177" s="111" t="str">
        <f>'PLANTILLA V6'!D177</f>
        <v>pza</v>
      </c>
      <c r="E177" s="119">
        <v>0</v>
      </c>
      <c r="F177" s="111" t="b">
        <v>0</v>
      </c>
      <c r="G177" s="111" t="b">
        <v>0</v>
      </c>
      <c r="H177" s="111" t="b">
        <v>0</v>
      </c>
      <c r="I177" s="111" t="b">
        <v>0</v>
      </c>
      <c r="J177" s="114" t="e">
        <f t="shared" ca="1" si="0"/>
        <v>#NAME?</v>
      </c>
      <c r="K177" s="117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21.5" hidden="1" x14ac:dyDescent="0.9">
      <c r="A178" s="107">
        <f>'PLANTILLA V6'!A178</f>
        <v>0</v>
      </c>
      <c r="B178" s="118">
        <f>'PLANTILLA V6'!B178</f>
        <v>0</v>
      </c>
      <c r="C178" s="119">
        <f>'PLANTILLA V6'!C178</f>
        <v>1</v>
      </c>
      <c r="D178" s="111" t="str">
        <f>'PLANTILLA V6'!D178</f>
        <v>pza</v>
      </c>
      <c r="E178" s="119">
        <v>0</v>
      </c>
      <c r="F178" s="111" t="b">
        <v>0</v>
      </c>
      <c r="G178" s="111" t="b">
        <v>0</v>
      </c>
      <c r="H178" s="111" t="b">
        <v>0</v>
      </c>
      <c r="I178" s="111" t="b">
        <v>0</v>
      </c>
      <c r="J178" s="114" t="e">
        <f t="shared" ca="1" si="0"/>
        <v>#NAME?</v>
      </c>
      <c r="K178" s="117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21.5" hidden="1" x14ac:dyDescent="0.9">
      <c r="A179" s="107">
        <f>'PLANTILLA V6'!A179</f>
        <v>0</v>
      </c>
      <c r="B179" s="118">
        <f>'PLANTILLA V6'!B179</f>
        <v>0</v>
      </c>
      <c r="C179" s="119">
        <f>'PLANTILLA V6'!C179</f>
        <v>1</v>
      </c>
      <c r="D179" s="111" t="str">
        <f>'PLANTILLA V6'!D179</f>
        <v>pza</v>
      </c>
      <c r="E179" s="119">
        <v>0</v>
      </c>
      <c r="F179" s="111" t="b">
        <v>0</v>
      </c>
      <c r="G179" s="111" t="b">
        <v>0</v>
      </c>
      <c r="H179" s="111" t="b">
        <v>0</v>
      </c>
      <c r="I179" s="111" t="b">
        <v>0</v>
      </c>
      <c r="J179" s="114" t="e">
        <f t="shared" ca="1" si="0"/>
        <v>#NAME?</v>
      </c>
      <c r="K179" s="117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21.5" hidden="1" x14ac:dyDescent="0.9">
      <c r="A180" s="107">
        <f>'PLANTILLA V6'!A180</f>
        <v>0</v>
      </c>
      <c r="B180" s="118">
        <f>'PLANTILLA V6'!B180</f>
        <v>0</v>
      </c>
      <c r="C180" s="119">
        <f>'PLANTILLA V6'!C180</f>
        <v>1</v>
      </c>
      <c r="D180" s="111" t="str">
        <f>'PLANTILLA V6'!D180</f>
        <v>pza</v>
      </c>
      <c r="E180" s="119">
        <v>0</v>
      </c>
      <c r="F180" s="111" t="b">
        <v>0</v>
      </c>
      <c r="G180" s="111" t="b">
        <v>0</v>
      </c>
      <c r="H180" s="111" t="b">
        <v>0</v>
      </c>
      <c r="I180" s="111" t="b">
        <v>0</v>
      </c>
      <c r="J180" s="114" t="e">
        <f t="shared" ca="1" si="0"/>
        <v>#NAME?</v>
      </c>
      <c r="K180" s="117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21.5" hidden="1" x14ac:dyDescent="0.9">
      <c r="A181" s="107">
        <f>'PLANTILLA V6'!A181</f>
        <v>0</v>
      </c>
      <c r="B181" s="118">
        <f>'PLANTILLA V6'!B181</f>
        <v>0</v>
      </c>
      <c r="C181" s="119">
        <f>'PLANTILLA V6'!C181</f>
        <v>1</v>
      </c>
      <c r="D181" s="111" t="str">
        <f>'PLANTILLA V6'!D181</f>
        <v>pza</v>
      </c>
      <c r="E181" s="119">
        <v>0</v>
      </c>
      <c r="F181" s="111" t="b">
        <v>0</v>
      </c>
      <c r="G181" s="111" t="b">
        <v>0</v>
      </c>
      <c r="H181" s="111" t="b">
        <v>0</v>
      </c>
      <c r="I181" s="111" t="b">
        <v>0</v>
      </c>
      <c r="J181" s="114" t="e">
        <f t="shared" ca="1" si="0"/>
        <v>#NAME?</v>
      </c>
      <c r="K181" s="117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21.5" hidden="1" x14ac:dyDescent="0.9">
      <c r="A182" s="107">
        <f>'PLANTILLA V6'!A182</f>
        <v>0</v>
      </c>
      <c r="B182" s="118">
        <f>'PLANTILLA V6'!B182</f>
        <v>0</v>
      </c>
      <c r="C182" s="119">
        <f>'PLANTILLA V6'!C182</f>
        <v>1</v>
      </c>
      <c r="D182" s="111" t="str">
        <f>'PLANTILLA V6'!D182</f>
        <v>pza</v>
      </c>
      <c r="E182" s="119">
        <v>0</v>
      </c>
      <c r="F182" s="111" t="b">
        <v>0</v>
      </c>
      <c r="G182" s="111" t="b">
        <v>0</v>
      </c>
      <c r="H182" s="111" t="b">
        <v>0</v>
      </c>
      <c r="I182" s="111" t="b">
        <v>0</v>
      </c>
      <c r="J182" s="114" t="e">
        <f t="shared" ca="1" si="0"/>
        <v>#NAME?</v>
      </c>
      <c r="K182" s="117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21.5" hidden="1" x14ac:dyDescent="0.9">
      <c r="A183" s="107">
        <f>'PLANTILLA V6'!A183</f>
        <v>0</v>
      </c>
      <c r="B183" s="118">
        <f>'PLANTILLA V6'!B183</f>
        <v>0</v>
      </c>
      <c r="C183" s="119">
        <f>'PLANTILLA V6'!C183</f>
        <v>1</v>
      </c>
      <c r="D183" s="111" t="str">
        <f>'PLANTILLA V6'!D183</f>
        <v>pza</v>
      </c>
      <c r="E183" s="119">
        <v>0</v>
      </c>
      <c r="F183" s="111" t="b">
        <v>0</v>
      </c>
      <c r="G183" s="111" t="b">
        <v>0</v>
      </c>
      <c r="H183" s="111" t="b">
        <v>0</v>
      </c>
      <c r="I183" s="111" t="b">
        <v>0</v>
      </c>
      <c r="J183" s="114" t="e">
        <f t="shared" ca="1" si="0"/>
        <v>#NAME?</v>
      </c>
      <c r="K183" s="117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21.5" hidden="1" x14ac:dyDescent="0.9">
      <c r="A184" s="107">
        <f>'PLANTILLA V6'!A184</f>
        <v>0</v>
      </c>
      <c r="B184" s="118">
        <f>'PLANTILLA V6'!B184</f>
        <v>0</v>
      </c>
      <c r="C184" s="119">
        <f>'PLANTILLA V6'!C184</f>
        <v>1</v>
      </c>
      <c r="D184" s="111" t="str">
        <f>'PLANTILLA V6'!D184</f>
        <v>pza</v>
      </c>
      <c r="E184" s="119">
        <v>0</v>
      </c>
      <c r="F184" s="111" t="b">
        <v>0</v>
      </c>
      <c r="G184" s="111" t="b">
        <v>0</v>
      </c>
      <c r="H184" s="111" t="b">
        <v>0</v>
      </c>
      <c r="I184" s="111" t="b">
        <v>0</v>
      </c>
      <c r="J184" s="114" t="e">
        <f t="shared" ca="1" si="0"/>
        <v>#NAME?</v>
      </c>
      <c r="K184" s="117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21.5" x14ac:dyDescent="0.9">
      <c r="A185" s="174" t="str">
        <f>'PLANTILLA V6'!A185</f>
        <v>Materiales Consumibles</v>
      </c>
      <c r="B185" s="157"/>
      <c r="C185" s="119">
        <f>'PLANTILLA V6'!C185</f>
        <v>0</v>
      </c>
      <c r="D185" s="111"/>
      <c r="E185" s="119"/>
      <c r="F185" s="111"/>
      <c r="G185" s="111"/>
      <c r="H185" s="111"/>
      <c r="I185" s="111"/>
      <c r="J185" s="114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7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21.5" hidden="1" x14ac:dyDescent="0.9">
      <c r="A186" s="118" t="str">
        <f>'PLANTILLA V6'!A186</f>
        <v>Co</v>
      </c>
      <c r="B186" s="118" t="str">
        <f>'PLANTILLA V6'!B186</f>
        <v>Panel de MDF de 3 mm de espesor de 30 x 30 cm</v>
      </c>
      <c r="C186" s="119">
        <f>'PLANTILLA V6'!C186</f>
        <v>1</v>
      </c>
      <c r="D186" s="111" t="str">
        <f>'PLANTILLA V6'!D186</f>
        <v>pza</v>
      </c>
      <c r="E186" s="119">
        <v>0</v>
      </c>
      <c r="F186" s="111" t="b">
        <v>0</v>
      </c>
      <c r="G186" s="111" t="b">
        <v>0</v>
      </c>
      <c r="H186" s="111" t="b">
        <v>0</v>
      </c>
      <c r="I186" s="111" t="b">
        <v>0</v>
      </c>
      <c r="J186" s="114" t="e">
        <f t="shared" ca="1" si="0"/>
        <v>#NAME?</v>
      </c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21.5" hidden="1" x14ac:dyDescent="0.9">
      <c r="A187" s="118" t="str">
        <f>'PLANTILLA V6'!A187</f>
        <v>Co</v>
      </c>
      <c r="B187" s="118" t="str">
        <f>'PLANTILLA V6'!B187</f>
        <v>Cartulina blanca</v>
      </c>
      <c r="C187" s="119">
        <f>'PLANTILLA V6'!C187</f>
        <v>1</v>
      </c>
      <c r="D187" s="111" t="str">
        <f>'PLANTILLA V6'!D187</f>
        <v>pza</v>
      </c>
      <c r="E187" s="119">
        <v>0</v>
      </c>
      <c r="F187" s="111" t="b">
        <v>0</v>
      </c>
      <c r="G187" s="111" t="b">
        <v>0</v>
      </c>
      <c r="H187" s="111" t="b">
        <v>0</v>
      </c>
      <c r="I187" s="111" t="b">
        <v>0</v>
      </c>
      <c r="J187" s="114" t="e">
        <f t="shared" ca="1" si="0"/>
        <v>#NAME?</v>
      </c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21.5" hidden="1" x14ac:dyDescent="0.9">
      <c r="A188" s="118" t="str">
        <f>'PLANTILLA V6'!A188</f>
        <v>Co</v>
      </c>
      <c r="B188" s="118" t="str">
        <f>'PLANTILLA V6'!B188</f>
        <v>Hojas blancas tamaño carta</v>
      </c>
      <c r="C188" s="119">
        <f>'PLANTILLA V6'!C188</f>
        <v>1</v>
      </c>
      <c r="D188" s="111" t="str">
        <f>'PLANTILLA V6'!D188</f>
        <v>hoja</v>
      </c>
      <c r="E188" s="119">
        <v>0</v>
      </c>
      <c r="F188" s="111" t="b">
        <v>0</v>
      </c>
      <c r="G188" s="111" t="b">
        <v>0</v>
      </c>
      <c r="H188" s="111" t="b">
        <v>0</v>
      </c>
      <c r="I188" s="111" t="b">
        <v>0</v>
      </c>
      <c r="J188" s="114" t="e">
        <f t="shared" ca="1" si="0"/>
        <v>#NAME?</v>
      </c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21.5" hidden="1" x14ac:dyDescent="0.9">
      <c r="A189" s="118" t="str">
        <f>'PLANTILLA V6'!A189</f>
        <v>Co</v>
      </c>
      <c r="B189" s="118" t="str">
        <f>'PLANTILLA V6'!B189</f>
        <v>Hojas de colores (varios) tamaño carta</v>
      </c>
      <c r="C189" s="119">
        <f>'PLANTILLA V6'!C189</f>
        <v>1</v>
      </c>
      <c r="D189" s="111" t="str">
        <f>'PLANTILLA V6'!D189</f>
        <v>hoja</v>
      </c>
      <c r="E189" s="119">
        <v>0</v>
      </c>
      <c r="F189" s="111" t="b">
        <v>0</v>
      </c>
      <c r="G189" s="111" t="b">
        <v>0</v>
      </c>
      <c r="H189" s="111" t="b">
        <v>0</v>
      </c>
      <c r="I189" s="111" t="b">
        <v>0</v>
      </c>
      <c r="J189" s="114" t="e">
        <f t="shared" ca="1" si="0"/>
        <v>#NAME?</v>
      </c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21.5" hidden="1" x14ac:dyDescent="0.9">
      <c r="A190" s="118" t="str">
        <f>'PLANTILLA V6'!A190</f>
        <v>Co</v>
      </c>
      <c r="B190" s="118" t="str">
        <f>'PLANTILLA V6'!B190</f>
        <v>Post-it</v>
      </c>
      <c r="C190" s="119">
        <f>'PLANTILLA V6'!C190</f>
        <v>1</v>
      </c>
      <c r="D190" s="111" t="str">
        <f>'PLANTILLA V6'!D190</f>
        <v>bloc de 100 hojas</v>
      </c>
      <c r="E190" s="119">
        <v>0</v>
      </c>
      <c r="F190" s="111" t="b">
        <v>0</v>
      </c>
      <c r="G190" s="111" t="b">
        <v>0</v>
      </c>
      <c r="H190" s="111" t="b">
        <v>0</v>
      </c>
      <c r="I190" s="111" t="b">
        <v>0</v>
      </c>
      <c r="J190" s="114" t="e">
        <f t="shared" ca="1" si="0"/>
        <v>#NAME?</v>
      </c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21.5" hidden="1" x14ac:dyDescent="0.9">
      <c r="A191" s="118" t="str">
        <f>'PLANTILLA V6'!A191</f>
        <v>Co</v>
      </c>
      <c r="B191" s="118" t="str">
        <f>'PLANTILLA V6'!B191</f>
        <v>Fomi tamaño carta</v>
      </c>
      <c r="C191" s="119">
        <f>'PLANTILLA V6'!C191</f>
        <v>1</v>
      </c>
      <c r="D191" s="111" t="str">
        <f>'PLANTILLA V6'!D191</f>
        <v>hoja</v>
      </c>
      <c r="E191" s="119">
        <v>0</v>
      </c>
      <c r="F191" s="111" t="b">
        <v>0</v>
      </c>
      <c r="G191" s="111" t="b">
        <v>0</v>
      </c>
      <c r="H191" s="111" t="b">
        <v>0</v>
      </c>
      <c r="I191" s="111" t="b">
        <v>0</v>
      </c>
      <c r="J191" s="114" t="e">
        <f t="shared" ca="1" si="0"/>
        <v>#NAME?</v>
      </c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21.5" hidden="1" x14ac:dyDescent="0.9">
      <c r="A192" s="118" t="str">
        <f>'PLANTILLA V6'!A192</f>
        <v>Co</v>
      </c>
      <c r="B192" s="118" t="str">
        <f>'PLANTILLA V6'!B192</f>
        <v>Papel aluminio</v>
      </c>
      <c r="C192" s="119">
        <f>'PLANTILLA V6'!C192</f>
        <v>1</v>
      </c>
      <c r="D192" s="111" t="str">
        <f>'PLANTILLA V6'!D192</f>
        <v>rollo</v>
      </c>
      <c r="E192" s="119">
        <v>0</v>
      </c>
      <c r="F192" s="111" t="b">
        <v>0</v>
      </c>
      <c r="G192" s="111" t="b">
        <v>0</v>
      </c>
      <c r="H192" s="111" t="b">
        <v>0</v>
      </c>
      <c r="I192" s="111" t="b">
        <v>0</v>
      </c>
      <c r="J192" s="114" t="e">
        <f t="shared" ca="1" si="0"/>
        <v>#NAME?</v>
      </c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21.5" hidden="1" x14ac:dyDescent="0.9">
      <c r="A193" s="118" t="str">
        <f>'PLANTILLA V6'!A193</f>
        <v>Co</v>
      </c>
      <c r="B193" s="118" t="str">
        <f>'PLANTILLA V6'!B193</f>
        <v>Abatelenguas (palitos planos) 15 cm largo x 18 mm ancho</v>
      </c>
      <c r="C193" s="119">
        <f>'PLANTILLA V6'!C193</f>
        <v>1</v>
      </c>
      <c r="D193" s="111" t="str">
        <f>'PLANTILLA V6'!D193</f>
        <v>pza</v>
      </c>
      <c r="E193" s="119">
        <v>0</v>
      </c>
      <c r="F193" s="111" t="b">
        <v>0</v>
      </c>
      <c r="G193" s="111" t="b">
        <v>0</v>
      </c>
      <c r="H193" s="111" t="b">
        <v>0</v>
      </c>
      <c r="I193" s="111" t="b">
        <v>0</v>
      </c>
      <c r="J193" s="114" t="e">
        <f t="shared" ca="1" si="0"/>
        <v>#NAME?</v>
      </c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21.5" hidden="1" x14ac:dyDescent="0.9">
      <c r="A194" s="118" t="str">
        <f>'PLANTILLA V6'!A194</f>
        <v>Co</v>
      </c>
      <c r="B194" s="118" t="str">
        <f>'PLANTILLA V6'!B194</f>
        <v xml:space="preserve">Palito de madera redondo 60 largo x 1 cm de diámetro </v>
      </c>
      <c r="C194" s="119">
        <f>'PLANTILLA V6'!C194</f>
        <v>1</v>
      </c>
      <c r="D194" s="111" t="str">
        <f>'PLANTILLA V6'!D194</f>
        <v>pza</v>
      </c>
      <c r="E194" s="119">
        <v>0</v>
      </c>
      <c r="F194" s="111" t="b">
        <v>0</v>
      </c>
      <c r="G194" s="111" t="b">
        <v>0</v>
      </c>
      <c r="H194" s="111" t="b">
        <v>0</v>
      </c>
      <c r="I194" s="111" t="b">
        <v>0</v>
      </c>
      <c r="J194" s="114" t="e">
        <f t="shared" ca="1" si="0"/>
        <v>#NAME?</v>
      </c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21.5" hidden="1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19">
        <f>'PLANTILLA V6'!C195</f>
        <v>1</v>
      </c>
      <c r="D195" s="111" t="str">
        <f>'PLANTILLA V6'!D195</f>
        <v>pza</v>
      </c>
      <c r="E195" s="119">
        <v>0</v>
      </c>
      <c r="F195" s="111" t="b">
        <v>0</v>
      </c>
      <c r="G195" s="111" t="b">
        <v>0</v>
      </c>
      <c r="H195" s="111" t="b">
        <v>0</v>
      </c>
      <c r="I195" s="111" t="b">
        <v>0</v>
      </c>
      <c r="J195" s="114" t="e">
        <f t="shared" ca="1" si="0"/>
        <v>#NAME?</v>
      </c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21.5" hidden="1" x14ac:dyDescent="0.9">
      <c r="A196" s="118" t="str">
        <f>'PLANTILLA V6'!A196</f>
        <v>Co</v>
      </c>
      <c r="B196" s="121" t="str">
        <f>'PLANTILLA V6'!B196</f>
        <v>Cuerda</v>
      </c>
      <c r="C196" s="119">
        <f>'PLANTILLA V6'!C196</f>
        <v>1</v>
      </c>
      <c r="D196" s="111" t="str">
        <f>'PLANTILLA V6'!D196</f>
        <v>metro</v>
      </c>
      <c r="E196" s="119">
        <v>0</v>
      </c>
      <c r="F196" s="111" t="b">
        <v>0</v>
      </c>
      <c r="G196" s="111" t="b">
        <v>0</v>
      </c>
      <c r="H196" s="111" t="b">
        <v>0</v>
      </c>
      <c r="I196" s="111" t="b">
        <v>0</v>
      </c>
      <c r="J196" s="114" t="e">
        <f t="shared" ca="1" si="0"/>
        <v>#NAME?</v>
      </c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21.5" hidden="1" x14ac:dyDescent="0.9">
      <c r="A197" s="118" t="str">
        <f>'PLANTILLA V6'!A197</f>
        <v>Co</v>
      </c>
      <c r="B197" s="121" t="str">
        <f>'PLANTILLA V6'!B197</f>
        <v>Hilo de coser</v>
      </c>
      <c r="C197" s="119">
        <f>'PLANTILLA V6'!C197</f>
        <v>1</v>
      </c>
      <c r="D197" s="111" t="str">
        <f>'PLANTILLA V6'!D197</f>
        <v>carrete</v>
      </c>
      <c r="E197" s="119">
        <v>0</v>
      </c>
      <c r="F197" s="111" t="b">
        <v>0</v>
      </c>
      <c r="G197" s="111" t="b">
        <v>0</v>
      </c>
      <c r="H197" s="111" t="b">
        <v>0</v>
      </c>
      <c r="I197" s="111" t="b">
        <v>0</v>
      </c>
      <c r="J197" s="114" t="e">
        <f t="shared" ca="1" si="0"/>
        <v>#NAME?</v>
      </c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21.5" x14ac:dyDescent="0.9">
      <c r="A198" s="63" t="str">
        <f>'PLANTILLA V6'!A198</f>
        <v>Co</v>
      </c>
      <c r="B198" s="129" t="str">
        <f>'PLANTILLA V6'!B198</f>
        <v>Estambre</v>
      </c>
      <c r="C198" s="28">
        <f>'PLANTILLA V6'!C198</f>
        <v>1</v>
      </c>
      <c r="D198" s="67" t="str">
        <f>'PLANTILLA V6'!D198</f>
        <v>metro</v>
      </c>
      <c r="E198" s="28">
        <v>1</v>
      </c>
      <c r="F198" s="67" t="b">
        <v>0</v>
      </c>
      <c r="G198" s="67" t="b">
        <v>0</v>
      </c>
      <c r="H198" s="67" t="b">
        <v>1</v>
      </c>
      <c r="I198" s="67" t="b">
        <v>0</v>
      </c>
      <c r="J198" s="114" cm="1">
        <f t="array" ref="J198">_xlfn.IFS(LEN(A198)&gt;2,A199,SUM(E198:I198)=0,0,F198,$F$7*F198*E198,G198,$G$7*G198*E198,AND(H198,A198="Co"),$H$7*H198*E198,AND(H198,A198="Re"),$H$7*H198*E198,H198,$J$7*H198*E198,I198,$I$7*I198*E198)</f>
        <v>25</v>
      </c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</row>
    <row r="199" spans="1:26" ht="21.5" hidden="1" x14ac:dyDescent="0.9">
      <c r="A199" s="118" t="str">
        <f>'PLANTILLA V6'!A199</f>
        <v>Co</v>
      </c>
      <c r="B199" s="118" t="str">
        <f>'PLANTILLA V6'!B199</f>
        <v>Globos de tamaño # 9</v>
      </c>
      <c r="C199" s="119">
        <f>'PLANTILLA V6'!C199</f>
        <v>1</v>
      </c>
      <c r="D199" s="111" t="str">
        <f>'PLANTILLA V6'!D199</f>
        <v>pza</v>
      </c>
      <c r="E199" s="119">
        <v>0</v>
      </c>
      <c r="F199" s="111" t="b">
        <v>0</v>
      </c>
      <c r="G199" s="111" t="b">
        <v>0</v>
      </c>
      <c r="H199" s="111" t="b">
        <v>0</v>
      </c>
      <c r="I199" s="111" t="b">
        <v>0</v>
      </c>
      <c r="J199" s="114" t="e">
        <f t="shared" ca="1" si="0"/>
        <v>#NAME?</v>
      </c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21.5" hidden="1" x14ac:dyDescent="0.9">
      <c r="A200" s="118" t="str">
        <f>'PLANTILLA V6'!A200</f>
        <v>Co</v>
      </c>
      <c r="B200" s="118" t="str">
        <f>'PLANTILLA V6'!B200</f>
        <v>Limpiapipas</v>
      </c>
      <c r="C200" s="119">
        <f>'PLANTILLA V6'!C200</f>
        <v>1</v>
      </c>
      <c r="D200" s="111" t="str">
        <f>'PLANTILLA V6'!D200</f>
        <v>pza</v>
      </c>
      <c r="E200" s="119">
        <v>0</v>
      </c>
      <c r="F200" s="111" t="b">
        <v>0</v>
      </c>
      <c r="G200" s="111" t="b">
        <v>0</v>
      </c>
      <c r="H200" s="111" t="b">
        <v>0</v>
      </c>
      <c r="I200" s="111" t="b">
        <v>0</v>
      </c>
      <c r="J200" s="114" t="e">
        <f t="shared" ca="1" si="0"/>
        <v>#NAME?</v>
      </c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21.5" hidden="1" x14ac:dyDescent="0.9">
      <c r="A201" s="118" t="str">
        <f>'PLANTILLA V6'!A201</f>
        <v>Co</v>
      </c>
      <c r="B201" s="118" t="str">
        <f>'PLANTILLA V6'!B201</f>
        <v>Barra de plastilina 180 g</v>
      </c>
      <c r="C201" s="119">
        <f>'PLANTILLA V6'!C201</f>
        <v>1</v>
      </c>
      <c r="D201" s="111" t="str">
        <f>'PLANTILLA V6'!D201</f>
        <v>pza</v>
      </c>
      <c r="E201" s="119">
        <v>0</v>
      </c>
      <c r="F201" s="111" t="b">
        <v>0</v>
      </c>
      <c r="G201" s="111" t="b">
        <v>0</v>
      </c>
      <c r="H201" s="111" t="b">
        <v>0</v>
      </c>
      <c r="I201" s="111" t="b">
        <v>0</v>
      </c>
      <c r="J201" s="114" t="e">
        <f t="shared" ca="1" si="0"/>
        <v>#NAME?</v>
      </c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21.5" hidden="1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19">
        <f>'PLANTILLA V6'!C202</f>
        <v>1</v>
      </c>
      <c r="D202" s="111" t="str">
        <f>'PLANTILLA V6'!D202</f>
        <v>pza</v>
      </c>
      <c r="E202" s="119">
        <v>0</v>
      </c>
      <c r="F202" s="111" t="b">
        <v>0</v>
      </c>
      <c r="G202" s="111" t="b">
        <v>0</v>
      </c>
      <c r="H202" s="111" t="b">
        <v>0</v>
      </c>
      <c r="I202" s="111" t="b">
        <v>0</v>
      </c>
      <c r="J202" s="114" t="e">
        <f t="shared" ca="1" si="0"/>
        <v>#NAME?</v>
      </c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21.5" hidden="1" x14ac:dyDescent="0.9">
      <c r="A203" s="118" t="str">
        <f>'PLANTILLA V6'!A203</f>
        <v>Co</v>
      </c>
      <c r="B203" s="118" t="str">
        <f>'PLANTILLA V6'!B203</f>
        <v>Fomi moldeable</v>
      </c>
      <c r="C203" s="119">
        <f>'PLANTILLA V6'!C203</f>
        <v>1</v>
      </c>
      <c r="D203" s="111" t="str">
        <f>'PLANTILLA V6'!D203</f>
        <v>bolsa</v>
      </c>
      <c r="E203" s="119">
        <v>0</v>
      </c>
      <c r="F203" s="111" t="b">
        <v>0</v>
      </c>
      <c r="G203" s="111" t="b">
        <v>0</v>
      </c>
      <c r="H203" s="111" t="b">
        <v>0</v>
      </c>
      <c r="I203" s="111" t="b">
        <v>0</v>
      </c>
      <c r="J203" s="114" t="e">
        <f t="shared" ca="1" si="0"/>
        <v>#NAME?</v>
      </c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21.5" hidden="1" x14ac:dyDescent="0.9">
      <c r="A204" s="118" t="str">
        <f>'PLANTILLA V6'!A204</f>
        <v>Co</v>
      </c>
      <c r="B204" s="120" t="str">
        <f>'PLANTILLA V6'!B204</f>
        <v>Pasta para modelar</v>
      </c>
      <c r="C204" s="119">
        <f>'PLANTILLA V6'!C204</f>
        <v>1</v>
      </c>
      <c r="D204" s="111" t="str">
        <f>'PLANTILLA V6'!D204</f>
        <v>pza</v>
      </c>
      <c r="E204" s="119">
        <v>0</v>
      </c>
      <c r="F204" s="111" t="b">
        <v>0</v>
      </c>
      <c r="G204" s="111" t="b">
        <v>0</v>
      </c>
      <c r="H204" s="111" t="b">
        <v>0</v>
      </c>
      <c r="I204" s="111" t="b">
        <v>0</v>
      </c>
      <c r="J204" s="114" t="e">
        <f t="shared" ca="1" si="0"/>
        <v>#NAME?</v>
      </c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21.5" hidden="1" x14ac:dyDescent="0.9">
      <c r="A205" s="118" t="str">
        <f>'PLANTILLA V6'!A205</f>
        <v>Co</v>
      </c>
      <c r="B205" s="118" t="str">
        <f>'PLANTILLA V6'!B205</f>
        <v>Silicón frío (bote de 250 ml)</v>
      </c>
      <c r="C205" s="119">
        <f>'PLANTILLA V6'!C205</f>
        <v>1</v>
      </c>
      <c r="D205" s="111" t="str">
        <f>'PLANTILLA V6'!D205</f>
        <v>pza</v>
      </c>
      <c r="E205" s="119">
        <v>0</v>
      </c>
      <c r="F205" s="111" t="b">
        <v>0</v>
      </c>
      <c r="G205" s="111" t="b">
        <v>0</v>
      </c>
      <c r="H205" s="111" t="b">
        <v>0</v>
      </c>
      <c r="I205" s="111" t="b">
        <v>0</v>
      </c>
      <c r="J205" s="114" t="e">
        <f t="shared" ca="1" si="0"/>
        <v>#NAME?</v>
      </c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21.5" hidden="1" x14ac:dyDescent="0.9">
      <c r="A206" s="118" t="str">
        <f>'PLANTILLA V6'!A206</f>
        <v>Co</v>
      </c>
      <c r="B206" s="118" t="str">
        <f>'PLANTILLA V6'!B206</f>
        <v>Barra de silicón (tubito del diámetro de la pistola de silicón)</v>
      </c>
      <c r="C206" s="119">
        <f>'PLANTILLA V6'!C206</f>
        <v>1</v>
      </c>
      <c r="D206" s="111" t="str">
        <f>'PLANTILLA V6'!D206</f>
        <v>pza</v>
      </c>
      <c r="E206" s="119">
        <v>0</v>
      </c>
      <c r="F206" s="111" t="b">
        <v>0</v>
      </c>
      <c r="G206" s="111" t="b">
        <v>0</v>
      </c>
      <c r="H206" s="111" t="b">
        <v>0</v>
      </c>
      <c r="I206" s="111" t="b">
        <v>0</v>
      </c>
      <c r="J206" s="114" t="e">
        <f t="shared" ca="1" si="0"/>
        <v>#NAME?</v>
      </c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21.5" hidden="1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19">
        <f>'PLANTILLA V6'!C207</f>
        <v>1</v>
      </c>
      <c r="D207" s="111" t="str">
        <f>'PLANTILLA V6'!D207</f>
        <v>pza</v>
      </c>
      <c r="E207" s="119">
        <v>0</v>
      </c>
      <c r="F207" s="111" t="b">
        <v>0</v>
      </c>
      <c r="G207" s="111" t="b">
        <v>0</v>
      </c>
      <c r="H207" s="111" t="b">
        <v>0</v>
      </c>
      <c r="I207" s="111" t="b">
        <v>0</v>
      </c>
      <c r="J207" s="114" t="e">
        <f t="shared" ca="1" si="0"/>
        <v>#NAME?</v>
      </c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21.5" x14ac:dyDescent="0.9">
      <c r="A208" s="63" t="str">
        <f>'PLANTILLA V6'!A208</f>
        <v>Co</v>
      </c>
      <c r="B208" s="63" t="str">
        <f>'PLANTILLA V6'!B208</f>
        <v>Cinta adhesiva (masking tape 110 o cinta azul de pintor) 12 mm ancho x 50 m o similar</v>
      </c>
      <c r="C208" s="28">
        <f>'PLANTILLA V6'!C208</f>
        <v>1</v>
      </c>
      <c r="D208" s="67" t="str">
        <f>'PLANTILLA V6'!D208</f>
        <v>pza</v>
      </c>
      <c r="E208" s="28">
        <v>1</v>
      </c>
      <c r="F208" s="67" t="b">
        <v>0</v>
      </c>
      <c r="G208" s="67" t="b">
        <v>0</v>
      </c>
      <c r="H208" s="67" t="b">
        <v>1</v>
      </c>
      <c r="I208" s="67" t="b">
        <v>0</v>
      </c>
      <c r="J208" s="114" cm="1">
        <f t="array" ref="J208">_xlfn.IFS(LEN(A208)&gt;2,A209,SUM(E208:I208)=0,0,F208,$F$7*F208*E208,G208,$G$7*G208*E208,AND(H208,A208="Co"),$H$7*H208*E208,AND(H208,A208="Re"),$H$7*H208*E208,H208,$J$7*H208*E208,I208,$I$7*I208*E208)</f>
        <v>25</v>
      </c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</row>
    <row r="209" spans="1:26" ht="21.5" hidden="1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19">
        <f>'PLANTILLA V6'!C209</f>
        <v>1</v>
      </c>
      <c r="D209" s="111" t="str">
        <f>'PLANTILLA V6'!D209</f>
        <v>pza</v>
      </c>
      <c r="E209" s="119">
        <v>0</v>
      </c>
      <c r="F209" s="111" t="b">
        <v>0</v>
      </c>
      <c r="G209" s="111" t="b">
        <v>0</v>
      </c>
      <c r="H209" s="111" t="b">
        <v>0</v>
      </c>
      <c r="I209" s="111" t="b">
        <v>0</v>
      </c>
      <c r="J209" s="114" t="e">
        <f t="shared" ca="1" si="0"/>
        <v>#NAME?</v>
      </c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21.5" hidden="1" x14ac:dyDescent="0.9">
      <c r="A210" s="118" t="str">
        <f>'PLANTILLA V6'!A210</f>
        <v>Co</v>
      </c>
      <c r="B210" s="118" t="str">
        <f>'PLANTILLA V6'!B210</f>
        <v>Liga grande #18 (8 cm largo aproximadamente)</v>
      </c>
      <c r="C210" s="119">
        <f>'PLANTILLA V6'!C210</f>
        <v>1</v>
      </c>
      <c r="D210" s="111" t="str">
        <f>'PLANTILLA V6'!D210</f>
        <v>pza</v>
      </c>
      <c r="E210" s="119">
        <v>0</v>
      </c>
      <c r="F210" s="111" t="b">
        <v>0</v>
      </c>
      <c r="G210" s="111" t="b">
        <v>0</v>
      </c>
      <c r="H210" s="111" t="b">
        <v>0</v>
      </c>
      <c r="I210" s="111" t="b">
        <v>0</v>
      </c>
      <c r="J210" s="114" t="e">
        <f t="shared" ca="1" si="0"/>
        <v>#NAME?</v>
      </c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21.5" x14ac:dyDescent="0.9">
      <c r="A211" s="63" t="str">
        <f>'PLANTILLA V6'!A211</f>
        <v>Co</v>
      </c>
      <c r="B211" s="63" t="str">
        <f>'PLANTILLA V6'!B211</f>
        <v>Caja de 100 clips</v>
      </c>
      <c r="C211" s="28">
        <f>'PLANTILLA V6'!C211</f>
        <v>1</v>
      </c>
      <c r="D211" s="67" t="str">
        <f>'PLANTILLA V6'!D211</f>
        <v>pza</v>
      </c>
      <c r="E211" s="28">
        <v>2</v>
      </c>
      <c r="F211" s="67" t="b">
        <v>0</v>
      </c>
      <c r="G211" s="67" t="b">
        <v>0</v>
      </c>
      <c r="H211" s="67" t="b">
        <v>0</v>
      </c>
      <c r="I211" s="67" t="b">
        <v>1</v>
      </c>
      <c r="J211" s="114" cm="1">
        <f t="array" ref="J211">_xlfn.IFS(LEN(A211)&gt;2,A212,SUM(E211:I211)=0,0,F211,$F$7*F211*E211,G211,$G$7*G211*E211,AND(H211,A211="Co"),$H$7*H211*E211,AND(H211,A211="Re"),$H$7*H211*E211,H211,$J$7*H211*E211,I211,$I$7*I211*E211)</f>
        <v>2</v>
      </c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</row>
    <row r="212" spans="1:26" ht="21.5" hidden="1" x14ac:dyDescent="0.9">
      <c r="A212" s="118" t="str">
        <f>'PLANTILLA V6'!A212</f>
        <v>Co</v>
      </c>
      <c r="B212" s="118" t="str">
        <f>'PLANTILLA V6'!B212</f>
        <v>Caja de 100 chinchetas</v>
      </c>
      <c r="C212" s="119">
        <f>'PLANTILLA V6'!C212</f>
        <v>1</v>
      </c>
      <c r="D212" s="111" t="str">
        <f>'PLANTILLA V6'!D212</f>
        <v>pza</v>
      </c>
      <c r="E212" s="119">
        <v>0</v>
      </c>
      <c r="F212" s="111" t="b">
        <v>0</v>
      </c>
      <c r="G212" s="111" t="b">
        <v>0</v>
      </c>
      <c r="H212" s="111" t="b">
        <v>0</v>
      </c>
      <c r="I212" s="111" t="b">
        <v>0</v>
      </c>
      <c r="J212" s="114" t="e">
        <f t="shared" ca="1" si="0"/>
        <v>#NAME?</v>
      </c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21.5" hidden="1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19">
        <f>'PLANTILLA V6'!C213</f>
        <v>1</v>
      </c>
      <c r="D213" s="111" t="str">
        <f>'PLANTILLA V6'!D213</f>
        <v>pza</v>
      </c>
      <c r="E213" s="119">
        <v>0</v>
      </c>
      <c r="F213" s="111" t="b">
        <v>0</v>
      </c>
      <c r="G213" s="111" t="b">
        <v>0</v>
      </c>
      <c r="H213" s="111" t="b">
        <v>0</v>
      </c>
      <c r="I213" s="111" t="b">
        <v>0</v>
      </c>
      <c r="J213" s="114" t="e">
        <f t="shared" ca="1" si="0"/>
        <v>#NAME?</v>
      </c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21.5" hidden="1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19">
        <f>'PLANTILLA V6'!C214</f>
        <v>1</v>
      </c>
      <c r="D214" s="111" t="str">
        <f>'PLANTILLA V6'!D214</f>
        <v>pza</v>
      </c>
      <c r="E214" s="119">
        <v>0</v>
      </c>
      <c r="F214" s="111" t="b">
        <v>0</v>
      </c>
      <c r="G214" s="111" t="b">
        <v>0</v>
      </c>
      <c r="H214" s="111" t="b">
        <v>0</v>
      </c>
      <c r="I214" s="111" t="b">
        <v>0</v>
      </c>
      <c r="J214" s="114" t="e">
        <f t="shared" ca="1" si="0"/>
        <v>#NAME?</v>
      </c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21.5" hidden="1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19">
        <f>'PLANTILLA V6'!C215</f>
        <v>1</v>
      </c>
      <c r="D215" s="111" t="str">
        <f>'PLANTILLA V6'!D215</f>
        <v>pza</v>
      </c>
      <c r="E215" s="119">
        <v>0</v>
      </c>
      <c r="F215" s="111" t="b">
        <v>0</v>
      </c>
      <c r="G215" s="111" t="b">
        <v>0</v>
      </c>
      <c r="H215" s="111" t="b">
        <v>0</v>
      </c>
      <c r="I215" s="111" t="b">
        <v>0</v>
      </c>
      <c r="J215" s="114" t="e">
        <f t="shared" ca="1" si="0"/>
        <v>#NAME?</v>
      </c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21.5" hidden="1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1" t="str">
        <f>'PLANTILLA V6'!D216</f>
        <v>bolsita</v>
      </c>
      <c r="E216" s="119">
        <v>0</v>
      </c>
      <c r="F216" s="111" t="b">
        <v>0</v>
      </c>
      <c r="G216" s="111" t="b">
        <v>0</v>
      </c>
      <c r="H216" s="111" t="b">
        <v>0</v>
      </c>
      <c r="I216" s="111" t="b">
        <v>0</v>
      </c>
      <c r="J216" s="114" t="e">
        <f t="shared" ca="1" si="0"/>
        <v>#NAME?</v>
      </c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21.5" hidden="1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1" t="str">
        <f>'PLANTILLA V6'!D217</f>
        <v>pza</v>
      </c>
      <c r="E217" s="119">
        <v>0</v>
      </c>
      <c r="F217" s="111" t="b">
        <v>0</v>
      </c>
      <c r="G217" s="111" t="b">
        <v>0</v>
      </c>
      <c r="H217" s="111" t="b">
        <v>0</v>
      </c>
      <c r="I217" s="111" t="b">
        <v>0</v>
      </c>
      <c r="J217" s="114" t="e">
        <f t="shared" ca="1" si="0"/>
        <v>#NAME?</v>
      </c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21.5" hidden="1" x14ac:dyDescent="0.9">
      <c r="A218" s="118" t="str">
        <f>'PLANTILLA V6'!A218</f>
        <v>Co</v>
      </c>
      <c r="B218" s="111" t="str">
        <f>'PLANTILLA V6'!B218</f>
        <v>Tabla de madera de 3" de espesor de 30 cm x 30 cm (tabla de sacrificio)</v>
      </c>
      <c r="C218" s="119">
        <f>'PLANTILLA V6'!C218</f>
        <v>1</v>
      </c>
      <c r="D218" s="111" t="str">
        <f>'PLANTILLA V6'!D218</f>
        <v>pza</v>
      </c>
      <c r="E218" s="119">
        <v>0</v>
      </c>
      <c r="F218" s="111" t="b">
        <v>0</v>
      </c>
      <c r="G218" s="111" t="b">
        <v>0</v>
      </c>
      <c r="H218" s="111" t="b">
        <v>0</v>
      </c>
      <c r="I218" s="111" t="b">
        <v>0</v>
      </c>
      <c r="J218" s="114" t="e">
        <f t="shared" ca="1" si="0"/>
        <v>#NAME?</v>
      </c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21.5" hidden="1" x14ac:dyDescent="0.9">
      <c r="A219" s="118" t="str">
        <f>'PLANTILLA V6'!A219</f>
        <v>Co</v>
      </c>
      <c r="B219" s="111" t="str">
        <f>'PLANTILLA V6'!B219</f>
        <v>Tabla salvacortes de 45 x 30 cm (recomendado opcional)</v>
      </c>
      <c r="C219" s="119">
        <f>'PLANTILLA V6'!C219</f>
        <v>1</v>
      </c>
      <c r="D219" s="111" t="str">
        <f>'PLANTILLA V6'!D219</f>
        <v>pza</v>
      </c>
      <c r="E219" s="119">
        <v>0</v>
      </c>
      <c r="F219" s="111" t="b">
        <v>0</v>
      </c>
      <c r="G219" s="111" t="b">
        <v>0</v>
      </c>
      <c r="H219" s="111" t="b">
        <v>0</v>
      </c>
      <c r="I219" s="111" t="b">
        <v>0</v>
      </c>
      <c r="J219" s="114" t="e">
        <f t="shared" ca="1" si="0"/>
        <v>#NAME?</v>
      </c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21.5" hidden="1" x14ac:dyDescent="0.9">
      <c r="A220" s="118" t="str">
        <f>'PLANTILLA V6'!A220</f>
        <v>Co</v>
      </c>
      <c r="B220" s="111" t="str">
        <f>'PLANTILLA V6'!B220</f>
        <v>Cronómetro</v>
      </c>
      <c r="C220" s="119">
        <f>'PLANTILLA V6'!C220</f>
        <v>1</v>
      </c>
      <c r="D220" s="111" t="str">
        <f>'PLANTILLA V6'!D220</f>
        <v>pza</v>
      </c>
      <c r="E220" s="119">
        <v>0</v>
      </c>
      <c r="F220" s="111" t="b">
        <v>0</v>
      </c>
      <c r="G220" s="111" t="b">
        <v>0</v>
      </c>
      <c r="H220" s="111" t="b">
        <v>0</v>
      </c>
      <c r="I220" s="111" t="b">
        <v>0</v>
      </c>
      <c r="J220" s="114" t="e">
        <f t="shared" ca="1" si="0"/>
        <v>#NAME?</v>
      </c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21.5" hidden="1" x14ac:dyDescent="0.9">
      <c r="A221" s="118" t="str">
        <f>'PLANTILLA V6'!A221</f>
        <v>Co</v>
      </c>
      <c r="B221" s="111" t="str">
        <f>'PLANTILLA V6'!B221</f>
        <v>Pliego de papel bond</v>
      </c>
      <c r="C221" s="119">
        <f>'PLANTILLA V6'!C221</f>
        <v>1</v>
      </c>
      <c r="D221" s="111" t="str">
        <f>'PLANTILLA V6'!D221</f>
        <v>pza</v>
      </c>
      <c r="E221" s="119">
        <v>0</v>
      </c>
      <c r="F221" s="111" t="b">
        <v>0</v>
      </c>
      <c r="G221" s="111" t="b">
        <v>0</v>
      </c>
      <c r="H221" s="111" t="b">
        <v>0</v>
      </c>
      <c r="I221" s="111" t="b">
        <v>0</v>
      </c>
      <c r="J221" s="114" t="e">
        <f t="shared" ca="1" si="0"/>
        <v>#NAME?</v>
      </c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21.5" hidden="1" x14ac:dyDescent="0.9">
      <c r="A222" s="118" t="str">
        <f>'PLANTILLA V6'!A222</f>
        <v>Co</v>
      </c>
      <c r="B222" s="111" t="str">
        <f>'PLANTILLA V6'!B222</f>
        <v>Dado</v>
      </c>
      <c r="C222" s="119">
        <f>'PLANTILLA V6'!C222</f>
        <v>1</v>
      </c>
      <c r="D222" s="111" t="str">
        <f>'PLANTILLA V6'!D222</f>
        <v>pza</v>
      </c>
      <c r="E222" s="119">
        <v>0</v>
      </c>
      <c r="F222" s="111" t="b">
        <v>0</v>
      </c>
      <c r="G222" s="111" t="b">
        <v>0</v>
      </c>
      <c r="H222" s="111" t="b">
        <v>0</v>
      </c>
      <c r="I222" s="111" t="b">
        <v>0</v>
      </c>
      <c r="J222" s="114" t="e">
        <f t="shared" ca="1" si="0"/>
        <v>#NAME?</v>
      </c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21.5" hidden="1" x14ac:dyDescent="0.9">
      <c r="A223" s="118" t="str">
        <f>'PLANTILLA V6'!A223</f>
        <v>Co</v>
      </c>
      <c r="B223" s="111" t="str">
        <f>'PLANTILLA V6'!B223</f>
        <v>Broche latonado tipo alemán de 16 mm de largo  (caja 100 piezas)</v>
      </c>
      <c r="C223" s="119">
        <f>'PLANTILLA V6'!C223</f>
        <v>1</v>
      </c>
      <c r="D223" s="111" t="str">
        <f>'PLANTILLA V6'!D223</f>
        <v>caja</v>
      </c>
      <c r="E223" s="119">
        <v>0</v>
      </c>
      <c r="F223" s="111" t="b">
        <v>0</v>
      </c>
      <c r="G223" s="111" t="b">
        <v>0</v>
      </c>
      <c r="H223" s="111" t="b">
        <v>0</v>
      </c>
      <c r="I223" s="111" t="b">
        <v>0</v>
      </c>
      <c r="J223" s="114" t="e">
        <f t="shared" ca="1" si="0"/>
        <v>#NAME?</v>
      </c>
      <c r="K223" s="117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21.5" hidden="1" x14ac:dyDescent="0.9">
      <c r="A224" s="118" t="str">
        <f>'PLANTILLA V6'!A224</f>
        <v>Co</v>
      </c>
      <c r="B224" s="111" t="str">
        <f>'PLANTILLA V6'!B224</f>
        <v>Broche sujetadocumentos chico (3/4" o 19 mm)</v>
      </c>
      <c r="C224" s="119">
        <f>'PLANTILLA V6'!C224</f>
        <v>1</v>
      </c>
      <c r="D224" s="111" t="str">
        <f>'PLANTILLA V6'!D224</f>
        <v>pza</v>
      </c>
      <c r="E224" s="119">
        <v>0</v>
      </c>
      <c r="F224" s="111" t="b">
        <v>0</v>
      </c>
      <c r="G224" s="111" t="b">
        <v>0</v>
      </c>
      <c r="H224" s="111" t="b">
        <v>0</v>
      </c>
      <c r="I224" s="111" t="b">
        <v>0</v>
      </c>
      <c r="J224" s="114" t="e">
        <f t="shared" ca="1" si="0"/>
        <v>#NAME?</v>
      </c>
      <c r="K224" s="117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21.5" hidden="1" x14ac:dyDescent="0.9">
      <c r="A225" s="118" t="str">
        <f>'PLANTILLA V6'!A225</f>
        <v>Co</v>
      </c>
      <c r="B225" s="111" t="str">
        <f>'PLANTILLA V6'!B225</f>
        <v>Palito plano de madera medidas 0.7 X 7.5 cm.(tipo paleta de hielo)</v>
      </c>
      <c r="C225" s="119">
        <f>'PLANTILLA V6'!C225</f>
        <v>1</v>
      </c>
      <c r="D225" s="111" t="str">
        <f>'PLANTILLA V6'!D225</f>
        <v>pza</v>
      </c>
      <c r="E225" s="119">
        <v>0</v>
      </c>
      <c r="F225" s="111" t="b">
        <v>0</v>
      </c>
      <c r="G225" s="111" t="b">
        <v>0</v>
      </c>
      <c r="H225" s="111" t="b">
        <v>0</v>
      </c>
      <c r="I225" s="111" t="b">
        <v>0</v>
      </c>
      <c r="J225" s="114" t="e">
        <f t="shared" ca="1" si="0"/>
        <v>#NAME?</v>
      </c>
      <c r="K225" s="117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21.5" hidden="1" x14ac:dyDescent="0.9">
      <c r="A226" s="118" t="str">
        <f>'PLANTILLA V6'!A226</f>
        <v>Co</v>
      </c>
      <c r="B226" s="111" t="str">
        <f>'PLANTILLA V6'!B226</f>
        <v>Palito de madera redondo 30 largo x 3 mm de diámetro  (tipo brocheta)</v>
      </c>
      <c r="C226" s="119">
        <f>'PLANTILLA V6'!C226</f>
        <v>1</v>
      </c>
      <c r="D226" s="111" t="str">
        <f>'PLANTILLA V6'!D226</f>
        <v>pza</v>
      </c>
      <c r="E226" s="119">
        <v>0</v>
      </c>
      <c r="F226" s="111" t="b">
        <v>0</v>
      </c>
      <c r="G226" s="111" t="b">
        <v>0</v>
      </c>
      <c r="H226" s="111" t="b">
        <v>0</v>
      </c>
      <c r="I226" s="111" t="b">
        <v>0</v>
      </c>
      <c r="J226" s="114" t="e">
        <f t="shared" ca="1" si="0"/>
        <v>#NAME?</v>
      </c>
      <c r="K226" s="117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21.5" x14ac:dyDescent="0.9">
      <c r="A227" s="63" t="str">
        <f>'PLANTILLA V6'!A227</f>
        <v>Co</v>
      </c>
      <c r="B227" s="67" t="str">
        <f>'PLANTILLA V6'!B227</f>
        <v>Imán refrigerador plano (lámina magnética)</v>
      </c>
      <c r="C227" s="28">
        <f>'PLANTILLA V6'!C227</f>
        <v>1</v>
      </c>
      <c r="D227" s="67" t="str">
        <f>'PLANTILLA V6'!D227</f>
        <v>pza</v>
      </c>
      <c r="E227" s="28">
        <v>1</v>
      </c>
      <c r="F227" s="67" t="b">
        <v>0</v>
      </c>
      <c r="G227" s="67" t="b">
        <v>0</v>
      </c>
      <c r="H227" s="67" t="b">
        <v>1</v>
      </c>
      <c r="I227" s="67" t="b">
        <v>0</v>
      </c>
      <c r="J227" s="114" cm="1">
        <f t="array" ref="J227">_xlfn.IFS(LEN(A227)&gt;2,A228,SUM(E227:I227)=0,0,F227,$F$7*F227*E227,G227,$G$7*G227*E227,AND(H227,A227="Co"),$H$7*H227*E227,AND(H227,A227="Re"),$H$7*H227*E227,H227,$J$7*H227*E227,I227,$I$7*I227*E227)</f>
        <v>25</v>
      </c>
      <c r="K227" s="12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</row>
    <row r="228" spans="1:26" ht="21.5" hidden="1" x14ac:dyDescent="0.9">
      <c r="A228" s="118" t="str">
        <f>'PLANTILLA V6'!A228</f>
        <v>Co</v>
      </c>
      <c r="B228" s="111" t="str">
        <f>'PLANTILLA V6'!B228</f>
        <v>Paquete de Semillas tipo alpiste o Arroz</v>
      </c>
      <c r="C228" s="119">
        <f>'PLANTILLA V6'!C228</f>
        <v>1</v>
      </c>
      <c r="D228" s="111" t="str">
        <f>'PLANTILLA V6'!D228</f>
        <v>pza</v>
      </c>
      <c r="E228" s="119">
        <v>0</v>
      </c>
      <c r="F228" s="111" t="b">
        <v>0</v>
      </c>
      <c r="G228" s="111" t="b">
        <v>0</v>
      </c>
      <c r="H228" s="111" t="b">
        <v>0</v>
      </c>
      <c r="I228" s="111" t="b">
        <v>0</v>
      </c>
      <c r="J228" s="114" t="e">
        <f t="shared" ca="1" si="0"/>
        <v>#NAME?</v>
      </c>
      <c r="K228" s="117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21.5" hidden="1" x14ac:dyDescent="0.9">
      <c r="A229" s="118" t="str">
        <f>'PLANTILLA V6'!A229</f>
        <v>Co</v>
      </c>
      <c r="B229" s="111" t="str">
        <f>'PLANTILLA V6'!B229</f>
        <v>Palito de madera cuadrado</v>
      </c>
      <c r="C229" s="119">
        <f>'PLANTILLA V6'!C229</f>
        <v>1</v>
      </c>
      <c r="D229" s="111" t="str">
        <f>'PLANTILLA V6'!D229</f>
        <v>pza</v>
      </c>
      <c r="E229" s="119">
        <v>0</v>
      </c>
      <c r="F229" s="111" t="b">
        <v>0</v>
      </c>
      <c r="G229" s="111" t="b">
        <v>0</v>
      </c>
      <c r="H229" s="111" t="b">
        <v>0</v>
      </c>
      <c r="I229" s="111" t="b">
        <v>0</v>
      </c>
      <c r="J229" s="114" t="e">
        <f t="shared" ca="1" si="0"/>
        <v>#NAME?</v>
      </c>
      <c r="K229" s="117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21.5" hidden="1" x14ac:dyDescent="0.9">
      <c r="A230" s="118" t="str">
        <f>'PLANTILLA V6'!A230</f>
        <v>Co</v>
      </c>
      <c r="B230" s="111" t="str">
        <f>'PLANTILLA V6'!B230</f>
        <v xml:space="preserve">Clip mariposa grande </v>
      </c>
      <c r="C230" s="119">
        <f>'PLANTILLA V6'!C230</f>
        <v>1</v>
      </c>
      <c r="D230" s="111" t="str">
        <f>'PLANTILLA V6'!D230</f>
        <v>pza</v>
      </c>
      <c r="E230" s="119">
        <v>0</v>
      </c>
      <c r="F230" s="111" t="b">
        <v>0</v>
      </c>
      <c r="G230" s="111" t="b">
        <v>0</v>
      </c>
      <c r="H230" s="111" t="b">
        <v>0</v>
      </c>
      <c r="I230" s="111" t="b">
        <v>0</v>
      </c>
      <c r="J230" s="114" t="e">
        <f t="shared" ca="1" si="0"/>
        <v>#NAME?</v>
      </c>
      <c r="K230" s="117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21.5" hidden="1" x14ac:dyDescent="0.9">
      <c r="A231" s="118" t="str">
        <f>'PLANTILLA V6'!A231</f>
        <v>Co</v>
      </c>
      <c r="B231" s="111" t="str">
        <f>'PLANTILLA V6'!B231</f>
        <v>Sobre de correspondencia</v>
      </c>
      <c r="C231" s="119">
        <f>'PLANTILLA V6'!C231</f>
        <v>1</v>
      </c>
      <c r="D231" s="111" t="str">
        <f>'PLANTILLA V6'!D231</f>
        <v>pza</v>
      </c>
      <c r="E231" s="119">
        <v>0</v>
      </c>
      <c r="F231" s="111" t="b">
        <v>0</v>
      </c>
      <c r="G231" s="111" t="b">
        <v>0</v>
      </c>
      <c r="H231" s="111" t="b">
        <v>0</v>
      </c>
      <c r="I231" s="111" t="b">
        <v>0</v>
      </c>
      <c r="J231" s="114" t="e">
        <f t="shared" ca="1" si="0"/>
        <v>#NAME?</v>
      </c>
      <c r="K231" s="117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21.5" hidden="1" x14ac:dyDescent="0.9">
      <c r="A232" s="118" t="str">
        <f>'PLANTILLA V6'!A232</f>
        <v>Co</v>
      </c>
      <c r="B232" s="111" t="str">
        <f>'PLANTILLA V6'!B232</f>
        <v>Paleta de Acuarelas con pincel</v>
      </c>
      <c r="C232" s="119">
        <f>'PLANTILLA V6'!C232</f>
        <v>1</v>
      </c>
      <c r="D232" s="111" t="str">
        <f>'PLANTILLA V6'!D232</f>
        <v>pza</v>
      </c>
      <c r="E232" s="119">
        <v>0</v>
      </c>
      <c r="F232" s="111" t="b">
        <v>0</v>
      </c>
      <c r="G232" s="111" t="b">
        <v>0</v>
      </c>
      <c r="H232" s="111" t="b">
        <v>0</v>
      </c>
      <c r="I232" s="111" t="b">
        <v>0</v>
      </c>
      <c r="J232" s="114" t="e">
        <f t="shared" ca="1" si="0"/>
        <v>#NAME?</v>
      </c>
      <c r="K232" s="117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21.5" hidden="1" x14ac:dyDescent="0.9">
      <c r="A233" s="118" t="str">
        <f>'PLANTILLA V6'!A233</f>
        <v>Co</v>
      </c>
      <c r="B233" s="111" t="str">
        <f>'PLANTILLA V6'!B233</f>
        <v>Tabla de Madera de 25 cm de ancho X 1 metro largo X 1" (medidas aproximadas)</v>
      </c>
      <c r="C233" s="119">
        <f>'PLANTILLA V6'!C233</f>
        <v>1</v>
      </c>
      <c r="D233" s="111" t="str">
        <f>'PLANTILLA V6'!D233</f>
        <v>pza</v>
      </c>
      <c r="E233" s="119">
        <v>0</v>
      </c>
      <c r="F233" s="111" t="b">
        <v>0</v>
      </c>
      <c r="G233" s="111" t="b">
        <v>0</v>
      </c>
      <c r="H233" s="111" t="b">
        <v>0</v>
      </c>
      <c r="I233" s="111" t="b">
        <v>0</v>
      </c>
      <c r="J233" s="114" t="e">
        <f t="shared" ca="1" si="0"/>
        <v>#NAME?</v>
      </c>
      <c r="K233" s="117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21.5" hidden="1" x14ac:dyDescent="0.9">
      <c r="A234" s="118">
        <f>'PLANTILLA V6'!A234</f>
        <v>0</v>
      </c>
      <c r="B234" s="111">
        <f>'PLANTILLA V6'!B234</f>
        <v>0</v>
      </c>
      <c r="C234" s="119">
        <f>'PLANTILLA V6'!C234</f>
        <v>1</v>
      </c>
      <c r="D234" s="111" t="str">
        <f>'PLANTILLA V6'!D234</f>
        <v>pza</v>
      </c>
      <c r="E234" s="119">
        <v>0</v>
      </c>
      <c r="F234" s="111" t="b">
        <v>0</v>
      </c>
      <c r="G234" s="111" t="b">
        <v>0</v>
      </c>
      <c r="H234" s="111" t="b">
        <v>0</v>
      </c>
      <c r="I234" s="111" t="b">
        <v>0</v>
      </c>
      <c r="J234" s="114" t="e">
        <f t="shared" ca="1" si="0"/>
        <v>#NAME?</v>
      </c>
      <c r="K234" s="117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21.5" hidden="1" x14ac:dyDescent="0.9">
      <c r="A235" s="118">
        <f>'PLANTILLA V6'!A235</f>
        <v>0</v>
      </c>
      <c r="B235" s="111">
        <f>'PLANTILLA V6'!B235</f>
        <v>0</v>
      </c>
      <c r="C235" s="119">
        <f>'PLANTILLA V6'!C235</f>
        <v>1</v>
      </c>
      <c r="D235" s="111" t="str">
        <f>'PLANTILLA V6'!D235</f>
        <v>pza</v>
      </c>
      <c r="E235" s="119">
        <v>0</v>
      </c>
      <c r="F235" s="111" t="b">
        <v>0</v>
      </c>
      <c r="G235" s="111" t="b">
        <v>0</v>
      </c>
      <c r="H235" s="111" t="b">
        <v>0</v>
      </c>
      <c r="I235" s="111" t="b">
        <v>0</v>
      </c>
      <c r="J235" s="114" t="e">
        <f t="shared" ca="1" si="0"/>
        <v>#NAME?</v>
      </c>
      <c r="K235" s="117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21.5" hidden="1" x14ac:dyDescent="0.9">
      <c r="A236" s="118">
        <f>'PLANTILLA V6'!A236</f>
        <v>0</v>
      </c>
      <c r="B236" s="111">
        <f>'PLANTILLA V6'!B236</f>
        <v>0</v>
      </c>
      <c r="C236" s="119">
        <f>'PLANTILLA V6'!C236</f>
        <v>1</v>
      </c>
      <c r="D236" s="111" t="str">
        <f>'PLANTILLA V6'!D236</f>
        <v>pza</v>
      </c>
      <c r="E236" s="119">
        <v>0</v>
      </c>
      <c r="F236" s="111" t="b">
        <v>0</v>
      </c>
      <c r="G236" s="111" t="b">
        <v>0</v>
      </c>
      <c r="H236" s="111" t="b">
        <v>0</v>
      </c>
      <c r="I236" s="111" t="b">
        <v>0</v>
      </c>
      <c r="J236" s="114" t="e">
        <f t="shared" ca="1" si="0"/>
        <v>#NAME?</v>
      </c>
      <c r="K236" s="117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21.5" hidden="1" x14ac:dyDescent="0.9">
      <c r="A237" s="118">
        <f>'PLANTILLA V6'!A237</f>
        <v>0</v>
      </c>
      <c r="B237" s="111">
        <f>'PLANTILLA V6'!B237</f>
        <v>0</v>
      </c>
      <c r="C237" s="119">
        <f>'PLANTILLA V6'!C237</f>
        <v>1</v>
      </c>
      <c r="D237" s="111" t="str">
        <f>'PLANTILLA V6'!D237</f>
        <v>pza</v>
      </c>
      <c r="E237" s="119">
        <v>0</v>
      </c>
      <c r="F237" s="111" t="b">
        <v>0</v>
      </c>
      <c r="G237" s="111" t="b">
        <v>0</v>
      </c>
      <c r="H237" s="111" t="b">
        <v>0</v>
      </c>
      <c r="I237" s="111" t="b">
        <v>0</v>
      </c>
      <c r="J237" s="114" t="e">
        <f t="shared" ca="1" si="0"/>
        <v>#NAME?</v>
      </c>
      <c r="K237" s="117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21.5" hidden="1" x14ac:dyDescent="0.9">
      <c r="A238" s="118">
        <f>'PLANTILLA V6'!A238</f>
        <v>0</v>
      </c>
      <c r="B238" s="111">
        <f>'PLANTILLA V6'!B238</f>
        <v>0</v>
      </c>
      <c r="C238" s="119">
        <f>'PLANTILLA V6'!C238</f>
        <v>1</v>
      </c>
      <c r="D238" s="111" t="str">
        <f>'PLANTILLA V6'!D238</f>
        <v>pza</v>
      </c>
      <c r="E238" s="119">
        <v>0</v>
      </c>
      <c r="F238" s="111" t="b">
        <v>0</v>
      </c>
      <c r="G238" s="111" t="b">
        <v>0</v>
      </c>
      <c r="H238" s="111" t="b">
        <v>0</v>
      </c>
      <c r="I238" s="111" t="b">
        <v>0</v>
      </c>
      <c r="J238" s="114" t="e">
        <f t="shared" ca="1" si="0"/>
        <v>#NAME?</v>
      </c>
      <c r="K238" s="117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21.5" hidden="1" x14ac:dyDescent="0.9">
      <c r="A239" s="118">
        <f>'PLANTILLA V6'!A239</f>
        <v>0</v>
      </c>
      <c r="B239" s="111">
        <f>'PLANTILLA V6'!B239</f>
        <v>0</v>
      </c>
      <c r="C239" s="119">
        <f>'PLANTILLA V6'!C239</f>
        <v>1</v>
      </c>
      <c r="D239" s="111" t="str">
        <f>'PLANTILLA V6'!D239</f>
        <v>pza</v>
      </c>
      <c r="E239" s="119">
        <v>0</v>
      </c>
      <c r="F239" s="111" t="b">
        <v>0</v>
      </c>
      <c r="G239" s="111" t="b">
        <v>0</v>
      </c>
      <c r="H239" s="111" t="b">
        <v>0</v>
      </c>
      <c r="I239" s="111" t="b">
        <v>0</v>
      </c>
      <c r="J239" s="114" t="e">
        <f t="shared" ca="1" si="0"/>
        <v>#NAME?</v>
      </c>
      <c r="K239" s="117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21.5" hidden="1" x14ac:dyDescent="0.9">
      <c r="A240" s="118">
        <f>'PLANTILLA V6'!A240</f>
        <v>0</v>
      </c>
      <c r="B240" s="111">
        <f>'PLANTILLA V6'!B240</f>
        <v>0</v>
      </c>
      <c r="C240" s="119">
        <f>'PLANTILLA V6'!C240</f>
        <v>1</v>
      </c>
      <c r="D240" s="111" t="str">
        <f>'PLANTILLA V6'!D240</f>
        <v>pza</v>
      </c>
      <c r="E240" s="119">
        <v>0</v>
      </c>
      <c r="F240" s="111" t="b">
        <v>0</v>
      </c>
      <c r="G240" s="111" t="b">
        <v>0</v>
      </c>
      <c r="H240" s="111" t="b">
        <v>0</v>
      </c>
      <c r="I240" s="111" t="b">
        <v>0</v>
      </c>
      <c r="J240" s="114" t="e">
        <f t="shared" ca="1" si="0"/>
        <v>#NAME?</v>
      </c>
      <c r="K240" s="117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21.5" hidden="1" x14ac:dyDescent="0.9">
      <c r="A241" s="118">
        <f>'PLANTILLA V6'!A241</f>
        <v>0</v>
      </c>
      <c r="B241" s="111">
        <f>'PLANTILLA V6'!B241</f>
        <v>0</v>
      </c>
      <c r="C241" s="119">
        <f>'PLANTILLA V6'!C241</f>
        <v>1</v>
      </c>
      <c r="D241" s="111" t="str">
        <f>'PLANTILLA V6'!D241</f>
        <v>pza</v>
      </c>
      <c r="E241" s="119">
        <v>0</v>
      </c>
      <c r="F241" s="111" t="b">
        <v>0</v>
      </c>
      <c r="G241" s="111" t="b">
        <v>0</v>
      </c>
      <c r="H241" s="111" t="b">
        <v>0</v>
      </c>
      <c r="I241" s="111" t="b">
        <v>0</v>
      </c>
      <c r="J241" s="114" t="e">
        <f t="shared" ca="1" si="0"/>
        <v>#NAME?</v>
      </c>
      <c r="K241" s="117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21.5" hidden="1" x14ac:dyDescent="0.9">
      <c r="A242" s="118">
        <f>'PLANTILLA V6'!A242</f>
        <v>0</v>
      </c>
      <c r="B242" s="111">
        <f>'PLANTILLA V6'!B242</f>
        <v>0</v>
      </c>
      <c r="C242" s="119">
        <f>'PLANTILLA V6'!C242</f>
        <v>1</v>
      </c>
      <c r="D242" s="111" t="str">
        <f>'PLANTILLA V6'!D242</f>
        <v>pza</v>
      </c>
      <c r="E242" s="119">
        <v>0</v>
      </c>
      <c r="F242" s="111" t="b">
        <v>0</v>
      </c>
      <c r="G242" s="111" t="b">
        <v>0</v>
      </c>
      <c r="H242" s="111" t="b">
        <v>0</v>
      </c>
      <c r="I242" s="111" t="b">
        <v>0</v>
      </c>
      <c r="J242" s="114" t="e">
        <f t="shared" ca="1" si="0"/>
        <v>#NAME?</v>
      </c>
      <c r="K242" s="117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21.5" hidden="1" x14ac:dyDescent="0.9">
      <c r="A243" s="118">
        <f>'PLANTILLA V6'!A243</f>
        <v>0</v>
      </c>
      <c r="B243" s="111">
        <f>'PLANTILLA V6'!B243</f>
        <v>0</v>
      </c>
      <c r="C243" s="119">
        <f>'PLANTILLA V6'!C243</f>
        <v>1</v>
      </c>
      <c r="D243" s="111" t="str">
        <f>'PLANTILLA V6'!D243</f>
        <v>pza</v>
      </c>
      <c r="E243" s="119">
        <v>0</v>
      </c>
      <c r="F243" s="111" t="b">
        <v>0</v>
      </c>
      <c r="G243" s="111" t="b">
        <v>0</v>
      </c>
      <c r="H243" s="111" t="b">
        <v>0</v>
      </c>
      <c r="I243" s="111" t="b">
        <v>0</v>
      </c>
      <c r="J243" s="114" t="e">
        <f t="shared" ca="1" si="0"/>
        <v>#NAME?</v>
      </c>
      <c r="K243" s="117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21.5" hidden="1" x14ac:dyDescent="0.9">
      <c r="A244" s="118">
        <f>'PLANTILLA V6'!A244</f>
        <v>0</v>
      </c>
      <c r="B244" s="111">
        <f>'PLANTILLA V6'!B244</f>
        <v>0</v>
      </c>
      <c r="C244" s="119">
        <f>'PLANTILLA V6'!C244</f>
        <v>1</v>
      </c>
      <c r="D244" s="111" t="str">
        <f>'PLANTILLA V6'!D244</f>
        <v>pza</v>
      </c>
      <c r="E244" s="119">
        <v>0</v>
      </c>
      <c r="F244" s="111" t="b">
        <v>0</v>
      </c>
      <c r="G244" s="111" t="b">
        <v>0</v>
      </c>
      <c r="H244" s="111" t="b">
        <v>0</v>
      </c>
      <c r="I244" s="111" t="b">
        <v>0</v>
      </c>
      <c r="J244" s="114" t="e">
        <f t="shared" ca="1" si="0"/>
        <v>#NAME?</v>
      </c>
      <c r="K244" s="117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21.5" hidden="1" x14ac:dyDescent="0.9">
      <c r="A245" s="118">
        <f>'PLANTILLA V6'!A245</f>
        <v>0</v>
      </c>
      <c r="B245" s="111">
        <f>'PLANTILLA V6'!B245</f>
        <v>0</v>
      </c>
      <c r="C245" s="119">
        <f>'PLANTILLA V6'!C245</f>
        <v>1</v>
      </c>
      <c r="D245" s="111" t="str">
        <f>'PLANTILLA V6'!D245</f>
        <v>pza</v>
      </c>
      <c r="E245" s="119">
        <v>0</v>
      </c>
      <c r="F245" s="111" t="b">
        <v>0</v>
      </c>
      <c r="G245" s="111" t="b">
        <v>0</v>
      </c>
      <c r="H245" s="111" t="b">
        <v>0</v>
      </c>
      <c r="I245" s="111" t="b">
        <v>0</v>
      </c>
      <c r="J245" s="114" t="e">
        <f t="shared" ca="1" si="0"/>
        <v>#NAME?</v>
      </c>
      <c r="K245" s="117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21.5" hidden="1" x14ac:dyDescent="0.9">
      <c r="A246" s="118">
        <f>'PLANTILLA V6'!A246</f>
        <v>0</v>
      </c>
      <c r="B246" s="111">
        <f>'PLANTILLA V6'!B246</f>
        <v>0</v>
      </c>
      <c r="C246" s="119">
        <f>'PLANTILLA V6'!C246</f>
        <v>1</v>
      </c>
      <c r="D246" s="111" t="str">
        <f>'PLANTILLA V6'!D246</f>
        <v>pza</v>
      </c>
      <c r="E246" s="119">
        <v>0</v>
      </c>
      <c r="F246" s="111" t="b">
        <v>0</v>
      </c>
      <c r="G246" s="111" t="b">
        <v>0</v>
      </c>
      <c r="H246" s="111" t="b">
        <v>0</v>
      </c>
      <c r="I246" s="111" t="b">
        <v>0</v>
      </c>
      <c r="J246" s="114" t="e">
        <f t="shared" ca="1" si="0"/>
        <v>#NAME?</v>
      </c>
      <c r="K246" s="117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21.5" hidden="1" x14ac:dyDescent="0.9">
      <c r="A247" s="118">
        <f>'PLANTILLA V6'!A247</f>
        <v>0</v>
      </c>
      <c r="B247" s="111">
        <f>'PLANTILLA V6'!B247</f>
        <v>0</v>
      </c>
      <c r="C247" s="119">
        <f>'PLANTILLA V6'!C247</f>
        <v>1</v>
      </c>
      <c r="D247" s="111" t="str">
        <f>'PLANTILLA V6'!D247</f>
        <v>pza</v>
      </c>
      <c r="E247" s="119">
        <v>0</v>
      </c>
      <c r="F247" s="111" t="b">
        <v>0</v>
      </c>
      <c r="G247" s="111" t="b">
        <v>0</v>
      </c>
      <c r="H247" s="111" t="b">
        <v>0</v>
      </c>
      <c r="I247" s="111" t="b">
        <v>0</v>
      </c>
      <c r="J247" s="114" t="e">
        <f t="shared" ca="1" si="0"/>
        <v>#NAME?</v>
      </c>
      <c r="K247" s="117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21.5" hidden="1" x14ac:dyDescent="0.9">
      <c r="A248" s="118">
        <f>'PLANTILLA V6'!A248</f>
        <v>0</v>
      </c>
      <c r="B248" s="111">
        <f>'PLANTILLA V6'!B248</f>
        <v>0</v>
      </c>
      <c r="C248" s="119">
        <f>'PLANTILLA V6'!C248</f>
        <v>1</v>
      </c>
      <c r="D248" s="111" t="str">
        <f>'PLANTILLA V6'!D248</f>
        <v>pza</v>
      </c>
      <c r="E248" s="119">
        <v>0</v>
      </c>
      <c r="F248" s="111" t="b">
        <v>0</v>
      </c>
      <c r="G248" s="111" t="b">
        <v>0</v>
      </c>
      <c r="H248" s="111" t="b">
        <v>0</v>
      </c>
      <c r="I248" s="111" t="b">
        <v>0</v>
      </c>
      <c r="J248" s="114" t="e">
        <f t="shared" ca="1" si="0"/>
        <v>#NAME?</v>
      </c>
      <c r="K248" s="117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21.5" hidden="1" x14ac:dyDescent="0.9">
      <c r="A249" s="118">
        <f>'PLANTILLA V6'!A249</f>
        <v>0</v>
      </c>
      <c r="B249" s="111">
        <f>'PLANTILLA V6'!B249</f>
        <v>0</v>
      </c>
      <c r="C249" s="119">
        <f>'PLANTILLA V6'!C249</f>
        <v>1</v>
      </c>
      <c r="D249" s="111" t="str">
        <f>'PLANTILLA V6'!D249</f>
        <v>pza</v>
      </c>
      <c r="E249" s="119">
        <v>0</v>
      </c>
      <c r="F249" s="111" t="b">
        <v>0</v>
      </c>
      <c r="G249" s="111" t="b">
        <v>0</v>
      </c>
      <c r="H249" s="111" t="b">
        <v>0</v>
      </c>
      <c r="I249" s="111" t="b">
        <v>0</v>
      </c>
      <c r="J249" s="114" t="e">
        <f t="shared" ca="1" si="0"/>
        <v>#NAME?</v>
      </c>
      <c r="K249" s="117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21.5" hidden="1" x14ac:dyDescent="0.9">
      <c r="A250" s="118">
        <f>'PLANTILLA V6'!A250</f>
        <v>0</v>
      </c>
      <c r="B250" s="111">
        <f>'PLANTILLA V6'!B250</f>
        <v>0</v>
      </c>
      <c r="C250" s="119">
        <f>'PLANTILLA V6'!C250</f>
        <v>1</v>
      </c>
      <c r="D250" s="111" t="str">
        <f>'PLANTILLA V6'!D250</f>
        <v>pza</v>
      </c>
      <c r="E250" s="119">
        <v>0</v>
      </c>
      <c r="F250" s="111" t="b">
        <v>0</v>
      </c>
      <c r="G250" s="111" t="b">
        <v>0</v>
      </c>
      <c r="H250" s="111" t="b">
        <v>0</v>
      </c>
      <c r="I250" s="111" t="b">
        <v>0</v>
      </c>
      <c r="J250" s="114" t="e">
        <f t="shared" ca="1" si="0"/>
        <v>#NAME?</v>
      </c>
      <c r="K250" s="117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21.5" hidden="1" x14ac:dyDescent="0.9">
      <c r="A251" s="118">
        <f>'PLANTILLA V6'!A251</f>
        <v>0</v>
      </c>
      <c r="B251" s="111">
        <f>'PLANTILLA V6'!B251</f>
        <v>0</v>
      </c>
      <c r="C251" s="119">
        <f>'PLANTILLA V6'!C251</f>
        <v>1</v>
      </c>
      <c r="D251" s="111" t="str">
        <f>'PLANTILLA V6'!D251</f>
        <v>pza</v>
      </c>
      <c r="E251" s="119">
        <v>0</v>
      </c>
      <c r="F251" s="111" t="b">
        <v>0</v>
      </c>
      <c r="G251" s="111" t="b">
        <v>0</v>
      </c>
      <c r="H251" s="111" t="b">
        <v>0</v>
      </c>
      <c r="I251" s="111" t="b">
        <v>0</v>
      </c>
      <c r="J251" s="114" t="e">
        <f t="shared" ca="1" si="0"/>
        <v>#NAME?</v>
      </c>
      <c r="K251" s="117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21.5" hidden="1" x14ac:dyDescent="0.9">
      <c r="A252" s="118">
        <f>'PLANTILLA V6'!A252</f>
        <v>0</v>
      </c>
      <c r="B252" s="111">
        <f>'PLANTILLA V6'!B252</f>
        <v>0</v>
      </c>
      <c r="C252" s="119">
        <f>'PLANTILLA V6'!C252</f>
        <v>1</v>
      </c>
      <c r="D252" s="111" t="str">
        <f>'PLANTILLA V6'!D252</f>
        <v>pza</v>
      </c>
      <c r="E252" s="119">
        <v>0</v>
      </c>
      <c r="F252" s="111" t="b">
        <v>0</v>
      </c>
      <c r="G252" s="111" t="b">
        <v>0</v>
      </c>
      <c r="H252" s="111" t="b">
        <v>0</v>
      </c>
      <c r="I252" s="111" t="b">
        <v>0</v>
      </c>
      <c r="J252" s="114" t="e">
        <f t="shared" ca="1" si="0"/>
        <v>#NAME?</v>
      </c>
      <c r="K252" s="117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21.5" hidden="1" x14ac:dyDescent="0.9">
      <c r="A253" s="118">
        <f>'PLANTILLA V6'!A253</f>
        <v>0</v>
      </c>
      <c r="B253" s="111">
        <f>'PLANTILLA V6'!B253</f>
        <v>0</v>
      </c>
      <c r="C253" s="119">
        <f>'PLANTILLA V6'!C253</f>
        <v>1</v>
      </c>
      <c r="D253" s="111" t="str">
        <f>'PLANTILLA V6'!D253</f>
        <v>pza</v>
      </c>
      <c r="E253" s="119">
        <v>0</v>
      </c>
      <c r="F253" s="111" t="b">
        <v>0</v>
      </c>
      <c r="G253" s="111" t="b">
        <v>0</v>
      </c>
      <c r="H253" s="111" t="b">
        <v>0</v>
      </c>
      <c r="I253" s="111" t="b">
        <v>0</v>
      </c>
      <c r="J253" s="114" t="e">
        <f t="shared" ca="1" si="0"/>
        <v>#NAME?</v>
      </c>
      <c r="K253" s="117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21.5" hidden="1" x14ac:dyDescent="0.9">
      <c r="A254" s="118">
        <f>'PLANTILLA V6'!A254</f>
        <v>0</v>
      </c>
      <c r="B254" s="111">
        <f>'PLANTILLA V6'!B254</f>
        <v>0</v>
      </c>
      <c r="C254" s="119">
        <f>'PLANTILLA V6'!C254</f>
        <v>1</v>
      </c>
      <c r="D254" s="111" t="str">
        <f>'PLANTILLA V6'!D254</f>
        <v>pza</v>
      </c>
      <c r="E254" s="119">
        <v>0</v>
      </c>
      <c r="F254" s="111" t="b">
        <v>0</v>
      </c>
      <c r="G254" s="111" t="b">
        <v>0</v>
      </c>
      <c r="H254" s="111" t="b">
        <v>0</v>
      </c>
      <c r="I254" s="111" t="b">
        <v>0</v>
      </c>
      <c r="J254" s="114" t="e">
        <f t="shared" ca="1" si="0"/>
        <v>#NAME?</v>
      </c>
      <c r="K254" s="117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21.5" hidden="1" x14ac:dyDescent="0.9">
      <c r="A255" s="118">
        <f>'PLANTILLA V6'!A255</f>
        <v>0</v>
      </c>
      <c r="B255" s="111">
        <f>'PLANTILLA V6'!B255</f>
        <v>0</v>
      </c>
      <c r="C255" s="119">
        <f>'PLANTILLA V6'!C255</f>
        <v>1</v>
      </c>
      <c r="D255" s="111" t="str">
        <f>'PLANTILLA V6'!D255</f>
        <v>pza</v>
      </c>
      <c r="E255" s="119">
        <v>0</v>
      </c>
      <c r="F255" s="111" t="b">
        <v>0</v>
      </c>
      <c r="G255" s="111" t="b">
        <v>0</v>
      </c>
      <c r="H255" s="111" t="b">
        <v>0</v>
      </c>
      <c r="I255" s="111" t="b">
        <v>0</v>
      </c>
      <c r="J255" s="114" t="e">
        <f t="shared" ca="1" si="0"/>
        <v>#NAME?</v>
      </c>
      <c r="K255" s="117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21.5" hidden="1" x14ac:dyDescent="0.9">
      <c r="A256" s="118">
        <f>'PLANTILLA V6'!A256</f>
        <v>0</v>
      </c>
      <c r="B256" s="111">
        <f>'PLANTILLA V6'!B256</f>
        <v>0</v>
      </c>
      <c r="C256" s="119">
        <f>'PLANTILLA V6'!C256</f>
        <v>1</v>
      </c>
      <c r="D256" s="111" t="str">
        <f>'PLANTILLA V6'!D256</f>
        <v>pza</v>
      </c>
      <c r="E256" s="119">
        <v>0</v>
      </c>
      <c r="F256" s="111" t="b">
        <v>0</v>
      </c>
      <c r="G256" s="111" t="b">
        <v>0</v>
      </c>
      <c r="H256" s="111" t="b">
        <v>0</v>
      </c>
      <c r="I256" s="111" t="b">
        <v>0</v>
      </c>
      <c r="J256" s="114" t="e">
        <f t="shared" ca="1" si="0"/>
        <v>#NAME?</v>
      </c>
      <c r="K256" s="117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21.5" hidden="1" x14ac:dyDescent="0.9">
      <c r="A257" s="118">
        <f>'PLANTILLA V6'!A257</f>
        <v>0</v>
      </c>
      <c r="B257" s="111">
        <f>'PLANTILLA V6'!B257</f>
        <v>0</v>
      </c>
      <c r="C257" s="119">
        <f>'PLANTILLA V6'!C257</f>
        <v>1</v>
      </c>
      <c r="D257" s="111" t="str">
        <f>'PLANTILLA V6'!D257</f>
        <v>pza</v>
      </c>
      <c r="E257" s="119">
        <v>0</v>
      </c>
      <c r="F257" s="111" t="b">
        <v>0</v>
      </c>
      <c r="G257" s="111" t="b">
        <v>0</v>
      </c>
      <c r="H257" s="111" t="b">
        <v>0</v>
      </c>
      <c r="I257" s="111" t="b">
        <v>0</v>
      </c>
      <c r="J257" s="114" t="e">
        <f t="shared" ca="1" si="0"/>
        <v>#NAME?</v>
      </c>
      <c r="K257" s="117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21.5" hidden="1" x14ac:dyDescent="0.9">
      <c r="A258" s="118">
        <f>'PLANTILLA V6'!A258</f>
        <v>0</v>
      </c>
      <c r="B258" s="111">
        <f>'PLANTILLA V6'!B258</f>
        <v>0</v>
      </c>
      <c r="C258" s="119">
        <f>'PLANTILLA V6'!C258</f>
        <v>1</v>
      </c>
      <c r="D258" s="111" t="str">
        <f>'PLANTILLA V6'!D258</f>
        <v>pza</v>
      </c>
      <c r="E258" s="119">
        <v>0</v>
      </c>
      <c r="F258" s="111" t="b">
        <v>0</v>
      </c>
      <c r="G258" s="111" t="b">
        <v>0</v>
      </c>
      <c r="H258" s="111" t="b">
        <v>0</v>
      </c>
      <c r="I258" s="111" t="b">
        <v>0</v>
      </c>
      <c r="J258" s="114" t="e">
        <f t="shared" ca="1" si="0"/>
        <v>#NAME?</v>
      </c>
      <c r="K258" s="117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21.5" hidden="1" x14ac:dyDescent="0.9">
      <c r="A259" s="118">
        <f>'PLANTILLA V6'!A259</f>
        <v>0</v>
      </c>
      <c r="B259" s="111">
        <f>'PLANTILLA V6'!B259</f>
        <v>0</v>
      </c>
      <c r="C259" s="119">
        <f>'PLANTILLA V6'!C259</f>
        <v>1</v>
      </c>
      <c r="D259" s="111" t="str">
        <f>'PLANTILLA V6'!D259</f>
        <v>pza</v>
      </c>
      <c r="E259" s="119">
        <v>0</v>
      </c>
      <c r="F259" s="111" t="b">
        <v>0</v>
      </c>
      <c r="G259" s="111" t="b">
        <v>0</v>
      </c>
      <c r="H259" s="111" t="b">
        <v>0</v>
      </c>
      <c r="I259" s="111" t="b">
        <v>0</v>
      </c>
      <c r="J259" s="114" t="e">
        <f t="shared" ca="1" si="0"/>
        <v>#NAME?</v>
      </c>
      <c r="K259" s="117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21.5" hidden="1" x14ac:dyDescent="0.9">
      <c r="A260" s="118">
        <f>'PLANTILLA V6'!A260</f>
        <v>0</v>
      </c>
      <c r="B260" s="111">
        <f>'PLANTILLA V6'!B260</f>
        <v>0</v>
      </c>
      <c r="C260" s="119">
        <f>'PLANTILLA V6'!C260</f>
        <v>1</v>
      </c>
      <c r="D260" s="111" t="str">
        <f>'PLANTILLA V6'!D260</f>
        <v>pza</v>
      </c>
      <c r="E260" s="119">
        <v>0</v>
      </c>
      <c r="F260" s="111" t="b">
        <v>0</v>
      </c>
      <c r="G260" s="111" t="b">
        <v>0</v>
      </c>
      <c r="H260" s="111" t="b">
        <v>0</v>
      </c>
      <c r="I260" s="111" t="b">
        <v>0</v>
      </c>
      <c r="J260" s="114" t="e">
        <f t="shared" ca="1" si="0"/>
        <v>#NAME?</v>
      </c>
      <c r="K260" s="117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21.5" hidden="1" x14ac:dyDescent="0.9">
      <c r="A261" s="118">
        <f>'PLANTILLA V6'!A261</f>
        <v>0</v>
      </c>
      <c r="B261" s="111">
        <f>'PLANTILLA V6'!B261</f>
        <v>0</v>
      </c>
      <c r="C261" s="119">
        <f>'PLANTILLA V6'!C261</f>
        <v>1</v>
      </c>
      <c r="D261" s="111" t="str">
        <f>'PLANTILLA V6'!D261</f>
        <v>pza</v>
      </c>
      <c r="E261" s="119">
        <v>0</v>
      </c>
      <c r="F261" s="111" t="b">
        <v>0</v>
      </c>
      <c r="G261" s="111" t="b">
        <v>0</v>
      </c>
      <c r="H261" s="111" t="b">
        <v>0</v>
      </c>
      <c r="I261" s="111" t="b">
        <v>0</v>
      </c>
      <c r="J261" s="114" t="e">
        <f t="shared" ca="1" si="0"/>
        <v>#NAME?</v>
      </c>
      <c r="K261" s="117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21.5" hidden="1" x14ac:dyDescent="0.9">
      <c r="A262" s="118">
        <f>'PLANTILLA V6'!A262</f>
        <v>0</v>
      </c>
      <c r="B262" s="111">
        <f>'PLANTILLA V6'!B262</f>
        <v>0</v>
      </c>
      <c r="C262" s="119">
        <f>'PLANTILLA V6'!C262</f>
        <v>1</v>
      </c>
      <c r="D262" s="111" t="str">
        <f>'PLANTILLA V6'!D262</f>
        <v>pza</v>
      </c>
      <c r="E262" s="119">
        <v>0</v>
      </c>
      <c r="F262" s="111" t="b">
        <v>0</v>
      </c>
      <c r="G262" s="111" t="b">
        <v>0</v>
      </c>
      <c r="H262" s="111" t="b">
        <v>0</v>
      </c>
      <c r="I262" s="111" t="b">
        <v>0</v>
      </c>
      <c r="J262" s="114" t="e">
        <f t="shared" ca="1" si="0"/>
        <v>#NAME?</v>
      </c>
      <c r="K262" s="117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21.5" hidden="1" x14ac:dyDescent="0.9">
      <c r="A263" s="118">
        <f>'PLANTILLA V6'!A263</f>
        <v>0</v>
      </c>
      <c r="B263" s="111">
        <f>'PLANTILLA V6'!B263</f>
        <v>0</v>
      </c>
      <c r="C263" s="119">
        <f>'PLANTILLA V6'!C263</f>
        <v>1</v>
      </c>
      <c r="D263" s="111" t="str">
        <f>'PLANTILLA V6'!D263</f>
        <v>pza</v>
      </c>
      <c r="E263" s="119">
        <v>0</v>
      </c>
      <c r="F263" s="111" t="b">
        <v>0</v>
      </c>
      <c r="G263" s="111" t="b">
        <v>0</v>
      </c>
      <c r="H263" s="111" t="b">
        <v>0</v>
      </c>
      <c r="I263" s="111" t="b">
        <v>0</v>
      </c>
      <c r="J263" s="114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17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21.5" hidden="1" x14ac:dyDescent="0.9">
      <c r="A264" s="118">
        <f>'PLANTILLA V6'!A264</f>
        <v>0</v>
      </c>
      <c r="B264" s="111">
        <f>'PLANTILLA V6'!B264</f>
        <v>0</v>
      </c>
      <c r="C264" s="119">
        <f>'PLANTILLA V6'!C264</f>
        <v>1</v>
      </c>
      <c r="D264" s="111" t="str">
        <f>'PLANTILLA V6'!D264</f>
        <v>pza</v>
      </c>
      <c r="E264" s="119">
        <v>0</v>
      </c>
      <c r="F264" s="111" t="b">
        <v>0</v>
      </c>
      <c r="G264" s="111" t="b">
        <v>0</v>
      </c>
      <c r="H264" s="111" t="b">
        <v>0</v>
      </c>
      <c r="I264" s="111" t="b">
        <v>0</v>
      </c>
      <c r="J264" s="114" t="e">
        <f t="shared" ca="1" si="1"/>
        <v>#NAME?</v>
      </c>
      <c r="K264" s="117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21.5" hidden="1" x14ac:dyDescent="0.9">
      <c r="A265" s="118">
        <f>'PLANTILLA V6'!A265</f>
        <v>0</v>
      </c>
      <c r="B265" s="111">
        <f>'PLANTILLA V6'!B265</f>
        <v>0</v>
      </c>
      <c r="C265" s="119">
        <f>'PLANTILLA V6'!C265</f>
        <v>1</v>
      </c>
      <c r="D265" s="111" t="str">
        <f>'PLANTILLA V6'!D265</f>
        <v>pza</v>
      </c>
      <c r="E265" s="119">
        <v>0</v>
      </c>
      <c r="F265" s="111" t="b">
        <v>0</v>
      </c>
      <c r="G265" s="111" t="b">
        <v>0</v>
      </c>
      <c r="H265" s="111" t="b">
        <v>0</v>
      </c>
      <c r="I265" s="111" t="b">
        <v>0</v>
      </c>
      <c r="J265" s="114" t="e">
        <f t="shared" ca="1" si="1"/>
        <v>#NAME?</v>
      </c>
      <c r="K265" s="117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21.5" hidden="1" x14ac:dyDescent="0.9">
      <c r="A266" s="118">
        <f>'PLANTILLA V6'!A266</f>
        <v>0</v>
      </c>
      <c r="B266" s="111">
        <f>'PLANTILLA V6'!B266</f>
        <v>0</v>
      </c>
      <c r="C266" s="119">
        <f>'PLANTILLA V6'!C266</f>
        <v>1</v>
      </c>
      <c r="D266" s="111" t="str">
        <f>'PLANTILLA V6'!D266</f>
        <v>pza</v>
      </c>
      <c r="E266" s="119">
        <v>0</v>
      </c>
      <c r="F266" s="111" t="b">
        <v>0</v>
      </c>
      <c r="G266" s="111" t="b">
        <v>0</v>
      </c>
      <c r="H266" s="111" t="b">
        <v>0</v>
      </c>
      <c r="I266" s="111" t="b">
        <v>0</v>
      </c>
      <c r="J266" s="114" t="e">
        <f t="shared" ca="1" si="1"/>
        <v>#NAME?</v>
      </c>
      <c r="K266" s="117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21.5" hidden="1" x14ac:dyDescent="0.9">
      <c r="A267" s="118">
        <f>'PLANTILLA V6'!A267</f>
        <v>0</v>
      </c>
      <c r="B267" s="111">
        <f>'PLANTILLA V6'!B267</f>
        <v>0</v>
      </c>
      <c r="C267" s="119">
        <f>'PLANTILLA V6'!C267</f>
        <v>1</v>
      </c>
      <c r="D267" s="111" t="str">
        <f>'PLANTILLA V6'!D267</f>
        <v>pza</v>
      </c>
      <c r="E267" s="119">
        <v>0</v>
      </c>
      <c r="F267" s="111" t="b">
        <v>0</v>
      </c>
      <c r="G267" s="111" t="b">
        <v>0</v>
      </c>
      <c r="H267" s="111" t="b">
        <v>0</v>
      </c>
      <c r="I267" s="111" t="b">
        <v>0</v>
      </c>
      <c r="J267" s="114" t="e">
        <f t="shared" ca="1" si="1"/>
        <v>#NAME?</v>
      </c>
      <c r="K267" s="117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21.5" hidden="1" x14ac:dyDescent="0.9">
      <c r="A268" s="118">
        <f>'PLANTILLA V6'!A268</f>
        <v>0</v>
      </c>
      <c r="B268" s="111">
        <f>'PLANTILLA V6'!B268</f>
        <v>0</v>
      </c>
      <c r="C268" s="119">
        <f>'PLANTILLA V6'!C268</f>
        <v>1</v>
      </c>
      <c r="D268" s="111" t="str">
        <f>'PLANTILLA V6'!D268</f>
        <v>pza</v>
      </c>
      <c r="E268" s="119">
        <v>0</v>
      </c>
      <c r="F268" s="111" t="b">
        <v>0</v>
      </c>
      <c r="G268" s="111" t="b">
        <v>0</v>
      </c>
      <c r="H268" s="111" t="b">
        <v>0</v>
      </c>
      <c r="I268" s="111" t="b">
        <v>0</v>
      </c>
      <c r="J268" s="114" t="e">
        <f t="shared" ca="1" si="1"/>
        <v>#NAME?</v>
      </c>
      <c r="K268" s="117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21.5" hidden="1" x14ac:dyDescent="0.9">
      <c r="A269" s="107">
        <f>'PLANTILLA V6'!A269</f>
        <v>0</v>
      </c>
      <c r="B269" s="107">
        <f>'PLANTILLA V6'!B269</f>
        <v>0</v>
      </c>
      <c r="C269" s="119">
        <f>'PLANTILLA V6'!C269</f>
        <v>1</v>
      </c>
      <c r="D269" s="111" t="str">
        <f>'PLANTILLA V6'!D269</f>
        <v>pza</v>
      </c>
      <c r="E269" s="119">
        <v>0</v>
      </c>
      <c r="F269" s="111" t="b">
        <v>0</v>
      </c>
      <c r="G269" s="111" t="b">
        <v>0</v>
      </c>
      <c r="H269" s="111" t="b">
        <v>0</v>
      </c>
      <c r="I269" s="111" t="b">
        <v>0</v>
      </c>
      <c r="J269" s="114" t="e">
        <f t="shared" ca="1" si="1"/>
        <v>#NAME?</v>
      </c>
      <c r="K269" s="117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21.5" x14ac:dyDescent="0.9">
      <c r="A270" s="174" t="str">
        <f>'PLANTILLA V6'!A270</f>
        <v>Materiales de Reuso</v>
      </c>
      <c r="B270" s="157"/>
      <c r="C270" s="119">
        <f>'PLANTILLA V6'!C270</f>
        <v>1</v>
      </c>
      <c r="D270" s="111" t="str">
        <f>'PLANTILLA V6'!D270</f>
        <v>pza</v>
      </c>
      <c r="E270" s="119">
        <v>0</v>
      </c>
      <c r="F270" s="111" t="b">
        <v>0</v>
      </c>
      <c r="G270" s="111" t="b">
        <v>0</v>
      </c>
      <c r="H270" s="111" t="b">
        <v>0</v>
      </c>
      <c r="I270" s="111" t="b">
        <v>0</v>
      </c>
      <c r="J270" s="114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7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21.5" hidden="1" x14ac:dyDescent="0.9">
      <c r="A271" s="118" t="str">
        <f>'PLANTILLA V6'!A271</f>
        <v>Re</v>
      </c>
      <c r="B271" s="118" t="str">
        <f>'PLANTILLA V6'!B271</f>
        <v>Cartón de 3 mm de espesor de 30 x 30 cm</v>
      </c>
      <c r="C271" s="119">
        <f>'PLANTILLA V6'!C271</f>
        <v>1</v>
      </c>
      <c r="D271" s="111" t="str">
        <f>'PLANTILLA V6'!D271</f>
        <v>pza</v>
      </c>
      <c r="E271" s="119">
        <v>0</v>
      </c>
      <c r="F271" s="111" t="b">
        <v>0</v>
      </c>
      <c r="G271" s="111" t="b">
        <v>0</v>
      </c>
      <c r="H271" s="111" t="b">
        <v>0</v>
      </c>
      <c r="I271" s="111" t="b">
        <v>0</v>
      </c>
      <c r="J271" s="114" t="e">
        <f t="shared" ca="1" si="1"/>
        <v>#NAME?</v>
      </c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21.5" hidden="1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1" t="str">
        <f>'PLANTILLA V6'!D272</f>
        <v>pza</v>
      </c>
      <c r="E272" s="119">
        <v>0</v>
      </c>
      <c r="F272" s="111" t="b">
        <v>0</v>
      </c>
      <c r="G272" s="111" t="b">
        <v>0</v>
      </c>
      <c r="H272" s="111" t="b">
        <v>0</v>
      </c>
      <c r="I272" s="111" t="b">
        <v>0</v>
      </c>
      <c r="J272" s="114" t="e">
        <f t="shared" ca="1" si="1"/>
        <v>#NAME?</v>
      </c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21.5" hidden="1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1" t="str">
        <f>'PLANTILLA V6'!D273</f>
        <v>pza</v>
      </c>
      <c r="E273" s="119">
        <v>0</v>
      </c>
      <c r="F273" s="111" t="b">
        <v>0</v>
      </c>
      <c r="G273" s="111" t="b">
        <v>0</v>
      </c>
      <c r="H273" s="111" t="b">
        <v>0</v>
      </c>
      <c r="I273" s="111" t="b">
        <v>0</v>
      </c>
      <c r="J273" s="114" t="e">
        <f t="shared" ca="1" si="1"/>
        <v>#NAME?</v>
      </c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21.5" hidden="1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1" t="str">
        <f>'PLANTILLA V6'!D274</f>
        <v>pza</v>
      </c>
      <c r="E274" s="119">
        <v>0</v>
      </c>
      <c r="F274" s="111" t="b">
        <v>0</v>
      </c>
      <c r="G274" s="111" t="b">
        <v>0</v>
      </c>
      <c r="H274" s="111" t="b">
        <v>0</v>
      </c>
      <c r="I274" s="111" t="b">
        <v>0</v>
      </c>
      <c r="J274" s="114" t="e">
        <f t="shared" ca="1" si="1"/>
        <v>#NAME?</v>
      </c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21.5" hidden="1" x14ac:dyDescent="0.9">
      <c r="A275" s="118" t="str">
        <f>'PLANTILLA V6'!A275</f>
        <v>Re</v>
      </c>
      <c r="B275" s="118" t="str">
        <f>'PLANTILLA V6'!B275</f>
        <v>Botella de PET de 600 ml</v>
      </c>
      <c r="C275" s="119">
        <f>'PLANTILLA V6'!C275</f>
        <v>1</v>
      </c>
      <c r="D275" s="111" t="str">
        <f>'PLANTILLA V6'!D275</f>
        <v>pza</v>
      </c>
      <c r="E275" s="119">
        <v>0</v>
      </c>
      <c r="F275" s="111" t="b">
        <v>0</v>
      </c>
      <c r="G275" s="111" t="b">
        <v>0</v>
      </c>
      <c r="H275" s="111" t="b">
        <v>0</v>
      </c>
      <c r="I275" s="111" t="b">
        <v>0</v>
      </c>
      <c r="J275" s="114" t="e">
        <f t="shared" ca="1" si="1"/>
        <v>#NAME?</v>
      </c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21.5" hidden="1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1" t="str">
        <f>'PLANTILLA V6'!D276</f>
        <v>pza</v>
      </c>
      <c r="E276" s="119">
        <v>0</v>
      </c>
      <c r="F276" s="111" t="b">
        <v>0</v>
      </c>
      <c r="G276" s="111" t="b">
        <v>0</v>
      </c>
      <c r="H276" s="111" t="b">
        <v>0</v>
      </c>
      <c r="I276" s="111" t="b">
        <v>0</v>
      </c>
      <c r="J276" s="114" t="e">
        <f t="shared" ca="1" si="1"/>
        <v>#NAME?</v>
      </c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21.5" hidden="1" x14ac:dyDescent="0.9">
      <c r="A277" s="118" t="str">
        <f>'PLANTILLA V6'!A277</f>
        <v>Re</v>
      </c>
      <c r="B277" s="122" t="str">
        <f>'PLANTILLA V6'!B277</f>
        <v>Vaso de plástico desechable (250 ml)</v>
      </c>
      <c r="C277" s="119">
        <f>'PLANTILLA V6'!C277</f>
        <v>1</v>
      </c>
      <c r="D277" s="111" t="str">
        <f>'PLANTILLA V6'!D277</f>
        <v>pza</v>
      </c>
      <c r="E277" s="119">
        <v>0</v>
      </c>
      <c r="F277" s="111" t="b">
        <v>0</v>
      </c>
      <c r="G277" s="111" t="b">
        <v>0</v>
      </c>
      <c r="H277" s="111" t="b">
        <v>0</v>
      </c>
      <c r="I277" s="111" t="b">
        <v>0</v>
      </c>
      <c r="J277" s="114" t="e">
        <f t="shared" ca="1" si="1"/>
        <v>#NAME?</v>
      </c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21.5" hidden="1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1" t="str">
        <f>'PLANTILLA V6'!D278</f>
        <v>pza</v>
      </c>
      <c r="E278" s="119">
        <v>0</v>
      </c>
      <c r="F278" s="111" t="b">
        <v>0</v>
      </c>
      <c r="G278" s="111" t="b">
        <v>0</v>
      </c>
      <c r="H278" s="111" t="b">
        <v>0</v>
      </c>
      <c r="I278" s="111" t="b">
        <v>0</v>
      </c>
      <c r="J278" s="114" t="e">
        <f t="shared" ca="1" si="1"/>
        <v>#NAME?</v>
      </c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21.5" hidden="1" x14ac:dyDescent="0.9">
      <c r="A279" s="118" t="str">
        <f>'PLANTILLA V6'!A279</f>
        <v>Re</v>
      </c>
      <c r="B279" s="118" t="str">
        <f>'PLANTILLA V6'!B279</f>
        <v>Tetrapack de 500 ml</v>
      </c>
      <c r="C279" s="119">
        <f>'PLANTILLA V6'!C279</f>
        <v>1</v>
      </c>
      <c r="D279" s="111" t="str">
        <f>'PLANTILLA V6'!D279</f>
        <v>pza</v>
      </c>
      <c r="E279" s="119">
        <v>0</v>
      </c>
      <c r="F279" s="111" t="b">
        <v>0</v>
      </c>
      <c r="G279" s="111" t="b">
        <v>0</v>
      </c>
      <c r="H279" s="111" t="b">
        <v>0</v>
      </c>
      <c r="I279" s="111" t="b">
        <v>0</v>
      </c>
      <c r="J279" s="114" t="e">
        <f t="shared" ca="1" si="1"/>
        <v>#NAME?</v>
      </c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21.5" hidden="1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1" t="str">
        <f>'PLANTILLA V6'!D280</f>
        <v>pza</v>
      </c>
      <c r="E280" s="119">
        <v>0</v>
      </c>
      <c r="F280" s="111" t="b">
        <v>0</v>
      </c>
      <c r="G280" s="111" t="b">
        <v>0</v>
      </c>
      <c r="H280" s="111" t="b">
        <v>0</v>
      </c>
      <c r="I280" s="111" t="b">
        <v>0</v>
      </c>
      <c r="J280" s="114" t="e">
        <f t="shared" ca="1" si="1"/>
        <v>#NAME?</v>
      </c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21.5" hidden="1" x14ac:dyDescent="0.9">
      <c r="A281" s="118" t="str">
        <f>'PLANTILLA V6'!A281</f>
        <v>Re</v>
      </c>
      <c r="B281" s="118" t="str">
        <f>'PLANTILLA V6'!B281</f>
        <v>Tubo de cartón de papel de baño</v>
      </c>
      <c r="C281" s="119">
        <f>'PLANTILLA V6'!C281</f>
        <v>1</v>
      </c>
      <c r="D281" s="111" t="str">
        <f>'PLANTILLA V6'!D281</f>
        <v>pza</v>
      </c>
      <c r="E281" s="119">
        <v>0</v>
      </c>
      <c r="F281" s="111" t="b">
        <v>0</v>
      </c>
      <c r="G281" s="111" t="b">
        <v>0</v>
      </c>
      <c r="H281" s="111" t="b">
        <v>0</v>
      </c>
      <c r="I281" s="111" t="b">
        <v>0</v>
      </c>
      <c r="J281" s="114" t="e">
        <f t="shared" ca="1" si="1"/>
        <v>#NAME?</v>
      </c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21.5" hidden="1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1" t="str">
        <f>'PLANTILLA V6'!D282</f>
        <v>pza</v>
      </c>
      <c r="E282" s="119">
        <v>0</v>
      </c>
      <c r="F282" s="111" t="b">
        <v>0</v>
      </c>
      <c r="G282" s="111" t="b">
        <v>0</v>
      </c>
      <c r="H282" s="111" t="b">
        <v>0</v>
      </c>
      <c r="I282" s="111" t="b">
        <v>0</v>
      </c>
      <c r="J282" s="114" t="e">
        <f t="shared" ca="1" si="1"/>
        <v>#NAME?</v>
      </c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21.5" hidden="1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1" t="str">
        <f>'PLANTILLA V6'!D283</f>
        <v>pza</v>
      </c>
      <c r="E283" s="119">
        <v>0</v>
      </c>
      <c r="F283" s="111" t="b">
        <v>0</v>
      </c>
      <c r="G283" s="111" t="b">
        <v>0</v>
      </c>
      <c r="H283" s="111" t="b">
        <v>0</v>
      </c>
      <c r="I283" s="111" t="b">
        <v>0</v>
      </c>
      <c r="J283" s="114" t="e">
        <f t="shared" ca="1" si="1"/>
        <v>#NAME?</v>
      </c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21.5" hidden="1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1" t="str">
        <f>'PLANTILLA V6'!D284</f>
        <v>pza</v>
      </c>
      <c r="E284" s="119">
        <v>0</v>
      </c>
      <c r="F284" s="111" t="b">
        <v>0</v>
      </c>
      <c r="G284" s="111" t="b">
        <v>0</v>
      </c>
      <c r="H284" s="111" t="b">
        <v>0</v>
      </c>
      <c r="I284" s="111" t="b">
        <v>0</v>
      </c>
      <c r="J284" s="114" t="e">
        <f t="shared" ca="1" si="1"/>
        <v>#NAME?</v>
      </c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21.5" hidden="1" x14ac:dyDescent="0.9">
      <c r="A285" s="118" t="str">
        <f>'PLANTILLA V6'!A285</f>
        <v>Re</v>
      </c>
      <c r="B285" s="118" t="str">
        <f>'PLANTILLA V6'!B285</f>
        <v xml:space="preserve">Taparrosca de botella de PET 3 cm de diámetro </v>
      </c>
      <c r="C285" s="119">
        <f>'PLANTILLA V6'!C285</f>
        <v>1</v>
      </c>
      <c r="D285" s="111" t="str">
        <f>'PLANTILLA V6'!D285</f>
        <v>pza</v>
      </c>
      <c r="E285" s="119">
        <v>0</v>
      </c>
      <c r="F285" s="111" t="b">
        <v>0</v>
      </c>
      <c r="G285" s="111" t="b">
        <v>0</v>
      </c>
      <c r="H285" s="111" t="b">
        <v>0</v>
      </c>
      <c r="I285" s="111" t="b">
        <v>0</v>
      </c>
      <c r="J285" s="114" t="e">
        <f t="shared" ca="1" si="1"/>
        <v>#NAME?</v>
      </c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21.5" hidden="1" x14ac:dyDescent="0.9">
      <c r="A286" s="118" t="str">
        <f>'PLANTILLA V6'!A286</f>
        <v>Re</v>
      </c>
      <c r="B286" s="118" t="str">
        <f>'PLANTILLA V6'!B286</f>
        <v>Taparrosca de 5 cm de diámetro aproximadamente (tipo garrafón)</v>
      </c>
      <c r="C286" s="119">
        <f>'PLANTILLA V6'!C286</f>
        <v>1</v>
      </c>
      <c r="D286" s="111" t="str">
        <f>'PLANTILLA V6'!D286</f>
        <v>pza</v>
      </c>
      <c r="E286" s="119">
        <v>0</v>
      </c>
      <c r="F286" s="111" t="b">
        <v>0</v>
      </c>
      <c r="G286" s="111" t="b">
        <v>0</v>
      </c>
      <c r="H286" s="111" t="b">
        <v>0</v>
      </c>
      <c r="I286" s="111" t="b">
        <v>0</v>
      </c>
      <c r="J286" s="114" t="e">
        <f t="shared" ca="1" si="1"/>
        <v>#NAME?</v>
      </c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21.5" hidden="1" x14ac:dyDescent="0.9">
      <c r="A287" s="118" t="str">
        <f>'PLANTILLA V6'!A287</f>
        <v>Re</v>
      </c>
      <c r="B287" s="118" t="str">
        <f>'PLANTILLA V6'!B287</f>
        <v>Tapa de 10 cm de diámetro  aproximadamente</v>
      </c>
      <c r="C287" s="119">
        <f>'PLANTILLA V6'!C287</f>
        <v>1</v>
      </c>
      <c r="D287" s="111" t="str">
        <f>'PLANTILLA V6'!D287</f>
        <v>pza</v>
      </c>
      <c r="E287" s="119">
        <v>0</v>
      </c>
      <c r="F287" s="111" t="b">
        <v>0</v>
      </c>
      <c r="G287" s="111" t="b">
        <v>0</v>
      </c>
      <c r="H287" s="111" t="b">
        <v>0</v>
      </c>
      <c r="I287" s="111" t="b">
        <v>0</v>
      </c>
      <c r="J287" s="114" t="e">
        <f t="shared" ca="1" si="1"/>
        <v>#NAME?</v>
      </c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21.5" hidden="1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1" t="str">
        <f>'PLANTILLA V6'!D288</f>
        <v>pza</v>
      </c>
      <c r="E288" s="119">
        <v>0</v>
      </c>
      <c r="F288" s="111" t="b">
        <v>0</v>
      </c>
      <c r="G288" s="111" t="b">
        <v>0</v>
      </c>
      <c r="H288" s="111" t="b">
        <v>0</v>
      </c>
      <c r="I288" s="111" t="b">
        <v>0</v>
      </c>
      <c r="J288" s="114" t="e">
        <f t="shared" ca="1" si="1"/>
        <v>#NAME?</v>
      </c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21.5" hidden="1" x14ac:dyDescent="0.9">
      <c r="A289" s="111" t="str">
        <f>'PLANTILLA V6'!A289</f>
        <v>Re</v>
      </c>
      <c r="B289" s="111" t="str">
        <f>'PLANTILLA V6'!B289</f>
        <v>Plato de plástico de 20 cm de diámetro (aproximadamente)</v>
      </c>
      <c r="C289" s="119">
        <f>'PLANTILLA V6'!C289</f>
        <v>1</v>
      </c>
      <c r="D289" s="111" t="str">
        <f>'PLANTILLA V6'!D289</f>
        <v>pza</v>
      </c>
      <c r="E289" s="119">
        <v>0</v>
      </c>
      <c r="F289" s="111" t="b">
        <v>0</v>
      </c>
      <c r="G289" s="111" t="b">
        <v>0</v>
      </c>
      <c r="H289" s="111" t="b">
        <v>0</v>
      </c>
      <c r="I289" s="111" t="b">
        <v>0</v>
      </c>
      <c r="J289" s="114" t="e">
        <f t="shared" ca="1" si="1"/>
        <v>#NAME?</v>
      </c>
      <c r="K289" s="117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21.5" x14ac:dyDescent="0.9">
      <c r="A290" s="67" t="str">
        <f>'PLANTILLA V6'!A290</f>
        <v>Re</v>
      </c>
      <c r="B290" s="67" t="str">
        <f>'PLANTILLA V6'!B290</f>
        <v>Envase redondo de plástico de 500 ml aprox (tipo crema o de yogurt)</v>
      </c>
      <c r="C290" s="28">
        <f>'PLANTILLA V6'!C290</f>
        <v>1</v>
      </c>
      <c r="D290" s="67" t="str">
        <f>'PLANTILLA V6'!D290</f>
        <v>pza</v>
      </c>
      <c r="E290" s="28">
        <v>1</v>
      </c>
      <c r="F290" s="67" t="b">
        <v>0</v>
      </c>
      <c r="G290" s="67" t="b">
        <v>0</v>
      </c>
      <c r="H290" s="67" t="b">
        <v>1</v>
      </c>
      <c r="I290" s="67" t="b">
        <v>0</v>
      </c>
      <c r="J290" s="114" cm="1">
        <f t="array" ref="J290">_xlfn.IFS(LEN(A290)&gt;2,A291,SUM(E290:I290)=0,0,F290,$F$7*F290*E290,G290,$G$7*G290*E290,AND(H290,A290="Co"),$H$7*H290*E290,AND(H290,A290="Re"),$H$7*H290*E290,H290,$J$7*H290*E290,I290,$I$7*I290*E290)</f>
        <v>25</v>
      </c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</row>
    <row r="291" spans="1:26" ht="21.5" hidden="1" x14ac:dyDescent="0.9">
      <c r="A291" s="111" t="str">
        <f>'PLANTILLA V6'!A291</f>
        <v>Re</v>
      </c>
      <c r="B291" s="111" t="str">
        <f>'PLANTILLA V6'!B291</f>
        <v>Cajita rectangular pequeña tamaño aprox: 11 x 5 cm x 1 cm (tipo de medicamento)</v>
      </c>
      <c r="C291" s="119">
        <f>'PLANTILLA V6'!C291</f>
        <v>1</v>
      </c>
      <c r="D291" s="111" t="str">
        <f>'PLANTILLA V6'!D291</f>
        <v>pza</v>
      </c>
      <c r="E291" s="119">
        <v>0</v>
      </c>
      <c r="F291" s="111" t="b">
        <v>0</v>
      </c>
      <c r="G291" s="111" t="b">
        <v>0</v>
      </c>
      <c r="H291" s="111" t="b">
        <v>0</v>
      </c>
      <c r="I291" s="111" t="b">
        <v>0</v>
      </c>
      <c r="J291" s="114" t="e">
        <f t="shared" ca="1" si="1"/>
        <v>#NAME?</v>
      </c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21.5" hidden="1" x14ac:dyDescent="0.9">
      <c r="A292" s="111" t="str">
        <f>'PLANTILLA V6'!A292</f>
        <v>Re</v>
      </c>
      <c r="B292" s="111" t="str">
        <f>'PLANTILLA V6'!B292</f>
        <v>Cajita cuadrada tamaño aprox: 11 cm (tipo Kleenex)</v>
      </c>
      <c r="C292" s="119">
        <f>'PLANTILLA V6'!C292</f>
        <v>1</v>
      </c>
      <c r="D292" s="111" t="str">
        <f>'PLANTILLA V6'!D292</f>
        <v>pza</v>
      </c>
      <c r="E292" s="119">
        <v>0</v>
      </c>
      <c r="F292" s="111" t="b">
        <v>0</v>
      </c>
      <c r="G292" s="111" t="b">
        <v>0</v>
      </c>
      <c r="H292" s="111" t="b">
        <v>0</v>
      </c>
      <c r="I292" s="111" t="b">
        <v>0</v>
      </c>
      <c r="J292" s="114" t="e">
        <f t="shared" ca="1" si="1"/>
        <v>#NAME?</v>
      </c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21.5" hidden="1" x14ac:dyDescent="0.9">
      <c r="A293" s="111" t="str">
        <f>'PLANTILLA V6'!A293</f>
        <v>Re</v>
      </c>
      <c r="B293" s="111" t="str">
        <f>'PLANTILLA V6'!B293</f>
        <v>Popote</v>
      </c>
      <c r="C293" s="119">
        <f>'PLANTILLA V6'!C293</f>
        <v>1</v>
      </c>
      <c r="D293" s="111" t="str">
        <f>'PLANTILLA V6'!D293</f>
        <v>pza</v>
      </c>
      <c r="E293" s="119">
        <v>0</v>
      </c>
      <c r="F293" s="111" t="b">
        <v>0</v>
      </c>
      <c r="G293" s="111" t="b">
        <v>0</v>
      </c>
      <c r="H293" s="111" t="b">
        <v>0</v>
      </c>
      <c r="I293" s="111" t="b">
        <v>0</v>
      </c>
      <c r="J293" s="114" t="e">
        <f t="shared" ca="1" si="1"/>
        <v>#NAME?</v>
      </c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21.5" hidden="1" x14ac:dyDescent="0.9">
      <c r="A294" s="111" t="str">
        <f>'PLANTILLA V6'!A294</f>
        <v>Re</v>
      </c>
      <c r="B294" s="111" t="str">
        <f>'PLANTILLA V6'!B294</f>
        <v>Plastinudos o cincho de alambre (tipo sujetador para pan)</v>
      </c>
      <c r="C294" s="119">
        <f>'PLANTILLA V6'!C294</f>
        <v>1</v>
      </c>
      <c r="D294" s="111" t="str">
        <f>'PLANTILLA V6'!D294</f>
        <v>pza</v>
      </c>
      <c r="E294" s="119">
        <v>0</v>
      </c>
      <c r="F294" s="111" t="b">
        <v>0</v>
      </c>
      <c r="G294" s="111" t="b">
        <v>0</v>
      </c>
      <c r="H294" s="111" t="b">
        <v>0</v>
      </c>
      <c r="I294" s="111" t="b">
        <v>0</v>
      </c>
      <c r="J294" s="114" t="e">
        <f t="shared" ca="1" si="1"/>
        <v>#NAME?</v>
      </c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21.5" hidden="1" x14ac:dyDescent="0.9">
      <c r="A295" s="111" t="str">
        <f>'PLANTILLA V6'!A295</f>
        <v>Re</v>
      </c>
      <c r="B295" s="111" t="str">
        <f>'PLANTILLA V6'!B295</f>
        <v>Cuchara desechable</v>
      </c>
      <c r="C295" s="119">
        <f>'PLANTILLA V6'!C295</f>
        <v>1</v>
      </c>
      <c r="D295" s="111" t="str">
        <f>'PLANTILLA V6'!D295</f>
        <v>pza</v>
      </c>
      <c r="E295" s="119">
        <v>0</v>
      </c>
      <c r="F295" s="111" t="b">
        <v>0</v>
      </c>
      <c r="G295" s="111" t="b">
        <v>0</v>
      </c>
      <c r="H295" s="111" t="b">
        <v>0</v>
      </c>
      <c r="I295" s="111" t="b">
        <v>0</v>
      </c>
      <c r="J295" s="114" t="e">
        <f t="shared" ca="1" si="1"/>
        <v>#NAME?</v>
      </c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21.5" hidden="1" x14ac:dyDescent="0.9">
      <c r="A296" s="111" t="str">
        <f>'PLANTILLA V6'!A296</f>
        <v>Re</v>
      </c>
      <c r="B296" s="111" t="str">
        <f>'PLANTILLA V6'!B296</f>
        <v>Caja de cartón de zapatos o similar</v>
      </c>
      <c r="C296" s="119">
        <f>'PLANTILLA V6'!C296</f>
        <v>1</v>
      </c>
      <c r="D296" s="111" t="str">
        <f>'PLANTILLA V6'!D296</f>
        <v>pza</v>
      </c>
      <c r="E296" s="119">
        <v>0</v>
      </c>
      <c r="F296" s="111" t="b">
        <v>0</v>
      </c>
      <c r="G296" s="111" t="b">
        <v>0</v>
      </c>
      <c r="H296" s="111" t="b">
        <v>0</v>
      </c>
      <c r="I296" s="111" t="b">
        <v>0</v>
      </c>
      <c r="J296" s="114" t="e">
        <f t="shared" ca="1" si="1"/>
        <v>#NAME?</v>
      </c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21.5" hidden="1" x14ac:dyDescent="0.9">
      <c r="A297" s="111" t="str">
        <f>'PLANTILLA V6'!A297</f>
        <v>Re</v>
      </c>
      <c r="B297" s="111" t="str">
        <f>'PLANTILLA V6'!B297</f>
        <v xml:space="preserve">Caja de cartón de 3mm espesor de 65 x 55 x 35 cm aproximadamente </v>
      </c>
      <c r="C297" s="119">
        <f>'PLANTILLA V6'!C297</f>
        <v>1</v>
      </c>
      <c r="D297" s="111" t="str">
        <f>'PLANTILLA V6'!D297</f>
        <v>pza</v>
      </c>
      <c r="E297" s="119">
        <v>0</v>
      </c>
      <c r="F297" s="111" t="b">
        <v>0</v>
      </c>
      <c r="G297" s="111" t="b">
        <v>0</v>
      </c>
      <c r="H297" s="111" t="b">
        <v>0</v>
      </c>
      <c r="I297" s="111" t="b">
        <v>0</v>
      </c>
      <c r="J297" s="114" t="e">
        <f t="shared" ca="1" si="1"/>
        <v>#NAME?</v>
      </c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21.5" hidden="1" x14ac:dyDescent="0.9">
      <c r="A298" s="111" t="str">
        <f>'PLANTILLA V6'!A298</f>
        <v>Re</v>
      </c>
      <c r="B298" s="111" t="str">
        <f>'PLANTILLA V6'!B298</f>
        <v>Lámina de cartón de 3mm de espesor de 95 x 65 cm</v>
      </c>
      <c r="C298" s="119">
        <f>'PLANTILLA V6'!C298</f>
        <v>1</v>
      </c>
      <c r="D298" s="111" t="str">
        <f>'PLANTILLA V6'!D298</f>
        <v>pza</v>
      </c>
      <c r="E298" s="119">
        <v>0</v>
      </c>
      <c r="F298" s="111" t="b">
        <v>0</v>
      </c>
      <c r="G298" s="111" t="b">
        <v>0</v>
      </c>
      <c r="H298" s="111" t="b">
        <v>0</v>
      </c>
      <c r="I298" s="111" t="b">
        <v>0</v>
      </c>
      <c r="J298" s="114" t="e">
        <f t="shared" ca="1" si="1"/>
        <v>#NAME?</v>
      </c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21.5" hidden="1" x14ac:dyDescent="0.9">
      <c r="A299" s="111" t="str">
        <f>'PLANTILLA V6'!A299</f>
        <v>Re</v>
      </c>
      <c r="B299" s="111" t="str">
        <f>'PLANTILLA V6'!B299</f>
        <v>Hojas de plantas</v>
      </c>
      <c r="C299" s="119">
        <f>'PLANTILLA V6'!C299</f>
        <v>1</v>
      </c>
      <c r="D299" s="111" t="str">
        <f>'PLANTILLA V6'!D299</f>
        <v>pza</v>
      </c>
      <c r="E299" s="119">
        <v>0</v>
      </c>
      <c r="F299" s="111" t="b">
        <v>0</v>
      </c>
      <c r="G299" s="111" t="b">
        <v>0</v>
      </c>
      <c r="H299" s="111" t="b">
        <v>0</v>
      </c>
      <c r="I299" s="111" t="b">
        <v>0</v>
      </c>
      <c r="J299" s="114" t="e">
        <f t="shared" ca="1" si="1"/>
        <v>#NAME?</v>
      </c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21.5" x14ac:dyDescent="0.9">
      <c r="A300" s="67" t="str">
        <f>'PLANTILLA V6'!A300</f>
        <v>Re</v>
      </c>
      <c r="B300" s="67" t="str">
        <f>'PLANTILLA V6'!B300</f>
        <v>Vaso pequeño de plástico desechable (30 ml o 1 oz aprox)</v>
      </c>
      <c r="C300" s="28">
        <f>'PLANTILLA V6'!C300</f>
        <v>1</v>
      </c>
      <c r="D300" s="67" t="str">
        <f>'PLANTILLA V6'!D300</f>
        <v>pza</v>
      </c>
      <c r="E300" s="28">
        <v>1</v>
      </c>
      <c r="F300" s="67" t="b">
        <v>0</v>
      </c>
      <c r="G300" s="67" t="b">
        <v>0</v>
      </c>
      <c r="H300" s="67" t="b">
        <v>1</v>
      </c>
      <c r="I300" s="67" t="b">
        <v>0</v>
      </c>
      <c r="J300" s="114" cm="1">
        <f t="array" ref="J300">_xlfn.IFS(LEN(A300)&gt;2,A301,SUM(E300:I300)=0,0,F300,$F$7*F300*E300,G300,$G$7*G300*E300,AND(H300,A300="Co"),$H$7*H300*E300,AND(H300,A300="Re"),$H$7*H300*E300,H300,$J$7*H300*E300,I300,$I$7*I300*E300)</f>
        <v>25</v>
      </c>
      <c r="K300" s="12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</row>
    <row r="301" spans="1:26" ht="21.5" hidden="1" x14ac:dyDescent="0.9">
      <c r="A301" s="111" t="str">
        <f>'PLANTILLA V6'!A301</f>
        <v>Re</v>
      </c>
      <c r="B301" s="111">
        <f>'PLANTILLA V6'!B301</f>
        <v>0</v>
      </c>
      <c r="C301" s="119">
        <f>'PLANTILLA V6'!C301</f>
        <v>1</v>
      </c>
      <c r="D301" s="111" t="str">
        <f>'PLANTILLA V6'!D301</f>
        <v>pza</v>
      </c>
      <c r="E301" s="119">
        <v>0</v>
      </c>
      <c r="F301" s="111" t="b">
        <v>0</v>
      </c>
      <c r="G301" s="111" t="b">
        <v>0</v>
      </c>
      <c r="H301" s="111" t="b">
        <v>0</v>
      </c>
      <c r="I301" s="111" t="b">
        <v>0</v>
      </c>
      <c r="J301" s="114" t="e">
        <f t="shared" ca="1" si="1"/>
        <v>#NAME?</v>
      </c>
      <c r="K301" s="117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21.5" hidden="1" x14ac:dyDescent="0.9">
      <c r="A302" s="111">
        <f>'PLANTILLA V6'!A302</f>
        <v>0</v>
      </c>
      <c r="B302" s="111">
        <f>'PLANTILLA V6'!B302</f>
        <v>0</v>
      </c>
      <c r="C302" s="119">
        <f>'PLANTILLA V6'!C302</f>
        <v>1</v>
      </c>
      <c r="D302" s="111" t="str">
        <f>'PLANTILLA V6'!D302</f>
        <v>pza</v>
      </c>
      <c r="E302" s="119">
        <v>0</v>
      </c>
      <c r="F302" s="111" t="b">
        <v>0</v>
      </c>
      <c r="G302" s="111" t="b">
        <v>0</v>
      </c>
      <c r="H302" s="111" t="b">
        <v>0</v>
      </c>
      <c r="I302" s="111" t="b">
        <v>0</v>
      </c>
      <c r="J302" s="114" t="e">
        <f t="shared" ca="1" si="1"/>
        <v>#NAME?</v>
      </c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21.5" hidden="1" x14ac:dyDescent="0.9">
      <c r="A303" s="111">
        <f>'PLANTILLA V6'!A303</f>
        <v>0</v>
      </c>
      <c r="B303" s="111">
        <f>'PLANTILLA V6'!B303</f>
        <v>0</v>
      </c>
      <c r="C303" s="119">
        <f>'PLANTILLA V6'!C303</f>
        <v>1</v>
      </c>
      <c r="D303" s="111" t="str">
        <f>'PLANTILLA V6'!D303</f>
        <v>pza</v>
      </c>
      <c r="E303" s="119">
        <v>0</v>
      </c>
      <c r="F303" s="111" t="b">
        <v>0</v>
      </c>
      <c r="G303" s="111" t="b">
        <v>0</v>
      </c>
      <c r="H303" s="111" t="b">
        <v>0</v>
      </c>
      <c r="I303" s="111" t="b">
        <v>0</v>
      </c>
      <c r="J303" s="114" t="e">
        <f t="shared" ca="1" si="1"/>
        <v>#NAME?</v>
      </c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21.5" hidden="1" x14ac:dyDescent="0.9">
      <c r="A304" s="111">
        <f>'PLANTILLA V6'!A304</f>
        <v>0</v>
      </c>
      <c r="B304" s="111">
        <f>'PLANTILLA V6'!B304</f>
        <v>0</v>
      </c>
      <c r="C304" s="119">
        <f>'PLANTILLA V6'!C304</f>
        <v>1</v>
      </c>
      <c r="D304" s="111" t="str">
        <f>'PLANTILLA V6'!D304</f>
        <v>pza</v>
      </c>
      <c r="E304" s="119">
        <v>0</v>
      </c>
      <c r="F304" s="111" t="b">
        <v>0</v>
      </c>
      <c r="G304" s="111" t="b">
        <v>0</v>
      </c>
      <c r="H304" s="111" t="b">
        <v>0</v>
      </c>
      <c r="I304" s="111" t="b">
        <v>0</v>
      </c>
      <c r="J304" s="114" t="e">
        <f t="shared" ca="1" si="1"/>
        <v>#NAME?</v>
      </c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21.5" hidden="1" x14ac:dyDescent="0.9">
      <c r="A305" s="111">
        <f>'PLANTILLA V6'!A305</f>
        <v>0</v>
      </c>
      <c r="B305" s="111">
        <f>'PLANTILLA V6'!B305</f>
        <v>0</v>
      </c>
      <c r="C305" s="119">
        <f>'PLANTILLA V6'!C305</f>
        <v>1</v>
      </c>
      <c r="D305" s="111" t="str">
        <f>'PLANTILLA V6'!D305</f>
        <v>pza</v>
      </c>
      <c r="E305" s="119">
        <v>0</v>
      </c>
      <c r="F305" s="111" t="b">
        <v>0</v>
      </c>
      <c r="G305" s="111" t="b">
        <v>0</v>
      </c>
      <c r="H305" s="111" t="b">
        <v>0</v>
      </c>
      <c r="I305" s="111" t="b">
        <v>0</v>
      </c>
      <c r="J305" s="114" t="e">
        <f t="shared" ca="1" si="1"/>
        <v>#NAME?</v>
      </c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21.5" hidden="1" x14ac:dyDescent="0.9">
      <c r="A306" s="111">
        <f>'PLANTILLA V6'!A306</f>
        <v>0</v>
      </c>
      <c r="B306" s="111">
        <f>'PLANTILLA V6'!B306</f>
        <v>0</v>
      </c>
      <c r="C306" s="119">
        <f>'PLANTILLA V6'!C306</f>
        <v>1</v>
      </c>
      <c r="D306" s="111" t="str">
        <f>'PLANTILLA V6'!D306</f>
        <v>pza</v>
      </c>
      <c r="E306" s="119">
        <v>0</v>
      </c>
      <c r="F306" s="111" t="b">
        <v>0</v>
      </c>
      <c r="G306" s="111" t="b">
        <v>0</v>
      </c>
      <c r="H306" s="111" t="b">
        <v>0</v>
      </c>
      <c r="I306" s="111" t="b">
        <v>0</v>
      </c>
      <c r="J306" s="114" t="e">
        <f t="shared" ca="1" si="1"/>
        <v>#NAME?</v>
      </c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21.5" hidden="1" x14ac:dyDescent="0.9">
      <c r="A307" s="111">
        <f>'PLANTILLA V6'!A307</f>
        <v>0</v>
      </c>
      <c r="B307" s="111">
        <f>'PLANTILLA V6'!B307</f>
        <v>0</v>
      </c>
      <c r="C307" s="119">
        <f>'PLANTILLA V6'!C307</f>
        <v>1</v>
      </c>
      <c r="D307" s="111" t="str">
        <f>'PLANTILLA V6'!D307</f>
        <v>pza</v>
      </c>
      <c r="E307" s="119">
        <v>0</v>
      </c>
      <c r="F307" s="111" t="b">
        <v>0</v>
      </c>
      <c r="G307" s="111" t="b">
        <v>0</v>
      </c>
      <c r="H307" s="111" t="b">
        <v>0</v>
      </c>
      <c r="I307" s="111" t="b">
        <v>0</v>
      </c>
      <c r="J307" s="114" t="e">
        <f t="shared" ca="1" si="1"/>
        <v>#NAME?</v>
      </c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21.5" hidden="1" x14ac:dyDescent="0.9">
      <c r="A308" s="111">
        <f>'PLANTILLA V6'!A308</f>
        <v>0</v>
      </c>
      <c r="B308" s="111">
        <f>'PLANTILLA V6'!B308</f>
        <v>0</v>
      </c>
      <c r="C308" s="119">
        <f>'PLANTILLA V6'!C308</f>
        <v>1</v>
      </c>
      <c r="D308" s="111" t="str">
        <f>'PLANTILLA V6'!D308</f>
        <v>pza</v>
      </c>
      <c r="E308" s="119">
        <v>0</v>
      </c>
      <c r="F308" s="111" t="b">
        <v>0</v>
      </c>
      <c r="G308" s="111" t="b">
        <v>0</v>
      </c>
      <c r="H308" s="111" t="b">
        <v>0</v>
      </c>
      <c r="I308" s="111" t="b">
        <v>0</v>
      </c>
      <c r="J308" s="114" t="e">
        <f t="shared" ca="1" si="1"/>
        <v>#NAME?</v>
      </c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21.5" hidden="1" x14ac:dyDescent="0.9">
      <c r="A309" s="111">
        <f>'PLANTILLA V6'!A309</f>
        <v>0</v>
      </c>
      <c r="B309" s="111">
        <f>'PLANTILLA V6'!B309</f>
        <v>0</v>
      </c>
      <c r="C309" s="119">
        <f>'PLANTILLA V6'!C309</f>
        <v>1</v>
      </c>
      <c r="D309" s="111" t="str">
        <f>'PLANTILLA V6'!D309</f>
        <v>pza</v>
      </c>
      <c r="E309" s="119">
        <v>0</v>
      </c>
      <c r="F309" s="111" t="b">
        <v>0</v>
      </c>
      <c r="G309" s="111" t="b">
        <v>0</v>
      </c>
      <c r="H309" s="111" t="b">
        <v>0</v>
      </c>
      <c r="I309" s="111" t="b">
        <v>0</v>
      </c>
      <c r="J309" s="114" t="e">
        <f t="shared" ca="1" si="1"/>
        <v>#NAME?</v>
      </c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21.5" hidden="1" x14ac:dyDescent="0.9">
      <c r="A310" s="111">
        <f>'PLANTILLA V6'!A310</f>
        <v>0</v>
      </c>
      <c r="B310" s="111">
        <f>'PLANTILLA V6'!B310</f>
        <v>0</v>
      </c>
      <c r="C310" s="119">
        <f>'PLANTILLA V6'!C310</f>
        <v>1</v>
      </c>
      <c r="D310" s="111" t="str">
        <f>'PLANTILLA V6'!D310</f>
        <v>pza</v>
      </c>
      <c r="E310" s="119">
        <v>0</v>
      </c>
      <c r="F310" s="111" t="b">
        <v>0</v>
      </c>
      <c r="G310" s="111" t="b">
        <v>0</v>
      </c>
      <c r="H310" s="111" t="b">
        <v>0</v>
      </c>
      <c r="I310" s="111" t="b">
        <v>0</v>
      </c>
      <c r="J310" s="114" t="e">
        <f t="shared" ca="1" si="1"/>
        <v>#NAME?</v>
      </c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21.5" hidden="1" x14ac:dyDescent="0.9">
      <c r="A311" s="111">
        <f>'PLANTILLA V6'!A311</f>
        <v>0</v>
      </c>
      <c r="B311" s="111">
        <f>'PLANTILLA V6'!B311</f>
        <v>0</v>
      </c>
      <c r="C311" s="119">
        <f>'PLANTILLA V6'!C311</f>
        <v>1</v>
      </c>
      <c r="D311" s="111" t="str">
        <f>'PLANTILLA V6'!D311</f>
        <v>pza</v>
      </c>
      <c r="E311" s="119">
        <v>0</v>
      </c>
      <c r="F311" s="111" t="b">
        <v>0</v>
      </c>
      <c r="G311" s="111" t="b">
        <v>0</v>
      </c>
      <c r="H311" s="111" t="b">
        <v>0</v>
      </c>
      <c r="I311" s="111" t="b">
        <v>0</v>
      </c>
      <c r="J311" s="114" t="e">
        <f t="shared" ca="1" si="1"/>
        <v>#NAME?</v>
      </c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21.5" hidden="1" x14ac:dyDescent="0.9">
      <c r="A312" s="111">
        <f>'PLANTILLA V6'!A312</f>
        <v>0</v>
      </c>
      <c r="B312" s="111">
        <f>'PLANTILLA V6'!B312</f>
        <v>0</v>
      </c>
      <c r="C312" s="119">
        <f>'PLANTILLA V6'!C312</f>
        <v>1</v>
      </c>
      <c r="D312" s="111" t="str">
        <f>'PLANTILLA V6'!D312</f>
        <v>pza</v>
      </c>
      <c r="E312" s="119">
        <v>0</v>
      </c>
      <c r="F312" s="111" t="b">
        <v>0</v>
      </c>
      <c r="G312" s="111" t="b">
        <v>0</v>
      </c>
      <c r="H312" s="111" t="b">
        <v>0</v>
      </c>
      <c r="I312" s="111" t="b">
        <v>0</v>
      </c>
      <c r="J312" s="114" t="e">
        <f t="shared" ca="1" si="1"/>
        <v>#NAME?</v>
      </c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21.5" hidden="1" x14ac:dyDescent="0.9">
      <c r="A313" s="111">
        <f>'PLANTILLA V6'!A313</f>
        <v>0</v>
      </c>
      <c r="B313" s="111">
        <f>'PLANTILLA V6'!B313</f>
        <v>0</v>
      </c>
      <c r="C313" s="119">
        <f>'PLANTILLA V6'!C313</f>
        <v>1</v>
      </c>
      <c r="D313" s="111" t="str">
        <f>'PLANTILLA V6'!D313</f>
        <v>pza</v>
      </c>
      <c r="E313" s="119">
        <v>0</v>
      </c>
      <c r="F313" s="111" t="b">
        <v>0</v>
      </c>
      <c r="G313" s="111" t="b">
        <v>0</v>
      </c>
      <c r="H313" s="111" t="b">
        <v>0</v>
      </c>
      <c r="I313" s="111" t="b">
        <v>0</v>
      </c>
      <c r="J313" s="114" t="e">
        <f t="shared" ca="1" si="1"/>
        <v>#NAME?</v>
      </c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21.5" hidden="1" x14ac:dyDescent="0.9">
      <c r="A314" s="111">
        <f>'PLANTILLA V6'!A314</f>
        <v>0</v>
      </c>
      <c r="B314" s="111">
        <f>'PLANTILLA V6'!B314</f>
        <v>0</v>
      </c>
      <c r="C314" s="119">
        <f>'PLANTILLA V6'!C314</f>
        <v>1</v>
      </c>
      <c r="D314" s="111" t="str">
        <f>'PLANTILLA V6'!D314</f>
        <v>pza</v>
      </c>
      <c r="E314" s="119">
        <v>0</v>
      </c>
      <c r="F314" s="111" t="b">
        <v>0</v>
      </c>
      <c r="G314" s="111" t="b">
        <v>0</v>
      </c>
      <c r="H314" s="111" t="b">
        <v>0</v>
      </c>
      <c r="I314" s="111" t="b">
        <v>0</v>
      </c>
      <c r="J314" s="114" t="e">
        <f t="shared" ca="1" si="1"/>
        <v>#NAME?</v>
      </c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21.5" hidden="1" x14ac:dyDescent="0.9">
      <c r="A315" s="111">
        <f>'PLANTILLA V6'!A315</f>
        <v>0</v>
      </c>
      <c r="B315" s="111">
        <f>'PLANTILLA V6'!B315</f>
        <v>0</v>
      </c>
      <c r="C315" s="119">
        <f>'PLANTILLA V6'!C315</f>
        <v>1</v>
      </c>
      <c r="D315" s="111" t="str">
        <f>'PLANTILLA V6'!D315</f>
        <v>pza</v>
      </c>
      <c r="E315" s="119">
        <v>0</v>
      </c>
      <c r="F315" s="111" t="b">
        <v>0</v>
      </c>
      <c r="G315" s="111" t="b">
        <v>0</v>
      </c>
      <c r="H315" s="111" t="b">
        <v>0</v>
      </c>
      <c r="I315" s="111" t="b">
        <v>0</v>
      </c>
      <c r="J315" s="114" t="e">
        <f t="shared" ca="1" si="1"/>
        <v>#NAME?</v>
      </c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21.5" hidden="1" x14ac:dyDescent="0.9">
      <c r="A316" s="111">
        <f>'PLANTILLA V6'!A316</f>
        <v>0</v>
      </c>
      <c r="B316" s="111">
        <f>'PLANTILLA V6'!B316</f>
        <v>0</v>
      </c>
      <c r="C316" s="119">
        <f>'PLANTILLA V6'!C316</f>
        <v>1</v>
      </c>
      <c r="D316" s="111" t="str">
        <f>'PLANTILLA V6'!D316</f>
        <v>pza</v>
      </c>
      <c r="E316" s="119">
        <v>0</v>
      </c>
      <c r="F316" s="111" t="b">
        <v>0</v>
      </c>
      <c r="G316" s="111" t="b">
        <v>0</v>
      </c>
      <c r="H316" s="111" t="b">
        <v>0</v>
      </c>
      <c r="I316" s="111" t="b">
        <v>0</v>
      </c>
      <c r="J316" s="114" t="e">
        <f t="shared" ca="1" si="1"/>
        <v>#NAME?</v>
      </c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21.5" hidden="1" x14ac:dyDescent="0.9">
      <c r="A317" s="111">
        <f>'PLANTILLA V6'!A317</f>
        <v>0</v>
      </c>
      <c r="B317" s="111">
        <f>'PLANTILLA V6'!B317</f>
        <v>0</v>
      </c>
      <c r="C317" s="119">
        <f>'PLANTILLA V6'!C317</f>
        <v>1</v>
      </c>
      <c r="D317" s="111" t="str">
        <f>'PLANTILLA V6'!D317</f>
        <v>pza</v>
      </c>
      <c r="E317" s="119">
        <v>0</v>
      </c>
      <c r="F317" s="111" t="b">
        <v>0</v>
      </c>
      <c r="G317" s="111" t="b">
        <v>0</v>
      </c>
      <c r="H317" s="111" t="b">
        <v>0</v>
      </c>
      <c r="I317" s="111" t="b">
        <v>0</v>
      </c>
      <c r="J317" s="114" t="e">
        <f t="shared" ca="1" si="1"/>
        <v>#NAME?</v>
      </c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21.5" hidden="1" x14ac:dyDescent="0.9">
      <c r="A318" s="111">
        <f>'PLANTILLA V6'!A318</f>
        <v>0</v>
      </c>
      <c r="B318" s="111">
        <f>'PLANTILLA V6'!B318</f>
        <v>0</v>
      </c>
      <c r="C318" s="119">
        <f>'PLANTILLA V6'!C318</f>
        <v>1</v>
      </c>
      <c r="D318" s="111" t="str">
        <f>'PLANTILLA V6'!D318</f>
        <v>pza</v>
      </c>
      <c r="E318" s="119">
        <v>0</v>
      </c>
      <c r="F318" s="111" t="b">
        <v>0</v>
      </c>
      <c r="G318" s="111" t="b">
        <v>0</v>
      </c>
      <c r="H318" s="111" t="b">
        <v>0</v>
      </c>
      <c r="I318" s="111" t="b">
        <v>0</v>
      </c>
      <c r="J318" s="114" t="e">
        <f t="shared" ca="1" si="1"/>
        <v>#NAME?</v>
      </c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21.5" hidden="1" x14ac:dyDescent="0.9">
      <c r="A319" s="111">
        <f>'PLANTILLA V6'!A319</f>
        <v>0</v>
      </c>
      <c r="B319" s="111">
        <f>'PLANTILLA V6'!B319</f>
        <v>0</v>
      </c>
      <c r="C319" s="119">
        <f>'PLANTILLA V6'!C319</f>
        <v>1</v>
      </c>
      <c r="D319" s="111" t="str">
        <f>'PLANTILLA V6'!D319</f>
        <v>pza</v>
      </c>
      <c r="E319" s="119">
        <v>0</v>
      </c>
      <c r="F319" s="111" t="b">
        <v>0</v>
      </c>
      <c r="G319" s="111" t="b">
        <v>0</v>
      </c>
      <c r="H319" s="111" t="b">
        <v>0</v>
      </c>
      <c r="I319" s="111" t="b">
        <v>0</v>
      </c>
      <c r="J319" s="114" t="e">
        <f t="shared" ca="1" si="1"/>
        <v>#NAME?</v>
      </c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21.5" hidden="1" x14ac:dyDescent="0.9">
      <c r="A320" s="111">
        <f>'PLANTILLA V6'!A320</f>
        <v>0</v>
      </c>
      <c r="B320" s="111">
        <f>'PLANTILLA V6'!B320</f>
        <v>0</v>
      </c>
      <c r="C320" s="119">
        <f>'PLANTILLA V6'!C320</f>
        <v>1</v>
      </c>
      <c r="D320" s="111" t="str">
        <f>'PLANTILLA V6'!D320</f>
        <v>pza</v>
      </c>
      <c r="E320" s="119">
        <v>0</v>
      </c>
      <c r="F320" s="111" t="b">
        <v>0</v>
      </c>
      <c r="G320" s="111" t="b">
        <v>0</v>
      </c>
      <c r="H320" s="111" t="b">
        <v>0</v>
      </c>
      <c r="I320" s="111" t="b">
        <v>0</v>
      </c>
      <c r="J320" s="114" t="e">
        <f t="shared" ca="1" si="1"/>
        <v>#NAME?</v>
      </c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21.5" hidden="1" x14ac:dyDescent="0.9">
      <c r="A321" s="111">
        <f>'PLANTILLA V6'!A321</f>
        <v>0</v>
      </c>
      <c r="B321" s="111">
        <f>'PLANTILLA V6'!B321</f>
        <v>0</v>
      </c>
      <c r="C321" s="119">
        <f>'PLANTILLA V6'!C321</f>
        <v>1</v>
      </c>
      <c r="D321" s="111" t="str">
        <f>'PLANTILLA V6'!D321</f>
        <v>pza</v>
      </c>
      <c r="E321" s="119">
        <v>0</v>
      </c>
      <c r="F321" s="111" t="b">
        <v>0</v>
      </c>
      <c r="G321" s="111" t="b">
        <v>0</v>
      </c>
      <c r="H321" s="111" t="b">
        <v>0</v>
      </c>
      <c r="I321" s="111" t="b">
        <v>0</v>
      </c>
      <c r="J321" s="114" t="e">
        <f t="shared" ca="1" si="1"/>
        <v>#NAME?</v>
      </c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21.5" hidden="1" x14ac:dyDescent="0.9">
      <c r="A322" s="111">
        <f>'PLANTILLA V6'!A322</f>
        <v>0</v>
      </c>
      <c r="B322" s="111">
        <f>'PLANTILLA V6'!B322</f>
        <v>0</v>
      </c>
      <c r="C322" s="119">
        <f>'PLANTILLA V6'!C322</f>
        <v>1</v>
      </c>
      <c r="D322" s="111" t="str">
        <f>'PLANTILLA V6'!D322</f>
        <v>pza</v>
      </c>
      <c r="E322" s="119">
        <v>0</v>
      </c>
      <c r="F322" s="111" t="b">
        <v>0</v>
      </c>
      <c r="G322" s="111" t="b">
        <v>0</v>
      </c>
      <c r="H322" s="111" t="b">
        <v>0</v>
      </c>
      <c r="I322" s="111" t="b">
        <v>0</v>
      </c>
      <c r="J322" s="114" t="e">
        <f t="shared" ca="1" si="1"/>
        <v>#NAME?</v>
      </c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21.5" hidden="1" x14ac:dyDescent="0.9">
      <c r="A323" s="111">
        <f>'PLANTILLA V6'!A323</f>
        <v>0</v>
      </c>
      <c r="B323" s="111">
        <f>'PLANTILLA V6'!B323</f>
        <v>0</v>
      </c>
      <c r="C323" s="119">
        <f>'PLANTILLA V6'!C323</f>
        <v>1</v>
      </c>
      <c r="D323" s="111" t="str">
        <f>'PLANTILLA V6'!D323</f>
        <v>pza</v>
      </c>
      <c r="E323" s="119">
        <v>0</v>
      </c>
      <c r="F323" s="111" t="b">
        <v>0</v>
      </c>
      <c r="G323" s="111" t="b">
        <v>0</v>
      </c>
      <c r="H323" s="111" t="b">
        <v>0</v>
      </c>
      <c r="I323" s="111" t="b">
        <v>0</v>
      </c>
      <c r="J323" s="114" t="e">
        <f t="shared" ca="1" si="1"/>
        <v>#NAME?</v>
      </c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21.5" hidden="1" x14ac:dyDescent="0.9">
      <c r="A324" s="111">
        <f>'PLANTILLA V6'!A324</f>
        <v>0</v>
      </c>
      <c r="B324" s="111">
        <f>'PLANTILLA V6'!B324</f>
        <v>0</v>
      </c>
      <c r="C324" s="119">
        <f>'PLANTILLA V6'!C324</f>
        <v>1</v>
      </c>
      <c r="D324" s="111" t="str">
        <f>'PLANTILLA V6'!D324</f>
        <v>pza</v>
      </c>
      <c r="E324" s="119">
        <v>0</v>
      </c>
      <c r="F324" s="111" t="b">
        <v>0</v>
      </c>
      <c r="G324" s="111" t="b">
        <v>0</v>
      </c>
      <c r="H324" s="111" t="b">
        <v>0</v>
      </c>
      <c r="I324" s="111" t="b">
        <v>0</v>
      </c>
      <c r="J324" s="114" t="e">
        <f t="shared" ca="1" si="1"/>
        <v>#NAME?</v>
      </c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21.5" hidden="1" x14ac:dyDescent="0.9">
      <c r="A325" s="111">
        <f>'PLANTILLA V6'!A325</f>
        <v>0</v>
      </c>
      <c r="B325" s="111">
        <f>'PLANTILLA V6'!B325</f>
        <v>0</v>
      </c>
      <c r="C325" s="119">
        <f>'PLANTILLA V6'!C325</f>
        <v>1</v>
      </c>
      <c r="D325" s="111" t="str">
        <f>'PLANTILLA V6'!D325</f>
        <v>pza</v>
      </c>
      <c r="E325" s="119">
        <v>0</v>
      </c>
      <c r="F325" s="111" t="b">
        <v>0</v>
      </c>
      <c r="G325" s="111" t="b">
        <v>0</v>
      </c>
      <c r="H325" s="111" t="b">
        <v>0</v>
      </c>
      <c r="I325" s="111" t="b">
        <v>0</v>
      </c>
      <c r="J325" s="114" t="e">
        <f t="shared" ca="1" si="1"/>
        <v>#NAME?</v>
      </c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21.5" hidden="1" x14ac:dyDescent="0.9">
      <c r="A326" s="111">
        <f>'PLANTILLA V6'!A326</f>
        <v>0</v>
      </c>
      <c r="B326" s="111">
        <f>'PLANTILLA V6'!B326</f>
        <v>0</v>
      </c>
      <c r="C326" s="119">
        <f>'PLANTILLA V6'!C326</f>
        <v>1</v>
      </c>
      <c r="D326" s="111" t="str">
        <f>'PLANTILLA V6'!D326</f>
        <v>pza</v>
      </c>
      <c r="E326" s="119">
        <v>0</v>
      </c>
      <c r="F326" s="111" t="b">
        <v>0</v>
      </c>
      <c r="G326" s="111" t="b">
        <v>0</v>
      </c>
      <c r="H326" s="111" t="b">
        <v>0</v>
      </c>
      <c r="I326" s="111" t="b">
        <v>0</v>
      </c>
      <c r="J326" s="114" t="e">
        <f t="shared" ca="1" si="1"/>
        <v>#NAME?</v>
      </c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21.5" hidden="1" x14ac:dyDescent="0.9">
      <c r="A327" s="111">
        <f>'PLANTILLA V6'!A327</f>
        <v>0</v>
      </c>
      <c r="B327" s="111">
        <f>'PLANTILLA V6'!B327</f>
        <v>0</v>
      </c>
      <c r="C327" s="119">
        <f>'PLANTILLA V6'!C327</f>
        <v>1</v>
      </c>
      <c r="D327" s="111" t="str">
        <f>'PLANTILLA V6'!D327</f>
        <v>pza</v>
      </c>
      <c r="E327" s="119">
        <v>0</v>
      </c>
      <c r="F327" s="111" t="b">
        <v>0</v>
      </c>
      <c r="G327" s="111" t="b">
        <v>0</v>
      </c>
      <c r="H327" s="111" t="b">
        <v>0</v>
      </c>
      <c r="I327" s="111" t="b">
        <v>0</v>
      </c>
      <c r="J327" s="114" t="e">
        <f t="shared" ca="1" si="1"/>
        <v>#NAME?</v>
      </c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21.5" hidden="1" x14ac:dyDescent="0.9">
      <c r="A328" s="111">
        <f>'PLANTILLA V6'!A328</f>
        <v>0</v>
      </c>
      <c r="B328" s="111">
        <f>'PLANTILLA V6'!B328</f>
        <v>0</v>
      </c>
      <c r="C328" s="119">
        <f>'PLANTILLA V6'!C328</f>
        <v>1</v>
      </c>
      <c r="D328" s="111" t="str">
        <f>'PLANTILLA V6'!D328</f>
        <v>pza</v>
      </c>
      <c r="E328" s="119">
        <v>0</v>
      </c>
      <c r="F328" s="111" t="b">
        <v>0</v>
      </c>
      <c r="G328" s="111" t="b">
        <v>0</v>
      </c>
      <c r="H328" s="111" t="b">
        <v>0</v>
      </c>
      <c r="I328" s="111" t="b">
        <v>0</v>
      </c>
      <c r="J328" s="114" t="e">
        <f t="shared" ca="1" si="1"/>
        <v>#NAME?</v>
      </c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21.5" hidden="1" x14ac:dyDescent="0.9">
      <c r="A329" s="111">
        <f>'PLANTILLA V6'!A329</f>
        <v>0</v>
      </c>
      <c r="B329" s="111">
        <f>'PLANTILLA V6'!B329</f>
        <v>0</v>
      </c>
      <c r="C329" s="119">
        <f>'PLANTILLA V6'!C329</f>
        <v>1</v>
      </c>
      <c r="D329" s="111" t="str">
        <f>'PLANTILLA V6'!D329</f>
        <v>pza</v>
      </c>
      <c r="E329" s="119">
        <v>0</v>
      </c>
      <c r="F329" s="111" t="b">
        <v>0</v>
      </c>
      <c r="G329" s="111" t="b">
        <v>0</v>
      </c>
      <c r="H329" s="111" t="b">
        <v>0</v>
      </c>
      <c r="I329" s="111" t="b">
        <v>0</v>
      </c>
      <c r="J329" s="114" t="e">
        <f t="shared" ca="1" si="1"/>
        <v>#NAME?</v>
      </c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21.5" hidden="1" x14ac:dyDescent="0.9">
      <c r="A330" s="111">
        <f>'PLANTILLA V6'!A330</f>
        <v>0</v>
      </c>
      <c r="B330" s="111">
        <f>'PLANTILLA V6'!B330</f>
        <v>0</v>
      </c>
      <c r="C330" s="119">
        <f>'PLANTILLA V6'!C330</f>
        <v>1</v>
      </c>
      <c r="D330" s="111" t="str">
        <f>'PLANTILLA V6'!D330</f>
        <v>pza</v>
      </c>
      <c r="E330" s="119">
        <v>0</v>
      </c>
      <c r="F330" s="111" t="b">
        <v>0</v>
      </c>
      <c r="G330" s="111" t="b">
        <v>0</v>
      </c>
      <c r="H330" s="111" t="b">
        <v>0</v>
      </c>
      <c r="I330" s="111" t="b">
        <v>0</v>
      </c>
      <c r="J330" s="114" t="e">
        <f t="shared" ca="1" si="1"/>
        <v>#NAME?</v>
      </c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21.5" hidden="1" x14ac:dyDescent="0.9">
      <c r="A331" s="111">
        <f>'PLANTILLA V6'!A331</f>
        <v>0</v>
      </c>
      <c r="B331" s="111">
        <f>'PLANTILLA V6'!B331</f>
        <v>0</v>
      </c>
      <c r="C331" s="119">
        <f>'PLANTILLA V6'!C331</f>
        <v>1</v>
      </c>
      <c r="D331" s="111" t="str">
        <f>'PLANTILLA V6'!D331</f>
        <v>pza</v>
      </c>
      <c r="E331" s="119">
        <v>0</v>
      </c>
      <c r="F331" s="111" t="b">
        <v>0</v>
      </c>
      <c r="G331" s="111" t="b">
        <v>0</v>
      </c>
      <c r="H331" s="111" t="b">
        <v>0</v>
      </c>
      <c r="I331" s="111" t="b">
        <v>0</v>
      </c>
      <c r="J331" s="114" t="e">
        <f t="shared" ca="1" si="1"/>
        <v>#NAME?</v>
      </c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21.5" hidden="1" x14ac:dyDescent="0.9">
      <c r="A332" s="111">
        <f>'PLANTILLA V6'!A332</f>
        <v>0</v>
      </c>
      <c r="B332" s="111">
        <f>'PLANTILLA V6'!B332</f>
        <v>0</v>
      </c>
      <c r="C332" s="119">
        <f>'PLANTILLA V6'!C332</f>
        <v>1</v>
      </c>
      <c r="D332" s="111" t="str">
        <f>'PLANTILLA V6'!D332</f>
        <v>pza</v>
      </c>
      <c r="E332" s="119">
        <v>0</v>
      </c>
      <c r="F332" s="111" t="b">
        <v>0</v>
      </c>
      <c r="G332" s="111" t="b">
        <v>0</v>
      </c>
      <c r="H332" s="111" t="b">
        <v>0</v>
      </c>
      <c r="I332" s="111" t="b">
        <v>0</v>
      </c>
      <c r="J332" s="114" t="e">
        <f t="shared" ca="1" si="1"/>
        <v>#NAME?</v>
      </c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21.5" hidden="1" x14ac:dyDescent="0.9">
      <c r="A333" s="111">
        <f>'PLANTILLA V6'!A333</f>
        <v>0</v>
      </c>
      <c r="B333" s="111">
        <f>'PLANTILLA V6'!B333</f>
        <v>0</v>
      </c>
      <c r="C333" s="119">
        <f>'PLANTILLA V6'!C333</f>
        <v>1</v>
      </c>
      <c r="D333" s="111" t="str">
        <f>'PLANTILLA V6'!D333</f>
        <v>pza</v>
      </c>
      <c r="E333" s="119">
        <v>0</v>
      </c>
      <c r="F333" s="111" t="b">
        <v>0</v>
      </c>
      <c r="G333" s="111" t="b">
        <v>0</v>
      </c>
      <c r="H333" s="111" t="b">
        <v>0</v>
      </c>
      <c r="I333" s="111" t="b">
        <v>0</v>
      </c>
      <c r="J333" s="114" t="e">
        <f t="shared" ca="1" si="1"/>
        <v>#NAME?</v>
      </c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21.5" hidden="1" x14ac:dyDescent="0.9">
      <c r="A334" s="111">
        <f>'PLANTILLA V6'!A334</f>
        <v>0</v>
      </c>
      <c r="B334" s="111">
        <f>'PLANTILLA V6'!B334</f>
        <v>0</v>
      </c>
      <c r="C334" s="119">
        <f>'PLANTILLA V6'!C334</f>
        <v>1</v>
      </c>
      <c r="D334" s="111" t="str">
        <f>'PLANTILLA V6'!D334</f>
        <v>pza</v>
      </c>
      <c r="E334" s="119">
        <v>0</v>
      </c>
      <c r="F334" s="111" t="b">
        <v>0</v>
      </c>
      <c r="G334" s="111" t="b">
        <v>0</v>
      </c>
      <c r="H334" s="111" t="b">
        <v>0</v>
      </c>
      <c r="I334" s="111" t="b">
        <v>0</v>
      </c>
      <c r="J334" s="114" t="e">
        <f t="shared" ca="1" si="1"/>
        <v>#NAME?</v>
      </c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21.5" hidden="1" x14ac:dyDescent="0.9">
      <c r="A335" s="111">
        <f>'PLANTILLA V6'!A335</f>
        <v>0</v>
      </c>
      <c r="B335" s="111">
        <f>'PLANTILLA V6'!B335</f>
        <v>0</v>
      </c>
      <c r="C335" s="119">
        <f>'PLANTILLA V6'!C335</f>
        <v>1</v>
      </c>
      <c r="D335" s="111" t="str">
        <f>'PLANTILLA V6'!D335</f>
        <v>pza</v>
      </c>
      <c r="E335" s="119">
        <v>0</v>
      </c>
      <c r="F335" s="111" t="b">
        <v>0</v>
      </c>
      <c r="G335" s="111" t="b">
        <v>0</v>
      </c>
      <c r="H335" s="111" t="b">
        <v>0</v>
      </c>
      <c r="I335" s="111" t="b">
        <v>0</v>
      </c>
      <c r="J335" s="114" t="e">
        <f t="shared" ca="1" si="1"/>
        <v>#NAME?</v>
      </c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21.5" hidden="1" x14ac:dyDescent="0.9">
      <c r="A336" s="111">
        <f>'PLANTILLA V6'!A336</f>
        <v>0</v>
      </c>
      <c r="B336" s="111">
        <f>'PLANTILLA V6'!B336</f>
        <v>0</v>
      </c>
      <c r="C336" s="119">
        <f>'PLANTILLA V6'!C336</f>
        <v>1</v>
      </c>
      <c r="D336" s="111" t="str">
        <f>'PLANTILLA V6'!D336</f>
        <v>pza</v>
      </c>
      <c r="E336" s="119">
        <v>0</v>
      </c>
      <c r="F336" s="111" t="b">
        <v>0</v>
      </c>
      <c r="G336" s="111" t="b">
        <v>0</v>
      </c>
      <c r="H336" s="111" t="b">
        <v>0</v>
      </c>
      <c r="I336" s="111" t="b">
        <v>0</v>
      </c>
      <c r="J336" s="114" t="e">
        <f t="shared" ca="1" si="1"/>
        <v>#NAME?</v>
      </c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21.5" hidden="1" x14ac:dyDescent="0.9">
      <c r="A337" s="111">
        <f>'PLANTILLA V6'!A337</f>
        <v>0</v>
      </c>
      <c r="B337" s="111">
        <f>'PLANTILLA V6'!B337</f>
        <v>0</v>
      </c>
      <c r="C337" s="119">
        <f>'PLANTILLA V6'!C337</f>
        <v>1</v>
      </c>
      <c r="D337" s="111" t="str">
        <f>'PLANTILLA V6'!D337</f>
        <v>pza</v>
      </c>
      <c r="E337" s="119">
        <v>0</v>
      </c>
      <c r="F337" s="111" t="b">
        <v>0</v>
      </c>
      <c r="G337" s="111" t="b">
        <v>0</v>
      </c>
      <c r="H337" s="111" t="b">
        <v>0</v>
      </c>
      <c r="I337" s="111" t="b">
        <v>0</v>
      </c>
      <c r="J337" s="114" t="e">
        <f t="shared" ca="1" si="1"/>
        <v>#NAME?</v>
      </c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21.5" hidden="1" x14ac:dyDescent="0.9">
      <c r="A338" s="111">
        <f>'PLANTILLA V6'!A338</f>
        <v>0</v>
      </c>
      <c r="B338" s="111">
        <f>'PLANTILLA V6'!B338</f>
        <v>0</v>
      </c>
      <c r="C338" s="119">
        <f>'PLANTILLA V6'!C338</f>
        <v>1</v>
      </c>
      <c r="D338" s="111" t="str">
        <f>'PLANTILLA V6'!D338</f>
        <v>pza</v>
      </c>
      <c r="E338" s="119">
        <v>0</v>
      </c>
      <c r="F338" s="111" t="b">
        <v>0</v>
      </c>
      <c r="G338" s="111" t="b">
        <v>0</v>
      </c>
      <c r="H338" s="111" t="b">
        <v>0</v>
      </c>
      <c r="I338" s="111" t="b">
        <v>0</v>
      </c>
      <c r="J338" s="114" t="e">
        <f t="shared" ca="1" si="1"/>
        <v>#NAME?</v>
      </c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21.5" hidden="1" x14ac:dyDescent="0.9">
      <c r="A339" s="111">
        <f>'PLANTILLA V6'!A339</f>
        <v>0</v>
      </c>
      <c r="B339" s="111">
        <f>'PLANTILLA V6'!B339</f>
        <v>0</v>
      </c>
      <c r="C339" s="111">
        <f>'PLANTILLA V6'!C339</f>
        <v>0</v>
      </c>
      <c r="D339" s="111">
        <f>'PLANTILLA V6'!D339</f>
        <v>0</v>
      </c>
      <c r="E339" s="119"/>
      <c r="F339" s="111"/>
      <c r="G339" s="111"/>
      <c r="H339" s="111"/>
      <c r="I339" s="111"/>
      <c r="J339" s="114" t="e">
        <f t="shared" ca="1" si="1"/>
        <v>#NAME?</v>
      </c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21.5" hidden="1" x14ac:dyDescent="0.9">
      <c r="A340" s="111">
        <f>'PLANTILLA V6'!A340</f>
        <v>0</v>
      </c>
      <c r="B340" s="111">
        <f>'PLANTILLA V6'!B340</f>
        <v>0</v>
      </c>
      <c r="C340" s="111">
        <f>'PLANTILLA V6'!C340</f>
        <v>0</v>
      </c>
      <c r="D340" s="111">
        <f>'PLANTILLA V6'!D340</f>
        <v>0</v>
      </c>
      <c r="E340" s="119"/>
      <c r="F340" s="111"/>
      <c r="G340" s="111"/>
      <c r="H340" s="111"/>
      <c r="I340" s="111"/>
      <c r="J340" s="114" t="e">
        <f t="shared" ca="1" si="1"/>
        <v>#NAME?</v>
      </c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21.5" hidden="1" x14ac:dyDescent="0.9">
      <c r="A341" s="111">
        <f>'PLANTILLA V6'!A341</f>
        <v>0</v>
      </c>
      <c r="B341" s="111">
        <f>'PLANTILLA V6'!B341</f>
        <v>0</v>
      </c>
      <c r="C341" s="111">
        <f>'PLANTILLA V6'!C341</f>
        <v>0</v>
      </c>
      <c r="D341" s="111">
        <f>'PLANTILLA V6'!D341</f>
        <v>0</v>
      </c>
      <c r="E341" s="119"/>
      <c r="F341" s="111"/>
      <c r="G341" s="111"/>
      <c r="H341" s="111"/>
      <c r="I341" s="111"/>
      <c r="J341" s="114" t="e">
        <f t="shared" ca="1" si="1"/>
        <v>#NAME?</v>
      </c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21.5" hidden="1" x14ac:dyDescent="0.9">
      <c r="A342" s="111">
        <f>'PLANTILLA V6'!A342</f>
        <v>0</v>
      </c>
      <c r="B342" s="111">
        <f>'PLANTILLA V6'!B342</f>
        <v>0</v>
      </c>
      <c r="C342" s="111">
        <f>'PLANTILLA V6'!C342</f>
        <v>0</v>
      </c>
      <c r="D342" s="111">
        <f>'PLANTILLA V6'!D342</f>
        <v>0</v>
      </c>
      <c r="E342" s="119"/>
      <c r="F342" s="111"/>
      <c r="G342" s="111"/>
      <c r="H342" s="111"/>
      <c r="I342" s="111"/>
      <c r="J342" s="114" t="e">
        <f t="shared" ca="1" si="1"/>
        <v>#NAME?</v>
      </c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21.5" hidden="1" x14ac:dyDescent="0.9">
      <c r="A343" s="111">
        <f>'PLANTILLA V6'!A343</f>
        <v>0</v>
      </c>
      <c r="B343" s="111">
        <f>'PLANTILLA V6'!B343</f>
        <v>0</v>
      </c>
      <c r="C343" s="111">
        <f>'PLANTILLA V6'!C343</f>
        <v>0</v>
      </c>
      <c r="D343" s="111">
        <f>'PLANTILLA V6'!D343</f>
        <v>0</v>
      </c>
      <c r="E343" s="119"/>
      <c r="F343" s="111"/>
      <c r="G343" s="111"/>
      <c r="H343" s="111"/>
      <c r="I343" s="111"/>
      <c r="J343" s="114" t="e">
        <f t="shared" ca="1" si="1"/>
        <v>#NAME?</v>
      </c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21.5" hidden="1" x14ac:dyDescent="0.9">
      <c r="A344" s="111">
        <f>'PLANTILLA V6'!A344</f>
        <v>0</v>
      </c>
      <c r="B344" s="111">
        <f>'PLANTILLA V6'!B344</f>
        <v>0</v>
      </c>
      <c r="C344" s="111">
        <f>'PLANTILLA V6'!C344</f>
        <v>0</v>
      </c>
      <c r="D344" s="111">
        <f>'PLANTILLA V6'!D344</f>
        <v>0</v>
      </c>
      <c r="E344" s="119"/>
      <c r="F344" s="111"/>
      <c r="G344" s="111"/>
      <c r="H344" s="111"/>
      <c r="I344" s="111"/>
      <c r="J344" s="114" t="e">
        <f t="shared" ca="1" si="1"/>
        <v>#NAME?</v>
      </c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21.5" hidden="1" x14ac:dyDescent="0.9">
      <c r="A345" s="111">
        <f>'PLANTILLA V6'!A345</f>
        <v>0</v>
      </c>
      <c r="B345" s="111">
        <f>'PLANTILLA V6'!B345</f>
        <v>0</v>
      </c>
      <c r="C345" s="111">
        <f>'PLANTILLA V6'!C345</f>
        <v>0</v>
      </c>
      <c r="D345" s="111">
        <f>'PLANTILLA V6'!D345</f>
        <v>0</v>
      </c>
      <c r="E345" s="119"/>
      <c r="F345" s="111"/>
      <c r="G345" s="111"/>
      <c r="H345" s="111"/>
      <c r="I345" s="111"/>
      <c r="J345" s="114" t="e">
        <f t="shared" ca="1" si="1"/>
        <v>#NAME?</v>
      </c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21.5" hidden="1" x14ac:dyDescent="0.9">
      <c r="A346" s="111">
        <f>'PLANTILLA V6'!A346</f>
        <v>0</v>
      </c>
      <c r="B346" s="111">
        <f>'PLANTILLA V6'!B346</f>
        <v>0</v>
      </c>
      <c r="C346" s="111">
        <f>'PLANTILLA V6'!C346</f>
        <v>0</v>
      </c>
      <c r="D346" s="111">
        <f>'PLANTILLA V6'!D346</f>
        <v>0</v>
      </c>
      <c r="E346" s="119"/>
      <c r="F346" s="111"/>
      <c r="G346" s="111"/>
      <c r="H346" s="111"/>
      <c r="I346" s="111"/>
      <c r="J346" s="114" t="e">
        <f t="shared" ca="1" si="1"/>
        <v>#NAME?</v>
      </c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21.5" hidden="1" x14ac:dyDescent="0.9">
      <c r="A347" s="111">
        <f>'PLANTILLA V6'!A347</f>
        <v>0</v>
      </c>
      <c r="B347" s="111">
        <f>'PLANTILLA V6'!B347</f>
        <v>0</v>
      </c>
      <c r="C347" s="111">
        <f>'PLANTILLA V6'!C347</f>
        <v>0</v>
      </c>
      <c r="D347" s="111">
        <f>'PLANTILLA V6'!D347</f>
        <v>0</v>
      </c>
      <c r="E347" s="119"/>
      <c r="F347" s="111"/>
      <c r="G347" s="111"/>
      <c r="H347" s="111"/>
      <c r="I347" s="111"/>
      <c r="J347" s="114" t="e">
        <f t="shared" ca="1" si="1"/>
        <v>#NAME?</v>
      </c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21.5" hidden="1" x14ac:dyDescent="0.9">
      <c r="A348" s="111">
        <f>'PLANTILLA V6'!A348</f>
        <v>0</v>
      </c>
      <c r="B348" s="111">
        <f>'PLANTILLA V6'!B348</f>
        <v>0</v>
      </c>
      <c r="C348" s="111">
        <f>'PLANTILLA V6'!C348</f>
        <v>0</v>
      </c>
      <c r="D348" s="111">
        <f>'PLANTILLA V6'!D348</f>
        <v>0</v>
      </c>
      <c r="E348" s="119"/>
      <c r="F348" s="111"/>
      <c r="G348" s="111"/>
      <c r="H348" s="111"/>
      <c r="I348" s="111"/>
      <c r="J348" s="114" t="e">
        <f t="shared" ca="1" si="1"/>
        <v>#NAME?</v>
      </c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21.5" hidden="1" x14ac:dyDescent="0.9">
      <c r="A349" s="111">
        <f>'PLANTILLA V6'!A349</f>
        <v>0</v>
      </c>
      <c r="B349" s="111">
        <f>'PLANTILLA V6'!B349</f>
        <v>0</v>
      </c>
      <c r="C349" s="111">
        <f>'PLANTILLA V6'!C349</f>
        <v>0</v>
      </c>
      <c r="D349" s="111">
        <f>'PLANTILLA V6'!D349</f>
        <v>0</v>
      </c>
      <c r="E349" s="119"/>
      <c r="F349" s="111"/>
      <c r="G349" s="111"/>
      <c r="H349" s="111"/>
      <c r="I349" s="111"/>
      <c r="J349" s="114" t="e">
        <f t="shared" ca="1" si="1"/>
        <v>#NAME?</v>
      </c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21.5" hidden="1" x14ac:dyDescent="0.9">
      <c r="A350" s="111">
        <f>'PLANTILLA V6'!A350</f>
        <v>0</v>
      </c>
      <c r="B350" s="111">
        <f>'PLANTILLA V6'!B350</f>
        <v>0</v>
      </c>
      <c r="C350" s="111">
        <f>'PLANTILLA V6'!C350</f>
        <v>0</v>
      </c>
      <c r="D350" s="111">
        <f>'PLANTILLA V6'!D350</f>
        <v>0</v>
      </c>
      <c r="E350" s="119"/>
      <c r="F350" s="111"/>
      <c r="G350" s="111"/>
      <c r="H350" s="111"/>
      <c r="I350" s="111"/>
      <c r="J350" s="114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21.5" hidden="1" x14ac:dyDescent="0.9">
      <c r="A351" s="111">
        <f>'PLANTILLA V6'!A351</f>
        <v>0</v>
      </c>
      <c r="B351" s="111">
        <f>'PLANTILLA V6'!B351</f>
        <v>0</v>
      </c>
      <c r="C351" s="111">
        <f>'PLANTILLA V6'!C351</f>
        <v>0</v>
      </c>
      <c r="D351" s="111">
        <f>'PLANTILLA V6'!D351</f>
        <v>0</v>
      </c>
      <c r="E351" s="119"/>
      <c r="F351" s="111"/>
      <c r="G351" s="111"/>
      <c r="H351" s="111"/>
      <c r="I351" s="111"/>
      <c r="J351" s="114" t="e">
        <f t="shared" ref="J351:J365" ca="1" si="2">_xludf.IFS(LEN(A351)&gt;2,A352,F351,$F$7*F351*E351,G351,$G$7*G351*E351,AND($H$7,A351="Co"),$H$7*H351*E351,AND($H$7,A351="Re"),$H$7*H351*E351,$H$7,$J$7*H351*E351,$I$7,$I$7*I351*E351)</f>
        <v>#NAME?</v>
      </c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21.5" hidden="1" x14ac:dyDescent="0.9">
      <c r="A352" s="111">
        <f>'PLANTILLA V6'!A352</f>
        <v>0</v>
      </c>
      <c r="B352" s="111">
        <f>'PLANTILLA V6'!B352</f>
        <v>0</v>
      </c>
      <c r="C352" s="111">
        <f>'PLANTILLA V6'!C352</f>
        <v>0</v>
      </c>
      <c r="D352" s="111">
        <f>'PLANTILLA V6'!D352</f>
        <v>0</v>
      </c>
      <c r="E352" s="119"/>
      <c r="F352" s="111"/>
      <c r="G352" s="111"/>
      <c r="H352" s="111"/>
      <c r="I352" s="111"/>
      <c r="J352" s="114" t="e">
        <f t="shared" ca="1" si="2"/>
        <v>#NAME?</v>
      </c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21.5" hidden="1" x14ac:dyDescent="0.9">
      <c r="A353" s="111">
        <f>'PLANTILLA V6'!A353</f>
        <v>0</v>
      </c>
      <c r="B353" s="111">
        <f>'PLANTILLA V6'!B353</f>
        <v>0</v>
      </c>
      <c r="C353" s="111">
        <f>'PLANTILLA V6'!C353</f>
        <v>0</v>
      </c>
      <c r="D353" s="111">
        <f>'PLANTILLA V6'!D353</f>
        <v>0</v>
      </c>
      <c r="E353" s="119"/>
      <c r="F353" s="111"/>
      <c r="G353" s="111"/>
      <c r="H353" s="111"/>
      <c r="I353" s="111"/>
      <c r="J353" s="114" t="e">
        <f t="shared" ca="1" si="2"/>
        <v>#NAME?</v>
      </c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21.5" hidden="1" x14ac:dyDescent="0.9">
      <c r="A354" s="111">
        <f>'PLANTILLA V6'!A354</f>
        <v>0</v>
      </c>
      <c r="B354" s="111">
        <f>'PLANTILLA V6'!B354</f>
        <v>0</v>
      </c>
      <c r="C354" s="111">
        <f>'PLANTILLA V6'!C354</f>
        <v>0</v>
      </c>
      <c r="D354" s="111">
        <f>'PLANTILLA V6'!D354</f>
        <v>0</v>
      </c>
      <c r="E354" s="119"/>
      <c r="F354" s="111"/>
      <c r="G354" s="111"/>
      <c r="H354" s="111"/>
      <c r="I354" s="111"/>
      <c r="J354" s="114" t="e">
        <f t="shared" ca="1" si="2"/>
        <v>#NAME?</v>
      </c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21.5" hidden="1" x14ac:dyDescent="0.9">
      <c r="A355" s="111">
        <f>'PLANTILLA V6'!A355</f>
        <v>0</v>
      </c>
      <c r="B355" s="111">
        <f>'PLANTILLA V6'!B355</f>
        <v>0</v>
      </c>
      <c r="C355" s="111">
        <f>'PLANTILLA V6'!C355</f>
        <v>0</v>
      </c>
      <c r="D355" s="111">
        <f>'PLANTILLA V6'!D355</f>
        <v>0</v>
      </c>
      <c r="E355" s="119"/>
      <c r="F355" s="111"/>
      <c r="G355" s="111"/>
      <c r="H355" s="111"/>
      <c r="I355" s="111"/>
      <c r="J355" s="114" t="e">
        <f t="shared" ca="1" si="2"/>
        <v>#NAME?</v>
      </c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21.5" hidden="1" x14ac:dyDescent="0.9">
      <c r="A356" s="111">
        <f>'PLANTILLA V6'!A356</f>
        <v>0</v>
      </c>
      <c r="B356" s="111">
        <f>'PLANTILLA V6'!B356</f>
        <v>0</v>
      </c>
      <c r="C356" s="111">
        <f>'PLANTILLA V6'!C356</f>
        <v>0</v>
      </c>
      <c r="D356" s="111">
        <f>'PLANTILLA V6'!D356</f>
        <v>0</v>
      </c>
      <c r="E356" s="119"/>
      <c r="F356" s="111"/>
      <c r="G356" s="111"/>
      <c r="H356" s="111"/>
      <c r="I356" s="111"/>
      <c r="J356" s="114" t="e">
        <f t="shared" ca="1" si="2"/>
        <v>#NAME?</v>
      </c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21.5" hidden="1" x14ac:dyDescent="0.9">
      <c r="A357" s="111">
        <f>'PLANTILLA V6'!A357</f>
        <v>0</v>
      </c>
      <c r="B357" s="111">
        <f>'PLANTILLA V6'!B357</f>
        <v>0</v>
      </c>
      <c r="C357" s="111">
        <f>'PLANTILLA V6'!C357</f>
        <v>0</v>
      </c>
      <c r="D357" s="111">
        <f>'PLANTILLA V6'!D357</f>
        <v>0</v>
      </c>
      <c r="E357" s="119"/>
      <c r="F357" s="111"/>
      <c r="G357" s="111"/>
      <c r="H357" s="111"/>
      <c r="I357" s="111"/>
      <c r="J357" s="114" t="e">
        <f t="shared" ca="1" si="2"/>
        <v>#NAME?</v>
      </c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21.5" hidden="1" x14ac:dyDescent="0.9">
      <c r="A358" s="111">
        <f>'PLANTILLA V6'!A358</f>
        <v>0</v>
      </c>
      <c r="B358" s="111">
        <f>'PLANTILLA V6'!B358</f>
        <v>0</v>
      </c>
      <c r="C358" s="111">
        <f>'PLANTILLA V6'!C358</f>
        <v>0</v>
      </c>
      <c r="D358" s="111">
        <f>'PLANTILLA V6'!D358</f>
        <v>0</v>
      </c>
      <c r="E358" s="119"/>
      <c r="F358" s="111"/>
      <c r="G358" s="111"/>
      <c r="H358" s="111"/>
      <c r="I358" s="111"/>
      <c r="J358" s="114" t="e">
        <f t="shared" ca="1" si="2"/>
        <v>#NAME?</v>
      </c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21.5" hidden="1" x14ac:dyDescent="0.9">
      <c r="A359" s="111">
        <f>'PLANTILLA V6'!A359</f>
        <v>0</v>
      </c>
      <c r="B359" s="111">
        <f>'PLANTILLA V6'!B359</f>
        <v>0</v>
      </c>
      <c r="C359" s="111">
        <f>'PLANTILLA V6'!C359</f>
        <v>0</v>
      </c>
      <c r="D359" s="111">
        <f>'PLANTILLA V6'!D359</f>
        <v>0</v>
      </c>
      <c r="E359" s="119"/>
      <c r="F359" s="111"/>
      <c r="G359" s="111"/>
      <c r="H359" s="111"/>
      <c r="I359" s="111"/>
      <c r="J359" s="114" t="e">
        <f t="shared" ca="1" si="2"/>
        <v>#NAME?</v>
      </c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21.5" hidden="1" x14ac:dyDescent="0.9">
      <c r="A360" s="111">
        <f>'PLANTILLA V6'!A360</f>
        <v>0</v>
      </c>
      <c r="B360" s="111">
        <f>'PLANTILLA V6'!B360</f>
        <v>0</v>
      </c>
      <c r="C360" s="111">
        <f>'PLANTILLA V6'!C360</f>
        <v>0</v>
      </c>
      <c r="D360" s="111">
        <f>'PLANTILLA V6'!D360</f>
        <v>0</v>
      </c>
      <c r="E360" s="119"/>
      <c r="F360" s="111"/>
      <c r="G360" s="111"/>
      <c r="H360" s="111"/>
      <c r="I360" s="111"/>
      <c r="J360" s="114" t="e">
        <f t="shared" ca="1" si="2"/>
        <v>#NAME?</v>
      </c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21.5" hidden="1" x14ac:dyDescent="0.9">
      <c r="A361" s="111">
        <f>'PLANTILLA V6'!A361</f>
        <v>0</v>
      </c>
      <c r="B361" s="111">
        <f>'PLANTILLA V6'!B361</f>
        <v>0</v>
      </c>
      <c r="C361" s="111">
        <f>'PLANTILLA V6'!C361</f>
        <v>0</v>
      </c>
      <c r="D361" s="111">
        <f>'PLANTILLA V6'!D361</f>
        <v>0</v>
      </c>
      <c r="E361" s="119"/>
      <c r="F361" s="111"/>
      <c r="G361" s="111"/>
      <c r="H361" s="111"/>
      <c r="I361" s="111"/>
      <c r="J361" s="114" t="e">
        <f t="shared" ca="1" si="2"/>
        <v>#NAME?</v>
      </c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21.5" hidden="1" x14ac:dyDescent="0.9">
      <c r="A362" s="111">
        <f>'PLANTILLA V6'!A362</f>
        <v>0</v>
      </c>
      <c r="B362" s="111">
        <f>'PLANTILLA V6'!B362</f>
        <v>0</v>
      </c>
      <c r="C362" s="111">
        <f>'PLANTILLA V6'!C362</f>
        <v>0</v>
      </c>
      <c r="D362" s="111">
        <f>'PLANTILLA V6'!D362</f>
        <v>0</v>
      </c>
      <c r="E362" s="119"/>
      <c r="F362" s="111"/>
      <c r="G362" s="111"/>
      <c r="H362" s="111"/>
      <c r="I362" s="111"/>
      <c r="J362" s="114" t="e">
        <f t="shared" ca="1" si="2"/>
        <v>#NAME?</v>
      </c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21.5" hidden="1" x14ac:dyDescent="0.9">
      <c r="A363" s="111">
        <f>'PLANTILLA V6'!A363</f>
        <v>0</v>
      </c>
      <c r="B363" s="111">
        <f>'PLANTILLA V6'!B363</f>
        <v>0</v>
      </c>
      <c r="C363" s="111">
        <f>'PLANTILLA V6'!C363</f>
        <v>0</v>
      </c>
      <c r="D363" s="111">
        <f>'PLANTILLA V6'!D363</f>
        <v>0</v>
      </c>
      <c r="E363" s="119"/>
      <c r="F363" s="111"/>
      <c r="G363" s="111"/>
      <c r="H363" s="111"/>
      <c r="I363" s="111"/>
      <c r="J363" s="114" t="e">
        <f t="shared" ca="1" si="2"/>
        <v>#NAME?</v>
      </c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21.5" hidden="1" x14ac:dyDescent="0.9">
      <c r="A364" s="111">
        <f>'PLANTILLA V6'!A364</f>
        <v>0</v>
      </c>
      <c r="B364" s="111">
        <f>'PLANTILLA V6'!B364</f>
        <v>0</v>
      </c>
      <c r="C364" s="111">
        <f>'PLANTILLA V6'!C364</f>
        <v>0</v>
      </c>
      <c r="D364" s="111">
        <f>'PLANTILLA V6'!D364</f>
        <v>0</v>
      </c>
      <c r="E364" s="119"/>
      <c r="F364" s="111"/>
      <c r="G364" s="111"/>
      <c r="H364" s="111"/>
      <c r="I364" s="111"/>
      <c r="J364" s="114" t="e">
        <f t="shared" ca="1" si="2"/>
        <v>#NAME?</v>
      </c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21.5" hidden="1" x14ac:dyDescent="0.9">
      <c r="A365" s="111">
        <f>'PLANTILLA V6'!A365</f>
        <v>0</v>
      </c>
      <c r="B365" s="111">
        <f>'PLANTILLA V6'!B365</f>
        <v>0</v>
      </c>
      <c r="C365" s="111">
        <f>'PLANTILLA V6'!C365</f>
        <v>0</v>
      </c>
      <c r="D365" s="111">
        <f>'PLANTILLA V6'!D365</f>
        <v>0</v>
      </c>
      <c r="E365" s="119"/>
      <c r="F365" s="111"/>
      <c r="G365" s="111"/>
      <c r="H365" s="111"/>
      <c r="I365" s="111"/>
      <c r="J365" s="114" t="e">
        <f t="shared" ca="1" si="2"/>
        <v>#NAME?</v>
      </c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21.5" hidden="1" x14ac:dyDescent="0.9">
      <c r="A366" s="111">
        <f>'PLANTILLA V6'!A366</f>
        <v>0</v>
      </c>
      <c r="B366" s="111">
        <f>'PLANTILLA V6'!B366</f>
        <v>0</v>
      </c>
      <c r="C366" s="111">
        <f>'PLANTILLA V6'!C366</f>
        <v>0</v>
      </c>
      <c r="D366" s="111">
        <f>'PLANTILLA V6'!D366</f>
        <v>0</v>
      </c>
      <c r="E366" s="119"/>
      <c r="F366" s="111"/>
      <c r="G366" s="111"/>
      <c r="H366" s="111"/>
      <c r="I366" s="111"/>
      <c r="J366" s="114" t="e">
        <f ca="1">_xludf.IFS(LEN(A366)&gt;2,#REF!,F366,$F$7*F366*E366,G366,$G$7*G366*E366,AND($H$7,A366="Co"),$H$7*H366*E366,AND($H$7,A366="Re"),$H$7*H366*E366,$H$7,$J$7*H366*E366,$I$7,$I$7*I366*E366)</f>
        <v>#NAME?</v>
      </c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6.5" x14ac:dyDescent="0.45">
      <c r="A367" s="67">
        <f>'PLANTILLA V6'!A367</f>
        <v>0</v>
      </c>
      <c r="B367" s="67">
        <f>'PLANTILLA V6'!B367</f>
        <v>0</v>
      </c>
      <c r="C367" s="67">
        <f>'PLANTILLA V6'!C367</f>
        <v>0</v>
      </c>
      <c r="D367" s="67"/>
      <c r="E367" s="131"/>
      <c r="F367" s="67"/>
      <c r="G367" s="67"/>
      <c r="H367" s="67"/>
      <c r="I367" s="67"/>
      <c r="J367" s="89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</row>
    <row r="368" spans="1:26" ht="16.5" x14ac:dyDescent="0.45">
      <c r="A368" s="67">
        <f>'PLANTILLA V6'!A368</f>
        <v>0</v>
      </c>
      <c r="B368" s="67">
        <f>'PLANTILLA V6'!B368</f>
        <v>0</v>
      </c>
      <c r="C368" s="67">
        <f>'PLANTILLA V6'!C368</f>
        <v>0</v>
      </c>
      <c r="D368" s="67"/>
      <c r="E368" s="131"/>
      <c r="F368" s="67"/>
      <c r="G368" s="67"/>
      <c r="H368" s="67"/>
      <c r="I368" s="67"/>
      <c r="J368" s="89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spans="1:26" ht="16.5" x14ac:dyDescent="0.45">
      <c r="A369" s="67">
        <f>'PLANTILLA V6'!A369</f>
        <v>0</v>
      </c>
      <c r="B369" s="67">
        <f>'PLANTILLA V6'!B369</f>
        <v>0</v>
      </c>
      <c r="C369" s="67">
        <f>'PLANTILLA V6'!C369</f>
        <v>0</v>
      </c>
      <c r="D369" s="67"/>
      <c r="E369" s="131"/>
      <c r="F369" s="67"/>
      <c r="G369" s="67"/>
      <c r="H369" s="67"/>
      <c r="I369" s="67"/>
      <c r="J369" s="89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</row>
    <row r="370" spans="1:26" ht="16.5" x14ac:dyDescent="0.45">
      <c r="A370" s="67">
        <f>'PLANTILLA V6'!A370</f>
        <v>0</v>
      </c>
      <c r="B370" s="67">
        <f>'PLANTILLA V6'!B370</f>
        <v>0</v>
      </c>
      <c r="C370" s="67">
        <f>'PLANTILLA V6'!C370</f>
        <v>0</v>
      </c>
      <c r="D370" s="67"/>
      <c r="E370" s="131"/>
      <c r="F370" s="67"/>
      <c r="G370" s="67"/>
      <c r="H370" s="67"/>
      <c r="I370" s="67"/>
      <c r="J370" s="89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</row>
    <row r="371" spans="1:26" ht="16.5" x14ac:dyDescent="0.45">
      <c r="A371" s="67">
        <f>'PLANTILLA V6'!A371</f>
        <v>0</v>
      </c>
      <c r="B371" s="67">
        <f>'PLANTILLA V6'!B371</f>
        <v>0</v>
      </c>
      <c r="C371" s="67">
        <f>'PLANTILLA V6'!C371</f>
        <v>0</v>
      </c>
      <c r="D371" s="67"/>
      <c r="E371" s="131"/>
      <c r="F371" s="67"/>
      <c r="G371" s="67"/>
      <c r="H371" s="67"/>
      <c r="I371" s="67"/>
      <c r="J371" s="89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</row>
    <row r="372" spans="1:26" ht="16.5" x14ac:dyDescent="0.45">
      <c r="A372" s="67">
        <f>'PLANTILLA V6'!A372</f>
        <v>0</v>
      </c>
      <c r="B372" s="67">
        <f>'PLANTILLA V6'!B372</f>
        <v>0</v>
      </c>
      <c r="C372" s="67">
        <f>'PLANTILLA V6'!C372</f>
        <v>0</v>
      </c>
      <c r="D372" s="67"/>
      <c r="E372" s="131"/>
      <c r="F372" s="67"/>
      <c r="G372" s="67"/>
      <c r="H372" s="67"/>
      <c r="I372" s="67"/>
      <c r="J372" s="89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spans="1:26" ht="16.5" x14ac:dyDescent="0.45">
      <c r="A373" s="67">
        <f>'PLANTILLA V6'!A373</f>
        <v>0</v>
      </c>
      <c r="B373" s="67">
        <f>'PLANTILLA V6'!B373</f>
        <v>0</v>
      </c>
      <c r="C373" s="67">
        <f>'PLANTILLA V6'!C373</f>
        <v>0</v>
      </c>
      <c r="D373" s="67"/>
      <c r="E373" s="131"/>
      <c r="F373" s="67"/>
      <c r="G373" s="67"/>
      <c r="H373" s="67"/>
      <c r="I373" s="67"/>
      <c r="J373" s="89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spans="1:26" ht="16.5" x14ac:dyDescent="0.45">
      <c r="A374" s="67">
        <f>'PLANTILLA V6'!A374</f>
        <v>0</v>
      </c>
      <c r="B374" s="67">
        <f>'PLANTILLA V6'!B374</f>
        <v>0</v>
      </c>
      <c r="C374" s="67">
        <f>'PLANTILLA V6'!C374</f>
        <v>0</v>
      </c>
      <c r="D374" s="67"/>
      <c r="E374" s="131"/>
      <c r="F374" s="67"/>
      <c r="G374" s="67"/>
      <c r="H374" s="67"/>
      <c r="I374" s="67"/>
      <c r="J374" s="89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spans="1:26" ht="16.5" x14ac:dyDescent="0.45">
      <c r="A375" s="67">
        <f>'PLANTILLA V6'!A375</f>
        <v>0</v>
      </c>
      <c r="B375" s="67">
        <f>'PLANTILLA V6'!B375</f>
        <v>0</v>
      </c>
      <c r="C375" s="67">
        <f>'PLANTILLA V6'!C375</f>
        <v>0</v>
      </c>
      <c r="D375" s="67"/>
      <c r="E375" s="131"/>
      <c r="F375" s="67"/>
      <c r="G375" s="67"/>
      <c r="H375" s="67"/>
      <c r="I375" s="67"/>
      <c r="J375" s="89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spans="1:26" ht="16.5" x14ac:dyDescent="0.45">
      <c r="A376" s="67">
        <f>'PLANTILLA V6'!A376</f>
        <v>0</v>
      </c>
      <c r="B376" s="67">
        <f>'PLANTILLA V6'!B376</f>
        <v>0</v>
      </c>
      <c r="C376" s="67">
        <f>'PLANTILLA V6'!C376</f>
        <v>0</v>
      </c>
      <c r="D376" s="67"/>
      <c r="E376" s="131"/>
      <c r="F376" s="67"/>
      <c r="G376" s="67"/>
      <c r="H376" s="67"/>
      <c r="I376" s="67"/>
      <c r="J376" s="89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</row>
    <row r="377" spans="1:26" ht="16.5" x14ac:dyDescent="0.45">
      <c r="A377" s="67">
        <f>'PLANTILLA V6'!A377</f>
        <v>0</v>
      </c>
      <c r="B377" s="67">
        <f>'PLANTILLA V6'!B377</f>
        <v>0</v>
      </c>
      <c r="C377" s="67">
        <f>'PLANTILLA V6'!C377</f>
        <v>0</v>
      </c>
      <c r="D377" s="67"/>
      <c r="E377" s="28"/>
      <c r="F377" s="67"/>
      <c r="G377" s="67"/>
      <c r="H377" s="67"/>
      <c r="I377" s="67"/>
      <c r="J377" s="89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spans="1:26" ht="16.5" x14ac:dyDescent="0.45">
      <c r="A378" s="67">
        <f>'PLANTILLA V6'!A378</f>
        <v>0</v>
      </c>
      <c r="B378" s="67">
        <f>'PLANTILLA V6'!B378</f>
        <v>0</v>
      </c>
      <c r="C378" s="67">
        <f>'PLANTILLA V6'!C378</f>
        <v>0</v>
      </c>
      <c r="D378" s="67"/>
      <c r="E378" s="28"/>
      <c r="F378" s="67"/>
      <c r="G378" s="67"/>
      <c r="H378" s="67"/>
      <c r="I378" s="67"/>
      <c r="J378" s="89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spans="1:26" ht="16.5" x14ac:dyDescent="0.45">
      <c r="A379" s="67">
        <f>'PLANTILLA V6'!A379</f>
        <v>0</v>
      </c>
      <c r="B379" s="67">
        <f>'PLANTILLA V6'!B379</f>
        <v>0</v>
      </c>
      <c r="C379" s="67">
        <f>'PLANTILLA V6'!C379</f>
        <v>0</v>
      </c>
      <c r="D379" s="67"/>
      <c r="E379" s="28"/>
      <c r="F379" s="67"/>
      <c r="G379" s="67"/>
      <c r="H379" s="67"/>
      <c r="I379" s="67"/>
      <c r="J379" s="89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spans="1:26" ht="16.5" x14ac:dyDescent="0.45">
      <c r="A380" s="67">
        <f>'PLANTILLA V6'!A380</f>
        <v>0</v>
      </c>
      <c r="B380" s="67">
        <f>'PLANTILLA V6'!B380</f>
        <v>0</v>
      </c>
      <c r="C380" s="67">
        <f>'PLANTILLA V6'!C380</f>
        <v>0</v>
      </c>
      <c r="D380" s="67"/>
      <c r="E380" s="28"/>
      <c r="F380" s="67"/>
      <c r="G380" s="67"/>
      <c r="H380" s="67"/>
      <c r="I380" s="67"/>
      <c r="J380" s="89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spans="1:26" ht="16.5" x14ac:dyDescent="0.45">
      <c r="A381" s="67">
        <f>'PLANTILLA V6'!A381</f>
        <v>0</v>
      </c>
      <c r="B381" s="67">
        <f>'PLANTILLA V6'!B381</f>
        <v>0</v>
      </c>
      <c r="C381" s="67">
        <f>'PLANTILLA V6'!C381</f>
        <v>0</v>
      </c>
      <c r="D381" s="67"/>
      <c r="E381" s="28"/>
      <c r="F381" s="67"/>
      <c r="G381" s="67"/>
      <c r="H381" s="67"/>
      <c r="I381" s="67"/>
      <c r="J381" s="132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spans="1:26" ht="16.5" x14ac:dyDescent="0.45">
      <c r="A382" s="67">
        <f>'PLANTILLA V6'!A382</f>
        <v>0</v>
      </c>
      <c r="B382" s="67">
        <f>'PLANTILLA V6'!B382</f>
        <v>0</v>
      </c>
      <c r="C382" s="67">
        <f>'PLANTILLA V6'!C382</f>
        <v>0</v>
      </c>
      <c r="D382" s="67"/>
      <c r="E382" s="28"/>
      <c r="F382" s="67"/>
      <c r="G382" s="67"/>
      <c r="H382" s="67"/>
      <c r="I382" s="67"/>
      <c r="J382" s="132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spans="1:26" ht="16.5" x14ac:dyDescent="0.45">
      <c r="A383" s="67">
        <f>'PLANTILLA V6'!A383</f>
        <v>0</v>
      </c>
      <c r="B383" s="67">
        <f>'PLANTILLA V6'!B383</f>
        <v>0</v>
      </c>
      <c r="C383" s="67">
        <f>'PLANTILLA V6'!C383</f>
        <v>0</v>
      </c>
      <c r="D383" s="67"/>
      <c r="E383" s="28"/>
      <c r="F383" s="67"/>
      <c r="G383" s="67"/>
      <c r="H383" s="67"/>
      <c r="I383" s="67"/>
      <c r="J383" s="132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</row>
    <row r="384" spans="1:26" ht="16.5" x14ac:dyDescent="0.45">
      <c r="A384" s="67">
        <f>'PLANTILLA V6'!A384</f>
        <v>0</v>
      </c>
      <c r="B384" s="67">
        <f>'PLANTILLA V6'!B384</f>
        <v>0</v>
      </c>
      <c r="C384" s="67">
        <f>'PLANTILLA V6'!C384</f>
        <v>0</v>
      </c>
      <c r="D384" s="67"/>
      <c r="E384" s="28"/>
      <c r="F384" s="67"/>
      <c r="G384" s="67"/>
      <c r="H384" s="67"/>
      <c r="I384" s="67"/>
      <c r="J384" s="132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</row>
    <row r="385" spans="1:26" ht="16.5" x14ac:dyDescent="0.45">
      <c r="A385" s="67">
        <f>'PLANTILLA V6'!A385</f>
        <v>0</v>
      </c>
      <c r="B385" s="67">
        <f>'PLANTILLA V6'!B385</f>
        <v>0</v>
      </c>
      <c r="C385" s="67">
        <f>'PLANTILLA V6'!C385</f>
        <v>0</v>
      </c>
      <c r="D385" s="67"/>
      <c r="E385" s="28"/>
      <c r="F385" s="67"/>
      <c r="G385" s="67"/>
      <c r="H385" s="67"/>
      <c r="I385" s="67"/>
      <c r="J385" s="132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spans="1:26" ht="16.5" x14ac:dyDescent="0.45">
      <c r="A386" s="67">
        <f>'PLANTILLA V6'!A386</f>
        <v>0</v>
      </c>
      <c r="B386" s="67">
        <f>'PLANTILLA V6'!B386</f>
        <v>0</v>
      </c>
      <c r="C386" s="67">
        <f>'PLANTILLA V6'!C386</f>
        <v>0</v>
      </c>
      <c r="D386" s="67">
        <f>'PLANTILLA V6'!D386</f>
        <v>0</v>
      </c>
      <c r="E386" s="28">
        <f>'PLANTILLA V6'!E386</f>
        <v>0</v>
      </c>
      <c r="F386" s="67">
        <f>'PLANTILLA V6'!F386</f>
        <v>0</v>
      </c>
      <c r="G386" s="67">
        <f>'PLANTILLA V6'!G386</f>
        <v>0</v>
      </c>
      <c r="H386" s="67">
        <f>'PLANTILLA V6'!H386</f>
        <v>0</v>
      </c>
      <c r="I386" s="67">
        <f>'PLANTILLA V6'!I386</f>
        <v>0</v>
      </c>
      <c r="J386" s="132">
        <f>'PLANTILLA V6'!J386</f>
        <v>0</v>
      </c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spans="1:26" ht="16.5" x14ac:dyDescent="0.45">
      <c r="A387" s="67">
        <f>'PLANTILLA V6'!A387</f>
        <v>0</v>
      </c>
      <c r="B387" s="67">
        <f>'PLANTILLA V6'!B387</f>
        <v>0</v>
      </c>
      <c r="C387" s="67">
        <f>'PLANTILLA V6'!C387</f>
        <v>0</v>
      </c>
      <c r="D387" s="67">
        <f>'PLANTILLA V6'!D387</f>
        <v>0</v>
      </c>
      <c r="E387" s="28">
        <f>'PLANTILLA V6'!E387</f>
        <v>0</v>
      </c>
      <c r="F387" s="67">
        <f>'PLANTILLA V6'!F387</f>
        <v>0</v>
      </c>
      <c r="G387" s="67">
        <f>'PLANTILLA V6'!G387</f>
        <v>0</v>
      </c>
      <c r="H387" s="67">
        <f>'PLANTILLA V6'!H387</f>
        <v>0</v>
      </c>
      <c r="I387" s="67">
        <f>'PLANTILLA V6'!I387</f>
        <v>0</v>
      </c>
      <c r="J387" s="132">
        <f>'PLANTILLA V6'!J387</f>
        <v>0</v>
      </c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spans="1:26" ht="16.5" x14ac:dyDescent="0.45">
      <c r="A388" s="67">
        <f>'PLANTILLA V6'!A388</f>
        <v>0</v>
      </c>
      <c r="B388" s="67">
        <f>'PLANTILLA V6'!B388</f>
        <v>0</v>
      </c>
      <c r="C388" s="67">
        <f>'PLANTILLA V6'!C388</f>
        <v>0</v>
      </c>
      <c r="D388" s="67">
        <f>'PLANTILLA V6'!D388</f>
        <v>0</v>
      </c>
      <c r="E388" s="28">
        <f>'PLANTILLA V6'!E388</f>
        <v>0</v>
      </c>
      <c r="F388" s="67">
        <f>'PLANTILLA V6'!F388</f>
        <v>0</v>
      </c>
      <c r="G388" s="67">
        <f>'PLANTILLA V6'!G388</f>
        <v>0</v>
      </c>
      <c r="H388" s="67">
        <f>'PLANTILLA V6'!H388</f>
        <v>0</v>
      </c>
      <c r="I388" s="67">
        <f>'PLANTILLA V6'!I388</f>
        <v>0</v>
      </c>
      <c r="J388" s="132">
        <f>'PLANTILLA V6'!J388</f>
        <v>0</v>
      </c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spans="1:26" ht="16.5" x14ac:dyDescent="0.45">
      <c r="A389" s="67">
        <f>'PLANTILLA V6'!A389</f>
        <v>0</v>
      </c>
      <c r="B389" s="67">
        <f>'PLANTILLA V6'!B389</f>
        <v>0</v>
      </c>
      <c r="C389" s="67">
        <f>'PLANTILLA V6'!C389</f>
        <v>0</v>
      </c>
      <c r="D389" s="67">
        <f>'PLANTILLA V6'!D389</f>
        <v>0</v>
      </c>
      <c r="E389" s="28">
        <f>'PLANTILLA V6'!E389</f>
        <v>0</v>
      </c>
      <c r="F389" s="67">
        <f>'PLANTILLA V6'!F389</f>
        <v>0</v>
      </c>
      <c r="G389" s="67">
        <f>'PLANTILLA V6'!G389</f>
        <v>0</v>
      </c>
      <c r="H389" s="67">
        <f>'PLANTILLA V6'!H389</f>
        <v>0</v>
      </c>
      <c r="I389" s="67">
        <f>'PLANTILLA V6'!I389</f>
        <v>0</v>
      </c>
      <c r="J389" s="132">
        <f>'PLANTILLA V6'!J389</f>
        <v>0</v>
      </c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spans="1:26" ht="16.5" x14ac:dyDescent="0.45">
      <c r="A390" s="67">
        <f>'PLANTILLA V6'!A390</f>
        <v>0</v>
      </c>
      <c r="B390" s="67">
        <f>'PLANTILLA V6'!B390</f>
        <v>0</v>
      </c>
      <c r="C390" s="67">
        <f>'PLANTILLA V6'!C390</f>
        <v>0</v>
      </c>
      <c r="D390" s="67">
        <f>'PLANTILLA V6'!D390</f>
        <v>0</v>
      </c>
      <c r="E390" s="28">
        <f>'PLANTILLA V6'!E390</f>
        <v>0</v>
      </c>
      <c r="F390" s="67">
        <f>'PLANTILLA V6'!F390</f>
        <v>0</v>
      </c>
      <c r="G390" s="67">
        <f>'PLANTILLA V6'!G390</f>
        <v>0</v>
      </c>
      <c r="H390" s="67">
        <f>'PLANTILLA V6'!H390</f>
        <v>0</v>
      </c>
      <c r="I390" s="67">
        <f>'PLANTILLA V6'!I390</f>
        <v>0</v>
      </c>
      <c r="J390" s="132">
        <f>'PLANTILLA V6'!J390</f>
        <v>0</v>
      </c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spans="1:26" ht="16.5" x14ac:dyDescent="0.45">
      <c r="A391" s="67">
        <f>'PLANTILLA V6'!A391</f>
        <v>0</v>
      </c>
      <c r="B391" s="67">
        <f>'PLANTILLA V6'!B391</f>
        <v>0</v>
      </c>
      <c r="C391" s="67">
        <f>'PLANTILLA V6'!C391</f>
        <v>0</v>
      </c>
      <c r="D391" s="67">
        <f>'PLANTILLA V6'!D391</f>
        <v>0</v>
      </c>
      <c r="E391" s="28">
        <f>'PLANTILLA V6'!E391</f>
        <v>0</v>
      </c>
      <c r="F391" s="67">
        <f>'PLANTILLA V6'!F391</f>
        <v>0</v>
      </c>
      <c r="G391" s="67">
        <f>'PLANTILLA V6'!G391</f>
        <v>0</v>
      </c>
      <c r="H391" s="67">
        <f>'PLANTILLA V6'!H391</f>
        <v>0</v>
      </c>
      <c r="I391" s="67">
        <f>'PLANTILLA V6'!I391</f>
        <v>0</v>
      </c>
      <c r="J391" s="132">
        <f>'PLANTILLA V6'!J391</f>
        <v>0</v>
      </c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spans="1:26" ht="16.5" x14ac:dyDescent="0.45">
      <c r="A392" s="67">
        <f>'PLANTILLA V6'!A392</f>
        <v>0</v>
      </c>
      <c r="B392" s="67">
        <f>'PLANTILLA V6'!B392</f>
        <v>0</v>
      </c>
      <c r="C392" s="67">
        <f>'PLANTILLA V6'!C392</f>
        <v>0</v>
      </c>
      <c r="D392" s="67">
        <f>'PLANTILLA V6'!D392</f>
        <v>0</v>
      </c>
      <c r="E392" s="28">
        <f>'PLANTILLA V6'!E392</f>
        <v>0</v>
      </c>
      <c r="F392" s="67">
        <f>'PLANTILLA V6'!F392</f>
        <v>0</v>
      </c>
      <c r="G392" s="67">
        <f>'PLANTILLA V6'!G392</f>
        <v>0</v>
      </c>
      <c r="H392" s="67">
        <f>'PLANTILLA V6'!H392</f>
        <v>0</v>
      </c>
      <c r="I392" s="67">
        <f>'PLANTILLA V6'!I392</f>
        <v>0</v>
      </c>
      <c r="J392" s="132">
        <f>'PLANTILLA V6'!J392</f>
        <v>0</v>
      </c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spans="1:26" ht="16.5" x14ac:dyDescent="0.45">
      <c r="A393" s="67">
        <f>'PLANTILLA V6'!A393</f>
        <v>0</v>
      </c>
      <c r="B393" s="67">
        <f>'PLANTILLA V6'!B393</f>
        <v>0</v>
      </c>
      <c r="C393" s="67">
        <f>'PLANTILLA V6'!C393</f>
        <v>0</v>
      </c>
      <c r="D393" s="67">
        <f>'PLANTILLA V6'!D393</f>
        <v>0</v>
      </c>
      <c r="E393" s="28">
        <f>'PLANTILLA V6'!E393</f>
        <v>0</v>
      </c>
      <c r="F393" s="67">
        <f>'PLANTILLA V6'!F393</f>
        <v>0</v>
      </c>
      <c r="G393" s="67">
        <f>'PLANTILLA V6'!G393</f>
        <v>0</v>
      </c>
      <c r="H393" s="67">
        <f>'PLANTILLA V6'!H393</f>
        <v>0</v>
      </c>
      <c r="I393" s="67">
        <f>'PLANTILLA V6'!I393</f>
        <v>0</v>
      </c>
      <c r="J393" s="132">
        <f>'PLANTILLA V6'!J393</f>
        <v>0</v>
      </c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</row>
    <row r="394" spans="1:26" ht="16.5" x14ac:dyDescent="0.45">
      <c r="A394" s="67">
        <f>'PLANTILLA V6'!A394</f>
        <v>0</v>
      </c>
      <c r="B394" s="67">
        <f>'PLANTILLA V6'!B394</f>
        <v>0</v>
      </c>
      <c r="C394" s="67">
        <f>'PLANTILLA V6'!C394</f>
        <v>0</v>
      </c>
      <c r="D394" s="67">
        <f>'PLANTILLA V6'!D394</f>
        <v>0</v>
      </c>
      <c r="E394" s="28">
        <f>'PLANTILLA V6'!E394</f>
        <v>0</v>
      </c>
      <c r="F394" s="67">
        <f>'PLANTILLA V6'!F394</f>
        <v>0</v>
      </c>
      <c r="G394" s="67">
        <f>'PLANTILLA V6'!G394</f>
        <v>0</v>
      </c>
      <c r="H394" s="67">
        <f>'PLANTILLA V6'!H394</f>
        <v>0</v>
      </c>
      <c r="I394" s="67">
        <f>'PLANTILLA V6'!I394</f>
        <v>0</v>
      </c>
      <c r="J394" s="132">
        <f>'PLANTILLA V6'!J394</f>
        <v>0</v>
      </c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</row>
    <row r="395" spans="1:26" ht="16.5" x14ac:dyDescent="0.45">
      <c r="A395" s="67">
        <f>'PLANTILLA V6'!A395</f>
        <v>0</v>
      </c>
      <c r="B395" s="67">
        <f>'PLANTILLA V6'!B395</f>
        <v>0</v>
      </c>
      <c r="C395" s="67">
        <f>'PLANTILLA V6'!C395</f>
        <v>0</v>
      </c>
      <c r="D395" s="67">
        <f>'PLANTILLA V6'!D395</f>
        <v>0</v>
      </c>
      <c r="E395" s="28">
        <f>'PLANTILLA V6'!E395</f>
        <v>0</v>
      </c>
      <c r="F395" s="67">
        <f>'PLANTILLA V6'!F395</f>
        <v>0</v>
      </c>
      <c r="G395" s="67">
        <f>'PLANTILLA V6'!G395</f>
        <v>0</v>
      </c>
      <c r="H395" s="67">
        <f>'PLANTILLA V6'!H395</f>
        <v>0</v>
      </c>
      <c r="I395" s="67">
        <f>'PLANTILLA V6'!I395</f>
        <v>0</v>
      </c>
      <c r="J395" s="132">
        <f>'PLANTILLA V6'!J395</f>
        <v>0</v>
      </c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</row>
    <row r="396" spans="1:26" ht="16.5" x14ac:dyDescent="0.45">
      <c r="A396" s="67">
        <f>'PLANTILLA V6'!A396</f>
        <v>0</v>
      </c>
      <c r="B396" s="67">
        <f>'PLANTILLA V6'!B396</f>
        <v>0</v>
      </c>
      <c r="C396" s="67">
        <f>'PLANTILLA V6'!C396</f>
        <v>0</v>
      </c>
      <c r="D396" s="67">
        <f>'PLANTILLA V6'!D396</f>
        <v>0</v>
      </c>
      <c r="E396" s="28">
        <f>'PLANTILLA V6'!E396</f>
        <v>0</v>
      </c>
      <c r="F396" s="67">
        <f>'PLANTILLA V6'!F396</f>
        <v>0</v>
      </c>
      <c r="G396" s="67">
        <f>'PLANTILLA V6'!G396</f>
        <v>0</v>
      </c>
      <c r="H396" s="67">
        <f>'PLANTILLA V6'!H396</f>
        <v>0</v>
      </c>
      <c r="I396" s="67">
        <f>'PLANTILLA V6'!I396</f>
        <v>0</v>
      </c>
      <c r="J396" s="132">
        <f>'PLANTILLA V6'!J396</f>
        <v>0</v>
      </c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</row>
    <row r="397" spans="1:26" ht="16.5" x14ac:dyDescent="0.45">
      <c r="A397" s="67">
        <f>'PLANTILLA V6'!A397</f>
        <v>0</v>
      </c>
      <c r="B397" s="67">
        <f>'PLANTILLA V6'!B397</f>
        <v>0</v>
      </c>
      <c r="C397" s="67">
        <f>'PLANTILLA V6'!C397</f>
        <v>0</v>
      </c>
      <c r="D397" s="67">
        <f>'PLANTILLA V6'!D397</f>
        <v>0</v>
      </c>
      <c r="E397" s="28">
        <f>'PLANTILLA V6'!E397</f>
        <v>0</v>
      </c>
      <c r="F397" s="67">
        <f>'PLANTILLA V6'!F397</f>
        <v>0</v>
      </c>
      <c r="G397" s="67">
        <f>'PLANTILLA V6'!G397</f>
        <v>0</v>
      </c>
      <c r="H397" s="67">
        <f>'PLANTILLA V6'!H397</f>
        <v>0</v>
      </c>
      <c r="I397" s="67">
        <f>'PLANTILLA V6'!I397</f>
        <v>0</v>
      </c>
      <c r="J397" s="132">
        <f>'PLANTILLA V6'!J397</f>
        <v>0</v>
      </c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</row>
    <row r="398" spans="1:26" ht="16.5" x14ac:dyDescent="0.45">
      <c r="A398" s="67">
        <f>'PLANTILLA V6'!A398</f>
        <v>0</v>
      </c>
      <c r="B398" s="67">
        <f>'PLANTILLA V6'!B398</f>
        <v>0</v>
      </c>
      <c r="C398" s="67">
        <f>'PLANTILLA V6'!C398</f>
        <v>0</v>
      </c>
      <c r="D398" s="67">
        <f>'PLANTILLA V6'!D398</f>
        <v>0</v>
      </c>
      <c r="E398" s="28">
        <f>'PLANTILLA V6'!E398</f>
        <v>0</v>
      </c>
      <c r="F398" s="67">
        <f>'PLANTILLA V6'!F398</f>
        <v>0</v>
      </c>
      <c r="G398" s="67">
        <f>'PLANTILLA V6'!G398</f>
        <v>0</v>
      </c>
      <c r="H398" s="67">
        <f>'PLANTILLA V6'!H398</f>
        <v>0</v>
      </c>
      <c r="I398" s="67">
        <f>'PLANTILLA V6'!I398</f>
        <v>0</v>
      </c>
      <c r="J398" s="132">
        <f>'PLANTILLA V6'!J398</f>
        <v>0</v>
      </c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</row>
    <row r="399" spans="1:26" ht="16.5" x14ac:dyDescent="0.45">
      <c r="A399" s="67">
        <f>'PLANTILLA V6'!A399</f>
        <v>0</v>
      </c>
      <c r="B399" s="67">
        <f>'PLANTILLA V6'!B399</f>
        <v>0</v>
      </c>
      <c r="C399" s="67">
        <f>'PLANTILLA V6'!C399</f>
        <v>0</v>
      </c>
      <c r="D399" s="67">
        <f>'PLANTILLA V6'!D399</f>
        <v>0</v>
      </c>
      <c r="E399" s="28">
        <f>'PLANTILLA V6'!E399</f>
        <v>0</v>
      </c>
      <c r="F399" s="67">
        <f>'PLANTILLA V6'!F399</f>
        <v>0</v>
      </c>
      <c r="G399" s="67">
        <f>'PLANTILLA V6'!G399</f>
        <v>0</v>
      </c>
      <c r="H399" s="67">
        <f>'PLANTILLA V6'!H399</f>
        <v>0</v>
      </c>
      <c r="I399" s="67">
        <f>'PLANTILLA V6'!I399</f>
        <v>0</v>
      </c>
      <c r="J399" s="132">
        <f>'PLANTILLA V6'!J399</f>
        <v>0</v>
      </c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</row>
    <row r="400" spans="1:26" ht="16.5" x14ac:dyDescent="0.45">
      <c r="A400" s="67">
        <f>'PLANTILLA V6'!A400</f>
        <v>0</v>
      </c>
      <c r="B400" s="67">
        <f>'PLANTILLA V6'!B400</f>
        <v>0</v>
      </c>
      <c r="C400" s="67">
        <f>'PLANTILLA V6'!C400</f>
        <v>0</v>
      </c>
      <c r="D400" s="67">
        <f>'PLANTILLA V6'!D400</f>
        <v>0</v>
      </c>
      <c r="E400" s="28">
        <f>'PLANTILLA V6'!E400</f>
        <v>0</v>
      </c>
      <c r="F400" s="67">
        <f>'PLANTILLA V6'!F400</f>
        <v>0</v>
      </c>
      <c r="G400" s="67">
        <f>'PLANTILLA V6'!G400</f>
        <v>0</v>
      </c>
      <c r="H400" s="67">
        <f>'PLANTILLA V6'!H400</f>
        <v>0</v>
      </c>
      <c r="I400" s="67">
        <f>'PLANTILLA V6'!I400</f>
        <v>0</v>
      </c>
      <c r="J400" s="132">
        <f>'PLANTILLA V6'!J400</f>
        <v>0</v>
      </c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</row>
    <row r="401" spans="1:26" ht="16.5" x14ac:dyDescent="0.45">
      <c r="A401" s="67">
        <f>'PLANTILLA V6'!A401</f>
        <v>0</v>
      </c>
      <c r="B401" s="67">
        <f>'PLANTILLA V6'!B401</f>
        <v>0</v>
      </c>
      <c r="C401" s="67">
        <f>'PLANTILLA V6'!C401</f>
        <v>0</v>
      </c>
      <c r="D401" s="67">
        <f>'PLANTILLA V6'!D401</f>
        <v>0</v>
      </c>
      <c r="E401" s="28">
        <f>'PLANTILLA V6'!E401</f>
        <v>0</v>
      </c>
      <c r="F401" s="67">
        <f>'PLANTILLA V6'!F401</f>
        <v>0</v>
      </c>
      <c r="G401" s="67">
        <f>'PLANTILLA V6'!G401</f>
        <v>0</v>
      </c>
      <c r="H401" s="67">
        <f>'PLANTILLA V6'!H401</f>
        <v>0</v>
      </c>
      <c r="I401" s="67">
        <f>'PLANTILLA V6'!I401</f>
        <v>0</v>
      </c>
      <c r="J401" s="132">
        <f>'PLANTILLA V6'!J401</f>
        <v>0</v>
      </c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</row>
    <row r="402" spans="1:26" ht="16.5" x14ac:dyDescent="0.45">
      <c r="A402" s="67">
        <f>'PLANTILLA V6'!A402</f>
        <v>0</v>
      </c>
      <c r="B402" s="67">
        <f>'PLANTILLA V6'!B402</f>
        <v>0</v>
      </c>
      <c r="C402" s="67">
        <f>'PLANTILLA V6'!C402</f>
        <v>0</v>
      </c>
      <c r="D402" s="67">
        <f>'PLANTILLA V6'!D402</f>
        <v>0</v>
      </c>
      <c r="E402" s="28">
        <f>'PLANTILLA V6'!E402</f>
        <v>0</v>
      </c>
      <c r="F402" s="67">
        <f>'PLANTILLA V6'!F402</f>
        <v>0</v>
      </c>
      <c r="G402" s="67">
        <f>'PLANTILLA V6'!G402</f>
        <v>0</v>
      </c>
      <c r="H402" s="67">
        <f>'PLANTILLA V6'!H402</f>
        <v>0</v>
      </c>
      <c r="I402" s="67">
        <f>'PLANTILLA V6'!I402</f>
        <v>0</v>
      </c>
      <c r="J402" s="132">
        <f>'PLANTILLA V6'!J402</f>
        <v>0</v>
      </c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spans="1:26" ht="16.5" x14ac:dyDescent="0.45">
      <c r="A403" s="67">
        <f>'PLANTILLA V6'!A403</f>
        <v>0</v>
      </c>
      <c r="B403" s="67">
        <f>'PLANTILLA V6'!B403</f>
        <v>0</v>
      </c>
      <c r="C403" s="67">
        <f>'PLANTILLA V6'!C403</f>
        <v>0</v>
      </c>
      <c r="D403" s="67">
        <f>'PLANTILLA V6'!D403</f>
        <v>0</v>
      </c>
      <c r="E403" s="28">
        <f>'PLANTILLA V6'!E403</f>
        <v>0</v>
      </c>
      <c r="F403" s="67">
        <f>'PLANTILLA V6'!F403</f>
        <v>0</v>
      </c>
      <c r="G403" s="67">
        <f>'PLANTILLA V6'!G403</f>
        <v>0</v>
      </c>
      <c r="H403" s="67">
        <f>'PLANTILLA V6'!H403</f>
        <v>0</v>
      </c>
      <c r="I403" s="67">
        <f>'PLANTILLA V6'!I403</f>
        <v>0</v>
      </c>
      <c r="J403" s="132">
        <f>'PLANTILLA V6'!J403</f>
        <v>0</v>
      </c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</row>
    <row r="404" spans="1:26" ht="16.5" x14ac:dyDescent="0.45">
      <c r="A404" s="67">
        <f>'PLANTILLA V6'!A404</f>
        <v>0</v>
      </c>
      <c r="B404" s="67">
        <f>'PLANTILLA V6'!B404</f>
        <v>0</v>
      </c>
      <c r="C404" s="67">
        <f>'PLANTILLA V6'!C404</f>
        <v>0</v>
      </c>
      <c r="D404" s="67">
        <f>'PLANTILLA V6'!D404</f>
        <v>0</v>
      </c>
      <c r="E404" s="28">
        <f>'PLANTILLA V6'!E404</f>
        <v>0</v>
      </c>
      <c r="F404" s="67">
        <f>'PLANTILLA V6'!F404</f>
        <v>0</v>
      </c>
      <c r="G404" s="67">
        <f>'PLANTILLA V6'!G404</f>
        <v>0</v>
      </c>
      <c r="H404" s="67">
        <f>'PLANTILLA V6'!H404</f>
        <v>0</v>
      </c>
      <c r="I404" s="67">
        <f>'PLANTILLA V6'!I404</f>
        <v>0</v>
      </c>
      <c r="J404" s="132">
        <f>'PLANTILLA V6'!J404</f>
        <v>0</v>
      </c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</row>
    <row r="405" spans="1:26" ht="16.5" x14ac:dyDescent="0.45">
      <c r="A405" s="67">
        <f>'PLANTILLA V6'!A405</f>
        <v>0</v>
      </c>
      <c r="B405" s="67">
        <f>'PLANTILLA V6'!B405</f>
        <v>0</v>
      </c>
      <c r="C405" s="67">
        <f>'PLANTILLA V6'!C405</f>
        <v>0</v>
      </c>
      <c r="D405" s="67">
        <f>'PLANTILLA V6'!D405</f>
        <v>0</v>
      </c>
      <c r="E405" s="28">
        <f>'PLANTILLA V6'!E405</f>
        <v>0</v>
      </c>
      <c r="F405" s="67">
        <f>'PLANTILLA V6'!F405</f>
        <v>0</v>
      </c>
      <c r="G405" s="67">
        <f>'PLANTILLA V6'!G405</f>
        <v>0</v>
      </c>
      <c r="H405" s="67">
        <f>'PLANTILLA V6'!H405</f>
        <v>0</v>
      </c>
      <c r="I405" s="67">
        <f>'PLANTILLA V6'!I405</f>
        <v>0</v>
      </c>
      <c r="J405" s="132">
        <f>'PLANTILLA V6'!J405</f>
        <v>0</v>
      </c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</row>
    <row r="406" spans="1:26" ht="16.5" x14ac:dyDescent="0.45">
      <c r="A406" s="67">
        <f>'PLANTILLA V6'!A406</f>
        <v>0</v>
      </c>
      <c r="B406" s="67">
        <f>'PLANTILLA V6'!B406</f>
        <v>0</v>
      </c>
      <c r="C406" s="67">
        <f>'PLANTILLA V6'!C406</f>
        <v>0</v>
      </c>
      <c r="D406" s="67">
        <f>'PLANTILLA V6'!D406</f>
        <v>0</v>
      </c>
      <c r="E406" s="28">
        <f>'PLANTILLA V6'!E406</f>
        <v>0</v>
      </c>
      <c r="F406" s="67">
        <f>'PLANTILLA V6'!F406</f>
        <v>0</v>
      </c>
      <c r="G406" s="67">
        <f>'PLANTILLA V6'!G406</f>
        <v>0</v>
      </c>
      <c r="H406" s="67">
        <f>'PLANTILLA V6'!H406</f>
        <v>0</v>
      </c>
      <c r="I406" s="67">
        <f>'PLANTILLA V6'!I406</f>
        <v>0</v>
      </c>
      <c r="J406" s="132">
        <f>'PLANTILLA V6'!J406</f>
        <v>0</v>
      </c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</row>
    <row r="407" spans="1:26" ht="16.5" x14ac:dyDescent="0.45">
      <c r="A407" s="67">
        <f>'PLANTILLA V6'!A407</f>
        <v>0</v>
      </c>
      <c r="B407" s="67">
        <f>'PLANTILLA V6'!B407</f>
        <v>0</v>
      </c>
      <c r="C407" s="67">
        <f>'PLANTILLA V6'!C407</f>
        <v>0</v>
      </c>
      <c r="D407" s="67">
        <f>'PLANTILLA V6'!D407</f>
        <v>0</v>
      </c>
      <c r="E407" s="28">
        <f>'PLANTILLA V6'!E407</f>
        <v>0</v>
      </c>
      <c r="F407" s="67">
        <f>'PLANTILLA V6'!F407</f>
        <v>0</v>
      </c>
      <c r="G407" s="67">
        <f>'PLANTILLA V6'!G407</f>
        <v>0</v>
      </c>
      <c r="H407" s="67">
        <f>'PLANTILLA V6'!H407</f>
        <v>0</v>
      </c>
      <c r="I407" s="67">
        <f>'PLANTILLA V6'!I407</f>
        <v>0</v>
      </c>
      <c r="J407" s="132">
        <f>'PLANTILLA V6'!J407</f>
        <v>0</v>
      </c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spans="1:26" ht="16.5" x14ac:dyDescent="0.45">
      <c r="A408" s="67">
        <f>'PLANTILLA V6'!A408</f>
        <v>0</v>
      </c>
      <c r="B408" s="67">
        <f>'PLANTILLA V6'!B408</f>
        <v>0</v>
      </c>
      <c r="C408" s="67">
        <f>'PLANTILLA V6'!C408</f>
        <v>0</v>
      </c>
      <c r="D408" s="67">
        <f>'PLANTILLA V6'!D408</f>
        <v>0</v>
      </c>
      <c r="E408" s="28">
        <f>'PLANTILLA V6'!E408</f>
        <v>0</v>
      </c>
      <c r="F408" s="67">
        <f>'PLANTILLA V6'!F408</f>
        <v>0</v>
      </c>
      <c r="G408" s="67">
        <f>'PLANTILLA V6'!G408</f>
        <v>0</v>
      </c>
      <c r="H408" s="67">
        <f>'PLANTILLA V6'!H408</f>
        <v>0</v>
      </c>
      <c r="I408" s="67">
        <f>'PLANTILLA V6'!I408</f>
        <v>0</v>
      </c>
      <c r="J408" s="132">
        <f>'PLANTILLA V6'!J408</f>
        <v>0</v>
      </c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</row>
    <row r="409" spans="1:26" ht="16.5" x14ac:dyDescent="0.45">
      <c r="A409" s="67">
        <f>'PLANTILLA V6'!A409</f>
        <v>0</v>
      </c>
      <c r="B409" s="67">
        <f>'PLANTILLA V6'!B409</f>
        <v>0</v>
      </c>
      <c r="C409" s="67">
        <f>'PLANTILLA V6'!C409</f>
        <v>0</v>
      </c>
      <c r="D409" s="67">
        <f>'PLANTILLA V6'!D409</f>
        <v>0</v>
      </c>
      <c r="E409" s="28">
        <f>'PLANTILLA V6'!E409</f>
        <v>0</v>
      </c>
      <c r="F409" s="67">
        <f>'PLANTILLA V6'!F409</f>
        <v>0</v>
      </c>
      <c r="G409" s="67">
        <f>'PLANTILLA V6'!G409</f>
        <v>0</v>
      </c>
      <c r="H409" s="67">
        <f>'PLANTILLA V6'!H409</f>
        <v>0</v>
      </c>
      <c r="I409" s="67">
        <f>'PLANTILLA V6'!I409</f>
        <v>0</v>
      </c>
      <c r="J409" s="132">
        <f>'PLANTILLA V6'!J409</f>
        <v>0</v>
      </c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</row>
    <row r="410" spans="1:26" ht="16.5" x14ac:dyDescent="0.45">
      <c r="A410" s="67">
        <f>'PLANTILLA V6'!A410</f>
        <v>0</v>
      </c>
      <c r="B410" s="67">
        <f>'PLANTILLA V6'!B410</f>
        <v>0</v>
      </c>
      <c r="C410" s="67">
        <f>'PLANTILLA V6'!C410</f>
        <v>0</v>
      </c>
      <c r="D410" s="67">
        <f>'PLANTILLA V6'!D410</f>
        <v>0</v>
      </c>
      <c r="E410" s="28">
        <f>'PLANTILLA V6'!E410</f>
        <v>0</v>
      </c>
      <c r="F410" s="67">
        <f>'PLANTILLA V6'!F410</f>
        <v>0</v>
      </c>
      <c r="G410" s="67">
        <f>'PLANTILLA V6'!G410</f>
        <v>0</v>
      </c>
      <c r="H410" s="67">
        <f>'PLANTILLA V6'!H410</f>
        <v>0</v>
      </c>
      <c r="I410" s="67">
        <f>'PLANTILLA V6'!I410</f>
        <v>0</v>
      </c>
      <c r="J410" s="132">
        <f>'PLANTILLA V6'!J410</f>
        <v>0</v>
      </c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</row>
    <row r="411" spans="1:26" ht="16.5" x14ac:dyDescent="0.45">
      <c r="A411" s="67">
        <f>'PLANTILLA V6'!A411</f>
        <v>0</v>
      </c>
      <c r="B411" s="67">
        <f>'PLANTILLA V6'!B411</f>
        <v>0</v>
      </c>
      <c r="C411" s="67">
        <f>'PLANTILLA V6'!C411</f>
        <v>0</v>
      </c>
      <c r="D411" s="67">
        <f>'PLANTILLA V6'!D411</f>
        <v>0</v>
      </c>
      <c r="E411" s="28">
        <f>'PLANTILLA V6'!E411</f>
        <v>0</v>
      </c>
      <c r="F411" s="67">
        <f>'PLANTILLA V6'!F411</f>
        <v>0</v>
      </c>
      <c r="G411" s="67">
        <f>'PLANTILLA V6'!G411</f>
        <v>0</v>
      </c>
      <c r="H411" s="67">
        <f>'PLANTILLA V6'!H411</f>
        <v>0</v>
      </c>
      <c r="I411" s="67">
        <f>'PLANTILLA V6'!I411</f>
        <v>0</v>
      </c>
      <c r="J411" s="132">
        <f>'PLANTILLA V6'!J411</f>
        <v>0</v>
      </c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</row>
    <row r="412" spans="1:26" ht="16.5" x14ac:dyDescent="0.45">
      <c r="A412" s="67">
        <f>'PLANTILLA V6'!A412</f>
        <v>0</v>
      </c>
      <c r="B412" s="67">
        <f>'PLANTILLA V6'!B412</f>
        <v>0</v>
      </c>
      <c r="C412" s="67">
        <f>'PLANTILLA V6'!C412</f>
        <v>0</v>
      </c>
      <c r="D412" s="67">
        <f>'PLANTILLA V6'!D412</f>
        <v>0</v>
      </c>
      <c r="E412" s="28">
        <f>'PLANTILLA V6'!E412</f>
        <v>0</v>
      </c>
      <c r="F412" s="67">
        <f>'PLANTILLA V6'!F412</f>
        <v>0</v>
      </c>
      <c r="G412" s="67">
        <f>'PLANTILLA V6'!G412</f>
        <v>0</v>
      </c>
      <c r="H412" s="67">
        <f>'PLANTILLA V6'!H412</f>
        <v>0</v>
      </c>
      <c r="I412" s="67">
        <f>'PLANTILLA V6'!I412</f>
        <v>0</v>
      </c>
      <c r="J412" s="132">
        <f>'PLANTILLA V6'!J412</f>
        <v>0</v>
      </c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</row>
    <row r="413" spans="1:26" ht="16.5" x14ac:dyDescent="0.45">
      <c r="A413" s="67">
        <f>'PLANTILLA V6'!A413</f>
        <v>0</v>
      </c>
      <c r="B413" s="67">
        <f>'PLANTILLA V6'!B413</f>
        <v>0</v>
      </c>
      <c r="C413" s="67">
        <f>'PLANTILLA V6'!C413</f>
        <v>0</v>
      </c>
      <c r="D413" s="67">
        <f>'PLANTILLA V6'!D413</f>
        <v>0</v>
      </c>
      <c r="E413" s="28">
        <f>'PLANTILLA V6'!E413</f>
        <v>0</v>
      </c>
      <c r="F413" s="67">
        <f>'PLANTILLA V6'!F413</f>
        <v>0</v>
      </c>
      <c r="G413" s="67">
        <f>'PLANTILLA V6'!G413</f>
        <v>0</v>
      </c>
      <c r="H413" s="67">
        <f>'PLANTILLA V6'!H413</f>
        <v>0</v>
      </c>
      <c r="I413" s="67">
        <f>'PLANTILLA V6'!I413</f>
        <v>0</v>
      </c>
      <c r="J413" s="132">
        <f>'PLANTILLA V6'!J413</f>
        <v>0</v>
      </c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</row>
    <row r="414" spans="1:26" ht="16.5" x14ac:dyDescent="0.45">
      <c r="A414" s="67">
        <f>'PLANTILLA V6'!A414</f>
        <v>0</v>
      </c>
      <c r="B414" s="67">
        <f>'PLANTILLA V6'!B414</f>
        <v>0</v>
      </c>
      <c r="C414" s="67">
        <f>'PLANTILLA V6'!C414</f>
        <v>0</v>
      </c>
      <c r="D414" s="67">
        <f>'PLANTILLA V6'!D414</f>
        <v>0</v>
      </c>
      <c r="E414" s="28">
        <f>'PLANTILLA V6'!E414</f>
        <v>0</v>
      </c>
      <c r="F414" s="67">
        <f>'PLANTILLA V6'!F414</f>
        <v>0</v>
      </c>
      <c r="G414" s="67">
        <f>'PLANTILLA V6'!G414</f>
        <v>0</v>
      </c>
      <c r="H414" s="67">
        <f>'PLANTILLA V6'!H414</f>
        <v>0</v>
      </c>
      <c r="I414" s="67">
        <f>'PLANTILLA V6'!I414</f>
        <v>0</v>
      </c>
      <c r="J414" s="132">
        <f>'PLANTILLA V6'!J414</f>
        <v>0</v>
      </c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5" spans="1:26" ht="16.5" x14ac:dyDescent="0.45">
      <c r="A415" s="67">
        <f>'PLANTILLA V6'!A415</f>
        <v>0</v>
      </c>
      <c r="B415" s="67">
        <f>'PLANTILLA V6'!B415</f>
        <v>0</v>
      </c>
      <c r="C415" s="67">
        <f>'PLANTILLA V6'!C415</f>
        <v>0</v>
      </c>
      <c r="D415" s="67">
        <f>'PLANTILLA V6'!D415</f>
        <v>0</v>
      </c>
      <c r="E415" s="28">
        <f>'PLANTILLA V6'!E415</f>
        <v>0</v>
      </c>
      <c r="F415" s="67">
        <f>'PLANTILLA V6'!F415</f>
        <v>0</v>
      </c>
      <c r="G415" s="67">
        <f>'PLANTILLA V6'!G415</f>
        <v>0</v>
      </c>
      <c r="H415" s="67">
        <f>'PLANTILLA V6'!H415</f>
        <v>0</v>
      </c>
      <c r="I415" s="67">
        <f>'PLANTILLA V6'!I415</f>
        <v>0</v>
      </c>
      <c r="J415" s="132">
        <f>'PLANTILLA V6'!J415</f>
        <v>0</v>
      </c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</row>
    <row r="416" spans="1:26" ht="16.5" x14ac:dyDescent="0.45">
      <c r="A416" s="67">
        <f>'PLANTILLA V6'!A416</f>
        <v>0</v>
      </c>
      <c r="B416" s="67">
        <f>'PLANTILLA V6'!B416</f>
        <v>0</v>
      </c>
      <c r="C416" s="67">
        <f>'PLANTILLA V6'!C416</f>
        <v>0</v>
      </c>
      <c r="D416" s="67">
        <f>'PLANTILLA V6'!D416</f>
        <v>0</v>
      </c>
      <c r="E416" s="28">
        <f>'PLANTILLA V6'!E416</f>
        <v>0</v>
      </c>
      <c r="F416" s="67">
        <f>'PLANTILLA V6'!F416</f>
        <v>0</v>
      </c>
      <c r="G416" s="67">
        <f>'PLANTILLA V6'!G416</f>
        <v>0</v>
      </c>
      <c r="H416" s="67">
        <f>'PLANTILLA V6'!H416</f>
        <v>0</v>
      </c>
      <c r="I416" s="67">
        <f>'PLANTILLA V6'!I416</f>
        <v>0</v>
      </c>
      <c r="J416" s="132">
        <f>'PLANTILLA V6'!J416</f>
        <v>0</v>
      </c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</row>
    <row r="417" spans="1:26" ht="16.5" x14ac:dyDescent="0.45">
      <c r="A417" s="67">
        <f>'PLANTILLA V6'!A417</f>
        <v>0</v>
      </c>
      <c r="B417" s="67">
        <f>'PLANTILLA V6'!B417</f>
        <v>0</v>
      </c>
      <c r="C417" s="67">
        <f>'PLANTILLA V6'!C417</f>
        <v>0</v>
      </c>
      <c r="D417" s="67">
        <f>'PLANTILLA V6'!D417</f>
        <v>0</v>
      </c>
      <c r="E417" s="28">
        <f>'PLANTILLA V6'!E417</f>
        <v>0</v>
      </c>
      <c r="F417" s="67">
        <f>'PLANTILLA V6'!F417</f>
        <v>0</v>
      </c>
      <c r="G417" s="67">
        <f>'PLANTILLA V6'!G417</f>
        <v>0</v>
      </c>
      <c r="H417" s="67">
        <f>'PLANTILLA V6'!H417</f>
        <v>0</v>
      </c>
      <c r="I417" s="67">
        <f>'PLANTILLA V6'!I417</f>
        <v>0</v>
      </c>
      <c r="J417" s="132">
        <f>'PLANTILLA V6'!J417</f>
        <v>0</v>
      </c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</row>
    <row r="418" spans="1:26" ht="16.5" x14ac:dyDescent="0.45">
      <c r="A418" s="67">
        <f>'PLANTILLA V6'!A418</f>
        <v>0</v>
      </c>
      <c r="B418" s="67">
        <f>'PLANTILLA V6'!B418</f>
        <v>0</v>
      </c>
      <c r="C418" s="67">
        <f>'PLANTILLA V6'!C418</f>
        <v>0</v>
      </c>
      <c r="D418" s="67">
        <f>'PLANTILLA V6'!D418</f>
        <v>0</v>
      </c>
      <c r="E418" s="28">
        <f>'PLANTILLA V6'!E418</f>
        <v>0</v>
      </c>
      <c r="F418" s="67">
        <f>'PLANTILLA V6'!F418</f>
        <v>0</v>
      </c>
      <c r="G418" s="67">
        <f>'PLANTILLA V6'!G418</f>
        <v>0</v>
      </c>
      <c r="H418" s="67">
        <f>'PLANTILLA V6'!H418</f>
        <v>0</v>
      </c>
      <c r="I418" s="67">
        <f>'PLANTILLA V6'!I418</f>
        <v>0</v>
      </c>
      <c r="J418" s="132">
        <f>'PLANTILLA V6'!J418</f>
        <v>0</v>
      </c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</row>
    <row r="419" spans="1:26" ht="16.5" x14ac:dyDescent="0.45">
      <c r="A419" s="67">
        <f>'PLANTILLA V6'!A419</f>
        <v>0</v>
      </c>
      <c r="B419" s="67">
        <f>'PLANTILLA V6'!B419</f>
        <v>0</v>
      </c>
      <c r="C419" s="67">
        <f>'PLANTILLA V6'!C419</f>
        <v>0</v>
      </c>
      <c r="D419" s="67">
        <f>'PLANTILLA V6'!D419</f>
        <v>0</v>
      </c>
      <c r="E419" s="28">
        <f>'PLANTILLA V6'!E419</f>
        <v>0</v>
      </c>
      <c r="F419" s="67">
        <f>'PLANTILLA V6'!F419</f>
        <v>0</v>
      </c>
      <c r="G419" s="67">
        <f>'PLANTILLA V6'!G419</f>
        <v>0</v>
      </c>
      <c r="H419" s="67">
        <f>'PLANTILLA V6'!H419</f>
        <v>0</v>
      </c>
      <c r="I419" s="67">
        <f>'PLANTILLA V6'!I419</f>
        <v>0</v>
      </c>
      <c r="J419" s="132">
        <f>'PLANTILLA V6'!J419</f>
        <v>0</v>
      </c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</row>
    <row r="420" spans="1:26" ht="16.5" x14ac:dyDescent="0.45">
      <c r="A420" s="67">
        <f>'PLANTILLA V6'!A420</f>
        <v>0</v>
      </c>
      <c r="B420" s="67">
        <f>'PLANTILLA V6'!B420</f>
        <v>0</v>
      </c>
      <c r="C420" s="67">
        <f>'PLANTILLA V6'!C420</f>
        <v>0</v>
      </c>
      <c r="D420" s="67">
        <f>'PLANTILLA V6'!D420</f>
        <v>0</v>
      </c>
      <c r="E420" s="28">
        <f>'PLANTILLA V6'!E420</f>
        <v>0</v>
      </c>
      <c r="F420" s="67">
        <f>'PLANTILLA V6'!F420</f>
        <v>0</v>
      </c>
      <c r="G420" s="67">
        <f>'PLANTILLA V6'!G420</f>
        <v>0</v>
      </c>
      <c r="H420" s="67">
        <f>'PLANTILLA V6'!H420</f>
        <v>0</v>
      </c>
      <c r="I420" s="67">
        <f>'PLANTILLA V6'!I420</f>
        <v>0</v>
      </c>
      <c r="J420" s="132">
        <f>'PLANTILLA V6'!J420</f>
        <v>0</v>
      </c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</row>
    <row r="421" spans="1:26" ht="16.5" x14ac:dyDescent="0.45">
      <c r="A421" s="67">
        <f>'PLANTILLA V6'!A421</f>
        <v>0</v>
      </c>
      <c r="B421" s="67">
        <f>'PLANTILLA V6'!B421</f>
        <v>0</v>
      </c>
      <c r="C421" s="67">
        <f>'PLANTILLA V6'!C421</f>
        <v>0</v>
      </c>
      <c r="D421" s="67">
        <f>'PLANTILLA V6'!D421</f>
        <v>0</v>
      </c>
      <c r="E421" s="28">
        <f>'PLANTILLA V6'!E421</f>
        <v>0</v>
      </c>
      <c r="F421" s="67">
        <f>'PLANTILLA V6'!F421</f>
        <v>0</v>
      </c>
      <c r="G421" s="67">
        <f>'PLANTILLA V6'!G421</f>
        <v>0</v>
      </c>
      <c r="H421" s="67">
        <f>'PLANTILLA V6'!H421</f>
        <v>0</v>
      </c>
      <c r="I421" s="67">
        <f>'PLANTILLA V6'!I421</f>
        <v>0</v>
      </c>
      <c r="J421" s="132">
        <f>'PLANTILLA V6'!J421</f>
        <v>0</v>
      </c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spans="1:26" ht="16.5" x14ac:dyDescent="0.45">
      <c r="A422" s="67">
        <f>'PLANTILLA V6'!A422</f>
        <v>0</v>
      </c>
      <c r="B422" s="67">
        <f>'PLANTILLA V6'!B422</f>
        <v>0</v>
      </c>
      <c r="C422" s="67">
        <f>'PLANTILLA V6'!C422</f>
        <v>0</v>
      </c>
      <c r="D422" s="67">
        <f>'PLANTILLA V6'!D422</f>
        <v>0</v>
      </c>
      <c r="E422" s="28">
        <f>'PLANTILLA V6'!E422</f>
        <v>0</v>
      </c>
      <c r="F422" s="67">
        <f>'PLANTILLA V6'!F422</f>
        <v>0</v>
      </c>
      <c r="G422" s="67">
        <f>'PLANTILLA V6'!G422</f>
        <v>0</v>
      </c>
      <c r="H422" s="67">
        <f>'PLANTILLA V6'!H422</f>
        <v>0</v>
      </c>
      <c r="I422" s="67">
        <f>'PLANTILLA V6'!I422</f>
        <v>0</v>
      </c>
      <c r="J422" s="132">
        <f>'PLANTILLA V6'!J422</f>
        <v>0</v>
      </c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spans="1:26" ht="16.5" x14ac:dyDescent="0.45">
      <c r="A423" s="67">
        <f>'PLANTILLA V6'!A423</f>
        <v>0</v>
      </c>
      <c r="B423" s="67">
        <f>'PLANTILLA V6'!B423</f>
        <v>0</v>
      </c>
      <c r="C423" s="67">
        <f>'PLANTILLA V6'!C423</f>
        <v>0</v>
      </c>
      <c r="D423" s="67">
        <f>'PLANTILLA V6'!D423</f>
        <v>0</v>
      </c>
      <c r="E423" s="28">
        <f>'PLANTILLA V6'!E423</f>
        <v>0</v>
      </c>
      <c r="F423" s="67">
        <f>'PLANTILLA V6'!F423</f>
        <v>0</v>
      </c>
      <c r="G423" s="67">
        <f>'PLANTILLA V6'!G423</f>
        <v>0</v>
      </c>
      <c r="H423" s="67">
        <f>'PLANTILLA V6'!H423</f>
        <v>0</v>
      </c>
      <c r="I423" s="67">
        <f>'PLANTILLA V6'!I423</f>
        <v>0</v>
      </c>
      <c r="J423" s="132">
        <f>'PLANTILLA V6'!J423</f>
        <v>0</v>
      </c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</row>
    <row r="424" spans="1:26" ht="16.5" x14ac:dyDescent="0.45">
      <c r="A424" s="67">
        <f>'PLANTILLA V6'!A424</f>
        <v>0</v>
      </c>
      <c r="B424" s="67">
        <f>'PLANTILLA V6'!B424</f>
        <v>0</v>
      </c>
      <c r="C424" s="67">
        <f>'PLANTILLA V6'!C424</f>
        <v>0</v>
      </c>
      <c r="D424" s="67">
        <f>'PLANTILLA V6'!D424</f>
        <v>0</v>
      </c>
      <c r="E424" s="28">
        <f>'PLANTILLA V6'!E424</f>
        <v>0</v>
      </c>
      <c r="F424" s="67">
        <f>'PLANTILLA V6'!F424</f>
        <v>0</v>
      </c>
      <c r="G424" s="67">
        <f>'PLANTILLA V6'!G424</f>
        <v>0</v>
      </c>
      <c r="H424" s="67">
        <f>'PLANTILLA V6'!H424</f>
        <v>0</v>
      </c>
      <c r="I424" s="67">
        <f>'PLANTILLA V6'!I424</f>
        <v>0</v>
      </c>
      <c r="J424" s="132">
        <f>'PLANTILLA V6'!J424</f>
        <v>0</v>
      </c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</row>
    <row r="425" spans="1:26" ht="16.5" x14ac:dyDescent="0.45">
      <c r="A425" s="67">
        <f>'PLANTILLA V6'!A425</f>
        <v>0</v>
      </c>
      <c r="B425" s="67">
        <f>'PLANTILLA V6'!B425</f>
        <v>0</v>
      </c>
      <c r="C425" s="67">
        <f>'PLANTILLA V6'!C425</f>
        <v>0</v>
      </c>
      <c r="D425" s="67">
        <f>'PLANTILLA V6'!D425</f>
        <v>0</v>
      </c>
      <c r="E425" s="28">
        <f>'PLANTILLA V6'!E425</f>
        <v>0</v>
      </c>
      <c r="F425" s="67">
        <f>'PLANTILLA V6'!F425</f>
        <v>0</v>
      </c>
      <c r="G425" s="67">
        <f>'PLANTILLA V6'!G425</f>
        <v>0</v>
      </c>
      <c r="H425" s="67">
        <f>'PLANTILLA V6'!H425</f>
        <v>0</v>
      </c>
      <c r="I425" s="67">
        <f>'PLANTILLA V6'!I425</f>
        <v>0</v>
      </c>
      <c r="J425" s="132">
        <f>'PLANTILLA V6'!J425</f>
        <v>0</v>
      </c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</row>
    <row r="426" spans="1:26" ht="16.5" x14ac:dyDescent="0.45">
      <c r="A426" s="67">
        <f>'PLANTILLA V6'!A426</f>
        <v>0</v>
      </c>
      <c r="B426" s="67">
        <f>'PLANTILLA V6'!B426</f>
        <v>0</v>
      </c>
      <c r="C426" s="67">
        <f>'PLANTILLA V6'!C426</f>
        <v>0</v>
      </c>
      <c r="D426" s="67">
        <f>'PLANTILLA V6'!D426</f>
        <v>0</v>
      </c>
      <c r="E426" s="28">
        <f>'PLANTILLA V6'!E426</f>
        <v>0</v>
      </c>
      <c r="F426" s="67">
        <f>'PLANTILLA V6'!F426</f>
        <v>0</v>
      </c>
      <c r="G426" s="67">
        <f>'PLANTILLA V6'!G426</f>
        <v>0</v>
      </c>
      <c r="H426" s="67">
        <f>'PLANTILLA V6'!H426</f>
        <v>0</v>
      </c>
      <c r="I426" s="67">
        <f>'PLANTILLA V6'!I426</f>
        <v>0</v>
      </c>
      <c r="J426" s="132">
        <f>'PLANTILLA V6'!J426</f>
        <v>0</v>
      </c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7" spans="1:26" ht="16.5" x14ac:dyDescent="0.45">
      <c r="A427" s="67">
        <f>'PLANTILLA V6'!A427</f>
        <v>0</v>
      </c>
      <c r="B427" s="67">
        <f>'PLANTILLA V6'!B427</f>
        <v>0</v>
      </c>
      <c r="C427" s="67">
        <f>'PLANTILLA V6'!C427</f>
        <v>0</v>
      </c>
      <c r="D427" s="67">
        <f>'PLANTILLA V6'!D427</f>
        <v>0</v>
      </c>
      <c r="E427" s="28">
        <f>'PLANTILLA V6'!E427</f>
        <v>0</v>
      </c>
      <c r="F427" s="67">
        <f>'PLANTILLA V6'!F427</f>
        <v>0</v>
      </c>
      <c r="G427" s="67">
        <f>'PLANTILLA V6'!G427</f>
        <v>0</v>
      </c>
      <c r="H427" s="67">
        <f>'PLANTILLA V6'!H427</f>
        <v>0</v>
      </c>
      <c r="I427" s="67">
        <f>'PLANTILLA V6'!I427</f>
        <v>0</v>
      </c>
      <c r="J427" s="132">
        <f>'PLANTILLA V6'!J427</f>
        <v>0</v>
      </c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</row>
    <row r="428" spans="1:26" ht="16.5" x14ac:dyDescent="0.45">
      <c r="A428" s="67">
        <f>'PLANTILLA V6'!A428</f>
        <v>0</v>
      </c>
      <c r="B428" s="67">
        <f>'PLANTILLA V6'!B428</f>
        <v>0</v>
      </c>
      <c r="C428" s="67">
        <f>'PLANTILLA V6'!C428</f>
        <v>0</v>
      </c>
      <c r="D428" s="67">
        <f>'PLANTILLA V6'!D428</f>
        <v>0</v>
      </c>
      <c r="E428" s="28">
        <f>'PLANTILLA V6'!E428</f>
        <v>0</v>
      </c>
      <c r="F428" s="67">
        <f>'PLANTILLA V6'!F428</f>
        <v>0</v>
      </c>
      <c r="G428" s="67">
        <f>'PLANTILLA V6'!G428</f>
        <v>0</v>
      </c>
      <c r="H428" s="67">
        <f>'PLANTILLA V6'!H428</f>
        <v>0</v>
      </c>
      <c r="I428" s="67">
        <f>'PLANTILLA V6'!I428</f>
        <v>0</v>
      </c>
      <c r="J428" s="132">
        <f>'PLANTILLA V6'!J428</f>
        <v>0</v>
      </c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</row>
    <row r="429" spans="1:26" ht="16.5" x14ac:dyDescent="0.45">
      <c r="A429" s="67">
        <f>'PLANTILLA V6'!A429</f>
        <v>0</v>
      </c>
      <c r="B429" s="67">
        <f>'PLANTILLA V6'!B429</f>
        <v>0</v>
      </c>
      <c r="C429" s="67">
        <f>'PLANTILLA V6'!C429</f>
        <v>0</v>
      </c>
      <c r="D429" s="67">
        <f>'PLANTILLA V6'!D429</f>
        <v>0</v>
      </c>
      <c r="E429" s="28">
        <f>'PLANTILLA V6'!E429</f>
        <v>0</v>
      </c>
      <c r="F429" s="67">
        <f>'PLANTILLA V6'!F429</f>
        <v>0</v>
      </c>
      <c r="G429" s="67">
        <f>'PLANTILLA V6'!G429</f>
        <v>0</v>
      </c>
      <c r="H429" s="67">
        <f>'PLANTILLA V6'!H429</f>
        <v>0</v>
      </c>
      <c r="I429" s="67">
        <f>'PLANTILLA V6'!I429</f>
        <v>0</v>
      </c>
      <c r="J429" s="97">
        <f>'PLANTILLA V6'!J429</f>
        <v>0</v>
      </c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</row>
    <row r="430" spans="1:26" ht="16.5" x14ac:dyDescent="0.45">
      <c r="A430" s="67">
        <f>'PLANTILLA V6'!A430</f>
        <v>0</v>
      </c>
      <c r="B430" s="67">
        <f>'PLANTILLA V6'!B430</f>
        <v>0</v>
      </c>
      <c r="C430" s="67">
        <f>'PLANTILLA V6'!C430</f>
        <v>0</v>
      </c>
      <c r="D430" s="67">
        <f>'PLANTILLA V6'!D430</f>
        <v>0</v>
      </c>
      <c r="E430" s="28">
        <f>'PLANTILLA V6'!E430</f>
        <v>0</v>
      </c>
      <c r="F430" s="67">
        <f>'PLANTILLA V6'!F430</f>
        <v>0</v>
      </c>
      <c r="G430" s="67">
        <f>'PLANTILLA V6'!G430</f>
        <v>0</v>
      </c>
      <c r="H430" s="67">
        <f>'PLANTILLA V6'!H430</f>
        <v>0</v>
      </c>
      <c r="I430" s="67">
        <f>'PLANTILLA V6'!I430</f>
        <v>0</v>
      </c>
      <c r="J430" s="97">
        <f>'PLANTILLA V6'!J430</f>
        <v>0</v>
      </c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</row>
    <row r="431" spans="1:26" ht="16.5" x14ac:dyDescent="0.45">
      <c r="A431" s="67">
        <f>'PLANTILLA V6'!A431</f>
        <v>0</v>
      </c>
      <c r="B431" s="67">
        <f>'PLANTILLA V6'!B431</f>
        <v>0</v>
      </c>
      <c r="C431" s="67">
        <f>'PLANTILLA V6'!C431</f>
        <v>0</v>
      </c>
      <c r="D431" s="67">
        <f>'PLANTILLA V6'!D431</f>
        <v>0</v>
      </c>
      <c r="E431" s="28">
        <f>'PLANTILLA V6'!E431</f>
        <v>0</v>
      </c>
      <c r="F431" s="67">
        <f>'PLANTILLA V6'!F431</f>
        <v>0</v>
      </c>
      <c r="G431" s="67">
        <f>'PLANTILLA V6'!G431</f>
        <v>0</v>
      </c>
      <c r="H431" s="67">
        <f>'PLANTILLA V6'!H431</f>
        <v>0</v>
      </c>
      <c r="I431" s="67">
        <f>'PLANTILLA V6'!I431</f>
        <v>0</v>
      </c>
      <c r="J431" s="97">
        <f>'PLANTILLA V6'!J431</f>
        <v>0</v>
      </c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</row>
    <row r="432" spans="1:26" ht="16.5" x14ac:dyDescent="0.45">
      <c r="A432" s="67">
        <f>'PLANTILLA V6'!A432</f>
        <v>0</v>
      </c>
      <c r="B432" s="67">
        <f>'PLANTILLA V6'!B432</f>
        <v>0</v>
      </c>
      <c r="C432" s="67">
        <f>'PLANTILLA V6'!C432</f>
        <v>0</v>
      </c>
      <c r="D432" s="67">
        <f>'PLANTILLA V6'!D432</f>
        <v>0</v>
      </c>
      <c r="E432" s="28">
        <f>'PLANTILLA V6'!E432</f>
        <v>0</v>
      </c>
      <c r="F432" s="67">
        <f>'PLANTILLA V6'!F432</f>
        <v>0</v>
      </c>
      <c r="G432" s="67">
        <f>'PLANTILLA V6'!G432</f>
        <v>0</v>
      </c>
      <c r="H432" s="67">
        <f>'PLANTILLA V6'!H432</f>
        <v>0</v>
      </c>
      <c r="I432" s="67">
        <f>'PLANTILLA V6'!I432</f>
        <v>0</v>
      </c>
      <c r="J432" s="97">
        <f>'PLANTILLA V6'!J432</f>
        <v>0</v>
      </c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</row>
    <row r="433" spans="1:26" ht="16.5" x14ac:dyDescent="0.45">
      <c r="A433" s="67">
        <f>'PLANTILLA V6'!A433</f>
        <v>0</v>
      </c>
      <c r="B433" s="67">
        <f>'PLANTILLA V6'!B433</f>
        <v>0</v>
      </c>
      <c r="C433" s="67">
        <f>'PLANTILLA V6'!C433</f>
        <v>0</v>
      </c>
      <c r="D433" s="67">
        <f>'PLANTILLA V6'!D433</f>
        <v>0</v>
      </c>
      <c r="E433" s="28">
        <f>'PLANTILLA V6'!E433</f>
        <v>0</v>
      </c>
      <c r="F433" s="67">
        <f>'PLANTILLA V6'!F433</f>
        <v>0</v>
      </c>
      <c r="G433" s="67">
        <f>'PLANTILLA V6'!G433</f>
        <v>0</v>
      </c>
      <c r="H433" s="67">
        <f>'PLANTILLA V6'!H433</f>
        <v>0</v>
      </c>
      <c r="I433" s="67">
        <f>'PLANTILLA V6'!I433</f>
        <v>0</v>
      </c>
      <c r="J433" s="97">
        <f>'PLANTILLA V6'!J433</f>
        <v>0</v>
      </c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</row>
    <row r="434" spans="1:26" ht="16.5" x14ac:dyDescent="0.45">
      <c r="A434" s="67">
        <f>'PLANTILLA V6'!A434</f>
        <v>0</v>
      </c>
      <c r="B434" s="67">
        <f>'PLANTILLA V6'!B434</f>
        <v>0</v>
      </c>
      <c r="C434" s="67">
        <f>'PLANTILLA V6'!C434</f>
        <v>0</v>
      </c>
      <c r="D434" s="67">
        <f>'PLANTILLA V6'!D434</f>
        <v>0</v>
      </c>
      <c r="E434" s="28">
        <f>'PLANTILLA V6'!E434</f>
        <v>0</v>
      </c>
      <c r="F434" s="67">
        <f>'PLANTILLA V6'!F434</f>
        <v>0</v>
      </c>
      <c r="G434" s="67">
        <f>'PLANTILLA V6'!G434</f>
        <v>0</v>
      </c>
      <c r="H434" s="67">
        <f>'PLANTILLA V6'!H434</f>
        <v>0</v>
      </c>
      <c r="I434" s="67">
        <f>'PLANTILLA V6'!I434</f>
        <v>0</v>
      </c>
      <c r="J434" s="97">
        <f>'PLANTILLA V6'!J434</f>
        <v>0</v>
      </c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</row>
    <row r="435" spans="1:26" ht="16.5" x14ac:dyDescent="0.45">
      <c r="A435" s="67">
        <f>'PLANTILLA V6'!A435</f>
        <v>0</v>
      </c>
      <c r="B435" s="67">
        <f>'PLANTILLA V6'!B435</f>
        <v>0</v>
      </c>
      <c r="C435" s="67">
        <f>'PLANTILLA V6'!C435</f>
        <v>0</v>
      </c>
      <c r="D435" s="67">
        <f>'PLANTILLA V6'!D435</f>
        <v>0</v>
      </c>
      <c r="E435" s="28">
        <f>'PLANTILLA V6'!E435</f>
        <v>0</v>
      </c>
      <c r="F435" s="67">
        <f>'PLANTILLA V6'!F435</f>
        <v>0</v>
      </c>
      <c r="G435" s="67">
        <f>'PLANTILLA V6'!G435</f>
        <v>0</v>
      </c>
      <c r="H435" s="67">
        <f>'PLANTILLA V6'!H435</f>
        <v>0</v>
      </c>
      <c r="I435" s="67">
        <f>'PLANTILLA V6'!I435</f>
        <v>0</v>
      </c>
      <c r="J435" s="97">
        <f>'PLANTILLA V6'!J435</f>
        <v>0</v>
      </c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</row>
    <row r="436" spans="1:26" ht="16.5" x14ac:dyDescent="0.45">
      <c r="A436" s="67">
        <f>'PLANTILLA V6'!A436</f>
        <v>0</v>
      </c>
      <c r="B436" s="67">
        <f>'PLANTILLA V6'!B436</f>
        <v>0</v>
      </c>
      <c r="C436" s="67">
        <f>'PLANTILLA V6'!C436</f>
        <v>0</v>
      </c>
      <c r="D436" s="67">
        <f>'PLANTILLA V6'!D436</f>
        <v>0</v>
      </c>
      <c r="E436" s="28">
        <f>'PLANTILLA V6'!E436</f>
        <v>0</v>
      </c>
      <c r="F436" s="67">
        <f>'PLANTILLA V6'!F436</f>
        <v>0</v>
      </c>
      <c r="G436" s="67">
        <f>'PLANTILLA V6'!G436</f>
        <v>0</v>
      </c>
      <c r="H436" s="67">
        <f>'PLANTILLA V6'!H436</f>
        <v>0</v>
      </c>
      <c r="I436" s="67">
        <f>'PLANTILLA V6'!I436</f>
        <v>0</v>
      </c>
      <c r="J436" s="97">
        <f>'PLANTILLA V6'!J436</f>
        <v>0</v>
      </c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</row>
    <row r="437" spans="1:26" ht="16.5" x14ac:dyDescent="0.45">
      <c r="A437" s="67">
        <f>'PLANTILLA V6'!A437</f>
        <v>0</v>
      </c>
      <c r="B437" s="67">
        <f>'PLANTILLA V6'!B437</f>
        <v>0</v>
      </c>
      <c r="C437" s="67">
        <f>'PLANTILLA V6'!C437</f>
        <v>0</v>
      </c>
      <c r="D437" s="67">
        <f>'PLANTILLA V6'!D437</f>
        <v>0</v>
      </c>
      <c r="E437" s="28">
        <f>'PLANTILLA V6'!E437</f>
        <v>0</v>
      </c>
      <c r="F437" s="67">
        <f>'PLANTILLA V6'!F437</f>
        <v>0</v>
      </c>
      <c r="G437" s="67">
        <f>'PLANTILLA V6'!G437</f>
        <v>0</v>
      </c>
      <c r="H437" s="67">
        <f>'PLANTILLA V6'!H437</f>
        <v>0</v>
      </c>
      <c r="I437" s="67">
        <f>'PLANTILLA V6'!I437</f>
        <v>0</v>
      </c>
      <c r="J437" s="97">
        <f>'PLANTILLA V6'!J437</f>
        <v>0</v>
      </c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</row>
    <row r="438" spans="1:26" ht="16.5" x14ac:dyDescent="0.45">
      <c r="A438" s="67">
        <f>'PLANTILLA V6'!A438</f>
        <v>0</v>
      </c>
      <c r="B438" s="67">
        <f>'PLANTILLA V6'!B438</f>
        <v>0</v>
      </c>
      <c r="C438" s="67">
        <f>'PLANTILLA V6'!C438</f>
        <v>0</v>
      </c>
      <c r="D438" s="67">
        <f>'PLANTILLA V6'!D438</f>
        <v>0</v>
      </c>
      <c r="E438" s="28">
        <f>'PLANTILLA V6'!E438</f>
        <v>0</v>
      </c>
      <c r="F438" s="67">
        <f>'PLANTILLA V6'!F438</f>
        <v>0</v>
      </c>
      <c r="G438" s="67">
        <f>'PLANTILLA V6'!G438</f>
        <v>0</v>
      </c>
      <c r="H438" s="67">
        <f>'PLANTILLA V6'!H438</f>
        <v>0</v>
      </c>
      <c r="I438" s="67">
        <f>'PLANTILLA V6'!I438</f>
        <v>0</v>
      </c>
      <c r="J438" s="97">
        <f>'PLANTILLA V6'!J438</f>
        <v>0</v>
      </c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</row>
    <row r="439" spans="1:26" ht="16.5" x14ac:dyDescent="0.45">
      <c r="A439" s="67"/>
      <c r="B439" s="67"/>
      <c r="C439" s="67"/>
      <c r="D439" s="67"/>
      <c r="E439" s="28"/>
      <c r="F439" s="67"/>
      <c r="G439" s="67"/>
      <c r="H439" s="67"/>
      <c r="I439" s="67"/>
      <c r="J439" s="9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</row>
    <row r="440" spans="1:26" ht="16.5" x14ac:dyDescent="0.45">
      <c r="A440" s="67"/>
      <c r="B440" s="67"/>
      <c r="C440" s="67"/>
      <c r="D440" s="67"/>
      <c r="E440" s="28"/>
      <c r="F440" s="67"/>
      <c r="G440" s="67"/>
      <c r="H440" s="67"/>
      <c r="I440" s="67"/>
      <c r="J440" s="9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</row>
    <row r="441" spans="1:26" ht="16.5" x14ac:dyDescent="0.45">
      <c r="A441" s="67"/>
      <c r="B441" s="67"/>
      <c r="C441" s="67"/>
      <c r="D441" s="67"/>
      <c r="E441" s="28"/>
      <c r="F441" s="67"/>
      <c r="G441" s="67"/>
      <c r="H441" s="67"/>
      <c r="I441" s="67"/>
      <c r="J441" s="9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</row>
    <row r="442" spans="1:26" ht="16.5" x14ac:dyDescent="0.45">
      <c r="A442" s="67"/>
      <c r="B442" s="67"/>
      <c r="C442" s="67"/>
      <c r="D442" s="67"/>
      <c r="E442" s="28"/>
      <c r="F442" s="67"/>
      <c r="G442" s="67"/>
      <c r="H442" s="67"/>
      <c r="I442" s="67"/>
      <c r="J442" s="9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</row>
    <row r="443" spans="1:26" ht="16.5" x14ac:dyDescent="0.45">
      <c r="A443" s="67"/>
      <c r="B443" s="67"/>
      <c r="C443" s="67"/>
      <c r="D443" s="67"/>
      <c r="E443" s="28"/>
      <c r="F443" s="67"/>
      <c r="G443" s="67"/>
      <c r="H443" s="67"/>
      <c r="I443" s="67"/>
      <c r="J443" s="9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</row>
    <row r="444" spans="1:26" ht="16.5" x14ac:dyDescent="0.45">
      <c r="A444" s="67"/>
      <c r="B444" s="67"/>
      <c r="C444" s="67"/>
      <c r="D444" s="67"/>
      <c r="E444" s="28"/>
      <c r="F444" s="67"/>
      <c r="G444" s="67"/>
      <c r="H444" s="67"/>
      <c r="I444" s="67"/>
      <c r="J444" s="9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</row>
    <row r="445" spans="1:26" ht="16.5" x14ac:dyDescent="0.45">
      <c r="A445" s="67"/>
      <c r="B445" s="67"/>
      <c r="C445" s="67"/>
      <c r="D445" s="67"/>
      <c r="E445" s="28"/>
      <c r="F445" s="67"/>
      <c r="G445" s="67"/>
      <c r="H445" s="67"/>
      <c r="I445" s="67"/>
      <c r="J445" s="9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</row>
    <row r="446" spans="1:26" ht="16.5" x14ac:dyDescent="0.45">
      <c r="A446" s="67"/>
      <c r="B446" s="67"/>
      <c r="C446" s="67"/>
      <c r="D446" s="67"/>
      <c r="E446" s="28"/>
      <c r="F446" s="67"/>
      <c r="G446" s="67"/>
      <c r="H446" s="67"/>
      <c r="I446" s="67"/>
      <c r="J446" s="9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</row>
    <row r="447" spans="1:26" ht="16.5" x14ac:dyDescent="0.45">
      <c r="A447" s="67"/>
      <c r="B447" s="67"/>
      <c r="C447" s="67"/>
      <c r="D447" s="67"/>
      <c r="E447" s="28"/>
      <c r="F447" s="67"/>
      <c r="G447" s="67"/>
      <c r="H447" s="67"/>
      <c r="I447" s="67"/>
      <c r="J447" s="9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</row>
    <row r="448" spans="1:26" ht="16.5" x14ac:dyDescent="0.45">
      <c r="A448" s="67"/>
      <c r="B448" s="67"/>
      <c r="C448" s="67"/>
      <c r="D448" s="67"/>
      <c r="E448" s="28"/>
      <c r="F448" s="67"/>
      <c r="G448" s="67"/>
      <c r="H448" s="67"/>
      <c r="I448" s="67"/>
      <c r="J448" s="9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</row>
    <row r="449" spans="1:26" ht="16.5" x14ac:dyDescent="0.45">
      <c r="A449" s="67"/>
      <c r="B449" s="67"/>
      <c r="C449" s="67"/>
      <c r="D449" s="67"/>
      <c r="E449" s="28"/>
      <c r="F449" s="67"/>
      <c r="G449" s="67"/>
      <c r="H449" s="67"/>
      <c r="I449" s="67"/>
      <c r="J449" s="9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</row>
    <row r="450" spans="1:26" ht="16.5" x14ac:dyDescent="0.45">
      <c r="A450" s="67"/>
      <c r="B450" s="67"/>
      <c r="C450" s="67"/>
      <c r="D450" s="67"/>
      <c r="E450" s="28"/>
      <c r="F450" s="67"/>
      <c r="G450" s="67"/>
      <c r="H450" s="67"/>
      <c r="I450" s="67"/>
      <c r="J450" s="9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</row>
    <row r="451" spans="1:26" ht="16.5" x14ac:dyDescent="0.45">
      <c r="A451" s="67"/>
      <c r="B451" s="67"/>
      <c r="C451" s="67"/>
      <c r="D451" s="67"/>
      <c r="E451" s="28"/>
      <c r="F451" s="67"/>
      <c r="G451" s="67"/>
      <c r="H451" s="67"/>
      <c r="I451" s="67"/>
      <c r="J451" s="9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</row>
    <row r="452" spans="1:26" ht="16.5" x14ac:dyDescent="0.45">
      <c r="A452" s="67"/>
      <c r="B452" s="67"/>
      <c r="C452" s="67"/>
      <c r="D452" s="67"/>
      <c r="E452" s="28"/>
      <c r="F452" s="67"/>
      <c r="G452" s="67"/>
      <c r="H452" s="67"/>
      <c r="I452" s="67"/>
      <c r="J452" s="9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</row>
    <row r="453" spans="1:26" ht="16.5" x14ac:dyDescent="0.45">
      <c r="A453" s="67"/>
      <c r="B453" s="67"/>
      <c r="C453" s="67"/>
      <c r="D453" s="67"/>
      <c r="E453" s="28"/>
      <c r="F453" s="67"/>
      <c r="G453" s="67"/>
      <c r="H453" s="67"/>
      <c r="I453" s="67"/>
      <c r="J453" s="9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</row>
    <row r="454" spans="1:26" ht="16.5" x14ac:dyDescent="0.45">
      <c r="A454" s="67"/>
      <c r="B454" s="67"/>
      <c r="C454" s="67"/>
      <c r="D454" s="67"/>
      <c r="E454" s="28"/>
      <c r="F454" s="67"/>
      <c r="G454" s="67"/>
      <c r="H454" s="67"/>
      <c r="I454" s="67"/>
      <c r="J454" s="9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</row>
    <row r="455" spans="1:26" ht="16.5" x14ac:dyDescent="0.45">
      <c r="A455" s="67"/>
      <c r="B455" s="67"/>
      <c r="C455" s="67"/>
      <c r="D455" s="67"/>
      <c r="E455" s="28"/>
      <c r="F455" s="67"/>
      <c r="G455" s="67"/>
      <c r="H455" s="67"/>
      <c r="I455" s="67"/>
      <c r="J455" s="9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</row>
    <row r="456" spans="1:26" ht="16.5" x14ac:dyDescent="0.45">
      <c r="A456" s="67"/>
      <c r="B456" s="67"/>
      <c r="C456" s="67"/>
      <c r="D456" s="67"/>
      <c r="E456" s="28"/>
      <c r="F456" s="67"/>
      <c r="G456" s="67"/>
      <c r="H456" s="67"/>
      <c r="I456" s="67"/>
      <c r="J456" s="9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</row>
    <row r="457" spans="1:26" ht="16.5" x14ac:dyDescent="0.45">
      <c r="A457" s="67"/>
      <c r="B457" s="67"/>
      <c r="C457" s="67"/>
      <c r="D457" s="67"/>
      <c r="E457" s="28"/>
      <c r="F457" s="67"/>
      <c r="G457" s="67"/>
      <c r="H457" s="67"/>
      <c r="I457" s="67"/>
      <c r="J457" s="9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</row>
    <row r="458" spans="1:26" ht="16.5" x14ac:dyDescent="0.45">
      <c r="A458" s="67"/>
      <c r="B458" s="67"/>
      <c r="C458" s="67"/>
      <c r="D458" s="67"/>
      <c r="E458" s="28"/>
      <c r="F458" s="67"/>
      <c r="G458" s="67"/>
      <c r="H458" s="67"/>
      <c r="I458" s="67"/>
      <c r="J458" s="9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</row>
    <row r="459" spans="1:26" ht="16.5" x14ac:dyDescent="0.45">
      <c r="A459" s="67"/>
      <c r="B459" s="67"/>
      <c r="C459" s="67"/>
      <c r="D459" s="67"/>
      <c r="E459" s="28"/>
      <c r="F459" s="67"/>
      <c r="G459" s="67"/>
      <c r="H459" s="67"/>
      <c r="I459" s="67"/>
      <c r="J459" s="9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</row>
    <row r="460" spans="1:26" ht="16.5" x14ac:dyDescent="0.45">
      <c r="A460" s="67"/>
      <c r="B460" s="67"/>
      <c r="C460" s="67"/>
      <c r="D460" s="67"/>
      <c r="E460" s="28"/>
      <c r="F460" s="67"/>
      <c r="G460" s="67"/>
      <c r="H460" s="67"/>
      <c r="I460" s="67"/>
      <c r="J460" s="9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</row>
    <row r="461" spans="1:26" ht="16.5" x14ac:dyDescent="0.45">
      <c r="A461" s="67"/>
      <c r="B461" s="67"/>
      <c r="C461" s="67"/>
      <c r="D461" s="67"/>
      <c r="E461" s="28"/>
      <c r="F461" s="67"/>
      <c r="G461" s="67"/>
      <c r="H461" s="67"/>
      <c r="I461" s="67"/>
      <c r="J461" s="9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</row>
    <row r="462" spans="1:26" ht="16.5" x14ac:dyDescent="0.45">
      <c r="A462" s="67"/>
      <c r="B462" s="67"/>
      <c r="C462" s="67"/>
      <c r="D462" s="67"/>
      <c r="E462" s="28"/>
      <c r="F462" s="67"/>
      <c r="G462" s="67"/>
      <c r="H462" s="67"/>
      <c r="I462" s="67"/>
      <c r="J462" s="9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</row>
    <row r="463" spans="1:26" ht="16.5" x14ac:dyDescent="0.45">
      <c r="A463" s="67"/>
      <c r="B463" s="67"/>
      <c r="C463" s="67"/>
      <c r="D463" s="67"/>
      <c r="E463" s="28"/>
      <c r="F463" s="67"/>
      <c r="G463" s="67"/>
      <c r="H463" s="67"/>
      <c r="I463" s="67"/>
      <c r="J463" s="9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</row>
    <row r="464" spans="1:26" ht="16.5" x14ac:dyDescent="0.45">
      <c r="A464" s="67"/>
      <c r="B464" s="67"/>
      <c r="C464" s="67"/>
      <c r="D464" s="67"/>
      <c r="E464" s="28"/>
      <c r="F464" s="67"/>
      <c r="G464" s="67"/>
      <c r="H464" s="67"/>
      <c r="I464" s="67"/>
      <c r="J464" s="9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</row>
    <row r="465" spans="1:26" ht="16.5" x14ac:dyDescent="0.45">
      <c r="A465" s="67"/>
      <c r="B465" s="67"/>
      <c r="C465" s="67"/>
      <c r="D465" s="67"/>
      <c r="E465" s="28"/>
      <c r="F465" s="67"/>
      <c r="G465" s="67"/>
      <c r="H465" s="67"/>
      <c r="I465" s="67"/>
      <c r="J465" s="9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</row>
    <row r="466" spans="1:26" ht="16.5" x14ac:dyDescent="0.45">
      <c r="A466" s="67"/>
      <c r="B466" s="67"/>
      <c r="C466" s="67"/>
      <c r="D466" s="67"/>
      <c r="E466" s="28"/>
      <c r="F466" s="67"/>
      <c r="G466" s="67"/>
      <c r="H466" s="67"/>
      <c r="I466" s="67"/>
      <c r="J466" s="9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</row>
    <row r="467" spans="1:26" ht="16.5" x14ac:dyDescent="0.45">
      <c r="A467" s="67"/>
      <c r="B467" s="67"/>
      <c r="C467" s="67"/>
      <c r="D467" s="67"/>
      <c r="E467" s="28"/>
      <c r="F467" s="67"/>
      <c r="G467" s="67"/>
      <c r="H467" s="67"/>
      <c r="I467" s="67"/>
      <c r="J467" s="9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</row>
    <row r="468" spans="1:26" ht="16.5" x14ac:dyDescent="0.45">
      <c r="A468" s="67"/>
      <c r="B468" s="67"/>
      <c r="C468" s="67"/>
      <c r="D468" s="67"/>
      <c r="E468" s="28"/>
      <c r="F468" s="67"/>
      <c r="G468" s="67"/>
      <c r="H468" s="67"/>
      <c r="I468" s="67"/>
      <c r="J468" s="9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</row>
    <row r="469" spans="1:26" ht="16.5" x14ac:dyDescent="0.45">
      <c r="A469" s="67"/>
      <c r="B469" s="67"/>
      <c r="C469" s="67"/>
      <c r="D469" s="67"/>
      <c r="E469" s="28"/>
      <c r="F469" s="67"/>
      <c r="G469" s="67"/>
      <c r="H469" s="67"/>
      <c r="I469" s="67"/>
      <c r="J469" s="9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</row>
    <row r="470" spans="1:26" ht="16.5" x14ac:dyDescent="0.45">
      <c r="A470" s="67"/>
      <c r="B470" s="67"/>
      <c r="C470" s="67"/>
      <c r="D470" s="67"/>
      <c r="E470" s="28"/>
      <c r="F470" s="67"/>
      <c r="G470" s="67"/>
      <c r="H470" s="67"/>
      <c r="I470" s="67"/>
      <c r="J470" s="9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</row>
    <row r="471" spans="1:26" ht="16.5" x14ac:dyDescent="0.45">
      <c r="A471" s="67"/>
      <c r="B471" s="67"/>
      <c r="C471" s="67"/>
      <c r="D471" s="67"/>
      <c r="E471" s="28"/>
      <c r="F471" s="67"/>
      <c r="G471" s="67"/>
      <c r="H471" s="67"/>
      <c r="I471" s="67"/>
      <c r="J471" s="9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</row>
    <row r="472" spans="1:26" ht="16.5" x14ac:dyDescent="0.45">
      <c r="A472" s="67"/>
      <c r="B472" s="67"/>
      <c r="C472" s="67"/>
      <c r="D472" s="67"/>
      <c r="E472" s="28"/>
      <c r="F472" s="67"/>
      <c r="G472" s="67"/>
      <c r="H472" s="67"/>
      <c r="I472" s="67"/>
      <c r="J472" s="9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</row>
    <row r="473" spans="1:26" ht="16.5" x14ac:dyDescent="0.45">
      <c r="A473" s="67"/>
      <c r="B473" s="67"/>
      <c r="C473" s="67"/>
      <c r="D473" s="67"/>
      <c r="E473" s="28"/>
      <c r="F473" s="67"/>
      <c r="G473" s="67"/>
      <c r="H473" s="67"/>
      <c r="I473" s="67"/>
      <c r="J473" s="9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</row>
    <row r="474" spans="1:26" ht="16.5" x14ac:dyDescent="0.45">
      <c r="A474" s="67"/>
      <c r="B474" s="67"/>
      <c r="C474" s="67"/>
      <c r="D474" s="67"/>
      <c r="E474" s="28"/>
      <c r="F474" s="67"/>
      <c r="G474" s="67"/>
      <c r="H474" s="67"/>
      <c r="I474" s="67"/>
      <c r="J474" s="9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</row>
    <row r="475" spans="1:26" ht="16.5" x14ac:dyDescent="0.45">
      <c r="A475" s="67"/>
      <c r="B475" s="67"/>
      <c r="C475" s="67"/>
      <c r="D475" s="67"/>
      <c r="E475" s="28"/>
      <c r="F475" s="67"/>
      <c r="G475" s="67"/>
      <c r="H475" s="67"/>
      <c r="I475" s="67"/>
      <c r="J475" s="9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</row>
    <row r="476" spans="1:26" ht="16.5" x14ac:dyDescent="0.45">
      <c r="A476" s="67"/>
      <c r="B476" s="67"/>
      <c r="C476" s="67"/>
      <c r="D476" s="67"/>
      <c r="E476" s="28"/>
      <c r="F476" s="67"/>
      <c r="G476" s="67"/>
      <c r="H476" s="67"/>
      <c r="I476" s="67"/>
      <c r="J476" s="9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</row>
    <row r="477" spans="1:26" ht="16.5" x14ac:dyDescent="0.45">
      <c r="A477" s="67"/>
      <c r="B477" s="67"/>
      <c r="C477" s="67"/>
      <c r="D477" s="67"/>
      <c r="E477" s="28"/>
      <c r="F477" s="67"/>
      <c r="G477" s="67"/>
      <c r="H477" s="67"/>
      <c r="I477" s="67"/>
      <c r="J477" s="9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</row>
    <row r="478" spans="1:26" ht="16.5" x14ac:dyDescent="0.45">
      <c r="A478" s="67"/>
      <c r="B478" s="67"/>
      <c r="C478" s="67"/>
      <c r="D478" s="67"/>
      <c r="E478" s="28"/>
      <c r="F478" s="67"/>
      <c r="G478" s="67"/>
      <c r="H478" s="67"/>
      <c r="I478" s="67"/>
      <c r="J478" s="9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</row>
    <row r="479" spans="1:26" ht="16.5" x14ac:dyDescent="0.45">
      <c r="A479" s="67"/>
      <c r="B479" s="67"/>
      <c r="C479" s="67"/>
      <c r="D479" s="67"/>
      <c r="E479" s="28"/>
      <c r="F479" s="67"/>
      <c r="G479" s="67"/>
      <c r="H479" s="67"/>
      <c r="I479" s="67"/>
      <c r="J479" s="9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</row>
    <row r="480" spans="1:26" ht="16.5" x14ac:dyDescent="0.45">
      <c r="A480" s="67"/>
      <c r="B480" s="67"/>
      <c r="C480" s="67"/>
      <c r="D480" s="67"/>
      <c r="E480" s="28"/>
      <c r="F480" s="67"/>
      <c r="G480" s="67"/>
      <c r="H480" s="67"/>
      <c r="I480" s="67"/>
      <c r="J480" s="9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</row>
    <row r="481" spans="1:26" ht="16.5" x14ac:dyDescent="0.45">
      <c r="A481" s="67"/>
      <c r="B481" s="67"/>
      <c r="C481" s="67"/>
      <c r="D481" s="67"/>
      <c r="E481" s="28"/>
      <c r="F481" s="67"/>
      <c r="G481" s="67"/>
      <c r="H481" s="67"/>
      <c r="I481" s="67"/>
      <c r="J481" s="9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</row>
    <row r="482" spans="1:26" ht="16.5" x14ac:dyDescent="0.45">
      <c r="A482" s="67"/>
      <c r="B482" s="67"/>
      <c r="C482" s="67"/>
      <c r="D482" s="67"/>
      <c r="E482" s="28"/>
      <c r="F482" s="67"/>
      <c r="G482" s="67"/>
      <c r="H482" s="67"/>
      <c r="I482" s="67"/>
      <c r="J482" s="9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</row>
    <row r="483" spans="1:26" ht="16.5" x14ac:dyDescent="0.45">
      <c r="A483" s="67"/>
      <c r="B483" s="67"/>
      <c r="C483" s="67"/>
      <c r="D483" s="67"/>
      <c r="E483" s="28"/>
      <c r="F483" s="67"/>
      <c r="G483" s="67"/>
      <c r="H483" s="67"/>
      <c r="I483" s="67"/>
      <c r="J483" s="9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</row>
    <row r="484" spans="1:26" ht="16.5" x14ac:dyDescent="0.45">
      <c r="A484" s="67"/>
      <c r="B484" s="67"/>
      <c r="C484" s="67"/>
      <c r="D484" s="67"/>
      <c r="E484" s="28"/>
      <c r="F484" s="67"/>
      <c r="G484" s="67"/>
      <c r="H484" s="67"/>
      <c r="I484" s="67"/>
      <c r="J484" s="9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</row>
    <row r="485" spans="1:26" ht="16.5" x14ac:dyDescent="0.45">
      <c r="A485" s="67"/>
      <c r="B485" s="67"/>
      <c r="C485" s="67"/>
      <c r="D485" s="67"/>
      <c r="E485" s="28"/>
      <c r="F485" s="67"/>
      <c r="G485" s="67"/>
      <c r="H485" s="67"/>
      <c r="I485" s="67"/>
      <c r="J485" s="9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</row>
    <row r="486" spans="1:26" ht="16.5" x14ac:dyDescent="0.45">
      <c r="A486" s="67"/>
      <c r="B486" s="67"/>
      <c r="C486" s="67"/>
      <c r="D486" s="67"/>
      <c r="E486" s="28"/>
      <c r="F486" s="67"/>
      <c r="G486" s="67"/>
      <c r="H486" s="67"/>
      <c r="I486" s="67"/>
      <c r="J486" s="9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</row>
    <row r="487" spans="1:26" ht="16.5" x14ac:dyDescent="0.45">
      <c r="A487" s="67"/>
      <c r="B487" s="67"/>
      <c r="C487" s="67"/>
      <c r="D487" s="67"/>
      <c r="E487" s="28"/>
      <c r="F487" s="67"/>
      <c r="G487" s="67"/>
      <c r="H487" s="67"/>
      <c r="I487" s="67"/>
      <c r="J487" s="9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</row>
    <row r="488" spans="1:26" ht="16.5" x14ac:dyDescent="0.45">
      <c r="A488" s="67"/>
      <c r="B488" s="67"/>
      <c r="C488" s="67"/>
      <c r="D488" s="67"/>
      <c r="E488" s="28"/>
      <c r="F488" s="67"/>
      <c r="G488" s="67"/>
      <c r="H488" s="67"/>
      <c r="I488" s="67"/>
      <c r="J488" s="9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</row>
    <row r="489" spans="1:26" ht="16.5" x14ac:dyDescent="0.45">
      <c r="A489" s="67"/>
      <c r="B489" s="67"/>
      <c r="C489" s="67"/>
      <c r="D489" s="67"/>
      <c r="E489" s="28"/>
      <c r="F489" s="67"/>
      <c r="G489" s="67"/>
      <c r="H489" s="67"/>
      <c r="I489" s="67"/>
      <c r="J489" s="9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</row>
    <row r="490" spans="1:26" ht="16.5" x14ac:dyDescent="0.45">
      <c r="A490" s="67"/>
      <c r="B490" s="67"/>
      <c r="C490" s="67"/>
      <c r="D490" s="67"/>
      <c r="E490" s="28"/>
      <c r="F490" s="67"/>
      <c r="G490" s="67"/>
      <c r="H490" s="67"/>
      <c r="I490" s="67"/>
      <c r="J490" s="9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</row>
    <row r="491" spans="1:26" ht="16.5" x14ac:dyDescent="0.45">
      <c r="A491" s="67"/>
      <c r="B491" s="67"/>
      <c r="C491" s="67"/>
      <c r="D491" s="67"/>
      <c r="E491" s="28"/>
      <c r="F491" s="67"/>
      <c r="G491" s="67"/>
      <c r="H491" s="67"/>
      <c r="I491" s="67"/>
      <c r="J491" s="9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</row>
    <row r="492" spans="1:26" ht="16.5" x14ac:dyDescent="0.45">
      <c r="A492" s="67"/>
      <c r="B492" s="67"/>
      <c r="C492" s="67"/>
      <c r="D492" s="67"/>
      <c r="E492" s="28"/>
      <c r="F492" s="67"/>
      <c r="G492" s="67"/>
      <c r="H492" s="67"/>
      <c r="I492" s="67"/>
      <c r="J492" s="9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</row>
    <row r="493" spans="1:26" ht="16.5" x14ac:dyDescent="0.45">
      <c r="A493" s="67"/>
      <c r="B493" s="67"/>
      <c r="C493" s="67"/>
      <c r="D493" s="67"/>
      <c r="E493" s="28"/>
      <c r="F493" s="67"/>
      <c r="G493" s="67"/>
      <c r="H493" s="67"/>
      <c r="I493" s="67"/>
      <c r="J493" s="9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</row>
    <row r="494" spans="1:26" ht="16.5" x14ac:dyDescent="0.45">
      <c r="A494" s="67"/>
      <c r="B494" s="67"/>
      <c r="C494" s="67"/>
      <c r="D494" s="67"/>
      <c r="E494" s="28"/>
      <c r="F494" s="67"/>
      <c r="G494" s="67"/>
      <c r="H494" s="67"/>
      <c r="I494" s="67"/>
      <c r="J494" s="9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</row>
    <row r="495" spans="1:26" ht="16.5" x14ac:dyDescent="0.45">
      <c r="A495" s="67"/>
      <c r="B495" s="67"/>
      <c r="C495" s="67"/>
      <c r="D495" s="67"/>
      <c r="E495" s="28"/>
      <c r="F495" s="67"/>
      <c r="G495" s="67"/>
      <c r="H495" s="67"/>
      <c r="I495" s="67"/>
      <c r="J495" s="9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</row>
    <row r="496" spans="1:26" ht="16.5" x14ac:dyDescent="0.45">
      <c r="A496" s="67"/>
      <c r="B496" s="67"/>
      <c r="C496" s="67"/>
      <c r="D496" s="67"/>
      <c r="E496" s="28"/>
      <c r="F496" s="67"/>
      <c r="G496" s="67"/>
      <c r="H496" s="67"/>
      <c r="I496" s="67"/>
      <c r="J496" s="9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</row>
    <row r="497" spans="1:26" ht="16.5" x14ac:dyDescent="0.45">
      <c r="A497" s="67"/>
      <c r="B497" s="67"/>
      <c r="C497" s="67"/>
      <c r="D497" s="67"/>
      <c r="E497" s="28"/>
      <c r="F497" s="67"/>
      <c r="G497" s="67"/>
      <c r="H497" s="67"/>
      <c r="I497" s="67"/>
      <c r="J497" s="9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</row>
    <row r="498" spans="1:26" ht="16.5" x14ac:dyDescent="0.45">
      <c r="A498" s="67"/>
      <c r="B498" s="67"/>
      <c r="C498" s="67"/>
      <c r="D498" s="67"/>
      <c r="E498" s="28"/>
      <c r="F498" s="67"/>
      <c r="G498" s="67"/>
      <c r="H498" s="67"/>
      <c r="I498" s="67"/>
      <c r="J498" s="9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</row>
    <row r="499" spans="1:26" ht="16.5" x14ac:dyDescent="0.45">
      <c r="A499" s="67"/>
      <c r="B499" s="67"/>
      <c r="C499" s="67"/>
      <c r="D499" s="67"/>
      <c r="E499" s="28"/>
      <c r="F499" s="67"/>
      <c r="G499" s="67"/>
      <c r="H499" s="67"/>
      <c r="I499" s="67"/>
      <c r="J499" s="9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</row>
    <row r="500" spans="1:26" ht="16.5" x14ac:dyDescent="0.45">
      <c r="A500" s="67"/>
      <c r="B500" s="67"/>
      <c r="C500" s="67"/>
      <c r="D500" s="67"/>
      <c r="E500" s="28"/>
      <c r="F500" s="67"/>
      <c r="G500" s="67"/>
      <c r="H500" s="67"/>
      <c r="I500" s="67"/>
      <c r="J500" s="9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</row>
    <row r="501" spans="1:26" ht="16.5" x14ac:dyDescent="0.45">
      <c r="A501" s="67"/>
      <c r="B501" s="67"/>
      <c r="C501" s="67"/>
      <c r="D501" s="67"/>
      <c r="E501" s="28"/>
      <c r="F501" s="67"/>
      <c r="G501" s="67"/>
      <c r="H501" s="67"/>
      <c r="I501" s="67"/>
      <c r="J501" s="9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</row>
    <row r="502" spans="1:26" ht="16.5" x14ac:dyDescent="0.45">
      <c r="A502" s="67"/>
      <c r="B502" s="67"/>
      <c r="C502" s="67"/>
      <c r="D502" s="67"/>
      <c r="E502" s="28"/>
      <c r="F502" s="67"/>
      <c r="G502" s="67"/>
      <c r="H502" s="67"/>
      <c r="I502" s="67"/>
      <c r="J502" s="9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</row>
    <row r="503" spans="1:26" ht="16.5" x14ac:dyDescent="0.45">
      <c r="A503" s="67"/>
      <c r="B503" s="67"/>
      <c r="C503" s="67"/>
      <c r="D503" s="67"/>
      <c r="E503" s="28"/>
      <c r="F503" s="67"/>
      <c r="G503" s="67"/>
      <c r="H503" s="67"/>
      <c r="I503" s="67"/>
      <c r="J503" s="9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</row>
    <row r="504" spans="1:26" ht="16.5" x14ac:dyDescent="0.45">
      <c r="A504" s="67"/>
      <c r="B504" s="67"/>
      <c r="C504" s="67"/>
      <c r="D504" s="67"/>
      <c r="E504" s="28"/>
      <c r="F504" s="67"/>
      <c r="G504" s="67"/>
      <c r="H504" s="67"/>
      <c r="I504" s="67"/>
      <c r="J504" s="9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</row>
    <row r="505" spans="1:26" ht="16.5" x14ac:dyDescent="0.45">
      <c r="A505" s="67"/>
      <c r="B505" s="67"/>
      <c r="C505" s="67"/>
      <c r="D505" s="67"/>
      <c r="E505" s="28"/>
      <c r="F505" s="67"/>
      <c r="G505" s="67"/>
      <c r="H505" s="67"/>
      <c r="I505" s="67"/>
      <c r="J505" s="9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</row>
    <row r="506" spans="1:26" ht="16.5" x14ac:dyDescent="0.45">
      <c r="A506" s="67"/>
      <c r="B506" s="67"/>
      <c r="C506" s="67"/>
      <c r="D506" s="67"/>
      <c r="E506" s="28"/>
      <c r="F506" s="67"/>
      <c r="G506" s="67"/>
      <c r="H506" s="67"/>
      <c r="I506" s="67"/>
      <c r="J506" s="9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</row>
    <row r="507" spans="1:26" ht="16.5" x14ac:dyDescent="0.45">
      <c r="A507" s="67"/>
      <c r="B507" s="67"/>
      <c r="C507" s="67"/>
      <c r="D507" s="67"/>
      <c r="E507" s="28"/>
      <c r="F507" s="67"/>
      <c r="G507" s="67"/>
      <c r="H507" s="67"/>
      <c r="I507" s="67"/>
      <c r="J507" s="9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</row>
    <row r="508" spans="1:26" ht="16.5" x14ac:dyDescent="0.45">
      <c r="A508" s="67"/>
      <c r="B508" s="67"/>
      <c r="C508" s="67"/>
      <c r="D508" s="67"/>
      <c r="E508" s="28"/>
      <c r="F508" s="67"/>
      <c r="G508" s="67"/>
      <c r="H508" s="67"/>
      <c r="I508" s="67"/>
      <c r="J508" s="9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</row>
    <row r="509" spans="1:26" ht="16.5" x14ac:dyDescent="0.45">
      <c r="A509" s="67"/>
      <c r="B509" s="67"/>
      <c r="C509" s="67"/>
      <c r="D509" s="67"/>
      <c r="E509" s="28"/>
      <c r="F509" s="67"/>
      <c r="G509" s="67"/>
      <c r="H509" s="67"/>
      <c r="I509" s="67"/>
      <c r="J509" s="9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</row>
    <row r="510" spans="1:26" ht="16.5" x14ac:dyDescent="0.45">
      <c r="A510" s="67"/>
      <c r="B510" s="67"/>
      <c r="C510" s="67"/>
      <c r="D510" s="67"/>
      <c r="E510" s="28"/>
      <c r="F510" s="67"/>
      <c r="G510" s="67"/>
      <c r="H510" s="67"/>
      <c r="I510" s="67"/>
      <c r="J510" s="9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</row>
    <row r="511" spans="1:26" ht="16.5" x14ac:dyDescent="0.45">
      <c r="A511" s="67"/>
      <c r="B511" s="67"/>
      <c r="C511" s="67"/>
      <c r="D511" s="67"/>
      <c r="E511" s="28"/>
      <c r="F511" s="67"/>
      <c r="G511" s="67"/>
      <c r="H511" s="67"/>
      <c r="I511" s="67"/>
      <c r="J511" s="9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</row>
    <row r="512" spans="1:26" ht="16.5" x14ac:dyDescent="0.45">
      <c r="A512" s="67"/>
      <c r="B512" s="67"/>
      <c r="C512" s="67"/>
      <c r="D512" s="67"/>
      <c r="E512" s="28"/>
      <c r="F512" s="67"/>
      <c r="G512" s="67"/>
      <c r="H512" s="67"/>
      <c r="I512" s="67"/>
      <c r="J512" s="9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</row>
    <row r="513" spans="1:26" ht="16.5" x14ac:dyDescent="0.45">
      <c r="A513" s="67"/>
      <c r="B513" s="67"/>
      <c r="C513" s="67"/>
      <c r="D513" s="67"/>
      <c r="E513" s="28"/>
      <c r="F513" s="67"/>
      <c r="G513" s="67"/>
      <c r="H513" s="67"/>
      <c r="I513" s="67"/>
      <c r="J513" s="9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</row>
    <row r="514" spans="1:26" ht="16.5" x14ac:dyDescent="0.45">
      <c r="A514" s="67"/>
      <c r="B514" s="67"/>
      <c r="C514" s="67"/>
      <c r="D514" s="67"/>
      <c r="E514" s="28"/>
      <c r="F514" s="67"/>
      <c r="G514" s="67"/>
      <c r="H514" s="67"/>
      <c r="I514" s="67"/>
      <c r="J514" s="9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</row>
    <row r="515" spans="1:26" ht="16.5" x14ac:dyDescent="0.45">
      <c r="A515" s="67"/>
      <c r="B515" s="67"/>
      <c r="C515" s="67"/>
      <c r="D515" s="67"/>
      <c r="E515" s="28"/>
      <c r="F515" s="67"/>
      <c r="G515" s="67"/>
      <c r="H515" s="67"/>
      <c r="I515" s="67"/>
      <c r="J515" s="9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</row>
    <row r="516" spans="1:26" ht="16.5" x14ac:dyDescent="0.45">
      <c r="A516" s="67"/>
      <c r="B516" s="67"/>
      <c r="C516" s="67"/>
      <c r="D516" s="67"/>
      <c r="E516" s="28"/>
      <c r="F516" s="67"/>
      <c r="G516" s="67"/>
      <c r="H516" s="67"/>
      <c r="I516" s="67"/>
      <c r="J516" s="9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</row>
    <row r="517" spans="1:26" ht="16.5" x14ac:dyDescent="0.45">
      <c r="A517" s="67"/>
      <c r="B517" s="67"/>
      <c r="C517" s="67"/>
      <c r="D517" s="67"/>
      <c r="E517" s="28"/>
      <c r="F517" s="67"/>
      <c r="G517" s="67"/>
      <c r="H517" s="67"/>
      <c r="I517" s="67"/>
      <c r="J517" s="9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</row>
    <row r="518" spans="1:26" ht="16.5" x14ac:dyDescent="0.45">
      <c r="A518" s="67"/>
      <c r="B518" s="67"/>
      <c r="C518" s="67"/>
      <c r="D518" s="67"/>
      <c r="E518" s="28"/>
      <c r="F518" s="67"/>
      <c r="G518" s="67"/>
      <c r="H518" s="67"/>
      <c r="I518" s="67"/>
      <c r="J518" s="9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</row>
    <row r="519" spans="1:26" ht="16.5" x14ac:dyDescent="0.45">
      <c r="A519" s="67"/>
      <c r="B519" s="67"/>
      <c r="C519" s="67"/>
      <c r="D519" s="67"/>
      <c r="E519" s="28"/>
      <c r="F519" s="67"/>
      <c r="G519" s="67"/>
      <c r="H519" s="67"/>
      <c r="I519" s="67"/>
      <c r="J519" s="9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</row>
    <row r="520" spans="1:26" ht="16.5" x14ac:dyDescent="0.45">
      <c r="A520" s="67"/>
      <c r="B520" s="67"/>
      <c r="C520" s="67"/>
      <c r="D520" s="67"/>
      <c r="E520" s="28"/>
      <c r="F520" s="67"/>
      <c r="G520" s="67"/>
      <c r="H520" s="67"/>
      <c r="I520" s="67"/>
      <c r="J520" s="9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</row>
    <row r="521" spans="1:26" ht="16.5" x14ac:dyDescent="0.45">
      <c r="A521" s="67"/>
      <c r="B521" s="67"/>
      <c r="C521" s="67"/>
      <c r="D521" s="67"/>
      <c r="E521" s="28"/>
      <c r="F521" s="67"/>
      <c r="G521" s="67"/>
      <c r="H521" s="67"/>
      <c r="I521" s="67"/>
      <c r="J521" s="9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</row>
    <row r="522" spans="1:26" ht="16.5" x14ac:dyDescent="0.45">
      <c r="A522" s="67"/>
      <c r="B522" s="67"/>
      <c r="C522" s="67"/>
      <c r="D522" s="67"/>
      <c r="E522" s="28"/>
      <c r="F522" s="67"/>
      <c r="G522" s="67"/>
      <c r="H522" s="67"/>
      <c r="I522" s="67"/>
      <c r="J522" s="9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</row>
    <row r="523" spans="1:26" ht="16.5" x14ac:dyDescent="0.45">
      <c r="A523" s="67"/>
      <c r="B523" s="67"/>
      <c r="C523" s="67"/>
      <c r="D523" s="67"/>
      <c r="E523" s="28"/>
      <c r="F523" s="67"/>
      <c r="G523" s="67"/>
      <c r="H523" s="67"/>
      <c r="I523" s="67"/>
      <c r="J523" s="9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</row>
    <row r="524" spans="1:26" ht="16.5" x14ac:dyDescent="0.45">
      <c r="A524" s="67"/>
      <c r="B524" s="67"/>
      <c r="C524" s="67"/>
      <c r="D524" s="67"/>
      <c r="E524" s="28"/>
      <c r="F524" s="67"/>
      <c r="G524" s="67"/>
      <c r="H524" s="67"/>
      <c r="I524" s="67"/>
      <c r="J524" s="9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</row>
    <row r="525" spans="1:26" ht="16.5" x14ac:dyDescent="0.45">
      <c r="A525" s="67"/>
      <c r="B525" s="67"/>
      <c r="C525" s="67"/>
      <c r="D525" s="67"/>
      <c r="E525" s="28"/>
      <c r="F525" s="67"/>
      <c r="G525" s="67"/>
      <c r="H525" s="67"/>
      <c r="I525" s="67"/>
      <c r="J525" s="9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</row>
    <row r="526" spans="1:26" ht="16.5" x14ac:dyDescent="0.45">
      <c r="A526" s="67"/>
      <c r="B526" s="67"/>
      <c r="C526" s="67"/>
      <c r="D526" s="67"/>
      <c r="E526" s="28"/>
      <c r="F526" s="67"/>
      <c r="G526" s="67"/>
      <c r="H526" s="67"/>
      <c r="I526" s="67"/>
      <c r="J526" s="9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</row>
    <row r="527" spans="1:26" ht="16.5" x14ac:dyDescent="0.45">
      <c r="A527" s="67"/>
      <c r="B527" s="67"/>
      <c r="C527" s="67"/>
      <c r="D527" s="67"/>
      <c r="E527" s="28"/>
      <c r="F527" s="67"/>
      <c r="G527" s="67"/>
      <c r="H527" s="67"/>
      <c r="I527" s="67"/>
      <c r="J527" s="9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</row>
    <row r="528" spans="1:26" ht="16.5" x14ac:dyDescent="0.45">
      <c r="A528" s="67"/>
      <c r="B528" s="67"/>
      <c r="C528" s="67"/>
      <c r="D528" s="67"/>
      <c r="E528" s="28"/>
      <c r="F528" s="67"/>
      <c r="G528" s="67"/>
      <c r="H528" s="67"/>
      <c r="I528" s="67"/>
      <c r="J528" s="9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</row>
    <row r="529" spans="1:26" ht="16.5" x14ac:dyDescent="0.45">
      <c r="A529" s="67"/>
      <c r="B529" s="67"/>
      <c r="C529" s="67"/>
      <c r="D529" s="67"/>
      <c r="E529" s="28"/>
      <c r="F529" s="67"/>
      <c r="G529" s="67"/>
      <c r="H529" s="67"/>
      <c r="I529" s="67"/>
      <c r="J529" s="9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</row>
    <row r="530" spans="1:26" ht="16.5" x14ac:dyDescent="0.45">
      <c r="A530" s="67"/>
      <c r="B530" s="67"/>
      <c r="C530" s="67"/>
      <c r="D530" s="67"/>
      <c r="E530" s="28"/>
      <c r="F530" s="67"/>
      <c r="G530" s="67"/>
      <c r="H530" s="67"/>
      <c r="I530" s="67"/>
      <c r="J530" s="9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</row>
    <row r="531" spans="1:26" ht="16.5" x14ac:dyDescent="0.45">
      <c r="A531" s="67"/>
      <c r="B531" s="67"/>
      <c r="C531" s="67"/>
      <c r="D531" s="67"/>
      <c r="E531" s="28"/>
      <c r="F531" s="67"/>
      <c r="G531" s="67"/>
      <c r="H531" s="67"/>
      <c r="I531" s="67"/>
      <c r="J531" s="9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</row>
    <row r="532" spans="1:26" ht="16.5" x14ac:dyDescent="0.45">
      <c r="A532" s="67"/>
      <c r="B532" s="67"/>
      <c r="C532" s="67"/>
      <c r="D532" s="67"/>
      <c r="E532" s="28"/>
      <c r="F532" s="67"/>
      <c r="G532" s="67"/>
      <c r="H532" s="67"/>
      <c r="I532" s="67"/>
      <c r="J532" s="9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</row>
    <row r="533" spans="1:26" ht="16.5" x14ac:dyDescent="0.45">
      <c r="A533" s="67"/>
      <c r="B533" s="67"/>
      <c r="C533" s="67"/>
      <c r="D533" s="67"/>
      <c r="E533" s="28"/>
      <c r="F533" s="67"/>
      <c r="G533" s="67"/>
      <c r="H533" s="67"/>
      <c r="I533" s="67"/>
      <c r="J533" s="9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</row>
    <row r="534" spans="1:26" ht="16.5" x14ac:dyDescent="0.45">
      <c r="A534" s="67"/>
      <c r="B534" s="67"/>
      <c r="C534" s="67"/>
      <c r="D534" s="67"/>
      <c r="E534" s="28"/>
      <c r="F534" s="67"/>
      <c r="G534" s="67"/>
      <c r="H534" s="67"/>
      <c r="I534" s="67"/>
      <c r="J534" s="9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</row>
    <row r="535" spans="1:26" ht="16.5" x14ac:dyDescent="0.45">
      <c r="A535" s="67"/>
      <c r="B535" s="67"/>
      <c r="C535" s="67"/>
      <c r="D535" s="67"/>
      <c r="E535" s="28"/>
      <c r="F535" s="67"/>
      <c r="G535" s="67"/>
      <c r="H535" s="67"/>
      <c r="I535" s="67"/>
      <c r="J535" s="9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</row>
    <row r="536" spans="1:26" ht="16.5" x14ac:dyDescent="0.45">
      <c r="A536" s="67"/>
      <c r="B536" s="67"/>
      <c r="C536" s="67"/>
      <c r="D536" s="67"/>
      <c r="E536" s="28"/>
      <c r="F536" s="67"/>
      <c r="G536" s="67"/>
      <c r="H536" s="67"/>
      <c r="I536" s="67"/>
      <c r="J536" s="9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</row>
    <row r="537" spans="1:26" ht="16.5" x14ac:dyDescent="0.45">
      <c r="A537" s="67"/>
      <c r="B537" s="67"/>
      <c r="C537" s="67"/>
      <c r="D537" s="67"/>
      <c r="E537" s="28"/>
      <c r="F537" s="67"/>
      <c r="G537" s="67"/>
      <c r="H537" s="67"/>
      <c r="I537" s="67"/>
      <c r="J537" s="9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</row>
    <row r="538" spans="1:26" ht="16.5" x14ac:dyDescent="0.45">
      <c r="A538" s="67"/>
      <c r="B538" s="67"/>
      <c r="C538" s="67"/>
      <c r="D538" s="67"/>
      <c r="E538" s="28"/>
      <c r="F538" s="67"/>
      <c r="G538" s="67"/>
      <c r="H538" s="67"/>
      <c r="I538" s="67"/>
      <c r="J538" s="9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</row>
    <row r="539" spans="1:26" ht="16.5" x14ac:dyDescent="0.45">
      <c r="A539" s="67"/>
      <c r="B539" s="67"/>
      <c r="C539" s="67"/>
      <c r="D539" s="67"/>
      <c r="E539" s="28"/>
      <c r="F539" s="67"/>
      <c r="G539" s="67"/>
      <c r="H539" s="67"/>
      <c r="I539" s="67"/>
      <c r="J539" s="9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</row>
    <row r="540" spans="1:26" ht="16.5" x14ac:dyDescent="0.45">
      <c r="A540" s="67"/>
      <c r="B540" s="67"/>
      <c r="C540" s="67"/>
      <c r="D540" s="67"/>
      <c r="E540" s="28"/>
      <c r="F540" s="67"/>
      <c r="G540" s="67"/>
      <c r="H540" s="67"/>
      <c r="I540" s="67"/>
      <c r="J540" s="9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</row>
    <row r="541" spans="1:26" ht="16.5" x14ac:dyDescent="0.45">
      <c r="A541" s="67"/>
      <c r="B541" s="67"/>
      <c r="C541" s="67"/>
      <c r="D541" s="67"/>
      <c r="E541" s="28"/>
      <c r="F541" s="67"/>
      <c r="G541" s="67"/>
      <c r="H541" s="67"/>
      <c r="I541" s="67"/>
      <c r="J541" s="9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</row>
    <row r="542" spans="1:26" ht="16.5" x14ac:dyDescent="0.45">
      <c r="A542" s="67"/>
      <c r="B542" s="67"/>
      <c r="C542" s="67"/>
      <c r="D542" s="67"/>
      <c r="E542" s="28"/>
      <c r="F542" s="67"/>
      <c r="G542" s="67"/>
      <c r="H542" s="67"/>
      <c r="I542" s="67"/>
      <c r="J542" s="9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</row>
    <row r="543" spans="1:26" ht="16.5" x14ac:dyDescent="0.45">
      <c r="A543" s="67"/>
      <c r="B543" s="67"/>
      <c r="C543" s="67"/>
      <c r="D543" s="67"/>
      <c r="E543" s="28"/>
      <c r="F543" s="67"/>
      <c r="G543" s="67"/>
      <c r="H543" s="67"/>
      <c r="I543" s="67"/>
      <c r="J543" s="9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</row>
    <row r="544" spans="1:26" ht="16.5" x14ac:dyDescent="0.45">
      <c r="A544" s="67"/>
      <c r="B544" s="67"/>
      <c r="C544" s="67"/>
      <c r="D544" s="67"/>
      <c r="E544" s="28"/>
      <c r="F544" s="67"/>
      <c r="G544" s="67"/>
      <c r="H544" s="67"/>
      <c r="I544" s="67"/>
      <c r="J544" s="9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</row>
    <row r="545" spans="1:26" ht="16.5" x14ac:dyDescent="0.45">
      <c r="A545" s="67"/>
      <c r="B545" s="67"/>
      <c r="C545" s="67"/>
      <c r="D545" s="67"/>
      <c r="E545" s="28"/>
      <c r="F545" s="67"/>
      <c r="G545" s="67"/>
      <c r="H545" s="67"/>
      <c r="I545" s="67"/>
      <c r="J545" s="9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</row>
    <row r="546" spans="1:26" ht="16.5" x14ac:dyDescent="0.45">
      <c r="A546" s="67"/>
      <c r="B546" s="67"/>
      <c r="C546" s="67"/>
      <c r="D546" s="67"/>
      <c r="E546" s="28"/>
      <c r="F546" s="67"/>
      <c r="G546" s="67"/>
      <c r="H546" s="67"/>
      <c r="I546" s="67"/>
      <c r="J546" s="9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</row>
    <row r="547" spans="1:26" ht="16.5" x14ac:dyDescent="0.45">
      <c r="A547" s="67"/>
      <c r="B547" s="67"/>
      <c r="C547" s="67"/>
      <c r="D547" s="67"/>
      <c r="E547" s="28"/>
      <c r="F547" s="67"/>
      <c r="G547" s="67"/>
      <c r="H547" s="67"/>
      <c r="I547" s="67"/>
      <c r="J547" s="9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</row>
    <row r="548" spans="1:26" ht="16.5" x14ac:dyDescent="0.45">
      <c r="A548" s="67"/>
      <c r="B548" s="67"/>
      <c r="C548" s="67"/>
      <c r="D548" s="67"/>
      <c r="E548" s="28"/>
      <c r="F548" s="67"/>
      <c r="G548" s="67"/>
      <c r="H548" s="67"/>
      <c r="I548" s="67"/>
      <c r="J548" s="9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</row>
    <row r="549" spans="1:26" ht="16.5" x14ac:dyDescent="0.45">
      <c r="A549" s="67"/>
      <c r="B549" s="67"/>
      <c r="C549" s="67"/>
      <c r="D549" s="67"/>
      <c r="E549" s="28"/>
      <c r="F549" s="67"/>
      <c r="G549" s="67"/>
      <c r="H549" s="67"/>
      <c r="I549" s="67"/>
      <c r="J549" s="9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</row>
    <row r="550" spans="1:26" ht="16.5" x14ac:dyDescent="0.45">
      <c r="A550" s="67"/>
      <c r="B550" s="67"/>
      <c r="C550" s="67"/>
      <c r="D550" s="67"/>
      <c r="E550" s="28"/>
      <c r="F550" s="67"/>
      <c r="G550" s="67"/>
      <c r="H550" s="67"/>
      <c r="I550" s="67"/>
      <c r="J550" s="9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</row>
    <row r="551" spans="1:26" ht="16.5" x14ac:dyDescent="0.45">
      <c r="A551" s="67"/>
      <c r="B551" s="67"/>
      <c r="C551" s="67"/>
      <c r="D551" s="67"/>
      <c r="E551" s="28"/>
      <c r="F551" s="67"/>
      <c r="G551" s="67"/>
      <c r="H551" s="67"/>
      <c r="I551" s="67"/>
      <c r="J551" s="9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</row>
    <row r="552" spans="1:26" ht="16.5" x14ac:dyDescent="0.45">
      <c r="A552" s="67"/>
      <c r="B552" s="67"/>
      <c r="C552" s="67"/>
      <c r="D552" s="67"/>
      <c r="E552" s="28"/>
      <c r="F552" s="67"/>
      <c r="G552" s="67"/>
      <c r="H552" s="67"/>
      <c r="I552" s="67"/>
      <c r="J552" s="9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</row>
    <row r="553" spans="1:26" ht="16.5" x14ac:dyDescent="0.45">
      <c r="A553" s="67"/>
      <c r="B553" s="67"/>
      <c r="C553" s="67"/>
      <c r="D553" s="67"/>
      <c r="E553" s="28"/>
      <c r="F553" s="67"/>
      <c r="G553" s="67"/>
      <c r="H553" s="67"/>
      <c r="I553" s="67"/>
      <c r="J553" s="9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</row>
    <row r="554" spans="1:26" ht="16.5" x14ac:dyDescent="0.45">
      <c r="A554" s="67"/>
      <c r="B554" s="67"/>
      <c r="C554" s="67"/>
      <c r="D554" s="67"/>
      <c r="E554" s="28"/>
      <c r="F554" s="67"/>
      <c r="G554" s="67"/>
      <c r="H554" s="67"/>
      <c r="I554" s="67"/>
      <c r="J554" s="9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</row>
    <row r="555" spans="1:26" ht="16.5" x14ac:dyDescent="0.45">
      <c r="A555" s="67"/>
      <c r="B555" s="67"/>
      <c r="C555" s="67"/>
      <c r="D555" s="67"/>
      <c r="E555" s="28"/>
      <c r="F555" s="67"/>
      <c r="G555" s="67"/>
      <c r="H555" s="67"/>
      <c r="I555" s="67"/>
      <c r="J555" s="9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</row>
    <row r="556" spans="1:26" ht="16.5" x14ac:dyDescent="0.45">
      <c r="A556" s="67"/>
      <c r="B556" s="67"/>
      <c r="C556" s="67"/>
      <c r="D556" s="67"/>
      <c r="E556" s="28"/>
      <c r="F556" s="67"/>
      <c r="G556" s="67"/>
      <c r="H556" s="67"/>
      <c r="I556" s="67"/>
      <c r="J556" s="9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</row>
    <row r="557" spans="1:26" ht="16.5" x14ac:dyDescent="0.45">
      <c r="A557" s="67"/>
      <c r="B557" s="67"/>
      <c r="C557" s="67"/>
      <c r="D557" s="67"/>
      <c r="E557" s="28"/>
      <c r="F557" s="67"/>
      <c r="G557" s="67"/>
      <c r="H557" s="67"/>
      <c r="I557" s="67"/>
      <c r="J557" s="9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</row>
    <row r="558" spans="1:26" ht="16.5" x14ac:dyDescent="0.45">
      <c r="A558" s="67"/>
      <c r="B558" s="67"/>
      <c r="C558" s="67"/>
      <c r="D558" s="67"/>
      <c r="E558" s="28"/>
      <c r="F558" s="67"/>
      <c r="G558" s="67"/>
      <c r="H558" s="67"/>
      <c r="I558" s="67"/>
      <c r="J558" s="9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</row>
    <row r="559" spans="1:26" ht="16.5" x14ac:dyDescent="0.45">
      <c r="A559" s="67"/>
      <c r="B559" s="67"/>
      <c r="C559" s="67"/>
      <c r="D559" s="67"/>
      <c r="E559" s="28"/>
      <c r="F559" s="67"/>
      <c r="G559" s="67"/>
      <c r="H559" s="67"/>
      <c r="I559" s="67"/>
      <c r="J559" s="9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</row>
    <row r="560" spans="1:26" ht="16.5" x14ac:dyDescent="0.45">
      <c r="A560" s="67"/>
      <c r="B560" s="67"/>
      <c r="C560" s="67"/>
      <c r="D560" s="67"/>
      <c r="E560" s="28"/>
      <c r="F560" s="67"/>
      <c r="G560" s="67"/>
      <c r="H560" s="67"/>
      <c r="I560" s="67"/>
      <c r="J560" s="9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</row>
    <row r="561" spans="1:26" ht="16.5" x14ac:dyDescent="0.45">
      <c r="A561" s="67"/>
      <c r="B561" s="67"/>
      <c r="C561" s="67"/>
      <c r="D561" s="67"/>
      <c r="E561" s="28"/>
      <c r="F561" s="67"/>
      <c r="G561" s="67"/>
      <c r="H561" s="67"/>
      <c r="I561" s="67"/>
      <c r="J561" s="9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</row>
    <row r="562" spans="1:26" ht="16.5" x14ac:dyDescent="0.45">
      <c r="A562" s="67"/>
      <c r="B562" s="67"/>
      <c r="C562" s="67"/>
      <c r="D562" s="67"/>
      <c r="E562" s="28"/>
      <c r="F562" s="67"/>
      <c r="G562" s="67"/>
      <c r="H562" s="67"/>
      <c r="I562" s="67"/>
      <c r="J562" s="9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</row>
    <row r="563" spans="1:26" ht="16.5" x14ac:dyDescent="0.45">
      <c r="A563" s="67"/>
      <c r="B563" s="67"/>
      <c r="C563" s="67"/>
      <c r="D563" s="67"/>
      <c r="E563" s="28"/>
      <c r="F563" s="67"/>
      <c r="G563" s="67"/>
      <c r="H563" s="67"/>
      <c r="I563" s="67"/>
      <c r="J563" s="9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</row>
    <row r="564" spans="1:26" ht="16.5" x14ac:dyDescent="0.45">
      <c r="A564" s="67"/>
      <c r="B564" s="67"/>
      <c r="C564" s="67"/>
      <c r="D564" s="67"/>
      <c r="E564" s="28"/>
      <c r="F564" s="67"/>
      <c r="G564" s="67"/>
      <c r="H564" s="67"/>
      <c r="I564" s="67"/>
      <c r="J564" s="9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</row>
    <row r="565" spans="1:26" ht="16.5" x14ac:dyDescent="0.45">
      <c r="A565" s="67"/>
      <c r="B565" s="67"/>
      <c r="C565" s="67"/>
      <c r="D565" s="67"/>
      <c r="E565" s="28"/>
      <c r="F565" s="67"/>
      <c r="G565" s="67"/>
      <c r="H565" s="67"/>
      <c r="I565" s="67"/>
      <c r="J565" s="9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</row>
    <row r="566" spans="1:26" ht="16.5" x14ac:dyDescent="0.45">
      <c r="A566" s="67"/>
      <c r="B566" s="67"/>
      <c r="C566" s="67"/>
      <c r="D566" s="67"/>
      <c r="E566" s="28"/>
      <c r="F566" s="67"/>
      <c r="G566" s="67"/>
      <c r="H566" s="67"/>
      <c r="I566" s="67"/>
      <c r="J566" s="9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</row>
    <row r="567" spans="1:26" ht="16.5" x14ac:dyDescent="0.45">
      <c r="A567" s="67"/>
      <c r="B567" s="67"/>
      <c r="C567" s="67"/>
      <c r="D567" s="67"/>
      <c r="E567" s="28"/>
      <c r="F567" s="67"/>
      <c r="G567" s="67"/>
      <c r="H567" s="67"/>
      <c r="I567" s="67"/>
      <c r="J567" s="9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</row>
    <row r="568" spans="1:26" ht="16.5" x14ac:dyDescent="0.45">
      <c r="A568" s="67"/>
      <c r="B568" s="67"/>
      <c r="C568" s="67"/>
      <c r="D568" s="67"/>
      <c r="E568" s="28"/>
      <c r="F568" s="67"/>
      <c r="G568" s="67"/>
      <c r="H568" s="67"/>
      <c r="I568" s="67"/>
      <c r="J568" s="9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</row>
    <row r="569" spans="1:26" ht="16.5" x14ac:dyDescent="0.45">
      <c r="A569" s="67"/>
      <c r="B569" s="67"/>
      <c r="C569" s="67"/>
      <c r="D569" s="67"/>
      <c r="E569" s="28"/>
      <c r="F569" s="67"/>
      <c r="G569" s="67"/>
      <c r="H569" s="67"/>
      <c r="I569" s="67"/>
      <c r="J569" s="9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</row>
    <row r="570" spans="1:26" ht="16.5" x14ac:dyDescent="0.45">
      <c r="A570" s="67"/>
      <c r="B570" s="67"/>
      <c r="C570" s="67"/>
      <c r="D570" s="67"/>
      <c r="E570" s="28"/>
      <c r="F570" s="67"/>
      <c r="G570" s="67"/>
      <c r="H570" s="67"/>
      <c r="I570" s="67"/>
      <c r="J570" s="9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</row>
    <row r="571" spans="1:26" ht="16.5" x14ac:dyDescent="0.45">
      <c r="A571" s="67"/>
      <c r="B571" s="67"/>
      <c r="C571" s="67"/>
      <c r="D571" s="67"/>
      <c r="E571" s="28"/>
      <c r="F571" s="67"/>
      <c r="G571" s="67"/>
      <c r="H571" s="67"/>
      <c r="I571" s="67"/>
      <c r="J571" s="9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</row>
    <row r="572" spans="1:26" ht="16.5" x14ac:dyDescent="0.45">
      <c r="A572" s="67"/>
      <c r="B572" s="67"/>
      <c r="C572" s="67"/>
      <c r="D572" s="67"/>
      <c r="E572" s="28"/>
      <c r="F572" s="67"/>
      <c r="G572" s="67"/>
      <c r="H572" s="67"/>
      <c r="I572" s="67"/>
      <c r="J572" s="9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</row>
    <row r="573" spans="1:26" ht="16.5" x14ac:dyDescent="0.45">
      <c r="A573" s="67"/>
      <c r="B573" s="67"/>
      <c r="C573" s="67"/>
      <c r="D573" s="67"/>
      <c r="E573" s="28"/>
      <c r="F573" s="67"/>
      <c r="G573" s="67"/>
      <c r="H573" s="67"/>
      <c r="I573" s="67"/>
      <c r="J573" s="9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</row>
    <row r="574" spans="1:26" ht="16.5" x14ac:dyDescent="0.45">
      <c r="A574" s="67"/>
      <c r="B574" s="67"/>
      <c r="C574" s="67"/>
      <c r="D574" s="67"/>
      <c r="E574" s="28"/>
      <c r="F574" s="67"/>
      <c r="G574" s="67"/>
      <c r="H574" s="67"/>
      <c r="I574" s="67"/>
      <c r="J574" s="9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</row>
    <row r="575" spans="1:26" ht="16.5" x14ac:dyDescent="0.45">
      <c r="A575" s="67"/>
      <c r="B575" s="67"/>
      <c r="C575" s="67"/>
      <c r="D575" s="67"/>
      <c r="E575" s="28"/>
      <c r="F575" s="67"/>
      <c r="G575" s="67"/>
      <c r="H575" s="67"/>
      <c r="I575" s="67"/>
      <c r="J575" s="9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</row>
    <row r="576" spans="1:26" ht="16.5" x14ac:dyDescent="0.45">
      <c r="A576" s="67"/>
      <c r="B576" s="67"/>
      <c r="C576" s="67"/>
      <c r="D576" s="67"/>
      <c r="E576" s="28"/>
      <c r="F576" s="67"/>
      <c r="G576" s="67"/>
      <c r="H576" s="67"/>
      <c r="I576" s="67"/>
      <c r="J576" s="9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</row>
    <row r="577" spans="1:26" ht="16.5" x14ac:dyDescent="0.45">
      <c r="A577" s="67"/>
      <c r="B577" s="67"/>
      <c r="C577" s="67"/>
      <c r="D577" s="67"/>
      <c r="E577" s="28"/>
      <c r="F577" s="67"/>
      <c r="G577" s="67"/>
      <c r="H577" s="67"/>
      <c r="I577" s="67"/>
      <c r="J577" s="9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</row>
    <row r="578" spans="1:26" ht="16.5" x14ac:dyDescent="0.45">
      <c r="A578" s="67"/>
      <c r="B578" s="67"/>
      <c r="C578" s="67"/>
      <c r="D578" s="67"/>
      <c r="E578" s="28"/>
      <c r="F578" s="67"/>
      <c r="G578" s="67"/>
      <c r="H578" s="67"/>
      <c r="I578" s="67"/>
      <c r="J578" s="9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</row>
    <row r="579" spans="1:26" ht="16.5" x14ac:dyDescent="0.45">
      <c r="A579" s="67"/>
      <c r="B579" s="67"/>
      <c r="C579" s="67"/>
      <c r="D579" s="67"/>
      <c r="E579" s="28"/>
      <c r="F579" s="67"/>
      <c r="G579" s="67"/>
      <c r="H579" s="67"/>
      <c r="I579" s="67"/>
      <c r="J579" s="9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</row>
    <row r="580" spans="1:26" ht="16.5" x14ac:dyDescent="0.45">
      <c r="A580" s="67"/>
      <c r="B580" s="67"/>
      <c r="C580" s="67"/>
      <c r="D580" s="67"/>
      <c r="E580" s="28"/>
      <c r="F580" s="67"/>
      <c r="G580" s="67"/>
      <c r="H580" s="67"/>
      <c r="I580" s="67"/>
      <c r="J580" s="9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</row>
    <row r="581" spans="1:26" ht="16.5" x14ac:dyDescent="0.45">
      <c r="A581" s="67"/>
      <c r="B581" s="67"/>
      <c r="C581" s="67"/>
      <c r="D581" s="67"/>
      <c r="E581" s="28"/>
      <c r="F581" s="67"/>
      <c r="G581" s="67"/>
      <c r="H581" s="67"/>
      <c r="I581" s="67"/>
      <c r="J581" s="9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</row>
    <row r="582" spans="1:26" ht="16.5" x14ac:dyDescent="0.45">
      <c r="A582" s="67"/>
      <c r="B582" s="67"/>
      <c r="C582" s="67"/>
      <c r="D582" s="67"/>
      <c r="E582" s="28"/>
      <c r="F582" s="67"/>
      <c r="G582" s="67"/>
      <c r="H582" s="67"/>
      <c r="I582" s="67"/>
      <c r="J582" s="9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</row>
    <row r="583" spans="1:26" ht="16.5" x14ac:dyDescent="0.45">
      <c r="A583" s="67"/>
      <c r="B583" s="67"/>
      <c r="C583" s="67"/>
      <c r="D583" s="67"/>
      <c r="E583" s="28"/>
      <c r="F583" s="67"/>
      <c r="G583" s="67"/>
      <c r="H583" s="67"/>
      <c r="I583" s="67"/>
      <c r="J583" s="9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</row>
    <row r="584" spans="1:26" ht="16.5" x14ac:dyDescent="0.45">
      <c r="A584" s="67"/>
      <c r="B584" s="67"/>
      <c r="C584" s="67"/>
      <c r="D584" s="67"/>
      <c r="E584" s="28"/>
      <c r="F584" s="67"/>
      <c r="G584" s="67"/>
      <c r="H584" s="67"/>
      <c r="I584" s="67"/>
      <c r="J584" s="9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</row>
    <row r="585" spans="1:26" ht="16.5" x14ac:dyDescent="0.45">
      <c r="A585" s="67"/>
      <c r="B585" s="67"/>
      <c r="C585" s="67"/>
      <c r="D585" s="67"/>
      <c r="E585" s="28"/>
      <c r="F585" s="67"/>
      <c r="G585" s="67"/>
      <c r="H585" s="67"/>
      <c r="I585" s="67"/>
      <c r="J585" s="9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</row>
    <row r="586" spans="1:26" ht="16.5" x14ac:dyDescent="0.45">
      <c r="A586" s="67"/>
      <c r="B586" s="67"/>
      <c r="C586" s="67"/>
      <c r="D586" s="67"/>
      <c r="E586" s="28"/>
      <c r="F586" s="67"/>
      <c r="G586" s="67"/>
      <c r="H586" s="67"/>
      <c r="I586" s="67"/>
      <c r="J586" s="9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</row>
    <row r="587" spans="1:26" ht="16.5" x14ac:dyDescent="0.45">
      <c r="A587" s="67"/>
      <c r="B587" s="67"/>
      <c r="C587" s="67"/>
      <c r="D587" s="67"/>
      <c r="E587" s="28"/>
      <c r="F587" s="67"/>
      <c r="G587" s="67"/>
      <c r="H587" s="67"/>
      <c r="I587" s="67"/>
      <c r="J587" s="9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</row>
    <row r="588" spans="1:26" ht="16.5" x14ac:dyDescent="0.45">
      <c r="A588" s="67"/>
      <c r="B588" s="67"/>
      <c r="C588" s="67"/>
      <c r="D588" s="67"/>
      <c r="E588" s="28"/>
      <c r="F588" s="67"/>
      <c r="G588" s="67"/>
      <c r="H588" s="67"/>
      <c r="I588" s="67"/>
      <c r="J588" s="9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</row>
    <row r="589" spans="1:26" ht="16.5" x14ac:dyDescent="0.45">
      <c r="A589" s="67"/>
      <c r="B589" s="67"/>
      <c r="C589" s="67"/>
      <c r="D589" s="67"/>
      <c r="E589" s="28"/>
      <c r="F589" s="67"/>
      <c r="G589" s="67"/>
      <c r="H589" s="67"/>
      <c r="I589" s="67"/>
      <c r="J589" s="9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</row>
    <row r="590" spans="1:26" ht="16.5" x14ac:dyDescent="0.45">
      <c r="A590" s="67"/>
      <c r="B590" s="67"/>
      <c r="C590" s="67"/>
      <c r="D590" s="67"/>
      <c r="E590" s="28"/>
      <c r="F590" s="67"/>
      <c r="G590" s="67"/>
      <c r="H590" s="67"/>
      <c r="I590" s="67"/>
      <c r="J590" s="9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</row>
    <row r="591" spans="1:26" ht="16.5" x14ac:dyDescent="0.45">
      <c r="A591" s="67"/>
      <c r="B591" s="67"/>
      <c r="C591" s="67"/>
      <c r="D591" s="67"/>
      <c r="E591" s="28"/>
      <c r="F591" s="67"/>
      <c r="G591" s="67"/>
      <c r="H591" s="67"/>
      <c r="I591" s="67"/>
      <c r="J591" s="9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</row>
    <row r="592" spans="1:26" ht="16.5" x14ac:dyDescent="0.45">
      <c r="A592" s="67"/>
      <c r="B592" s="67"/>
      <c r="C592" s="67"/>
      <c r="D592" s="67"/>
      <c r="E592" s="28"/>
      <c r="F592" s="67"/>
      <c r="G592" s="67"/>
      <c r="H592" s="67"/>
      <c r="I592" s="67"/>
      <c r="J592" s="9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</row>
    <row r="593" spans="1:26" ht="16.5" x14ac:dyDescent="0.45">
      <c r="A593" s="67"/>
      <c r="B593" s="67"/>
      <c r="C593" s="67"/>
      <c r="D593" s="67"/>
      <c r="E593" s="28"/>
      <c r="F593" s="67"/>
      <c r="G593" s="67"/>
      <c r="H593" s="67"/>
      <c r="I593" s="67"/>
      <c r="J593" s="9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</row>
    <row r="594" spans="1:26" ht="16.5" x14ac:dyDescent="0.45">
      <c r="A594" s="67"/>
      <c r="B594" s="67"/>
      <c r="C594" s="67"/>
      <c r="D594" s="67"/>
      <c r="E594" s="28"/>
      <c r="F594" s="67"/>
      <c r="G594" s="67"/>
      <c r="H594" s="67"/>
      <c r="I594" s="67"/>
      <c r="J594" s="9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</row>
    <row r="595" spans="1:26" ht="16.5" x14ac:dyDescent="0.45">
      <c r="A595" s="67"/>
      <c r="B595" s="67"/>
      <c r="C595" s="67"/>
      <c r="D595" s="67"/>
      <c r="E595" s="28"/>
      <c r="F595" s="67"/>
      <c r="G595" s="67"/>
      <c r="H595" s="67"/>
      <c r="I595" s="67"/>
      <c r="J595" s="9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</row>
    <row r="596" spans="1:26" ht="16.5" x14ac:dyDescent="0.45">
      <c r="A596" s="67"/>
      <c r="B596" s="67"/>
      <c r="C596" s="67"/>
      <c r="D596" s="67"/>
      <c r="E596" s="28"/>
      <c r="F596" s="67"/>
      <c r="G596" s="67"/>
      <c r="H596" s="67"/>
      <c r="I596" s="67"/>
      <c r="J596" s="9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</row>
    <row r="597" spans="1:26" ht="16.5" x14ac:dyDescent="0.45">
      <c r="A597" s="67"/>
      <c r="B597" s="67"/>
      <c r="C597" s="67"/>
      <c r="D597" s="67"/>
      <c r="E597" s="28"/>
      <c r="F597" s="67"/>
      <c r="G597" s="67"/>
      <c r="H597" s="67"/>
      <c r="I597" s="67"/>
      <c r="J597" s="9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</row>
    <row r="598" spans="1:26" ht="16.5" x14ac:dyDescent="0.45">
      <c r="A598" s="67"/>
      <c r="B598" s="67"/>
      <c r="C598" s="67"/>
      <c r="D598" s="67"/>
      <c r="E598" s="28"/>
      <c r="F598" s="67"/>
      <c r="G598" s="67"/>
      <c r="H598" s="67"/>
      <c r="I598" s="67"/>
      <c r="J598" s="9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</row>
    <row r="599" spans="1:26" ht="16.5" x14ac:dyDescent="0.45">
      <c r="A599" s="67"/>
      <c r="B599" s="67"/>
      <c r="C599" s="67"/>
      <c r="D599" s="67"/>
      <c r="E599" s="28"/>
      <c r="F599" s="67"/>
      <c r="G599" s="67"/>
      <c r="H599" s="67"/>
      <c r="I599" s="67"/>
      <c r="J599" s="9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</row>
    <row r="600" spans="1:26" ht="16.5" x14ac:dyDescent="0.45">
      <c r="A600" s="67"/>
      <c r="B600" s="67"/>
      <c r="C600" s="67"/>
      <c r="D600" s="67"/>
      <c r="E600" s="28"/>
      <c r="F600" s="67"/>
      <c r="G600" s="67"/>
      <c r="H600" s="67"/>
      <c r="I600" s="67"/>
      <c r="J600" s="9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</row>
    <row r="601" spans="1:26" ht="16.5" x14ac:dyDescent="0.45">
      <c r="A601" s="67"/>
      <c r="B601" s="67"/>
      <c r="C601" s="67"/>
      <c r="D601" s="67"/>
      <c r="E601" s="28"/>
      <c r="F601" s="67"/>
      <c r="G601" s="67"/>
      <c r="H601" s="67"/>
      <c r="I601" s="67"/>
      <c r="J601" s="9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</row>
    <row r="602" spans="1:26" ht="16.5" x14ac:dyDescent="0.45">
      <c r="A602" s="67"/>
      <c r="B602" s="67"/>
      <c r="C602" s="67"/>
      <c r="D602" s="67"/>
      <c r="E602" s="28"/>
      <c r="F602" s="67"/>
      <c r="G602" s="67"/>
      <c r="H602" s="67"/>
      <c r="I602" s="67"/>
      <c r="J602" s="9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</row>
    <row r="603" spans="1:26" ht="16.5" x14ac:dyDescent="0.45">
      <c r="A603" s="67"/>
      <c r="B603" s="67"/>
      <c r="C603" s="67"/>
      <c r="D603" s="67"/>
      <c r="E603" s="28"/>
      <c r="F603" s="67"/>
      <c r="G603" s="67"/>
      <c r="H603" s="67"/>
      <c r="I603" s="67"/>
      <c r="J603" s="9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</row>
    <row r="604" spans="1:26" ht="16.5" x14ac:dyDescent="0.45">
      <c r="A604" s="67"/>
      <c r="B604" s="67"/>
      <c r="C604" s="67"/>
      <c r="D604" s="67"/>
      <c r="E604" s="28"/>
      <c r="F604" s="67"/>
      <c r="G604" s="67"/>
      <c r="H604" s="67"/>
      <c r="I604" s="67"/>
      <c r="J604" s="9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</row>
    <row r="605" spans="1:26" ht="16.5" x14ac:dyDescent="0.45">
      <c r="A605" s="67"/>
      <c r="B605" s="67"/>
      <c r="C605" s="67"/>
      <c r="D605" s="67"/>
      <c r="E605" s="28"/>
      <c r="F605" s="67"/>
      <c r="G605" s="67"/>
      <c r="H605" s="67"/>
      <c r="I605" s="67"/>
      <c r="J605" s="9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</row>
    <row r="606" spans="1:26" ht="16.5" x14ac:dyDescent="0.45">
      <c r="A606" s="67"/>
      <c r="B606" s="67"/>
      <c r="C606" s="67"/>
      <c r="D606" s="67"/>
      <c r="E606" s="28"/>
      <c r="F606" s="67"/>
      <c r="G606" s="67"/>
      <c r="H606" s="67"/>
      <c r="I606" s="67"/>
      <c r="J606" s="9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</row>
    <row r="607" spans="1:26" ht="16.5" x14ac:dyDescent="0.45">
      <c r="A607" s="67"/>
      <c r="B607" s="67"/>
      <c r="C607" s="67"/>
      <c r="D607" s="67"/>
      <c r="E607" s="28"/>
      <c r="F607" s="67"/>
      <c r="G607" s="67"/>
      <c r="H607" s="67"/>
      <c r="I607" s="67"/>
      <c r="J607" s="9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</row>
    <row r="608" spans="1:26" ht="16.5" x14ac:dyDescent="0.45">
      <c r="A608" s="67"/>
      <c r="B608" s="67"/>
      <c r="C608" s="67"/>
      <c r="D608" s="67"/>
      <c r="E608" s="28"/>
      <c r="F608" s="67"/>
      <c r="G608" s="67"/>
      <c r="H608" s="67"/>
      <c r="I608" s="67"/>
      <c r="J608" s="9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</row>
    <row r="609" spans="1:26" ht="16.5" x14ac:dyDescent="0.45">
      <c r="A609" s="67"/>
      <c r="B609" s="67"/>
      <c r="C609" s="67"/>
      <c r="D609" s="67"/>
      <c r="E609" s="28"/>
      <c r="F609" s="67"/>
      <c r="G609" s="67"/>
      <c r="H609" s="67"/>
      <c r="I609" s="67"/>
      <c r="J609" s="9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</row>
    <row r="610" spans="1:26" ht="16.5" x14ac:dyDescent="0.45">
      <c r="A610" s="67"/>
      <c r="B610" s="67"/>
      <c r="C610" s="67"/>
      <c r="D610" s="67"/>
      <c r="E610" s="28"/>
      <c r="F610" s="67"/>
      <c r="G610" s="67"/>
      <c r="H610" s="67"/>
      <c r="I610" s="67"/>
      <c r="J610" s="9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</row>
    <row r="611" spans="1:26" ht="16.5" x14ac:dyDescent="0.45">
      <c r="A611" s="67"/>
      <c r="B611" s="67"/>
      <c r="C611" s="67"/>
      <c r="D611" s="67"/>
      <c r="E611" s="28"/>
      <c r="F611" s="67"/>
      <c r="G611" s="67"/>
      <c r="H611" s="67"/>
      <c r="I611" s="67"/>
      <c r="J611" s="9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</row>
    <row r="612" spans="1:26" ht="16.5" x14ac:dyDescent="0.45">
      <c r="A612" s="67"/>
      <c r="B612" s="67"/>
      <c r="C612" s="67"/>
      <c r="D612" s="67"/>
      <c r="E612" s="28"/>
      <c r="F612" s="67"/>
      <c r="G612" s="67"/>
      <c r="H612" s="67"/>
      <c r="I612" s="67"/>
      <c r="J612" s="9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</row>
    <row r="613" spans="1:26" ht="16.5" x14ac:dyDescent="0.45">
      <c r="A613" s="67"/>
      <c r="B613" s="67"/>
      <c r="C613" s="67"/>
      <c r="D613" s="67"/>
      <c r="E613" s="28"/>
      <c r="F613" s="67"/>
      <c r="G613" s="67"/>
      <c r="H613" s="67"/>
      <c r="I613" s="67"/>
      <c r="J613" s="9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</row>
    <row r="614" spans="1:26" ht="16.5" x14ac:dyDescent="0.45">
      <c r="A614" s="67"/>
      <c r="B614" s="67"/>
      <c r="C614" s="67"/>
      <c r="D614" s="67"/>
      <c r="E614" s="28"/>
      <c r="F614" s="67"/>
      <c r="G614" s="67"/>
      <c r="H614" s="67"/>
      <c r="I614" s="67"/>
      <c r="J614" s="9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</row>
    <row r="615" spans="1:26" ht="16.5" x14ac:dyDescent="0.45">
      <c r="A615" s="67"/>
      <c r="B615" s="67"/>
      <c r="C615" s="67"/>
      <c r="D615" s="67"/>
      <c r="E615" s="28"/>
      <c r="F615" s="67"/>
      <c r="G615" s="67"/>
      <c r="H615" s="67"/>
      <c r="I615" s="67"/>
      <c r="J615" s="9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</row>
    <row r="616" spans="1:26" ht="16.5" x14ac:dyDescent="0.45">
      <c r="A616" s="67"/>
      <c r="B616" s="67"/>
      <c r="C616" s="67"/>
      <c r="D616" s="67"/>
      <c r="E616" s="28"/>
      <c r="F616" s="67"/>
      <c r="G616" s="67"/>
      <c r="H616" s="67"/>
      <c r="I616" s="67"/>
      <c r="J616" s="9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</row>
    <row r="617" spans="1:26" ht="16.5" x14ac:dyDescent="0.45">
      <c r="A617" s="67"/>
      <c r="B617" s="67"/>
      <c r="C617" s="67"/>
      <c r="D617" s="67"/>
      <c r="E617" s="28"/>
      <c r="F617" s="67"/>
      <c r="G617" s="67"/>
      <c r="H617" s="67"/>
      <c r="I617" s="67"/>
      <c r="J617" s="9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</row>
    <row r="618" spans="1:26" ht="16.5" x14ac:dyDescent="0.45">
      <c r="A618" s="67"/>
      <c r="B618" s="67"/>
      <c r="C618" s="67"/>
      <c r="D618" s="67"/>
      <c r="E618" s="28"/>
      <c r="F618" s="67"/>
      <c r="G618" s="67"/>
      <c r="H618" s="67"/>
      <c r="I618" s="67"/>
      <c r="J618" s="9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</row>
    <row r="619" spans="1:26" ht="16.5" x14ac:dyDescent="0.45">
      <c r="A619" s="67"/>
      <c r="B619" s="67"/>
      <c r="C619" s="67"/>
      <c r="D619" s="67"/>
      <c r="E619" s="28"/>
      <c r="F619" s="67"/>
      <c r="G619" s="67"/>
      <c r="H619" s="67"/>
      <c r="I619" s="67"/>
      <c r="J619" s="9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</row>
    <row r="620" spans="1:26" ht="16.5" x14ac:dyDescent="0.45">
      <c r="A620" s="67"/>
      <c r="B620" s="67"/>
      <c r="C620" s="67"/>
      <c r="D620" s="67"/>
      <c r="E620" s="28"/>
      <c r="F620" s="67"/>
      <c r="G620" s="67"/>
      <c r="H620" s="67"/>
      <c r="I620" s="67"/>
      <c r="J620" s="9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</row>
    <row r="621" spans="1:26" ht="16.5" x14ac:dyDescent="0.45">
      <c r="A621" s="67"/>
      <c r="B621" s="67"/>
      <c r="C621" s="67"/>
      <c r="D621" s="67"/>
      <c r="E621" s="28"/>
      <c r="F621" s="67"/>
      <c r="G621" s="67"/>
      <c r="H621" s="67"/>
      <c r="I621" s="67"/>
      <c r="J621" s="9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</row>
    <row r="622" spans="1:26" ht="16.5" x14ac:dyDescent="0.45">
      <c r="A622" s="67"/>
      <c r="B622" s="67"/>
      <c r="C622" s="67"/>
      <c r="D622" s="67"/>
      <c r="E622" s="28"/>
      <c r="F622" s="67"/>
      <c r="G622" s="67"/>
      <c r="H622" s="67"/>
      <c r="I622" s="67"/>
      <c r="J622" s="9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</row>
    <row r="623" spans="1:26" ht="16.5" x14ac:dyDescent="0.45">
      <c r="A623" s="67"/>
      <c r="B623" s="67"/>
      <c r="C623" s="67"/>
      <c r="D623" s="67"/>
      <c r="E623" s="28"/>
      <c r="F623" s="67"/>
      <c r="G623" s="67"/>
      <c r="H623" s="67"/>
      <c r="I623" s="67"/>
      <c r="J623" s="9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</row>
    <row r="624" spans="1:26" ht="16.5" x14ac:dyDescent="0.45">
      <c r="A624" s="67"/>
      <c r="B624" s="67"/>
      <c r="C624" s="67"/>
      <c r="D624" s="67"/>
      <c r="E624" s="28"/>
      <c r="F624" s="67"/>
      <c r="G624" s="67"/>
      <c r="H624" s="67"/>
      <c r="I624" s="67"/>
      <c r="J624" s="9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</row>
    <row r="625" spans="1:26" ht="16.5" x14ac:dyDescent="0.45">
      <c r="A625" s="67"/>
      <c r="B625" s="67"/>
      <c r="C625" s="67"/>
      <c r="D625" s="67"/>
      <c r="E625" s="28"/>
      <c r="F625" s="67"/>
      <c r="G625" s="67"/>
      <c r="H625" s="67"/>
      <c r="I625" s="67"/>
      <c r="J625" s="9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</row>
    <row r="626" spans="1:26" ht="16.5" x14ac:dyDescent="0.45">
      <c r="A626" s="67"/>
      <c r="B626" s="67"/>
      <c r="C626" s="67"/>
      <c r="D626" s="67"/>
      <c r="E626" s="28"/>
      <c r="F626" s="67"/>
      <c r="G626" s="67"/>
      <c r="H626" s="67"/>
      <c r="I626" s="67"/>
      <c r="J626" s="9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</row>
    <row r="627" spans="1:26" ht="16.5" x14ac:dyDescent="0.45">
      <c r="A627" s="67"/>
      <c r="B627" s="67"/>
      <c r="C627" s="67"/>
      <c r="D627" s="67"/>
      <c r="E627" s="28"/>
      <c r="F627" s="67"/>
      <c r="G627" s="67"/>
      <c r="H627" s="67"/>
      <c r="I627" s="67"/>
      <c r="J627" s="9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</row>
    <row r="628" spans="1:26" ht="16.5" x14ac:dyDescent="0.45">
      <c r="A628" s="67"/>
      <c r="B628" s="67"/>
      <c r="C628" s="67"/>
      <c r="D628" s="67"/>
      <c r="E628" s="28"/>
      <c r="F628" s="67"/>
      <c r="G628" s="67"/>
      <c r="H628" s="67"/>
      <c r="I628" s="67"/>
      <c r="J628" s="9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</row>
    <row r="629" spans="1:26" ht="16.5" x14ac:dyDescent="0.45">
      <c r="A629" s="67"/>
      <c r="B629" s="67"/>
      <c r="C629" s="67"/>
      <c r="D629" s="67"/>
      <c r="E629" s="28"/>
      <c r="F629" s="67"/>
      <c r="G629" s="67"/>
      <c r="H629" s="67"/>
      <c r="I629" s="67"/>
      <c r="J629" s="9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</row>
    <row r="630" spans="1:26" ht="16.5" x14ac:dyDescent="0.45">
      <c r="A630" s="67"/>
      <c r="B630" s="67"/>
      <c r="C630" s="67"/>
      <c r="D630" s="67"/>
      <c r="E630" s="28"/>
      <c r="F630" s="67"/>
      <c r="G630" s="67"/>
      <c r="H630" s="67"/>
      <c r="I630" s="67"/>
      <c r="J630" s="9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</row>
    <row r="631" spans="1:26" ht="16.5" x14ac:dyDescent="0.45">
      <c r="A631" s="67"/>
      <c r="B631" s="67"/>
      <c r="C631" s="67"/>
      <c r="D631" s="67"/>
      <c r="E631" s="28"/>
      <c r="F631" s="67"/>
      <c r="G631" s="67"/>
      <c r="H631" s="67"/>
      <c r="I631" s="67"/>
      <c r="J631" s="9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</row>
    <row r="632" spans="1:26" ht="16.5" x14ac:dyDescent="0.45">
      <c r="A632" s="67"/>
      <c r="B632" s="67"/>
      <c r="C632" s="67"/>
      <c r="D632" s="67"/>
      <c r="E632" s="28"/>
      <c r="F632" s="67"/>
      <c r="G632" s="67"/>
      <c r="H632" s="67"/>
      <c r="I632" s="67"/>
      <c r="J632" s="9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</row>
    <row r="633" spans="1:26" ht="16.5" x14ac:dyDescent="0.45">
      <c r="A633" s="67"/>
      <c r="B633" s="67"/>
      <c r="C633" s="67"/>
      <c r="D633" s="67"/>
      <c r="E633" s="28"/>
      <c r="F633" s="67"/>
      <c r="G633" s="67"/>
      <c r="H633" s="67"/>
      <c r="I633" s="67"/>
      <c r="J633" s="9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</row>
    <row r="634" spans="1:26" ht="16.5" x14ac:dyDescent="0.45">
      <c r="A634" s="67"/>
      <c r="B634" s="67"/>
      <c r="C634" s="67"/>
      <c r="D634" s="67"/>
      <c r="E634" s="28"/>
      <c r="F634" s="67"/>
      <c r="G634" s="67"/>
      <c r="H634" s="67"/>
      <c r="I634" s="67"/>
      <c r="J634" s="9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</row>
    <row r="635" spans="1:26" ht="16.5" x14ac:dyDescent="0.45">
      <c r="A635" s="67"/>
      <c r="B635" s="67"/>
      <c r="C635" s="67"/>
      <c r="D635" s="67"/>
      <c r="E635" s="28"/>
      <c r="F635" s="67"/>
      <c r="G635" s="67"/>
      <c r="H635" s="67"/>
      <c r="I635" s="67"/>
      <c r="J635" s="9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</row>
    <row r="636" spans="1:26" ht="16.5" x14ac:dyDescent="0.45">
      <c r="A636" s="67"/>
      <c r="B636" s="67"/>
      <c r="C636" s="67"/>
      <c r="D636" s="67"/>
      <c r="E636" s="28"/>
      <c r="F636" s="67"/>
      <c r="G636" s="67"/>
      <c r="H636" s="67"/>
      <c r="I636" s="67"/>
      <c r="J636" s="9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</row>
    <row r="637" spans="1:26" ht="16.5" x14ac:dyDescent="0.45">
      <c r="A637" s="67"/>
      <c r="B637" s="67"/>
      <c r="C637" s="67"/>
      <c r="D637" s="67"/>
      <c r="E637" s="28"/>
      <c r="F637" s="67"/>
      <c r="G637" s="67"/>
      <c r="H637" s="67"/>
      <c r="I637" s="67"/>
      <c r="J637" s="9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</row>
    <row r="638" spans="1:26" ht="16.5" x14ac:dyDescent="0.45">
      <c r="A638" s="67"/>
      <c r="B638" s="67"/>
      <c r="C638" s="67"/>
      <c r="D638" s="67"/>
      <c r="E638" s="28"/>
      <c r="F638" s="67"/>
      <c r="G638" s="67"/>
      <c r="H638" s="67"/>
      <c r="I638" s="67"/>
      <c r="J638" s="9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</row>
    <row r="639" spans="1:26" ht="16.5" x14ac:dyDescent="0.45">
      <c r="A639" s="67"/>
      <c r="B639" s="67"/>
      <c r="C639" s="67"/>
      <c r="D639" s="67"/>
      <c r="E639" s="28"/>
      <c r="F639" s="67"/>
      <c r="G639" s="67"/>
      <c r="H639" s="67"/>
      <c r="I639" s="67"/>
      <c r="J639" s="9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</row>
    <row r="640" spans="1:26" ht="16.5" x14ac:dyDescent="0.45">
      <c r="A640" s="67"/>
      <c r="B640" s="67"/>
      <c r="C640" s="67"/>
      <c r="D640" s="67"/>
      <c r="E640" s="28"/>
      <c r="F640" s="67"/>
      <c r="G640" s="67"/>
      <c r="H640" s="67"/>
      <c r="I640" s="67"/>
      <c r="J640" s="9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</row>
    <row r="641" spans="1:26" ht="16.5" x14ac:dyDescent="0.45">
      <c r="A641" s="67"/>
      <c r="B641" s="67"/>
      <c r="C641" s="67"/>
      <c r="D641" s="67"/>
      <c r="E641" s="28"/>
      <c r="F641" s="67"/>
      <c r="G641" s="67"/>
      <c r="H641" s="67"/>
      <c r="I641" s="67"/>
      <c r="J641" s="9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</row>
    <row r="642" spans="1:26" ht="16.5" x14ac:dyDescent="0.45">
      <c r="A642" s="67"/>
      <c r="B642" s="67"/>
      <c r="C642" s="67"/>
      <c r="D642" s="67"/>
      <c r="E642" s="28"/>
      <c r="F642" s="67"/>
      <c r="G642" s="67"/>
      <c r="H642" s="67"/>
      <c r="I642" s="67"/>
      <c r="J642" s="9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</row>
    <row r="643" spans="1:26" ht="16.5" x14ac:dyDescent="0.45">
      <c r="A643" s="67"/>
      <c r="B643" s="67"/>
      <c r="C643" s="67"/>
      <c r="D643" s="67"/>
      <c r="E643" s="28"/>
      <c r="F643" s="67"/>
      <c r="G643" s="67"/>
      <c r="H643" s="67"/>
      <c r="I643" s="67"/>
      <c r="J643" s="9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</row>
    <row r="644" spans="1:26" ht="16.5" x14ac:dyDescent="0.45">
      <c r="A644" s="67"/>
      <c r="B644" s="67"/>
      <c r="C644" s="67"/>
      <c r="D644" s="67"/>
      <c r="E644" s="28"/>
      <c r="F644" s="67"/>
      <c r="G644" s="67"/>
      <c r="H644" s="67"/>
      <c r="I644" s="67"/>
      <c r="J644" s="9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</row>
    <row r="645" spans="1:26" ht="16.5" x14ac:dyDescent="0.45">
      <c r="A645" s="67"/>
      <c r="B645" s="67"/>
      <c r="C645" s="67"/>
      <c r="D645" s="67"/>
      <c r="E645" s="28"/>
      <c r="F645" s="67"/>
      <c r="G645" s="67"/>
      <c r="H645" s="67"/>
      <c r="I645" s="67"/>
      <c r="J645" s="9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</row>
    <row r="646" spans="1:26" ht="16.5" x14ac:dyDescent="0.45">
      <c r="A646" s="67"/>
      <c r="B646" s="67"/>
      <c r="C646" s="67"/>
      <c r="D646" s="67"/>
      <c r="E646" s="28"/>
      <c r="F646" s="67"/>
      <c r="G646" s="67"/>
      <c r="H646" s="67"/>
      <c r="I646" s="67"/>
      <c r="J646" s="9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</row>
    <row r="647" spans="1:26" ht="16.5" x14ac:dyDescent="0.45">
      <c r="A647" s="67"/>
      <c r="B647" s="67"/>
      <c r="C647" s="67"/>
      <c r="D647" s="67"/>
      <c r="E647" s="28"/>
      <c r="F647" s="67"/>
      <c r="G647" s="67"/>
      <c r="H647" s="67"/>
      <c r="I647" s="67"/>
      <c r="J647" s="9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</row>
    <row r="648" spans="1:26" ht="16.5" x14ac:dyDescent="0.45">
      <c r="A648" s="67"/>
      <c r="B648" s="67"/>
      <c r="C648" s="67"/>
      <c r="D648" s="67"/>
      <c r="E648" s="28"/>
      <c r="F648" s="67"/>
      <c r="G648" s="67"/>
      <c r="H648" s="67"/>
      <c r="I648" s="67"/>
      <c r="J648" s="9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</row>
    <row r="649" spans="1:26" ht="16.5" x14ac:dyDescent="0.45">
      <c r="A649" s="67"/>
      <c r="B649" s="67"/>
      <c r="C649" s="67"/>
      <c r="D649" s="67"/>
      <c r="E649" s="28"/>
      <c r="F649" s="67"/>
      <c r="G649" s="67"/>
      <c r="H649" s="67"/>
      <c r="I649" s="67"/>
      <c r="J649" s="9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</row>
    <row r="650" spans="1:26" ht="16.5" x14ac:dyDescent="0.45">
      <c r="A650" s="67"/>
      <c r="B650" s="67"/>
      <c r="C650" s="67"/>
      <c r="D650" s="67"/>
      <c r="E650" s="28"/>
      <c r="F650" s="67"/>
      <c r="G650" s="67"/>
      <c r="H650" s="67"/>
      <c r="I650" s="67"/>
      <c r="J650" s="9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</row>
    <row r="651" spans="1:26" ht="16.5" x14ac:dyDescent="0.45">
      <c r="A651" s="67"/>
      <c r="B651" s="67"/>
      <c r="C651" s="67"/>
      <c r="D651" s="67"/>
      <c r="E651" s="28"/>
      <c r="F651" s="67"/>
      <c r="G651" s="67"/>
      <c r="H651" s="67"/>
      <c r="I651" s="67"/>
      <c r="J651" s="9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</row>
    <row r="652" spans="1:26" ht="16.5" x14ac:dyDescent="0.45">
      <c r="A652" s="67"/>
      <c r="B652" s="67"/>
      <c r="C652" s="67"/>
      <c r="D652" s="67"/>
      <c r="E652" s="28"/>
      <c r="F652" s="67"/>
      <c r="G652" s="67"/>
      <c r="H652" s="67"/>
      <c r="I652" s="67"/>
      <c r="J652" s="9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</row>
    <row r="653" spans="1:26" ht="16.5" x14ac:dyDescent="0.45">
      <c r="A653" s="67"/>
      <c r="B653" s="67"/>
      <c r="C653" s="67"/>
      <c r="D653" s="67"/>
      <c r="E653" s="28"/>
      <c r="F653" s="67"/>
      <c r="G653" s="67"/>
      <c r="H653" s="67"/>
      <c r="I653" s="67"/>
      <c r="J653" s="9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</row>
    <row r="654" spans="1:26" ht="16.5" x14ac:dyDescent="0.45">
      <c r="A654" s="67"/>
      <c r="B654" s="67"/>
      <c r="C654" s="67"/>
      <c r="D654" s="67"/>
      <c r="E654" s="28"/>
      <c r="F654" s="67"/>
      <c r="G654" s="67"/>
      <c r="H654" s="67"/>
      <c r="I654" s="67"/>
      <c r="J654" s="9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</row>
    <row r="655" spans="1:26" ht="16.5" x14ac:dyDescent="0.45">
      <c r="A655" s="67"/>
      <c r="B655" s="67"/>
      <c r="C655" s="67"/>
      <c r="D655" s="67"/>
      <c r="E655" s="28"/>
      <c r="F655" s="67"/>
      <c r="G655" s="67"/>
      <c r="H655" s="67"/>
      <c r="I655" s="67"/>
      <c r="J655" s="9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</row>
    <row r="656" spans="1:26" ht="16.5" x14ac:dyDescent="0.45">
      <c r="A656" s="67"/>
      <c r="B656" s="67"/>
      <c r="C656" s="67"/>
      <c r="D656" s="67"/>
      <c r="E656" s="28"/>
      <c r="F656" s="67"/>
      <c r="G656" s="67"/>
      <c r="H656" s="67"/>
      <c r="I656" s="67"/>
      <c r="J656" s="9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</row>
    <row r="657" spans="1:26" ht="16.5" x14ac:dyDescent="0.45">
      <c r="A657" s="67"/>
      <c r="B657" s="67"/>
      <c r="C657" s="67"/>
      <c r="D657" s="67"/>
      <c r="E657" s="28"/>
      <c r="F657" s="67"/>
      <c r="G657" s="67"/>
      <c r="H657" s="67"/>
      <c r="I657" s="67"/>
      <c r="J657" s="9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</row>
    <row r="658" spans="1:26" ht="16.5" x14ac:dyDescent="0.45">
      <c r="A658" s="67"/>
      <c r="B658" s="67"/>
      <c r="C658" s="67"/>
      <c r="D658" s="67"/>
      <c r="E658" s="28"/>
      <c r="F658" s="67"/>
      <c r="G658" s="67"/>
      <c r="H658" s="67"/>
      <c r="I658" s="67"/>
      <c r="J658" s="9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</row>
    <row r="659" spans="1:26" ht="16.5" x14ac:dyDescent="0.45">
      <c r="A659" s="67"/>
      <c r="B659" s="67"/>
      <c r="C659" s="67"/>
      <c r="D659" s="67"/>
      <c r="E659" s="28"/>
      <c r="F659" s="67"/>
      <c r="G659" s="67"/>
      <c r="H659" s="67"/>
      <c r="I659" s="67"/>
      <c r="J659" s="9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</row>
    <row r="660" spans="1:26" ht="16.5" x14ac:dyDescent="0.45">
      <c r="A660" s="67"/>
      <c r="B660" s="67"/>
      <c r="C660" s="67"/>
      <c r="D660" s="67"/>
      <c r="E660" s="28"/>
      <c r="F660" s="67"/>
      <c r="G660" s="67"/>
      <c r="H660" s="67"/>
      <c r="I660" s="67"/>
      <c r="J660" s="9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</row>
    <row r="661" spans="1:26" ht="16.5" x14ac:dyDescent="0.45">
      <c r="A661" s="67"/>
      <c r="B661" s="67"/>
      <c r="C661" s="67"/>
      <c r="D661" s="67"/>
      <c r="E661" s="28"/>
      <c r="F661" s="67"/>
      <c r="G661" s="67"/>
      <c r="H661" s="67"/>
      <c r="I661" s="67"/>
      <c r="J661" s="9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</row>
    <row r="662" spans="1:26" ht="16.5" x14ac:dyDescent="0.45">
      <c r="A662" s="67"/>
      <c r="B662" s="67"/>
      <c r="C662" s="67"/>
      <c r="D662" s="67"/>
      <c r="E662" s="28"/>
      <c r="F662" s="67"/>
      <c r="G662" s="67"/>
      <c r="H662" s="67"/>
      <c r="I662" s="67"/>
      <c r="J662" s="9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</row>
    <row r="663" spans="1:26" ht="16.5" x14ac:dyDescent="0.45">
      <c r="A663" s="67"/>
      <c r="B663" s="67"/>
      <c r="C663" s="67"/>
      <c r="D663" s="67"/>
      <c r="E663" s="28"/>
      <c r="F663" s="67"/>
      <c r="G663" s="67"/>
      <c r="H663" s="67"/>
      <c r="I663" s="67"/>
      <c r="J663" s="9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</row>
    <row r="664" spans="1:26" ht="16.5" x14ac:dyDescent="0.45">
      <c r="A664" s="67"/>
      <c r="B664" s="67"/>
      <c r="C664" s="67"/>
      <c r="D664" s="67"/>
      <c r="E664" s="28"/>
      <c r="F664" s="67"/>
      <c r="G664" s="67"/>
      <c r="H664" s="67"/>
      <c r="I664" s="67"/>
      <c r="J664" s="9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</row>
    <row r="665" spans="1:26" ht="16.5" x14ac:dyDescent="0.45">
      <c r="A665" s="67"/>
      <c r="B665" s="67"/>
      <c r="C665" s="67"/>
      <c r="D665" s="67"/>
      <c r="E665" s="28"/>
      <c r="F665" s="67"/>
      <c r="G665" s="67"/>
      <c r="H665" s="67"/>
      <c r="I665" s="67"/>
      <c r="J665" s="9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</row>
    <row r="666" spans="1:26" ht="16.5" x14ac:dyDescent="0.45">
      <c r="A666" s="67"/>
      <c r="B666" s="67"/>
      <c r="C666" s="67"/>
      <c r="D666" s="67"/>
      <c r="E666" s="28"/>
      <c r="F666" s="67"/>
      <c r="G666" s="67"/>
      <c r="H666" s="67"/>
      <c r="I666" s="67"/>
      <c r="J666" s="9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</row>
    <row r="667" spans="1:26" ht="16.5" x14ac:dyDescent="0.45">
      <c r="A667" s="67"/>
      <c r="B667" s="67"/>
      <c r="C667" s="67"/>
      <c r="D667" s="67"/>
      <c r="E667" s="28"/>
      <c r="F667" s="67"/>
      <c r="G667" s="67"/>
      <c r="H667" s="67"/>
      <c r="I667" s="67"/>
      <c r="J667" s="9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</row>
    <row r="668" spans="1:26" ht="16.5" x14ac:dyDescent="0.45">
      <c r="A668" s="67"/>
      <c r="B668" s="67"/>
      <c r="C668" s="67"/>
      <c r="D668" s="67"/>
      <c r="E668" s="28"/>
      <c r="F668" s="67"/>
      <c r="G668" s="67"/>
      <c r="H668" s="67"/>
      <c r="I668" s="67"/>
      <c r="J668" s="9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</row>
    <row r="669" spans="1:26" ht="16.5" x14ac:dyDescent="0.45">
      <c r="A669" s="67"/>
      <c r="B669" s="67"/>
      <c r="C669" s="67"/>
      <c r="D669" s="67"/>
      <c r="E669" s="28"/>
      <c r="F669" s="67"/>
      <c r="G669" s="67"/>
      <c r="H669" s="67"/>
      <c r="I669" s="67"/>
      <c r="J669" s="9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</row>
    <row r="670" spans="1:26" ht="16.5" x14ac:dyDescent="0.45">
      <c r="A670" s="67"/>
      <c r="B670" s="67"/>
      <c r="C670" s="67"/>
      <c r="D670" s="67"/>
      <c r="E670" s="28"/>
      <c r="F670" s="67"/>
      <c r="G670" s="67"/>
      <c r="H670" s="67"/>
      <c r="I670" s="67"/>
      <c r="J670" s="9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</row>
    <row r="671" spans="1:26" ht="16.5" x14ac:dyDescent="0.45">
      <c r="A671" s="67"/>
      <c r="B671" s="67"/>
      <c r="C671" s="67"/>
      <c r="D671" s="67"/>
      <c r="E671" s="28"/>
      <c r="F671" s="67"/>
      <c r="G671" s="67"/>
      <c r="H671" s="67"/>
      <c r="I671" s="67"/>
      <c r="J671" s="9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</row>
    <row r="672" spans="1:26" ht="16.5" x14ac:dyDescent="0.45">
      <c r="A672" s="67"/>
      <c r="B672" s="67"/>
      <c r="C672" s="67"/>
      <c r="D672" s="67"/>
      <c r="E672" s="28"/>
      <c r="F672" s="67"/>
      <c r="G672" s="67"/>
      <c r="H672" s="67"/>
      <c r="I672" s="67"/>
      <c r="J672" s="9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</row>
    <row r="673" spans="1:26" ht="16.5" x14ac:dyDescent="0.45">
      <c r="A673" s="67"/>
      <c r="B673" s="67"/>
      <c r="C673" s="67"/>
      <c r="D673" s="67"/>
      <c r="E673" s="28"/>
      <c r="F673" s="67"/>
      <c r="G673" s="67"/>
      <c r="H673" s="67"/>
      <c r="I673" s="67"/>
      <c r="J673" s="9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</row>
    <row r="674" spans="1:26" ht="16.5" x14ac:dyDescent="0.45">
      <c r="A674" s="67"/>
      <c r="B674" s="67"/>
      <c r="C674" s="67"/>
      <c r="D674" s="67"/>
      <c r="E674" s="28"/>
      <c r="F674" s="67"/>
      <c r="G674" s="67"/>
      <c r="H674" s="67"/>
      <c r="I674" s="67"/>
      <c r="J674" s="9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</row>
    <row r="675" spans="1:26" ht="16.5" x14ac:dyDescent="0.45">
      <c r="A675" s="67"/>
      <c r="B675" s="67"/>
      <c r="C675" s="67"/>
      <c r="D675" s="67"/>
      <c r="E675" s="28"/>
      <c r="F675" s="67"/>
      <c r="G675" s="67"/>
      <c r="H675" s="67"/>
      <c r="I675" s="67"/>
      <c r="J675" s="9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</row>
    <row r="676" spans="1:26" ht="16.5" x14ac:dyDescent="0.45">
      <c r="A676" s="67"/>
      <c r="B676" s="67"/>
      <c r="C676" s="67"/>
      <c r="D676" s="67"/>
      <c r="E676" s="28"/>
      <c r="F676" s="67"/>
      <c r="G676" s="67"/>
      <c r="H676" s="67"/>
      <c r="I676" s="67"/>
      <c r="J676" s="9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</row>
    <row r="677" spans="1:26" ht="16.5" x14ac:dyDescent="0.45">
      <c r="A677" s="67"/>
      <c r="B677" s="67"/>
      <c r="C677" s="67"/>
      <c r="D677" s="67"/>
      <c r="E677" s="28"/>
      <c r="F677" s="67"/>
      <c r="G677" s="67"/>
      <c r="H677" s="67"/>
      <c r="I677" s="67"/>
      <c r="J677" s="9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</row>
    <row r="678" spans="1:26" ht="16.5" x14ac:dyDescent="0.45">
      <c r="A678" s="67"/>
      <c r="B678" s="67"/>
      <c r="C678" s="67"/>
      <c r="D678" s="67"/>
      <c r="E678" s="28"/>
      <c r="F678" s="67"/>
      <c r="G678" s="67"/>
      <c r="H678" s="67"/>
      <c r="I678" s="67"/>
      <c r="J678" s="9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</row>
    <row r="679" spans="1:26" ht="16.5" x14ac:dyDescent="0.45">
      <c r="A679" s="67"/>
      <c r="B679" s="67"/>
      <c r="C679" s="67"/>
      <c r="D679" s="67"/>
      <c r="E679" s="28"/>
      <c r="F679" s="67"/>
      <c r="G679" s="67"/>
      <c r="H679" s="67"/>
      <c r="I679" s="67"/>
      <c r="J679" s="9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</row>
    <row r="680" spans="1:26" ht="16.5" x14ac:dyDescent="0.45">
      <c r="A680" s="67"/>
      <c r="B680" s="67"/>
      <c r="C680" s="67"/>
      <c r="D680" s="67"/>
      <c r="E680" s="28"/>
      <c r="F680" s="67"/>
      <c r="G680" s="67"/>
      <c r="H680" s="67"/>
      <c r="I680" s="67"/>
      <c r="J680" s="9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</row>
    <row r="681" spans="1:26" ht="16.5" x14ac:dyDescent="0.45">
      <c r="A681" s="67"/>
      <c r="B681" s="67"/>
      <c r="C681" s="67"/>
      <c r="D681" s="67"/>
      <c r="E681" s="28"/>
      <c r="F681" s="67"/>
      <c r="G681" s="67"/>
      <c r="H681" s="67"/>
      <c r="I681" s="67"/>
      <c r="J681" s="9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</row>
    <row r="682" spans="1:26" ht="16.5" x14ac:dyDescent="0.45">
      <c r="A682" s="67"/>
      <c r="B682" s="67"/>
      <c r="C682" s="67"/>
      <c r="D682" s="67"/>
      <c r="E682" s="28"/>
      <c r="F682" s="67"/>
      <c r="G682" s="67"/>
      <c r="H682" s="67"/>
      <c r="I682" s="67"/>
      <c r="J682" s="9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</row>
    <row r="683" spans="1:26" ht="16.5" x14ac:dyDescent="0.45">
      <c r="A683" s="67"/>
      <c r="B683" s="67"/>
      <c r="C683" s="67"/>
      <c r="D683" s="67"/>
      <c r="E683" s="28"/>
      <c r="F683" s="67"/>
      <c r="G683" s="67"/>
      <c r="H683" s="67"/>
      <c r="I683" s="67"/>
      <c r="J683" s="9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</row>
    <row r="684" spans="1:26" ht="16.5" x14ac:dyDescent="0.45">
      <c r="A684" s="67"/>
      <c r="B684" s="67"/>
      <c r="C684" s="67"/>
      <c r="D684" s="67"/>
      <c r="E684" s="28"/>
      <c r="F684" s="67"/>
      <c r="G684" s="67"/>
      <c r="H684" s="67"/>
      <c r="I684" s="67"/>
      <c r="J684" s="9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</row>
    <row r="685" spans="1:26" ht="16.5" x14ac:dyDescent="0.45">
      <c r="A685" s="67"/>
      <c r="B685" s="67"/>
      <c r="C685" s="67"/>
      <c r="D685" s="67"/>
      <c r="E685" s="28"/>
      <c r="F685" s="67"/>
      <c r="G685" s="67"/>
      <c r="H685" s="67"/>
      <c r="I685" s="67"/>
      <c r="J685" s="9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</row>
    <row r="686" spans="1:26" ht="16.5" x14ac:dyDescent="0.45">
      <c r="A686" s="67"/>
      <c r="B686" s="67"/>
      <c r="C686" s="67"/>
      <c r="D686" s="67"/>
      <c r="E686" s="28"/>
      <c r="F686" s="67"/>
      <c r="G686" s="67"/>
      <c r="H686" s="67"/>
      <c r="I686" s="67"/>
      <c r="J686" s="9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</row>
    <row r="687" spans="1:26" ht="16.5" x14ac:dyDescent="0.45">
      <c r="A687" s="67"/>
      <c r="B687" s="67"/>
      <c r="C687" s="67"/>
      <c r="D687" s="67"/>
      <c r="E687" s="28"/>
      <c r="F687" s="67"/>
      <c r="G687" s="67"/>
      <c r="H687" s="67"/>
      <c r="I687" s="67"/>
      <c r="J687" s="9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</row>
    <row r="688" spans="1:26" ht="16.5" x14ac:dyDescent="0.45">
      <c r="A688" s="67"/>
      <c r="B688" s="67"/>
      <c r="C688" s="67"/>
      <c r="D688" s="67"/>
      <c r="E688" s="28"/>
      <c r="F688" s="67"/>
      <c r="G688" s="67"/>
      <c r="H688" s="67"/>
      <c r="I688" s="67"/>
      <c r="J688" s="9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</row>
    <row r="689" spans="1:26" ht="16.5" x14ac:dyDescent="0.45">
      <c r="A689" s="67"/>
      <c r="B689" s="67"/>
      <c r="C689" s="67"/>
      <c r="D689" s="67"/>
      <c r="E689" s="28"/>
      <c r="F689" s="67"/>
      <c r="G689" s="67"/>
      <c r="H689" s="67"/>
      <c r="I689" s="67"/>
      <c r="J689" s="9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</row>
    <row r="690" spans="1:26" ht="16.5" x14ac:dyDescent="0.45">
      <c r="A690" s="67"/>
      <c r="B690" s="67"/>
      <c r="C690" s="67"/>
      <c r="D690" s="67"/>
      <c r="E690" s="28"/>
      <c r="F690" s="67"/>
      <c r="G690" s="67"/>
      <c r="H690" s="67"/>
      <c r="I690" s="67"/>
      <c r="J690" s="9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</row>
    <row r="691" spans="1:26" ht="16.5" x14ac:dyDescent="0.45">
      <c r="A691" s="67"/>
      <c r="B691" s="67"/>
      <c r="C691" s="67"/>
      <c r="D691" s="67"/>
      <c r="E691" s="28"/>
      <c r="F691" s="67"/>
      <c r="G691" s="67"/>
      <c r="H691" s="67"/>
      <c r="I691" s="67"/>
      <c r="J691" s="9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</row>
    <row r="692" spans="1:26" ht="16.5" x14ac:dyDescent="0.45">
      <c r="A692" s="67"/>
      <c r="B692" s="67"/>
      <c r="C692" s="67"/>
      <c r="D692" s="67"/>
      <c r="E692" s="28"/>
      <c r="F692" s="67"/>
      <c r="G692" s="67"/>
      <c r="H692" s="67"/>
      <c r="I692" s="67"/>
      <c r="J692" s="9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</row>
    <row r="693" spans="1:26" ht="16.5" x14ac:dyDescent="0.45">
      <c r="A693" s="67"/>
      <c r="B693" s="67"/>
      <c r="C693" s="67"/>
      <c r="D693" s="67"/>
      <c r="E693" s="28"/>
      <c r="F693" s="67"/>
      <c r="G693" s="67"/>
      <c r="H693" s="67"/>
      <c r="I693" s="67"/>
      <c r="J693" s="9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</row>
    <row r="694" spans="1:26" ht="16.5" x14ac:dyDescent="0.45">
      <c r="A694" s="67"/>
      <c r="B694" s="67"/>
      <c r="C694" s="67"/>
      <c r="D694" s="67"/>
      <c r="E694" s="28"/>
      <c r="F694" s="67"/>
      <c r="G694" s="67"/>
      <c r="H694" s="67"/>
      <c r="I694" s="67"/>
      <c r="J694" s="9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</row>
    <row r="695" spans="1:26" ht="16.5" x14ac:dyDescent="0.45">
      <c r="A695" s="67"/>
      <c r="B695" s="67"/>
      <c r="C695" s="67"/>
      <c r="D695" s="67"/>
      <c r="E695" s="28"/>
      <c r="F695" s="67"/>
      <c r="G695" s="67"/>
      <c r="H695" s="67"/>
      <c r="I695" s="67"/>
      <c r="J695" s="9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</row>
    <row r="696" spans="1:26" ht="16.5" x14ac:dyDescent="0.45">
      <c r="A696" s="67"/>
      <c r="B696" s="67"/>
      <c r="C696" s="67"/>
      <c r="D696" s="67"/>
      <c r="E696" s="28"/>
      <c r="F696" s="67"/>
      <c r="G696" s="67"/>
      <c r="H696" s="67"/>
      <c r="I696" s="67"/>
      <c r="J696" s="9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</row>
    <row r="697" spans="1:26" ht="16.5" x14ac:dyDescent="0.45">
      <c r="A697" s="67"/>
      <c r="B697" s="67"/>
      <c r="C697" s="67"/>
      <c r="D697" s="67"/>
      <c r="E697" s="28"/>
      <c r="F697" s="67"/>
      <c r="G697" s="67"/>
      <c r="H697" s="67"/>
      <c r="I697" s="67"/>
      <c r="J697" s="9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</row>
    <row r="698" spans="1:26" ht="16.5" x14ac:dyDescent="0.45">
      <c r="A698" s="67"/>
      <c r="B698" s="67"/>
      <c r="C698" s="67"/>
      <c r="D698" s="67"/>
      <c r="E698" s="28"/>
      <c r="F698" s="67"/>
      <c r="G698" s="67"/>
      <c r="H698" s="67"/>
      <c r="I698" s="67"/>
      <c r="J698" s="9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</row>
    <row r="699" spans="1:26" ht="16.5" x14ac:dyDescent="0.45">
      <c r="A699" s="67"/>
      <c r="B699" s="67"/>
      <c r="C699" s="67"/>
      <c r="D699" s="67"/>
      <c r="E699" s="28"/>
      <c r="F699" s="67"/>
      <c r="G699" s="67"/>
      <c r="H699" s="67"/>
      <c r="I699" s="67"/>
      <c r="J699" s="9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</row>
    <row r="700" spans="1:26" ht="16.5" x14ac:dyDescent="0.45">
      <c r="A700" s="67"/>
      <c r="B700" s="67"/>
      <c r="C700" s="67"/>
      <c r="D700" s="67"/>
      <c r="E700" s="28"/>
      <c r="F700" s="67"/>
      <c r="G700" s="67"/>
      <c r="H700" s="67"/>
      <c r="I700" s="67"/>
      <c r="J700" s="9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</row>
    <row r="701" spans="1:26" ht="16.5" x14ac:dyDescent="0.45">
      <c r="A701" s="67"/>
      <c r="B701" s="67"/>
      <c r="C701" s="67"/>
      <c r="D701" s="67"/>
      <c r="E701" s="28"/>
      <c r="F701" s="67"/>
      <c r="G701" s="67"/>
      <c r="H701" s="67"/>
      <c r="I701" s="67"/>
      <c r="J701" s="9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</row>
    <row r="702" spans="1:26" ht="16.5" x14ac:dyDescent="0.45">
      <c r="A702" s="67"/>
      <c r="B702" s="67"/>
      <c r="C702" s="67"/>
      <c r="D702" s="67"/>
      <c r="E702" s="28"/>
      <c r="F702" s="67"/>
      <c r="G702" s="67"/>
      <c r="H702" s="67"/>
      <c r="I702" s="67"/>
      <c r="J702" s="9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</row>
    <row r="703" spans="1:26" ht="16.5" x14ac:dyDescent="0.45">
      <c r="A703" s="67"/>
      <c r="B703" s="67"/>
      <c r="C703" s="67"/>
      <c r="D703" s="67"/>
      <c r="E703" s="28"/>
      <c r="F703" s="67"/>
      <c r="G703" s="67"/>
      <c r="H703" s="67"/>
      <c r="I703" s="67"/>
      <c r="J703" s="9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</row>
    <row r="704" spans="1:26" ht="16.5" x14ac:dyDescent="0.45">
      <c r="A704" s="67"/>
      <c r="B704" s="67"/>
      <c r="C704" s="67"/>
      <c r="D704" s="67"/>
      <c r="E704" s="28"/>
      <c r="F704" s="67"/>
      <c r="G704" s="67"/>
      <c r="H704" s="67"/>
      <c r="I704" s="67"/>
      <c r="J704" s="9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</row>
    <row r="705" spans="1:26" ht="16.5" x14ac:dyDescent="0.45">
      <c r="A705" s="67"/>
      <c r="B705" s="67"/>
      <c r="C705" s="67"/>
      <c r="D705" s="67"/>
      <c r="E705" s="28"/>
      <c r="F705" s="67"/>
      <c r="G705" s="67"/>
      <c r="H705" s="67"/>
      <c r="I705" s="67"/>
      <c r="J705" s="9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</row>
    <row r="706" spans="1:26" ht="16.5" x14ac:dyDescent="0.45">
      <c r="A706" s="67"/>
      <c r="B706" s="67"/>
      <c r="C706" s="67"/>
      <c r="D706" s="67"/>
      <c r="E706" s="28"/>
      <c r="F706" s="67"/>
      <c r="G706" s="67"/>
      <c r="H706" s="67"/>
      <c r="I706" s="67"/>
      <c r="J706" s="9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</row>
    <row r="707" spans="1:26" ht="16.5" x14ac:dyDescent="0.45">
      <c r="A707" s="67"/>
      <c r="B707" s="67"/>
      <c r="C707" s="67"/>
      <c r="D707" s="67"/>
      <c r="E707" s="28"/>
      <c r="F707" s="67"/>
      <c r="G707" s="67"/>
      <c r="H707" s="67"/>
      <c r="I707" s="67"/>
      <c r="J707" s="9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</row>
    <row r="708" spans="1:26" ht="16.5" x14ac:dyDescent="0.45">
      <c r="A708" s="67"/>
      <c r="B708" s="67"/>
      <c r="C708" s="67"/>
      <c r="D708" s="67"/>
      <c r="E708" s="28"/>
      <c r="F708" s="67"/>
      <c r="G708" s="67"/>
      <c r="H708" s="67"/>
      <c r="I708" s="67"/>
      <c r="J708" s="9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</row>
    <row r="709" spans="1:26" ht="16.5" x14ac:dyDescent="0.45">
      <c r="A709" s="67"/>
      <c r="B709" s="67"/>
      <c r="C709" s="67"/>
      <c r="D709" s="67"/>
      <c r="E709" s="28"/>
      <c r="F709" s="67"/>
      <c r="G709" s="67"/>
      <c r="H709" s="67"/>
      <c r="I709" s="67"/>
      <c r="J709" s="9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</row>
    <row r="710" spans="1:26" ht="16.5" x14ac:dyDescent="0.45">
      <c r="A710" s="67"/>
      <c r="B710" s="67"/>
      <c r="C710" s="67"/>
      <c r="D710" s="67"/>
      <c r="E710" s="28"/>
      <c r="F710" s="67"/>
      <c r="G710" s="67"/>
      <c r="H710" s="67"/>
      <c r="I710" s="67"/>
      <c r="J710" s="9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</row>
    <row r="711" spans="1:26" ht="16.5" x14ac:dyDescent="0.45">
      <c r="A711" s="67"/>
      <c r="B711" s="67"/>
      <c r="C711" s="67"/>
      <c r="D711" s="67"/>
      <c r="E711" s="28"/>
      <c r="F711" s="67"/>
      <c r="G711" s="67"/>
      <c r="H711" s="67"/>
      <c r="I711" s="67"/>
      <c r="J711" s="9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</row>
    <row r="712" spans="1:26" ht="16.5" x14ac:dyDescent="0.45">
      <c r="A712" s="67"/>
      <c r="B712" s="67"/>
      <c r="C712" s="67"/>
      <c r="D712" s="67"/>
      <c r="E712" s="28"/>
      <c r="F712" s="67"/>
      <c r="G712" s="67"/>
      <c r="H712" s="67"/>
      <c r="I712" s="67"/>
      <c r="J712" s="9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</row>
    <row r="713" spans="1:26" ht="16.5" x14ac:dyDescent="0.45">
      <c r="A713" s="67"/>
      <c r="B713" s="67"/>
      <c r="C713" s="67"/>
      <c r="D713" s="67"/>
      <c r="E713" s="28"/>
      <c r="F713" s="67"/>
      <c r="G713" s="67"/>
      <c r="H713" s="67"/>
      <c r="I713" s="67"/>
      <c r="J713" s="9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</row>
    <row r="714" spans="1:26" ht="16.5" x14ac:dyDescent="0.45">
      <c r="A714" s="67"/>
      <c r="B714" s="67"/>
      <c r="C714" s="67"/>
      <c r="D714" s="67"/>
      <c r="E714" s="28"/>
      <c r="F714" s="67"/>
      <c r="G714" s="67"/>
      <c r="H714" s="67"/>
      <c r="I714" s="67"/>
      <c r="J714" s="9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</row>
    <row r="715" spans="1:26" ht="16.5" x14ac:dyDescent="0.45">
      <c r="A715" s="67"/>
      <c r="B715" s="67"/>
      <c r="C715" s="67"/>
      <c r="D715" s="67"/>
      <c r="E715" s="28"/>
      <c r="F715" s="67"/>
      <c r="G715" s="67"/>
      <c r="H715" s="67"/>
      <c r="I715" s="67"/>
      <c r="J715" s="9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</row>
    <row r="716" spans="1:26" ht="16.5" x14ac:dyDescent="0.45">
      <c r="A716" s="67"/>
      <c r="B716" s="67"/>
      <c r="C716" s="67"/>
      <c r="D716" s="67"/>
      <c r="E716" s="28"/>
      <c r="F716" s="67"/>
      <c r="G716" s="67"/>
      <c r="H716" s="67"/>
      <c r="I716" s="67"/>
      <c r="J716" s="9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</row>
    <row r="717" spans="1:26" ht="16.5" x14ac:dyDescent="0.45">
      <c r="A717" s="67"/>
      <c r="B717" s="67"/>
      <c r="C717" s="67"/>
      <c r="D717" s="67"/>
      <c r="E717" s="28"/>
      <c r="F717" s="67"/>
      <c r="G717" s="67"/>
      <c r="H717" s="67"/>
      <c r="I717" s="67"/>
      <c r="J717" s="9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</row>
    <row r="718" spans="1:26" ht="16.5" x14ac:dyDescent="0.45">
      <c r="A718" s="67"/>
      <c r="B718" s="67"/>
      <c r="C718" s="67"/>
      <c r="D718" s="67"/>
      <c r="E718" s="28"/>
      <c r="F718" s="67"/>
      <c r="G718" s="67"/>
      <c r="H718" s="67"/>
      <c r="I718" s="67"/>
      <c r="J718" s="9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</row>
    <row r="719" spans="1:26" ht="16.5" x14ac:dyDescent="0.45">
      <c r="A719" s="67"/>
      <c r="B719" s="67"/>
      <c r="C719" s="67"/>
      <c r="D719" s="67"/>
      <c r="E719" s="28"/>
      <c r="F719" s="67"/>
      <c r="G719" s="67"/>
      <c r="H719" s="67"/>
      <c r="I719" s="67"/>
      <c r="J719" s="9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</row>
    <row r="720" spans="1:26" ht="16.5" x14ac:dyDescent="0.45">
      <c r="A720" s="67"/>
      <c r="B720" s="67"/>
      <c r="C720" s="67"/>
      <c r="D720" s="67"/>
      <c r="E720" s="28"/>
      <c r="F720" s="67"/>
      <c r="G720" s="67"/>
      <c r="H720" s="67"/>
      <c r="I720" s="67"/>
      <c r="J720" s="9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</row>
    <row r="721" spans="1:26" ht="16.5" x14ac:dyDescent="0.45">
      <c r="A721" s="67"/>
      <c r="B721" s="67"/>
      <c r="C721" s="67"/>
      <c r="D721" s="67"/>
      <c r="E721" s="28"/>
      <c r="F721" s="67"/>
      <c r="G721" s="67"/>
      <c r="H721" s="67"/>
      <c r="I721" s="67"/>
      <c r="J721" s="9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</row>
    <row r="722" spans="1:26" ht="16.5" x14ac:dyDescent="0.45">
      <c r="A722" s="67"/>
      <c r="B722" s="67"/>
      <c r="C722" s="67"/>
      <c r="D722" s="67"/>
      <c r="E722" s="28"/>
      <c r="F722" s="67"/>
      <c r="G722" s="67"/>
      <c r="H722" s="67"/>
      <c r="I722" s="67"/>
      <c r="J722" s="9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</row>
    <row r="723" spans="1:26" ht="16.5" x14ac:dyDescent="0.45">
      <c r="A723" s="67"/>
      <c r="B723" s="67"/>
      <c r="C723" s="67"/>
      <c r="D723" s="67"/>
      <c r="E723" s="28"/>
      <c r="F723" s="67"/>
      <c r="G723" s="67"/>
      <c r="H723" s="67"/>
      <c r="I723" s="67"/>
      <c r="J723" s="9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</row>
    <row r="724" spans="1:26" ht="16.5" x14ac:dyDescent="0.45">
      <c r="A724" s="67"/>
      <c r="B724" s="67"/>
      <c r="C724" s="67"/>
      <c r="D724" s="67"/>
      <c r="E724" s="28"/>
      <c r="F724" s="67"/>
      <c r="G724" s="67"/>
      <c r="H724" s="67"/>
      <c r="I724" s="67"/>
      <c r="J724" s="9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</row>
    <row r="725" spans="1:26" ht="16.5" x14ac:dyDescent="0.45">
      <c r="A725" s="67"/>
      <c r="B725" s="67"/>
      <c r="C725" s="67"/>
      <c r="D725" s="67"/>
      <c r="E725" s="28"/>
      <c r="F725" s="67"/>
      <c r="G725" s="67"/>
      <c r="H725" s="67"/>
      <c r="I725" s="67"/>
      <c r="J725" s="9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</row>
    <row r="726" spans="1:26" ht="16.5" x14ac:dyDescent="0.45">
      <c r="A726" s="67"/>
      <c r="B726" s="67"/>
      <c r="C726" s="67"/>
      <c r="D726" s="67"/>
      <c r="E726" s="28"/>
      <c r="F726" s="67"/>
      <c r="G726" s="67"/>
      <c r="H726" s="67"/>
      <c r="I726" s="67"/>
      <c r="J726" s="9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</row>
    <row r="727" spans="1:26" ht="16.5" x14ac:dyDescent="0.45">
      <c r="A727" s="67"/>
      <c r="B727" s="67"/>
      <c r="C727" s="67"/>
      <c r="D727" s="67"/>
      <c r="E727" s="28"/>
      <c r="F727" s="67"/>
      <c r="G727" s="67"/>
      <c r="H727" s="67"/>
      <c r="I727" s="67"/>
      <c r="J727" s="9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</row>
    <row r="728" spans="1:26" ht="16.5" x14ac:dyDescent="0.45">
      <c r="A728" s="67"/>
      <c r="B728" s="67"/>
      <c r="C728" s="67"/>
      <c r="D728" s="67"/>
      <c r="E728" s="28"/>
      <c r="F728" s="67"/>
      <c r="G728" s="67"/>
      <c r="H728" s="67"/>
      <c r="I728" s="67"/>
      <c r="J728" s="9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</row>
    <row r="729" spans="1:26" ht="16.5" x14ac:dyDescent="0.45">
      <c r="A729" s="67"/>
      <c r="B729" s="67"/>
      <c r="C729" s="67"/>
      <c r="D729" s="67"/>
      <c r="E729" s="28"/>
      <c r="F729" s="67"/>
      <c r="G729" s="67"/>
      <c r="H729" s="67"/>
      <c r="I729" s="67"/>
      <c r="J729" s="9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</row>
    <row r="730" spans="1:26" ht="16.5" x14ac:dyDescent="0.45">
      <c r="A730" s="67"/>
      <c r="B730" s="67"/>
      <c r="C730" s="67"/>
      <c r="D730" s="67"/>
      <c r="E730" s="28"/>
      <c r="F730" s="67"/>
      <c r="G730" s="67"/>
      <c r="H730" s="67"/>
      <c r="I730" s="67"/>
      <c r="J730" s="9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</row>
    <row r="731" spans="1:26" ht="16.5" x14ac:dyDescent="0.45">
      <c r="A731" s="67"/>
      <c r="B731" s="67"/>
      <c r="C731" s="67"/>
      <c r="D731" s="67"/>
      <c r="E731" s="28"/>
      <c r="F731" s="67"/>
      <c r="G731" s="67"/>
      <c r="H731" s="67"/>
      <c r="I731" s="67"/>
      <c r="J731" s="9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</row>
    <row r="732" spans="1:26" ht="16.5" x14ac:dyDescent="0.45">
      <c r="A732" s="67"/>
      <c r="B732" s="67"/>
      <c r="C732" s="67"/>
      <c r="D732" s="67"/>
      <c r="E732" s="28"/>
      <c r="F732" s="67"/>
      <c r="G732" s="67"/>
      <c r="H732" s="67"/>
      <c r="I732" s="67"/>
      <c r="J732" s="9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</row>
    <row r="733" spans="1:26" ht="16.5" x14ac:dyDescent="0.45">
      <c r="A733" s="67"/>
      <c r="B733" s="67"/>
      <c r="C733" s="67"/>
      <c r="D733" s="67"/>
      <c r="E733" s="28"/>
      <c r="F733" s="67"/>
      <c r="G733" s="67"/>
      <c r="H733" s="67"/>
      <c r="I733" s="67"/>
      <c r="J733" s="9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</row>
    <row r="734" spans="1:26" ht="16.5" x14ac:dyDescent="0.45">
      <c r="A734" s="67"/>
      <c r="B734" s="67"/>
      <c r="C734" s="67"/>
      <c r="D734" s="67"/>
      <c r="E734" s="28"/>
      <c r="F734" s="67"/>
      <c r="G734" s="67"/>
      <c r="H734" s="67"/>
      <c r="I734" s="67"/>
      <c r="J734" s="9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</row>
    <row r="735" spans="1:26" ht="16.5" x14ac:dyDescent="0.45">
      <c r="A735" s="67"/>
      <c r="B735" s="67"/>
      <c r="C735" s="67"/>
      <c r="D735" s="67"/>
      <c r="E735" s="28"/>
      <c r="F735" s="67"/>
      <c r="G735" s="67"/>
      <c r="H735" s="67"/>
      <c r="I735" s="67"/>
      <c r="J735" s="9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</row>
    <row r="736" spans="1:26" ht="16.5" x14ac:dyDescent="0.45">
      <c r="A736" s="67"/>
      <c r="B736" s="67"/>
      <c r="C736" s="67"/>
      <c r="D736" s="67"/>
      <c r="E736" s="28"/>
      <c r="F736" s="67"/>
      <c r="G736" s="67"/>
      <c r="H736" s="67"/>
      <c r="I736" s="67"/>
      <c r="J736" s="9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</row>
    <row r="737" spans="1:26" ht="16.5" x14ac:dyDescent="0.45">
      <c r="A737" s="67"/>
      <c r="B737" s="67"/>
      <c r="C737" s="67"/>
      <c r="D737" s="67"/>
      <c r="E737" s="28"/>
      <c r="F737" s="67"/>
      <c r="G737" s="67"/>
      <c r="H737" s="67"/>
      <c r="I737" s="67"/>
      <c r="J737" s="9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</row>
    <row r="738" spans="1:26" ht="16.5" x14ac:dyDescent="0.45">
      <c r="A738" s="67"/>
      <c r="B738" s="67"/>
      <c r="C738" s="67"/>
      <c r="D738" s="67"/>
      <c r="E738" s="28"/>
      <c r="F738" s="67"/>
      <c r="G738" s="67"/>
      <c r="H738" s="67"/>
      <c r="I738" s="67"/>
      <c r="J738" s="9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</row>
    <row r="739" spans="1:26" ht="16.5" x14ac:dyDescent="0.45">
      <c r="A739" s="67"/>
      <c r="B739" s="67"/>
      <c r="C739" s="67"/>
      <c r="D739" s="67"/>
      <c r="E739" s="28"/>
      <c r="F739" s="67"/>
      <c r="G739" s="67"/>
      <c r="H739" s="67"/>
      <c r="I739" s="67"/>
      <c r="J739" s="9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</row>
    <row r="740" spans="1:26" ht="16.5" x14ac:dyDescent="0.45">
      <c r="A740" s="67"/>
      <c r="B740" s="67"/>
      <c r="C740" s="67"/>
      <c r="D740" s="67"/>
      <c r="E740" s="28"/>
      <c r="F740" s="67"/>
      <c r="G740" s="67"/>
      <c r="H740" s="67"/>
      <c r="I740" s="67"/>
      <c r="J740" s="9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</row>
    <row r="741" spans="1:26" ht="16.5" x14ac:dyDescent="0.45">
      <c r="A741" s="67"/>
      <c r="B741" s="67"/>
      <c r="C741" s="67"/>
      <c r="D741" s="67"/>
      <c r="E741" s="28"/>
      <c r="F741" s="67"/>
      <c r="G741" s="67"/>
      <c r="H741" s="67"/>
      <c r="I741" s="67"/>
      <c r="J741" s="9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</row>
    <row r="742" spans="1:26" ht="16.5" x14ac:dyDescent="0.45">
      <c r="A742" s="67"/>
      <c r="B742" s="67"/>
      <c r="C742" s="67"/>
      <c r="D742" s="67"/>
      <c r="E742" s="28"/>
      <c r="F742" s="67"/>
      <c r="G742" s="67"/>
      <c r="H742" s="67"/>
      <c r="I742" s="67"/>
      <c r="J742" s="9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</row>
    <row r="743" spans="1:26" ht="16.5" x14ac:dyDescent="0.45">
      <c r="A743" s="67"/>
      <c r="B743" s="67"/>
      <c r="C743" s="67"/>
      <c r="D743" s="67"/>
      <c r="E743" s="28"/>
      <c r="F743" s="67"/>
      <c r="G743" s="67"/>
      <c r="H743" s="67"/>
      <c r="I743" s="67"/>
      <c r="J743" s="9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</row>
    <row r="744" spans="1:26" ht="16.5" x14ac:dyDescent="0.45">
      <c r="A744" s="67"/>
      <c r="B744" s="67"/>
      <c r="C744" s="67"/>
      <c r="D744" s="67"/>
      <c r="E744" s="28"/>
      <c r="F744" s="67"/>
      <c r="G744" s="67"/>
      <c r="H744" s="67"/>
      <c r="I744" s="67"/>
      <c r="J744" s="9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</row>
    <row r="745" spans="1:26" ht="16.5" x14ac:dyDescent="0.45">
      <c r="A745" s="67"/>
      <c r="B745" s="67"/>
      <c r="C745" s="67"/>
      <c r="D745" s="67"/>
      <c r="E745" s="28"/>
      <c r="F745" s="67"/>
      <c r="G745" s="67"/>
      <c r="H745" s="67"/>
      <c r="I745" s="67"/>
      <c r="J745" s="9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</row>
    <row r="746" spans="1:26" ht="16.5" x14ac:dyDescent="0.45">
      <c r="A746" s="67"/>
      <c r="B746" s="67"/>
      <c r="C746" s="67"/>
      <c r="D746" s="67"/>
      <c r="E746" s="28"/>
      <c r="F746" s="67"/>
      <c r="G746" s="67"/>
      <c r="H746" s="67"/>
      <c r="I746" s="67"/>
      <c r="J746" s="9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</row>
    <row r="747" spans="1:26" ht="16.5" x14ac:dyDescent="0.45">
      <c r="A747" s="67"/>
      <c r="B747" s="67"/>
      <c r="C747" s="67"/>
      <c r="D747" s="67"/>
      <c r="E747" s="28"/>
      <c r="F747" s="67"/>
      <c r="G747" s="67"/>
      <c r="H747" s="67"/>
      <c r="I747" s="67"/>
      <c r="J747" s="9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</row>
    <row r="748" spans="1:26" ht="16.5" x14ac:dyDescent="0.45">
      <c r="A748" s="67"/>
      <c r="B748" s="67"/>
      <c r="C748" s="67"/>
      <c r="D748" s="67"/>
      <c r="E748" s="28"/>
      <c r="F748" s="67"/>
      <c r="G748" s="67"/>
      <c r="H748" s="67"/>
      <c r="I748" s="67"/>
      <c r="J748" s="9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</row>
    <row r="749" spans="1:26" ht="16.5" x14ac:dyDescent="0.45">
      <c r="A749" s="67"/>
      <c r="B749" s="67"/>
      <c r="C749" s="67"/>
      <c r="D749" s="67"/>
      <c r="E749" s="28"/>
      <c r="F749" s="67"/>
      <c r="G749" s="67"/>
      <c r="H749" s="67"/>
      <c r="I749" s="67"/>
      <c r="J749" s="9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</row>
    <row r="750" spans="1:26" ht="16.5" x14ac:dyDescent="0.45">
      <c r="A750" s="67"/>
      <c r="B750" s="67"/>
      <c r="C750" s="67"/>
      <c r="D750" s="67"/>
      <c r="E750" s="28"/>
      <c r="F750" s="67"/>
      <c r="G750" s="67"/>
      <c r="H750" s="67"/>
      <c r="I750" s="67"/>
      <c r="J750" s="9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</row>
    <row r="751" spans="1:26" ht="16.5" x14ac:dyDescent="0.45">
      <c r="A751" s="67"/>
      <c r="B751" s="67"/>
      <c r="C751" s="67"/>
      <c r="D751" s="67"/>
      <c r="E751" s="28"/>
      <c r="F751" s="67"/>
      <c r="G751" s="67"/>
      <c r="H751" s="67"/>
      <c r="I751" s="67"/>
      <c r="J751" s="9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</row>
    <row r="752" spans="1:26" ht="16.5" x14ac:dyDescent="0.45">
      <c r="A752" s="67"/>
      <c r="B752" s="67"/>
      <c r="C752" s="67"/>
      <c r="D752" s="67"/>
      <c r="E752" s="28"/>
      <c r="F752" s="67"/>
      <c r="G752" s="67"/>
      <c r="H752" s="67"/>
      <c r="I752" s="67"/>
      <c r="J752" s="9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</row>
    <row r="753" spans="1:26" ht="16.5" x14ac:dyDescent="0.45">
      <c r="A753" s="67"/>
      <c r="B753" s="67"/>
      <c r="C753" s="67"/>
      <c r="D753" s="67"/>
      <c r="E753" s="28"/>
      <c r="F753" s="67"/>
      <c r="G753" s="67"/>
      <c r="H753" s="67"/>
      <c r="I753" s="67"/>
      <c r="J753" s="9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</row>
    <row r="754" spans="1:26" ht="16.5" x14ac:dyDescent="0.45">
      <c r="A754" s="67"/>
      <c r="B754" s="67"/>
      <c r="C754" s="67"/>
      <c r="D754" s="67"/>
      <c r="E754" s="28"/>
      <c r="F754" s="67"/>
      <c r="G754" s="67"/>
      <c r="H754" s="67"/>
      <c r="I754" s="67"/>
      <c r="J754" s="9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</row>
    <row r="755" spans="1:26" ht="16.5" x14ac:dyDescent="0.45">
      <c r="A755" s="67"/>
      <c r="B755" s="67"/>
      <c r="C755" s="67"/>
      <c r="D755" s="67"/>
      <c r="E755" s="28"/>
      <c r="F755" s="67"/>
      <c r="G755" s="67"/>
      <c r="H755" s="67"/>
      <c r="I755" s="67"/>
      <c r="J755" s="9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</row>
    <row r="756" spans="1:26" ht="16.5" x14ac:dyDescent="0.45">
      <c r="A756" s="67"/>
      <c r="B756" s="67"/>
      <c r="C756" s="67"/>
      <c r="D756" s="67"/>
      <c r="E756" s="28"/>
      <c r="F756" s="67"/>
      <c r="G756" s="67"/>
      <c r="H756" s="67"/>
      <c r="I756" s="67"/>
      <c r="J756" s="9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</row>
    <row r="757" spans="1:26" ht="16.5" x14ac:dyDescent="0.45">
      <c r="A757" s="67"/>
      <c r="B757" s="67"/>
      <c r="C757" s="67"/>
      <c r="D757" s="67"/>
      <c r="E757" s="28"/>
      <c r="F757" s="67"/>
      <c r="G757" s="67"/>
      <c r="H757" s="67"/>
      <c r="I757" s="67"/>
      <c r="J757" s="9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</row>
    <row r="758" spans="1:26" ht="16.5" x14ac:dyDescent="0.45">
      <c r="A758" s="67"/>
      <c r="B758" s="67"/>
      <c r="C758" s="67"/>
      <c r="D758" s="67"/>
      <c r="E758" s="28"/>
      <c r="F758" s="67"/>
      <c r="G758" s="67"/>
      <c r="H758" s="67"/>
      <c r="I758" s="67"/>
      <c r="J758" s="9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</row>
    <row r="759" spans="1:26" ht="16.5" x14ac:dyDescent="0.45">
      <c r="A759" s="67"/>
      <c r="B759" s="67"/>
      <c r="C759" s="67"/>
      <c r="D759" s="67"/>
      <c r="E759" s="28"/>
      <c r="F759" s="67"/>
      <c r="G759" s="67"/>
      <c r="H759" s="67"/>
      <c r="I759" s="67"/>
      <c r="J759" s="9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</row>
    <row r="760" spans="1:26" ht="16.5" x14ac:dyDescent="0.45">
      <c r="A760" s="67"/>
      <c r="B760" s="67"/>
      <c r="C760" s="67"/>
      <c r="D760" s="67"/>
      <c r="E760" s="28"/>
      <c r="F760" s="67"/>
      <c r="G760" s="67"/>
      <c r="H760" s="67"/>
      <c r="I760" s="67"/>
      <c r="J760" s="9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</row>
    <row r="761" spans="1:26" ht="16.5" x14ac:dyDescent="0.45">
      <c r="A761" s="67"/>
      <c r="B761" s="67"/>
      <c r="C761" s="67"/>
      <c r="D761" s="67"/>
      <c r="E761" s="28"/>
      <c r="F761" s="67"/>
      <c r="G761" s="67"/>
      <c r="H761" s="67"/>
      <c r="I761" s="67"/>
      <c r="J761" s="9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</row>
    <row r="762" spans="1:26" ht="16.5" x14ac:dyDescent="0.45">
      <c r="A762" s="67"/>
      <c r="B762" s="67"/>
      <c r="C762" s="67"/>
      <c r="D762" s="67"/>
      <c r="E762" s="28"/>
      <c r="F762" s="67"/>
      <c r="G762" s="67"/>
      <c r="H762" s="67"/>
      <c r="I762" s="67"/>
      <c r="J762" s="9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</row>
    <row r="763" spans="1:26" ht="16.5" x14ac:dyDescent="0.45">
      <c r="A763" s="67"/>
      <c r="B763" s="67"/>
      <c r="C763" s="67"/>
      <c r="D763" s="67"/>
      <c r="E763" s="28"/>
      <c r="F763" s="67"/>
      <c r="G763" s="67"/>
      <c r="H763" s="67"/>
      <c r="I763" s="67"/>
      <c r="J763" s="9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</row>
    <row r="764" spans="1:26" ht="16.5" x14ac:dyDescent="0.45">
      <c r="A764" s="67"/>
      <c r="B764" s="67"/>
      <c r="C764" s="67"/>
      <c r="D764" s="67"/>
      <c r="E764" s="28"/>
      <c r="F764" s="67"/>
      <c r="G764" s="67"/>
      <c r="H764" s="67"/>
      <c r="I764" s="67"/>
      <c r="J764" s="9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</row>
    <row r="765" spans="1:26" ht="16.5" x14ac:dyDescent="0.45">
      <c r="A765" s="67"/>
      <c r="B765" s="67"/>
      <c r="C765" s="67"/>
      <c r="D765" s="67"/>
      <c r="E765" s="28"/>
      <c r="F765" s="67"/>
      <c r="G765" s="67"/>
      <c r="H765" s="67"/>
      <c r="I765" s="67"/>
      <c r="J765" s="9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</row>
    <row r="766" spans="1:26" ht="16.5" x14ac:dyDescent="0.45">
      <c r="A766" s="67"/>
      <c r="B766" s="67"/>
      <c r="C766" s="67"/>
      <c r="D766" s="67"/>
      <c r="E766" s="28"/>
      <c r="F766" s="67"/>
      <c r="G766" s="67"/>
      <c r="H766" s="67"/>
      <c r="I766" s="67"/>
      <c r="J766" s="9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</row>
    <row r="767" spans="1:26" ht="16.5" x14ac:dyDescent="0.45">
      <c r="A767" s="67"/>
      <c r="B767" s="67"/>
      <c r="C767" s="67"/>
      <c r="D767" s="67"/>
      <c r="E767" s="28"/>
      <c r="F767" s="67"/>
      <c r="G767" s="67"/>
      <c r="H767" s="67"/>
      <c r="I767" s="67"/>
      <c r="J767" s="9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</row>
    <row r="768" spans="1:26" ht="16.5" x14ac:dyDescent="0.45">
      <c r="A768" s="67"/>
      <c r="B768" s="67"/>
      <c r="C768" s="67"/>
      <c r="D768" s="67"/>
      <c r="E768" s="28"/>
      <c r="F768" s="67"/>
      <c r="G768" s="67"/>
      <c r="H768" s="67"/>
      <c r="I768" s="67"/>
      <c r="J768" s="9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</row>
    <row r="769" spans="1:26" ht="16.5" x14ac:dyDescent="0.45">
      <c r="A769" s="67"/>
      <c r="B769" s="67"/>
      <c r="C769" s="67"/>
      <c r="D769" s="67"/>
      <c r="E769" s="28"/>
      <c r="F769" s="67"/>
      <c r="G769" s="67"/>
      <c r="H769" s="67"/>
      <c r="I769" s="67"/>
      <c r="J769" s="9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</row>
    <row r="770" spans="1:26" ht="16.5" x14ac:dyDescent="0.45">
      <c r="A770" s="67"/>
      <c r="B770" s="67"/>
      <c r="C770" s="67"/>
      <c r="D770" s="67"/>
      <c r="E770" s="28"/>
      <c r="F770" s="67"/>
      <c r="G770" s="67"/>
      <c r="H770" s="67"/>
      <c r="I770" s="67"/>
      <c r="J770" s="9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</row>
    <row r="771" spans="1:26" ht="16.5" x14ac:dyDescent="0.45">
      <c r="A771" s="67"/>
      <c r="B771" s="67"/>
      <c r="C771" s="67"/>
      <c r="D771" s="67"/>
      <c r="E771" s="28"/>
      <c r="F771" s="67"/>
      <c r="G771" s="67"/>
      <c r="H771" s="67"/>
      <c r="I771" s="67"/>
      <c r="J771" s="9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</row>
    <row r="772" spans="1:26" ht="16.5" x14ac:dyDescent="0.45">
      <c r="A772" s="67"/>
      <c r="B772" s="67"/>
      <c r="C772" s="67"/>
      <c r="D772" s="67"/>
      <c r="E772" s="28"/>
      <c r="F772" s="67"/>
      <c r="G772" s="67"/>
      <c r="H772" s="67"/>
      <c r="I772" s="67"/>
      <c r="J772" s="9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</row>
    <row r="773" spans="1:26" ht="16.5" x14ac:dyDescent="0.45">
      <c r="A773" s="67"/>
      <c r="B773" s="67"/>
      <c r="C773" s="67"/>
      <c r="D773" s="67"/>
      <c r="E773" s="28"/>
      <c r="F773" s="67"/>
      <c r="G773" s="67"/>
      <c r="H773" s="67"/>
      <c r="I773" s="67"/>
      <c r="J773" s="9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</row>
    <row r="774" spans="1:26" ht="16.5" x14ac:dyDescent="0.45">
      <c r="A774" s="67"/>
      <c r="B774" s="67"/>
      <c r="C774" s="67"/>
      <c r="D774" s="67"/>
      <c r="E774" s="28"/>
      <c r="F774" s="67"/>
      <c r="G774" s="67"/>
      <c r="H774" s="67"/>
      <c r="I774" s="67"/>
      <c r="J774" s="9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</row>
    <row r="775" spans="1:26" ht="16.5" x14ac:dyDescent="0.45">
      <c r="A775" s="67"/>
      <c r="B775" s="67"/>
      <c r="C775" s="67"/>
      <c r="D775" s="67"/>
      <c r="E775" s="28"/>
      <c r="F775" s="67"/>
      <c r="G775" s="67"/>
      <c r="H775" s="67"/>
      <c r="I775" s="67"/>
      <c r="J775" s="9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</row>
    <row r="776" spans="1:26" ht="16.5" x14ac:dyDescent="0.45">
      <c r="A776" s="67"/>
      <c r="B776" s="67"/>
      <c r="C776" s="67"/>
      <c r="D776" s="67"/>
      <c r="E776" s="28"/>
      <c r="F776" s="67"/>
      <c r="G776" s="67"/>
      <c r="H776" s="67"/>
      <c r="I776" s="67"/>
      <c r="J776" s="9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</row>
    <row r="777" spans="1:26" ht="16.5" x14ac:dyDescent="0.45">
      <c r="A777" s="67"/>
      <c r="B777" s="67"/>
      <c r="C777" s="67"/>
      <c r="D777" s="67"/>
      <c r="E777" s="28"/>
      <c r="F777" s="67"/>
      <c r="G777" s="67"/>
      <c r="H777" s="67"/>
      <c r="I777" s="67"/>
      <c r="J777" s="9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</row>
    <row r="778" spans="1:26" ht="16.5" x14ac:dyDescent="0.45">
      <c r="A778" s="67"/>
      <c r="B778" s="67"/>
      <c r="C778" s="67"/>
      <c r="D778" s="67"/>
      <c r="E778" s="28"/>
      <c r="F778" s="67"/>
      <c r="G778" s="67"/>
      <c r="H778" s="67"/>
      <c r="I778" s="67"/>
      <c r="J778" s="9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</row>
    <row r="779" spans="1:26" ht="16.5" x14ac:dyDescent="0.45">
      <c r="A779" s="67"/>
      <c r="B779" s="67"/>
      <c r="C779" s="67"/>
      <c r="D779" s="67"/>
      <c r="E779" s="28"/>
      <c r="F779" s="67"/>
      <c r="G779" s="67"/>
      <c r="H779" s="67"/>
      <c r="I779" s="67"/>
      <c r="J779" s="9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</row>
    <row r="780" spans="1:26" ht="16.5" x14ac:dyDescent="0.45">
      <c r="A780" s="67"/>
      <c r="B780" s="67"/>
      <c r="C780" s="67"/>
      <c r="D780" s="67"/>
      <c r="E780" s="28"/>
      <c r="F780" s="67"/>
      <c r="G780" s="67"/>
      <c r="H780" s="67"/>
      <c r="I780" s="67"/>
      <c r="J780" s="9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</row>
    <row r="781" spans="1:26" ht="16.5" x14ac:dyDescent="0.45">
      <c r="A781" s="67"/>
      <c r="B781" s="67"/>
      <c r="C781" s="67"/>
      <c r="D781" s="67"/>
      <c r="E781" s="28"/>
      <c r="F781" s="67"/>
      <c r="G781" s="67"/>
      <c r="H781" s="67"/>
      <c r="I781" s="67"/>
      <c r="J781" s="9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</row>
    <row r="782" spans="1:26" ht="16.5" x14ac:dyDescent="0.45">
      <c r="A782" s="67"/>
      <c r="B782" s="67"/>
      <c r="C782" s="67"/>
      <c r="D782" s="67"/>
      <c r="E782" s="28"/>
      <c r="F782" s="67"/>
      <c r="G782" s="67"/>
      <c r="H782" s="67"/>
      <c r="I782" s="67"/>
      <c r="J782" s="9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</row>
    <row r="783" spans="1:26" ht="16.5" x14ac:dyDescent="0.45">
      <c r="A783" s="67"/>
      <c r="B783" s="67"/>
      <c r="C783" s="67"/>
      <c r="D783" s="67"/>
      <c r="E783" s="28"/>
      <c r="F783" s="67"/>
      <c r="G783" s="67"/>
      <c r="H783" s="67"/>
      <c r="I783" s="67"/>
      <c r="J783" s="9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</row>
    <row r="784" spans="1:26" ht="16.5" x14ac:dyDescent="0.45">
      <c r="A784" s="67"/>
      <c r="B784" s="67"/>
      <c r="C784" s="67"/>
      <c r="D784" s="67"/>
      <c r="E784" s="28"/>
      <c r="F784" s="67"/>
      <c r="G784" s="67"/>
      <c r="H784" s="67"/>
      <c r="I784" s="67"/>
      <c r="J784" s="9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</row>
    <row r="785" spans="1:26" ht="16.5" x14ac:dyDescent="0.45">
      <c r="A785" s="67"/>
      <c r="B785" s="67"/>
      <c r="C785" s="67"/>
      <c r="D785" s="67"/>
      <c r="E785" s="28"/>
      <c r="F785" s="67"/>
      <c r="G785" s="67"/>
      <c r="H785" s="67"/>
      <c r="I785" s="67"/>
      <c r="J785" s="9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</row>
    <row r="786" spans="1:26" ht="16.5" x14ac:dyDescent="0.45">
      <c r="A786" s="67"/>
      <c r="B786" s="67"/>
      <c r="C786" s="67"/>
      <c r="D786" s="67"/>
      <c r="E786" s="28"/>
      <c r="F786" s="67"/>
      <c r="G786" s="67"/>
      <c r="H786" s="67"/>
      <c r="I786" s="67"/>
      <c r="J786" s="9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</row>
    <row r="787" spans="1:26" ht="16.5" x14ac:dyDescent="0.45">
      <c r="A787" s="67"/>
      <c r="B787" s="67"/>
      <c r="C787" s="67"/>
      <c r="D787" s="67"/>
      <c r="E787" s="28"/>
      <c r="F787" s="67"/>
      <c r="G787" s="67"/>
      <c r="H787" s="67"/>
      <c r="I787" s="67"/>
      <c r="J787" s="9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</row>
    <row r="788" spans="1:26" ht="16.5" x14ac:dyDescent="0.45">
      <c r="A788" s="67"/>
      <c r="B788" s="67"/>
      <c r="C788" s="67"/>
      <c r="D788" s="67"/>
      <c r="E788" s="28"/>
      <c r="F788" s="67"/>
      <c r="G788" s="67"/>
      <c r="H788" s="67"/>
      <c r="I788" s="67"/>
      <c r="J788" s="9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</row>
    <row r="789" spans="1:26" ht="16.5" x14ac:dyDescent="0.45">
      <c r="A789" s="67"/>
      <c r="B789" s="67"/>
      <c r="C789" s="67"/>
      <c r="D789" s="67"/>
      <c r="E789" s="28"/>
      <c r="F789" s="67"/>
      <c r="G789" s="67"/>
      <c r="H789" s="67"/>
      <c r="I789" s="67"/>
      <c r="J789" s="9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</row>
    <row r="790" spans="1:26" ht="16.5" x14ac:dyDescent="0.45">
      <c r="A790" s="67"/>
      <c r="B790" s="67"/>
      <c r="C790" s="67"/>
      <c r="D790" s="67"/>
      <c r="E790" s="28"/>
      <c r="F790" s="67"/>
      <c r="G790" s="67"/>
      <c r="H790" s="67"/>
      <c r="I790" s="67"/>
      <c r="J790" s="9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</row>
    <row r="791" spans="1:26" ht="16.5" x14ac:dyDescent="0.45">
      <c r="A791" s="67"/>
      <c r="B791" s="67"/>
      <c r="C791" s="67"/>
      <c r="D791" s="67"/>
      <c r="E791" s="28"/>
      <c r="F791" s="67"/>
      <c r="G791" s="67"/>
      <c r="H791" s="67"/>
      <c r="I791" s="67"/>
      <c r="J791" s="9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</row>
    <row r="792" spans="1:26" ht="16.5" x14ac:dyDescent="0.45">
      <c r="A792" s="67"/>
      <c r="B792" s="67"/>
      <c r="C792" s="67"/>
      <c r="D792" s="67"/>
      <c r="E792" s="28"/>
      <c r="F792" s="67"/>
      <c r="G792" s="67"/>
      <c r="H792" s="67"/>
      <c r="I792" s="67"/>
      <c r="J792" s="9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</row>
    <row r="793" spans="1:26" ht="16.5" x14ac:dyDescent="0.45">
      <c r="A793" s="67"/>
      <c r="B793" s="67"/>
      <c r="C793" s="67"/>
      <c r="D793" s="67"/>
      <c r="E793" s="28"/>
      <c r="F793" s="67"/>
      <c r="G793" s="67"/>
      <c r="H793" s="67"/>
      <c r="I793" s="67"/>
      <c r="J793" s="9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</row>
    <row r="794" spans="1:26" ht="16.5" x14ac:dyDescent="0.45">
      <c r="A794" s="67"/>
      <c r="B794" s="67"/>
      <c r="C794" s="67"/>
      <c r="D794" s="67"/>
      <c r="E794" s="28"/>
      <c r="F794" s="67"/>
      <c r="G794" s="67"/>
      <c r="H794" s="67"/>
      <c r="I794" s="67"/>
      <c r="J794" s="9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</row>
    <row r="795" spans="1:26" ht="16.5" x14ac:dyDescent="0.45">
      <c r="A795" s="67"/>
      <c r="B795" s="67"/>
      <c r="C795" s="67"/>
      <c r="D795" s="67"/>
      <c r="E795" s="28"/>
      <c r="F795" s="67"/>
      <c r="G795" s="67"/>
      <c r="H795" s="67"/>
      <c r="I795" s="67"/>
      <c r="J795" s="9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</row>
    <row r="796" spans="1:26" ht="16.5" x14ac:dyDescent="0.45">
      <c r="A796" s="67"/>
      <c r="B796" s="67"/>
      <c r="C796" s="67"/>
      <c r="D796" s="67"/>
      <c r="E796" s="28"/>
      <c r="F796" s="67"/>
      <c r="G796" s="67"/>
      <c r="H796" s="67"/>
      <c r="I796" s="67"/>
      <c r="J796" s="9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</row>
    <row r="797" spans="1:26" ht="16.5" x14ac:dyDescent="0.45">
      <c r="A797" s="67"/>
      <c r="B797" s="67"/>
      <c r="C797" s="67"/>
      <c r="D797" s="67"/>
      <c r="E797" s="28"/>
      <c r="F797" s="67"/>
      <c r="G797" s="67"/>
      <c r="H797" s="67"/>
      <c r="I797" s="67"/>
      <c r="J797" s="9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</row>
    <row r="798" spans="1:26" ht="16.5" x14ac:dyDescent="0.45">
      <c r="A798" s="67"/>
      <c r="B798" s="67"/>
      <c r="C798" s="67"/>
      <c r="D798" s="67"/>
      <c r="E798" s="28"/>
      <c r="F798" s="67"/>
      <c r="G798" s="67"/>
      <c r="H798" s="67"/>
      <c r="I798" s="67"/>
      <c r="J798" s="9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</row>
    <row r="799" spans="1:26" ht="16.5" x14ac:dyDescent="0.45">
      <c r="A799" s="67"/>
      <c r="B799" s="67"/>
      <c r="C799" s="67"/>
      <c r="D799" s="67"/>
      <c r="E799" s="28"/>
      <c r="F799" s="67"/>
      <c r="G799" s="67"/>
      <c r="H799" s="67"/>
      <c r="I799" s="67"/>
      <c r="J799" s="9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</row>
    <row r="800" spans="1:26" ht="16.5" x14ac:dyDescent="0.45">
      <c r="A800" s="67"/>
      <c r="B800" s="67"/>
      <c r="C800" s="67"/>
      <c r="D800" s="67"/>
      <c r="E800" s="28"/>
      <c r="F800" s="67"/>
      <c r="G800" s="67"/>
      <c r="H800" s="67"/>
      <c r="I800" s="67"/>
      <c r="J800" s="9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</row>
    <row r="801" spans="1:26" ht="16.5" x14ac:dyDescent="0.45">
      <c r="A801" s="67"/>
      <c r="B801" s="67"/>
      <c r="C801" s="67"/>
      <c r="D801" s="67"/>
      <c r="E801" s="28"/>
      <c r="F801" s="67"/>
      <c r="G801" s="67"/>
      <c r="H801" s="67"/>
      <c r="I801" s="67"/>
      <c r="J801" s="9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</row>
    <row r="802" spans="1:26" ht="16.5" x14ac:dyDescent="0.45">
      <c r="A802" s="67"/>
      <c r="B802" s="67"/>
      <c r="C802" s="67"/>
      <c r="D802" s="67"/>
      <c r="E802" s="28"/>
      <c r="F802" s="67"/>
      <c r="G802" s="67"/>
      <c r="H802" s="67"/>
      <c r="I802" s="67"/>
      <c r="J802" s="9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</row>
    <row r="803" spans="1:26" ht="16.5" x14ac:dyDescent="0.45">
      <c r="A803" s="67"/>
      <c r="B803" s="67"/>
      <c r="C803" s="67"/>
      <c r="D803" s="67"/>
      <c r="E803" s="28"/>
      <c r="F803" s="67"/>
      <c r="G803" s="67"/>
      <c r="H803" s="67"/>
      <c r="I803" s="67"/>
      <c r="J803" s="9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</row>
    <row r="804" spans="1:26" ht="16.5" x14ac:dyDescent="0.45">
      <c r="A804" s="67"/>
      <c r="B804" s="67"/>
      <c r="C804" s="67"/>
      <c r="D804" s="67"/>
      <c r="E804" s="28"/>
      <c r="F804" s="67"/>
      <c r="G804" s="67"/>
      <c r="H804" s="67"/>
      <c r="I804" s="67"/>
      <c r="J804" s="9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</row>
    <row r="805" spans="1:26" ht="16.5" x14ac:dyDescent="0.45">
      <c r="A805" s="67"/>
      <c r="B805" s="67"/>
      <c r="C805" s="67"/>
      <c r="D805" s="67"/>
      <c r="E805" s="28"/>
      <c r="F805" s="67"/>
      <c r="G805" s="67"/>
      <c r="H805" s="67"/>
      <c r="I805" s="67"/>
      <c r="J805" s="9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</row>
    <row r="806" spans="1:26" ht="16.5" x14ac:dyDescent="0.45">
      <c r="A806" s="67"/>
      <c r="B806" s="67"/>
      <c r="C806" s="67"/>
      <c r="D806" s="67"/>
      <c r="E806" s="28"/>
      <c r="F806" s="67"/>
      <c r="G806" s="67"/>
      <c r="H806" s="67"/>
      <c r="I806" s="67"/>
      <c r="J806" s="9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</row>
    <row r="807" spans="1:26" ht="16.5" x14ac:dyDescent="0.45">
      <c r="A807" s="67"/>
      <c r="B807" s="67"/>
      <c r="C807" s="67"/>
      <c r="D807" s="67"/>
      <c r="E807" s="28"/>
      <c r="F807" s="67"/>
      <c r="G807" s="67"/>
      <c r="H807" s="67"/>
      <c r="I807" s="67"/>
      <c r="J807" s="9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</row>
    <row r="808" spans="1:26" ht="16.5" x14ac:dyDescent="0.45">
      <c r="A808" s="67"/>
      <c r="B808" s="67"/>
      <c r="C808" s="67"/>
      <c r="D808" s="67"/>
      <c r="E808" s="28"/>
      <c r="F808" s="67"/>
      <c r="G808" s="67"/>
      <c r="H808" s="67"/>
      <c r="I808" s="67"/>
      <c r="J808" s="9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</row>
    <row r="809" spans="1:26" ht="16.5" x14ac:dyDescent="0.45">
      <c r="A809" s="67"/>
      <c r="B809" s="67"/>
      <c r="C809" s="67"/>
      <c r="D809" s="67"/>
      <c r="E809" s="28"/>
      <c r="F809" s="67"/>
      <c r="G809" s="67"/>
      <c r="H809" s="67"/>
      <c r="I809" s="67"/>
      <c r="J809" s="9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</row>
    <row r="810" spans="1:26" ht="16.5" x14ac:dyDescent="0.45">
      <c r="A810" s="67"/>
      <c r="B810" s="67"/>
      <c r="C810" s="67"/>
      <c r="D810" s="67"/>
      <c r="E810" s="28"/>
      <c r="F810" s="67"/>
      <c r="G810" s="67"/>
      <c r="H810" s="67"/>
      <c r="I810" s="67"/>
      <c r="J810" s="9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</row>
    <row r="811" spans="1:26" ht="16.5" x14ac:dyDescent="0.45">
      <c r="A811" s="67"/>
      <c r="B811" s="67"/>
      <c r="C811" s="67"/>
      <c r="D811" s="67"/>
      <c r="E811" s="28"/>
      <c r="F811" s="67"/>
      <c r="G811" s="67"/>
      <c r="H811" s="67"/>
      <c r="I811" s="67"/>
      <c r="J811" s="9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</row>
    <row r="812" spans="1:26" ht="16.5" x14ac:dyDescent="0.45">
      <c r="A812" s="67"/>
      <c r="B812" s="67"/>
      <c r="C812" s="67"/>
      <c r="D812" s="67"/>
      <c r="E812" s="28"/>
      <c r="F812" s="67"/>
      <c r="G812" s="67"/>
      <c r="H812" s="67"/>
      <c r="I812" s="67"/>
      <c r="J812" s="9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</row>
    <row r="813" spans="1:26" ht="16.5" x14ac:dyDescent="0.45">
      <c r="A813" s="67"/>
      <c r="B813" s="67"/>
      <c r="C813" s="67"/>
      <c r="D813" s="67"/>
      <c r="E813" s="28"/>
      <c r="F813" s="67"/>
      <c r="G813" s="67"/>
      <c r="H813" s="67"/>
      <c r="I813" s="67"/>
      <c r="J813" s="9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</row>
    <row r="814" spans="1:26" ht="16.5" x14ac:dyDescent="0.45">
      <c r="A814" s="67"/>
      <c r="B814" s="67"/>
      <c r="C814" s="67"/>
      <c r="D814" s="67"/>
      <c r="E814" s="28"/>
      <c r="F814" s="67"/>
      <c r="G814" s="67"/>
      <c r="H814" s="67"/>
      <c r="I814" s="67"/>
      <c r="J814" s="9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</row>
    <row r="815" spans="1:26" ht="16.5" x14ac:dyDescent="0.45">
      <c r="A815" s="67"/>
      <c r="B815" s="67"/>
      <c r="C815" s="67"/>
      <c r="D815" s="67"/>
      <c r="E815" s="28"/>
      <c r="F815" s="67"/>
      <c r="G815" s="67"/>
      <c r="H815" s="67"/>
      <c r="I815" s="67"/>
      <c r="J815" s="9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</row>
    <row r="816" spans="1:26" ht="16.5" x14ac:dyDescent="0.45">
      <c r="A816" s="67"/>
      <c r="B816" s="67"/>
      <c r="C816" s="67"/>
      <c r="D816" s="67"/>
      <c r="E816" s="28"/>
      <c r="F816" s="67"/>
      <c r="G816" s="67"/>
      <c r="H816" s="67"/>
      <c r="I816" s="67"/>
      <c r="J816" s="9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</row>
    <row r="817" spans="1:26" ht="16.5" x14ac:dyDescent="0.45">
      <c r="A817" s="67"/>
      <c r="B817" s="67"/>
      <c r="C817" s="67"/>
      <c r="D817" s="67"/>
      <c r="E817" s="28"/>
      <c r="F817" s="67"/>
      <c r="G817" s="67"/>
      <c r="H817" s="67"/>
      <c r="I817" s="67"/>
      <c r="J817" s="9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</row>
    <row r="818" spans="1:26" ht="16.5" x14ac:dyDescent="0.45">
      <c r="A818" s="67"/>
      <c r="B818" s="67"/>
      <c r="C818" s="67"/>
      <c r="D818" s="67"/>
      <c r="E818" s="28"/>
      <c r="F818" s="67"/>
      <c r="G818" s="67"/>
      <c r="H818" s="67"/>
      <c r="I818" s="67"/>
      <c r="J818" s="9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</row>
    <row r="819" spans="1:26" ht="16.5" x14ac:dyDescent="0.45">
      <c r="A819" s="67"/>
      <c r="B819" s="67"/>
      <c r="C819" s="67"/>
      <c r="D819" s="67"/>
      <c r="E819" s="28"/>
      <c r="F819" s="67"/>
      <c r="G819" s="67"/>
      <c r="H819" s="67"/>
      <c r="I819" s="67"/>
      <c r="J819" s="9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</row>
    <row r="820" spans="1:26" ht="16.5" x14ac:dyDescent="0.45">
      <c r="A820" s="67"/>
      <c r="B820" s="67"/>
      <c r="C820" s="67"/>
      <c r="D820" s="67"/>
      <c r="E820" s="28"/>
      <c r="F820" s="67"/>
      <c r="G820" s="67"/>
      <c r="H820" s="67"/>
      <c r="I820" s="67"/>
      <c r="J820" s="9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</row>
    <row r="821" spans="1:26" ht="16.5" x14ac:dyDescent="0.45">
      <c r="A821" s="67"/>
      <c r="B821" s="67"/>
      <c r="C821" s="67"/>
      <c r="D821" s="67"/>
      <c r="E821" s="28"/>
      <c r="F821" s="67"/>
      <c r="G821" s="67"/>
      <c r="H821" s="67"/>
      <c r="I821" s="67"/>
      <c r="J821" s="9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</row>
    <row r="822" spans="1:26" ht="16.5" x14ac:dyDescent="0.45">
      <c r="A822" s="67"/>
      <c r="B822" s="67"/>
      <c r="C822" s="67"/>
      <c r="D822" s="67"/>
      <c r="E822" s="28"/>
      <c r="F822" s="67"/>
      <c r="G822" s="67"/>
      <c r="H822" s="67"/>
      <c r="I822" s="67"/>
      <c r="J822" s="9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</row>
    <row r="823" spans="1:26" ht="16.5" x14ac:dyDescent="0.45">
      <c r="A823" s="67"/>
      <c r="B823" s="67"/>
      <c r="C823" s="67"/>
      <c r="D823" s="67"/>
      <c r="E823" s="28"/>
      <c r="F823" s="67"/>
      <c r="G823" s="67"/>
      <c r="H823" s="67"/>
      <c r="I823" s="67"/>
      <c r="J823" s="9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</row>
    <row r="824" spans="1:26" ht="16.5" x14ac:dyDescent="0.45">
      <c r="A824" s="67"/>
      <c r="B824" s="67"/>
      <c r="C824" s="67"/>
      <c r="D824" s="67"/>
      <c r="E824" s="28"/>
      <c r="F824" s="67"/>
      <c r="G824" s="67"/>
      <c r="H824" s="67"/>
      <c r="I824" s="67"/>
      <c r="J824" s="9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</row>
    <row r="825" spans="1:26" ht="16.5" x14ac:dyDescent="0.45">
      <c r="A825" s="67"/>
      <c r="B825" s="67"/>
      <c r="C825" s="67"/>
      <c r="D825" s="67"/>
      <c r="E825" s="28"/>
      <c r="F825" s="67"/>
      <c r="G825" s="67"/>
      <c r="H825" s="67"/>
      <c r="I825" s="67"/>
      <c r="J825" s="9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</row>
    <row r="826" spans="1:26" ht="16.5" x14ac:dyDescent="0.45">
      <c r="A826" s="67"/>
      <c r="B826" s="67"/>
      <c r="C826" s="67"/>
      <c r="D826" s="67"/>
      <c r="E826" s="28"/>
      <c r="F826" s="67"/>
      <c r="G826" s="67"/>
      <c r="H826" s="67"/>
      <c r="I826" s="67"/>
      <c r="J826" s="9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</row>
    <row r="827" spans="1:26" ht="16.5" x14ac:dyDescent="0.45">
      <c r="A827" s="67"/>
      <c r="B827" s="67"/>
      <c r="C827" s="67"/>
      <c r="D827" s="67"/>
      <c r="E827" s="28"/>
      <c r="F827" s="67"/>
      <c r="G827" s="67"/>
      <c r="H827" s="67"/>
      <c r="I827" s="67"/>
      <c r="J827" s="9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</row>
    <row r="828" spans="1:26" ht="16.5" x14ac:dyDescent="0.45">
      <c r="A828" s="67"/>
      <c r="B828" s="67"/>
      <c r="C828" s="67"/>
      <c r="D828" s="67"/>
      <c r="E828" s="28"/>
      <c r="F828" s="67"/>
      <c r="G828" s="67"/>
      <c r="H828" s="67"/>
      <c r="I828" s="67"/>
      <c r="J828" s="9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</row>
    <row r="829" spans="1:26" ht="16.5" x14ac:dyDescent="0.45">
      <c r="A829" s="67"/>
      <c r="B829" s="67"/>
      <c r="C829" s="67"/>
      <c r="D829" s="67"/>
      <c r="E829" s="28"/>
      <c r="F829" s="67"/>
      <c r="G829" s="67"/>
      <c r="H829" s="67"/>
      <c r="I829" s="67"/>
      <c r="J829" s="9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</row>
    <row r="830" spans="1:26" ht="16.5" x14ac:dyDescent="0.45">
      <c r="A830" s="67"/>
      <c r="B830" s="67"/>
      <c r="C830" s="67"/>
      <c r="D830" s="67"/>
      <c r="E830" s="28"/>
      <c r="F830" s="67"/>
      <c r="G830" s="67"/>
      <c r="H830" s="67"/>
      <c r="I830" s="67"/>
      <c r="J830" s="9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</row>
    <row r="831" spans="1:26" ht="16.5" x14ac:dyDescent="0.45">
      <c r="A831" s="67"/>
      <c r="B831" s="67"/>
      <c r="C831" s="67"/>
      <c r="D831" s="67"/>
      <c r="E831" s="28"/>
      <c r="F831" s="67"/>
      <c r="G831" s="67"/>
      <c r="H831" s="67"/>
      <c r="I831" s="67"/>
      <c r="J831" s="9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</row>
    <row r="832" spans="1:26" ht="16.5" x14ac:dyDescent="0.45">
      <c r="A832" s="67"/>
      <c r="B832" s="67"/>
      <c r="C832" s="67"/>
      <c r="D832" s="67"/>
      <c r="E832" s="28"/>
      <c r="F832" s="67"/>
      <c r="G832" s="67"/>
      <c r="H832" s="67"/>
      <c r="I832" s="67"/>
      <c r="J832" s="9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</row>
    <row r="833" spans="1:26" ht="16.5" x14ac:dyDescent="0.45">
      <c r="A833" s="67"/>
      <c r="B833" s="67"/>
      <c r="C833" s="67"/>
      <c r="D833" s="67"/>
      <c r="E833" s="28"/>
      <c r="F833" s="67"/>
      <c r="G833" s="67"/>
      <c r="H833" s="67"/>
      <c r="I833" s="67"/>
      <c r="J833" s="9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</row>
    <row r="834" spans="1:26" ht="16.5" x14ac:dyDescent="0.45">
      <c r="A834" s="67"/>
      <c r="B834" s="67"/>
      <c r="C834" s="67"/>
      <c r="D834" s="67"/>
      <c r="E834" s="28"/>
      <c r="F834" s="67"/>
      <c r="G834" s="67"/>
      <c r="H834" s="67"/>
      <c r="I834" s="67"/>
      <c r="J834" s="9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</row>
    <row r="835" spans="1:26" ht="16.5" x14ac:dyDescent="0.45">
      <c r="A835" s="67"/>
      <c r="B835" s="67"/>
      <c r="C835" s="67"/>
      <c r="D835" s="67"/>
      <c r="E835" s="28"/>
      <c r="F835" s="67"/>
      <c r="G835" s="67"/>
      <c r="H835" s="67"/>
      <c r="I835" s="67"/>
      <c r="J835" s="9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</row>
    <row r="836" spans="1:26" ht="16.5" x14ac:dyDescent="0.45">
      <c r="A836" s="67"/>
      <c r="B836" s="67"/>
      <c r="C836" s="67"/>
      <c r="D836" s="67"/>
      <c r="E836" s="28"/>
      <c r="F836" s="67"/>
      <c r="G836" s="67"/>
      <c r="H836" s="67"/>
      <c r="I836" s="67"/>
      <c r="J836" s="9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</row>
    <row r="837" spans="1:26" ht="16.5" x14ac:dyDescent="0.45">
      <c r="A837" s="67"/>
      <c r="B837" s="67"/>
      <c r="C837" s="67"/>
      <c r="D837" s="67"/>
      <c r="E837" s="28"/>
      <c r="F837" s="67"/>
      <c r="G837" s="67"/>
      <c r="H837" s="67"/>
      <c r="I837" s="67"/>
      <c r="J837" s="9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</row>
    <row r="838" spans="1:26" ht="16.5" x14ac:dyDescent="0.45">
      <c r="A838" s="67"/>
      <c r="B838" s="67"/>
      <c r="C838" s="67"/>
      <c r="D838" s="67"/>
      <c r="E838" s="28"/>
      <c r="F838" s="67"/>
      <c r="G838" s="67"/>
      <c r="H838" s="67"/>
      <c r="I838" s="67"/>
      <c r="J838" s="9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</row>
    <row r="839" spans="1:26" ht="16.5" x14ac:dyDescent="0.45">
      <c r="A839" s="67"/>
      <c r="B839" s="67"/>
      <c r="C839" s="67"/>
      <c r="D839" s="67"/>
      <c r="E839" s="28"/>
      <c r="F839" s="67"/>
      <c r="G839" s="67"/>
      <c r="H839" s="67"/>
      <c r="I839" s="67"/>
      <c r="J839" s="9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</row>
    <row r="840" spans="1:26" ht="16.5" x14ac:dyDescent="0.45">
      <c r="A840" s="67"/>
      <c r="B840" s="67"/>
      <c r="C840" s="67"/>
      <c r="D840" s="67"/>
      <c r="E840" s="28"/>
      <c r="F840" s="67"/>
      <c r="G840" s="67"/>
      <c r="H840" s="67"/>
      <c r="I840" s="67"/>
      <c r="J840" s="9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</row>
    <row r="841" spans="1:26" ht="16.5" x14ac:dyDescent="0.45">
      <c r="A841" s="67"/>
      <c r="B841" s="67"/>
      <c r="C841" s="67"/>
      <c r="D841" s="67"/>
      <c r="E841" s="28"/>
      <c r="F841" s="67"/>
      <c r="G841" s="67"/>
      <c r="H841" s="67"/>
      <c r="I841" s="67"/>
      <c r="J841" s="9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</row>
    <row r="842" spans="1:26" ht="16.5" x14ac:dyDescent="0.45">
      <c r="A842" s="67"/>
      <c r="B842" s="67"/>
      <c r="C842" s="67"/>
      <c r="D842" s="67"/>
      <c r="E842" s="28"/>
      <c r="F842" s="67"/>
      <c r="G842" s="67"/>
      <c r="H842" s="67"/>
      <c r="I842" s="67"/>
      <c r="J842" s="9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</row>
    <row r="843" spans="1:26" ht="16.5" x14ac:dyDescent="0.45">
      <c r="A843" s="67"/>
      <c r="B843" s="67"/>
      <c r="C843" s="67"/>
      <c r="D843" s="67"/>
      <c r="E843" s="28"/>
      <c r="F843" s="67"/>
      <c r="G843" s="67"/>
      <c r="H843" s="67"/>
      <c r="I843" s="67"/>
      <c r="J843" s="9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</row>
    <row r="844" spans="1:26" ht="16.5" x14ac:dyDescent="0.45">
      <c r="A844" s="67"/>
      <c r="B844" s="67"/>
      <c r="C844" s="67"/>
      <c r="D844" s="67"/>
      <c r="E844" s="28"/>
      <c r="F844" s="67"/>
      <c r="G844" s="67"/>
      <c r="H844" s="67"/>
      <c r="I844" s="67"/>
      <c r="J844" s="9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</row>
    <row r="845" spans="1:26" ht="16.5" x14ac:dyDescent="0.45">
      <c r="A845" s="67"/>
      <c r="B845" s="67"/>
      <c r="C845" s="67"/>
      <c r="D845" s="67"/>
      <c r="E845" s="28"/>
      <c r="F845" s="67"/>
      <c r="G845" s="67"/>
      <c r="H845" s="67"/>
      <c r="I845" s="67"/>
      <c r="J845" s="9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</row>
    <row r="846" spans="1:26" ht="16.5" x14ac:dyDescent="0.45">
      <c r="A846" s="67"/>
      <c r="B846" s="67"/>
      <c r="C846" s="67"/>
      <c r="D846" s="67"/>
      <c r="E846" s="28"/>
      <c r="F846" s="67"/>
      <c r="G846" s="67"/>
      <c r="H846" s="67"/>
      <c r="I846" s="67"/>
      <c r="J846" s="9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</row>
    <row r="847" spans="1:26" ht="16.5" x14ac:dyDescent="0.45">
      <c r="A847" s="67"/>
      <c r="B847" s="67"/>
      <c r="C847" s="67"/>
      <c r="D847" s="67"/>
      <c r="E847" s="28"/>
      <c r="F847" s="67"/>
      <c r="G847" s="67"/>
      <c r="H847" s="67"/>
      <c r="I847" s="67"/>
      <c r="J847" s="9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</row>
    <row r="848" spans="1:26" ht="16.5" x14ac:dyDescent="0.45">
      <c r="A848" s="67"/>
      <c r="B848" s="67"/>
      <c r="C848" s="67"/>
      <c r="D848" s="67"/>
      <c r="E848" s="28"/>
      <c r="F848" s="67"/>
      <c r="G848" s="67"/>
      <c r="H848" s="67"/>
      <c r="I848" s="67"/>
      <c r="J848" s="9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</row>
    <row r="849" spans="1:26" ht="16.5" x14ac:dyDescent="0.45">
      <c r="A849" s="67"/>
      <c r="B849" s="67"/>
      <c r="C849" s="67"/>
      <c r="D849" s="67"/>
      <c r="E849" s="28"/>
      <c r="F849" s="67"/>
      <c r="G849" s="67"/>
      <c r="H849" s="67"/>
      <c r="I849" s="67"/>
      <c r="J849" s="9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</row>
    <row r="850" spans="1:26" ht="16.5" x14ac:dyDescent="0.45">
      <c r="A850" s="67"/>
      <c r="B850" s="67"/>
      <c r="C850" s="67"/>
      <c r="D850" s="67"/>
      <c r="E850" s="28"/>
      <c r="F850" s="67"/>
      <c r="G850" s="67"/>
      <c r="H850" s="67"/>
      <c r="I850" s="67"/>
      <c r="J850" s="9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</row>
    <row r="851" spans="1:26" ht="16.5" x14ac:dyDescent="0.45">
      <c r="A851" s="67"/>
      <c r="B851" s="67"/>
      <c r="C851" s="67"/>
      <c r="D851" s="67"/>
      <c r="E851" s="28"/>
      <c r="F851" s="67"/>
      <c r="G851" s="67"/>
      <c r="H851" s="67"/>
      <c r="I851" s="67"/>
      <c r="J851" s="9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</row>
    <row r="852" spans="1:26" ht="16.5" x14ac:dyDescent="0.45">
      <c r="A852" s="67"/>
      <c r="B852" s="67"/>
      <c r="C852" s="67"/>
      <c r="D852" s="67"/>
      <c r="E852" s="28"/>
      <c r="F852" s="67"/>
      <c r="G852" s="67"/>
      <c r="H852" s="67"/>
      <c r="I852" s="67"/>
      <c r="J852" s="9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</row>
    <row r="853" spans="1:26" ht="16.5" x14ac:dyDescent="0.45">
      <c r="A853" s="67"/>
      <c r="B853" s="67"/>
      <c r="C853" s="67"/>
      <c r="D853" s="67"/>
      <c r="E853" s="28"/>
      <c r="F853" s="67"/>
      <c r="G853" s="67"/>
      <c r="H853" s="67"/>
      <c r="I853" s="67"/>
      <c r="J853" s="9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</row>
    <row r="854" spans="1:26" ht="16.5" x14ac:dyDescent="0.45">
      <c r="A854" s="67"/>
      <c r="B854" s="67"/>
      <c r="C854" s="67"/>
      <c r="D854" s="67"/>
      <c r="E854" s="28"/>
      <c r="F854" s="67"/>
      <c r="G854" s="67"/>
      <c r="H854" s="67"/>
      <c r="I854" s="67"/>
      <c r="J854" s="9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</row>
    <row r="855" spans="1:26" ht="16.5" x14ac:dyDescent="0.45">
      <c r="A855" s="67"/>
      <c r="B855" s="67"/>
      <c r="C855" s="67"/>
      <c r="D855" s="67"/>
      <c r="E855" s="28"/>
      <c r="F855" s="67"/>
      <c r="G855" s="67"/>
      <c r="H855" s="67"/>
      <c r="I855" s="67"/>
      <c r="J855" s="9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</row>
    <row r="856" spans="1:26" ht="16.5" x14ac:dyDescent="0.45">
      <c r="A856" s="67"/>
      <c r="B856" s="67"/>
      <c r="C856" s="67"/>
      <c r="D856" s="67"/>
      <c r="E856" s="28"/>
      <c r="F856" s="67"/>
      <c r="G856" s="67"/>
      <c r="H856" s="67"/>
      <c r="I856" s="67"/>
      <c r="J856" s="9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</row>
    <row r="857" spans="1:26" ht="16.5" x14ac:dyDescent="0.45">
      <c r="A857" s="67"/>
      <c r="B857" s="67"/>
      <c r="C857" s="67"/>
      <c r="D857" s="67"/>
      <c r="E857" s="28"/>
      <c r="F857" s="67"/>
      <c r="G857" s="67"/>
      <c r="H857" s="67"/>
      <c r="I857" s="67"/>
      <c r="J857" s="9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</row>
    <row r="858" spans="1:26" ht="16.5" x14ac:dyDescent="0.45">
      <c r="A858" s="67"/>
      <c r="B858" s="67"/>
      <c r="C858" s="67"/>
      <c r="D858" s="67"/>
      <c r="E858" s="28"/>
      <c r="F858" s="67"/>
      <c r="G858" s="67"/>
      <c r="H858" s="67"/>
      <c r="I858" s="67"/>
      <c r="J858" s="9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</row>
    <row r="859" spans="1:26" ht="16.5" x14ac:dyDescent="0.45">
      <c r="A859" s="67"/>
      <c r="B859" s="67"/>
      <c r="C859" s="67"/>
      <c r="D859" s="67"/>
      <c r="E859" s="28"/>
      <c r="F859" s="67"/>
      <c r="G859" s="67"/>
      <c r="H859" s="67"/>
      <c r="I859" s="67"/>
      <c r="J859" s="9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</row>
    <row r="860" spans="1:26" ht="16.5" x14ac:dyDescent="0.45">
      <c r="A860" s="67"/>
      <c r="B860" s="67"/>
      <c r="C860" s="67"/>
      <c r="D860" s="67"/>
      <c r="E860" s="28"/>
      <c r="F860" s="67"/>
      <c r="G860" s="67"/>
      <c r="H860" s="67"/>
      <c r="I860" s="67"/>
      <c r="J860" s="9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</row>
    <row r="861" spans="1:26" ht="16.5" x14ac:dyDescent="0.45">
      <c r="A861" s="67"/>
      <c r="B861" s="67"/>
      <c r="C861" s="67"/>
      <c r="D861" s="67"/>
      <c r="E861" s="28"/>
      <c r="F861" s="67"/>
      <c r="G861" s="67"/>
      <c r="H861" s="67"/>
      <c r="I861" s="67"/>
      <c r="J861" s="9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</row>
    <row r="862" spans="1:26" ht="16.5" x14ac:dyDescent="0.45">
      <c r="A862" s="67"/>
      <c r="B862" s="67"/>
      <c r="C862" s="67"/>
      <c r="D862" s="67"/>
      <c r="E862" s="28"/>
      <c r="F862" s="67"/>
      <c r="G862" s="67"/>
      <c r="H862" s="67"/>
      <c r="I862" s="67"/>
      <c r="J862" s="9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spans="1:26" ht="16.5" x14ac:dyDescent="0.45">
      <c r="A863" s="67"/>
      <c r="B863" s="67"/>
      <c r="C863" s="67"/>
      <c r="D863" s="67"/>
      <c r="E863" s="28"/>
      <c r="F863" s="67"/>
      <c r="G863" s="67"/>
      <c r="H863" s="67"/>
      <c r="I863" s="67"/>
      <c r="J863" s="9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</row>
    <row r="864" spans="1:26" ht="16.5" x14ac:dyDescent="0.45">
      <c r="A864" s="67"/>
      <c r="B864" s="67"/>
      <c r="C864" s="67"/>
      <c r="D864" s="67"/>
      <c r="E864" s="28"/>
      <c r="F864" s="67"/>
      <c r="G864" s="67"/>
      <c r="H864" s="67"/>
      <c r="I864" s="67"/>
      <c r="J864" s="9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</row>
    <row r="865" spans="1:26" ht="16.5" x14ac:dyDescent="0.45">
      <c r="A865" s="67"/>
      <c r="B865" s="67"/>
      <c r="C865" s="67"/>
      <c r="D865" s="67"/>
      <c r="E865" s="28"/>
      <c r="F865" s="67"/>
      <c r="G865" s="67"/>
      <c r="H865" s="67"/>
      <c r="I865" s="67"/>
      <c r="J865" s="9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</row>
    <row r="866" spans="1:26" ht="16.5" x14ac:dyDescent="0.45">
      <c r="A866" s="67"/>
      <c r="B866" s="67"/>
      <c r="C866" s="67"/>
      <c r="D866" s="67"/>
      <c r="E866" s="28"/>
      <c r="F866" s="67"/>
      <c r="G866" s="67"/>
      <c r="H866" s="67"/>
      <c r="I866" s="67"/>
      <c r="J866" s="9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</row>
    <row r="867" spans="1:26" ht="16.5" x14ac:dyDescent="0.45">
      <c r="A867" s="67"/>
      <c r="B867" s="67"/>
      <c r="C867" s="67"/>
      <c r="D867" s="67"/>
      <c r="E867" s="28"/>
      <c r="F867" s="67"/>
      <c r="G867" s="67"/>
      <c r="H867" s="67"/>
      <c r="I867" s="67"/>
      <c r="J867" s="9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</row>
    <row r="868" spans="1:26" ht="16.5" x14ac:dyDescent="0.45">
      <c r="A868" s="67"/>
      <c r="B868" s="67"/>
      <c r="C868" s="67"/>
      <c r="D868" s="67"/>
      <c r="E868" s="28"/>
      <c r="F868" s="67"/>
      <c r="G868" s="67"/>
      <c r="H868" s="67"/>
      <c r="I868" s="67"/>
      <c r="J868" s="9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</row>
    <row r="869" spans="1:26" ht="16.5" x14ac:dyDescent="0.45">
      <c r="A869" s="67"/>
      <c r="B869" s="67"/>
      <c r="C869" s="67"/>
      <c r="D869" s="67"/>
      <c r="E869" s="28"/>
      <c r="F869" s="67"/>
      <c r="G869" s="67"/>
      <c r="H869" s="67"/>
      <c r="I869" s="67"/>
      <c r="J869" s="9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</row>
    <row r="870" spans="1:26" ht="16.5" x14ac:dyDescent="0.45">
      <c r="A870" s="67"/>
      <c r="B870" s="67"/>
      <c r="C870" s="67"/>
      <c r="D870" s="67"/>
      <c r="E870" s="28"/>
      <c r="F870" s="67"/>
      <c r="G870" s="67"/>
      <c r="H870" s="67"/>
      <c r="I870" s="67"/>
      <c r="J870" s="9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</row>
    <row r="871" spans="1:26" ht="16.5" x14ac:dyDescent="0.45">
      <c r="A871" s="67"/>
      <c r="B871" s="67"/>
      <c r="C871" s="67"/>
      <c r="D871" s="67"/>
      <c r="E871" s="28"/>
      <c r="F871" s="67"/>
      <c r="G871" s="67"/>
      <c r="H871" s="67"/>
      <c r="I871" s="67"/>
      <c r="J871" s="9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</row>
    <row r="872" spans="1:26" ht="16.5" x14ac:dyDescent="0.45">
      <c r="A872" s="67"/>
      <c r="B872" s="67"/>
      <c r="C872" s="67"/>
      <c r="D872" s="67"/>
      <c r="E872" s="28"/>
      <c r="F872" s="67"/>
      <c r="G872" s="67"/>
      <c r="H872" s="67"/>
      <c r="I872" s="67"/>
      <c r="J872" s="9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</row>
    <row r="873" spans="1:26" ht="16.5" x14ac:dyDescent="0.45">
      <c r="A873" s="67"/>
      <c r="B873" s="67"/>
      <c r="C873" s="67"/>
      <c r="D873" s="67"/>
      <c r="E873" s="28"/>
      <c r="F873" s="67"/>
      <c r="G873" s="67"/>
      <c r="H873" s="67"/>
      <c r="I873" s="67"/>
      <c r="J873" s="9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</row>
    <row r="874" spans="1:26" ht="16.5" x14ac:dyDescent="0.45">
      <c r="A874" s="67"/>
      <c r="B874" s="67"/>
      <c r="C874" s="67"/>
      <c r="D874" s="67"/>
      <c r="E874" s="28"/>
      <c r="F874" s="67"/>
      <c r="G874" s="67"/>
      <c r="H874" s="67"/>
      <c r="I874" s="67"/>
      <c r="J874" s="9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</row>
    <row r="875" spans="1:26" ht="16.5" x14ac:dyDescent="0.45">
      <c r="A875" s="67"/>
      <c r="B875" s="67"/>
      <c r="C875" s="67"/>
      <c r="D875" s="67"/>
      <c r="E875" s="28"/>
      <c r="F875" s="67"/>
      <c r="G875" s="67"/>
      <c r="H875" s="67"/>
      <c r="I875" s="67"/>
      <c r="J875" s="9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</row>
    <row r="876" spans="1:26" ht="16.5" x14ac:dyDescent="0.45">
      <c r="A876" s="67"/>
      <c r="B876" s="67"/>
      <c r="C876" s="67"/>
      <c r="D876" s="67"/>
      <c r="E876" s="28"/>
      <c r="F876" s="67"/>
      <c r="G876" s="67"/>
      <c r="H876" s="67"/>
      <c r="I876" s="67"/>
      <c r="J876" s="9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</row>
    <row r="877" spans="1:26" ht="16.5" x14ac:dyDescent="0.45">
      <c r="A877" s="67"/>
      <c r="B877" s="67"/>
      <c r="C877" s="67"/>
      <c r="D877" s="67"/>
      <c r="E877" s="28"/>
      <c r="F877" s="67"/>
      <c r="G877" s="67"/>
      <c r="H877" s="67"/>
      <c r="I877" s="67"/>
      <c r="J877" s="9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</row>
    <row r="878" spans="1:26" ht="16.5" x14ac:dyDescent="0.45">
      <c r="A878" s="67"/>
      <c r="B878" s="67"/>
      <c r="C878" s="67"/>
      <c r="D878" s="67"/>
      <c r="E878" s="28"/>
      <c r="F878" s="67"/>
      <c r="G878" s="67"/>
      <c r="H878" s="67"/>
      <c r="I878" s="67"/>
      <c r="J878" s="9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</row>
    <row r="879" spans="1:26" ht="16.5" x14ac:dyDescent="0.45">
      <c r="A879" s="67"/>
      <c r="B879" s="67"/>
      <c r="C879" s="67"/>
      <c r="D879" s="67"/>
      <c r="E879" s="28"/>
      <c r="F879" s="67"/>
      <c r="G879" s="67"/>
      <c r="H879" s="67"/>
      <c r="I879" s="67"/>
      <c r="J879" s="9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</row>
    <row r="880" spans="1:26" ht="16.5" x14ac:dyDescent="0.45">
      <c r="A880" s="67"/>
      <c r="B880" s="67"/>
      <c r="C880" s="67"/>
      <c r="D880" s="67"/>
      <c r="E880" s="28"/>
      <c r="F880" s="67"/>
      <c r="G880" s="67"/>
      <c r="H880" s="67"/>
      <c r="I880" s="67"/>
      <c r="J880" s="9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</row>
    <row r="881" spans="1:26" ht="16.5" x14ac:dyDescent="0.45">
      <c r="A881" s="67"/>
      <c r="B881" s="67"/>
      <c r="C881" s="67"/>
      <c r="D881" s="67"/>
      <c r="E881" s="28"/>
      <c r="F881" s="67"/>
      <c r="G881" s="67"/>
      <c r="H881" s="67"/>
      <c r="I881" s="67"/>
      <c r="J881" s="9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</row>
    <row r="882" spans="1:26" ht="16.5" x14ac:dyDescent="0.45">
      <c r="A882" s="67"/>
      <c r="B882" s="67"/>
      <c r="C882" s="67"/>
      <c r="D882" s="67"/>
      <c r="E882" s="28"/>
      <c r="F882" s="67"/>
      <c r="G882" s="67"/>
      <c r="H882" s="67"/>
      <c r="I882" s="67"/>
      <c r="J882" s="9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</row>
    <row r="883" spans="1:26" ht="16.5" x14ac:dyDescent="0.45">
      <c r="A883" s="67"/>
      <c r="B883" s="67"/>
      <c r="C883" s="67"/>
      <c r="D883" s="67"/>
      <c r="E883" s="28"/>
      <c r="F883" s="67"/>
      <c r="G883" s="67"/>
      <c r="H883" s="67"/>
      <c r="I883" s="67"/>
      <c r="J883" s="9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</row>
    <row r="884" spans="1:26" ht="16.5" x14ac:dyDescent="0.45">
      <c r="A884" s="67"/>
      <c r="B884" s="67"/>
      <c r="C884" s="67"/>
      <c r="D884" s="67"/>
      <c r="E884" s="28"/>
      <c r="F884" s="67"/>
      <c r="G884" s="67"/>
      <c r="H884" s="67"/>
      <c r="I884" s="67"/>
      <c r="J884" s="9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</row>
    <row r="885" spans="1:26" ht="16.5" x14ac:dyDescent="0.45">
      <c r="A885" s="67"/>
      <c r="B885" s="67"/>
      <c r="C885" s="67"/>
      <c r="D885" s="67"/>
      <c r="E885" s="28"/>
      <c r="F885" s="67"/>
      <c r="G885" s="67"/>
      <c r="H885" s="67"/>
      <c r="I885" s="67"/>
      <c r="J885" s="9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</row>
    <row r="886" spans="1:26" ht="16.5" x14ac:dyDescent="0.45">
      <c r="A886" s="67"/>
      <c r="B886" s="67"/>
      <c r="C886" s="67"/>
      <c r="D886" s="67"/>
      <c r="E886" s="28"/>
      <c r="F886" s="67"/>
      <c r="G886" s="67"/>
      <c r="H886" s="67"/>
      <c r="I886" s="67"/>
      <c r="J886" s="9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</row>
    <row r="887" spans="1:26" ht="16.5" x14ac:dyDescent="0.45">
      <c r="A887" s="67"/>
      <c r="B887" s="67"/>
      <c r="C887" s="67"/>
      <c r="D887" s="67"/>
      <c r="E887" s="28"/>
      <c r="F887" s="67"/>
      <c r="G887" s="67"/>
      <c r="H887" s="67"/>
      <c r="I887" s="67"/>
      <c r="J887" s="9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ht="16.5" x14ac:dyDescent="0.45">
      <c r="A888" s="67"/>
      <c r="B888" s="67"/>
      <c r="C888" s="67"/>
      <c r="D888" s="67"/>
      <c r="E888" s="28"/>
      <c r="F888" s="67"/>
      <c r="G888" s="67"/>
      <c r="H888" s="67"/>
      <c r="I888" s="67"/>
      <c r="J888" s="9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</row>
    <row r="889" spans="1:26" ht="16.5" x14ac:dyDescent="0.45">
      <c r="A889" s="67"/>
      <c r="B889" s="67"/>
      <c r="C889" s="67"/>
      <c r="D889" s="67"/>
      <c r="E889" s="28"/>
      <c r="F889" s="67"/>
      <c r="G889" s="67"/>
      <c r="H889" s="67"/>
      <c r="I889" s="67"/>
      <c r="J889" s="9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</row>
    <row r="890" spans="1:26" ht="16.5" x14ac:dyDescent="0.45">
      <c r="A890" s="67"/>
      <c r="B890" s="67"/>
      <c r="C890" s="67"/>
      <c r="D890" s="67"/>
      <c r="E890" s="28"/>
      <c r="F890" s="67"/>
      <c r="G890" s="67"/>
      <c r="H890" s="67"/>
      <c r="I890" s="67"/>
      <c r="J890" s="9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</row>
    <row r="891" spans="1:26" ht="16.5" x14ac:dyDescent="0.45">
      <c r="A891" s="67"/>
      <c r="B891" s="67"/>
      <c r="C891" s="67"/>
      <c r="D891" s="67"/>
      <c r="E891" s="28"/>
      <c r="F891" s="67"/>
      <c r="G891" s="67"/>
      <c r="H891" s="67"/>
      <c r="I891" s="67"/>
      <c r="J891" s="9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</row>
    <row r="892" spans="1:26" ht="16.5" x14ac:dyDescent="0.45">
      <c r="A892" s="67"/>
      <c r="B892" s="67"/>
      <c r="C892" s="67"/>
      <c r="D892" s="67"/>
      <c r="E892" s="28"/>
      <c r="F892" s="67"/>
      <c r="G892" s="67"/>
      <c r="H892" s="67"/>
      <c r="I892" s="67"/>
      <c r="J892" s="9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</row>
    <row r="893" spans="1:26" ht="16.5" x14ac:dyDescent="0.45">
      <c r="A893" s="67"/>
      <c r="B893" s="67"/>
      <c r="C893" s="67"/>
      <c r="D893" s="67"/>
      <c r="E893" s="28"/>
      <c r="F893" s="67"/>
      <c r="G893" s="67"/>
      <c r="H893" s="67"/>
      <c r="I893" s="67"/>
      <c r="J893" s="9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</row>
    <row r="894" spans="1:26" ht="16.5" x14ac:dyDescent="0.45">
      <c r="A894" s="67"/>
      <c r="B894" s="67"/>
      <c r="C894" s="67"/>
      <c r="D894" s="67"/>
      <c r="E894" s="28"/>
      <c r="F894" s="67"/>
      <c r="G894" s="67"/>
      <c r="H894" s="67"/>
      <c r="I894" s="67"/>
      <c r="J894" s="9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</row>
    <row r="895" spans="1:26" ht="16.5" x14ac:dyDescent="0.45">
      <c r="A895" s="67"/>
      <c r="B895" s="67"/>
      <c r="C895" s="67"/>
      <c r="D895" s="67"/>
      <c r="E895" s="28"/>
      <c r="F895" s="67"/>
      <c r="G895" s="67"/>
      <c r="H895" s="67"/>
      <c r="I895" s="67"/>
      <c r="J895" s="9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</row>
    <row r="896" spans="1:26" ht="16.5" x14ac:dyDescent="0.45">
      <c r="A896" s="67"/>
      <c r="B896" s="67"/>
      <c r="C896" s="67"/>
      <c r="D896" s="67"/>
      <c r="E896" s="28"/>
      <c r="F896" s="67"/>
      <c r="G896" s="67"/>
      <c r="H896" s="67"/>
      <c r="I896" s="67"/>
      <c r="J896" s="9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</row>
    <row r="897" spans="1:26" ht="16.5" x14ac:dyDescent="0.45">
      <c r="A897" s="67"/>
      <c r="B897" s="67"/>
      <c r="C897" s="67"/>
      <c r="D897" s="67"/>
      <c r="E897" s="28"/>
      <c r="F897" s="67"/>
      <c r="G897" s="67"/>
      <c r="H897" s="67"/>
      <c r="I897" s="67"/>
      <c r="J897" s="9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</row>
    <row r="898" spans="1:26" ht="16.5" x14ac:dyDescent="0.45">
      <c r="A898" s="67"/>
      <c r="B898" s="67"/>
      <c r="C898" s="67"/>
      <c r="D898" s="67"/>
      <c r="E898" s="28"/>
      <c r="F898" s="67"/>
      <c r="G898" s="67"/>
      <c r="H898" s="67"/>
      <c r="I898" s="67"/>
      <c r="J898" s="9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</row>
    <row r="899" spans="1:26" ht="16.5" x14ac:dyDescent="0.45">
      <c r="A899" s="67"/>
      <c r="B899" s="67"/>
      <c r="C899" s="67"/>
      <c r="D899" s="67"/>
      <c r="E899" s="28"/>
      <c r="F899" s="67"/>
      <c r="G899" s="67"/>
      <c r="H899" s="67"/>
      <c r="I899" s="67"/>
      <c r="J899" s="9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</row>
    <row r="900" spans="1:26" ht="16.5" x14ac:dyDescent="0.45">
      <c r="A900" s="67"/>
      <c r="B900" s="67"/>
      <c r="C900" s="67"/>
      <c r="D900" s="67"/>
      <c r="E900" s="28"/>
      <c r="F900" s="67"/>
      <c r="G900" s="67"/>
      <c r="H900" s="67"/>
      <c r="I900" s="67"/>
      <c r="J900" s="9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</row>
    <row r="901" spans="1:26" ht="16.5" x14ac:dyDescent="0.45">
      <c r="A901" s="67"/>
      <c r="B901" s="67"/>
      <c r="C901" s="67"/>
      <c r="D901" s="67"/>
      <c r="E901" s="28"/>
      <c r="F901" s="67"/>
      <c r="G901" s="67"/>
      <c r="H901" s="67"/>
      <c r="I901" s="67"/>
      <c r="J901" s="9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</row>
    <row r="902" spans="1:26" ht="16.5" x14ac:dyDescent="0.45">
      <c r="A902" s="67"/>
      <c r="B902" s="67"/>
      <c r="C902" s="67"/>
      <c r="D902" s="67"/>
      <c r="E902" s="28"/>
      <c r="F902" s="67"/>
      <c r="G902" s="67"/>
      <c r="H902" s="67"/>
      <c r="I902" s="67"/>
      <c r="J902" s="9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</row>
    <row r="903" spans="1:26" ht="16.5" x14ac:dyDescent="0.45">
      <c r="A903" s="67"/>
      <c r="B903" s="67"/>
      <c r="C903" s="67"/>
      <c r="D903" s="67"/>
      <c r="E903" s="28"/>
      <c r="F903" s="67"/>
      <c r="G903" s="67"/>
      <c r="H903" s="67"/>
      <c r="I903" s="67"/>
      <c r="J903" s="9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</row>
    <row r="904" spans="1:26" ht="16.5" x14ac:dyDescent="0.45">
      <c r="A904" s="67"/>
      <c r="B904" s="67"/>
      <c r="C904" s="67"/>
      <c r="D904" s="67"/>
      <c r="E904" s="28"/>
      <c r="F904" s="67"/>
      <c r="G904" s="67"/>
      <c r="H904" s="67"/>
      <c r="I904" s="67"/>
      <c r="J904" s="9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</row>
    <row r="905" spans="1:26" ht="16.5" x14ac:dyDescent="0.45">
      <c r="A905" s="67"/>
      <c r="B905" s="67"/>
      <c r="C905" s="67"/>
      <c r="D905" s="67"/>
      <c r="E905" s="28"/>
      <c r="F905" s="67"/>
      <c r="G905" s="67"/>
      <c r="H905" s="67"/>
      <c r="I905" s="67"/>
      <c r="J905" s="9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</row>
    <row r="906" spans="1:26" ht="16.5" x14ac:dyDescent="0.45">
      <c r="A906" s="67"/>
      <c r="B906" s="67"/>
      <c r="C906" s="67"/>
      <c r="D906" s="67"/>
      <c r="E906" s="28"/>
      <c r="F906" s="67"/>
      <c r="G906" s="67"/>
      <c r="H906" s="67"/>
      <c r="I906" s="67"/>
      <c r="J906" s="9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</row>
    <row r="907" spans="1:26" ht="16.5" x14ac:dyDescent="0.45">
      <c r="A907" s="67"/>
      <c r="B907" s="67"/>
      <c r="C907" s="67"/>
      <c r="D907" s="67"/>
      <c r="E907" s="28"/>
      <c r="F907" s="67"/>
      <c r="G907" s="67"/>
      <c r="H907" s="67"/>
      <c r="I907" s="67"/>
      <c r="J907" s="9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</row>
    <row r="908" spans="1:26" ht="16.5" x14ac:dyDescent="0.45">
      <c r="A908" s="67"/>
      <c r="B908" s="67"/>
      <c r="C908" s="67"/>
      <c r="D908" s="67"/>
      <c r="E908" s="28"/>
      <c r="F908" s="67"/>
      <c r="G908" s="67"/>
      <c r="H908" s="67"/>
      <c r="I908" s="67"/>
      <c r="J908" s="9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</row>
    <row r="909" spans="1:26" ht="16.5" x14ac:dyDescent="0.45">
      <c r="A909" s="67"/>
      <c r="B909" s="67"/>
      <c r="C909" s="67"/>
      <c r="D909" s="67"/>
      <c r="E909" s="28"/>
      <c r="F909" s="67"/>
      <c r="G909" s="67"/>
      <c r="H909" s="67"/>
      <c r="I909" s="67"/>
      <c r="J909" s="9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</row>
    <row r="910" spans="1:26" ht="16.5" x14ac:dyDescent="0.45">
      <c r="A910" s="67"/>
      <c r="B910" s="67"/>
      <c r="C910" s="67"/>
      <c r="D910" s="67"/>
      <c r="E910" s="28"/>
      <c r="F910" s="67"/>
      <c r="G910" s="67"/>
      <c r="H910" s="67"/>
      <c r="I910" s="67"/>
      <c r="J910" s="9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</row>
    <row r="911" spans="1:26" ht="16.5" x14ac:dyDescent="0.45">
      <c r="A911" s="67"/>
      <c r="B911" s="67"/>
      <c r="C911" s="67"/>
      <c r="D911" s="67"/>
      <c r="E911" s="28"/>
      <c r="F911" s="67"/>
      <c r="G911" s="67"/>
      <c r="H911" s="67"/>
      <c r="I911" s="67"/>
      <c r="J911" s="9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</row>
    <row r="912" spans="1:26" ht="16.5" x14ac:dyDescent="0.45">
      <c r="A912" s="67"/>
      <c r="B912" s="67"/>
      <c r="C912" s="67"/>
      <c r="D912" s="67"/>
      <c r="E912" s="28"/>
      <c r="F912" s="67"/>
      <c r="G912" s="67"/>
      <c r="H912" s="67"/>
      <c r="I912" s="67"/>
      <c r="J912" s="9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</row>
    <row r="913" spans="1:26" ht="16.5" x14ac:dyDescent="0.45">
      <c r="A913" s="67"/>
      <c r="B913" s="67"/>
      <c r="C913" s="67"/>
      <c r="D913" s="67"/>
      <c r="E913" s="28"/>
      <c r="F913" s="67"/>
      <c r="G913" s="67"/>
      <c r="H913" s="67"/>
      <c r="I913" s="67"/>
      <c r="J913" s="9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</row>
    <row r="914" spans="1:26" ht="16.5" x14ac:dyDescent="0.45">
      <c r="A914" s="67"/>
      <c r="B914" s="67"/>
      <c r="C914" s="67"/>
      <c r="D914" s="67"/>
      <c r="E914" s="28"/>
      <c r="F914" s="67"/>
      <c r="G914" s="67"/>
      <c r="H914" s="67"/>
      <c r="I914" s="67"/>
      <c r="J914" s="9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</row>
    <row r="915" spans="1:26" ht="16.5" x14ac:dyDescent="0.45">
      <c r="A915" s="67"/>
      <c r="B915" s="67"/>
      <c r="C915" s="67"/>
      <c r="D915" s="67"/>
      <c r="E915" s="28"/>
      <c r="F915" s="67"/>
      <c r="G915" s="67"/>
      <c r="H915" s="67"/>
      <c r="I915" s="67"/>
      <c r="J915" s="9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</row>
    <row r="916" spans="1:26" ht="16.5" x14ac:dyDescent="0.45">
      <c r="A916" s="67"/>
      <c r="B916" s="67"/>
      <c r="C916" s="67"/>
      <c r="D916" s="67"/>
      <c r="E916" s="28"/>
      <c r="F916" s="67"/>
      <c r="G916" s="67"/>
      <c r="H916" s="67"/>
      <c r="I916" s="67"/>
      <c r="J916" s="9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</row>
    <row r="917" spans="1:26" ht="16.5" x14ac:dyDescent="0.45">
      <c r="A917" s="67"/>
      <c r="B917" s="67"/>
      <c r="C917" s="67"/>
      <c r="D917" s="67"/>
      <c r="E917" s="28"/>
      <c r="F917" s="67"/>
      <c r="G917" s="67"/>
      <c r="H917" s="67"/>
      <c r="I917" s="67"/>
      <c r="J917" s="9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</row>
    <row r="918" spans="1:26" ht="16.5" x14ac:dyDescent="0.45">
      <c r="A918" s="67"/>
      <c r="B918" s="67"/>
      <c r="C918" s="67"/>
      <c r="D918" s="67"/>
      <c r="E918" s="28"/>
      <c r="F918" s="67"/>
      <c r="G918" s="67"/>
      <c r="H918" s="67"/>
      <c r="I918" s="67"/>
      <c r="J918" s="9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</row>
    <row r="919" spans="1:26" ht="16.5" x14ac:dyDescent="0.45">
      <c r="A919" s="67"/>
      <c r="B919" s="67"/>
      <c r="C919" s="67"/>
      <c r="D919" s="67"/>
      <c r="E919" s="28"/>
      <c r="F919" s="67"/>
      <c r="G919" s="67"/>
      <c r="H919" s="67"/>
      <c r="I919" s="67"/>
      <c r="J919" s="9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</row>
    <row r="920" spans="1:26" ht="16.5" x14ac:dyDescent="0.45">
      <c r="A920" s="67"/>
      <c r="B920" s="67"/>
      <c r="C920" s="67"/>
      <c r="D920" s="67"/>
      <c r="E920" s="28"/>
      <c r="F920" s="67"/>
      <c r="G920" s="67"/>
      <c r="H920" s="67"/>
      <c r="I920" s="67"/>
      <c r="J920" s="9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</row>
    <row r="921" spans="1:26" ht="16.5" x14ac:dyDescent="0.45">
      <c r="A921" s="67"/>
      <c r="B921" s="67"/>
      <c r="C921" s="67"/>
      <c r="D921" s="67"/>
      <c r="E921" s="28"/>
      <c r="F921" s="67"/>
      <c r="G921" s="67"/>
      <c r="H921" s="67"/>
      <c r="I921" s="67"/>
      <c r="J921" s="9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</row>
    <row r="922" spans="1:26" ht="16.5" x14ac:dyDescent="0.45">
      <c r="A922" s="67"/>
      <c r="B922" s="67"/>
      <c r="C922" s="67"/>
      <c r="D922" s="67"/>
      <c r="E922" s="28"/>
      <c r="F922" s="67"/>
      <c r="G922" s="67"/>
      <c r="H922" s="67"/>
      <c r="I922" s="67"/>
      <c r="J922" s="9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</row>
    <row r="923" spans="1:26" ht="16.5" x14ac:dyDescent="0.45">
      <c r="A923" s="67"/>
      <c r="B923" s="67"/>
      <c r="C923" s="67"/>
      <c r="D923" s="67"/>
      <c r="E923" s="28"/>
      <c r="F923" s="67"/>
      <c r="G923" s="67"/>
      <c r="H923" s="67"/>
      <c r="I923" s="67"/>
      <c r="J923" s="9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</row>
    <row r="924" spans="1:26" ht="16.5" x14ac:dyDescent="0.45">
      <c r="A924" s="67"/>
      <c r="B924" s="67"/>
      <c r="C924" s="67"/>
      <c r="D924" s="67"/>
      <c r="E924" s="28"/>
      <c r="F924" s="67"/>
      <c r="G924" s="67"/>
      <c r="H924" s="67"/>
      <c r="I924" s="67"/>
      <c r="J924" s="9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</row>
    <row r="925" spans="1:26" ht="16.5" x14ac:dyDescent="0.45">
      <c r="A925" s="67"/>
      <c r="B925" s="67"/>
      <c r="C925" s="67"/>
      <c r="D925" s="67"/>
      <c r="E925" s="28"/>
      <c r="F925" s="67"/>
      <c r="G925" s="67"/>
      <c r="H925" s="67"/>
      <c r="I925" s="67"/>
      <c r="J925" s="9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</row>
    <row r="926" spans="1:26" ht="16.5" x14ac:dyDescent="0.45">
      <c r="A926" s="67"/>
      <c r="B926" s="67"/>
      <c r="C926" s="67"/>
      <c r="D926" s="67"/>
      <c r="E926" s="28"/>
      <c r="F926" s="67"/>
      <c r="G926" s="67"/>
      <c r="H926" s="67"/>
      <c r="I926" s="67"/>
      <c r="J926" s="9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</row>
    <row r="927" spans="1:26" ht="16.5" x14ac:dyDescent="0.45">
      <c r="A927" s="67"/>
      <c r="B927" s="67"/>
      <c r="C927" s="67"/>
      <c r="D927" s="67"/>
      <c r="E927" s="28"/>
      <c r="F927" s="67"/>
      <c r="G927" s="67"/>
      <c r="H927" s="67"/>
      <c r="I927" s="67"/>
      <c r="J927" s="9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</row>
    <row r="928" spans="1:26" ht="16.5" x14ac:dyDescent="0.45">
      <c r="A928" s="67"/>
      <c r="B928" s="67"/>
      <c r="C928" s="67"/>
      <c r="D928" s="67"/>
      <c r="E928" s="28"/>
      <c r="F928" s="67"/>
      <c r="G928" s="67"/>
      <c r="H928" s="67"/>
      <c r="I928" s="67"/>
      <c r="J928" s="9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</row>
    <row r="929" spans="1:26" ht="16.5" x14ac:dyDescent="0.45">
      <c r="A929" s="67"/>
      <c r="B929" s="67"/>
      <c r="C929" s="67"/>
      <c r="D929" s="67"/>
      <c r="E929" s="28"/>
      <c r="F929" s="67"/>
      <c r="G929" s="67"/>
      <c r="H929" s="67"/>
      <c r="I929" s="67"/>
      <c r="J929" s="9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</row>
    <row r="930" spans="1:26" ht="16.5" x14ac:dyDescent="0.45">
      <c r="A930" s="67"/>
      <c r="B930" s="67"/>
      <c r="C930" s="67"/>
      <c r="D930" s="67"/>
      <c r="E930" s="28"/>
      <c r="F930" s="67"/>
      <c r="G930" s="67"/>
      <c r="H930" s="67"/>
      <c r="I930" s="67"/>
      <c r="J930" s="9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</row>
    <row r="931" spans="1:26" ht="16.5" x14ac:dyDescent="0.45">
      <c r="A931" s="67"/>
      <c r="B931" s="67"/>
      <c r="C931" s="67"/>
      <c r="D931" s="67"/>
      <c r="E931" s="28"/>
      <c r="F931" s="67"/>
      <c r="G931" s="67"/>
      <c r="H931" s="67"/>
      <c r="I931" s="67"/>
      <c r="J931" s="9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</row>
    <row r="932" spans="1:26" ht="16.5" x14ac:dyDescent="0.45">
      <c r="A932" s="67"/>
      <c r="B932" s="67"/>
      <c r="C932" s="67"/>
      <c r="D932" s="67"/>
      <c r="E932" s="28"/>
      <c r="F932" s="67"/>
      <c r="G932" s="67"/>
      <c r="H932" s="67"/>
      <c r="I932" s="67"/>
      <c r="J932" s="9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</row>
    <row r="933" spans="1:26" ht="16.5" x14ac:dyDescent="0.45">
      <c r="A933" s="67"/>
      <c r="B933" s="67"/>
      <c r="C933" s="67"/>
      <c r="D933" s="67"/>
      <c r="E933" s="28"/>
      <c r="F933" s="67"/>
      <c r="G933" s="67"/>
      <c r="H933" s="67"/>
      <c r="I933" s="67"/>
      <c r="J933" s="9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</row>
    <row r="934" spans="1:26" ht="16.5" x14ac:dyDescent="0.45">
      <c r="A934" s="67"/>
      <c r="B934" s="67"/>
      <c r="C934" s="67"/>
      <c r="D934" s="67"/>
      <c r="E934" s="28"/>
      <c r="F934" s="67"/>
      <c r="G934" s="67"/>
      <c r="H934" s="67"/>
      <c r="I934" s="67"/>
      <c r="J934" s="9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</row>
    <row r="935" spans="1:26" ht="16.5" x14ac:dyDescent="0.45">
      <c r="A935" s="67"/>
      <c r="B935" s="67"/>
      <c r="C935" s="67"/>
      <c r="D935" s="67"/>
      <c r="E935" s="28"/>
      <c r="F935" s="67"/>
      <c r="G935" s="67"/>
      <c r="H935" s="67"/>
      <c r="I935" s="67"/>
      <c r="J935" s="9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</row>
    <row r="936" spans="1:26" ht="16.5" x14ac:dyDescent="0.45">
      <c r="A936" s="67"/>
      <c r="B936" s="67"/>
      <c r="C936" s="67"/>
      <c r="D936" s="67"/>
      <c r="E936" s="28"/>
      <c r="F936" s="67"/>
      <c r="G936" s="67"/>
      <c r="H936" s="67"/>
      <c r="I936" s="67"/>
      <c r="J936" s="9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</row>
    <row r="937" spans="1:26" ht="16.5" x14ac:dyDescent="0.45">
      <c r="A937" s="67"/>
      <c r="B937" s="67"/>
      <c r="C937" s="67"/>
      <c r="D937" s="67"/>
      <c r="E937" s="28"/>
      <c r="F937" s="67"/>
      <c r="G937" s="67"/>
      <c r="H937" s="67"/>
      <c r="I937" s="67"/>
      <c r="J937" s="9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</row>
    <row r="938" spans="1:26" ht="16.5" x14ac:dyDescent="0.45">
      <c r="A938" s="67"/>
      <c r="B938" s="67"/>
      <c r="C938" s="67"/>
      <c r="D938" s="67"/>
      <c r="E938" s="28"/>
      <c r="F938" s="67"/>
      <c r="G938" s="67"/>
      <c r="H938" s="67"/>
      <c r="I938" s="67"/>
      <c r="J938" s="9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</row>
    <row r="939" spans="1:26" ht="16.5" x14ac:dyDescent="0.45">
      <c r="A939" s="67"/>
      <c r="B939" s="67"/>
      <c r="C939" s="67"/>
      <c r="D939" s="67"/>
      <c r="E939" s="28"/>
      <c r="F939" s="67"/>
      <c r="G939" s="67"/>
      <c r="H939" s="67"/>
      <c r="I939" s="67"/>
      <c r="J939" s="9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</row>
    <row r="940" spans="1:26" ht="16.5" x14ac:dyDescent="0.45">
      <c r="A940" s="67"/>
      <c r="B940" s="67"/>
      <c r="C940" s="67"/>
      <c r="D940" s="67"/>
      <c r="E940" s="28"/>
      <c r="F940" s="67"/>
      <c r="G940" s="67"/>
      <c r="H940" s="67"/>
      <c r="I940" s="67"/>
      <c r="J940" s="9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</row>
    <row r="941" spans="1:26" ht="16.5" x14ac:dyDescent="0.45">
      <c r="A941" s="67"/>
      <c r="B941" s="67"/>
      <c r="C941" s="67"/>
      <c r="D941" s="67"/>
      <c r="E941" s="28"/>
      <c r="F941" s="67"/>
      <c r="G941" s="67"/>
      <c r="H941" s="67"/>
      <c r="I941" s="67"/>
      <c r="J941" s="9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</row>
    <row r="942" spans="1:26" ht="16.5" x14ac:dyDescent="0.45">
      <c r="A942" s="67"/>
      <c r="B942" s="67"/>
      <c r="C942" s="67"/>
      <c r="D942" s="67"/>
      <c r="E942" s="28"/>
      <c r="F942" s="67"/>
      <c r="G942" s="67"/>
      <c r="H942" s="67"/>
      <c r="I942" s="67"/>
      <c r="J942" s="9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</row>
    <row r="943" spans="1:26" ht="16.5" x14ac:dyDescent="0.45">
      <c r="A943" s="67"/>
      <c r="B943" s="67"/>
      <c r="C943" s="67"/>
      <c r="D943" s="67"/>
      <c r="E943" s="28"/>
      <c r="F943" s="67"/>
      <c r="G943" s="67"/>
      <c r="H943" s="67"/>
      <c r="I943" s="67"/>
      <c r="J943" s="9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</row>
    <row r="944" spans="1:26" ht="16.5" x14ac:dyDescent="0.45">
      <c r="A944" s="67"/>
      <c r="B944" s="67"/>
      <c r="C944" s="67"/>
      <c r="D944" s="67"/>
      <c r="E944" s="28"/>
      <c r="F944" s="67"/>
      <c r="G944" s="67"/>
      <c r="H944" s="67"/>
      <c r="I944" s="67"/>
      <c r="J944" s="9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</row>
    <row r="945" spans="1:26" ht="16.5" x14ac:dyDescent="0.45">
      <c r="A945" s="67"/>
      <c r="B945" s="67"/>
      <c r="C945" s="67"/>
      <c r="D945" s="67"/>
      <c r="E945" s="28"/>
      <c r="F945" s="67"/>
      <c r="G945" s="67"/>
      <c r="H945" s="67"/>
      <c r="I945" s="67"/>
      <c r="J945" s="9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</row>
    <row r="946" spans="1:26" ht="16.5" x14ac:dyDescent="0.45">
      <c r="A946" s="67"/>
      <c r="B946" s="67"/>
      <c r="C946" s="67"/>
      <c r="D946" s="67"/>
      <c r="E946" s="28"/>
      <c r="F946" s="67"/>
      <c r="G946" s="67"/>
      <c r="H946" s="67"/>
      <c r="I946" s="67"/>
      <c r="J946" s="9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</row>
    <row r="947" spans="1:26" ht="16.5" x14ac:dyDescent="0.45">
      <c r="A947" s="67"/>
      <c r="B947" s="67"/>
      <c r="C947" s="67"/>
      <c r="D947" s="67"/>
      <c r="E947" s="28"/>
      <c r="F947" s="67"/>
      <c r="G947" s="67"/>
      <c r="H947" s="67"/>
      <c r="I947" s="67"/>
      <c r="J947" s="9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</row>
    <row r="948" spans="1:26" ht="16.5" x14ac:dyDescent="0.45">
      <c r="A948" s="67"/>
      <c r="B948" s="67"/>
      <c r="C948" s="67"/>
      <c r="D948" s="67"/>
      <c r="E948" s="28"/>
      <c r="F948" s="67"/>
      <c r="G948" s="67"/>
      <c r="H948" s="67"/>
      <c r="I948" s="67"/>
      <c r="J948" s="9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</row>
    <row r="949" spans="1:26" ht="16.5" x14ac:dyDescent="0.45">
      <c r="A949" s="67"/>
      <c r="B949" s="67"/>
      <c r="C949" s="67"/>
      <c r="D949" s="67"/>
      <c r="E949" s="28"/>
      <c r="F949" s="67"/>
      <c r="G949" s="67"/>
      <c r="H949" s="67"/>
      <c r="I949" s="67"/>
      <c r="J949" s="9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</row>
    <row r="950" spans="1:26" ht="16.5" x14ac:dyDescent="0.45">
      <c r="A950" s="67"/>
      <c r="B950" s="67"/>
      <c r="C950" s="67"/>
      <c r="D950" s="67"/>
      <c r="E950" s="28"/>
      <c r="F950" s="67"/>
      <c r="G950" s="67"/>
      <c r="H950" s="67"/>
      <c r="I950" s="67"/>
      <c r="J950" s="9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</row>
    <row r="951" spans="1:26" ht="16.5" x14ac:dyDescent="0.45">
      <c r="A951" s="67"/>
      <c r="B951" s="67"/>
      <c r="C951" s="67"/>
      <c r="D951" s="67"/>
      <c r="E951" s="28"/>
      <c r="F951" s="67"/>
      <c r="G951" s="67"/>
      <c r="H951" s="67"/>
      <c r="I951" s="67"/>
      <c r="J951" s="9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</row>
    <row r="952" spans="1:26" ht="16.5" x14ac:dyDescent="0.45">
      <c r="A952" s="67"/>
      <c r="B952" s="67"/>
      <c r="C952" s="67"/>
      <c r="D952" s="67"/>
      <c r="E952" s="28"/>
      <c r="F952" s="67"/>
      <c r="G952" s="67"/>
      <c r="H952" s="67"/>
      <c r="I952" s="67"/>
      <c r="J952" s="9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</row>
    <row r="953" spans="1:26" ht="16.5" x14ac:dyDescent="0.45">
      <c r="A953" s="67"/>
      <c r="B953" s="67"/>
      <c r="C953" s="67"/>
      <c r="D953" s="67"/>
      <c r="E953" s="28"/>
      <c r="F953" s="67"/>
      <c r="G953" s="67"/>
      <c r="H953" s="67"/>
      <c r="I953" s="67"/>
      <c r="J953" s="9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</row>
    <row r="954" spans="1:26" ht="16.5" x14ac:dyDescent="0.45">
      <c r="A954" s="67"/>
      <c r="B954" s="67"/>
      <c r="C954" s="67"/>
      <c r="D954" s="67"/>
      <c r="E954" s="28"/>
      <c r="F954" s="67"/>
      <c r="G954" s="67"/>
      <c r="H954" s="67"/>
      <c r="I954" s="67"/>
      <c r="J954" s="9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</row>
    <row r="955" spans="1:26" ht="16.5" x14ac:dyDescent="0.45">
      <c r="A955" s="67"/>
      <c r="B955" s="67"/>
      <c r="C955" s="67"/>
      <c r="D955" s="67"/>
      <c r="E955" s="28"/>
      <c r="F955" s="67"/>
      <c r="G955" s="67"/>
      <c r="H955" s="67"/>
      <c r="I955" s="67"/>
      <c r="J955" s="9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</row>
    <row r="956" spans="1:26" ht="16.5" x14ac:dyDescent="0.45">
      <c r="A956" s="67"/>
      <c r="B956" s="67"/>
      <c r="C956" s="67"/>
      <c r="D956" s="67"/>
      <c r="E956" s="28"/>
      <c r="F956" s="67"/>
      <c r="G956" s="67"/>
      <c r="H956" s="67"/>
      <c r="I956" s="67"/>
      <c r="J956" s="9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</row>
    <row r="957" spans="1:26" ht="16.5" x14ac:dyDescent="0.45">
      <c r="A957" s="67"/>
      <c r="B957" s="67"/>
      <c r="C957" s="67"/>
      <c r="D957" s="67"/>
      <c r="E957" s="28"/>
      <c r="F957" s="67"/>
      <c r="G957" s="67"/>
      <c r="H957" s="67"/>
      <c r="I957" s="67"/>
      <c r="J957" s="9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</row>
    <row r="958" spans="1:26" ht="16.5" x14ac:dyDescent="0.45">
      <c r="A958" s="67"/>
      <c r="B958" s="67"/>
      <c r="C958" s="67"/>
      <c r="D958" s="67"/>
      <c r="E958" s="28"/>
      <c r="F958" s="67"/>
      <c r="G958" s="67"/>
      <c r="H958" s="67"/>
      <c r="I958" s="67"/>
      <c r="J958" s="9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</row>
    <row r="959" spans="1:26" ht="16.5" x14ac:dyDescent="0.45">
      <c r="A959" s="67"/>
      <c r="B959" s="67"/>
      <c r="C959" s="67"/>
      <c r="D959" s="67"/>
      <c r="E959" s="28"/>
      <c r="F959" s="67"/>
      <c r="G959" s="67"/>
      <c r="H959" s="67"/>
      <c r="I959" s="67"/>
      <c r="J959" s="9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</row>
    <row r="960" spans="1:26" ht="16.5" x14ac:dyDescent="0.45">
      <c r="A960" s="67"/>
      <c r="B960" s="67"/>
      <c r="C960" s="67"/>
      <c r="D960" s="67"/>
      <c r="E960" s="28"/>
      <c r="F960" s="67"/>
      <c r="G960" s="67"/>
      <c r="H960" s="67"/>
      <c r="I960" s="67"/>
      <c r="J960" s="9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</row>
    <row r="961" spans="1:26" ht="16.5" x14ac:dyDescent="0.45">
      <c r="A961" s="67"/>
      <c r="B961" s="67"/>
      <c r="C961" s="67"/>
      <c r="D961" s="67"/>
      <c r="E961" s="28"/>
      <c r="F961" s="67"/>
      <c r="G961" s="67"/>
      <c r="H961" s="67"/>
      <c r="I961" s="67"/>
      <c r="J961" s="9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</row>
    <row r="962" spans="1:26" ht="16.5" x14ac:dyDescent="0.45">
      <c r="A962" s="67"/>
      <c r="B962" s="67"/>
      <c r="C962" s="67"/>
      <c r="D962" s="67"/>
      <c r="E962" s="28"/>
      <c r="F962" s="67"/>
      <c r="G962" s="67"/>
      <c r="H962" s="67"/>
      <c r="I962" s="67"/>
      <c r="J962" s="9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</row>
    <row r="963" spans="1:26" ht="16.5" x14ac:dyDescent="0.45">
      <c r="A963" s="67"/>
      <c r="B963" s="67"/>
      <c r="C963" s="67"/>
      <c r="D963" s="67"/>
      <c r="E963" s="28"/>
      <c r="F963" s="67"/>
      <c r="G963" s="67"/>
      <c r="H963" s="67"/>
      <c r="I963" s="67"/>
      <c r="J963" s="9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</row>
    <row r="964" spans="1:26" ht="16.5" x14ac:dyDescent="0.45">
      <c r="A964" s="67"/>
      <c r="B964" s="67"/>
      <c r="C964" s="67"/>
      <c r="D964" s="67"/>
      <c r="E964" s="28"/>
      <c r="F964" s="67"/>
      <c r="G964" s="67"/>
      <c r="H964" s="67"/>
      <c r="I964" s="67"/>
      <c r="J964" s="9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</row>
    <row r="965" spans="1:26" ht="16.5" x14ac:dyDescent="0.45">
      <c r="A965" s="67"/>
      <c r="B965" s="67"/>
      <c r="C965" s="67"/>
      <c r="D965" s="67"/>
      <c r="E965" s="28"/>
      <c r="F965" s="67"/>
      <c r="G965" s="67"/>
      <c r="H965" s="67"/>
      <c r="I965" s="67"/>
      <c r="J965" s="9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</row>
    <row r="966" spans="1:26" ht="16.5" x14ac:dyDescent="0.45">
      <c r="A966" s="67"/>
      <c r="B966" s="67"/>
      <c r="C966" s="67"/>
      <c r="D966" s="67"/>
      <c r="E966" s="28"/>
      <c r="F966" s="67"/>
      <c r="G966" s="67"/>
      <c r="H966" s="67"/>
      <c r="I966" s="67"/>
      <c r="J966" s="9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</row>
    <row r="967" spans="1:26" ht="16.5" x14ac:dyDescent="0.45">
      <c r="A967" s="67"/>
      <c r="B967" s="67"/>
      <c r="C967" s="67"/>
      <c r="D967" s="67"/>
      <c r="E967" s="28"/>
      <c r="F967" s="67"/>
      <c r="G967" s="67"/>
      <c r="H967" s="67"/>
      <c r="I967" s="67"/>
      <c r="J967" s="9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</row>
    <row r="968" spans="1:26" ht="16.5" x14ac:dyDescent="0.45">
      <c r="A968" s="67"/>
      <c r="B968" s="67"/>
      <c r="C968" s="67"/>
      <c r="D968" s="67"/>
      <c r="E968" s="28"/>
      <c r="F968" s="67"/>
      <c r="G968" s="67"/>
      <c r="H968" s="67"/>
      <c r="I968" s="67"/>
      <c r="J968" s="9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</row>
    <row r="969" spans="1:26" ht="16.5" x14ac:dyDescent="0.45">
      <c r="A969" s="67"/>
      <c r="B969" s="67"/>
      <c r="C969" s="67"/>
      <c r="D969" s="67"/>
      <c r="E969" s="28"/>
      <c r="F969" s="67"/>
      <c r="G969" s="67"/>
      <c r="H969" s="67"/>
      <c r="I969" s="67"/>
      <c r="J969" s="9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</row>
    <row r="970" spans="1:26" ht="16.5" x14ac:dyDescent="0.45">
      <c r="A970" s="67"/>
      <c r="B970" s="67"/>
      <c r="C970" s="67"/>
      <c r="D970" s="67"/>
      <c r="E970" s="28"/>
      <c r="F970" s="67"/>
      <c r="G970" s="67"/>
      <c r="H970" s="67"/>
      <c r="I970" s="67"/>
      <c r="J970" s="9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</row>
    <row r="971" spans="1:26" ht="16.5" x14ac:dyDescent="0.45">
      <c r="A971" s="67"/>
      <c r="B971" s="67"/>
      <c r="C971" s="67"/>
      <c r="D971" s="67"/>
      <c r="E971" s="28"/>
      <c r="F971" s="67"/>
      <c r="G971" s="67"/>
      <c r="H971" s="67"/>
      <c r="I971" s="67"/>
      <c r="J971" s="9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</row>
    <row r="972" spans="1:26" ht="16.5" x14ac:dyDescent="0.45">
      <c r="A972" s="67"/>
      <c r="B972" s="67"/>
      <c r="C972" s="67"/>
      <c r="D972" s="67"/>
      <c r="E972" s="28"/>
      <c r="F972" s="67"/>
      <c r="G972" s="67"/>
      <c r="H972" s="67"/>
      <c r="I972" s="67"/>
      <c r="J972" s="9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</row>
    <row r="973" spans="1:26" ht="16.5" x14ac:dyDescent="0.45">
      <c r="A973" s="67"/>
      <c r="B973" s="67"/>
      <c r="C973" s="67"/>
      <c r="D973" s="67"/>
      <c r="E973" s="28"/>
      <c r="F973" s="67"/>
      <c r="G973" s="67"/>
      <c r="H973" s="67"/>
      <c r="I973" s="67"/>
      <c r="J973" s="9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</row>
    <row r="974" spans="1:26" ht="16.5" x14ac:dyDescent="0.45">
      <c r="A974" s="67"/>
      <c r="B974" s="67"/>
      <c r="C974" s="67"/>
      <c r="D974" s="67"/>
      <c r="E974" s="28"/>
      <c r="F974" s="67"/>
      <c r="G974" s="67"/>
      <c r="H974" s="67"/>
      <c r="I974" s="67"/>
      <c r="J974" s="9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</row>
    <row r="975" spans="1:26" ht="16.5" x14ac:dyDescent="0.45">
      <c r="A975" s="67"/>
      <c r="B975" s="67"/>
      <c r="C975" s="67"/>
      <c r="D975" s="67"/>
      <c r="E975" s="28"/>
      <c r="F975" s="67"/>
      <c r="G975" s="67"/>
      <c r="H975" s="67"/>
      <c r="I975" s="67"/>
      <c r="J975" s="9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</row>
    <row r="976" spans="1:26" ht="16.5" x14ac:dyDescent="0.45">
      <c r="A976" s="67"/>
      <c r="B976" s="67"/>
      <c r="C976" s="67"/>
      <c r="D976" s="67"/>
      <c r="E976" s="28"/>
      <c r="F976" s="67"/>
      <c r="G976" s="67"/>
      <c r="H976" s="67"/>
      <c r="I976" s="67"/>
      <c r="J976" s="9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</row>
    <row r="977" spans="1:26" ht="16.5" x14ac:dyDescent="0.45">
      <c r="A977" s="67"/>
      <c r="B977" s="67"/>
      <c r="C977" s="67"/>
      <c r="D977" s="67"/>
      <c r="E977" s="28"/>
      <c r="F977" s="67"/>
      <c r="G977" s="67"/>
      <c r="H977" s="67"/>
      <c r="I977" s="67"/>
      <c r="J977" s="9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</row>
    <row r="978" spans="1:26" ht="16.5" x14ac:dyDescent="0.45">
      <c r="A978" s="67"/>
      <c r="B978" s="67"/>
      <c r="C978" s="67"/>
      <c r="D978" s="67"/>
      <c r="E978" s="28"/>
      <c r="F978" s="67"/>
      <c r="G978" s="67"/>
      <c r="H978" s="67"/>
      <c r="I978" s="67"/>
      <c r="J978" s="9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</row>
    <row r="979" spans="1:26" ht="16.5" x14ac:dyDescent="0.45">
      <c r="A979" s="67"/>
      <c r="B979" s="67"/>
      <c r="C979" s="67"/>
      <c r="D979" s="67"/>
      <c r="E979" s="28"/>
      <c r="F979" s="67"/>
      <c r="G979" s="67"/>
      <c r="H979" s="67"/>
      <c r="I979" s="67"/>
      <c r="J979" s="9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</row>
    <row r="980" spans="1:26" ht="16.5" x14ac:dyDescent="0.45">
      <c r="A980" s="67"/>
      <c r="B980" s="67"/>
      <c r="C980" s="67"/>
      <c r="D980" s="67"/>
      <c r="E980" s="28"/>
      <c r="F980" s="67"/>
      <c r="G980" s="67"/>
      <c r="H980" s="67"/>
      <c r="I980" s="67"/>
      <c r="J980" s="9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</row>
    <row r="981" spans="1:26" ht="16.5" x14ac:dyDescent="0.45">
      <c r="A981" s="67"/>
      <c r="B981" s="67"/>
      <c r="C981" s="67"/>
      <c r="D981" s="67"/>
      <c r="E981" s="28"/>
      <c r="F981" s="67"/>
      <c r="G981" s="67"/>
      <c r="H981" s="67"/>
      <c r="I981" s="67"/>
      <c r="J981" s="9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</row>
    <row r="982" spans="1:26" ht="16.5" x14ac:dyDescent="0.45">
      <c r="A982" s="67"/>
      <c r="B982" s="67"/>
      <c r="C982" s="67"/>
      <c r="D982" s="67"/>
      <c r="E982" s="28"/>
      <c r="F982" s="67"/>
      <c r="G982" s="67"/>
      <c r="H982" s="67"/>
      <c r="I982" s="67"/>
      <c r="J982" s="9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</row>
    <row r="983" spans="1:26" ht="16.5" x14ac:dyDescent="0.45">
      <c r="A983" s="67"/>
      <c r="B983" s="67"/>
      <c r="C983" s="67"/>
      <c r="D983" s="67"/>
      <c r="E983" s="28"/>
      <c r="F983" s="67"/>
      <c r="G983" s="67"/>
      <c r="H983" s="67"/>
      <c r="I983" s="67"/>
      <c r="J983" s="9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</row>
    <row r="984" spans="1:26" ht="16.5" x14ac:dyDescent="0.45">
      <c r="A984" s="67"/>
      <c r="B984" s="67"/>
      <c r="C984" s="67"/>
      <c r="D984" s="67"/>
      <c r="E984" s="28"/>
      <c r="F984" s="67"/>
      <c r="G984" s="67"/>
      <c r="H984" s="67"/>
      <c r="I984" s="67"/>
      <c r="J984" s="9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</row>
    <row r="985" spans="1:26" ht="16.5" x14ac:dyDescent="0.45">
      <c r="A985" s="67"/>
      <c r="B985" s="67"/>
      <c r="C985" s="67"/>
      <c r="D985" s="67"/>
      <c r="E985" s="28"/>
      <c r="F985" s="67"/>
      <c r="G985" s="67"/>
      <c r="H985" s="67"/>
      <c r="I985" s="67"/>
      <c r="J985" s="9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</row>
    <row r="986" spans="1:26" ht="16.5" x14ac:dyDescent="0.45">
      <c r="A986" s="67"/>
      <c r="B986" s="67"/>
      <c r="C986" s="67"/>
      <c r="D986" s="67"/>
      <c r="E986" s="28"/>
      <c r="F986" s="67"/>
      <c r="G986" s="67"/>
      <c r="H986" s="67"/>
      <c r="I986" s="67"/>
      <c r="J986" s="9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</row>
    <row r="987" spans="1:26" ht="16.5" x14ac:dyDescent="0.45">
      <c r="A987" s="67"/>
      <c r="B987" s="67"/>
      <c r="C987" s="67"/>
      <c r="D987" s="67"/>
      <c r="E987" s="28"/>
      <c r="F987" s="67"/>
      <c r="G987" s="67"/>
      <c r="H987" s="67"/>
      <c r="I987" s="67"/>
      <c r="J987" s="9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</row>
    <row r="988" spans="1:26" ht="16.5" x14ac:dyDescent="0.45">
      <c r="A988" s="67"/>
      <c r="B988" s="67"/>
      <c r="C988" s="67"/>
      <c r="D988" s="67"/>
      <c r="E988" s="28"/>
      <c r="F988" s="67"/>
      <c r="G988" s="67"/>
      <c r="H988" s="67"/>
      <c r="I988" s="67"/>
      <c r="J988" s="9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</row>
    <row r="989" spans="1:26" ht="16.5" x14ac:dyDescent="0.45">
      <c r="A989" s="67"/>
      <c r="B989" s="67"/>
      <c r="C989" s="67"/>
      <c r="D989" s="67"/>
      <c r="E989" s="28"/>
      <c r="F989" s="67"/>
      <c r="G989" s="67"/>
      <c r="H989" s="67"/>
      <c r="I989" s="67"/>
      <c r="J989" s="9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</row>
    <row r="990" spans="1:26" ht="16.5" x14ac:dyDescent="0.45">
      <c r="A990" s="67"/>
      <c r="B990" s="67"/>
      <c r="C990" s="67"/>
      <c r="D990" s="67"/>
      <c r="E990" s="28"/>
      <c r="F990" s="67"/>
      <c r="G990" s="67"/>
      <c r="H990" s="67"/>
      <c r="I990" s="67"/>
      <c r="J990" s="9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</row>
    <row r="991" spans="1:26" ht="16.5" x14ac:dyDescent="0.45">
      <c r="A991" s="67"/>
      <c r="B991" s="67"/>
      <c r="C991" s="67"/>
      <c r="D991" s="67"/>
      <c r="E991" s="28"/>
      <c r="F991" s="67"/>
      <c r="G991" s="67"/>
      <c r="H991" s="67"/>
      <c r="I991" s="67"/>
      <c r="J991" s="9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</row>
    <row r="992" spans="1:26" ht="16.5" x14ac:dyDescent="0.45">
      <c r="A992" s="67"/>
      <c r="B992" s="67"/>
      <c r="C992" s="67"/>
      <c r="D992" s="67"/>
      <c r="E992" s="28"/>
      <c r="F992" s="67"/>
      <c r="G992" s="67"/>
      <c r="H992" s="67"/>
      <c r="I992" s="67"/>
      <c r="J992" s="9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</row>
    <row r="993" spans="1:26" ht="16.5" x14ac:dyDescent="0.45">
      <c r="A993" s="67"/>
      <c r="B993" s="67"/>
      <c r="C993" s="67"/>
      <c r="D993" s="67"/>
      <c r="E993" s="28"/>
      <c r="F993" s="67"/>
      <c r="G993" s="67"/>
      <c r="H993" s="67"/>
      <c r="I993" s="67"/>
      <c r="J993" s="9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</row>
    <row r="994" spans="1:26" ht="16.5" x14ac:dyDescent="0.45">
      <c r="A994" s="67"/>
      <c r="B994" s="67"/>
      <c r="C994" s="67"/>
      <c r="D994" s="67"/>
      <c r="E994" s="28"/>
      <c r="F994" s="67"/>
      <c r="G994" s="67"/>
      <c r="H994" s="67"/>
      <c r="I994" s="67"/>
      <c r="J994" s="9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</row>
    <row r="995" spans="1:26" ht="16.5" x14ac:dyDescent="0.45">
      <c r="A995" s="67"/>
      <c r="B995" s="67"/>
      <c r="C995" s="67"/>
      <c r="D995" s="67"/>
      <c r="E995" s="28"/>
      <c r="F995" s="67"/>
      <c r="G995" s="67"/>
      <c r="H995" s="67"/>
      <c r="I995" s="67"/>
      <c r="J995" s="9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</row>
    <row r="996" spans="1:26" ht="16.5" x14ac:dyDescent="0.45">
      <c r="A996" s="67"/>
      <c r="B996" s="67"/>
      <c r="C996" s="67"/>
      <c r="D996" s="67"/>
      <c r="E996" s="28"/>
      <c r="F996" s="67"/>
      <c r="G996" s="67"/>
      <c r="H996" s="67"/>
      <c r="I996" s="67"/>
      <c r="J996" s="9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</row>
    <row r="997" spans="1:26" ht="16.5" x14ac:dyDescent="0.45">
      <c r="A997" s="67"/>
      <c r="B997" s="67"/>
      <c r="C997" s="67"/>
      <c r="D997" s="67"/>
      <c r="E997" s="28"/>
      <c r="F997" s="67"/>
      <c r="G997" s="67"/>
      <c r="H997" s="67"/>
      <c r="I997" s="67"/>
      <c r="J997" s="9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</row>
    <row r="998" spans="1:26" ht="16.5" x14ac:dyDescent="0.45">
      <c r="A998" s="67"/>
      <c r="B998" s="67"/>
      <c r="C998" s="67"/>
      <c r="D998" s="67"/>
      <c r="E998" s="28"/>
      <c r="F998" s="67"/>
      <c r="G998" s="67"/>
      <c r="H998" s="67"/>
      <c r="I998" s="67"/>
      <c r="J998" s="9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</row>
    <row r="999" spans="1:26" ht="16.5" x14ac:dyDescent="0.45">
      <c r="A999" s="67"/>
      <c r="B999" s="67"/>
      <c r="C999" s="67"/>
      <c r="D999" s="67"/>
      <c r="E999" s="28"/>
      <c r="F999" s="67"/>
      <c r="G999" s="67"/>
      <c r="H999" s="67"/>
      <c r="I999" s="67"/>
      <c r="J999" s="9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</row>
    <row r="1000" spans="1:26" ht="16.5" x14ac:dyDescent="0.45">
      <c r="A1000" s="67"/>
      <c r="B1000" s="67"/>
      <c r="C1000" s="67"/>
      <c r="D1000" s="67"/>
      <c r="E1000" s="28"/>
      <c r="F1000" s="67"/>
      <c r="G1000" s="67"/>
      <c r="H1000" s="67"/>
      <c r="I1000" s="67"/>
      <c r="J1000" s="9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</row>
    <row r="1001" spans="1:26" ht="16.5" x14ac:dyDescent="0.45">
      <c r="A1001" s="67"/>
      <c r="B1001" s="67"/>
      <c r="C1001" s="67"/>
      <c r="D1001" s="67"/>
      <c r="E1001" s="28"/>
      <c r="F1001" s="67"/>
      <c r="G1001" s="67"/>
      <c r="H1001" s="67"/>
      <c r="I1001" s="67"/>
      <c r="J1001" s="9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  <c r="W1001" s="67"/>
      <c r="X1001" s="67"/>
      <c r="Y1001" s="67"/>
      <c r="Z1001" s="67"/>
    </row>
    <row r="1002" spans="1:26" ht="16.5" x14ac:dyDescent="0.45">
      <c r="A1002" s="67"/>
      <c r="B1002" s="67"/>
      <c r="C1002" s="67"/>
      <c r="D1002" s="67"/>
      <c r="E1002" s="28"/>
      <c r="F1002" s="67"/>
      <c r="G1002" s="67"/>
      <c r="H1002" s="67"/>
      <c r="I1002" s="67"/>
      <c r="J1002" s="97"/>
      <c r="K1002" s="67"/>
      <c r="L1002" s="67"/>
      <c r="M1002" s="67"/>
      <c r="N1002" s="67"/>
      <c r="O1002" s="67"/>
      <c r="P1002" s="67"/>
      <c r="Q1002" s="67"/>
      <c r="R1002" s="67"/>
      <c r="S1002" s="67"/>
      <c r="T1002" s="67"/>
      <c r="U1002" s="67"/>
      <c r="V1002" s="67"/>
      <c r="W1002" s="67"/>
      <c r="X1002" s="67"/>
      <c r="Y1002" s="67"/>
      <c r="Z1002" s="67"/>
    </row>
    <row r="1003" spans="1:26" ht="16.5" x14ac:dyDescent="0.45">
      <c r="A1003" s="67"/>
      <c r="B1003" s="67"/>
      <c r="C1003" s="67"/>
      <c r="D1003" s="67"/>
      <c r="E1003" s="28"/>
      <c r="F1003" s="67"/>
      <c r="G1003" s="67"/>
      <c r="H1003" s="67"/>
      <c r="I1003" s="67"/>
      <c r="J1003" s="97"/>
      <c r="K1003" s="67"/>
      <c r="L1003" s="67"/>
      <c r="M1003" s="67"/>
      <c r="N1003" s="67"/>
      <c r="O1003" s="67"/>
      <c r="P1003" s="67"/>
      <c r="Q1003" s="67"/>
      <c r="R1003" s="67"/>
      <c r="S1003" s="67"/>
      <c r="T1003" s="67"/>
      <c r="U1003" s="67"/>
      <c r="V1003" s="67"/>
      <c r="W1003" s="67"/>
      <c r="X1003" s="67"/>
      <c r="Y1003" s="67"/>
      <c r="Z1003" s="67"/>
    </row>
    <row r="1004" spans="1:26" ht="16.5" x14ac:dyDescent="0.45">
      <c r="A1004" s="67"/>
      <c r="B1004" s="67"/>
      <c r="C1004" s="67"/>
      <c r="D1004" s="67"/>
      <c r="E1004" s="28"/>
      <c r="F1004" s="67"/>
      <c r="G1004" s="67"/>
      <c r="H1004" s="67"/>
      <c r="I1004" s="67"/>
      <c r="J1004" s="97"/>
      <c r="K1004" s="67"/>
      <c r="L1004" s="67"/>
      <c r="M1004" s="67"/>
      <c r="N1004" s="67"/>
      <c r="O1004" s="67"/>
      <c r="P1004" s="67"/>
      <c r="Q1004" s="67"/>
      <c r="R1004" s="67"/>
      <c r="S1004" s="67"/>
      <c r="T1004" s="67"/>
      <c r="U1004" s="67"/>
      <c r="V1004" s="67"/>
      <c r="W1004" s="67"/>
      <c r="X1004" s="67"/>
      <c r="Y1004" s="67"/>
      <c r="Z1004" s="67"/>
    </row>
    <row r="1005" spans="1:26" ht="16.5" x14ac:dyDescent="0.45">
      <c r="A1005" s="67"/>
      <c r="B1005" s="67"/>
      <c r="C1005" s="67"/>
      <c r="D1005" s="67"/>
      <c r="E1005" s="28"/>
      <c r="F1005" s="67"/>
      <c r="G1005" s="67"/>
      <c r="H1005" s="67"/>
      <c r="I1005" s="67"/>
      <c r="J1005" s="97"/>
      <c r="K1005" s="67"/>
      <c r="L1005" s="67"/>
      <c r="M1005" s="67"/>
      <c r="N1005" s="67"/>
      <c r="O1005" s="67"/>
      <c r="P1005" s="67"/>
      <c r="Q1005" s="67"/>
      <c r="R1005" s="67"/>
      <c r="S1005" s="67"/>
      <c r="T1005" s="67"/>
      <c r="U1005" s="67"/>
      <c r="V1005" s="67"/>
      <c r="W1005" s="67"/>
      <c r="X1005" s="67"/>
      <c r="Y1005" s="67"/>
      <c r="Z1005" s="67"/>
    </row>
    <row r="1006" spans="1:26" ht="16.5" x14ac:dyDescent="0.45">
      <c r="A1006" s="67"/>
      <c r="B1006" s="67"/>
      <c r="C1006" s="67"/>
      <c r="D1006" s="67"/>
      <c r="E1006" s="28"/>
      <c r="F1006" s="67"/>
      <c r="G1006" s="67"/>
      <c r="H1006" s="67"/>
      <c r="I1006" s="67"/>
      <c r="J1006" s="97"/>
      <c r="K1006" s="67"/>
      <c r="L1006" s="67"/>
      <c r="M1006" s="67"/>
      <c r="N1006" s="67"/>
      <c r="O1006" s="67"/>
      <c r="P1006" s="67"/>
      <c r="Q1006" s="67"/>
      <c r="R1006" s="67"/>
      <c r="S1006" s="67"/>
      <c r="T1006" s="67"/>
      <c r="U1006" s="67"/>
      <c r="V1006" s="67"/>
      <c r="W1006" s="67"/>
      <c r="X1006" s="67"/>
      <c r="Y1006" s="67"/>
      <c r="Z1006" s="67"/>
    </row>
    <row r="1007" spans="1:26" ht="16.5" x14ac:dyDescent="0.45">
      <c r="A1007" s="67"/>
      <c r="B1007" s="67"/>
      <c r="C1007" s="67"/>
      <c r="D1007" s="67"/>
      <c r="E1007" s="28"/>
      <c r="F1007" s="67"/>
      <c r="G1007" s="67"/>
      <c r="H1007" s="67"/>
      <c r="I1007" s="67"/>
      <c r="J1007" s="97"/>
      <c r="K1007" s="67"/>
      <c r="L1007" s="67"/>
      <c r="M1007" s="67"/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X1007" s="67"/>
      <c r="Y1007" s="67"/>
      <c r="Z1007" s="67"/>
    </row>
    <row r="1008" spans="1:26" ht="16.5" x14ac:dyDescent="0.45">
      <c r="A1008" s="67"/>
      <c r="B1008" s="67"/>
      <c r="C1008" s="67"/>
      <c r="D1008" s="67"/>
      <c r="E1008" s="28"/>
      <c r="F1008" s="67"/>
      <c r="G1008" s="67"/>
      <c r="H1008" s="67"/>
      <c r="I1008" s="67"/>
      <c r="J1008" s="97"/>
      <c r="K1008" s="67"/>
      <c r="L1008" s="67"/>
      <c r="M1008" s="67"/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X1008" s="67"/>
      <c r="Y1008" s="67"/>
      <c r="Z1008" s="67"/>
    </row>
    <row r="1009" spans="1:26" ht="16.5" x14ac:dyDescent="0.45">
      <c r="A1009" s="67"/>
      <c r="B1009" s="67"/>
      <c r="C1009" s="67"/>
      <c r="D1009" s="67"/>
      <c r="E1009" s="28"/>
      <c r="F1009" s="67"/>
      <c r="G1009" s="67"/>
      <c r="H1009" s="67"/>
      <c r="I1009" s="67"/>
      <c r="J1009" s="97"/>
      <c r="K1009" s="67"/>
      <c r="L1009" s="67"/>
      <c r="M1009" s="67"/>
      <c r="N1009" s="67"/>
      <c r="O1009" s="67"/>
      <c r="P1009" s="67"/>
      <c r="Q1009" s="67"/>
      <c r="R1009" s="67"/>
      <c r="S1009" s="67"/>
      <c r="T1009" s="67"/>
      <c r="U1009" s="67"/>
      <c r="V1009" s="67"/>
      <c r="W1009" s="67"/>
      <c r="X1009" s="67"/>
      <c r="Y1009" s="67"/>
      <c r="Z1009" s="67"/>
    </row>
    <row r="1010" spans="1:26" ht="16.5" x14ac:dyDescent="0.45">
      <c r="A1010" s="67"/>
      <c r="B1010" s="67"/>
      <c r="C1010" s="67"/>
      <c r="D1010" s="67"/>
      <c r="E1010" s="28"/>
      <c r="F1010" s="67"/>
      <c r="G1010" s="67"/>
      <c r="H1010" s="67"/>
      <c r="I1010" s="67"/>
      <c r="J1010" s="97"/>
      <c r="K1010" s="67"/>
      <c r="L1010" s="67"/>
      <c r="M1010" s="67"/>
      <c r="N1010" s="67"/>
      <c r="O1010" s="67"/>
      <c r="P1010" s="67"/>
      <c r="Q1010" s="67"/>
      <c r="R1010" s="67"/>
      <c r="S1010" s="67"/>
      <c r="T1010" s="67"/>
      <c r="U1010" s="67"/>
      <c r="V1010" s="67"/>
      <c r="W1010" s="67"/>
      <c r="X1010" s="67"/>
      <c r="Y1010" s="67"/>
      <c r="Z1010" s="67"/>
    </row>
    <row r="1011" spans="1:26" ht="16.5" x14ac:dyDescent="0.45">
      <c r="A1011" s="67"/>
      <c r="B1011" s="67"/>
      <c r="C1011" s="67"/>
      <c r="D1011" s="67"/>
      <c r="E1011" s="28"/>
      <c r="F1011" s="67"/>
      <c r="G1011" s="67"/>
      <c r="H1011" s="67"/>
      <c r="I1011" s="67"/>
      <c r="J1011" s="97"/>
      <c r="K1011" s="67"/>
      <c r="L1011" s="67"/>
      <c r="M1011" s="67"/>
      <c r="N1011" s="67"/>
      <c r="O1011" s="67"/>
      <c r="P1011" s="67"/>
      <c r="Q1011" s="67"/>
      <c r="R1011" s="67"/>
      <c r="S1011" s="67"/>
      <c r="T1011" s="67"/>
      <c r="U1011" s="67"/>
      <c r="V1011" s="67"/>
      <c r="W1011" s="67"/>
      <c r="X1011" s="67"/>
      <c r="Y1011" s="67"/>
      <c r="Z1011" s="67"/>
    </row>
    <row r="1012" spans="1:26" ht="16.5" x14ac:dyDescent="0.45">
      <c r="A1012" s="67"/>
      <c r="B1012" s="67"/>
      <c r="C1012" s="67"/>
      <c r="D1012" s="67"/>
      <c r="E1012" s="28"/>
      <c r="F1012" s="67"/>
      <c r="G1012" s="67"/>
      <c r="H1012" s="67"/>
      <c r="I1012" s="67"/>
      <c r="J1012" s="97"/>
      <c r="K1012" s="67"/>
      <c r="L1012" s="67"/>
      <c r="M1012" s="67"/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X1012" s="67"/>
      <c r="Y1012" s="67"/>
      <c r="Z1012" s="67"/>
    </row>
    <row r="1013" spans="1:26" ht="16.5" x14ac:dyDescent="0.45">
      <c r="A1013" s="67"/>
      <c r="B1013" s="67"/>
      <c r="C1013" s="67"/>
      <c r="D1013" s="67"/>
      <c r="E1013" s="28"/>
      <c r="F1013" s="67"/>
      <c r="G1013" s="67"/>
      <c r="H1013" s="67"/>
      <c r="I1013" s="67"/>
      <c r="J1013" s="97"/>
      <c r="K1013" s="67"/>
      <c r="L1013" s="67"/>
      <c r="M1013" s="67"/>
      <c r="N1013" s="67"/>
      <c r="O1013" s="67"/>
      <c r="P1013" s="67"/>
      <c r="Q1013" s="67"/>
      <c r="R1013" s="67"/>
      <c r="S1013" s="67"/>
      <c r="T1013" s="67"/>
      <c r="U1013" s="67"/>
      <c r="V1013" s="67"/>
      <c r="W1013" s="67"/>
      <c r="X1013" s="67"/>
      <c r="Y1013" s="67"/>
      <c r="Z1013" s="67"/>
    </row>
    <row r="1014" spans="1:26" ht="16.5" x14ac:dyDescent="0.45">
      <c r="A1014" s="67"/>
      <c r="B1014" s="67"/>
      <c r="C1014" s="67"/>
      <c r="D1014" s="67"/>
      <c r="E1014" s="28"/>
      <c r="F1014" s="67"/>
      <c r="G1014" s="67"/>
      <c r="H1014" s="67"/>
      <c r="I1014" s="67"/>
      <c r="J1014" s="97"/>
      <c r="K1014" s="67"/>
      <c r="L1014" s="67"/>
      <c r="M1014" s="67"/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X1014" s="67"/>
      <c r="Y1014" s="67"/>
      <c r="Z1014" s="67"/>
    </row>
    <row r="1015" spans="1:26" ht="16.5" x14ac:dyDescent="0.45">
      <c r="A1015" s="67"/>
      <c r="B1015" s="67"/>
      <c r="C1015" s="67"/>
      <c r="D1015" s="67"/>
      <c r="E1015" s="28"/>
      <c r="F1015" s="67"/>
      <c r="G1015" s="67"/>
      <c r="H1015" s="67"/>
      <c r="I1015" s="67"/>
      <c r="J1015" s="97"/>
      <c r="K1015" s="67"/>
      <c r="L1015" s="67"/>
      <c r="M1015" s="67"/>
      <c r="N1015" s="67"/>
      <c r="O1015" s="67"/>
      <c r="P1015" s="67"/>
      <c r="Q1015" s="67"/>
      <c r="R1015" s="67"/>
      <c r="S1015" s="67"/>
      <c r="T1015" s="67"/>
      <c r="U1015" s="67"/>
      <c r="V1015" s="67"/>
      <c r="W1015" s="67"/>
      <c r="X1015" s="67"/>
      <c r="Y1015" s="67"/>
      <c r="Z1015" s="67"/>
    </row>
    <row r="1016" spans="1:26" ht="16.5" x14ac:dyDescent="0.45">
      <c r="A1016" s="67"/>
      <c r="B1016" s="67"/>
      <c r="C1016" s="67"/>
      <c r="D1016" s="67"/>
      <c r="E1016" s="28"/>
      <c r="F1016" s="67"/>
      <c r="G1016" s="67"/>
      <c r="H1016" s="67"/>
      <c r="I1016" s="67"/>
      <c r="J1016" s="97"/>
      <c r="K1016" s="67"/>
      <c r="L1016" s="67"/>
      <c r="M1016" s="67"/>
      <c r="N1016" s="67"/>
      <c r="O1016" s="67"/>
      <c r="P1016" s="67"/>
      <c r="Q1016" s="67"/>
      <c r="R1016" s="67"/>
      <c r="S1016" s="67"/>
      <c r="T1016" s="67"/>
      <c r="U1016" s="67"/>
      <c r="V1016" s="67"/>
      <c r="W1016" s="67"/>
      <c r="X1016" s="67"/>
      <c r="Y1016" s="67"/>
      <c r="Z1016" s="67"/>
    </row>
    <row r="1017" spans="1:26" ht="16.5" x14ac:dyDescent="0.45">
      <c r="A1017" s="67"/>
      <c r="B1017" s="67"/>
      <c r="C1017" s="67"/>
      <c r="D1017" s="67"/>
      <c r="E1017" s="28"/>
      <c r="F1017" s="67"/>
      <c r="G1017" s="67"/>
      <c r="H1017" s="67"/>
      <c r="I1017" s="67"/>
      <c r="J1017" s="97"/>
      <c r="K1017" s="67"/>
      <c r="L1017" s="67"/>
      <c r="M1017" s="67"/>
      <c r="N1017" s="67"/>
      <c r="O1017" s="67"/>
      <c r="P1017" s="67"/>
      <c r="Q1017" s="67"/>
      <c r="R1017" s="67"/>
      <c r="S1017" s="67"/>
      <c r="T1017" s="67"/>
      <c r="U1017" s="67"/>
      <c r="V1017" s="67"/>
      <c r="W1017" s="67"/>
      <c r="X1017" s="67"/>
      <c r="Y1017" s="67"/>
      <c r="Z1017" s="67"/>
    </row>
    <row r="1018" spans="1:26" ht="16.5" x14ac:dyDescent="0.45">
      <c r="A1018" s="67"/>
      <c r="B1018" s="67"/>
      <c r="C1018" s="67"/>
      <c r="D1018" s="67"/>
      <c r="E1018" s="28"/>
      <c r="F1018" s="67"/>
      <c r="G1018" s="67"/>
      <c r="H1018" s="67"/>
      <c r="I1018" s="67"/>
      <c r="J1018" s="97"/>
      <c r="K1018" s="67"/>
      <c r="L1018" s="67"/>
      <c r="M1018" s="67"/>
      <c r="N1018" s="67"/>
      <c r="O1018" s="67"/>
      <c r="P1018" s="67"/>
      <c r="Q1018" s="67"/>
      <c r="R1018" s="67"/>
      <c r="S1018" s="67"/>
      <c r="T1018" s="67"/>
      <c r="U1018" s="67"/>
      <c r="V1018" s="67"/>
      <c r="W1018" s="67"/>
      <c r="X1018" s="67"/>
      <c r="Y1018" s="67"/>
      <c r="Z1018" s="67"/>
    </row>
    <row r="1019" spans="1:26" ht="16.5" x14ac:dyDescent="0.45">
      <c r="A1019" s="67"/>
      <c r="B1019" s="67"/>
      <c r="C1019" s="67"/>
      <c r="D1019" s="67"/>
      <c r="E1019" s="28"/>
      <c r="F1019" s="67"/>
      <c r="G1019" s="67"/>
      <c r="H1019" s="67"/>
      <c r="I1019" s="67"/>
      <c r="J1019" s="97"/>
      <c r="K1019" s="67"/>
      <c r="L1019" s="67"/>
      <c r="M1019" s="67"/>
      <c r="N1019" s="67"/>
      <c r="O1019" s="67"/>
      <c r="P1019" s="67"/>
      <c r="Q1019" s="67"/>
      <c r="R1019" s="67"/>
      <c r="S1019" s="67"/>
      <c r="T1019" s="67"/>
      <c r="U1019" s="67"/>
      <c r="V1019" s="67"/>
      <c r="W1019" s="67"/>
      <c r="X1019" s="67"/>
      <c r="Y1019" s="67"/>
      <c r="Z1019" s="67"/>
    </row>
    <row r="1020" spans="1:26" ht="16.5" x14ac:dyDescent="0.45">
      <c r="A1020" s="67"/>
      <c r="B1020" s="67"/>
      <c r="C1020" s="67"/>
      <c r="D1020" s="67"/>
      <c r="E1020" s="28"/>
      <c r="F1020" s="67"/>
      <c r="G1020" s="67"/>
      <c r="H1020" s="67"/>
      <c r="I1020" s="67"/>
      <c r="J1020" s="97"/>
      <c r="K1020" s="67"/>
      <c r="L1020" s="67"/>
      <c r="M1020" s="67"/>
      <c r="N1020" s="67"/>
      <c r="O1020" s="67"/>
      <c r="P1020" s="67"/>
      <c r="Q1020" s="67"/>
      <c r="R1020" s="67"/>
      <c r="S1020" s="67"/>
      <c r="T1020" s="67"/>
      <c r="U1020" s="67"/>
      <c r="V1020" s="67"/>
      <c r="W1020" s="67"/>
      <c r="X1020" s="67"/>
      <c r="Y1020" s="67"/>
      <c r="Z1020" s="67"/>
    </row>
    <row r="1021" spans="1:26" ht="16.5" x14ac:dyDescent="0.45">
      <c r="A1021" s="67"/>
      <c r="B1021" s="67"/>
      <c r="C1021" s="67"/>
      <c r="D1021" s="67"/>
      <c r="E1021" s="28"/>
      <c r="F1021" s="67"/>
      <c r="G1021" s="67"/>
      <c r="H1021" s="67"/>
      <c r="I1021" s="67"/>
      <c r="J1021" s="97"/>
      <c r="K1021" s="67"/>
      <c r="L1021" s="67"/>
      <c r="M1021" s="67"/>
      <c r="N1021" s="67"/>
      <c r="O1021" s="67"/>
      <c r="P1021" s="67"/>
      <c r="Q1021" s="67"/>
      <c r="R1021" s="67"/>
      <c r="S1021" s="67"/>
      <c r="T1021" s="67"/>
      <c r="U1021" s="67"/>
      <c r="V1021" s="67"/>
      <c r="W1021" s="67"/>
      <c r="X1021" s="67"/>
      <c r="Y1021" s="67"/>
      <c r="Z1021" s="67"/>
    </row>
    <row r="1022" spans="1:26" ht="16.5" x14ac:dyDescent="0.45">
      <c r="A1022" s="67"/>
      <c r="B1022" s="67"/>
      <c r="C1022" s="67"/>
      <c r="D1022" s="67"/>
      <c r="E1022" s="28"/>
      <c r="F1022" s="67"/>
      <c r="G1022" s="67"/>
      <c r="H1022" s="67"/>
      <c r="I1022" s="67"/>
      <c r="J1022" s="97"/>
      <c r="K1022" s="67"/>
      <c r="L1022" s="67"/>
      <c r="M1022" s="67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X1022" s="67"/>
      <c r="Y1022" s="67"/>
      <c r="Z1022" s="67"/>
    </row>
    <row r="1023" spans="1:26" ht="16.5" x14ac:dyDescent="0.45">
      <c r="A1023" s="67"/>
      <c r="B1023" s="67"/>
      <c r="C1023" s="67"/>
      <c r="D1023" s="67"/>
      <c r="E1023" s="28"/>
      <c r="F1023" s="67"/>
      <c r="G1023" s="67"/>
      <c r="H1023" s="67"/>
      <c r="I1023" s="67"/>
      <c r="J1023" s="97"/>
      <c r="K1023" s="67"/>
      <c r="L1023" s="67"/>
      <c r="M1023" s="67"/>
      <c r="N1023" s="67"/>
      <c r="O1023" s="67"/>
      <c r="P1023" s="67"/>
      <c r="Q1023" s="67"/>
      <c r="R1023" s="67"/>
      <c r="S1023" s="67"/>
      <c r="T1023" s="67"/>
      <c r="U1023" s="67"/>
      <c r="V1023" s="67"/>
      <c r="W1023" s="67"/>
      <c r="X1023" s="67"/>
      <c r="Y1023" s="67"/>
      <c r="Z1023" s="67"/>
    </row>
    <row r="1024" spans="1:26" ht="16.5" x14ac:dyDescent="0.45">
      <c r="A1024" s="67"/>
      <c r="B1024" s="67"/>
      <c r="C1024" s="67"/>
      <c r="D1024" s="67"/>
      <c r="E1024" s="28"/>
      <c r="F1024" s="67"/>
      <c r="G1024" s="67"/>
      <c r="H1024" s="67"/>
      <c r="I1024" s="67"/>
      <c r="J1024" s="97"/>
      <c r="K1024" s="67"/>
      <c r="L1024" s="67"/>
      <c r="M1024" s="67"/>
      <c r="N1024" s="67"/>
      <c r="O1024" s="67"/>
      <c r="P1024" s="67"/>
      <c r="Q1024" s="67"/>
      <c r="R1024" s="67"/>
      <c r="S1024" s="67"/>
      <c r="T1024" s="67"/>
      <c r="U1024" s="67"/>
      <c r="V1024" s="67"/>
      <c r="W1024" s="67"/>
      <c r="X1024" s="67"/>
      <c r="Y1024" s="67"/>
      <c r="Z1024" s="67"/>
    </row>
    <row r="1025" spans="1:26" ht="16.5" x14ac:dyDescent="0.45">
      <c r="A1025" s="67"/>
      <c r="B1025" s="67"/>
      <c r="C1025" s="67"/>
      <c r="D1025" s="67"/>
      <c r="E1025" s="28"/>
      <c r="F1025" s="67"/>
      <c r="G1025" s="67"/>
      <c r="H1025" s="67"/>
      <c r="I1025" s="67"/>
      <c r="J1025" s="97"/>
      <c r="K1025" s="67"/>
      <c r="L1025" s="67"/>
      <c r="M1025" s="67"/>
      <c r="N1025" s="67"/>
      <c r="O1025" s="67"/>
      <c r="P1025" s="67"/>
      <c r="Q1025" s="67"/>
      <c r="R1025" s="67"/>
      <c r="S1025" s="67"/>
      <c r="T1025" s="67"/>
      <c r="U1025" s="67"/>
      <c r="V1025" s="67"/>
      <c r="W1025" s="67"/>
      <c r="X1025" s="67"/>
      <c r="Y1025" s="67"/>
      <c r="Z1025" s="67"/>
    </row>
    <row r="1026" spans="1:26" ht="16.5" x14ac:dyDescent="0.45">
      <c r="A1026" s="67"/>
      <c r="B1026" s="67"/>
      <c r="C1026" s="67"/>
      <c r="D1026" s="67"/>
      <c r="E1026" s="28"/>
      <c r="F1026" s="67"/>
      <c r="G1026" s="67"/>
      <c r="H1026" s="67"/>
      <c r="I1026" s="67"/>
      <c r="J1026" s="97"/>
      <c r="K1026" s="67"/>
      <c r="L1026" s="67"/>
      <c r="M1026" s="67"/>
      <c r="N1026" s="67"/>
      <c r="O1026" s="67"/>
      <c r="P1026" s="67"/>
      <c r="Q1026" s="67"/>
      <c r="R1026" s="67"/>
      <c r="S1026" s="67"/>
      <c r="T1026" s="67"/>
      <c r="U1026" s="67"/>
      <c r="V1026" s="67"/>
      <c r="W1026" s="67"/>
      <c r="X1026" s="67"/>
      <c r="Y1026" s="67"/>
      <c r="Z1026" s="67"/>
    </row>
    <row r="1027" spans="1:26" ht="16.5" x14ac:dyDescent="0.45">
      <c r="A1027" s="67"/>
      <c r="B1027" s="67"/>
      <c r="C1027" s="67"/>
      <c r="D1027" s="67"/>
      <c r="E1027" s="28"/>
      <c r="F1027" s="67"/>
      <c r="G1027" s="67"/>
      <c r="H1027" s="67"/>
      <c r="I1027" s="67"/>
      <c r="J1027" s="97"/>
      <c r="K1027" s="67"/>
      <c r="L1027" s="67"/>
      <c r="M1027" s="67"/>
      <c r="N1027" s="67"/>
      <c r="O1027" s="67"/>
      <c r="P1027" s="67"/>
      <c r="Q1027" s="67"/>
      <c r="R1027" s="67"/>
      <c r="S1027" s="67"/>
      <c r="T1027" s="67"/>
      <c r="U1027" s="67"/>
      <c r="V1027" s="67"/>
      <c r="W1027" s="67"/>
      <c r="X1027" s="67"/>
      <c r="Y1027" s="67"/>
      <c r="Z1027" s="67"/>
    </row>
    <row r="1028" spans="1:26" ht="16.5" x14ac:dyDescent="0.45">
      <c r="A1028" s="67"/>
      <c r="B1028" s="67"/>
      <c r="C1028" s="67"/>
      <c r="D1028" s="67"/>
      <c r="E1028" s="28"/>
      <c r="F1028" s="67"/>
      <c r="G1028" s="67"/>
      <c r="H1028" s="67"/>
      <c r="I1028" s="67"/>
      <c r="J1028" s="97"/>
      <c r="K1028" s="67"/>
      <c r="L1028" s="67"/>
      <c r="M1028" s="67"/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X1028" s="67"/>
      <c r="Y1028" s="67"/>
      <c r="Z1028" s="67"/>
    </row>
    <row r="1029" spans="1:26" ht="16.5" x14ac:dyDescent="0.45">
      <c r="A1029" s="67"/>
      <c r="B1029" s="67"/>
      <c r="C1029" s="67"/>
      <c r="D1029" s="67"/>
      <c r="E1029" s="28"/>
      <c r="F1029" s="67"/>
      <c r="G1029" s="67"/>
      <c r="H1029" s="67"/>
      <c r="I1029" s="67"/>
      <c r="J1029" s="97"/>
      <c r="K1029" s="67"/>
      <c r="L1029" s="67"/>
      <c r="M1029" s="67"/>
      <c r="N1029" s="67"/>
      <c r="O1029" s="67"/>
      <c r="P1029" s="67"/>
      <c r="Q1029" s="67"/>
      <c r="R1029" s="67"/>
      <c r="S1029" s="67"/>
      <c r="T1029" s="67"/>
      <c r="U1029" s="67"/>
      <c r="V1029" s="67"/>
      <c r="W1029" s="67"/>
      <c r="X1029" s="67"/>
      <c r="Y1029" s="67"/>
      <c r="Z1029" s="67"/>
    </row>
    <row r="1030" spans="1:26" ht="16.5" x14ac:dyDescent="0.45">
      <c r="A1030" s="67"/>
      <c r="B1030" s="67"/>
      <c r="C1030" s="67"/>
      <c r="D1030" s="67"/>
      <c r="E1030" s="28"/>
      <c r="F1030" s="67"/>
      <c r="G1030" s="67"/>
      <c r="H1030" s="67"/>
      <c r="I1030" s="67"/>
      <c r="J1030" s="97"/>
      <c r="K1030" s="67"/>
      <c r="L1030" s="67"/>
      <c r="M1030" s="67"/>
      <c r="N1030" s="67"/>
      <c r="O1030" s="67"/>
      <c r="P1030" s="67"/>
      <c r="Q1030" s="67"/>
      <c r="R1030" s="67"/>
      <c r="S1030" s="67"/>
      <c r="T1030" s="67"/>
      <c r="U1030" s="67"/>
      <c r="V1030" s="67"/>
      <c r="W1030" s="67"/>
      <c r="X1030" s="67"/>
      <c r="Y1030" s="67"/>
      <c r="Z1030" s="67"/>
    </row>
    <row r="1031" spans="1:26" ht="16.5" x14ac:dyDescent="0.45">
      <c r="A1031" s="67"/>
      <c r="B1031" s="67"/>
      <c r="C1031" s="67"/>
      <c r="D1031" s="67"/>
      <c r="E1031" s="28"/>
      <c r="F1031" s="67"/>
      <c r="G1031" s="67"/>
      <c r="H1031" s="67"/>
      <c r="I1031" s="67"/>
      <c r="J1031" s="97"/>
      <c r="K1031" s="67"/>
      <c r="L1031" s="67"/>
      <c r="M1031" s="67"/>
      <c r="N1031" s="67"/>
      <c r="O1031" s="67"/>
      <c r="P1031" s="67"/>
      <c r="Q1031" s="67"/>
      <c r="R1031" s="67"/>
      <c r="S1031" s="67"/>
      <c r="T1031" s="67"/>
      <c r="U1031" s="67"/>
      <c r="V1031" s="67"/>
      <c r="W1031" s="67"/>
      <c r="X1031" s="67"/>
      <c r="Y1031" s="67"/>
      <c r="Z1031" s="67"/>
    </row>
    <row r="1032" spans="1:26" ht="16.5" x14ac:dyDescent="0.45">
      <c r="A1032" s="67"/>
      <c r="B1032" s="67"/>
      <c r="C1032" s="67"/>
      <c r="D1032" s="67"/>
      <c r="E1032" s="28"/>
      <c r="F1032" s="67"/>
      <c r="G1032" s="67"/>
      <c r="H1032" s="67"/>
      <c r="I1032" s="67"/>
      <c r="J1032" s="97"/>
      <c r="K1032" s="67"/>
      <c r="L1032" s="67"/>
      <c r="M1032" s="67"/>
      <c r="N1032" s="67"/>
      <c r="O1032" s="67"/>
      <c r="P1032" s="67"/>
      <c r="Q1032" s="67"/>
      <c r="R1032" s="67"/>
      <c r="S1032" s="67"/>
      <c r="T1032" s="67"/>
      <c r="U1032" s="67"/>
      <c r="V1032" s="67"/>
      <c r="W1032" s="67"/>
      <c r="X1032" s="67"/>
      <c r="Y1032" s="67"/>
      <c r="Z1032" s="67"/>
    </row>
    <row r="1033" spans="1:26" ht="16.5" x14ac:dyDescent="0.45">
      <c r="A1033" s="67"/>
      <c r="B1033" s="67"/>
      <c r="C1033" s="67"/>
      <c r="D1033" s="67"/>
      <c r="E1033" s="28"/>
      <c r="F1033" s="67"/>
      <c r="G1033" s="67"/>
      <c r="H1033" s="67"/>
      <c r="I1033" s="67"/>
      <c r="J1033" s="97"/>
      <c r="K1033" s="67"/>
      <c r="L1033" s="67"/>
      <c r="M1033" s="67"/>
      <c r="N1033" s="67"/>
      <c r="O1033" s="67"/>
      <c r="P1033" s="67"/>
      <c r="Q1033" s="67"/>
      <c r="R1033" s="67"/>
      <c r="S1033" s="67"/>
      <c r="T1033" s="67"/>
      <c r="U1033" s="67"/>
      <c r="V1033" s="67"/>
      <c r="W1033" s="67"/>
      <c r="X1033" s="67"/>
      <c r="Y1033" s="67"/>
      <c r="Z1033" s="67"/>
    </row>
    <row r="1034" spans="1:26" ht="16.5" x14ac:dyDescent="0.45">
      <c r="A1034" s="67"/>
      <c r="B1034" s="67"/>
      <c r="C1034" s="67"/>
      <c r="D1034" s="67"/>
      <c r="E1034" s="28"/>
      <c r="F1034" s="67"/>
      <c r="G1034" s="67"/>
      <c r="H1034" s="67"/>
      <c r="I1034" s="67"/>
      <c r="J1034" s="97"/>
      <c r="K1034" s="67"/>
      <c r="L1034" s="67"/>
      <c r="M1034" s="67"/>
      <c r="N1034" s="67"/>
      <c r="O1034" s="67"/>
      <c r="P1034" s="67"/>
      <c r="Q1034" s="67"/>
      <c r="R1034" s="67"/>
      <c r="S1034" s="67"/>
      <c r="T1034" s="67"/>
      <c r="U1034" s="67"/>
      <c r="V1034" s="67"/>
      <c r="W1034" s="67"/>
      <c r="X1034" s="67"/>
      <c r="Y1034" s="67"/>
      <c r="Z1034" s="67"/>
    </row>
    <row r="1035" spans="1:26" ht="16.5" x14ac:dyDescent="0.45">
      <c r="A1035" s="67"/>
      <c r="B1035" s="67"/>
      <c r="C1035" s="67"/>
      <c r="D1035" s="67"/>
      <c r="E1035" s="28"/>
      <c r="F1035" s="67"/>
      <c r="G1035" s="67"/>
      <c r="H1035" s="67"/>
      <c r="I1035" s="67"/>
      <c r="J1035" s="97"/>
      <c r="K1035" s="67"/>
      <c r="L1035" s="67"/>
      <c r="M1035" s="67"/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X1035" s="67"/>
      <c r="Y1035" s="67"/>
      <c r="Z1035" s="67"/>
    </row>
    <row r="1036" spans="1:26" ht="16.5" x14ac:dyDescent="0.45">
      <c r="A1036" s="67"/>
      <c r="B1036" s="67"/>
      <c r="C1036" s="67"/>
      <c r="D1036" s="67"/>
      <c r="E1036" s="28"/>
      <c r="F1036" s="67"/>
      <c r="G1036" s="67"/>
      <c r="H1036" s="67"/>
      <c r="I1036" s="67"/>
      <c r="J1036" s="97"/>
      <c r="K1036" s="67"/>
      <c r="L1036" s="67"/>
      <c r="M1036" s="67"/>
      <c r="N1036" s="67"/>
      <c r="O1036" s="67"/>
      <c r="P1036" s="67"/>
      <c r="Q1036" s="67"/>
      <c r="R1036" s="67"/>
      <c r="S1036" s="67"/>
      <c r="T1036" s="67"/>
      <c r="U1036" s="67"/>
      <c r="V1036" s="67"/>
      <c r="W1036" s="67"/>
      <c r="X1036" s="67"/>
      <c r="Y1036" s="67"/>
      <c r="Z1036" s="67"/>
    </row>
    <row r="1037" spans="1:26" ht="16.5" x14ac:dyDescent="0.45">
      <c r="A1037" s="67"/>
      <c r="B1037" s="67"/>
      <c r="C1037" s="67"/>
      <c r="D1037" s="67"/>
      <c r="E1037" s="28"/>
      <c r="F1037" s="67"/>
      <c r="G1037" s="67"/>
      <c r="H1037" s="67"/>
      <c r="I1037" s="67"/>
      <c r="J1037" s="97"/>
      <c r="K1037" s="67"/>
      <c r="L1037" s="67"/>
      <c r="M1037" s="67"/>
      <c r="N1037" s="67"/>
      <c r="O1037" s="67"/>
      <c r="P1037" s="67"/>
      <c r="Q1037" s="67"/>
      <c r="R1037" s="67"/>
      <c r="S1037" s="67"/>
      <c r="T1037" s="67"/>
      <c r="U1037" s="67"/>
      <c r="V1037" s="67"/>
      <c r="W1037" s="67"/>
      <c r="X1037" s="67"/>
      <c r="Y1037" s="67"/>
      <c r="Z1037" s="67"/>
    </row>
    <row r="1038" spans="1:26" ht="16.5" x14ac:dyDescent="0.45">
      <c r="A1038" s="67"/>
      <c r="B1038" s="67"/>
      <c r="C1038" s="67"/>
      <c r="D1038" s="67"/>
      <c r="E1038" s="28"/>
      <c r="F1038" s="67"/>
      <c r="G1038" s="67"/>
      <c r="H1038" s="67"/>
      <c r="I1038" s="67"/>
      <c r="J1038" s="97"/>
      <c r="K1038" s="67"/>
      <c r="L1038" s="67"/>
      <c r="M1038" s="67"/>
      <c r="N1038" s="67"/>
      <c r="O1038" s="67"/>
      <c r="P1038" s="67"/>
      <c r="Q1038" s="67"/>
      <c r="R1038" s="67"/>
      <c r="S1038" s="67"/>
      <c r="T1038" s="67"/>
      <c r="U1038" s="67"/>
      <c r="V1038" s="67"/>
      <c r="W1038" s="67"/>
      <c r="X1038" s="67"/>
      <c r="Y1038" s="67"/>
      <c r="Z1038" s="67"/>
    </row>
    <row r="1039" spans="1:26" ht="16.5" x14ac:dyDescent="0.45">
      <c r="A1039" s="67"/>
      <c r="B1039" s="67"/>
      <c r="C1039" s="67"/>
      <c r="D1039" s="67"/>
      <c r="E1039" s="28"/>
      <c r="F1039" s="67"/>
      <c r="G1039" s="67"/>
      <c r="H1039" s="67"/>
      <c r="I1039" s="67"/>
      <c r="J1039" s="97"/>
      <c r="K1039" s="67"/>
      <c r="L1039" s="67"/>
      <c r="M1039" s="67"/>
      <c r="N1039" s="67"/>
      <c r="O1039" s="67"/>
      <c r="P1039" s="67"/>
      <c r="Q1039" s="67"/>
      <c r="R1039" s="67"/>
      <c r="S1039" s="67"/>
      <c r="T1039" s="67"/>
      <c r="U1039" s="67"/>
      <c r="V1039" s="67"/>
      <c r="W1039" s="67"/>
      <c r="X1039" s="67"/>
      <c r="Y1039" s="67"/>
      <c r="Z1039" s="67"/>
    </row>
    <row r="1040" spans="1:26" ht="16.5" x14ac:dyDescent="0.45">
      <c r="A1040" s="67"/>
      <c r="B1040" s="67"/>
      <c r="C1040" s="67"/>
      <c r="D1040" s="67"/>
      <c r="E1040" s="28"/>
      <c r="F1040" s="67"/>
      <c r="G1040" s="67"/>
      <c r="H1040" s="67"/>
      <c r="I1040" s="67"/>
      <c r="J1040" s="97"/>
      <c r="K1040" s="67"/>
      <c r="L1040" s="67"/>
      <c r="M1040" s="67"/>
      <c r="N1040" s="67"/>
      <c r="O1040" s="67"/>
      <c r="P1040" s="67"/>
      <c r="Q1040" s="67"/>
      <c r="R1040" s="67"/>
      <c r="S1040" s="67"/>
      <c r="T1040" s="67"/>
      <c r="U1040" s="67"/>
      <c r="V1040" s="67"/>
      <c r="W1040" s="67"/>
      <c r="X1040" s="67"/>
      <c r="Y1040" s="67"/>
      <c r="Z1040" s="67"/>
    </row>
    <row r="1041" spans="1:26" ht="16.5" x14ac:dyDescent="0.45">
      <c r="A1041" s="67"/>
      <c r="B1041" s="67"/>
      <c r="C1041" s="67"/>
      <c r="D1041" s="67"/>
      <c r="E1041" s="28"/>
      <c r="F1041" s="67"/>
      <c r="G1041" s="67"/>
      <c r="H1041" s="67"/>
      <c r="I1041" s="67"/>
      <c r="J1041" s="97"/>
      <c r="K1041" s="67"/>
      <c r="L1041" s="67"/>
      <c r="M1041" s="67"/>
      <c r="N1041" s="67"/>
      <c r="O1041" s="67"/>
      <c r="P1041" s="67"/>
      <c r="Q1041" s="67"/>
      <c r="R1041" s="67"/>
      <c r="S1041" s="67"/>
      <c r="T1041" s="67"/>
      <c r="U1041" s="67"/>
      <c r="V1041" s="67"/>
      <c r="W1041" s="67"/>
      <c r="X1041" s="67"/>
      <c r="Y1041" s="67"/>
      <c r="Z1041" s="67"/>
    </row>
    <row r="1042" spans="1:26" ht="16.5" x14ac:dyDescent="0.45">
      <c r="A1042" s="67"/>
      <c r="B1042" s="67"/>
      <c r="C1042" s="67"/>
      <c r="D1042" s="67"/>
      <c r="E1042" s="28"/>
      <c r="F1042" s="67"/>
      <c r="G1042" s="67"/>
      <c r="H1042" s="67"/>
      <c r="I1042" s="67"/>
      <c r="J1042" s="97"/>
      <c r="K1042" s="67"/>
      <c r="L1042" s="67"/>
      <c r="M1042" s="67"/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X1042" s="67"/>
      <c r="Y1042" s="67"/>
      <c r="Z1042" s="67"/>
    </row>
    <row r="1043" spans="1:26" ht="16.5" x14ac:dyDescent="0.45">
      <c r="A1043" s="67"/>
      <c r="B1043" s="67"/>
      <c r="C1043" s="67"/>
      <c r="D1043" s="67"/>
      <c r="E1043" s="28"/>
      <c r="F1043" s="67"/>
      <c r="G1043" s="67"/>
      <c r="H1043" s="67"/>
      <c r="I1043" s="67"/>
      <c r="J1043" s="97"/>
      <c r="K1043" s="67"/>
      <c r="L1043" s="67"/>
      <c r="M1043" s="67"/>
      <c r="N1043" s="67"/>
      <c r="O1043" s="67"/>
      <c r="P1043" s="67"/>
      <c r="Q1043" s="67"/>
      <c r="R1043" s="67"/>
      <c r="S1043" s="67"/>
      <c r="T1043" s="67"/>
      <c r="U1043" s="67"/>
      <c r="V1043" s="67"/>
      <c r="W1043" s="67"/>
      <c r="X1043" s="67"/>
      <c r="Y1043" s="67"/>
      <c r="Z1043" s="67"/>
    </row>
    <row r="1044" spans="1:26" ht="16.5" x14ac:dyDescent="0.45">
      <c r="A1044" s="67"/>
      <c r="B1044" s="67"/>
      <c r="C1044" s="67"/>
      <c r="D1044" s="67"/>
      <c r="E1044" s="28"/>
      <c r="F1044" s="67"/>
      <c r="G1044" s="67"/>
      <c r="H1044" s="67"/>
      <c r="I1044" s="67"/>
      <c r="J1044" s="97"/>
      <c r="K1044" s="67"/>
      <c r="L1044" s="67"/>
      <c r="M1044" s="67"/>
      <c r="N1044" s="67"/>
      <c r="O1044" s="67"/>
      <c r="P1044" s="67"/>
      <c r="Q1044" s="67"/>
      <c r="R1044" s="67"/>
      <c r="S1044" s="67"/>
      <c r="T1044" s="67"/>
      <c r="U1044" s="67"/>
      <c r="V1044" s="67"/>
      <c r="W1044" s="67"/>
      <c r="X1044" s="67"/>
      <c r="Y1044" s="67"/>
      <c r="Z1044" s="67"/>
    </row>
    <row r="1045" spans="1:26" ht="16.5" x14ac:dyDescent="0.45">
      <c r="A1045" s="67"/>
      <c r="B1045" s="67"/>
      <c r="C1045" s="67"/>
      <c r="D1045" s="67"/>
      <c r="E1045" s="28"/>
      <c r="F1045" s="67"/>
      <c r="G1045" s="67"/>
      <c r="H1045" s="67"/>
      <c r="I1045" s="67"/>
      <c r="J1045" s="97"/>
      <c r="K1045" s="67"/>
      <c r="L1045" s="67"/>
      <c r="M1045" s="67"/>
      <c r="N1045" s="67"/>
      <c r="O1045" s="67"/>
      <c r="P1045" s="67"/>
      <c r="Q1045" s="67"/>
      <c r="R1045" s="67"/>
      <c r="S1045" s="67"/>
      <c r="T1045" s="67"/>
      <c r="U1045" s="67"/>
      <c r="V1045" s="67"/>
      <c r="W1045" s="67"/>
      <c r="X1045" s="67"/>
      <c r="Y1045" s="67"/>
      <c r="Z1045" s="67"/>
    </row>
    <row r="1046" spans="1:26" ht="16.5" x14ac:dyDescent="0.45">
      <c r="A1046" s="67"/>
      <c r="B1046" s="67"/>
      <c r="C1046" s="67"/>
      <c r="D1046" s="67"/>
      <c r="E1046" s="28"/>
      <c r="F1046" s="67"/>
      <c r="G1046" s="67"/>
      <c r="H1046" s="67"/>
      <c r="I1046" s="67"/>
      <c r="J1046" s="97"/>
      <c r="K1046" s="67"/>
      <c r="L1046" s="67"/>
      <c r="M1046" s="67"/>
      <c r="N1046" s="67"/>
      <c r="O1046" s="67"/>
      <c r="P1046" s="67"/>
      <c r="Q1046" s="67"/>
      <c r="R1046" s="67"/>
      <c r="S1046" s="67"/>
      <c r="T1046" s="67"/>
      <c r="U1046" s="67"/>
      <c r="V1046" s="67"/>
      <c r="W1046" s="67"/>
      <c r="X1046" s="67"/>
      <c r="Y1046" s="67"/>
      <c r="Z1046" s="67"/>
    </row>
    <row r="1047" spans="1:26" ht="16.5" x14ac:dyDescent="0.45">
      <c r="A1047" s="67"/>
      <c r="B1047" s="67"/>
      <c r="C1047" s="67"/>
      <c r="D1047" s="67"/>
      <c r="E1047" s="28"/>
      <c r="F1047" s="67"/>
      <c r="G1047" s="67"/>
      <c r="H1047" s="67"/>
      <c r="I1047" s="67"/>
      <c r="J1047" s="97"/>
      <c r="K1047" s="67"/>
      <c r="L1047" s="67"/>
      <c r="M1047" s="67"/>
      <c r="N1047" s="67"/>
      <c r="O1047" s="67"/>
      <c r="P1047" s="67"/>
      <c r="Q1047" s="67"/>
      <c r="R1047" s="67"/>
      <c r="S1047" s="67"/>
      <c r="T1047" s="67"/>
      <c r="U1047" s="67"/>
      <c r="V1047" s="67"/>
      <c r="W1047" s="67"/>
      <c r="X1047" s="67"/>
      <c r="Y1047" s="67"/>
      <c r="Z1047" s="67"/>
    </row>
    <row r="1048" spans="1:26" ht="16.5" x14ac:dyDescent="0.45">
      <c r="A1048" s="67"/>
      <c r="B1048" s="67"/>
      <c r="C1048" s="67"/>
      <c r="D1048" s="67"/>
      <c r="E1048" s="28"/>
      <c r="F1048" s="67"/>
      <c r="G1048" s="67"/>
      <c r="H1048" s="67"/>
      <c r="I1048" s="67"/>
      <c r="J1048" s="97"/>
      <c r="K1048" s="67"/>
      <c r="L1048" s="67"/>
      <c r="M1048" s="67"/>
      <c r="N1048" s="67"/>
      <c r="O1048" s="67"/>
      <c r="P1048" s="67"/>
      <c r="Q1048" s="67"/>
      <c r="R1048" s="67"/>
      <c r="S1048" s="67"/>
      <c r="T1048" s="67"/>
      <c r="U1048" s="67"/>
      <c r="V1048" s="67"/>
      <c r="W1048" s="67"/>
      <c r="X1048" s="67"/>
      <c r="Y1048" s="67"/>
      <c r="Z1048" s="67"/>
    </row>
    <row r="1049" spans="1:26" ht="16.5" x14ac:dyDescent="0.45">
      <c r="A1049" s="67"/>
      <c r="B1049" s="67"/>
      <c r="C1049" s="67"/>
      <c r="D1049" s="67"/>
      <c r="E1049" s="28"/>
      <c r="F1049" s="67"/>
      <c r="G1049" s="67"/>
      <c r="H1049" s="67"/>
      <c r="I1049" s="67"/>
      <c r="J1049" s="97"/>
      <c r="K1049" s="67"/>
      <c r="L1049" s="67"/>
      <c r="M1049" s="67"/>
      <c r="N1049" s="67"/>
      <c r="O1049" s="67"/>
      <c r="P1049" s="67"/>
      <c r="Q1049" s="67"/>
      <c r="R1049" s="67"/>
      <c r="S1049" s="67"/>
      <c r="T1049" s="67"/>
      <c r="U1049" s="67"/>
      <c r="V1049" s="67"/>
      <c r="W1049" s="67"/>
      <c r="X1049" s="67"/>
      <c r="Y1049" s="67"/>
      <c r="Z1049" s="67"/>
    </row>
    <row r="1050" spans="1:26" ht="16.5" x14ac:dyDescent="0.45">
      <c r="A1050" s="67"/>
      <c r="B1050" s="67"/>
      <c r="C1050" s="67"/>
      <c r="D1050" s="67"/>
      <c r="E1050" s="28"/>
      <c r="F1050" s="67"/>
      <c r="G1050" s="67"/>
      <c r="H1050" s="67"/>
      <c r="I1050" s="67"/>
      <c r="J1050" s="97"/>
      <c r="K1050" s="67"/>
      <c r="L1050" s="67"/>
      <c r="M1050" s="67"/>
      <c r="N1050" s="67"/>
      <c r="O1050" s="67"/>
      <c r="P1050" s="67"/>
      <c r="Q1050" s="67"/>
      <c r="R1050" s="67"/>
      <c r="S1050" s="67"/>
      <c r="T1050" s="67"/>
      <c r="U1050" s="67"/>
      <c r="V1050" s="67"/>
      <c r="W1050" s="67"/>
      <c r="X1050" s="67"/>
      <c r="Y1050" s="67"/>
      <c r="Z1050" s="67"/>
    </row>
    <row r="1051" spans="1:26" ht="16.5" x14ac:dyDescent="0.45">
      <c r="A1051" s="67"/>
      <c r="B1051" s="67"/>
      <c r="C1051" s="67"/>
      <c r="D1051" s="67"/>
      <c r="E1051" s="28"/>
      <c r="F1051" s="67"/>
      <c r="G1051" s="67"/>
      <c r="H1051" s="67"/>
      <c r="I1051" s="67"/>
      <c r="J1051" s="97"/>
      <c r="K1051" s="67"/>
      <c r="L1051" s="67"/>
      <c r="M1051" s="67"/>
      <c r="N1051" s="67"/>
      <c r="O1051" s="67"/>
      <c r="P1051" s="67"/>
      <c r="Q1051" s="67"/>
      <c r="R1051" s="67"/>
      <c r="S1051" s="67"/>
      <c r="T1051" s="67"/>
      <c r="U1051" s="67"/>
      <c r="V1051" s="67"/>
      <c r="W1051" s="67"/>
      <c r="X1051" s="67"/>
      <c r="Y1051" s="67"/>
      <c r="Z1051" s="67"/>
    </row>
    <row r="1052" spans="1:26" ht="16.5" x14ac:dyDescent="0.45">
      <c r="A1052" s="67"/>
      <c r="B1052" s="67"/>
      <c r="C1052" s="67"/>
      <c r="D1052" s="67"/>
      <c r="E1052" s="28"/>
      <c r="F1052" s="67"/>
      <c r="G1052" s="67"/>
      <c r="H1052" s="67"/>
      <c r="I1052" s="67"/>
      <c r="J1052" s="97"/>
      <c r="K1052" s="67"/>
      <c r="L1052" s="67"/>
      <c r="M1052" s="67"/>
      <c r="N1052" s="67"/>
      <c r="O1052" s="67"/>
      <c r="P1052" s="67"/>
      <c r="Q1052" s="67"/>
      <c r="R1052" s="67"/>
      <c r="S1052" s="67"/>
      <c r="T1052" s="67"/>
      <c r="U1052" s="67"/>
      <c r="V1052" s="67"/>
      <c r="W1052" s="67"/>
      <c r="X1052" s="67"/>
      <c r="Y1052" s="67"/>
      <c r="Z1052" s="67"/>
    </row>
    <row r="1053" spans="1:26" ht="16.5" x14ac:dyDescent="0.45">
      <c r="A1053" s="67"/>
      <c r="B1053" s="67"/>
      <c r="C1053" s="67"/>
      <c r="D1053" s="67"/>
      <c r="E1053" s="28"/>
      <c r="F1053" s="67"/>
      <c r="G1053" s="67"/>
      <c r="H1053" s="67"/>
      <c r="I1053" s="67"/>
      <c r="J1053" s="97"/>
      <c r="K1053" s="67"/>
      <c r="L1053" s="67"/>
      <c r="M1053" s="67"/>
      <c r="N1053" s="67"/>
      <c r="O1053" s="67"/>
      <c r="P1053" s="67"/>
      <c r="Q1053" s="67"/>
      <c r="R1053" s="67"/>
      <c r="S1053" s="67"/>
      <c r="T1053" s="67"/>
      <c r="U1053" s="67"/>
      <c r="V1053" s="67"/>
      <c r="W1053" s="67"/>
      <c r="X1053" s="67"/>
      <c r="Y1053" s="67"/>
      <c r="Z1053" s="67"/>
    </row>
    <row r="1054" spans="1:26" ht="16.5" x14ac:dyDescent="0.45">
      <c r="A1054" s="67"/>
      <c r="B1054" s="67"/>
      <c r="C1054" s="67"/>
      <c r="D1054" s="67"/>
      <c r="E1054" s="28"/>
      <c r="F1054" s="67"/>
      <c r="G1054" s="67"/>
      <c r="H1054" s="67"/>
      <c r="I1054" s="67"/>
      <c r="J1054" s="97"/>
      <c r="K1054" s="67"/>
      <c r="L1054" s="67"/>
      <c r="M1054" s="67"/>
      <c r="N1054" s="67"/>
      <c r="O1054" s="67"/>
      <c r="P1054" s="67"/>
      <c r="Q1054" s="67"/>
      <c r="R1054" s="67"/>
      <c r="S1054" s="67"/>
      <c r="T1054" s="67"/>
      <c r="U1054" s="67"/>
      <c r="V1054" s="67"/>
      <c r="W1054" s="67"/>
      <c r="X1054" s="67"/>
      <c r="Y1054" s="67"/>
      <c r="Z1054" s="67"/>
    </row>
    <row r="1055" spans="1:26" ht="16.5" x14ac:dyDescent="0.45">
      <c r="A1055" s="67"/>
      <c r="B1055" s="67"/>
      <c r="C1055" s="67"/>
      <c r="D1055" s="67"/>
      <c r="E1055" s="28"/>
      <c r="F1055" s="67"/>
      <c r="G1055" s="67"/>
      <c r="H1055" s="67"/>
      <c r="I1055" s="67"/>
      <c r="J1055" s="97"/>
      <c r="K1055" s="67"/>
      <c r="L1055" s="67"/>
      <c r="M1055" s="67"/>
      <c r="N1055" s="67"/>
      <c r="O1055" s="67"/>
      <c r="P1055" s="67"/>
      <c r="Q1055" s="67"/>
      <c r="R1055" s="67"/>
      <c r="S1055" s="67"/>
      <c r="T1055" s="67"/>
      <c r="U1055" s="67"/>
      <c r="V1055" s="67"/>
      <c r="W1055" s="67"/>
      <c r="X1055" s="67"/>
      <c r="Y1055" s="67"/>
      <c r="Z1055" s="67"/>
    </row>
    <row r="1056" spans="1:26" ht="16.5" x14ac:dyDescent="0.45">
      <c r="A1056" s="67"/>
      <c r="B1056" s="67"/>
      <c r="C1056" s="67"/>
      <c r="D1056" s="67"/>
      <c r="E1056" s="28"/>
      <c r="F1056" s="67"/>
      <c r="G1056" s="67"/>
      <c r="H1056" s="67"/>
      <c r="I1056" s="67"/>
      <c r="J1056" s="97"/>
      <c r="K1056" s="67"/>
      <c r="L1056" s="67"/>
      <c r="M1056" s="67"/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X1056" s="67"/>
      <c r="Y1056" s="67"/>
      <c r="Z1056" s="67"/>
    </row>
    <row r="1057" spans="1:26" ht="16.5" x14ac:dyDescent="0.45">
      <c r="A1057" s="67"/>
      <c r="B1057" s="67"/>
      <c r="C1057" s="67"/>
      <c r="D1057" s="67"/>
      <c r="E1057" s="28"/>
      <c r="F1057" s="67"/>
      <c r="G1057" s="67"/>
      <c r="H1057" s="67"/>
      <c r="I1057" s="67"/>
      <c r="J1057" s="97"/>
      <c r="K1057" s="67"/>
      <c r="L1057" s="67"/>
      <c r="M1057" s="67"/>
      <c r="N1057" s="67"/>
      <c r="O1057" s="67"/>
      <c r="P1057" s="67"/>
      <c r="Q1057" s="67"/>
      <c r="R1057" s="67"/>
      <c r="S1057" s="67"/>
      <c r="T1057" s="67"/>
      <c r="U1057" s="67"/>
      <c r="V1057" s="67"/>
      <c r="W1057" s="67"/>
      <c r="X1057" s="67"/>
      <c r="Y1057" s="67"/>
      <c r="Z1057" s="67"/>
    </row>
    <row r="1058" spans="1:26" ht="16.5" x14ac:dyDescent="0.45">
      <c r="A1058" s="67"/>
      <c r="B1058" s="67"/>
      <c r="C1058" s="67"/>
      <c r="D1058" s="67"/>
      <c r="E1058" s="28"/>
      <c r="F1058" s="67"/>
      <c r="G1058" s="67"/>
      <c r="H1058" s="67"/>
      <c r="I1058" s="67"/>
      <c r="J1058" s="97"/>
      <c r="K1058" s="67"/>
      <c r="L1058" s="67"/>
      <c r="M1058" s="67"/>
      <c r="N1058" s="67"/>
      <c r="O1058" s="67"/>
      <c r="P1058" s="67"/>
      <c r="Q1058" s="67"/>
      <c r="R1058" s="67"/>
      <c r="S1058" s="67"/>
      <c r="T1058" s="67"/>
      <c r="U1058" s="67"/>
      <c r="V1058" s="67"/>
      <c r="W1058" s="67"/>
      <c r="X1058" s="67"/>
      <c r="Y1058" s="67"/>
      <c r="Z1058" s="67"/>
    </row>
    <row r="1059" spans="1:26" ht="16.5" x14ac:dyDescent="0.45">
      <c r="A1059" s="67"/>
      <c r="B1059" s="67"/>
      <c r="C1059" s="67"/>
      <c r="D1059" s="67"/>
      <c r="E1059" s="28"/>
      <c r="F1059" s="67"/>
      <c r="G1059" s="67"/>
      <c r="H1059" s="67"/>
      <c r="I1059" s="67"/>
      <c r="J1059" s="97"/>
      <c r="K1059" s="67"/>
      <c r="L1059" s="67"/>
      <c r="M1059" s="67"/>
      <c r="N1059" s="67"/>
      <c r="O1059" s="67"/>
      <c r="P1059" s="67"/>
      <c r="Q1059" s="67"/>
      <c r="R1059" s="67"/>
      <c r="S1059" s="67"/>
      <c r="T1059" s="67"/>
      <c r="U1059" s="67"/>
      <c r="V1059" s="67"/>
      <c r="W1059" s="67"/>
      <c r="X1059" s="67"/>
      <c r="Y1059" s="67"/>
      <c r="Z1059" s="67"/>
    </row>
    <row r="1060" spans="1:26" ht="16.5" x14ac:dyDescent="0.45">
      <c r="A1060" s="67"/>
      <c r="B1060" s="67"/>
      <c r="C1060" s="67"/>
      <c r="D1060" s="67"/>
      <c r="E1060" s="28"/>
      <c r="F1060" s="67"/>
      <c r="G1060" s="67"/>
      <c r="H1060" s="67"/>
      <c r="I1060" s="67"/>
      <c r="J1060" s="97"/>
      <c r="K1060" s="67"/>
      <c r="L1060" s="67"/>
      <c r="M1060" s="67"/>
      <c r="N1060" s="67"/>
      <c r="O1060" s="67"/>
      <c r="P1060" s="67"/>
      <c r="Q1060" s="67"/>
      <c r="R1060" s="67"/>
      <c r="S1060" s="67"/>
      <c r="T1060" s="67"/>
      <c r="U1060" s="67"/>
      <c r="V1060" s="67"/>
      <c r="W1060" s="67"/>
      <c r="X1060" s="67"/>
      <c r="Y1060" s="67"/>
      <c r="Z1060" s="67"/>
    </row>
    <row r="1061" spans="1:26" ht="16.5" x14ac:dyDescent="0.45">
      <c r="A1061" s="67"/>
      <c r="B1061" s="67"/>
      <c r="C1061" s="67"/>
      <c r="D1061" s="67"/>
      <c r="E1061" s="28"/>
      <c r="F1061" s="67"/>
      <c r="G1061" s="67"/>
      <c r="H1061" s="67"/>
      <c r="I1061" s="67"/>
      <c r="J1061" s="97"/>
      <c r="K1061" s="67"/>
      <c r="L1061" s="67"/>
      <c r="M1061" s="67"/>
      <c r="N1061" s="67"/>
      <c r="O1061" s="67"/>
      <c r="P1061" s="67"/>
      <c r="Q1061" s="67"/>
      <c r="R1061" s="67"/>
      <c r="S1061" s="67"/>
      <c r="T1061" s="67"/>
      <c r="U1061" s="67"/>
      <c r="V1061" s="67"/>
      <c r="W1061" s="67"/>
      <c r="X1061" s="67"/>
      <c r="Y1061" s="67"/>
      <c r="Z1061" s="67"/>
    </row>
    <row r="1062" spans="1:26" ht="16.5" x14ac:dyDescent="0.45">
      <c r="A1062" s="67"/>
      <c r="B1062" s="67"/>
      <c r="C1062" s="67"/>
      <c r="D1062" s="67"/>
      <c r="E1062" s="28"/>
      <c r="F1062" s="67"/>
      <c r="G1062" s="67"/>
      <c r="H1062" s="67"/>
      <c r="I1062" s="67"/>
      <c r="J1062" s="97"/>
      <c r="K1062" s="67"/>
      <c r="L1062" s="67"/>
      <c r="M1062" s="67"/>
      <c r="N1062" s="67"/>
      <c r="O1062" s="67"/>
      <c r="P1062" s="67"/>
      <c r="Q1062" s="67"/>
      <c r="R1062" s="67"/>
      <c r="S1062" s="67"/>
      <c r="T1062" s="67"/>
      <c r="U1062" s="67"/>
      <c r="V1062" s="67"/>
      <c r="W1062" s="67"/>
      <c r="X1062" s="67"/>
      <c r="Y1062" s="67"/>
      <c r="Z1062" s="67"/>
    </row>
    <row r="1063" spans="1:26" ht="16.5" x14ac:dyDescent="0.45">
      <c r="A1063" s="67"/>
      <c r="B1063" s="67"/>
      <c r="C1063" s="67"/>
      <c r="D1063" s="67"/>
      <c r="E1063" s="28"/>
      <c r="F1063" s="67"/>
      <c r="G1063" s="67"/>
      <c r="H1063" s="67"/>
      <c r="I1063" s="67"/>
      <c r="J1063" s="97"/>
      <c r="K1063" s="67"/>
      <c r="L1063" s="67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X1063" s="67"/>
      <c r="Y1063" s="67"/>
      <c r="Z1063" s="67"/>
    </row>
    <row r="1064" spans="1:26" ht="16.5" x14ac:dyDescent="0.45">
      <c r="A1064" s="67"/>
      <c r="B1064" s="67"/>
      <c r="C1064" s="67"/>
      <c r="D1064" s="67"/>
      <c r="E1064" s="28"/>
      <c r="F1064" s="67"/>
      <c r="G1064" s="67"/>
      <c r="H1064" s="67"/>
      <c r="I1064" s="67"/>
      <c r="J1064" s="97"/>
      <c r="K1064" s="67"/>
      <c r="L1064" s="67"/>
      <c r="M1064" s="67"/>
      <c r="N1064" s="67"/>
      <c r="O1064" s="67"/>
      <c r="P1064" s="67"/>
      <c r="Q1064" s="67"/>
      <c r="R1064" s="67"/>
      <c r="S1064" s="67"/>
      <c r="T1064" s="67"/>
      <c r="U1064" s="67"/>
      <c r="V1064" s="67"/>
      <c r="W1064" s="67"/>
      <c r="X1064" s="67"/>
      <c r="Y1064" s="67"/>
      <c r="Z1064" s="67"/>
    </row>
    <row r="1065" spans="1:26" ht="16.5" x14ac:dyDescent="0.45">
      <c r="A1065" s="67"/>
      <c r="B1065" s="67"/>
      <c r="C1065" s="67"/>
      <c r="D1065" s="67"/>
      <c r="E1065" s="28"/>
      <c r="F1065" s="67"/>
      <c r="G1065" s="67"/>
      <c r="H1065" s="67"/>
      <c r="I1065" s="67"/>
      <c r="J1065" s="97"/>
      <c r="K1065" s="67"/>
      <c r="L1065" s="67"/>
      <c r="M1065" s="67"/>
      <c r="N1065" s="67"/>
      <c r="O1065" s="67"/>
      <c r="P1065" s="67"/>
      <c r="Q1065" s="67"/>
      <c r="R1065" s="67"/>
      <c r="S1065" s="67"/>
      <c r="T1065" s="67"/>
      <c r="U1065" s="67"/>
      <c r="V1065" s="67"/>
      <c r="W1065" s="67"/>
      <c r="X1065" s="67"/>
      <c r="Y1065" s="67"/>
      <c r="Z1065" s="67"/>
    </row>
    <row r="1066" spans="1:26" ht="16.5" x14ac:dyDescent="0.45">
      <c r="A1066" s="67"/>
      <c r="B1066" s="67"/>
      <c r="C1066" s="67"/>
      <c r="D1066" s="67"/>
      <c r="E1066" s="28"/>
      <c r="F1066" s="67"/>
      <c r="G1066" s="67"/>
      <c r="H1066" s="67"/>
      <c r="I1066" s="67"/>
      <c r="J1066" s="97"/>
      <c r="K1066" s="67"/>
      <c r="L1066" s="67"/>
      <c r="M1066" s="67"/>
      <c r="N1066" s="67"/>
      <c r="O1066" s="67"/>
      <c r="P1066" s="67"/>
      <c r="Q1066" s="67"/>
      <c r="R1066" s="67"/>
      <c r="S1066" s="67"/>
      <c r="T1066" s="67"/>
      <c r="U1066" s="67"/>
      <c r="V1066" s="67"/>
      <c r="W1066" s="67"/>
      <c r="X1066" s="67"/>
      <c r="Y1066" s="67"/>
      <c r="Z1066" s="67"/>
    </row>
    <row r="1067" spans="1:26" ht="16.5" x14ac:dyDescent="0.45">
      <c r="A1067" s="67"/>
      <c r="B1067" s="67"/>
      <c r="C1067" s="67"/>
      <c r="D1067" s="67"/>
      <c r="E1067" s="28"/>
      <c r="F1067" s="67"/>
      <c r="G1067" s="67"/>
      <c r="H1067" s="67"/>
      <c r="I1067" s="67"/>
      <c r="J1067" s="97"/>
      <c r="K1067" s="67"/>
      <c r="L1067" s="67"/>
      <c r="M1067" s="67"/>
      <c r="N1067" s="67"/>
      <c r="O1067" s="67"/>
      <c r="P1067" s="67"/>
      <c r="Q1067" s="67"/>
      <c r="R1067" s="67"/>
      <c r="S1067" s="67"/>
      <c r="T1067" s="67"/>
      <c r="U1067" s="67"/>
      <c r="V1067" s="67"/>
      <c r="W1067" s="67"/>
      <c r="X1067" s="67"/>
      <c r="Y1067" s="67"/>
      <c r="Z1067" s="67"/>
    </row>
    <row r="1068" spans="1:26" ht="16.5" x14ac:dyDescent="0.45">
      <c r="A1068" s="67"/>
      <c r="B1068" s="67"/>
      <c r="C1068" s="67"/>
      <c r="D1068" s="67"/>
      <c r="E1068" s="28"/>
      <c r="F1068" s="67"/>
      <c r="G1068" s="67"/>
      <c r="H1068" s="67"/>
      <c r="I1068" s="67"/>
      <c r="J1068" s="97"/>
      <c r="K1068" s="67"/>
      <c r="L1068" s="67"/>
      <c r="M1068" s="67"/>
      <c r="N1068" s="67"/>
      <c r="O1068" s="67"/>
      <c r="P1068" s="67"/>
      <c r="Q1068" s="67"/>
      <c r="R1068" s="67"/>
      <c r="S1068" s="67"/>
      <c r="T1068" s="67"/>
      <c r="U1068" s="67"/>
      <c r="V1068" s="67"/>
      <c r="W1068" s="67"/>
      <c r="X1068" s="67"/>
      <c r="Y1068" s="67"/>
      <c r="Z1068" s="67"/>
    </row>
    <row r="1069" spans="1:26" ht="16.5" x14ac:dyDescent="0.45">
      <c r="A1069" s="67"/>
      <c r="B1069" s="67"/>
      <c r="C1069" s="67"/>
      <c r="D1069" s="67"/>
      <c r="E1069" s="28"/>
      <c r="F1069" s="67"/>
      <c r="G1069" s="67"/>
      <c r="H1069" s="67"/>
      <c r="I1069" s="67"/>
      <c r="J1069" s="97"/>
      <c r="K1069" s="67"/>
      <c r="L1069" s="67"/>
      <c r="M1069" s="67"/>
      <c r="N1069" s="67"/>
      <c r="O1069" s="67"/>
      <c r="P1069" s="67"/>
      <c r="Q1069" s="67"/>
      <c r="R1069" s="67"/>
      <c r="S1069" s="67"/>
      <c r="T1069" s="67"/>
      <c r="U1069" s="67"/>
      <c r="V1069" s="67"/>
      <c r="W1069" s="67"/>
      <c r="X1069" s="67"/>
      <c r="Y1069" s="67"/>
      <c r="Z1069" s="67"/>
    </row>
    <row r="1070" spans="1:26" ht="16.5" x14ac:dyDescent="0.45">
      <c r="A1070" s="67"/>
      <c r="B1070" s="67"/>
      <c r="C1070" s="67"/>
      <c r="D1070" s="67"/>
      <c r="E1070" s="28"/>
      <c r="F1070" s="67"/>
      <c r="G1070" s="67"/>
      <c r="H1070" s="67"/>
      <c r="I1070" s="67"/>
      <c r="J1070" s="9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</row>
    <row r="1071" spans="1:26" ht="16.5" x14ac:dyDescent="0.45">
      <c r="A1071" s="67"/>
      <c r="B1071" s="67"/>
      <c r="C1071" s="67"/>
      <c r="D1071" s="67"/>
      <c r="E1071" s="28"/>
      <c r="F1071" s="67"/>
      <c r="G1071" s="67"/>
      <c r="H1071" s="67"/>
      <c r="I1071" s="67"/>
      <c r="J1071" s="97"/>
      <c r="K1071" s="67"/>
      <c r="L1071" s="67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  <c r="W1071" s="67"/>
      <c r="X1071" s="67"/>
      <c r="Y1071" s="67"/>
      <c r="Z1071" s="67"/>
    </row>
    <row r="1072" spans="1:26" ht="16.5" x14ac:dyDescent="0.45">
      <c r="A1072" s="67"/>
      <c r="B1072" s="67"/>
      <c r="C1072" s="67"/>
      <c r="D1072" s="67"/>
      <c r="E1072" s="28"/>
      <c r="F1072" s="67"/>
      <c r="G1072" s="67"/>
      <c r="H1072" s="67"/>
      <c r="I1072" s="67"/>
      <c r="J1072" s="97"/>
      <c r="K1072" s="67"/>
      <c r="L1072" s="67"/>
      <c r="M1072" s="67"/>
      <c r="N1072" s="67"/>
      <c r="O1072" s="67"/>
      <c r="P1072" s="67"/>
      <c r="Q1072" s="67"/>
      <c r="R1072" s="67"/>
      <c r="S1072" s="67"/>
      <c r="T1072" s="67"/>
      <c r="U1072" s="67"/>
      <c r="V1072" s="67"/>
      <c r="W1072" s="67"/>
      <c r="X1072" s="67"/>
      <c r="Y1072" s="67"/>
      <c r="Z1072" s="67"/>
    </row>
    <row r="1073" spans="1:26" ht="16.5" x14ac:dyDescent="0.45">
      <c r="A1073" s="67"/>
      <c r="B1073" s="67"/>
      <c r="C1073" s="67"/>
      <c r="D1073" s="67"/>
      <c r="E1073" s="28"/>
      <c r="F1073" s="67"/>
      <c r="G1073" s="67"/>
      <c r="H1073" s="67"/>
      <c r="I1073" s="67"/>
      <c r="J1073" s="97"/>
      <c r="K1073" s="67"/>
      <c r="L1073" s="67"/>
      <c r="M1073" s="67"/>
      <c r="N1073" s="67"/>
      <c r="O1073" s="67"/>
      <c r="P1073" s="67"/>
      <c r="Q1073" s="67"/>
      <c r="R1073" s="67"/>
      <c r="S1073" s="67"/>
      <c r="T1073" s="67"/>
      <c r="U1073" s="67"/>
      <c r="V1073" s="67"/>
      <c r="W1073" s="67"/>
      <c r="X1073" s="67"/>
      <c r="Y1073" s="67"/>
      <c r="Z1073" s="67"/>
    </row>
    <row r="1074" spans="1:26" ht="16.5" x14ac:dyDescent="0.45">
      <c r="A1074" s="67"/>
      <c r="B1074" s="67"/>
      <c r="C1074" s="67"/>
      <c r="D1074" s="67"/>
      <c r="E1074" s="28"/>
      <c r="F1074" s="67"/>
      <c r="G1074" s="67"/>
      <c r="H1074" s="67"/>
      <c r="I1074" s="67"/>
      <c r="J1074" s="97"/>
      <c r="K1074" s="67"/>
      <c r="L1074" s="67"/>
      <c r="M1074" s="67"/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X1074" s="67"/>
      <c r="Y1074" s="67"/>
      <c r="Z1074" s="67"/>
    </row>
    <row r="1075" spans="1:26" ht="16.5" x14ac:dyDescent="0.45">
      <c r="A1075" s="67"/>
      <c r="B1075" s="67"/>
      <c r="C1075" s="67"/>
      <c r="D1075" s="67"/>
      <c r="E1075" s="28"/>
      <c r="F1075" s="67"/>
      <c r="G1075" s="67"/>
      <c r="H1075" s="67"/>
      <c r="I1075" s="67"/>
      <c r="J1075" s="97"/>
      <c r="K1075" s="67"/>
      <c r="L1075" s="67"/>
      <c r="M1075" s="67"/>
      <c r="N1075" s="67"/>
      <c r="O1075" s="67"/>
      <c r="P1075" s="67"/>
      <c r="Q1075" s="67"/>
      <c r="R1075" s="67"/>
      <c r="S1075" s="67"/>
      <c r="T1075" s="67"/>
      <c r="U1075" s="67"/>
      <c r="V1075" s="67"/>
      <c r="W1075" s="67"/>
      <c r="X1075" s="67"/>
      <c r="Y1075" s="67"/>
      <c r="Z1075" s="67"/>
    </row>
    <row r="1076" spans="1:26" ht="16.5" x14ac:dyDescent="0.45">
      <c r="A1076" s="67"/>
      <c r="B1076" s="67"/>
      <c r="C1076" s="67"/>
      <c r="D1076" s="67"/>
      <c r="E1076" s="28"/>
      <c r="F1076" s="67"/>
      <c r="G1076" s="67"/>
      <c r="H1076" s="67"/>
      <c r="I1076" s="67"/>
      <c r="J1076" s="97"/>
      <c r="K1076" s="67"/>
      <c r="L1076" s="67"/>
      <c r="M1076" s="67"/>
      <c r="N1076" s="67"/>
      <c r="O1076" s="67"/>
      <c r="P1076" s="67"/>
      <c r="Q1076" s="67"/>
      <c r="R1076" s="67"/>
      <c r="S1076" s="67"/>
      <c r="T1076" s="67"/>
      <c r="U1076" s="67"/>
      <c r="V1076" s="67"/>
      <c r="W1076" s="67"/>
      <c r="X1076" s="67"/>
      <c r="Y1076" s="67"/>
      <c r="Z1076" s="67"/>
    </row>
    <row r="1077" spans="1:26" ht="16.5" x14ac:dyDescent="0.45">
      <c r="A1077" s="67"/>
      <c r="B1077" s="67"/>
      <c r="C1077" s="67"/>
      <c r="D1077" s="67"/>
      <c r="E1077" s="28"/>
      <c r="F1077" s="67"/>
      <c r="G1077" s="67"/>
      <c r="H1077" s="67"/>
      <c r="I1077" s="67"/>
      <c r="J1077" s="97"/>
      <c r="K1077" s="67"/>
      <c r="L1077" s="67"/>
      <c r="M1077" s="67"/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X1077" s="67"/>
      <c r="Y1077" s="67"/>
      <c r="Z1077" s="67"/>
    </row>
    <row r="1078" spans="1:26" ht="16.5" x14ac:dyDescent="0.45">
      <c r="A1078" s="67"/>
      <c r="B1078" s="67"/>
      <c r="C1078" s="67"/>
      <c r="D1078" s="67"/>
      <c r="E1078" s="28"/>
      <c r="F1078" s="67"/>
      <c r="G1078" s="67"/>
      <c r="H1078" s="67"/>
      <c r="I1078" s="67"/>
      <c r="J1078" s="97"/>
      <c r="K1078" s="67"/>
      <c r="L1078" s="67"/>
      <c r="M1078" s="67"/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X1078" s="67"/>
      <c r="Y1078" s="67"/>
      <c r="Z1078" s="67"/>
    </row>
    <row r="1079" spans="1:26" ht="16.5" x14ac:dyDescent="0.45">
      <c r="A1079" s="67"/>
      <c r="B1079" s="67"/>
      <c r="C1079" s="67"/>
      <c r="D1079" s="67"/>
      <c r="E1079" s="28"/>
      <c r="F1079" s="67"/>
      <c r="G1079" s="67"/>
      <c r="H1079" s="67"/>
      <c r="I1079" s="67"/>
      <c r="J1079" s="97"/>
      <c r="K1079" s="67"/>
      <c r="L1079" s="67"/>
      <c r="M1079" s="67"/>
      <c r="N1079" s="67"/>
      <c r="O1079" s="67"/>
      <c r="P1079" s="67"/>
      <c r="Q1079" s="67"/>
      <c r="R1079" s="67"/>
      <c r="S1079" s="67"/>
      <c r="T1079" s="67"/>
      <c r="U1079" s="67"/>
      <c r="V1079" s="67"/>
      <c r="W1079" s="67"/>
      <c r="X1079" s="67"/>
      <c r="Y1079" s="67"/>
      <c r="Z1079" s="67"/>
    </row>
    <row r="1080" spans="1:26" ht="16.5" x14ac:dyDescent="0.45">
      <c r="A1080" s="67"/>
      <c r="B1080" s="67"/>
      <c r="C1080" s="67"/>
      <c r="D1080" s="67"/>
      <c r="E1080" s="28"/>
      <c r="F1080" s="67"/>
      <c r="G1080" s="67"/>
      <c r="H1080" s="67"/>
      <c r="I1080" s="67"/>
      <c r="J1080" s="97"/>
      <c r="K1080" s="67"/>
      <c r="L1080" s="67"/>
      <c r="M1080" s="67"/>
      <c r="N1080" s="67"/>
      <c r="O1080" s="67"/>
      <c r="P1080" s="67"/>
      <c r="Q1080" s="67"/>
      <c r="R1080" s="67"/>
      <c r="S1080" s="67"/>
      <c r="T1080" s="67"/>
      <c r="U1080" s="67"/>
      <c r="V1080" s="67"/>
      <c r="W1080" s="67"/>
      <c r="X1080" s="67"/>
      <c r="Y1080" s="67"/>
      <c r="Z1080" s="67"/>
    </row>
    <row r="1081" spans="1:26" ht="16.5" x14ac:dyDescent="0.45">
      <c r="A1081" s="67"/>
      <c r="B1081" s="67"/>
      <c r="C1081" s="67"/>
      <c r="D1081" s="67"/>
      <c r="E1081" s="28"/>
      <c r="F1081" s="67"/>
      <c r="G1081" s="67"/>
      <c r="H1081" s="67"/>
      <c r="I1081" s="67"/>
      <c r="J1081" s="97"/>
      <c r="K1081" s="67"/>
      <c r="L1081" s="67"/>
      <c r="M1081" s="67"/>
      <c r="N1081" s="67"/>
      <c r="O1081" s="67"/>
      <c r="P1081" s="67"/>
      <c r="Q1081" s="67"/>
      <c r="R1081" s="67"/>
      <c r="S1081" s="67"/>
      <c r="T1081" s="67"/>
      <c r="U1081" s="67"/>
      <c r="V1081" s="67"/>
      <c r="W1081" s="67"/>
      <c r="X1081" s="67"/>
      <c r="Y1081" s="67"/>
      <c r="Z1081" s="67"/>
    </row>
    <row r="1082" spans="1:26" ht="16.5" x14ac:dyDescent="0.45">
      <c r="A1082" s="67"/>
      <c r="B1082" s="67"/>
      <c r="C1082" s="67"/>
      <c r="D1082" s="67"/>
      <c r="E1082" s="28"/>
      <c r="F1082" s="67"/>
      <c r="G1082" s="67"/>
      <c r="H1082" s="67"/>
      <c r="I1082" s="67"/>
      <c r="J1082" s="97"/>
      <c r="K1082" s="67"/>
      <c r="L1082" s="67"/>
      <c r="M1082" s="67"/>
      <c r="N1082" s="67"/>
      <c r="O1082" s="67"/>
      <c r="P1082" s="67"/>
      <c r="Q1082" s="67"/>
      <c r="R1082" s="67"/>
      <c r="S1082" s="67"/>
      <c r="T1082" s="67"/>
      <c r="U1082" s="67"/>
      <c r="V1082" s="67"/>
      <c r="W1082" s="67"/>
      <c r="X1082" s="67"/>
      <c r="Y1082" s="67"/>
      <c r="Z1082" s="67"/>
    </row>
    <row r="1083" spans="1:26" ht="16.5" x14ac:dyDescent="0.45">
      <c r="A1083" s="67"/>
      <c r="B1083" s="67"/>
      <c r="C1083" s="67"/>
      <c r="D1083" s="67"/>
      <c r="E1083" s="28"/>
      <c r="F1083" s="67"/>
      <c r="G1083" s="67"/>
      <c r="H1083" s="67"/>
      <c r="I1083" s="67"/>
      <c r="J1083" s="97"/>
      <c r="K1083" s="67"/>
      <c r="L1083" s="67"/>
      <c r="M1083" s="67"/>
      <c r="N1083" s="67"/>
      <c r="O1083" s="67"/>
      <c r="P1083" s="67"/>
      <c r="Q1083" s="67"/>
      <c r="R1083" s="67"/>
      <c r="S1083" s="67"/>
      <c r="T1083" s="67"/>
      <c r="U1083" s="67"/>
      <c r="V1083" s="67"/>
      <c r="W1083" s="67"/>
      <c r="X1083" s="67"/>
      <c r="Y1083" s="67"/>
      <c r="Z1083" s="67"/>
    </row>
    <row r="1084" spans="1:26" ht="16.5" x14ac:dyDescent="0.45">
      <c r="A1084" s="67"/>
      <c r="B1084" s="67"/>
      <c r="C1084" s="67"/>
      <c r="D1084" s="67"/>
      <c r="E1084" s="28"/>
      <c r="F1084" s="67"/>
      <c r="G1084" s="67"/>
      <c r="H1084" s="67"/>
      <c r="I1084" s="67"/>
      <c r="J1084" s="97"/>
      <c r="K1084" s="67"/>
      <c r="L1084" s="67"/>
      <c r="M1084" s="67"/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X1084" s="67"/>
      <c r="Y1084" s="67"/>
      <c r="Z1084" s="67"/>
    </row>
    <row r="1085" spans="1:26" ht="16.5" x14ac:dyDescent="0.45">
      <c r="A1085" s="67"/>
      <c r="B1085" s="67"/>
      <c r="C1085" s="67"/>
      <c r="D1085" s="67"/>
      <c r="E1085" s="28"/>
      <c r="F1085" s="67"/>
      <c r="G1085" s="67"/>
      <c r="H1085" s="67"/>
      <c r="I1085" s="67"/>
      <c r="J1085" s="97"/>
      <c r="K1085" s="67"/>
      <c r="L1085" s="67"/>
      <c r="M1085" s="67"/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X1085" s="67"/>
      <c r="Y1085" s="67"/>
      <c r="Z1085" s="67"/>
    </row>
    <row r="1086" spans="1:26" ht="16.5" x14ac:dyDescent="0.45">
      <c r="A1086" s="67"/>
      <c r="B1086" s="67"/>
      <c r="C1086" s="67"/>
      <c r="D1086" s="67"/>
      <c r="E1086" s="28"/>
      <c r="F1086" s="67"/>
      <c r="G1086" s="67"/>
      <c r="H1086" s="67"/>
      <c r="I1086" s="67"/>
      <c r="J1086" s="97"/>
      <c r="K1086" s="67"/>
      <c r="L1086" s="67"/>
      <c r="M1086" s="67"/>
      <c r="N1086" s="67"/>
      <c r="O1086" s="67"/>
      <c r="P1086" s="67"/>
      <c r="Q1086" s="67"/>
      <c r="R1086" s="67"/>
      <c r="S1086" s="67"/>
      <c r="T1086" s="67"/>
      <c r="U1086" s="67"/>
      <c r="V1086" s="67"/>
      <c r="W1086" s="67"/>
      <c r="X1086" s="67"/>
      <c r="Y1086" s="67"/>
      <c r="Z1086" s="67"/>
    </row>
    <row r="1087" spans="1:26" ht="16.5" x14ac:dyDescent="0.45">
      <c r="A1087" s="67"/>
      <c r="B1087" s="67"/>
      <c r="C1087" s="67"/>
      <c r="D1087" s="67"/>
      <c r="E1087" s="28"/>
      <c r="F1087" s="67"/>
      <c r="G1087" s="67"/>
      <c r="H1087" s="67"/>
      <c r="I1087" s="67"/>
      <c r="J1087" s="97"/>
      <c r="K1087" s="67"/>
      <c r="L1087" s="67"/>
      <c r="M1087" s="67"/>
      <c r="N1087" s="67"/>
      <c r="O1087" s="67"/>
      <c r="P1087" s="67"/>
      <c r="Q1087" s="67"/>
      <c r="R1087" s="67"/>
      <c r="S1087" s="67"/>
      <c r="T1087" s="67"/>
      <c r="U1087" s="67"/>
      <c r="V1087" s="67"/>
      <c r="W1087" s="67"/>
      <c r="X1087" s="67"/>
      <c r="Y1087" s="67"/>
      <c r="Z1087" s="67"/>
    </row>
    <row r="1088" spans="1:26" ht="16.5" x14ac:dyDescent="0.45">
      <c r="A1088" s="67"/>
      <c r="B1088" s="67"/>
      <c r="C1088" s="67"/>
      <c r="D1088" s="67"/>
      <c r="E1088" s="28"/>
      <c r="F1088" s="67"/>
      <c r="G1088" s="67"/>
      <c r="H1088" s="67"/>
      <c r="I1088" s="67"/>
      <c r="J1088" s="97"/>
      <c r="K1088" s="67"/>
      <c r="L1088" s="67"/>
      <c r="M1088" s="67"/>
      <c r="N1088" s="67"/>
      <c r="O1088" s="67"/>
      <c r="P1088" s="67"/>
      <c r="Q1088" s="67"/>
      <c r="R1088" s="67"/>
      <c r="S1088" s="67"/>
      <c r="T1088" s="67"/>
      <c r="U1088" s="67"/>
      <c r="V1088" s="67"/>
      <c r="W1088" s="67"/>
      <c r="X1088" s="67"/>
      <c r="Y1088" s="67"/>
      <c r="Z1088" s="67"/>
    </row>
    <row r="1089" spans="1:26" ht="16.5" x14ac:dyDescent="0.45">
      <c r="A1089" s="67"/>
      <c r="B1089" s="67"/>
      <c r="C1089" s="67"/>
      <c r="D1089" s="67"/>
      <c r="E1089" s="28"/>
      <c r="F1089" s="67"/>
      <c r="G1089" s="67"/>
      <c r="H1089" s="67"/>
      <c r="I1089" s="67"/>
      <c r="J1089" s="97"/>
      <c r="K1089" s="67"/>
      <c r="L1089" s="67"/>
      <c r="M1089" s="67"/>
      <c r="N1089" s="67"/>
      <c r="O1089" s="67"/>
      <c r="P1089" s="67"/>
      <c r="Q1089" s="67"/>
      <c r="R1089" s="67"/>
      <c r="S1089" s="67"/>
      <c r="T1089" s="67"/>
      <c r="U1089" s="67"/>
      <c r="V1089" s="67"/>
      <c r="W1089" s="67"/>
      <c r="X1089" s="67"/>
      <c r="Y1089" s="67"/>
      <c r="Z1089" s="67"/>
    </row>
    <row r="1090" spans="1:26" ht="16.5" x14ac:dyDescent="0.45">
      <c r="A1090" s="67"/>
      <c r="B1090" s="67"/>
      <c r="C1090" s="67"/>
      <c r="D1090" s="67"/>
      <c r="E1090" s="28"/>
      <c r="F1090" s="67"/>
      <c r="G1090" s="67"/>
      <c r="H1090" s="67"/>
      <c r="I1090" s="67"/>
      <c r="J1090" s="97"/>
      <c r="K1090" s="67"/>
      <c r="L1090" s="67"/>
      <c r="M1090" s="67"/>
      <c r="N1090" s="67"/>
      <c r="O1090" s="67"/>
      <c r="P1090" s="67"/>
      <c r="Q1090" s="67"/>
      <c r="R1090" s="67"/>
      <c r="S1090" s="67"/>
      <c r="T1090" s="67"/>
      <c r="U1090" s="67"/>
      <c r="V1090" s="67"/>
      <c r="W1090" s="67"/>
      <c r="X1090" s="67"/>
      <c r="Y1090" s="67"/>
      <c r="Z1090" s="67"/>
    </row>
    <row r="1091" spans="1:26" ht="16.5" x14ac:dyDescent="0.45">
      <c r="A1091" s="67"/>
      <c r="B1091" s="67"/>
      <c r="C1091" s="67"/>
      <c r="D1091" s="67"/>
      <c r="E1091" s="28"/>
      <c r="F1091" s="67"/>
      <c r="G1091" s="67"/>
      <c r="H1091" s="67"/>
      <c r="I1091" s="67"/>
      <c r="J1091" s="97"/>
      <c r="K1091" s="67"/>
      <c r="L1091" s="67"/>
      <c r="M1091" s="67"/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X1091" s="67"/>
      <c r="Y1091" s="67"/>
      <c r="Z1091" s="67"/>
    </row>
    <row r="1092" spans="1:26" ht="16.5" x14ac:dyDescent="0.45">
      <c r="A1092" s="67"/>
      <c r="B1092" s="67"/>
      <c r="C1092" s="67"/>
      <c r="D1092" s="67"/>
      <c r="E1092" s="28"/>
      <c r="F1092" s="67"/>
      <c r="G1092" s="67"/>
      <c r="H1092" s="67"/>
      <c r="I1092" s="67"/>
      <c r="J1092" s="97"/>
      <c r="K1092" s="67"/>
      <c r="L1092" s="67"/>
      <c r="M1092" s="67"/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X1092" s="67"/>
      <c r="Y1092" s="67"/>
      <c r="Z1092" s="67"/>
    </row>
    <row r="1093" spans="1:26" ht="16.5" x14ac:dyDescent="0.45">
      <c r="A1093" s="67"/>
      <c r="B1093" s="67"/>
      <c r="C1093" s="67"/>
      <c r="D1093" s="67"/>
      <c r="E1093" s="28"/>
      <c r="F1093" s="67"/>
      <c r="G1093" s="67"/>
      <c r="H1093" s="67"/>
      <c r="I1093" s="67"/>
      <c r="J1093" s="97"/>
      <c r="K1093" s="67"/>
      <c r="L1093" s="67"/>
      <c r="M1093" s="67"/>
      <c r="N1093" s="67"/>
      <c r="O1093" s="67"/>
      <c r="P1093" s="67"/>
      <c r="Q1093" s="67"/>
      <c r="R1093" s="67"/>
      <c r="S1093" s="67"/>
      <c r="T1093" s="67"/>
      <c r="U1093" s="67"/>
      <c r="V1093" s="67"/>
      <c r="W1093" s="67"/>
      <c r="X1093" s="67"/>
      <c r="Y1093" s="67"/>
      <c r="Z1093" s="67"/>
    </row>
    <row r="1094" spans="1:26" ht="16.5" x14ac:dyDescent="0.45">
      <c r="A1094" s="67"/>
      <c r="B1094" s="67"/>
      <c r="C1094" s="67"/>
      <c r="D1094" s="67"/>
      <c r="E1094" s="28"/>
      <c r="F1094" s="67"/>
      <c r="G1094" s="67"/>
      <c r="H1094" s="67"/>
      <c r="I1094" s="67"/>
      <c r="J1094" s="97"/>
      <c r="K1094" s="67"/>
      <c r="L1094" s="67"/>
      <c r="M1094" s="67"/>
      <c r="N1094" s="67"/>
      <c r="O1094" s="67"/>
      <c r="P1094" s="67"/>
      <c r="Q1094" s="67"/>
      <c r="R1094" s="67"/>
      <c r="S1094" s="67"/>
      <c r="T1094" s="67"/>
      <c r="U1094" s="67"/>
      <c r="V1094" s="67"/>
      <c r="W1094" s="67"/>
      <c r="X1094" s="67"/>
      <c r="Y1094" s="67"/>
      <c r="Z1094" s="67"/>
    </row>
    <row r="1095" spans="1:26" ht="16.5" x14ac:dyDescent="0.45">
      <c r="A1095" s="67"/>
      <c r="B1095" s="67"/>
      <c r="C1095" s="67"/>
      <c r="D1095" s="67"/>
      <c r="E1095" s="28"/>
      <c r="F1095" s="67"/>
      <c r="G1095" s="67"/>
      <c r="H1095" s="67"/>
      <c r="I1095" s="67"/>
      <c r="J1095" s="97"/>
      <c r="K1095" s="67"/>
      <c r="L1095" s="67"/>
      <c r="M1095" s="67"/>
      <c r="N1095" s="67"/>
      <c r="O1095" s="67"/>
      <c r="P1095" s="67"/>
      <c r="Q1095" s="67"/>
      <c r="R1095" s="67"/>
      <c r="S1095" s="67"/>
      <c r="T1095" s="67"/>
      <c r="U1095" s="67"/>
      <c r="V1095" s="67"/>
      <c r="W1095" s="67"/>
      <c r="X1095" s="67"/>
      <c r="Y1095" s="67"/>
      <c r="Z1095" s="67"/>
    </row>
    <row r="1096" spans="1:26" ht="16.5" x14ac:dyDescent="0.45">
      <c r="A1096" s="67"/>
      <c r="B1096" s="67"/>
      <c r="C1096" s="67"/>
      <c r="D1096" s="67"/>
      <c r="E1096" s="28"/>
      <c r="F1096" s="67"/>
      <c r="G1096" s="67"/>
      <c r="H1096" s="67"/>
      <c r="I1096" s="67"/>
      <c r="J1096" s="97"/>
      <c r="K1096" s="67"/>
      <c r="L1096" s="67"/>
      <c r="M1096" s="67"/>
      <c r="N1096" s="67"/>
      <c r="O1096" s="67"/>
      <c r="P1096" s="67"/>
      <c r="Q1096" s="67"/>
      <c r="R1096" s="67"/>
      <c r="S1096" s="67"/>
      <c r="T1096" s="67"/>
      <c r="U1096" s="67"/>
      <c r="V1096" s="67"/>
      <c r="W1096" s="67"/>
      <c r="X1096" s="67"/>
      <c r="Y1096" s="67"/>
      <c r="Z1096" s="67"/>
    </row>
    <row r="1097" spans="1:26" ht="16.5" x14ac:dyDescent="0.45">
      <c r="A1097" s="67"/>
      <c r="B1097" s="67"/>
      <c r="C1097" s="67"/>
      <c r="D1097" s="67"/>
      <c r="E1097" s="28"/>
      <c r="F1097" s="67"/>
      <c r="G1097" s="67"/>
      <c r="H1097" s="67"/>
      <c r="I1097" s="67"/>
      <c r="J1097" s="97"/>
      <c r="K1097" s="67"/>
      <c r="L1097" s="67"/>
      <c r="M1097" s="67"/>
      <c r="N1097" s="67"/>
      <c r="O1097" s="67"/>
      <c r="P1097" s="67"/>
      <c r="Q1097" s="67"/>
      <c r="R1097" s="67"/>
      <c r="S1097" s="67"/>
      <c r="T1097" s="67"/>
      <c r="U1097" s="67"/>
      <c r="V1097" s="67"/>
      <c r="W1097" s="67"/>
      <c r="X1097" s="67"/>
      <c r="Y1097" s="67"/>
      <c r="Z1097" s="67"/>
    </row>
    <row r="1098" spans="1:26" ht="16.5" x14ac:dyDescent="0.45">
      <c r="A1098" s="67"/>
      <c r="B1098" s="67"/>
      <c r="C1098" s="67"/>
      <c r="D1098" s="67"/>
      <c r="E1098" s="28"/>
      <c r="F1098" s="67"/>
      <c r="G1098" s="67"/>
      <c r="H1098" s="67"/>
      <c r="I1098" s="67"/>
      <c r="J1098" s="97"/>
      <c r="K1098" s="67"/>
      <c r="L1098" s="67"/>
      <c r="M1098" s="67"/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X1098" s="67"/>
      <c r="Y1098" s="67"/>
      <c r="Z1098" s="67"/>
    </row>
    <row r="1099" spans="1:26" ht="16.5" x14ac:dyDescent="0.45">
      <c r="A1099" s="67"/>
      <c r="B1099" s="67"/>
      <c r="C1099" s="67"/>
      <c r="D1099" s="67"/>
      <c r="E1099" s="28"/>
      <c r="F1099" s="67"/>
      <c r="G1099" s="67"/>
      <c r="H1099" s="67"/>
      <c r="I1099" s="67"/>
      <c r="J1099" s="97"/>
      <c r="K1099" s="67"/>
      <c r="L1099" s="67"/>
      <c r="M1099" s="67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67"/>
      <c r="Z1099" s="67"/>
    </row>
    <row r="1100" spans="1:26" ht="16.5" x14ac:dyDescent="0.45">
      <c r="A1100" s="67"/>
      <c r="B1100" s="67"/>
      <c r="C1100" s="67"/>
      <c r="D1100" s="67"/>
      <c r="E1100" s="28"/>
      <c r="F1100" s="67"/>
      <c r="G1100" s="67"/>
      <c r="H1100" s="67"/>
      <c r="I1100" s="67"/>
      <c r="J1100" s="97"/>
      <c r="K1100" s="67"/>
      <c r="L1100" s="67"/>
      <c r="M1100" s="67"/>
      <c r="N1100" s="67"/>
      <c r="O1100" s="67"/>
      <c r="P1100" s="67"/>
      <c r="Q1100" s="67"/>
      <c r="R1100" s="67"/>
      <c r="S1100" s="67"/>
      <c r="T1100" s="67"/>
      <c r="U1100" s="67"/>
      <c r="V1100" s="67"/>
      <c r="W1100" s="67"/>
      <c r="X1100" s="67"/>
      <c r="Y1100" s="67"/>
      <c r="Z1100" s="67"/>
    </row>
    <row r="1101" spans="1:26" ht="16.5" x14ac:dyDescent="0.45">
      <c r="A1101" s="67"/>
      <c r="B1101" s="67"/>
      <c r="C1101" s="67"/>
      <c r="D1101" s="67"/>
      <c r="E1101" s="28"/>
      <c r="F1101" s="67"/>
      <c r="G1101" s="67"/>
      <c r="H1101" s="67"/>
      <c r="I1101" s="67"/>
      <c r="J1101" s="97"/>
      <c r="K1101" s="67"/>
      <c r="L1101" s="67"/>
      <c r="M1101" s="67"/>
      <c r="N1101" s="67"/>
      <c r="O1101" s="67"/>
      <c r="P1101" s="67"/>
      <c r="Q1101" s="67"/>
      <c r="R1101" s="67"/>
      <c r="S1101" s="67"/>
      <c r="T1101" s="67"/>
      <c r="U1101" s="67"/>
      <c r="V1101" s="67"/>
      <c r="W1101" s="67"/>
      <c r="X1101" s="67"/>
      <c r="Y1101" s="67"/>
      <c r="Z1101" s="67"/>
    </row>
    <row r="1102" spans="1:26" ht="16.5" x14ac:dyDescent="0.45">
      <c r="A1102" s="67"/>
      <c r="B1102" s="67"/>
      <c r="C1102" s="67"/>
      <c r="D1102" s="67"/>
      <c r="E1102" s="28"/>
      <c r="F1102" s="67"/>
      <c r="G1102" s="67"/>
      <c r="H1102" s="67"/>
      <c r="I1102" s="67"/>
      <c r="J1102" s="97"/>
      <c r="K1102" s="67"/>
      <c r="L1102" s="67"/>
      <c r="M1102" s="67"/>
      <c r="N1102" s="67"/>
      <c r="O1102" s="67"/>
      <c r="P1102" s="67"/>
      <c r="Q1102" s="67"/>
      <c r="R1102" s="67"/>
      <c r="S1102" s="67"/>
      <c r="T1102" s="67"/>
      <c r="U1102" s="67"/>
      <c r="V1102" s="67"/>
      <c r="W1102" s="67"/>
      <c r="X1102" s="67"/>
      <c r="Y1102" s="67"/>
      <c r="Z1102" s="67"/>
    </row>
    <row r="1103" spans="1:26" ht="16.5" x14ac:dyDescent="0.45">
      <c r="A1103" s="67"/>
      <c r="B1103" s="67"/>
      <c r="C1103" s="67"/>
      <c r="D1103" s="67"/>
      <c r="E1103" s="28"/>
      <c r="F1103" s="67"/>
      <c r="G1103" s="67"/>
      <c r="H1103" s="67"/>
      <c r="I1103" s="67"/>
      <c r="J1103" s="97"/>
      <c r="K1103" s="67"/>
      <c r="L1103" s="67"/>
      <c r="M1103" s="67"/>
      <c r="N1103" s="67"/>
      <c r="O1103" s="67"/>
      <c r="P1103" s="67"/>
      <c r="Q1103" s="67"/>
      <c r="R1103" s="67"/>
      <c r="S1103" s="67"/>
      <c r="T1103" s="67"/>
      <c r="U1103" s="67"/>
      <c r="V1103" s="67"/>
      <c r="W1103" s="67"/>
      <c r="X1103" s="67"/>
      <c r="Y1103" s="67"/>
      <c r="Z1103" s="67"/>
    </row>
    <row r="1104" spans="1:26" ht="16.5" x14ac:dyDescent="0.45">
      <c r="A1104" s="67"/>
      <c r="B1104" s="67"/>
      <c r="C1104" s="67"/>
      <c r="D1104" s="67"/>
      <c r="E1104" s="28"/>
      <c r="F1104" s="67"/>
      <c r="G1104" s="67"/>
      <c r="H1104" s="67"/>
      <c r="I1104" s="67"/>
      <c r="J1104" s="97"/>
      <c r="K1104" s="67"/>
      <c r="L1104" s="67"/>
      <c r="M1104" s="67"/>
      <c r="N1104" s="67"/>
      <c r="O1104" s="67"/>
      <c r="P1104" s="67"/>
      <c r="Q1104" s="67"/>
      <c r="R1104" s="67"/>
      <c r="S1104" s="67"/>
      <c r="T1104" s="67"/>
      <c r="U1104" s="67"/>
      <c r="V1104" s="67"/>
      <c r="W1104" s="67"/>
      <c r="X1104" s="67"/>
      <c r="Y1104" s="67"/>
      <c r="Z1104" s="67"/>
    </row>
    <row r="1105" spans="1:26" ht="16.5" x14ac:dyDescent="0.45">
      <c r="A1105" s="67"/>
      <c r="B1105" s="67"/>
      <c r="C1105" s="67"/>
      <c r="D1105" s="67"/>
      <c r="E1105" s="28"/>
      <c r="F1105" s="67"/>
      <c r="G1105" s="67"/>
      <c r="H1105" s="67"/>
      <c r="I1105" s="67"/>
      <c r="J1105" s="97"/>
      <c r="K1105" s="67"/>
      <c r="L1105" s="67"/>
      <c r="M1105" s="67"/>
      <c r="N1105" s="67"/>
      <c r="O1105" s="67"/>
      <c r="P1105" s="67"/>
      <c r="Q1105" s="67"/>
      <c r="R1105" s="67"/>
      <c r="S1105" s="67"/>
      <c r="T1105" s="67"/>
      <c r="U1105" s="67"/>
      <c r="V1105" s="67"/>
      <c r="W1105" s="67"/>
      <c r="X1105" s="67"/>
      <c r="Y1105" s="67"/>
      <c r="Z1105" s="67"/>
    </row>
    <row r="1106" spans="1:26" ht="16.5" x14ac:dyDescent="0.45">
      <c r="A1106" s="67"/>
      <c r="B1106" s="67"/>
      <c r="C1106" s="67"/>
      <c r="D1106" s="67"/>
      <c r="E1106" s="28"/>
      <c r="F1106" s="67"/>
      <c r="G1106" s="67"/>
      <c r="H1106" s="67"/>
      <c r="I1106" s="67"/>
      <c r="J1106" s="97"/>
      <c r="K1106" s="67"/>
      <c r="L1106" s="67"/>
      <c r="M1106" s="67"/>
      <c r="N1106" s="67"/>
      <c r="O1106" s="67"/>
      <c r="P1106" s="67"/>
      <c r="Q1106" s="67"/>
      <c r="R1106" s="67"/>
      <c r="S1106" s="67"/>
      <c r="T1106" s="67"/>
      <c r="U1106" s="67"/>
      <c r="V1106" s="67"/>
      <c r="W1106" s="67"/>
      <c r="X1106" s="67"/>
      <c r="Y1106" s="67"/>
      <c r="Z1106" s="67"/>
    </row>
    <row r="1107" spans="1:26" ht="16.5" x14ac:dyDescent="0.45">
      <c r="A1107" s="67"/>
      <c r="B1107" s="67"/>
      <c r="C1107" s="67"/>
      <c r="D1107" s="67"/>
      <c r="E1107" s="28"/>
      <c r="F1107" s="67"/>
      <c r="G1107" s="67"/>
      <c r="H1107" s="67"/>
      <c r="I1107" s="67"/>
      <c r="J1107" s="97"/>
      <c r="K1107" s="67"/>
      <c r="L1107" s="67"/>
      <c r="M1107" s="67"/>
      <c r="N1107" s="67"/>
      <c r="O1107" s="67"/>
      <c r="P1107" s="67"/>
      <c r="Q1107" s="67"/>
      <c r="R1107" s="67"/>
      <c r="S1107" s="67"/>
      <c r="T1107" s="67"/>
      <c r="U1107" s="67"/>
      <c r="V1107" s="67"/>
      <c r="W1107" s="67"/>
      <c r="X1107" s="67"/>
      <c r="Y1107" s="67"/>
      <c r="Z1107" s="67"/>
    </row>
    <row r="1108" spans="1:26" ht="16.5" x14ac:dyDescent="0.45">
      <c r="A1108" s="67"/>
      <c r="B1108" s="67"/>
      <c r="C1108" s="67"/>
      <c r="D1108" s="67"/>
      <c r="E1108" s="28"/>
      <c r="F1108" s="67"/>
      <c r="G1108" s="67"/>
      <c r="H1108" s="67"/>
      <c r="I1108" s="67"/>
      <c r="J1108" s="97"/>
      <c r="K1108" s="67"/>
      <c r="L1108" s="67"/>
      <c r="M1108" s="67"/>
      <c r="N1108" s="67"/>
      <c r="O1108" s="67"/>
      <c r="P1108" s="67"/>
      <c r="Q1108" s="67"/>
      <c r="R1108" s="67"/>
      <c r="S1108" s="67"/>
      <c r="T1108" s="67"/>
      <c r="U1108" s="67"/>
      <c r="V1108" s="67"/>
      <c r="W1108" s="67"/>
      <c r="X1108" s="67"/>
      <c r="Y1108" s="67"/>
      <c r="Z1108" s="67"/>
    </row>
    <row r="1109" spans="1:26" ht="16.5" x14ac:dyDescent="0.45">
      <c r="A1109" s="67"/>
      <c r="B1109" s="67"/>
      <c r="C1109" s="67"/>
      <c r="D1109" s="67"/>
      <c r="E1109" s="28"/>
      <c r="F1109" s="67"/>
      <c r="G1109" s="67"/>
      <c r="H1109" s="67"/>
      <c r="I1109" s="67"/>
      <c r="J1109" s="97"/>
      <c r="K1109" s="67"/>
      <c r="L1109" s="67"/>
      <c r="M1109" s="67"/>
      <c r="N1109" s="67"/>
      <c r="O1109" s="67"/>
      <c r="P1109" s="67"/>
      <c r="Q1109" s="67"/>
      <c r="R1109" s="67"/>
      <c r="S1109" s="67"/>
      <c r="T1109" s="67"/>
      <c r="U1109" s="67"/>
      <c r="V1109" s="67"/>
      <c r="W1109" s="67"/>
      <c r="X1109" s="67"/>
      <c r="Y1109" s="67"/>
      <c r="Z1109" s="67"/>
    </row>
    <row r="1110" spans="1:26" ht="16.5" x14ac:dyDescent="0.45">
      <c r="A1110" s="67"/>
      <c r="B1110" s="67"/>
      <c r="C1110" s="67"/>
      <c r="D1110" s="67"/>
      <c r="E1110" s="28"/>
      <c r="F1110" s="67"/>
      <c r="G1110" s="67"/>
      <c r="H1110" s="67"/>
      <c r="I1110" s="67"/>
      <c r="J1110" s="97"/>
      <c r="K1110" s="67"/>
      <c r="L1110" s="67"/>
      <c r="M1110" s="67"/>
      <c r="N1110" s="67"/>
      <c r="O1110" s="67"/>
      <c r="P1110" s="67"/>
      <c r="Q1110" s="67"/>
      <c r="R1110" s="67"/>
      <c r="S1110" s="67"/>
      <c r="T1110" s="67"/>
      <c r="U1110" s="67"/>
      <c r="V1110" s="67"/>
      <c r="W1110" s="67"/>
      <c r="X1110" s="67"/>
      <c r="Y1110" s="67"/>
      <c r="Z1110" s="67"/>
    </row>
    <row r="1111" spans="1:26" ht="16.5" x14ac:dyDescent="0.45">
      <c r="A1111" s="67"/>
      <c r="B1111" s="67"/>
      <c r="C1111" s="67"/>
      <c r="D1111" s="67"/>
      <c r="E1111" s="28"/>
      <c r="F1111" s="67"/>
      <c r="G1111" s="67"/>
      <c r="H1111" s="67"/>
      <c r="I1111" s="67"/>
      <c r="J1111" s="97"/>
      <c r="K1111" s="67"/>
      <c r="L1111" s="67"/>
      <c r="M1111" s="67"/>
      <c r="N1111" s="67"/>
      <c r="O1111" s="67"/>
      <c r="P1111" s="67"/>
      <c r="Q1111" s="67"/>
      <c r="R1111" s="67"/>
      <c r="S1111" s="67"/>
      <c r="T1111" s="67"/>
      <c r="U1111" s="67"/>
      <c r="V1111" s="67"/>
      <c r="W1111" s="67"/>
      <c r="X1111" s="67"/>
      <c r="Y1111" s="67"/>
      <c r="Z1111" s="67"/>
    </row>
    <row r="1112" spans="1:26" ht="16.5" x14ac:dyDescent="0.45">
      <c r="A1112" s="67"/>
      <c r="B1112" s="67"/>
      <c r="C1112" s="67"/>
      <c r="D1112" s="67"/>
      <c r="E1112" s="28"/>
      <c r="F1112" s="67"/>
      <c r="G1112" s="67"/>
      <c r="H1112" s="67"/>
      <c r="I1112" s="67"/>
      <c r="J1112" s="97"/>
      <c r="K1112" s="67"/>
      <c r="L1112" s="67"/>
      <c r="M1112" s="67"/>
      <c r="N1112" s="67"/>
      <c r="O1112" s="67"/>
      <c r="P1112" s="67"/>
      <c r="Q1112" s="67"/>
      <c r="R1112" s="67"/>
      <c r="S1112" s="67"/>
      <c r="T1112" s="67"/>
      <c r="U1112" s="67"/>
      <c r="V1112" s="67"/>
      <c r="W1112" s="67"/>
      <c r="X1112" s="67"/>
      <c r="Y1112" s="67"/>
      <c r="Z1112" s="67"/>
    </row>
    <row r="1113" spans="1:26" ht="16.5" x14ac:dyDescent="0.45">
      <c r="A1113" s="67"/>
      <c r="B1113" s="67"/>
      <c r="C1113" s="67"/>
      <c r="D1113" s="67"/>
      <c r="E1113" s="28"/>
      <c r="F1113" s="67"/>
      <c r="G1113" s="67"/>
      <c r="H1113" s="67"/>
      <c r="I1113" s="67"/>
      <c r="J1113" s="97"/>
      <c r="K1113" s="67"/>
      <c r="L1113" s="67"/>
      <c r="M1113" s="67"/>
      <c r="N1113" s="67"/>
      <c r="O1113" s="67"/>
      <c r="P1113" s="67"/>
      <c r="Q1113" s="67"/>
      <c r="R1113" s="67"/>
      <c r="S1113" s="67"/>
      <c r="T1113" s="67"/>
      <c r="U1113" s="67"/>
      <c r="V1113" s="67"/>
      <c r="W1113" s="67"/>
      <c r="X1113" s="67"/>
      <c r="Y1113" s="67"/>
      <c r="Z1113" s="67"/>
    </row>
    <row r="1114" spans="1:26" ht="16.5" x14ac:dyDescent="0.45">
      <c r="A1114" s="67"/>
      <c r="B1114" s="67"/>
      <c r="C1114" s="67"/>
      <c r="D1114" s="67"/>
      <c r="E1114" s="28"/>
      <c r="F1114" s="67"/>
      <c r="G1114" s="67"/>
      <c r="H1114" s="67"/>
      <c r="I1114" s="67"/>
      <c r="J1114" s="97"/>
      <c r="K1114" s="67"/>
      <c r="L1114" s="67"/>
      <c r="M1114" s="67"/>
      <c r="N1114" s="67"/>
      <c r="O1114" s="67"/>
      <c r="P1114" s="67"/>
      <c r="Q1114" s="67"/>
      <c r="R1114" s="67"/>
      <c r="S1114" s="67"/>
      <c r="T1114" s="67"/>
      <c r="U1114" s="67"/>
      <c r="V1114" s="67"/>
      <c r="W1114" s="67"/>
      <c r="X1114" s="67"/>
      <c r="Y1114" s="67"/>
      <c r="Z1114" s="67"/>
    </row>
    <row r="1115" spans="1:26" ht="16.5" x14ac:dyDescent="0.45">
      <c r="A1115" s="67"/>
      <c r="B1115" s="67"/>
      <c r="C1115" s="67"/>
      <c r="D1115" s="67"/>
      <c r="E1115" s="28"/>
      <c r="F1115" s="67"/>
      <c r="G1115" s="67"/>
      <c r="H1115" s="67"/>
      <c r="I1115" s="67"/>
      <c r="J1115" s="97"/>
      <c r="K1115" s="67"/>
      <c r="L1115" s="67"/>
      <c r="M1115" s="67"/>
      <c r="N1115" s="67"/>
      <c r="O1115" s="67"/>
      <c r="P1115" s="67"/>
      <c r="Q1115" s="67"/>
      <c r="R1115" s="67"/>
      <c r="S1115" s="67"/>
      <c r="T1115" s="67"/>
      <c r="U1115" s="67"/>
      <c r="V1115" s="67"/>
      <c r="W1115" s="67"/>
      <c r="X1115" s="67"/>
      <c r="Y1115" s="67"/>
      <c r="Z1115" s="67"/>
    </row>
    <row r="1116" spans="1:26" ht="16.5" x14ac:dyDescent="0.45">
      <c r="A1116" s="67"/>
      <c r="B1116" s="67"/>
      <c r="C1116" s="67"/>
      <c r="D1116" s="67"/>
      <c r="E1116" s="28"/>
      <c r="F1116" s="67"/>
      <c r="G1116" s="67"/>
      <c r="H1116" s="67"/>
      <c r="I1116" s="67"/>
      <c r="J1116" s="97"/>
      <c r="K1116" s="67"/>
      <c r="L1116" s="67"/>
      <c r="M1116" s="67"/>
      <c r="N1116" s="67"/>
      <c r="O1116" s="67"/>
      <c r="P1116" s="67"/>
      <c r="Q1116" s="67"/>
      <c r="R1116" s="67"/>
      <c r="S1116" s="67"/>
      <c r="T1116" s="67"/>
      <c r="U1116" s="67"/>
      <c r="V1116" s="67"/>
      <c r="W1116" s="67"/>
      <c r="X1116" s="67"/>
      <c r="Y1116" s="67"/>
      <c r="Z1116" s="67"/>
    </row>
    <row r="1117" spans="1:26" ht="16.5" x14ac:dyDescent="0.45">
      <c r="A1117" s="67"/>
      <c r="B1117" s="67"/>
      <c r="C1117" s="67"/>
      <c r="D1117" s="67"/>
      <c r="E1117" s="28"/>
      <c r="F1117" s="67"/>
      <c r="G1117" s="67"/>
      <c r="H1117" s="67"/>
      <c r="I1117" s="67"/>
      <c r="J1117" s="97"/>
      <c r="K1117" s="67"/>
      <c r="L1117" s="67"/>
      <c r="M1117" s="67"/>
      <c r="N1117" s="67"/>
      <c r="O1117" s="67"/>
      <c r="P1117" s="67"/>
      <c r="Q1117" s="67"/>
      <c r="R1117" s="67"/>
      <c r="S1117" s="67"/>
      <c r="T1117" s="67"/>
      <c r="U1117" s="67"/>
      <c r="V1117" s="67"/>
      <c r="W1117" s="67"/>
      <c r="X1117" s="67"/>
      <c r="Y1117" s="67"/>
      <c r="Z1117" s="67"/>
    </row>
    <row r="1118" spans="1:26" ht="16.5" x14ac:dyDescent="0.45">
      <c r="A1118" s="67"/>
      <c r="B1118" s="67"/>
      <c r="C1118" s="67"/>
      <c r="D1118" s="67"/>
      <c r="E1118" s="28"/>
      <c r="F1118" s="67"/>
      <c r="G1118" s="67"/>
      <c r="H1118" s="67"/>
      <c r="I1118" s="67"/>
      <c r="J1118" s="97"/>
      <c r="K1118" s="67"/>
      <c r="L1118" s="67"/>
      <c r="M1118" s="67"/>
      <c r="N1118" s="67"/>
      <c r="O1118" s="67"/>
      <c r="P1118" s="67"/>
      <c r="Q1118" s="67"/>
      <c r="R1118" s="67"/>
      <c r="S1118" s="67"/>
      <c r="T1118" s="67"/>
      <c r="U1118" s="67"/>
      <c r="V1118" s="67"/>
      <c r="W1118" s="67"/>
      <c r="X1118" s="67"/>
      <c r="Y1118" s="67"/>
      <c r="Z1118" s="67"/>
    </row>
    <row r="1119" spans="1:26" ht="16.5" x14ac:dyDescent="0.45">
      <c r="A1119" s="67"/>
      <c r="B1119" s="67"/>
      <c r="C1119" s="67"/>
      <c r="D1119" s="67"/>
      <c r="E1119" s="28"/>
      <c r="F1119" s="67"/>
      <c r="G1119" s="67"/>
      <c r="H1119" s="67"/>
      <c r="I1119" s="67"/>
      <c r="J1119" s="97"/>
      <c r="K1119" s="67"/>
      <c r="L1119" s="67"/>
      <c r="M1119" s="67"/>
      <c r="N1119" s="67"/>
      <c r="O1119" s="67"/>
      <c r="P1119" s="67"/>
      <c r="Q1119" s="67"/>
      <c r="R1119" s="67"/>
      <c r="S1119" s="67"/>
      <c r="T1119" s="67"/>
      <c r="U1119" s="67"/>
      <c r="V1119" s="67"/>
      <c r="W1119" s="67"/>
      <c r="X1119" s="67"/>
      <c r="Y1119" s="67"/>
      <c r="Z1119" s="67"/>
    </row>
    <row r="1120" spans="1:26" ht="16.5" x14ac:dyDescent="0.45">
      <c r="A1120" s="67"/>
      <c r="B1120" s="67"/>
      <c r="C1120" s="67"/>
      <c r="D1120" s="67"/>
      <c r="E1120" s="28"/>
      <c r="F1120" s="67"/>
      <c r="G1120" s="67"/>
      <c r="H1120" s="67"/>
      <c r="I1120" s="67"/>
      <c r="J1120" s="97"/>
      <c r="K1120" s="67"/>
      <c r="L1120" s="67"/>
      <c r="M1120" s="67"/>
      <c r="N1120" s="67"/>
      <c r="O1120" s="67"/>
      <c r="P1120" s="67"/>
      <c r="Q1120" s="67"/>
      <c r="R1120" s="67"/>
      <c r="S1120" s="67"/>
      <c r="T1120" s="67"/>
      <c r="U1120" s="67"/>
      <c r="V1120" s="67"/>
      <c r="W1120" s="67"/>
      <c r="X1120" s="67"/>
      <c r="Y1120" s="67"/>
      <c r="Z1120" s="67"/>
    </row>
    <row r="1121" spans="1:26" ht="16.5" x14ac:dyDescent="0.45">
      <c r="A1121" s="67"/>
      <c r="B1121" s="67"/>
      <c r="C1121" s="67"/>
      <c r="D1121" s="67"/>
      <c r="E1121" s="28"/>
      <c r="F1121" s="67"/>
      <c r="G1121" s="67"/>
      <c r="H1121" s="67"/>
      <c r="I1121" s="67"/>
      <c r="J1121" s="97"/>
      <c r="K1121" s="67"/>
      <c r="L1121" s="67"/>
      <c r="M1121" s="67"/>
      <c r="N1121" s="67"/>
      <c r="O1121" s="67"/>
      <c r="P1121" s="67"/>
      <c r="Q1121" s="67"/>
      <c r="R1121" s="67"/>
      <c r="S1121" s="67"/>
      <c r="T1121" s="67"/>
      <c r="U1121" s="67"/>
      <c r="V1121" s="67"/>
      <c r="W1121" s="67"/>
      <c r="X1121" s="67"/>
      <c r="Y1121" s="67"/>
      <c r="Z1121" s="67"/>
    </row>
    <row r="1122" spans="1:26" ht="16.5" x14ac:dyDescent="0.45">
      <c r="A1122" s="67"/>
      <c r="B1122" s="67"/>
      <c r="C1122" s="67"/>
      <c r="D1122" s="67"/>
      <c r="E1122" s="28"/>
      <c r="F1122" s="67"/>
      <c r="G1122" s="67"/>
      <c r="H1122" s="67"/>
      <c r="I1122" s="67"/>
      <c r="J1122" s="97"/>
      <c r="K1122" s="67"/>
      <c r="L1122" s="67"/>
      <c r="M1122" s="67"/>
      <c r="N1122" s="67"/>
      <c r="O1122" s="67"/>
      <c r="P1122" s="67"/>
      <c r="Q1122" s="67"/>
      <c r="R1122" s="67"/>
      <c r="S1122" s="67"/>
      <c r="T1122" s="67"/>
      <c r="U1122" s="67"/>
      <c r="V1122" s="67"/>
      <c r="W1122" s="67"/>
      <c r="X1122" s="67"/>
      <c r="Y1122" s="67"/>
      <c r="Z1122" s="67"/>
    </row>
    <row r="1123" spans="1:26" ht="16.5" x14ac:dyDescent="0.45">
      <c r="A1123" s="67"/>
      <c r="B1123" s="67"/>
      <c r="C1123" s="67"/>
      <c r="D1123" s="67"/>
      <c r="E1123" s="28"/>
      <c r="F1123" s="67"/>
      <c r="G1123" s="67"/>
      <c r="H1123" s="67"/>
      <c r="I1123" s="67"/>
      <c r="J1123" s="97"/>
      <c r="K1123" s="67"/>
      <c r="L1123" s="67"/>
      <c r="M1123" s="67"/>
      <c r="N1123" s="67"/>
      <c r="O1123" s="67"/>
      <c r="P1123" s="67"/>
      <c r="Q1123" s="67"/>
      <c r="R1123" s="67"/>
      <c r="S1123" s="67"/>
      <c r="T1123" s="67"/>
      <c r="U1123" s="67"/>
      <c r="V1123" s="67"/>
      <c r="W1123" s="67"/>
      <c r="X1123" s="67"/>
      <c r="Y1123" s="67"/>
      <c r="Z1123" s="67"/>
    </row>
    <row r="1124" spans="1:26" ht="16.5" x14ac:dyDescent="0.45">
      <c r="A1124" s="67"/>
      <c r="B1124" s="67"/>
      <c r="C1124" s="67"/>
      <c r="D1124" s="67"/>
      <c r="E1124" s="28"/>
      <c r="F1124" s="67"/>
      <c r="G1124" s="67"/>
      <c r="H1124" s="67"/>
      <c r="I1124" s="67"/>
      <c r="J1124" s="97"/>
      <c r="K1124" s="67"/>
      <c r="L1124" s="67"/>
      <c r="M1124" s="67"/>
      <c r="N1124" s="67"/>
      <c r="O1124" s="67"/>
      <c r="P1124" s="67"/>
      <c r="Q1124" s="67"/>
      <c r="R1124" s="67"/>
      <c r="S1124" s="67"/>
      <c r="T1124" s="67"/>
      <c r="U1124" s="67"/>
      <c r="V1124" s="67"/>
      <c r="W1124" s="67"/>
      <c r="X1124" s="67"/>
      <c r="Y1124" s="67"/>
      <c r="Z1124" s="67"/>
    </row>
    <row r="1125" spans="1:26" ht="16.5" x14ac:dyDescent="0.45">
      <c r="A1125" s="67"/>
      <c r="B1125" s="67"/>
      <c r="C1125" s="67"/>
      <c r="D1125" s="67"/>
      <c r="E1125" s="28"/>
      <c r="F1125" s="67"/>
      <c r="G1125" s="67"/>
      <c r="H1125" s="67"/>
      <c r="I1125" s="67"/>
      <c r="J1125" s="97"/>
      <c r="K1125" s="67"/>
      <c r="L1125" s="67"/>
      <c r="M1125" s="67"/>
      <c r="N1125" s="67"/>
      <c r="O1125" s="67"/>
      <c r="P1125" s="67"/>
      <c r="Q1125" s="67"/>
      <c r="R1125" s="67"/>
      <c r="S1125" s="67"/>
      <c r="T1125" s="67"/>
      <c r="U1125" s="67"/>
      <c r="V1125" s="67"/>
      <c r="W1125" s="67"/>
      <c r="X1125" s="67"/>
      <c r="Y1125" s="67"/>
      <c r="Z1125" s="67"/>
    </row>
    <row r="1126" spans="1:26" ht="16.5" x14ac:dyDescent="0.45">
      <c r="A1126" s="67"/>
      <c r="B1126" s="67"/>
      <c r="C1126" s="67"/>
      <c r="D1126" s="67"/>
      <c r="E1126" s="28"/>
      <c r="F1126" s="67"/>
      <c r="G1126" s="67"/>
      <c r="H1126" s="67"/>
      <c r="I1126" s="67"/>
      <c r="J1126" s="97"/>
      <c r="K1126" s="67"/>
      <c r="L1126" s="67"/>
      <c r="M1126" s="67"/>
      <c r="N1126" s="67"/>
      <c r="O1126" s="67"/>
      <c r="P1126" s="67"/>
      <c r="Q1126" s="67"/>
      <c r="R1126" s="67"/>
      <c r="S1126" s="67"/>
      <c r="T1126" s="67"/>
      <c r="U1126" s="67"/>
      <c r="V1126" s="67"/>
      <c r="W1126" s="67"/>
      <c r="X1126" s="67"/>
      <c r="Y1126" s="67"/>
      <c r="Z1126" s="67"/>
    </row>
    <row r="1127" spans="1:26" ht="16.5" x14ac:dyDescent="0.45">
      <c r="A1127" s="67"/>
      <c r="B1127" s="67"/>
      <c r="C1127" s="67"/>
      <c r="D1127" s="67"/>
      <c r="E1127" s="28"/>
      <c r="F1127" s="67"/>
      <c r="G1127" s="67"/>
      <c r="H1127" s="67"/>
      <c r="I1127" s="67"/>
      <c r="J1127" s="97"/>
      <c r="K1127" s="67"/>
      <c r="L1127" s="67"/>
      <c r="M1127" s="67"/>
      <c r="N1127" s="67"/>
      <c r="O1127" s="67"/>
      <c r="P1127" s="67"/>
      <c r="Q1127" s="67"/>
      <c r="R1127" s="67"/>
      <c r="S1127" s="67"/>
      <c r="T1127" s="67"/>
      <c r="U1127" s="67"/>
      <c r="V1127" s="67"/>
      <c r="W1127" s="67"/>
      <c r="X1127" s="67"/>
      <c r="Y1127" s="67"/>
      <c r="Z1127" s="67"/>
    </row>
    <row r="1128" spans="1:26" ht="16.5" x14ac:dyDescent="0.45">
      <c r="A1128" s="67"/>
      <c r="B1128" s="67"/>
      <c r="C1128" s="67"/>
      <c r="D1128" s="67"/>
      <c r="E1128" s="28"/>
      <c r="F1128" s="67"/>
      <c r="G1128" s="67"/>
      <c r="H1128" s="67"/>
      <c r="I1128" s="67"/>
      <c r="J1128" s="97"/>
      <c r="K1128" s="67"/>
      <c r="L1128" s="67"/>
      <c r="M1128" s="67"/>
      <c r="N1128" s="67"/>
      <c r="O1128" s="67"/>
      <c r="P1128" s="67"/>
      <c r="Q1128" s="67"/>
      <c r="R1128" s="67"/>
      <c r="S1128" s="67"/>
      <c r="T1128" s="67"/>
      <c r="U1128" s="67"/>
      <c r="V1128" s="67"/>
      <c r="W1128" s="67"/>
      <c r="X1128" s="67"/>
      <c r="Y1128" s="67"/>
      <c r="Z1128" s="67"/>
    </row>
    <row r="1129" spans="1:26" ht="16.5" x14ac:dyDescent="0.45">
      <c r="A1129" s="67"/>
      <c r="B1129" s="67"/>
      <c r="C1129" s="67"/>
      <c r="D1129" s="67"/>
      <c r="E1129" s="28"/>
      <c r="F1129" s="67"/>
      <c r="G1129" s="67"/>
      <c r="H1129" s="67"/>
      <c r="I1129" s="67"/>
      <c r="J1129" s="97"/>
      <c r="K1129" s="67"/>
      <c r="L1129" s="67"/>
      <c r="M1129" s="67"/>
      <c r="N1129" s="67"/>
      <c r="O1129" s="67"/>
      <c r="P1129" s="67"/>
      <c r="Q1129" s="67"/>
      <c r="R1129" s="67"/>
      <c r="S1129" s="67"/>
      <c r="T1129" s="67"/>
      <c r="U1129" s="67"/>
      <c r="V1129" s="67"/>
      <c r="W1129" s="67"/>
      <c r="X1129" s="67"/>
      <c r="Y1129" s="67"/>
      <c r="Z1129" s="67"/>
    </row>
    <row r="1130" spans="1:26" ht="16.5" x14ac:dyDescent="0.45">
      <c r="A1130" s="67"/>
      <c r="B1130" s="67"/>
      <c r="C1130" s="67"/>
      <c r="D1130" s="67"/>
      <c r="E1130" s="28"/>
      <c r="F1130" s="67"/>
      <c r="G1130" s="67"/>
      <c r="H1130" s="67"/>
      <c r="I1130" s="67"/>
      <c r="J1130" s="97"/>
      <c r="K1130" s="67"/>
      <c r="L1130" s="67"/>
      <c r="M1130" s="67"/>
      <c r="N1130" s="67"/>
      <c r="O1130" s="67"/>
      <c r="P1130" s="67"/>
      <c r="Q1130" s="67"/>
      <c r="R1130" s="67"/>
      <c r="S1130" s="67"/>
      <c r="T1130" s="67"/>
      <c r="U1130" s="67"/>
      <c r="V1130" s="67"/>
      <c r="W1130" s="67"/>
      <c r="X1130" s="67"/>
      <c r="Y1130" s="67"/>
      <c r="Z1130" s="67"/>
    </row>
    <row r="1131" spans="1:26" ht="16.5" x14ac:dyDescent="0.45">
      <c r="A1131" s="67"/>
      <c r="B1131" s="67"/>
      <c r="C1131" s="67"/>
      <c r="D1131" s="67"/>
      <c r="E1131" s="28"/>
      <c r="F1131" s="67"/>
      <c r="G1131" s="67"/>
      <c r="H1131" s="67"/>
      <c r="I1131" s="67"/>
      <c r="J1131" s="97"/>
      <c r="K1131" s="67"/>
      <c r="L1131" s="67"/>
      <c r="M1131" s="67"/>
      <c r="N1131" s="67"/>
      <c r="O1131" s="67"/>
      <c r="P1131" s="67"/>
      <c r="Q1131" s="67"/>
      <c r="R1131" s="67"/>
      <c r="S1131" s="67"/>
      <c r="T1131" s="67"/>
      <c r="U1131" s="67"/>
      <c r="V1131" s="67"/>
      <c r="W1131" s="67"/>
      <c r="X1131" s="67"/>
      <c r="Y1131" s="67"/>
      <c r="Z1131" s="67"/>
    </row>
    <row r="1132" spans="1:26" ht="16.5" x14ac:dyDescent="0.45">
      <c r="A1132" s="67"/>
      <c r="B1132" s="67"/>
      <c r="C1132" s="67"/>
      <c r="D1132" s="67"/>
      <c r="E1132" s="28"/>
      <c r="F1132" s="67"/>
      <c r="G1132" s="67"/>
      <c r="H1132" s="67"/>
      <c r="I1132" s="67"/>
      <c r="J1132" s="97"/>
      <c r="K1132" s="67"/>
      <c r="L1132" s="67"/>
      <c r="M1132" s="67"/>
      <c r="N1132" s="67"/>
      <c r="O1132" s="67"/>
      <c r="P1132" s="67"/>
      <c r="Q1132" s="67"/>
      <c r="R1132" s="67"/>
      <c r="S1132" s="67"/>
      <c r="T1132" s="67"/>
      <c r="U1132" s="67"/>
      <c r="V1132" s="67"/>
      <c r="W1132" s="67"/>
      <c r="X1132" s="67"/>
      <c r="Y1132" s="67"/>
      <c r="Z1132" s="67"/>
    </row>
    <row r="1133" spans="1:26" ht="16.5" x14ac:dyDescent="0.45">
      <c r="A1133" s="67"/>
      <c r="B1133" s="67"/>
      <c r="C1133" s="67"/>
      <c r="D1133" s="67"/>
      <c r="E1133" s="28"/>
      <c r="F1133" s="67"/>
      <c r="G1133" s="67"/>
      <c r="H1133" s="67"/>
      <c r="I1133" s="67"/>
      <c r="J1133" s="97"/>
      <c r="K1133" s="67"/>
      <c r="L1133" s="67"/>
      <c r="M1133" s="67"/>
      <c r="N1133" s="67"/>
      <c r="O1133" s="67"/>
      <c r="P1133" s="67"/>
      <c r="Q1133" s="67"/>
      <c r="R1133" s="67"/>
      <c r="S1133" s="67"/>
      <c r="T1133" s="67"/>
      <c r="U1133" s="67"/>
      <c r="V1133" s="67"/>
      <c r="W1133" s="67"/>
      <c r="X1133" s="67"/>
      <c r="Y1133" s="67"/>
      <c r="Z1133" s="67"/>
    </row>
    <row r="1134" spans="1:26" ht="16.5" x14ac:dyDescent="0.45">
      <c r="A1134" s="67"/>
      <c r="B1134" s="67"/>
      <c r="C1134" s="67"/>
      <c r="D1134" s="67"/>
      <c r="E1134" s="28"/>
      <c r="F1134" s="67"/>
      <c r="G1134" s="67"/>
      <c r="H1134" s="67"/>
      <c r="I1134" s="67"/>
      <c r="J1134" s="97"/>
      <c r="K1134" s="67"/>
      <c r="L1134" s="67"/>
      <c r="M1134" s="67"/>
      <c r="N1134" s="67"/>
      <c r="O1134" s="67"/>
      <c r="P1134" s="67"/>
      <c r="Q1134" s="67"/>
      <c r="R1134" s="67"/>
      <c r="S1134" s="67"/>
      <c r="T1134" s="67"/>
      <c r="U1134" s="67"/>
      <c r="V1134" s="67"/>
      <c r="W1134" s="67"/>
      <c r="X1134" s="67"/>
      <c r="Y1134" s="67"/>
      <c r="Z1134" s="67"/>
    </row>
    <row r="1135" spans="1:26" ht="16.5" x14ac:dyDescent="0.45">
      <c r="A1135" s="67"/>
      <c r="B1135" s="67"/>
      <c r="C1135" s="67"/>
      <c r="D1135" s="67"/>
      <c r="E1135" s="28"/>
      <c r="F1135" s="67"/>
      <c r="G1135" s="67"/>
      <c r="H1135" s="67"/>
      <c r="I1135" s="67"/>
      <c r="J1135" s="97"/>
      <c r="K1135" s="67"/>
      <c r="L1135" s="67"/>
      <c r="M1135" s="67"/>
      <c r="N1135" s="67"/>
      <c r="O1135" s="67"/>
      <c r="P1135" s="67"/>
      <c r="Q1135" s="67"/>
      <c r="R1135" s="67"/>
      <c r="S1135" s="67"/>
      <c r="T1135" s="67"/>
      <c r="U1135" s="67"/>
      <c r="V1135" s="67"/>
      <c r="W1135" s="67"/>
      <c r="X1135" s="67"/>
      <c r="Y1135" s="67"/>
      <c r="Z1135" s="67"/>
    </row>
    <row r="1136" spans="1:26" ht="16.5" x14ac:dyDescent="0.45">
      <c r="A1136" s="67"/>
      <c r="B1136" s="67"/>
      <c r="C1136" s="67"/>
      <c r="D1136" s="67"/>
      <c r="E1136" s="28"/>
      <c r="F1136" s="67"/>
      <c r="G1136" s="67"/>
      <c r="H1136" s="67"/>
      <c r="I1136" s="67"/>
      <c r="J1136" s="97"/>
      <c r="K1136" s="67"/>
      <c r="L1136" s="67"/>
      <c r="M1136" s="67"/>
      <c r="N1136" s="67"/>
      <c r="O1136" s="67"/>
      <c r="P1136" s="67"/>
      <c r="Q1136" s="67"/>
      <c r="R1136" s="67"/>
      <c r="S1136" s="67"/>
      <c r="T1136" s="67"/>
      <c r="U1136" s="67"/>
      <c r="V1136" s="67"/>
      <c r="W1136" s="67"/>
      <c r="X1136" s="67"/>
      <c r="Y1136" s="67"/>
      <c r="Z1136" s="67"/>
    </row>
    <row r="1137" spans="1:26" ht="16.5" x14ac:dyDescent="0.45">
      <c r="A1137" s="67"/>
      <c r="B1137" s="67"/>
      <c r="C1137" s="67"/>
      <c r="D1137" s="67"/>
      <c r="E1137" s="28"/>
      <c r="F1137" s="67"/>
      <c r="G1137" s="67"/>
      <c r="H1137" s="67"/>
      <c r="I1137" s="67"/>
      <c r="J1137" s="97"/>
      <c r="K1137" s="67"/>
      <c r="L1137" s="67"/>
      <c r="M1137" s="67"/>
      <c r="N1137" s="67"/>
      <c r="O1137" s="67"/>
      <c r="P1137" s="67"/>
      <c r="Q1137" s="67"/>
      <c r="R1137" s="67"/>
      <c r="S1137" s="67"/>
      <c r="T1137" s="67"/>
      <c r="U1137" s="67"/>
      <c r="V1137" s="67"/>
      <c r="W1137" s="67"/>
      <c r="X1137" s="67"/>
      <c r="Y1137" s="67"/>
      <c r="Z1137" s="67"/>
    </row>
    <row r="1138" spans="1:26" ht="16.5" x14ac:dyDescent="0.45">
      <c r="A1138" s="67"/>
      <c r="B1138" s="67"/>
      <c r="C1138" s="67"/>
      <c r="D1138" s="67"/>
      <c r="E1138" s="28"/>
      <c r="F1138" s="67"/>
      <c r="G1138" s="67"/>
      <c r="H1138" s="67"/>
      <c r="I1138" s="67"/>
      <c r="J1138" s="97"/>
      <c r="K1138" s="67"/>
      <c r="L1138" s="67"/>
      <c r="M1138" s="67"/>
      <c r="N1138" s="67"/>
      <c r="O1138" s="67"/>
      <c r="P1138" s="67"/>
      <c r="Q1138" s="67"/>
      <c r="R1138" s="67"/>
      <c r="S1138" s="67"/>
      <c r="T1138" s="67"/>
      <c r="U1138" s="67"/>
      <c r="V1138" s="67"/>
      <c r="W1138" s="67"/>
      <c r="X1138" s="67"/>
      <c r="Y1138" s="67"/>
      <c r="Z1138" s="67"/>
    </row>
    <row r="1139" spans="1:26" ht="16.5" x14ac:dyDescent="0.45">
      <c r="A1139" s="67"/>
      <c r="B1139" s="67"/>
      <c r="C1139" s="67"/>
      <c r="D1139" s="67"/>
      <c r="E1139" s="28"/>
      <c r="F1139" s="67"/>
      <c r="G1139" s="67"/>
      <c r="H1139" s="67"/>
      <c r="I1139" s="67"/>
      <c r="J1139" s="97"/>
      <c r="K1139" s="67"/>
      <c r="L1139" s="67"/>
      <c r="M1139" s="67"/>
      <c r="N1139" s="67"/>
      <c r="O1139" s="67"/>
      <c r="P1139" s="67"/>
      <c r="Q1139" s="67"/>
      <c r="R1139" s="67"/>
      <c r="S1139" s="67"/>
      <c r="T1139" s="67"/>
      <c r="U1139" s="67"/>
      <c r="V1139" s="67"/>
      <c r="W1139" s="67"/>
      <c r="X1139" s="67"/>
      <c r="Y1139" s="67"/>
      <c r="Z1139" s="67"/>
    </row>
    <row r="1140" spans="1:26" ht="16.5" x14ac:dyDescent="0.45">
      <c r="A1140" s="67"/>
      <c r="B1140" s="67"/>
      <c r="C1140" s="67"/>
      <c r="D1140" s="67"/>
      <c r="E1140" s="28"/>
      <c r="F1140" s="67"/>
      <c r="G1140" s="67"/>
      <c r="H1140" s="67"/>
      <c r="I1140" s="67"/>
      <c r="J1140" s="97"/>
      <c r="K1140" s="67"/>
      <c r="L1140" s="67"/>
      <c r="M1140" s="67"/>
      <c r="N1140" s="67"/>
      <c r="O1140" s="67"/>
      <c r="P1140" s="67"/>
      <c r="Q1140" s="67"/>
      <c r="R1140" s="67"/>
      <c r="S1140" s="67"/>
      <c r="T1140" s="67"/>
      <c r="U1140" s="67"/>
      <c r="V1140" s="67"/>
      <c r="W1140" s="67"/>
      <c r="X1140" s="67"/>
      <c r="Y1140" s="67"/>
      <c r="Z1140" s="67"/>
    </row>
    <row r="1141" spans="1:26" ht="16.5" x14ac:dyDescent="0.45">
      <c r="A1141" s="67"/>
      <c r="B1141" s="67"/>
      <c r="C1141" s="67"/>
      <c r="D1141" s="67"/>
      <c r="E1141" s="28"/>
      <c r="F1141" s="67"/>
      <c r="G1141" s="67"/>
      <c r="H1141" s="67"/>
      <c r="I1141" s="67"/>
      <c r="J1141" s="97"/>
      <c r="K1141" s="67"/>
      <c r="L1141" s="67"/>
      <c r="M1141" s="67"/>
      <c r="N1141" s="67"/>
      <c r="O1141" s="67"/>
      <c r="P1141" s="67"/>
      <c r="Q1141" s="67"/>
      <c r="R1141" s="67"/>
      <c r="S1141" s="67"/>
      <c r="T1141" s="67"/>
      <c r="U1141" s="67"/>
      <c r="V1141" s="67"/>
      <c r="W1141" s="67"/>
      <c r="X1141" s="67"/>
      <c r="Y1141" s="67"/>
      <c r="Z1141" s="67"/>
    </row>
    <row r="1142" spans="1:26" ht="16.5" x14ac:dyDescent="0.45">
      <c r="A1142" s="67"/>
      <c r="B1142" s="67"/>
      <c r="C1142" s="67"/>
      <c r="D1142" s="67"/>
      <c r="E1142" s="28"/>
      <c r="F1142" s="67"/>
      <c r="G1142" s="67"/>
      <c r="H1142" s="67"/>
      <c r="I1142" s="67"/>
      <c r="J1142" s="97"/>
      <c r="K1142" s="67"/>
      <c r="L1142" s="67"/>
      <c r="M1142" s="67"/>
      <c r="N1142" s="67"/>
      <c r="O1142" s="67"/>
      <c r="P1142" s="67"/>
      <c r="Q1142" s="67"/>
      <c r="R1142" s="67"/>
      <c r="S1142" s="67"/>
      <c r="T1142" s="67"/>
      <c r="U1142" s="67"/>
      <c r="V1142" s="67"/>
      <c r="W1142" s="67"/>
      <c r="X1142" s="67"/>
      <c r="Y1142" s="67"/>
      <c r="Z1142" s="67"/>
    </row>
    <row r="1143" spans="1:26" ht="16.5" x14ac:dyDescent="0.45">
      <c r="A1143" s="67"/>
      <c r="B1143" s="67"/>
      <c r="C1143" s="67"/>
      <c r="D1143" s="67"/>
      <c r="E1143" s="28"/>
      <c r="F1143" s="67"/>
      <c r="G1143" s="67"/>
      <c r="H1143" s="67"/>
      <c r="I1143" s="67"/>
      <c r="J1143" s="97"/>
      <c r="K1143" s="67"/>
      <c r="L1143" s="67"/>
      <c r="M1143" s="67"/>
      <c r="N1143" s="67"/>
      <c r="O1143" s="67"/>
      <c r="P1143" s="67"/>
      <c r="Q1143" s="67"/>
      <c r="R1143" s="67"/>
      <c r="S1143" s="67"/>
      <c r="T1143" s="67"/>
      <c r="U1143" s="67"/>
      <c r="V1143" s="67"/>
      <c r="W1143" s="67"/>
      <c r="X1143" s="67"/>
      <c r="Y1143" s="67"/>
      <c r="Z1143" s="67"/>
    </row>
    <row r="1144" spans="1:26" ht="16.5" x14ac:dyDescent="0.45">
      <c r="A1144" s="67"/>
      <c r="B1144" s="67"/>
      <c r="C1144" s="67"/>
      <c r="D1144" s="67"/>
      <c r="E1144" s="28"/>
      <c r="F1144" s="67"/>
      <c r="G1144" s="67"/>
      <c r="H1144" s="67"/>
      <c r="I1144" s="67"/>
      <c r="J1144" s="97"/>
      <c r="K1144" s="67"/>
      <c r="L1144" s="67"/>
      <c r="M1144" s="67"/>
      <c r="N1144" s="67"/>
      <c r="O1144" s="67"/>
      <c r="P1144" s="67"/>
      <c r="Q1144" s="67"/>
      <c r="R1144" s="67"/>
      <c r="S1144" s="67"/>
      <c r="T1144" s="67"/>
      <c r="U1144" s="67"/>
      <c r="V1144" s="67"/>
      <c r="W1144" s="67"/>
      <c r="X1144" s="67"/>
      <c r="Y1144" s="67"/>
      <c r="Z1144" s="67"/>
    </row>
    <row r="1145" spans="1:26" ht="16.5" x14ac:dyDescent="0.45">
      <c r="A1145" s="67"/>
      <c r="B1145" s="67"/>
      <c r="C1145" s="67"/>
      <c r="D1145" s="67"/>
      <c r="E1145" s="28"/>
      <c r="F1145" s="67"/>
      <c r="G1145" s="67"/>
      <c r="H1145" s="67"/>
      <c r="I1145" s="67"/>
      <c r="J1145" s="97"/>
      <c r="K1145" s="67"/>
      <c r="L1145" s="67"/>
      <c r="M1145" s="67"/>
      <c r="N1145" s="67"/>
      <c r="O1145" s="67"/>
      <c r="P1145" s="67"/>
      <c r="Q1145" s="67"/>
      <c r="R1145" s="67"/>
      <c r="S1145" s="67"/>
      <c r="T1145" s="67"/>
      <c r="U1145" s="67"/>
      <c r="V1145" s="67"/>
      <c r="W1145" s="67"/>
      <c r="X1145" s="67"/>
      <c r="Y1145" s="67"/>
      <c r="Z1145" s="67"/>
    </row>
    <row r="1146" spans="1:26" ht="16.5" x14ac:dyDescent="0.45">
      <c r="A1146" s="67"/>
      <c r="B1146" s="67"/>
      <c r="C1146" s="67"/>
      <c r="D1146" s="67"/>
      <c r="E1146" s="28"/>
      <c r="F1146" s="67"/>
      <c r="G1146" s="67"/>
      <c r="H1146" s="67"/>
      <c r="I1146" s="67"/>
      <c r="J1146" s="97"/>
      <c r="K1146" s="67"/>
      <c r="L1146" s="67"/>
      <c r="M1146" s="67"/>
      <c r="N1146" s="67"/>
      <c r="O1146" s="67"/>
      <c r="P1146" s="67"/>
      <c r="Q1146" s="67"/>
      <c r="R1146" s="67"/>
      <c r="S1146" s="67"/>
      <c r="T1146" s="67"/>
      <c r="U1146" s="67"/>
      <c r="V1146" s="67"/>
      <c r="W1146" s="67"/>
      <c r="X1146" s="67"/>
      <c r="Y1146" s="67"/>
      <c r="Z1146" s="67"/>
    </row>
    <row r="1147" spans="1:26" ht="16.5" x14ac:dyDescent="0.45">
      <c r="A1147" s="67"/>
      <c r="B1147" s="67"/>
      <c r="C1147" s="67"/>
      <c r="D1147" s="67"/>
      <c r="E1147" s="28"/>
      <c r="F1147" s="67"/>
      <c r="G1147" s="67"/>
      <c r="H1147" s="67"/>
      <c r="I1147" s="67"/>
      <c r="J1147" s="97"/>
      <c r="K1147" s="67"/>
      <c r="L1147" s="67"/>
      <c r="M1147" s="67"/>
      <c r="N1147" s="67"/>
      <c r="O1147" s="67"/>
      <c r="P1147" s="67"/>
      <c r="Q1147" s="67"/>
      <c r="R1147" s="67"/>
      <c r="S1147" s="67"/>
      <c r="T1147" s="67"/>
      <c r="U1147" s="67"/>
      <c r="V1147" s="67"/>
      <c r="W1147" s="67"/>
      <c r="X1147" s="67"/>
      <c r="Y1147" s="67"/>
      <c r="Z1147" s="67"/>
    </row>
    <row r="1148" spans="1:26" ht="16.5" x14ac:dyDescent="0.45">
      <c r="A1148" s="67"/>
      <c r="B1148" s="67"/>
      <c r="C1148" s="67"/>
      <c r="D1148" s="67"/>
      <c r="E1148" s="28"/>
      <c r="F1148" s="67"/>
      <c r="G1148" s="67"/>
      <c r="H1148" s="67"/>
      <c r="I1148" s="67"/>
      <c r="J1148" s="97"/>
      <c r="K1148" s="67"/>
      <c r="L1148" s="67"/>
      <c r="M1148" s="67"/>
      <c r="N1148" s="67"/>
      <c r="O1148" s="67"/>
      <c r="P1148" s="67"/>
      <c r="Q1148" s="67"/>
      <c r="R1148" s="67"/>
      <c r="S1148" s="67"/>
      <c r="T1148" s="67"/>
      <c r="U1148" s="67"/>
      <c r="V1148" s="67"/>
      <c r="W1148" s="67"/>
      <c r="X1148" s="67"/>
      <c r="Y1148" s="67"/>
      <c r="Z1148" s="67"/>
    </row>
    <row r="1149" spans="1:26" ht="16.5" x14ac:dyDescent="0.45">
      <c r="A1149" s="67"/>
      <c r="B1149" s="67"/>
      <c r="C1149" s="67"/>
      <c r="D1149" s="67"/>
      <c r="E1149" s="28"/>
      <c r="F1149" s="67"/>
      <c r="G1149" s="67"/>
      <c r="H1149" s="67"/>
      <c r="I1149" s="67"/>
      <c r="J1149" s="97"/>
      <c r="K1149" s="67"/>
      <c r="L1149" s="67"/>
      <c r="M1149" s="67"/>
      <c r="N1149" s="67"/>
      <c r="O1149" s="67"/>
      <c r="P1149" s="67"/>
      <c r="Q1149" s="67"/>
      <c r="R1149" s="67"/>
      <c r="S1149" s="67"/>
      <c r="T1149" s="67"/>
      <c r="U1149" s="67"/>
      <c r="V1149" s="67"/>
      <c r="W1149" s="67"/>
      <c r="X1149" s="67"/>
      <c r="Y1149" s="67"/>
      <c r="Z1149" s="67"/>
    </row>
    <row r="1150" spans="1:26" ht="16.5" x14ac:dyDescent="0.45">
      <c r="A1150" s="67"/>
      <c r="B1150" s="67"/>
      <c r="C1150" s="67"/>
      <c r="D1150" s="67"/>
      <c r="E1150" s="28"/>
      <c r="F1150" s="67"/>
      <c r="G1150" s="67"/>
      <c r="H1150" s="67"/>
      <c r="I1150" s="67"/>
      <c r="J1150" s="97"/>
      <c r="K1150" s="67"/>
      <c r="L1150" s="67"/>
      <c r="M1150" s="67"/>
      <c r="N1150" s="67"/>
      <c r="O1150" s="67"/>
      <c r="P1150" s="67"/>
      <c r="Q1150" s="67"/>
      <c r="R1150" s="67"/>
      <c r="S1150" s="67"/>
      <c r="T1150" s="67"/>
      <c r="U1150" s="67"/>
      <c r="V1150" s="67"/>
      <c r="W1150" s="67"/>
      <c r="X1150" s="67"/>
      <c r="Y1150" s="67"/>
      <c r="Z1150" s="67"/>
    </row>
    <row r="1151" spans="1:26" ht="16.5" x14ac:dyDescent="0.45">
      <c r="A1151" s="67"/>
      <c r="B1151" s="67"/>
      <c r="C1151" s="67"/>
      <c r="D1151" s="67"/>
      <c r="E1151" s="28"/>
      <c r="F1151" s="67"/>
      <c r="G1151" s="67"/>
      <c r="H1151" s="67"/>
      <c r="I1151" s="67"/>
      <c r="J1151" s="97"/>
      <c r="K1151" s="67"/>
      <c r="L1151" s="67"/>
      <c r="M1151" s="67"/>
      <c r="N1151" s="67"/>
      <c r="O1151" s="67"/>
      <c r="P1151" s="67"/>
      <c r="Q1151" s="67"/>
      <c r="R1151" s="67"/>
      <c r="S1151" s="67"/>
      <c r="T1151" s="67"/>
      <c r="U1151" s="67"/>
      <c r="V1151" s="67"/>
      <c r="W1151" s="67"/>
      <c r="X1151" s="67"/>
      <c r="Y1151" s="67"/>
      <c r="Z1151" s="67"/>
    </row>
    <row r="1152" spans="1:26" ht="16.5" x14ac:dyDescent="0.45">
      <c r="A1152" s="67"/>
      <c r="B1152" s="67"/>
      <c r="C1152" s="67"/>
      <c r="D1152" s="67"/>
      <c r="E1152" s="28"/>
      <c r="F1152" s="67"/>
      <c r="G1152" s="67"/>
      <c r="H1152" s="67"/>
      <c r="I1152" s="67"/>
      <c r="J1152" s="97"/>
      <c r="K1152" s="67"/>
      <c r="L1152" s="67"/>
      <c r="M1152" s="67"/>
      <c r="N1152" s="67"/>
      <c r="O1152" s="67"/>
      <c r="P1152" s="67"/>
      <c r="Q1152" s="67"/>
      <c r="R1152" s="67"/>
      <c r="S1152" s="67"/>
      <c r="T1152" s="67"/>
      <c r="U1152" s="67"/>
      <c r="V1152" s="67"/>
      <c r="W1152" s="67"/>
      <c r="X1152" s="67"/>
      <c r="Y1152" s="67"/>
      <c r="Z1152" s="67"/>
    </row>
    <row r="1153" spans="1:26" ht="16.5" x14ac:dyDescent="0.45">
      <c r="A1153" s="67"/>
      <c r="B1153" s="67"/>
      <c r="C1153" s="67"/>
      <c r="D1153" s="67"/>
      <c r="E1153" s="28"/>
      <c r="F1153" s="67"/>
      <c r="G1153" s="67"/>
      <c r="H1153" s="67"/>
      <c r="I1153" s="67"/>
      <c r="J1153" s="97"/>
      <c r="K1153" s="67"/>
      <c r="L1153" s="67"/>
      <c r="M1153" s="67"/>
      <c r="N1153" s="67"/>
      <c r="O1153" s="67"/>
      <c r="P1153" s="67"/>
      <c r="Q1153" s="67"/>
      <c r="R1153" s="67"/>
      <c r="S1153" s="67"/>
      <c r="T1153" s="67"/>
      <c r="U1153" s="67"/>
      <c r="V1153" s="67"/>
      <c r="W1153" s="67"/>
      <c r="X1153" s="67"/>
      <c r="Y1153" s="67"/>
      <c r="Z1153" s="67"/>
    </row>
    <row r="1154" spans="1:26" ht="16.5" x14ac:dyDescent="0.45">
      <c r="A1154" s="67"/>
      <c r="B1154" s="67"/>
      <c r="C1154" s="67"/>
      <c r="D1154" s="67"/>
      <c r="E1154" s="28"/>
      <c r="F1154" s="67"/>
      <c r="G1154" s="67"/>
      <c r="H1154" s="67"/>
      <c r="I1154" s="67"/>
      <c r="J1154" s="97"/>
      <c r="K1154" s="67"/>
      <c r="L1154" s="67"/>
      <c r="M1154" s="67"/>
      <c r="N1154" s="67"/>
      <c r="O1154" s="67"/>
      <c r="P1154" s="67"/>
      <c r="Q1154" s="67"/>
      <c r="R1154" s="67"/>
      <c r="S1154" s="67"/>
      <c r="T1154" s="67"/>
      <c r="U1154" s="67"/>
      <c r="V1154" s="67"/>
      <c r="W1154" s="67"/>
      <c r="X1154" s="67"/>
      <c r="Y1154" s="67"/>
      <c r="Z1154" s="67"/>
    </row>
    <row r="1155" spans="1:26" ht="16.5" x14ac:dyDescent="0.45">
      <c r="A1155" s="67"/>
      <c r="B1155" s="67"/>
      <c r="C1155" s="67"/>
      <c r="D1155" s="67"/>
      <c r="E1155" s="28"/>
      <c r="F1155" s="67"/>
      <c r="G1155" s="67"/>
      <c r="H1155" s="67"/>
      <c r="I1155" s="67"/>
      <c r="J1155" s="97"/>
      <c r="K1155" s="67"/>
      <c r="L1155" s="67"/>
      <c r="M1155" s="67"/>
      <c r="N1155" s="67"/>
      <c r="O1155" s="67"/>
      <c r="P1155" s="67"/>
      <c r="Q1155" s="67"/>
      <c r="R1155" s="67"/>
      <c r="S1155" s="67"/>
      <c r="T1155" s="67"/>
      <c r="U1155" s="67"/>
      <c r="V1155" s="67"/>
      <c r="W1155" s="67"/>
      <c r="X1155" s="67"/>
      <c r="Y1155" s="67"/>
      <c r="Z1155" s="67"/>
    </row>
    <row r="1156" spans="1:26" ht="16.5" x14ac:dyDescent="0.45">
      <c r="A1156" s="67"/>
      <c r="B1156" s="67"/>
      <c r="C1156" s="67"/>
      <c r="D1156" s="67"/>
      <c r="E1156" s="28"/>
      <c r="F1156" s="67"/>
      <c r="G1156" s="67"/>
      <c r="H1156" s="67"/>
      <c r="I1156" s="67"/>
      <c r="J1156" s="97"/>
      <c r="K1156" s="67"/>
      <c r="L1156" s="67"/>
      <c r="M1156" s="67"/>
      <c r="N1156" s="67"/>
      <c r="O1156" s="67"/>
      <c r="P1156" s="67"/>
      <c r="Q1156" s="67"/>
      <c r="R1156" s="67"/>
      <c r="S1156" s="67"/>
      <c r="T1156" s="67"/>
      <c r="U1156" s="67"/>
      <c r="V1156" s="67"/>
      <c r="W1156" s="67"/>
      <c r="X1156" s="67"/>
      <c r="Y1156" s="67"/>
      <c r="Z1156" s="67"/>
    </row>
    <row r="1157" spans="1:26" ht="16.5" x14ac:dyDescent="0.45">
      <c r="A1157" s="67"/>
      <c r="B1157" s="67"/>
      <c r="C1157" s="67"/>
      <c r="D1157" s="67"/>
      <c r="E1157" s="28"/>
      <c r="F1157" s="67"/>
      <c r="G1157" s="67"/>
      <c r="H1157" s="67"/>
      <c r="I1157" s="67"/>
      <c r="J1157" s="97"/>
      <c r="K1157" s="67"/>
      <c r="L1157" s="67"/>
      <c r="M1157" s="67"/>
      <c r="N1157" s="67"/>
      <c r="O1157" s="67"/>
      <c r="P1157" s="67"/>
      <c r="Q1157" s="67"/>
      <c r="R1157" s="67"/>
      <c r="S1157" s="67"/>
      <c r="T1157" s="67"/>
      <c r="U1157" s="67"/>
      <c r="V1157" s="67"/>
      <c r="W1157" s="67"/>
      <c r="X1157" s="67"/>
      <c r="Y1157" s="67"/>
      <c r="Z1157" s="67"/>
    </row>
    <row r="1158" spans="1:26" ht="16.5" x14ac:dyDescent="0.45">
      <c r="A1158" s="67"/>
      <c r="B1158" s="67"/>
      <c r="C1158" s="67"/>
      <c r="D1158" s="67"/>
      <c r="E1158" s="28"/>
      <c r="F1158" s="67"/>
      <c r="G1158" s="67"/>
      <c r="H1158" s="67"/>
      <c r="I1158" s="67"/>
      <c r="J1158" s="97"/>
      <c r="K1158" s="67"/>
      <c r="L1158" s="67"/>
      <c r="M1158" s="67"/>
      <c r="N1158" s="67"/>
      <c r="O1158" s="67"/>
      <c r="P1158" s="67"/>
      <c r="Q1158" s="67"/>
      <c r="R1158" s="67"/>
      <c r="S1158" s="67"/>
      <c r="T1158" s="67"/>
      <c r="U1158" s="67"/>
      <c r="V1158" s="67"/>
      <c r="W1158" s="67"/>
      <c r="X1158" s="67"/>
      <c r="Y1158" s="67"/>
      <c r="Z1158" s="67"/>
    </row>
    <row r="1159" spans="1:26" ht="16.5" x14ac:dyDescent="0.45">
      <c r="A1159" s="67"/>
      <c r="B1159" s="67"/>
      <c r="C1159" s="67"/>
      <c r="D1159" s="67"/>
      <c r="E1159" s="28"/>
      <c r="F1159" s="67"/>
      <c r="G1159" s="67"/>
      <c r="H1159" s="67"/>
      <c r="I1159" s="67"/>
      <c r="J1159" s="97"/>
      <c r="K1159" s="67"/>
      <c r="L1159" s="67"/>
      <c r="M1159" s="67"/>
      <c r="N1159" s="67"/>
      <c r="O1159" s="67"/>
      <c r="P1159" s="67"/>
      <c r="Q1159" s="67"/>
      <c r="R1159" s="67"/>
      <c r="S1159" s="67"/>
      <c r="T1159" s="67"/>
      <c r="U1159" s="67"/>
      <c r="V1159" s="67"/>
      <c r="W1159" s="67"/>
      <c r="X1159" s="67"/>
      <c r="Y1159" s="67"/>
      <c r="Z1159" s="67"/>
    </row>
    <row r="1160" spans="1:26" ht="16.5" x14ac:dyDescent="0.45">
      <c r="A1160" s="67"/>
      <c r="B1160" s="67"/>
      <c r="C1160" s="67"/>
      <c r="D1160" s="67"/>
      <c r="E1160" s="28"/>
      <c r="F1160" s="67"/>
      <c r="G1160" s="67"/>
      <c r="H1160" s="67"/>
      <c r="I1160" s="67"/>
      <c r="J1160" s="97"/>
      <c r="K1160" s="67"/>
      <c r="L1160" s="67"/>
      <c r="M1160" s="67"/>
      <c r="N1160" s="67"/>
      <c r="O1160" s="67"/>
      <c r="P1160" s="67"/>
      <c r="Q1160" s="67"/>
      <c r="R1160" s="67"/>
      <c r="S1160" s="67"/>
      <c r="T1160" s="67"/>
      <c r="U1160" s="67"/>
      <c r="V1160" s="67"/>
      <c r="W1160" s="67"/>
      <c r="X1160" s="67"/>
      <c r="Y1160" s="67"/>
      <c r="Z1160" s="67"/>
    </row>
    <row r="1161" spans="1:26" ht="16.5" x14ac:dyDescent="0.45">
      <c r="A1161" s="67"/>
      <c r="B1161" s="67"/>
      <c r="C1161" s="67"/>
      <c r="D1161" s="67"/>
      <c r="E1161" s="28"/>
      <c r="F1161" s="67"/>
      <c r="G1161" s="67"/>
      <c r="H1161" s="67"/>
      <c r="I1161" s="67"/>
      <c r="J1161" s="97"/>
      <c r="K1161" s="67"/>
      <c r="L1161" s="67"/>
      <c r="M1161" s="67"/>
      <c r="N1161" s="67"/>
      <c r="O1161" s="67"/>
      <c r="P1161" s="67"/>
      <c r="Q1161" s="67"/>
      <c r="R1161" s="67"/>
      <c r="S1161" s="67"/>
      <c r="T1161" s="67"/>
      <c r="U1161" s="67"/>
      <c r="V1161" s="67"/>
      <c r="W1161" s="67"/>
      <c r="X1161" s="67"/>
      <c r="Y1161" s="67"/>
      <c r="Z1161" s="67"/>
    </row>
    <row r="1162" spans="1:26" ht="16.5" x14ac:dyDescent="0.45">
      <c r="A1162" s="67"/>
      <c r="B1162" s="67"/>
      <c r="C1162" s="67"/>
      <c r="D1162" s="67"/>
      <c r="E1162" s="28"/>
      <c r="F1162" s="67"/>
      <c r="G1162" s="67"/>
      <c r="H1162" s="67"/>
      <c r="I1162" s="67"/>
      <c r="J1162" s="97"/>
      <c r="K1162" s="67"/>
      <c r="L1162" s="67"/>
      <c r="M1162" s="67"/>
      <c r="N1162" s="67"/>
      <c r="O1162" s="67"/>
      <c r="P1162" s="67"/>
      <c r="Q1162" s="67"/>
      <c r="R1162" s="67"/>
      <c r="S1162" s="67"/>
      <c r="T1162" s="67"/>
      <c r="U1162" s="67"/>
      <c r="V1162" s="67"/>
      <c r="W1162" s="67"/>
      <c r="X1162" s="67"/>
      <c r="Y1162" s="67"/>
      <c r="Z1162" s="67"/>
    </row>
    <row r="1163" spans="1:26" ht="16.5" x14ac:dyDescent="0.45">
      <c r="A1163" s="67"/>
      <c r="B1163" s="67"/>
      <c r="C1163" s="67"/>
      <c r="D1163" s="67"/>
      <c r="E1163" s="28"/>
      <c r="F1163" s="67"/>
      <c r="G1163" s="67"/>
      <c r="H1163" s="67"/>
      <c r="I1163" s="67"/>
      <c r="J1163" s="97"/>
      <c r="K1163" s="67"/>
      <c r="L1163" s="67"/>
      <c r="M1163" s="67"/>
      <c r="N1163" s="67"/>
      <c r="O1163" s="67"/>
      <c r="P1163" s="67"/>
      <c r="Q1163" s="67"/>
      <c r="R1163" s="67"/>
      <c r="S1163" s="67"/>
      <c r="T1163" s="67"/>
      <c r="U1163" s="67"/>
      <c r="V1163" s="67"/>
      <c r="W1163" s="67"/>
      <c r="X1163" s="67"/>
      <c r="Y1163" s="67"/>
      <c r="Z1163" s="67"/>
    </row>
    <row r="1164" spans="1:26" ht="16.5" x14ac:dyDescent="0.45">
      <c r="A1164" s="67"/>
      <c r="B1164" s="67"/>
      <c r="C1164" s="67"/>
      <c r="D1164" s="67"/>
      <c r="E1164" s="28"/>
      <c r="F1164" s="67"/>
      <c r="G1164" s="67"/>
      <c r="H1164" s="67"/>
      <c r="I1164" s="67"/>
      <c r="J1164" s="97"/>
      <c r="K1164" s="67"/>
      <c r="L1164" s="67"/>
      <c r="M1164" s="67"/>
      <c r="N1164" s="67"/>
      <c r="O1164" s="67"/>
      <c r="P1164" s="67"/>
      <c r="Q1164" s="67"/>
      <c r="R1164" s="67"/>
      <c r="S1164" s="67"/>
      <c r="T1164" s="67"/>
      <c r="U1164" s="67"/>
      <c r="V1164" s="67"/>
      <c r="W1164" s="67"/>
      <c r="X1164" s="67"/>
      <c r="Y1164" s="67"/>
      <c r="Z1164" s="67"/>
    </row>
    <row r="1165" spans="1:26" ht="16.5" x14ac:dyDescent="0.45">
      <c r="A1165" s="67"/>
      <c r="B1165" s="67"/>
      <c r="C1165" s="67"/>
      <c r="D1165" s="67"/>
      <c r="E1165" s="28"/>
      <c r="F1165" s="67"/>
      <c r="G1165" s="67"/>
      <c r="H1165" s="67"/>
      <c r="I1165" s="67"/>
      <c r="J1165" s="97"/>
      <c r="K1165" s="67"/>
      <c r="L1165" s="67"/>
      <c r="M1165" s="67"/>
      <c r="N1165" s="67"/>
      <c r="O1165" s="67"/>
      <c r="P1165" s="67"/>
      <c r="Q1165" s="67"/>
      <c r="R1165" s="67"/>
      <c r="S1165" s="67"/>
      <c r="T1165" s="67"/>
      <c r="U1165" s="67"/>
      <c r="V1165" s="67"/>
      <c r="W1165" s="67"/>
      <c r="X1165" s="67"/>
      <c r="Y1165" s="67"/>
      <c r="Z1165" s="67"/>
    </row>
    <row r="1166" spans="1:26" ht="16.5" x14ac:dyDescent="0.45">
      <c r="A1166" s="67"/>
      <c r="B1166" s="67"/>
      <c r="C1166" s="67"/>
      <c r="D1166" s="67"/>
      <c r="E1166" s="28"/>
      <c r="F1166" s="67"/>
      <c r="G1166" s="67"/>
      <c r="H1166" s="67"/>
      <c r="I1166" s="67"/>
      <c r="J1166" s="97"/>
      <c r="K1166" s="67"/>
      <c r="L1166" s="67"/>
      <c r="M1166" s="67"/>
      <c r="N1166" s="67"/>
      <c r="O1166" s="67"/>
      <c r="P1166" s="67"/>
      <c r="Q1166" s="67"/>
      <c r="R1166" s="67"/>
      <c r="S1166" s="67"/>
      <c r="T1166" s="67"/>
      <c r="U1166" s="67"/>
      <c r="V1166" s="67"/>
      <c r="W1166" s="67"/>
      <c r="X1166" s="67"/>
      <c r="Y1166" s="67"/>
      <c r="Z1166" s="67"/>
    </row>
    <row r="1167" spans="1:26" ht="16.5" x14ac:dyDescent="0.45">
      <c r="A1167" s="67"/>
      <c r="B1167" s="67"/>
      <c r="C1167" s="67"/>
      <c r="D1167" s="67"/>
      <c r="E1167" s="28"/>
      <c r="F1167" s="67"/>
      <c r="G1167" s="67"/>
      <c r="H1167" s="67"/>
      <c r="I1167" s="67"/>
      <c r="J1167" s="97"/>
      <c r="K1167" s="67"/>
      <c r="L1167" s="67"/>
      <c r="M1167" s="67"/>
      <c r="N1167" s="67"/>
      <c r="O1167" s="67"/>
      <c r="P1167" s="67"/>
      <c r="Q1167" s="67"/>
      <c r="R1167" s="67"/>
      <c r="S1167" s="67"/>
      <c r="T1167" s="67"/>
      <c r="U1167" s="67"/>
      <c r="V1167" s="67"/>
      <c r="W1167" s="67"/>
      <c r="X1167" s="67"/>
      <c r="Y1167" s="67"/>
      <c r="Z1167" s="67"/>
    </row>
    <row r="1168" spans="1:26" ht="16.5" x14ac:dyDescent="0.45">
      <c r="A1168" s="67"/>
      <c r="B1168" s="67"/>
      <c r="C1168" s="67"/>
      <c r="D1168" s="67"/>
      <c r="E1168" s="28"/>
      <c r="F1168" s="67"/>
      <c r="G1168" s="67"/>
      <c r="H1168" s="67"/>
      <c r="I1168" s="67"/>
      <c r="J1168" s="97"/>
      <c r="K1168" s="67"/>
      <c r="L1168" s="67"/>
      <c r="M1168" s="67"/>
      <c r="N1168" s="67"/>
      <c r="O1168" s="67"/>
      <c r="P1168" s="67"/>
      <c r="Q1168" s="67"/>
      <c r="R1168" s="67"/>
      <c r="S1168" s="67"/>
      <c r="T1168" s="67"/>
      <c r="U1168" s="67"/>
      <c r="V1168" s="67"/>
      <c r="W1168" s="67"/>
      <c r="X1168" s="67"/>
      <c r="Y1168" s="67"/>
      <c r="Z1168" s="67"/>
    </row>
    <row r="1169" spans="1:26" ht="16.5" x14ac:dyDescent="0.45">
      <c r="A1169" s="67"/>
      <c r="B1169" s="67"/>
      <c r="C1169" s="67"/>
      <c r="D1169" s="67"/>
      <c r="E1169" s="28"/>
      <c r="F1169" s="67"/>
      <c r="G1169" s="67"/>
      <c r="H1169" s="67"/>
      <c r="I1169" s="67"/>
      <c r="J1169" s="97"/>
      <c r="K1169" s="67"/>
      <c r="L1169" s="67"/>
      <c r="M1169" s="67"/>
      <c r="N1169" s="67"/>
      <c r="O1169" s="67"/>
      <c r="P1169" s="67"/>
      <c r="Q1169" s="67"/>
      <c r="R1169" s="67"/>
      <c r="S1169" s="67"/>
      <c r="T1169" s="67"/>
      <c r="U1169" s="67"/>
      <c r="V1169" s="67"/>
      <c r="W1169" s="67"/>
      <c r="X1169" s="67"/>
      <c r="Y1169" s="67"/>
      <c r="Z1169" s="67"/>
    </row>
    <row r="1170" spans="1:26" ht="16.5" x14ac:dyDescent="0.45">
      <c r="A1170" s="67"/>
      <c r="B1170" s="67"/>
      <c r="C1170" s="67"/>
      <c r="D1170" s="67"/>
      <c r="E1170" s="28"/>
      <c r="F1170" s="67"/>
      <c r="G1170" s="67"/>
      <c r="H1170" s="67"/>
      <c r="I1170" s="67"/>
      <c r="J1170" s="97"/>
      <c r="K1170" s="67"/>
      <c r="L1170" s="67"/>
      <c r="M1170" s="67"/>
      <c r="N1170" s="67"/>
      <c r="O1170" s="67"/>
      <c r="P1170" s="67"/>
      <c r="Q1170" s="67"/>
      <c r="R1170" s="67"/>
      <c r="S1170" s="67"/>
      <c r="T1170" s="67"/>
      <c r="U1170" s="67"/>
      <c r="V1170" s="67"/>
      <c r="W1170" s="67"/>
      <c r="X1170" s="67"/>
      <c r="Y1170" s="67"/>
      <c r="Z1170" s="67"/>
    </row>
    <row r="1171" spans="1:26" ht="16.5" x14ac:dyDescent="0.45">
      <c r="A1171" s="67"/>
      <c r="B1171" s="67"/>
      <c r="C1171" s="67"/>
      <c r="D1171" s="67"/>
      <c r="E1171" s="28"/>
      <c r="F1171" s="67"/>
      <c r="G1171" s="67"/>
      <c r="H1171" s="67"/>
      <c r="I1171" s="67"/>
      <c r="J1171" s="97"/>
      <c r="K1171" s="67"/>
      <c r="L1171" s="67"/>
      <c r="M1171" s="67"/>
      <c r="N1171" s="67"/>
      <c r="O1171" s="67"/>
      <c r="P1171" s="67"/>
      <c r="Q1171" s="67"/>
      <c r="R1171" s="67"/>
      <c r="S1171" s="67"/>
      <c r="T1171" s="67"/>
      <c r="U1171" s="67"/>
      <c r="V1171" s="67"/>
      <c r="W1171" s="67"/>
      <c r="X1171" s="67"/>
      <c r="Y1171" s="67"/>
      <c r="Z1171" s="67"/>
    </row>
    <row r="1172" spans="1:26" ht="16.5" x14ac:dyDescent="0.45">
      <c r="A1172" s="67"/>
      <c r="B1172" s="67"/>
      <c r="C1172" s="67"/>
      <c r="D1172" s="67"/>
      <c r="E1172" s="28"/>
      <c r="F1172" s="67"/>
      <c r="G1172" s="67"/>
      <c r="H1172" s="67"/>
      <c r="I1172" s="67"/>
      <c r="J1172" s="97"/>
      <c r="K1172" s="67"/>
      <c r="L1172" s="67"/>
      <c r="M1172" s="67"/>
      <c r="N1172" s="67"/>
      <c r="O1172" s="67"/>
      <c r="P1172" s="67"/>
      <c r="Q1172" s="67"/>
      <c r="R1172" s="67"/>
      <c r="S1172" s="67"/>
      <c r="T1172" s="67"/>
      <c r="U1172" s="67"/>
      <c r="V1172" s="67"/>
      <c r="W1172" s="67"/>
      <c r="X1172" s="67"/>
      <c r="Y1172" s="67"/>
      <c r="Z1172" s="67"/>
    </row>
    <row r="1173" spans="1:26" ht="16.5" x14ac:dyDescent="0.45">
      <c r="A1173" s="67"/>
      <c r="B1173" s="67"/>
      <c r="C1173" s="67"/>
      <c r="D1173" s="67"/>
      <c r="E1173" s="28"/>
      <c r="F1173" s="67"/>
      <c r="G1173" s="67"/>
      <c r="H1173" s="67"/>
      <c r="I1173" s="67"/>
      <c r="J1173" s="97"/>
      <c r="K1173" s="67"/>
      <c r="L1173" s="67"/>
      <c r="M1173" s="67"/>
      <c r="N1173" s="67"/>
      <c r="O1173" s="67"/>
      <c r="P1173" s="67"/>
      <c r="Q1173" s="67"/>
      <c r="R1173" s="67"/>
      <c r="S1173" s="67"/>
      <c r="T1173" s="67"/>
      <c r="U1173" s="67"/>
      <c r="V1173" s="67"/>
      <c r="W1173" s="67"/>
      <c r="X1173" s="67"/>
      <c r="Y1173" s="67"/>
      <c r="Z1173" s="67"/>
    </row>
    <row r="1174" spans="1:26" ht="16.5" x14ac:dyDescent="0.45">
      <c r="A1174" s="67"/>
      <c r="B1174" s="67"/>
      <c r="C1174" s="67"/>
      <c r="D1174" s="67"/>
      <c r="E1174" s="28"/>
      <c r="F1174" s="67"/>
      <c r="G1174" s="67"/>
      <c r="H1174" s="67"/>
      <c r="I1174" s="67"/>
      <c r="J1174" s="97"/>
      <c r="K1174" s="67"/>
      <c r="L1174" s="67"/>
      <c r="M1174" s="67"/>
      <c r="N1174" s="67"/>
      <c r="O1174" s="67"/>
      <c r="P1174" s="67"/>
      <c r="Q1174" s="67"/>
      <c r="R1174" s="67"/>
      <c r="S1174" s="67"/>
      <c r="T1174" s="67"/>
      <c r="U1174" s="67"/>
      <c r="V1174" s="67"/>
      <c r="W1174" s="67"/>
      <c r="X1174" s="67"/>
      <c r="Y1174" s="67"/>
      <c r="Z1174" s="67"/>
    </row>
    <row r="1175" spans="1:26" ht="16.5" x14ac:dyDescent="0.45">
      <c r="A1175" s="67"/>
      <c r="B1175" s="67"/>
      <c r="C1175" s="67"/>
      <c r="D1175" s="67"/>
      <c r="E1175" s="28"/>
      <c r="F1175" s="67"/>
      <c r="G1175" s="67"/>
      <c r="H1175" s="67"/>
      <c r="I1175" s="67"/>
      <c r="J1175" s="97"/>
      <c r="K1175" s="67"/>
      <c r="L1175" s="67"/>
      <c r="M1175" s="67"/>
      <c r="N1175" s="67"/>
      <c r="O1175" s="67"/>
      <c r="P1175" s="67"/>
      <c r="Q1175" s="67"/>
      <c r="R1175" s="67"/>
      <c r="S1175" s="67"/>
      <c r="T1175" s="67"/>
      <c r="U1175" s="67"/>
      <c r="V1175" s="67"/>
      <c r="W1175" s="67"/>
      <c r="X1175" s="67"/>
      <c r="Y1175" s="67"/>
      <c r="Z1175" s="67"/>
    </row>
    <row r="1176" spans="1:26" ht="16.5" x14ac:dyDescent="0.45">
      <c r="A1176" s="67"/>
      <c r="B1176" s="67"/>
      <c r="C1176" s="67"/>
      <c r="D1176" s="67"/>
      <c r="E1176" s="28"/>
      <c r="F1176" s="67"/>
      <c r="G1176" s="67"/>
      <c r="H1176" s="67"/>
      <c r="I1176" s="67"/>
      <c r="J1176" s="97"/>
      <c r="K1176" s="67"/>
      <c r="L1176" s="67"/>
      <c r="M1176" s="67"/>
      <c r="N1176" s="67"/>
      <c r="O1176" s="67"/>
      <c r="P1176" s="67"/>
      <c r="Q1176" s="67"/>
      <c r="R1176" s="67"/>
      <c r="S1176" s="67"/>
      <c r="T1176" s="67"/>
      <c r="U1176" s="67"/>
      <c r="V1176" s="67"/>
      <c r="W1176" s="67"/>
      <c r="X1176" s="67"/>
      <c r="Y1176" s="67"/>
      <c r="Z1176" s="67"/>
    </row>
    <row r="1177" spans="1:26" ht="16.5" x14ac:dyDescent="0.45">
      <c r="A1177" s="67"/>
      <c r="B1177" s="67"/>
      <c r="C1177" s="67"/>
      <c r="D1177" s="67"/>
      <c r="E1177" s="28"/>
      <c r="F1177" s="67"/>
      <c r="G1177" s="67"/>
      <c r="H1177" s="67"/>
      <c r="I1177" s="67"/>
      <c r="J1177" s="97"/>
      <c r="K1177" s="67"/>
      <c r="L1177" s="67"/>
      <c r="M1177" s="67"/>
      <c r="N1177" s="67"/>
      <c r="O1177" s="67"/>
      <c r="P1177" s="67"/>
      <c r="Q1177" s="67"/>
      <c r="R1177" s="67"/>
      <c r="S1177" s="67"/>
      <c r="T1177" s="67"/>
      <c r="U1177" s="67"/>
      <c r="V1177" s="67"/>
      <c r="W1177" s="67"/>
      <c r="X1177" s="67"/>
      <c r="Y1177" s="67"/>
      <c r="Z1177" s="67"/>
    </row>
    <row r="1178" spans="1:26" ht="16.5" x14ac:dyDescent="0.45">
      <c r="A1178" s="67"/>
      <c r="B1178" s="67"/>
      <c r="C1178" s="67"/>
      <c r="D1178" s="67"/>
      <c r="E1178" s="28"/>
      <c r="F1178" s="67"/>
      <c r="G1178" s="67"/>
      <c r="H1178" s="67"/>
      <c r="I1178" s="67"/>
      <c r="J1178" s="97"/>
      <c r="K1178" s="67"/>
      <c r="L1178" s="67"/>
      <c r="M1178" s="67"/>
      <c r="N1178" s="67"/>
      <c r="O1178" s="67"/>
      <c r="P1178" s="67"/>
      <c r="Q1178" s="67"/>
      <c r="R1178" s="67"/>
      <c r="S1178" s="67"/>
      <c r="T1178" s="67"/>
      <c r="U1178" s="67"/>
      <c r="V1178" s="67"/>
      <c r="W1178" s="67"/>
      <c r="X1178" s="67"/>
      <c r="Y1178" s="67"/>
      <c r="Z1178" s="67"/>
    </row>
    <row r="1179" spans="1:26" ht="16.5" x14ac:dyDescent="0.45">
      <c r="A1179" s="67"/>
      <c r="B1179" s="67"/>
      <c r="C1179" s="67"/>
      <c r="D1179" s="67"/>
      <c r="E1179" s="28"/>
      <c r="F1179" s="67"/>
      <c r="G1179" s="67"/>
      <c r="H1179" s="67"/>
      <c r="I1179" s="67"/>
      <c r="J1179" s="97"/>
      <c r="K1179" s="67"/>
      <c r="L1179" s="67"/>
      <c r="M1179" s="67"/>
      <c r="N1179" s="67"/>
      <c r="O1179" s="67"/>
      <c r="P1179" s="67"/>
      <c r="Q1179" s="67"/>
      <c r="R1179" s="67"/>
      <c r="S1179" s="67"/>
      <c r="T1179" s="67"/>
      <c r="U1179" s="67"/>
      <c r="V1179" s="67"/>
      <c r="W1179" s="67"/>
      <c r="X1179" s="67"/>
      <c r="Y1179" s="67"/>
      <c r="Z1179" s="67"/>
    </row>
    <row r="1180" spans="1:26" ht="16.5" x14ac:dyDescent="0.45">
      <c r="A1180" s="67"/>
      <c r="B1180" s="67"/>
      <c r="C1180" s="67"/>
      <c r="D1180" s="67"/>
      <c r="E1180" s="28"/>
      <c r="F1180" s="67"/>
      <c r="G1180" s="67"/>
      <c r="H1180" s="67"/>
      <c r="I1180" s="67"/>
      <c r="J1180" s="97"/>
      <c r="K1180" s="67"/>
      <c r="L1180" s="67"/>
      <c r="M1180" s="67"/>
      <c r="N1180" s="67"/>
      <c r="O1180" s="67"/>
      <c r="P1180" s="67"/>
      <c r="Q1180" s="67"/>
      <c r="R1180" s="67"/>
      <c r="S1180" s="67"/>
      <c r="T1180" s="67"/>
      <c r="U1180" s="67"/>
      <c r="V1180" s="67"/>
      <c r="W1180" s="67"/>
      <c r="X1180" s="67"/>
      <c r="Y1180" s="67"/>
      <c r="Z1180" s="67"/>
    </row>
    <row r="1181" spans="1:26" ht="16.5" x14ac:dyDescent="0.45">
      <c r="A1181" s="67"/>
      <c r="B1181" s="67"/>
      <c r="C1181" s="67"/>
      <c r="D1181" s="67"/>
      <c r="E1181" s="28"/>
      <c r="F1181" s="67"/>
      <c r="G1181" s="67"/>
      <c r="H1181" s="67"/>
      <c r="I1181" s="67"/>
      <c r="J1181" s="97"/>
      <c r="K1181" s="67"/>
      <c r="L1181" s="67"/>
      <c r="M1181" s="67"/>
      <c r="N1181" s="67"/>
      <c r="O1181" s="67"/>
      <c r="P1181" s="67"/>
      <c r="Q1181" s="67"/>
      <c r="R1181" s="67"/>
      <c r="S1181" s="67"/>
      <c r="T1181" s="67"/>
      <c r="U1181" s="67"/>
      <c r="V1181" s="67"/>
      <c r="W1181" s="67"/>
      <c r="X1181" s="67"/>
      <c r="Y1181" s="67"/>
      <c r="Z1181" s="67"/>
    </row>
    <row r="1182" spans="1:26" ht="16.5" x14ac:dyDescent="0.45">
      <c r="A1182" s="67"/>
      <c r="B1182" s="67"/>
      <c r="C1182" s="67"/>
      <c r="D1182" s="67"/>
      <c r="E1182" s="28"/>
      <c r="F1182" s="67"/>
      <c r="G1182" s="67"/>
      <c r="H1182" s="67"/>
      <c r="I1182" s="67"/>
      <c r="J1182" s="97"/>
      <c r="K1182" s="67"/>
      <c r="L1182" s="67"/>
      <c r="M1182" s="67"/>
      <c r="N1182" s="67"/>
      <c r="O1182" s="67"/>
      <c r="P1182" s="67"/>
      <c r="Q1182" s="67"/>
      <c r="R1182" s="67"/>
      <c r="S1182" s="67"/>
      <c r="T1182" s="67"/>
      <c r="U1182" s="67"/>
      <c r="V1182" s="67"/>
      <c r="W1182" s="67"/>
      <c r="X1182" s="67"/>
      <c r="Y1182" s="67"/>
      <c r="Z1182" s="67"/>
    </row>
    <row r="1183" spans="1:26" ht="16.5" x14ac:dyDescent="0.45">
      <c r="A1183" s="67"/>
      <c r="B1183" s="67"/>
      <c r="C1183" s="67"/>
      <c r="D1183" s="67"/>
      <c r="E1183" s="28"/>
      <c r="F1183" s="67"/>
      <c r="G1183" s="67"/>
      <c r="H1183" s="67"/>
      <c r="I1183" s="67"/>
      <c r="J1183" s="97"/>
      <c r="K1183" s="67"/>
      <c r="L1183" s="67"/>
      <c r="M1183" s="67"/>
      <c r="N1183" s="67"/>
      <c r="O1183" s="67"/>
      <c r="P1183" s="67"/>
      <c r="Q1183" s="67"/>
      <c r="R1183" s="67"/>
      <c r="S1183" s="67"/>
      <c r="T1183" s="67"/>
      <c r="U1183" s="67"/>
      <c r="V1183" s="67"/>
      <c r="W1183" s="67"/>
      <c r="X1183" s="67"/>
      <c r="Y1183" s="67"/>
      <c r="Z1183" s="67"/>
    </row>
    <row r="1184" spans="1:26" ht="16.5" x14ac:dyDescent="0.45">
      <c r="A1184" s="67"/>
      <c r="B1184" s="67"/>
      <c r="C1184" s="67"/>
      <c r="D1184" s="67"/>
      <c r="E1184" s="28"/>
      <c r="F1184" s="67"/>
      <c r="G1184" s="67"/>
      <c r="H1184" s="67"/>
      <c r="I1184" s="67"/>
      <c r="J1184" s="97"/>
      <c r="K1184" s="67"/>
      <c r="L1184" s="67"/>
      <c r="M1184" s="67"/>
      <c r="N1184" s="67"/>
      <c r="O1184" s="67"/>
      <c r="P1184" s="67"/>
      <c r="Q1184" s="67"/>
      <c r="R1184" s="67"/>
      <c r="S1184" s="67"/>
      <c r="T1184" s="67"/>
      <c r="U1184" s="67"/>
      <c r="V1184" s="67"/>
      <c r="W1184" s="67"/>
      <c r="X1184" s="67"/>
      <c r="Y1184" s="67"/>
      <c r="Z1184" s="67"/>
    </row>
    <row r="1185" spans="1:26" ht="16.5" x14ac:dyDescent="0.45">
      <c r="A1185" s="67"/>
      <c r="B1185" s="67"/>
      <c r="C1185" s="67"/>
      <c r="D1185" s="67"/>
      <c r="E1185" s="28"/>
      <c r="F1185" s="67"/>
      <c r="G1185" s="67"/>
      <c r="H1185" s="67"/>
      <c r="I1185" s="67"/>
      <c r="J1185" s="97"/>
      <c r="K1185" s="67"/>
      <c r="L1185" s="67"/>
      <c r="M1185" s="67"/>
      <c r="N1185" s="67"/>
      <c r="O1185" s="67"/>
      <c r="P1185" s="67"/>
      <c r="Q1185" s="67"/>
      <c r="R1185" s="67"/>
      <c r="S1185" s="67"/>
      <c r="T1185" s="67"/>
      <c r="U1185" s="67"/>
      <c r="V1185" s="67"/>
      <c r="W1185" s="67"/>
      <c r="X1185" s="67"/>
      <c r="Y1185" s="67"/>
      <c r="Z1185" s="67"/>
    </row>
    <row r="1186" spans="1:26" ht="16.5" x14ac:dyDescent="0.45">
      <c r="A1186" s="67"/>
      <c r="B1186" s="67"/>
      <c r="C1186" s="67"/>
      <c r="D1186" s="67"/>
      <c r="E1186" s="28"/>
      <c r="F1186" s="67"/>
      <c r="G1186" s="67"/>
      <c r="H1186" s="67"/>
      <c r="I1186" s="67"/>
      <c r="J1186" s="97"/>
      <c r="K1186" s="67"/>
      <c r="L1186" s="67"/>
      <c r="M1186" s="67"/>
      <c r="N1186" s="67"/>
      <c r="O1186" s="67"/>
      <c r="P1186" s="67"/>
      <c r="Q1186" s="67"/>
      <c r="R1186" s="67"/>
      <c r="S1186" s="67"/>
      <c r="T1186" s="67"/>
      <c r="U1186" s="67"/>
      <c r="V1186" s="67"/>
      <c r="W1186" s="67"/>
      <c r="X1186" s="67"/>
      <c r="Y1186" s="67"/>
      <c r="Z1186" s="67"/>
    </row>
    <row r="1187" spans="1:26" ht="16.5" x14ac:dyDescent="0.45">
      <c r="A1187" s="67"/>
      <c r="B1187" s="67"/>
      <c r="C1187" s="67"/>
      <c r="D1187" s="67"/>
      <c r="E1187" s="28"/>
      <c r="F1187" s="67"/>
      <c r="G1187" s="67"/>
      <c r="H1187" s="67"/>
      <c r="I1187" s="67"/>
      <c r="J1187" s="97"/>
      <c r="K1187" s="67"/>
      <c r="L1187" s="67"/>
      <c r="M1187" s="67"/>
      <c r="N1187" s="67"/>
      <c r="O1187" s="67"/>
      <c r="P1187" s="67"/>
      <c r="Q1187" s="67"/>
      <c r="R1187" s="67"/>
      <c r="S1187" s="67"/>
      <c r="T1187" s="67"/>
      <c r="U1187" s="67"/>
      <c r="V1187" s="67"/>
      <c r="W1187" s="67"/>
      <c r="X1187" s="67"/>
      <c r="Y1187" s="67"/>
      <c r="Z1187" s="67"/>
    </row>
    <row r="1188" spans="1:26" ht="16.5" x14ac:dyDescent="0.45">
      <c r="A1188" s="67"/>
      <c r="B1188" s="67"/>
      <c r="C1188" s="67"/>
      <c r="D1188" s="67"/>
      <c r="E1188" s="28"/>
      <c r="F1188" s="67"/>
      <c r="G1188" s="67"/>
      <c r="H1188" s="67"/>
      <c r="I1188" s="67"/>
      <c r="J1188" s="97"/>
      <c r="K1188" s="67"/>
      <c r="L1188" s="67"/>
      <c r="M1188" s="67"/>
      <c r="N1188" s="67"/>
      <c r="O1188" s="67"/>
      <c r="P1188" s="67"/>
      <c r="Q1188" s="67"/>
      <c r="R1188" s="67"/>
      <c r="S1188" s="67"/>
      <c r="T1188" s="67"/>
      <c r="U1188" s="67"/>
      <c r="V1188" s="67"/>
      <c r="W1188" s="67"/>
      <c r="X1188" s="67"/>
      <c r="Y1188" s="67"/>
      <c r="Z1188" s="67"/>
    </row>
    <row r="1189" spans="1:26" ht="16.5" x14ac:dyDescent="0.45">
      <c r="A1189" s="67"/>
      <c r="B1189" s="67"/>
      <c r="C1189" s="67"/>
      <c r="D1189" s="67"/>
      <c r="E1189" s="28"/>
      <c r="F1189" s="67"/>
      <c r="G1189" s="67"/>
      <c r="H1189" s="67"/>
      <c r="I1189" s="67"/>
      <c r="J1189" s="97"/>
      <c r="K1189" s="67"/>
      <c r="L1189" s="67"/>
      <c r="M1189" s="67"/>
      <c r="N1189" s="67"/>
      <c r="O1189" s="67"/>
      <c r="P1189" s="67"/>
      <c r="Q1189" s="67"/>
      <c r="R1189" s="67"/>
      <c r="S1189" s="67"/>
      <c r="T1189" s="67"/>
      <c r="U1189" s="67"/>
      <c r="V1189" s="67"/>
      <c r="W1189" s="67"/>
      <c r="X1189" s="67"/>
      <c r="Y1189" s="67"/>
      <c r="Z1189" s="67"/>
    </row>
    <row r="1190" spans="1:26" ht="16.5" x14ac:dyDescent="0.45">
      <c r="A1190" s="67"/>
      <c r="B1190" s="67"/>
      <c r="C1190" s="67"/>
      <c r="D1190" s="67"/>
      <c r="E1190" s="28"/>
      <c r="F1190" s="67"/>
      <c r="G1190" s="67"/>
      <c r="H1190" s="67"/>
      <c r="I1190" s="67"/>
      <c r="J1190" s="97"/>
      <c r="K1190" s="67"/>
      <c r="L1190" s="67"/>
      <c r="M1190" s="67"/>
      <c r="N1190" s="67"/>
      <c r="O1190" s="67"/>
      <c r="P1190" s="67"/>
      <c r="Q1190" s="67"/>
      <c r="R1190" s="67"/>
      <c r="S1190" s="67"/>
      <c r="T1190" s="67"/>
      <c r="U1190" s="67"/>
      <c r="V1190" s="67"/>
      <c r="W1190" s="67"/>
      <c r="X1190" s="67"/>
      <c r="Y1190" s="67"/>
      <c r="Z1190" s="67"/>
    </row>
    <row r="1191" spans="1:26" ht="16.5" x14ac:dyDescent="0.45">
      <c r="A1191" s="67"/>
      <c r="B1191" s="67"/>
      <c r="C1191" s="67"/>
      <c r="D1191" s="67"/>
      <c r="E1191" s="28"/>
      <c r="F1191" s="67"/>
      <c r="G1191" s="67"/>
      <c r="H1191" s="67"/>
      <c r="I1191" s="67"/>
      <c r="J1191" s="97"/>
      <c r="K1191" s="67"/>
      <c r="L1191" s="67"/>
      <c r="M1191" s="67"/>
      <c r="N1191" s="67"/>
      <c r="O1191" s="67"/>
      <c r="P1191" s="67"/>
      <c r="Q1191" s="67"/>
      <c r="R1191" s="67"/>
      <c r="S1191" s="67"/>
      <c r="T1191" s="67"/>
      <c r="U1191" s="67"/>
      <c r="V1191" s="67"/>
      <c r="W1191" s="67"/>
      <c r="X1191" s="67"/>
      <c r="Y1191" s="67"/>
      <c r="Z1191" s="67"/>
    </row>
    <row r="1192" spans="1:26" ht="16.5" x14ac:dyDescent="0.45">
      <c r="A1192" s="67"/>
      <c r="B1192" s="67"/>
      <c r="C1192" s="67"/>
      <c r="D1192" s="67"/>
      <c r="E1192" s="28"/>
      <c r="F1192" s="67"/>
      <c r="G1192" s="67"/>
      <c r="H1192" s="67"/>
      <c r="I1192" s="67"/>
      <c r="J1192" s="97"/>
      <c r="K1192" s="67"/>
      <c r="L1192" s="67"/>
      <c r="M1192" s="67"/>
      <c r="N1192" s="67"/>
      <c r="O1192" s="67"/>
      <c r="P1192" s="67"/>
      <c r="Q1192" s="67"/>
      <c r="R1192" s="67"/>
      <c r="S1192" s="67"/>
      <c r="T1192" s="67"/>
      <c r="U1192" s="67"/>
      <c r="V1192" s="67"/>
      <c r="W1192" s="67"/>
      <c r="X1192" s="67"/>
      <c r="Y1192" s="67"/>
      <c r="Z1192" s="67"/>
    </row>
    <row r="1193" spans="1:26" ht="16.5" x14ac:dyDescent="0.45">
      <c r="A1193" s="67"/>
      <c r="B1193" s="67"/>
      <c r="C1193" s="67"/>
      <c r="D1193" s="67"/>
      <c r="E1193" s="28"/>
      <c r="F1193" s="67"/>
      <c r="G1193" s="67"/>
      <c r="H1193" s="67"/>
      <c r="I1193" s="67"/>
      <c r="J1193" s="97"/>
      <c r="K1193" s="67"/>
      <c r="L1193" s="67"/>
      <c r="M1193" s="67"/>
      <c r="N1193" s="67"/>
      <c r="O1193" s="67"/>
      <c r="P1193" s="67"/>
      <c r="Q1193" s="67"/>
      <c r="R1193" s="67"/>
      <c r="S1193" s="67"/>
      <c r="T1193" s="67"/>
      <c r="U1193" s="67"/>
      <c r="V1193" s="67"/>
      <c r="W1193" s="67"/>
      <c r="X1193" s="67"/>
      <c r="Y1193" s="67"/>
      <c r="Z1193" s="67"/>
    </row>
    <row r="1194" spans="1:26" ht="16.5" x14ac:dyDescent="0.45">
      <c r="A1194" s="67"/>
      <c r="B1194" s="67"/>
      <c r="C1194" s="67"/>
      <c r="D1194" s="67"/>
      <c r="E1194" s="28"/>
      <c r="F1194" s="67"/>
      <c r="G1194" s="67"/>
      <c r="H1194" s="67"/>
      <c r="I1194" s="67"/>
      <c r="J1194" s="97"/>
      <c r="K1194" s="67"/>
      <c r="L1194" s="67"/>
      <c r="M1194" s="67"/>
      <c r="N1194" s="67"/>
      <c r="O1194" s="67"/>
      <c r="P1194" s="67"/>
      <c r="Q1194" s="67"/>
      <c r="R1194" s="67"/>
      <c r="S1194" s="67"/>
      <c r="T1194" s="67"/>
      <c r="U1194" s="67"/>
      <c r="V1194" s="67"/>
      <c r="W1194" s="67"/>
      <c r="X1194" s="67"/>
      <c r="Y1194" s="67"/>
      <c r="Z1194" s="67"/>
    </row>
    <row r="1195" spans="1:26" ht="16.5" x14ac:dyDescent="0.45">
      <c r="A1195" s="67"/>
      <c r="B1195" s="67"/>
      <c r="C1195" s="67"/>
      <c r="D1195" s="67"/>
      <c r="E1195" s="28"/>
      <c r="F1195" s="67"/>
      <c r="G1195" s="67"/>
      <c r="H1195" s="67"/>
      <c r="I1195" s="67"/>
      <c r="J1195" s="97"/>
      <c r="K1195" s="67"/>
      <c r="L1195" s="67"/>
      <c r="M1195" s="67"/>
      <c r="N1195" s="67"/>
      <c r="O1195" s="67"/>
      <c r="P1195" s="67"/>
      <c r="Q1195" s="67"/>
      <c r="R1195" s="67"/>
      <c r="S1195" s="67"/>
      <c r="T1195" s="67"/>
      <c r="U1195" s="67"/>
      <c r="V1195" s="67"/>
      <c r="W1195" s="67"/>
      <c r="X1195" s="67"/>
      <c r="Y1195" s="67"/>
      <c r="Z1195" s="67"/>
    </row>
    <row r="1196" spans="1:26" ht="16.5" x14ac:dyDescent="0.45">
      <c r="A1196" s="67"/>
      <c r="B1196" s="67"/>
      <c r="C1196" s="67"/>
      <c r="D1196" s="67"/>
      <c r="E1196" s="28"/>
      <c r="F1196" s="67"/>
      <c r="G1196" s="67"/>
      <c r="H1196" s="67"/>
      <c r="I1196" s="67"/>
      <c r="J1196" s="97"/>
      <c r="K1196" s="67"/>
      <c r="L1196" s="67"/>
      <c r="M1196" s="67"/>
      <c r="N1196" s="67"/>
      <c r="O1196" s="67"/>
      <c r="P1196" s="67"/>
      <c r="Q1196" s="67"/>
      <c r="R1196" s="67"/>
      <c r="S1196" s="67"/>
      <c r="T1196" s="67"/>
      <c r="U1196" s="67"/>
      <c r="V1196" s="67"/>
      <c r="W1196" s="67"/>
      <c r="X1196" s="67"/>
      <c r="Y1196" s="67"/>
      <c r="Z1196" s="67"/>
    </row>
    <row r="1197" spans="1:26" ht="16.5" x14ac:dyDescent="0.45">
      <c r="A1197" s="67"/>
      <c r="B1197" s="67"/>
      <c r="C1197" s="67"/>
      <c r="D1197" s="67"/>
      <c r="E1197" s="28"/>
      <c r="F1197" s="67"/>
      <c r="G1197" s="67"/>
      <c r="H1197" s="67"/>
      <c r="I1197" s="67"/>
      <c r="J1197" s="97"/>
      <c r="K1197" s="67"/>
      <c r="L1197" s="67"/>
      <c r="M1197" s="67"/>
      <c r="N1197" s="67"/>
      <c r="O1197" s="67"/>
      <c r="P1197" s="67"/>
      <c r="Q1197" s="67"/>
      <c r="R1197" s="67"/>
      <c r="S1197" s="67"/>
      <c r="T1197" s="67"/>
      <c r="U1197" s="67"/>
      <c r="V1197" s="67"/>
      <c r="W1197" s="67"/>
      <c r="X1197" s="67"/>
      <c r="Y1197" s="67"/>
      <c r="Z1197" s="67"/>
    </row>
    <row r="1198" spans="1:26" ht="16.5" x14ac:dyDescent="0.45">
      <c r="A1198" s="67"/>
      <c r="B1198" s="67"/>
      <c r="C1198" s="67"/>
      <c r="D1198" s="67"/>
      <c r="E1198" s="28"/>
      <c r="F1198" s="67"/>
      <c r="G1198" s="67"/>
      <c r="H1198" s="67"/>
      <c r="I1198" s="67"/>
      <c r="J1198" s="97"/>
      <c r="K1198" s="67"/>
      <c r="L1198" s="67"/>
      <c r="M1198" s="67"/>
      <c r="N1198" s="67"/>
      <c r="O1198" s="67"/>
      <c r="P1198" s="67"/>
      <c r="Q1198" s="67"/>
      <c r="R1198" s="67"/>
      <c r="S1198" s="67"/>
      <c r="T1198" s="67"/>
      <c r="U1198" s="67"/>
      <c r="V1198" s="67"/>
      <c r="W1198" s="67"/>
      <c r="X1198" s="67"/>
      <c r="Y1198" s="67"/>
      <c r="Z1198" s="67"/>
    </row>
    <row r="1199" spans="1:26" ht="16.5" x14ac:dyDescent="0.45">
      <c r="A1199" s="67"/>
      <c r="B1199" s="67"/>
      <c r="C1199" s="67"/>
      <c r="D1199" s="67"/>
      <c r="E1199" s="28"/>
      <c r="F1199" s="67"/>
      <c r="G1199" s="67"/>
      <c r="H1199" s="67"/>
      <c r="I1199" s="67"/>
      <c r="J1199" s="97"/>
      <c r="K1199" s="67"/>
      <c r="L1199" s="67"/>
      <c r="M1199" s="67"/>
      <c r="N1199" s="67"/>
      <c r="O1199" s="67"/>
      <c r="P1199" s="67"/>
      <c r="Q1199" s="67"/>
      <c r="R1199" s="67"/>
      <c r="S1199" s="67"/>
      <c r="T1199" s="67"/>
      <c r="U1199" s="67"/>
      <c r="V1199" s="67"/>
      <c r="W1199" s="67"/>
      <c r="X1199" s="67"/>
      <c r="Y1199" s="67"/>
      <c r="Z1199" s="67"/>
    </row>
    <row r="1200" spans="1:26" ht="16.5" x14ac:dyDescent="0.45">
      <c r="A1200" s="67"/>
      <c r="B1200" s="67"/>
      <c r="C1200" s="67"/>
      <c r="D1200" s="67"/>
      <c r="E1200" s="28"/>
      <c r="F1200" s="67"/>
      <c r="G1200" s="67"/>
      <c r="H1200" s="67"/>
      <c r="I1200" s="67"/>
      <c r="J1200" s="97"/>
      <c r="K1200" s="67"/>
      <c r="L1200" s="67"/>
      <c r="M1200" s="67"/>
      <c r="N1200" s="67"/>
      <c r="O1200" s="67"/>
      <c r="P1200" s="67"/>
      <c r="Q1200" s="67"/>
      <c r="R1200" s="67"/>
      <c r="S1200" s="67"/>
      <c r="T1200" s="67"/>
      <c r="U1200" s="67"/>
      <c r="V1200" s="67"/>
      <c r="W1200" s="67"/>
      <c r="X1200" s="67"/>
      <c r="Y1200" s="67"/>
      <c r="Z1200" s="67"/>
    </row>
    <row r="1201" spans="1:26" ht="16.5" x14ac:dyDescent="0.45">
      <c r="A1201" s="67"/>
      <c r="B1201" s="67"/>
      <c r="C1201" s="67"/>
      <c r="D1201" s="67"/>
      <c r="E1201" s="28"/>
      <c r="F1201" s="67"/>
      <c r="G1201" s="67"/>
      <c r="H1201" s="67"/>
      <c r="I1201" s="67"/>
      <c r="J1201" s="97"/>
      <c r="K1201" s="67"/>
      <c r="L1201" s="67"/>
      <c r="M1201" s="67"/>
      <c r="N1201" s="67"/>
      <c r="O1201" s="67"/>
      <c r="P1201" s="67"/>
      <c r="Q1201" s="67"/>
      <c r="R1201" s="67"/>
      <c r="S1201" s="67"/>
      <c r="T1201" s="67"/>
      <c r="U1201" s="67"/>
      <c r="V1201" s="67"/>
      <c r="W1201" s="67"/>
      <c r="X1201" s="67"/>
      <c r="Y1201" s="67"/>
      <c r="Z1201" s="67"/>
    </row>
    <row r="1202" spans="1:26" ht="16.5" x14ac:dyDescent="0.45">
      <c r="A1202" s="67"/>
      <c r="B1202" s="67"/>
      <c r="C1202" s="67"/>
      <c r="D1202" s="67"/>
      <c r="E1202" s="28"/>
      <c r="F1202" s="67"/>
      <c r="G1202" s="67"/>
      <c r="H1202" s="67"/>
      <c r="I1202" s="67"/>
      <c r="J1202" s="97"/>
      <c r="K1202" s="67"/>
      <c r="L1202" s="67"/>
      <c r="M1202" s="67"/>
      <c r="N1202" s="67"/>
      <c r="O1202" s="67"/>
      <c r="P1202" s="67"/>
      <c r="Q1202" s="67"/>
      <c r="R1202" s="67"/>
      <c r="S1202" s="67"/>
      <c r="T1202" s="67"/>
      <c r="U1202" s="67"/>
      <c r="V1202" s="67"/>
      <c r="W1202" s="67"/>
      <c r="X1202" s="67"/>
      <c r="Y1202" s="67"/>
      <c r="Z1202" s="67"/>
    </row>
    <row r="1203" spans="1:26" ht="16.5" x14ac:dyDescent="0.45">
      <c r="A1203" s="67"/>
      <c r="B1203" s="67"/>
      <c r="C1203" s="67"/>
      <c r="D1203" s="67"/>
      <c r="E1203" s="28"/>
      <c r="F1203" s="67"/>
      <c r="G1203" s="67"/>
      <c r="H1203" s="67"/>
      <c r="I1203" s="67"/>
      <c r="J1203" s="97"/>
      <c r="K1203" s="67"/>
      <c r="L1203" s="67"/>
      <c r="M1203" s="67"/>
      <c r="N1203" s="67"/>
      <c r="O1203" s="67"/>
      <c r="P1203" s="67"/>
      <c r="Q1203" s="67"/>
      <c r="R1203" s="67"/>
      <c r="S1203" s="67"/>
      <c r="T1203" s="67"/>
      <c r="U1203" s="67"/>
      <c r="V1203" s="67"/>
      <c r="W1203" s="67"/>
      <c r="X1203" s="67"/>
      <c r="Y1203" s="67"/>
      <c r="Z1203" s="67"/>
    </row>
    <row r="1204" spans="1:26" ht="16.5" x14ac:dyDescent="0.45">
      <c r="A1204" s="67"/>
      <c r="B1204" s="67"/>
      <c r="C1204" s="67"/>
      <c r="D1204" s="67"/>
      <c r="E1204" s="28"/>
      <c r="F1204" s="67"/>
      <c r="G1204" s="67"/>
      <c r="H1204" s="67"/>
      <c r="I1204" s="67"/>
      <c r="J1204" s="97"/>
      <c r="K1204" s="67"/>
      <c r="L1204" s="67"/>
      <c r="M1204" s="67"/>
      <c r="N1204" s="67"/>
      <c r="O1204" s="67"/>
      <c r="P1204" s="67"/>
      <c r="Q1204" s="67"/>
      <c r="R1204" s="67"/>
      <c r="S1204" s="67"/>
      <c r="T1204" s="67"/>
      <c r="U1204" s="67"/>
      <c r="V1204" s="67"/>
      <c r="W1204" s="67"/>
      <c r="X1204" s="67"/>
      <c r="Y1204" s="67"/>
      <c r="Z1204" s="67"/>
    </row>
    <row r="1205" spans="1:26" ht="16.5" x14ac:dyDescent="0.45">
      <c r="A1205" s="67"/>
      <c r="B1205" s="67"/>
      <c r="C1205" s="67"/>
      <c r="D1205" s="67"/>
      <c r="E1205" s="28"/>
      <c r="F1205" s="67"/>
      <c r="G1205" s="67"/>
      <c r="H1205" s="67"/>
      <c r="I1205" s="67"/>
      <c r="J1205" s="97"/>
      <c r="K1205" s="67"/>
      <c r="L1205" s="67"/>
      <c r="M1205" s="67"/>
      <c r="N1205" s="67"/>
      <c r="O1205" s="67"/>
      <c r="P1205" s="67"/>
      <c r="Q1205" s="67"/>
      <c r="R1205" s="67"/>
      <c r="S1205" s="67"/>
      <c r="T1205" s="67"/>
      <c r="U1205" s="67"/>
      <c r="V1205" s="67"/>
      <c r="W1205" s="67"/>
      <c r="X1205" s="67"/>
      <c r="Y1205" s="67"/>
      <c r="Z1205" s="67"/>
    </row>
    <row r="1206" spans="1:26" ht="16.5" x14ac:dyDescent="0.45">
      <c r="A1206" s="67"/>
      <c r="B1206" s="67"/>
      <c r="C1206" s="67"/>
      <c r="D1206" s="67"/>
      <c r="E1206" s="28"/>
      <c r="F1206" s="67"/>
      <c r="G1206" s="67"/>
      <c r="H1206" s="67"/>
      <c r="I1206" s="67"/>
      <c r="J1206" s="97"/>
      <c r="K1206" s="67"/>
      <c r="L1206" s="67"/>
      <c r="M1206" s="67"/>
      <c r="N1206" s="67"/>
      <c r="O1206" s="67"/>
      <c r="P1206" s="67"/>
      <c r="Q1206" s="67"/>
      <c r="R1206" s="67"/>
      <c r="S1206" s="67"/>
      <c r="T1206" s="67"/>
      <c r="U1206" s="67"/>
      <c r="V1206" s="67"/>
      <c r="W1206" s="67"/>
      <c r="X1206" s="67"/>
      <c r="Y1206" s="67"/>
      <c r="Z1206" s="67"/>
    </row>
  </sheetData>
  <autoFilter ref="A6:Z366" xr:uid="{00000000-0009-0000-0000-00000B000000}">
    <filterColumn colId="9">
      <filters>
        <filter val="101"/>
        <filter val="2"/>
        <filter val="25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453125" customWidth="1"/>
    <col min="7" max="7" width="10.7265625" customWidth="1"/>
    <col min="8" max="8" width="14.08984375" customWidth="1"/>
    <col min="9" max="9" width="10.08984375" customWidth="1"/>
    <col min="10" max="10" width="15.26953125" customWidth="1"/>
    <col min="11" max="11" width="12" customWidth="1"/>
  </cols>
  <sheetData>
    <row r="1" spans="1:26" ht="27.75" customHeight="1" x14ac:dyDescent="0.45">
      <c r="A1" s="163">
        <f>'PLANTILLA V6'!A1</f>
        <v>0</v>
      </c>
      <c r="B1" s="63">
        <f>'PLANTILLA V6'!B1</f>
        <v>0</v>
      </c>
      <c r="C1" s="98" t="str">
        <f>'PLANTILLA V6'!C1</f>
        <v>Tipo:</v>
      </c>
      <c r="D1" s="167" t="str">
        <f>'PLANTILLA V6'!D1</f>
        <v>Proyecto</v>
      </c>
      <c r="E1" s="168"/>
      <c r="F1" s="169" t="str">
        <f>'PLANTILLA V6'!F1</f>
        <v>Total de estudiantes:</v>
      </c>
      <c r="G1" s="170"/>
      <c r="H1" s="170"/>
      <c r="I1" s="168"/>
      <c r="J1" s="99">
        <f>'2.SELECCIÓN'!K18</f>
        <v>100</v>
      </c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</row>
    <row r="2" spans="1:26" ht="21.75" customHeight="1" x14ac:dyDescent="0.45">
      <c r="A2" s="157"/>
      <c r="B2" s="63">
        <f>'PLANTILLA V6'!B2</f>
        <v>0</v>
      </c>
      <c r="C2" s="98" t="str">
        <f>'PLANTILLA V6'!C2</f>
        <v>Especialidad:</v>
      </c>
      <c r="D2" s="167" t="s">
        <v>75</v>
      </c>
      <c r="E2" s="168"/>
      <c r="F2" s="169" t="s">
        <v>329</v>
      </c>
      <c r="G2" s="170"/>
      <c r="H2" s="170"/>
      <c r="I2" s="168"/>
      <c r="J2" s="99">
        <f>'2.SELECCIÓN'!J18</f>
        <v>22</v>
      </c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36" customHeight="1" x14ac:dyDescent="0.45">
      <c r="A3" s="70">
        <f>'PLANTILLA V6'!A3</f>
        <v>0</v>
      </c>
      <c r="B3" s="70">
        <f>'PLANTILLA V6'!B3</f>
        <v>0</v>
      </c>
      <c r="C3" s="100" t="str">
        <f>'PLANTILLA V6'!C3</f>
        <v xml:space="preserve">Nombre de proyecto:
</v>
      </c>
      <c r="D3" s="171" t="s">
        <v>334</v>
      </c>
      <c r="E3" s="172"/>
      <c r="F3" s="65">
        <f>'PLANTILLA V6'!F3</f>
        <v>0</v>
      </c>
      <c r="G3" s="72">
        <f>'PLANTILLA V6'!G3</f>
        <v>0</v>
      </c>
      <c r="H3" s="72">
        <f>'PLANTILLA V6'!H3</f>
        <v>0</v>
      </c>
      <c r="I3" s="72">
        <f>'PLANTILLA V6'!I3</f>
        <v>0</v>
      </c>
      <c r="J3" s="73">
        <f>'PLANTILLA V6'!J3</f>
        <v>0</v>
      </c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</row>
    <row r="4" spans="1:26" ht="16.5" x14ac:dyDescent="0.45">
      <c r="A4" s="67">
        <f>'PLANTILLA V6'!A4</f>
        <v>0</v>
      </c>
      <c r="B4" s="67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65">
        <f>'PLANTILLA V6'!F4</f>
        <v>0</v>
      </c>
      <c r="G4" s="68">
        <f>'PLANTILLA V6'!G4</f>
        <v>0</v>
      </c>
      <c r="H4" s="68">
        <f>'PLANTILLA V6'!H4</f>
        <v>0</v>
      </c>
      <c r="I4" s="68">
        <f>'PLANTILLA V6'!I4</f>
        <v>0</v>
      </c>
      <c r="J4" s="69">
        <f>'PLANTILLA V6'!J4</f>
        <v>0</v>
      </c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ht="44.25" customHeight="1" x14ac:dyDescent="0.45">
      <c r="A5" s="67">
        <f>'PLANTILLA V6'!A5</f>
        <v>0</v>
      </c>
      <c r="B5" s="67">
        <f>'PLANTILLA V6'!B5</f>
        <v>0</v>
      </c>
      <c r="C5" s="102" t="str">
        <f>'PLANTILLA V6'!C5</f>
        <v>Cantidad</v>
      </c>
      <c r="D5" s="102" t="str">
        <f>'PLANTILLA V6'!D5</f>
        <v>Unidad</v>
      </c>
      <c r="E5" s="24" t="str">
        <f>'PLANTILLA V6'!E5</f>
        <v>Cantidad necesaria por 1 prototipo</v>
      </c>
      <c r="F5" s="173" t="str">
        <f>'PLANTILLA V6'!F5</f>
        <v>Modalidad de uso</v>
      </c>
      <c r="G5" s="157"/>
      <c r="H5" s="157"/>
      <c r="I5" s="157"/>
      <c r="J5" s="104">
        <f>'PLANTILLA V6'!J5</f>
        <v>0</v>
      </c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ht="41.25" customHeight="1" x14ac:dyDescent="0.45">
      <c r="A6" s="78">
        <f>'PLANTILLA V6'!A6</f>
        <v>0</v>
      </c>
      <c r="B6" s="105" t="str">
        <f>'PLANTILLA V6'!B6</f>
        <v>HERRAMIENTAS Y MATERIALES DEL MAKERSPACE</v>
      </c>
      <c r="C6" s="85">
        <f>'PLANTILLA V6'!C6</f>
        <v>0</v>
      </c>
      <c r="D6" s="85">
        <f>'PLANTILLA V6'!D6</f>
        <v>0</v>
      </c>
      <c r="E6" s="28">
        <f>'PLANTILLA V6'!E6</f>
        <v>0</v>
      </c>
      <c r="F6" s="5" t="str">
        <f>'PLANTILLA V6'!F6</f>
        <v>Individual</v>
      </c>
      <c r="G6" s="4" t="str">
        <f>'PLANTILLA V6'!G6</f>
        <v>Parejas</v>
      </c>
      <c r="H6" s="5" t="str">
        <f>'PLANTILLA V6'!H6</f>
        <v>Equipos de 4 personas</v>
      </c>
      <c r="I6" s="4" t="str">
        <f>'PLANTILLA V6'!I6</f>
        <v>Grupal</v>
      </c>
      <c r="J6" s="106" t="str">
        <f>'PLANTILLA V6'!J6</f>
        <v>Total</v>
      </c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ht="21.75" customHeight="1" x14ac:dyDescent="0.9">
      <c r="A7" s="107">
        <f>'PLANTILLA V6'!A7</f>
        <v>0</v>
      </c>
      <c r="B7" s="107">
        <f>'PLANTILLA V6'!B7</f>
        <v>0</v>
      </c>
      <c r="C7" s="107">
        <f>'PLANTILLA V6'!C7</f>
        <v>0</v>
      </c>
      <c r="D7" s="107">
        <f>'PLANTILLA V6'!D7</f>
        <v>0</v>
      </c>
      <c r="E7" s="108">
        <f>'PLANTILLA V6'!E7</f>
        <v>0</v>
      </c>
      <c r="F7" s="109">
        <f>J1</f>
        <v>100</v>
      </c>
      <c r="G7" s="38">
        <f>F7/2</f>
        <v>50</v>
      </c>
      <c r="H7" s="38">
        <f>F7/4</f>
        <v>25</v>
      </c>
      <c r="I7" s="38">
        <f>F7/F7</f>
        <v>1</v>
      </c>
      <c r="J7" s="110">
        <f>J2/4</f>
        <v>5.5</v>
      </c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21.5" hidden="1" x14ac:dyDescent="0.9">
      <c r="A8" s="107">
        <f>'PLANTILLA V6'!A8</f>
        <v>0</v>
      </c>
      <c r="B8" s="107">
        <f>'PLANTILLA V6'!B8</f>
        <v>0</v>
      </c>
      <c r="C8" s="112">
        <f>'PLANTILLA V6'!C8</f>
        <v>1</v>
      </c>
      <c r="D8" s="113" t="str">
        <f>'PLANTILLA V6'!D8</f>
        <v>pza</v>
      </c>
      <c r="E8" s="112">
        <v>0</v>
      </c>
      <c r="F8" s="113" t="b">
        <v>1</v>
      </c>
      <c r="G8" s="113" t="b">
        <v>0</v>
      </c>
      <c r="H8" s="113" t="b">
        <v>0</v>
      </c>
      <c r="I8" s="113" t="b">
        <v>0</v>
      </c>
      <c r="J8" s="114" t="e">
        <f t="shared" ref="J8:J262" ca="1" si="0">_xludf.IFS(LEN(A8)&gt;2,A9,SUM(E8:I8)=0,0,F8,$F$7*F8*E8,G8,$G$7*G8*E8,AND(H8,A8="Co"),$H$7*H8*E8,AND(H8,A8="Re"),$H$7*H8*E8,H8,$J$7*H8*E8,I8,$I$7*I8*E8)</f>
        <v>#NAME?</v>
      </c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21.5" x14ac:dyDescent="0.9">
      <c r="A9" s="174" t="str">
        <f>'PLANTILLA V6'!A9</f>
        <v>Tecnología educativa</v>
      </c>
      <c r="B9" s="157"/>
      <c r="C9" s="116">
        <f>'PLANTILLA V6'!C9</f>
        <v>1</v>
      </c>
      <c r="D9" s="117" t="str">
        <f>'PLANTILLA V6'!D9</f>
        <v>pza</v>
      </c>
      <c r="E9" s="116"/>
      <c r="F9" s="117" t="b">
        <v>0</v>
      </c>
      <c r="G9" s="117" t="b">
        <v>0</v>
      </c>
      <c r="H9" s="117" t="b">
        <v>0</v>
      </c>
      <c r="I9" s="117" t="b">
        <v>0</v>
      </c>
      <c r="J9" s="114" t="str" cm="1">
        <f t="array" ref="J9">_xlfn.IFS(LEN(A9)&gt;2,A10,SUM(E9:I9)=0,0,F9,$F$7*F9*E9,G9,$G$7*G9*E9,AND(H9,A9="Co"),$H$7*H9*E9,AND(H9,A9="Re"),$H$7*H9*E9,H9,$J$7*H9*E9,I9,$I$7*I9*E9)</f>
        <v>Te</v>
      </c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21.5" x14ac:dyDescent="0.9">
      <c r="A10" s="67" t="str">
        <f>'PLANTILLA V6'!A10</f>
        <v>Te</v>
      </c>
      <c r="B10" s="63" t="s">
        <v>159</v>
      </c>
      <c r="C10" s="28">
        <f>'PLANTILLA V6'!C10</f>
        <v>1</v>
      </c>
      <c r="D10" s="67" t="str">
        <f>'PLANTILLA V6'!D10</f>
        <v>pza</v>
      </c>
      <c r="E10" s="28">
        <v>1</v>
      </c>
      <c r="F10" s="67" t="b">
        <v>0</v>
      </c>
      <c r="G10" s="67" t="b">
        <v>0</v>
      </c>
      <c r="H10" s="67" t="b">
        <v>1</v>
      </c>
      <c r="I10" s="67" t="b">
        <v>0</v>
      </c>
      <c r="J10" s="114" cm="1">
        <f t="array" ref="J10">_xlfn.IFS(LEN(A10)&gt;2,A11,SUM(E10:I10)=0,0,F10,$F$7*F10*E10,G10,$G$7*G10*E10,AND(H10,A10="Co"),$H$7*H10*E10,AND(H10,A10="Re"),$H$7*H10*E10,H10,$J$7*H10*E10,I10,$I$7*I10*E10)</f>
        <v>5.5</v>
      </c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</row>
    <row r="11" spans="1:26" ht="21.5" hidden="1" x14ac:dyDescent="0.9">
      <c r="A11" s="111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1" t="str">
        <f>'PLANTILLA V6'!D11</f>
        <v>pza</v>
      </c>
      <c r="E11" s="119">
        <v>0</v>
      </c>
      <c r="F11" s="111" t="b">
        <v>0</v>
      </c>
      <c r="G11" s="111" t="b">
        <v>0</v>
      </c>
      <c r="H11" s="111" t="b">
        <v>1</v>
      </c>
      <c r="I11" s="111" t="b">
        <v>0</v>
      </c>
      <c r="J11" s="114" t="e">
        <f t="shared" ca="1" si="0"/>
        <v>#NAME?</v>
      </c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21.5" hidden="1" x14ac:dyDescent="0.9">
      <c r="A12" s="111" t="str">
        <f>'PLANTILLA V6'!A12</f>
        <v>Te</v>
      </c>
      <c r="B12" s="118" t="str">
        <f>'PLANTILLA V6'!B12</f>
        <v>Kit de Micro:bit V2</v>
      </c>
      <c r="C12" s="119">
        <f>'PLANTILLA V6'!C12</f>
        <v>1</v>
      </c>
      <c r="D12" s="111" t="str">
        <f>'PLANTILLA V6'!D12</f>
        <v>pza</v>
      </c>
      <c r="E12" s="119">
        <v>0</v>
      </c>
      <c r="F12" s="111" t="b">
        <v>0</v>
      </c>
      <c r="G12" s="111" t="b">
        <v>0</v>
      </c>
      <c r="H12" s="111" t="b">
        <v>1</v>
      </c>
      <c r="I12" s="111" t="b">
        <v>0</v>
      </c>
      <c r="J12" s="114" t="e">
        <f t="shared" ca="1" si="0"/>
        <v>#NAME?</v>
      </c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21.5" hidden="1" x14ac:dyDescent="0.9">
      <c r="A13" s="111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1" t="str">
        <f>'PLANTILLA V6'!D13</f>
        <v>pza</v>
      </c>
      <c r="E13" s="119">
        <v>0</v>
      </c>
      <c r="F13" s="111" t="b">
        <v>0</v>
      </c>
      <c r="G13" s="111" t="b">
        <v>0</v>
      </c>
      <c r="H13" s="111" t="b">
        <v>1</v>
      </c>
      <c r="I13" s="111" t="b">
        <v>0</v>
      </c>
      <c r="J13" s="114" t="e">
        <f t="shared" ca="1" si="0"/>
        <v>#NAME?</v>
      </c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21.5" hidden="1" x14ac:dyDescent="0.9">
      <c r="A14" s="111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1" t="str">
        <f>'PLANTILLA V6'!D14</f>
        <v>pza</v>
      </c>
      <c r="E14" s="119">
        <v>0</v>
      </c>
      <c r="F14" s="111" t="b">
        <v>0</v>
      </c>
      <c r="G14" s="111" t="b">
        <v>0</v>
      </c>
      <c r="H14" s="111" t="b">
        <v>1</v>
      </c>
      <c r="I14" s="111" t="b">
        <v>0</v>
      </c>
      <c r="J14" s="114" t="e">
        <f t="shared" ca="1" si="0"/>
        <v>#NAME?</v>
      </c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21.5" hidden="1" x14ac:dyDescent="0.9">
      <c r="A15" s="111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1" t="str">
        <f>'PLANTILLA V6'!D15</f>
        <v>pza</v>
      </c>
      <c r="E15" s="119">
        <v>0</v>
      </c>
      <c r="F15" s="111" t="b">
        <v>0</v>
      </c>
      <c r="G15" s="111" t="b">
        <v>0</v>
      </c>
      <c r="H15" s="111" t="b">
        <v>1</v>
      </c>
      <c r="I15" s="111" t="b">
        <v>0</v>
      </c>
      <c r="J15" s="114" t="e">
        <f t="shared" ca="1" si="0"/>
        <v>#NAME?</v>
      </c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21.5" hidden="1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1" t="str">
        <f>'PLANTILLA V6'!D16</f>
        <v>pza</v>
      </c>
      <c r="E16" s="119">
        <v>0</v>
      </c>
      <c r="F16" s="111" t="b">
        <v>0</v>
      </c>
      <c r="G16" s="111" t="b">
        <v>0</v>
      </c>
      <c r="H16" s="111" t="b">
        <v>0</v>
      </c>
      <c r="I16" s="111" t="b">
        <v>1</v>
      </c>
      <c r="J16" s="114" t="e">
        <f t="shared" ca="1" si="0"/>
        <v>#NAME?</v>
      </c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21.5" hidden="1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1" t="str">
        <f>'PLANTILLA V6'!D17</f>
        <v>rollo</v>
      </c>
      <c r="E17" s="119">
        <v>0</v>
      </c>
      <c r="F17" s="111" t="b">
        <v>0</v>
      </c>
      <c r="G17" s="111" t="b">
        <v>0</v>
      </c>
      <c r="H17" s="111" t="b">
        <v>0</v>
      </c>
      <c r="I17" s="111" t="b">
        <v>1</v>
      </c>
      <c r="J17" s="114" t="e">
        <f t="shared" ca="1" si="0"/>
        <v>#NAME?</v>
      </c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21.5" hidden="1" x14ac:dyDescent="0.9">
      <c r="A18" s="26" t="str">
        <f>'PLANTILLA V6'!A18</f>
        <v>Te</v>
      </c>
      <c r="B18" s="118" t="str">
        <f>'PLANTILLA V6'!B18</f>
        <v>Kit Elmers Build it tools Starter kit</v>
      </c>
      <c r="C18" s="119">
        <f>'PLANTILLA V6'!C18</f>
        <v>1</v>
      </c>
      <c r="D18" s="111" t="str">
        <f>'PLANTILLA V6'!D18</f>
        <v>pza</v>
      </c>
      <c r="E18" s="119">
        <v>0</v>
      </c>
      <c r="F18" s="111" t="b">
        <v>0</v>
      </c>
      <c r="G18" s="111" t="b">
        <v>0</v>
      </c>
      <c r="H18" s="111" t="b">
        <v>0</v>
      </c>
      <c r="I18" s="111" t="b">
        <v>0</v>
      </c>
      <c r="J18" s="114" t="e">
        <f t="shared" ca="1" si="0"/>
        <v>#NAME?</v>
      </c>
    </row>
    <row r="19" spans="1:26" ht="21.5" hidden="1" x14ac:dyDescent="0.9">
      <c r="A19" s="26">
        <f>'PLANTILLA V6'!A19</f>
        <v>0</v>
      </c>
      <c r="B19" s="26">
        <f>'PLANTILLA V6'!B19</f>
        <v>0</v>
      </c>
      <c r="C19" s="119">
        <f>'PLANTILLA V6'!C19</f>
        <v>1</v>
      </c>
      <c r="D19" s="111" t="str">
        <f>'PLANTILLA V6'!D19</f>
        <v>pza</v>
      </c>
      <c r="E19" s="119">
        <v>0</v>
      </c>
      <c r="F19" s="111" t="b">
        <v>0</v>
      </c>
      <c r="G19" s="111" t="b">
        <v>0</v>
      </c>
      <c r="H19" s="111" t="b">
        <v>0</v>
      </c>
      <c r="I19" s="111" t="b">
        <v>0</v>
      </c>
      <c r="J19" s="114" t="e">
        <f t="shared" ca="1" si="0"/>
        <v>#NAME?</v>
      </c>
    </row>
    <row r="20" spans="1:26" ht="21.5" hidden="1" x14ac:dyDescent="0.9">
      <c r="A20" s="26">
        <f>'PLANTILLA V6'!A20</f>
        <v>0</v>
      </c>
      <c r="B20" s="26">
        <f>'PLANTILLA V6'!B20</f>
        <v>0</v>
      </c>
      <c r="C20" s="119">
        <f>'PLANTILLA V6'!C20</f>
        <v>1</v>
      </c>
      <c r="D20" s="111" t="str">
        <f>'PLANTILLA V6'!D20</f>
        <v>pza</v>
      </c>
      <c r="E20" s="119">
        <v>0</v>
      </c>
      <c r="F20" s="111" t="b">
        <v>0</v>
      </c>
      <c r="G20" s="111" t="b">
        <v>0</v>
      </c>
      <c r="H20" s="111" t="b">
        <v>0</v>
      </c>
      <c r="I20" s="111" t="b">
        <v>0</v>
      </c>
      <c r="J20" s="114" t="e">
        <f t="shared" ca="1" si="0"/>
        <v>#NAME?</v>
      </c>
    </row>
    <row r="21" spans="1:26" ht="21.5" hidden="1" x14ac:dyDescent="0.9">
      <c r="A21" s="26">
        <f>'PLANTILLA V6'!A21</f>
        <v>0</v>
      </c>
      <c r="B21" s="26">
        <f>'PLANTILLA V6'!B21</f>
        <v>0</v>
      </c>
      <c r="C21" s="119">
        <f>'PLANTILLA V6'!C21</f>
        <v>1</v>
      </c>
      <c r="D21" s="111" t="str">
        <f>'PLANTILLA V6'!D21</f>
        <v>pza</v>
      </c>
      <c r="E21" s="119">
        <v>0</v>
      </c>
      <c r="F21" s="111" t="b">
        <v>0</v>
      </c>
      <c r="G21" s="111" t="b">
        <v>0</v>
      </c>
      <c r="H21" s="111" t="b">
        <v>0</v>
      </c>
      <c r="I21" s="111" t="b">
        <v>0</v>
      </c>
      <c r="J21" s="114" t="e">
        <f t="shared" ca="1" si="0"/>
        <v>#NAME?</v>
      </c>
    </row>
    <row r="22" spans="1:26" ht="21.5" hidden="1" x14ac:dyDescent="0.9">
      <c r="A22" s="26">
        <f>'PLANTILLA V6'!A22</f>
        <v>0</v>
      </c>
      <c r="B22" s="26">
        <f>'PLANTILLA V6'!B22</f>
        <v>0</v>
      </c>
      <c r="C22" s="119">
        <f>'PLANTILLA V6'!C22</f>
        <v>1</v>
      </c>
      <c r="D22" s="111" t="str">
        <f>'PLANTILLA V6'!D22</f>
        <v>pza</v>
      </c>
      <c r="E22" s="119">
        <v>0</v>
      </c>
      <c r="F22" s="111" t="b">
        <v>0</v>
      </c>
      <c r="G22" s="111" t="b">
        <v>0</v>
      </c>
      <c r="H22" s="111" t="b">
        <v>0</v>
      </c>
      <c r="I22" s="111" t="b">
        <v>0</v>
      </c>
      <c r="J22" s="114" t="e">
        <f t="shared" ca="1" si="0"/>
        <v>#NAME?</v>
      </c>
    </row>
    <row r="23" spans="1:26" ht="21.5" hidden="1" x14ac:dyDescent="0.9">
      <c r="A23" s="26">
        <f>'PLANTILLA V6'!A23</f>
        <v>0</v>
      </c>
      <c r="B23" s="26">
        <f>'PLANTILLA V6'!B23</f>
        <v>0</v>
      </c>
      <c r="C23" s="119">
        <f>'PLANTILLA V6'!C23</f>
        <v>1</v>
      </c>
      <c r="D23" s="111" t="str">
        <f>'PLANTILLA V6'!D23</f>
        <v>pza</v>
      </c>
      <c r="E23" s="119">
        <v>0</v>
      </c>
      <c r="F23" s="111" t="b">
        <v>0</v>
      </c>
      <c r="G23" s="111" t="b">
        <v>0</v>
      </c>
      <c r="H23" s="111" t="b">
        <v>0</v>
      </c>
      <c r="I23" s="111" t="b">
        <v>0</v>
      </c>
      <c r="J23" s="114" t="e">
        <f t="shared" ca="1" si="0"/>
        <v>#NAME?</v>
      </c>
    </row>
    <row r="24" spans="1:26" ht="21.5" hidden="1" x14ac:dyDescent="0.9">
      <c r="A24" s="26">
        <f>'PLANTILLA V6'!A24</f>
        <v>0</v>
      </c>
      <c r="B24" s="26">
        <f>'PLANTILLA V6'!B24</f>
        <v>0</v>
      </c>
      <c r="C24" s="119">
        <f>'PLANTILLA V6'!C24</f>
        <v>1</v>
      </c>
      <c r="D24" s="111" t="str">
        <f>'PLANTILLA V6'!D24</f>
        <v>pza</v>
      </c>
      <c r="E24" s="119">
        <v>0</v>
      </c>
      <c r="F24" s="111" t="b">
        <v>0</v>
      </c>
      <c r="G24" s="111" t="b">
        <v>0</v>
      </c>
      <c r="H24" s="111" t="b">
        <v>0</v>
      </c>
      <c r="I24" s="111" t="b">
        <v>0</v>
      </c>
      <c r="J24" s="114" t="e">
        <f t="shared" ca="1" si="0"/>
        <v>#NAME?</v>
      </c>
    </row>
    <row r="25" spans="1:26" ht="21.5" hidden="1" x14ac:dyDescent="0.9">
      <c r="A25" s="26">
        <f>'PLANTILLA V6'!A25</f>
        <v>0</v>
      </c>
      <c r="B25" s="26">
        <f>'PLANTILLA V6'!B25</f>
        <v>0</v>
      </c>
      <c r="C25" s="119">
        <f>'PLANTILLA V6'!C25</f>
        <v>1</v>
      </c>
      <c r="D25" s="111" t="str">
        <f>'PLANTILLA V6'!D25</f>
        <v>pza</v>
      </c>
      <c r="E25" s="119">
        <v>0</v>
      </c>
      <c r="F25" s="111" t="b">
        <v>0</v>
      </c>
      <c r="G25" s="111" t="b">
        <v>0</v>
      </c>
      <c r="H25" s="111" t="b">
        <v>0</v>
      </c>
      <c r="I25" s="111" t="b">
        <v>0</v>
      </c>
      <c r="J25" s="114" t="e">
        <f t="shared" ca="1" si="0"/>
        <v>#NAME?</v>
      </c>
    </row>
    <row r="26" spans="1:26" ht="21.5" hidden="1" x14ac:dyDescent="0.9">
      <c r="A26" s="26">
        <f>'PLANTILLA V6'!A26</f>
        <v>0</v>
      </c>
      <c r="B26" s="26">
        <f>'PLANTILLA V6'!B26</f>
        <v>0</v>
      </c>
      <c r="C26" s="119">
        <f>'PLANTILLA V6'!C26</f>
        <v>1</v>
      </c>
      <c r="D26" s="111" t="str">
        <f>'PLANTILLA V6'!D26</f>
        <v>pza</v>
      </c>
      <c r="E26" s="119">
        <v>0</v>
      </c>
      <c r="F26" s="111" t="b">
        <v>0</v>
      </c>
      <c r="G26" s="111" t="b">
        <v>0</v>
      </c>
      <c r="H26" s="111" t="b">
        <v>0</v>
      </c>
      <c r="I26" s="111" t="b">
        <v>0</v>
      </c>
      <c r="J26" s="114" t="e">
        <f t="shared" ca="1" si="0"/>
        <v>#NAME?</v>
      </c>
    </row>
    <row r="27" spans="1:26" ht="21.5" hidden="1" x14ac:dyDescent="0.9">
      <c r="A27" s="26">
        <f>'PLANTILLA V6'!A27</f>
        <v>0</v>
      </c>
      <c r="B27" s="26">
        <f>'PLANTILLA V6'!B27</f>
        <v>0</v>
      </c>
      <c r="C27" s="119">
        <f>'PLANTILLA V6'!C27</f>
        <v>1</v>
      </c>
      <c r="D27" s="111" t="str">
        <f>'PLANTILLA V6'!D27</f>
        <v>pza</v>
      </c>
      <c r="E27" s="119">
        <v>0</v>
      </c>
      <c r="F27" s="111" t="b">
        <v>0</v>
      </c>
      <c r="G27" s="111" t="b">
        <v>0</v>
      </c>
      <c r="H27" s="111" t="b">
        <v>0</v>
      </c>
      <c r="I27" s="111" t="b">
        <v>0</v>
      </c>
      <c r="J27" s="114" t="e">
        <f t="shared" ca="1" si="0"/>
        <v>#NAME?</v>
      </c>
    </row>
    <row r="28" spans="1:26" ht="21.5" hidden="1" x14ac:dyDescent="0.9">
      <c r="A28" s="26">
        <f>'PLANTILLA V6'!A28</f>
        <v>0</v>
      </c>
      <c r="B28" s="26">
        <f>'PLANTILLA V6'!B28</f>
        <v>0</v>
      </c>
      <c r="C28" s="119">
        <f>'PLANTILLA V6'!C28</f>
        <v>1</v>
      </c>
      <c r="D28" s="111" t="str">
        <f>'PLANTILLA V6'!D28</f>
        <v>pza</v>
      </c>
      <c r="E28" s="119">
        <v>0</v>
      </c>
      <c r="F28" s="111" t="b">
        <v>0</v>
      </c>
      <c r="G28" s="111" t="b">
        <v>0</v>
      </c>
      <c r="H28" s="111" t="b">
        <v>0</v>
      </c>
      <c r="I28" s="111" t="b">
        <v>0</v>
      </c>
      <c r="J28" s="114" t="e">
        <f t="shared" ca="1" si="0"/>
        <v>#NAME?</v>
      </c>
    </row>
    <row r="29" spans="1:26" ht="21.5" hidden="1" x14ac:dyDescent="0.9">
      <c r="A29" s="26">
        <f>'PLANTILLA V6'!A29</f>
        <v>0</v>
      </c>
      <c r="B29" s="26">
        <f>'PLANTILLA V6'!B29</f>
        <v>0</v>
      </c>
      <c r="C29" s="119">
        <f>'PLANTILLA V6'!C29</f>
        <v>1</v>
      </c>
      <c r="D29" s="111" t="str">
        <f>'PLANTILLA V6'!D29</f>
        <v>pza</v>
      </c>
      <c r="E29" s="119">
        <v>0</v>
      </c>
      <c r="F29" s="111" t="b">
        <v>0</v>
      </c>
      <c r="G29" s="111" t="b">
        <v>0</v>
      </c>
      <c r="H29" s="111" t="b">
        <v>0</v>
      </c>
      <c r="I29" s="111" t="b">
        <v>0</v>
      </c>
      <c r="J29" s="114" t="e">
        <f t="shared" ca="1" si="0"/>
        <v>#NAME?</v>
      </c>
    </row>
    <row r="30" spans="1:26" ht="21.5" hidden="1" x14ac:dyDescent="0.9">
      <c r="A30" s="26">
        <f>'PLANTILLA V6'!A30</f>
        <v>0</v>
      </c>
      <c r="B30" s="26">
        <f>'PLANTILLA V6'!B30</f>
        <v>0</v>
      </c>
      <c r="C30" s="119">
        <f>'PLANTILLA V6'!C30</f>
        <v>1</v>
      </c>
      <c r="D30" s="111" t="str">
        <f>'PLANTILLA V6'!D30</f>
        <v>pza</v>
      </c>
      <c r="E30" s="119">
        <v>0</v>
      </c>
      <c r="F30" s="111" t="b">
        <v>0</v>
      </c>
      <c r="G30" s="111" t="b">
        <v>0</v>
      </c>
      <c r="H30" s="111" t="b">
        <v>0</v>
      </c>
      <c r="I30" s="111" t="b">
        <v>0</v>
      </c>
      <c r="J30" s="114" t="e">
        <f t="shared" ca="1" si="0"/>
        <v>#NAME?</v>
      </c>
    </row>
    <row r="31" spans="1:26" ht="21.5" hidden="1" x14ac:dyDescent="0.9">
      <c r="A31" s="26">
        <f>'PLANTILLA V6'!A31</f>
        <v>0</v>
      </c>
      <c r="B31" s="26">
        <f>'PLANTILLA V6'!B31</f>
        <v>0</v>
      </c>
      <c r="C31" s="119">
        <f>'PLANTILLA V6'!C31</f>
        <v>1</v>
      </c>
      <c r="D31" s="111" t="str">
        <f>'PLANTILLA V6'!D31</f>
        <v>pza</v>
      </c>
      <c r="E31" s="119">
        <v>0</v>
      </c>
      <c r="F31" s="111" t="b">
        <v>0</v>
      </c>
      <c r="G31" s="111" t="b">
        <v>0</v>
      </c>
      <c r="H31" s="111" t="b">
        <v>0</v>
      </c>
      <c r="I31" s="111" t="b">
        <v>0</v>
      </c>
      <c r="J31" s="114" t="e">
        <f t="shared" ca="1" si="0"/>
        <v>#NAME?</v>
      </c>
    </row>
    <row r="32" spans="1:26" ht="21.5" hidden="1" x14ac:dyDescent="0.9">
      <c r="A32" s="26">
        <f>'PLANTILLA V6'!A32</f>
        <v>0</v>
      </c>
      <c r="B32" s="26">
        <f>'PLANTILLA V6'!B32</f>
        <v>0</v>
      </c>
      <c r="C32" s="119">
        <f>'PLANTILLA V6'!C32</f>
        <v>1</v>
      </c>
      <c r="D32" s="111" t="str">
        <f>'PLANTILLA V6'!D32</f>
        <v>pza</v>
      </c>
      <c r="E32" s="119">
        <v>0</v>
      </c>
      <c r="F32" s="111" t="b">
        <v>0</v>
      </c>
      <c r="G32" s="111" t="b">
        <v>0</v>
      </c>
      <c r="H32" s="111" t="b">
        <v>0</v>
      </c>
      <c r="I32" s="111" t="b">
        <v>0</v>
      </c>
      <c r="J32" s="114" t="e">
        <f t="shared" ca="1" si="0"/>
        <v>#NAME?</v>
      </c>
    </row>
    <row r="33" spans="1:26" ht="21.5" x14ac:dyDescent="0.9">
      <c r="A33" s="174" t="str">
        <f>'PLANTILLA V6'!A33</f>
        <v>Maquinaria</v>
      </c>
      <c r="B33" s="157"/>
      <c r="C33" s="119">
        <f>'PLANTILLA V6'!C33</f>
        <v>0</v>
      </c>
      <c r="D33" s="111">
        <f>'PLANTILLA V6'!D33</f>
        <v>0</v>
      </c>
      <c r="E33" s="119">
        <v>0</v>
      </c>
      <c r="F33" s="111" t="b">
        <v>0</v>
      </c>
      <c r="G33" s="111" t="b">
        <v>0</v>
      </c>
      <c r="H33" s="111" t="b">
        <v>0</v>
      </c>
      <c r="I33" s="111" t="b">
        <v>0</v>
      </c>
      <c r="J33" s="114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21.5" hidden="1" x14ac:dyDescent="0.9">
      <c r="A34" s="118" t="str">
        <f>'PLANTILLA V6'!A34</f>
        <v>Ma</v>
      </c>
      <c r="B34" s="118" t="str">
        <f>'PLANTILLA V6'!B34</f>
        <v>Sierra Moto-Saw</v>
      </c>
      <c r="C34" s="119">
        <f>'PLANTILLA V6'!C34</f>
        <v>1</v>
      </c>
      <c r="D34" s="111" t="str">
        <f>'PLANTILLA V6'!D34</f>
        <v>pza</v>
      </c>
      <c r="E34" s="119">
        <v>0</v>
      </c>
      <c r="F34" s="111" t="b">
        <v>0</v>
      </c>
      <c r="G34" s="111" t="b">
        <v>0</v>
      </c>
      <c r="H34" s="111" t="b">
        <v>0</v>
      </c>
      <c r="I34" s="111" t="b">
        <v>1</v>
      </c>
      <c r="J34" s="114" t="e">
        <f t="shared" ca="1" si="0"/>
        <v>#NAME?</v>
      </c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21.5" hidden="1" x14ac:dyDescent="0.9">
      <c r="A35" s="118" t="str">
        <f>'PLANTILLA V6'!A35</f>
        <v>Ma</v>
      </c>
      <c r="B35" s="118" t="str">
        <f>'PLANTILLA V6'!B35</f>
        <v>Taladro inalámbrico</v>
      </c>
      <c r="C35" s="119">
        <f>'PLANTILLA V6'!C35</f>
        <v>1</v>
      </c>
      <c r="D35" s="111" t="str">
        <f>'PLANTILLA V6'!D35</f>
        <v>pza</v>
      </c>
      <c r="E35" s="119">
        <v>0</v>
      </c>
      <c r="F35" s="111" t="b">
        <v>0</v>
      </c>
      <c r="G35" s="111" t="b">
        <v>0</v>
      </c>
      <c r="H35" s="111" t="b">
        <v>0</v>
      </c>
      <c r="I35" s="111" t="b">
        <v>1</v>
      </c>
      <c r="J35" s="114" t="e">
        <f t="shared" ca="1" si="0"/>
        <v>#NAME?</v>
      </c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21.5" hidden="1" x14ac:dyDescent="0.9">
      <c r="A36" s="118" t="str">
        <f>'PLANTILLA V6'!A36</f>
        <v>Ma</v>
      </c>
      <c r="B36" s="118" t="str">
        <f>'PLANTILLA V6'!B36</f>
        <v>Base para taladro</v>
      </c>
      <c r="C36" s="119">
        <f>'PLANTILLA V6'!C36</f>
        <v>1</v>
      </c>
      <c r="D36" s="111" t="str">
        <f>'PLANTILLA V6'!D36</f>
        <v>pza</v>
      </c>
      <c r="E36" s="119">
        <v>0</v>
      </c>
      <c r="F36" s="111" t="b">
        <v>0</v>
      </c>
      <c r="G36" s="111" t="b">
        <v>0</v>
      </c>
      <c r="H36" s="111" t="b">
        <v>0</v>
      </c>
      <c r="I36" s="111" t="b">
        <v>1</v>
      </c>
      <c r="J36" s="114" t="e">
        <f t="shared" ca="1" si="0"/>
        <v>#NAME?</v>
      </c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21.5" hidden="1" x14ac:dyDescent="0.9">
      <c r="A37" s="118" t="str">
        <f>'PLANTILLA V6'!A37</f>
        <v>Ma</v>
      </c>
      <c r="B37" s="118" t="str">
        <f>'PLANTILLA V6'!B37</f>
        <v>Prensas de ajuste rápido de 6"</v>
      </c>
      <c r="C37" s="119">
        <f>'PLANTILLA V6'!C37</f>
        <v>4</v>
      </c>
      <c r="D37" s="111" t="str">
        <f>'PLANTILLA V6'!D37</f>
        <v>pza</v>
      </c>
      <c r="E37" s="119">
        <v>0</v>
      </c>
      <c r="F37" s="111" t="b">
        <v>0</v>
      </c>
      <c r="G37" s="111" t="b">
        <v>0</v>
      </c>
      <c r="H37" s="111" t="b">
        <v>0</v>
      </c>
      <c r="I37" s="111" t="b">
        <v>1</v>
      </c>
      <c r="J37" s="114" t="e">
        <f t="shared" ca="1" si="0"/>
        <v>#NAME?</v>
      </c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21.5" hidden="1" x14ac:dyDescent="0.9">
      <c r="A38" s="118" t="str">
        <f>'PLANTILLA V6'!A38</f>
        <v>Ma</v>
      </c>
      <c r="B38" s="118" t="str">
        <f>'PLANTILLA V6'!B38</f>
        <v>Juego de 13 brocas de alta velocidad para madera (medidas: 1/16”, 5/64", 3/32", 7/64", 1/8", 9/64", 5/32", 11/64", 3/16", 13/64", 7/32", 1/4" y 5/16”)</v>
      </c>
      <c r="C38" s="119">
        <f>'PLANTILLA V6'!C38</f>
        <v>1</v>
      </c>
      <c r="D38" s="111" t="str">
        <f>'PLANTILLA V6'!D38</f>
        <v>pza</v>
      </c>
      <c r="E38" s="119">
        <v>0</v>
      </c>
      <c r="F38" s="111" t="b">
        <v>0</v>
      </c>
      <c r="G38" s="111" t="b">
        <v>0</v>
      </c>
      <c r="H38" s="111" t="b">
        <v>0</v>
      </c>
      <c r="I38" s="111" t="b">
        <v>1</v>
      </c>
      <c r="J38" s="114" t="e">
        <f t="shared" ca="1" si="0"/>
        <v>#NAME?</v>
      </c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21.5" hidden="1" x14ac:dyDescent="0.9">
      <c r="A39" s="118">
        <f>'PLANTILLA V6'!A39</f>
        <v>0</v>
      </c>
      <c r="B39" s="118">
        <f>'PLANTILLA V6'!B39</f>
        <v>0</v>
      </c>
      <c r="C39" s="119">
        <f>'PLANTILLA V6'!C39</f>
        <v>1</v>
      </c>
      <c r="D39" s="111" t="str">
        <f>'PLANTILLA V6'!D39</f>
        <v>pza</v>
      </c>
      <c r="E39" s="119">
        <v>0</v>
      </c>
      <c r="F39" s="111" t="b">
        <v>0</v>
      </c>
      <c r="G39" s="111" t="b">
        <v>0</v>
      </c>
      <c r="H39" s="111" t="b">
        <v>0</v>
      </c>
      <c r="I39" s="111" t="b">
        <v>0</v>
      </c>
      <c r="J39" s="114" t="e">
        <f t="shared" ca="1" si="0"/>
        <v>#NAME?</v>
      </c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21.5" hidden="1" x14ac:dyDescent="0.9">
      <c r="A40" s="118">
        <f>'PLANTILLA V6'!A40</f>
        <v>0</v>
      </c>
      <c r="B40" s="118">
        <f>'PLANTILLA V6'!B40</f>
        <v>0</v>
      </c>
      <c r="C40" s="119">
        <f>'PLANTILLA V6'!C40</f>
        <v>1</v>
      </c>
      <c r="D40" s="111" t="str">
        <f>'PLANTILLA V6'!D40</f>
        <v>pza</v>
      </c>
      <c r="E40" s="119">
        <v>0</v>
      </c>
      <c r="F40" s="111" t="b">
        <v>0</v>
      </c>
      <c r="G40" s="111" t="b">
        <v>0</v>
      </c>
      <c r="H40" s="111" t="b">
        <v>0</v>
      </c>
      <c r="I40" s="111" t="b">
        <v>0</v>
      </c>
      <c r="J40" s="114" t="e">
        <f t="shared" ca="1" si="0"/>
        <v>#NAME?</v>
      </c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21.5" hidden="1" x14ac:dyDescent="0.9">
      <c r="A41" s="118">
        <f>'PLANTILLA V6'!A41</f>
        <v>0</v>
      </c>
      <c r="B41" s="118">
        <f>'PLANTILLA V6'!B41</f>
        <v>0</v>
      </c>
      <c r="C41" s="119">
        <f>'PLANTILLA V6'!C41</f>
        <v>1</v>
      </c>
      <c r="D41" s="111" t="str">
        <f>'PLANTILLA V6'!D41</f>
        <v>pza</v>
      </c>
      <c r="E41" s="119">
        <v>0</v>
      </c>
      <c r="F41" s="111" t="b">
        <v>0</v>
      </c>
      <c r="G41" s="111" t="b">
        <v>0</v>
      </c>
      <c r="H41" s="111" t="b">
        <v>0</v>
      </c>
      <c r="I41" s="111" t="b">
        <v>0</v>
      </c>
      <c r="J41" s="114" t="e">
        <f t="shared" ca="1" si="0"/>
        <v>#NAME?</v>
      </c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21.5" hidden="1" x14ac:dyDescent="0.9">
      <c r="A42" s="118">
        <f>'PLANTILLA V6'!A42</f>
        <v>0</v>
      </c>
      <c r="B42" s="118">
        <f>'PLANTILLA V6'!B42</f>
        <v>0</v>
      </c>
      <c r="C42" s="119">
        <f>'PLANTILLA V6'!C42</f>
        <v>1</v>
      </c>
      <c r="D42" s="111" t="str">
        <f>'PLANTILLA V6'!D42</f>
        <v>pza</v>
      </c>
      <c r="E42" s="119">
        <v>0</v>
      </c>
      <c r="F42" s="111" t="b">
        <v>0</v>
      </c>
      <c r="G42" s="111" t="b">
        <v>0</v>
      </c>
      <c r="H42" s="111" t="b">
        <v>0</v>
      </c>
      <c r="I42" s="111" t="b">
        <v>0</v>
      </c>
      <c r="J42" s="114" t="e">
        <f t="shared" ca="1" si="0"/>
        <v>#NAME?</v>
      </c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21.5" hidden="1" x14ac:dyDescent="0.9">
      <c r="A43" s="118">
        <f>'PLANTILLA V6'!A43</f>
        <v>0</v>
      </c>
      <c r="B43" s="118">
        <f>'PLANTILLA V6'!B43</f>
        <v>0</v>
      </c>
      <c r="C43" s="119">
        <f>'PLANTILLA V6'!C43</f>
        <v>1</v>
      </c>
      <c r="D43" s="111" t="str">
        <f>'PLANTILLA V6'!D43</f>
        <v>pza</v>
      </c>
      <c r="E43" s="119">
        <v>0</v>
      </c>
      <c r="F43" s="111" t="b">
        <v>0</v>
      </c>
      <c r="G43" s="111" t="b">
        <v>0</v>
      </c>
      <c r="H43" s="111" t="b">
        <v>0</v>
      </c>
      <c r="I43" s="111" t="b">
        <v>0</v>
      </c>
      <c r="J43" s="114" t="e">
        <f t="shared" ca="1" si="0"/>
        <v>#NAME?</v>
      </c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21.5" hidden="1" x14ac:dyDescent="0.9">
      <c r="A44" s="118">
        <f>'PLANTILLA V6'!A44</f>
        <v>0</v>
      </c>
      <c r="B44" s="118">
        <f>'PLANTILLA V6'!B44</f>
        <v>0</v>
      </c>
      <c r="C44" s="119">
        <f>'PLANTILLA V6'!C44</f>
        <v>1</v>
      </c>
      <c r="D44" s="111" t="str">
        <f>'PLANTILLA V6'!D44</f>
        <v>pza</v>
      </c>
      <c r="E44" s="119">
        <v>0</v>
      </c>
      <c r="F44" s="111" t="b">
        <v>0</v>
      </c>
      <c r="G44" s="111" t="b">
        <v>0</v>
      </c>
      <c r="H44" s="111" t="b">
        <v>0</v>
      </c>
      <c r="I44" s="111" t="b">
        <v>0</v>
      </c>
      <c r="J44" s="114" t="e">
        <f t="shared" ca="1" si="0"/>
        <v>#NAME?</v>
      </c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21.5" hidden="1" x14ac:dyDescent="0.9">
      <c r="A45" s="118">
        <f>'PLANTILLA V6'!A45</f>
        <v>0</v>
      </c>
      <c r="B45" s="118">
        <f>'PLANTILLA V6'!B45</f>
        <v>0</v>
      </c>
      <c r="C45" s="119">
        <f>'PLANTILLA V6'!C45</f>
        <v>1</v>
      </c>
      <c r="D45" s="111" t="str">
        <f>'PLANTILLA V6'!D45</f>
        <v>pza</v>
      </c>
      <c r="E45" s="119">
        <v>0</v>
      </c>
      <c r="F45" s="111" t="b">
        <v>0</v>
      </c>
      <c r="G45" s="111" t="b">
        <v>0</v>
      </c>
      <c r="H45" s="111" t="b">
        <v>0</v>
      </c>
      <c r="I45" s="111" t="b">
        <v>0</v>
      </c>
      <c r="J45" s="114" t="e">
        <f t="shared" ca="1" si="0"/>
        <v>#NAME?</v>
      </c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21.5" hidden="1" x14ac:dyDescent="0.9">
      <c r="A46" s="118">
        <f>'PLANTILLA V6'!A46</f>
        <v>0</v>
      </c>
      <c r="B46" s="118">
        <f>'PLANTILLA V6'!B46</f>
        <v>0</v>
      </c>
      <c r="C46" s="119">
        <f>'PLANTILLA V6'!C46</f>
        <v>1</v>
      </c>
      <c r="D46" s="111" t="str">
        <f>'PLANTILLA V6'!D46</f>
        <v>pza</v>
      </c>
      <c r="E46" s="119">
        <v>0</v>
      </c>
      <c r="F46" s="111" t="b">
        <v>0</v>
      </c>
      <c r="G46" s="111" t="b">
        <v>0</v>
      </c>
      <c r="H46" s="111" t="b">
        <v>0</v>
      </c>
      <c r="I46" s="111" t="b">
        <v>0</v>
      </c>
      <c r="J46" s="114" t="e">
        <f t="shared" ca="1" si="0"/>
        <v>#NAME?</v>
      </c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21.5" hidden="1" x14ac:dyDescent="0.9">
      <c r="A47" s="118">
        <f>'PLANTILLA V6'!A47</f>
        <v>0</v>
      </c>
      <c r="B47" s="118">
        <f>'PLANTILLA V6'!B47</f>
        <v>0</v>
      </c>
      <c r="C47" s="119">
        <f>'PLANTILLA V6'!C47</f>
        <v>1</v>
      </c>
      <c r="D47" s="111" t="str">
        <f>'PLANTILLA V6'!D47</f>
        <v>pza</v>
      </c>
      <c r="E47" s="119">
        <v>0</v>
      </c>
      <c r="F47" s="111" t="b">
        <v>0</v>
      </c>
      <c r="G47" s="111" t="b">
        <v>0</v>
      </c>
      <c r="H47" s="111" t="b">
        <v>0</v>
      </c>
      <c r="I47" s="111" t="b">
        <v>0</v>
      </c>
      <c r="J47" s="114" t="e">
        <f t="shared" ca="1" si="0"/>
        <v>#NAME?</v>
      </c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21.5" hidden="1" x14ac:dyDescent="0.9">
      <c r="A48" s="118">
        <f>'PLANTILLA V6'!A48</f>
        <v>0</v>
      </c>
      <c r="B48" s="118">
        <f>'PLANTILLA V6'!B48</f>
        <v>0</v>
      </c>
      <c r="C48" s="119">
        <f>'PLANTILLA V6'!C48</f>
        <v>1</v>
      </c>
      <c r="D48" s="111" t="str">
        <f>'PLANTILLA V6'!D48</f>
        <v>pza</v>
      </c>
      <c r="E48" s="119">
        <v>0</v>
      </c>
      <c r="F48" s="111" t="b">
        <v>0</v>
      </c>
      <c r="G48" s="111" t="b">
        <v>0</v>
      </c>
      <c r="H48" s="111" t="b">
        <v>0</v>
      </c>
      <c r="I48" s="111" t="b">
        <v>0</v>
      </c>
      <c r="J48" s="114" t="e">
        <f t="shared" ca="1" si="0"/>
        <v>#NAME?</v>
      </c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21.5" hidden="1" x14ac:dyDescent="0.9">
      <c r="A49" s="118">
        <f>'PLANTILLA V6'!A49</f>
        <v>0</v>
      </c>
      <c r="B49" s="118">
        <f>'PLANTILLA V6'!B49</f>
        <v>0</v>
      </c>
      <c r="C49" s="119">
        <f>'PLANTILLA V6'!C49</f>
        <v>1</v>
      </c>
      <c r="D49" s="111" t="str">
        <f>'PLANTILLA V6'!D49</f>
        <v>pza</v>
      </c>
      <c r="E49" s="119">
        <v>0</v>
      </c>
      <c r="F49" s="111" t="b">
        <v>0</v>
      </c>
      <c r="G49" s="111" t="b">
        <v>0</v>
      </c>
      <c r="H49" s="111" t="b">
        <v>0</v>
      </c>
      <c r="I49" s="111" t="b">
        <v>0</v>
      </c>
      <c r="J49" s="114" t="e">
        <f t="shared" ca="1" si="0"/>
        <v>#NAME?</v>
      </c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21.5" hidden="1" x14ac:dyDescent="0.9">
      <c r="A50" s="118">
        <f>'PLANTILLA V6'!A50</f>
        <v>0</v>
      </c>
      <c r="B50" s="118">
        <f>'PLANTILLA V6'!B50</f>
        <v>0</v>
      </c>
      <c r="C50" s="119">
        <f>'PLANTILLA V6'!C50</f>
        <v>1</v>
      </c>
      <c r="D50" s="111" t="str">
        <f>'PLANTILLA V6'!D50</f>
        <v>pza</v>
      </c>
      <c r="E50" s="119">
        <v>0</v>
      </c>
      <c r="F50" s="111" t="b">
        <v>0</v>
      </c>
      <c r="G50" s="111" t="b">
        <v>0</v>
      </c>
      <c r="H50" s="111" t="b">
        <v>0</v>
      </c>
      <c r="I50" s="111" t="b">
        <v>0</v>
      </c>
      <c r="J50" s="114" t="e">
        <f t="shared" ca="1" si="0"/>
        <v>#NAME?</v>
      </c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21.5" hidden="1" x14ac:dyDescent="0.9">
      <c r="A51" s="118">
        <f>'PLANTILLA V6'!A51</f>
        <v>0</v>
      </c>
      <c r="B51" s="118">
        <f>'PLANTILLA V6'!B51</f>
        <v>0</v>
      </c>
      <c r="C51" s="119">
        <f>'PLANTILLA V6'!C51</f>
        <v>1</v>
      </c>
      <c r="D51" s="111" t="str">
        <f>'PLANTILLA V6'!D51</f>
        <v>pza</v>
      </c>
      <c r="E51" s="119">
        <v>0</v>
      </c>
      <c r="F51" s="111" t="b">
        <v>0</v>
      </c>
      <c r="G51" s="111" t="b">
        <v>0</v>
      </c>
      <c r="H51" s="111" t="b">
        <v>0</v>
      </c>
      <c r="I51" s="111" t="b">
        <v>0</v>
      </c>
      <c r="J51" s="114" t="e">
        <f t="shared" ca="1" si="0"/>
        <v>#NAME?</v>
      </c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21.5" hidden="1" x14ac:dyDescent="0.9">
      <c r="A52" s="118">
        <f>'PLANTILLA V6'!A52</f>
        <v>0</v>
      </c>
      <c r="B52" s="118">
        <f>'PLANTILLA V6'!B52</f>
        <v>0</v>
      </c>
      <c r="C52" s="119">
        <f>'PLANTILLA V6'!C52</f>
        <v>1</v>
      </c>
      <c r="D52" s="111" t="str">
        <f>'PLANTILLA V6'!D52</f>
        <v>pza</v>
      </c>
      <c r="E52" s="119">
        <v>0</v>
      </c>
      <c r="F52" s="111" t="b">
        <v>0</v>
      </c>
      <c r="G52" s="111" t="b">
        <v>0</v>
      </c>
      <c r="H52" s="111" t="b">
        <v>0</v>
      </c>
      <c r="I52" s="111" t="b">
        <v>0</v>
      </c>
      <c r="J52" s="114" t="e">
        <f t="shared" ca="1" si="0"/>
        <v>#NAME?</v>
      </c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21.5" x14ac:dyDescent="0.9">
      <c r="A53" s="175" t="str">
        <f>'PLANTILLA V6'!A53</f>
        <v>Herramientas manuales</v>
      </c>
      <c r="B53" s="157"/>
      <c r="C53" s="119">
        <f>'PLANTILLA V6'!C53</f>
        <v>0</v>
      </c>
      <c r="D53" s="111">
        <f>'PLANTILLA V6'!D53</f>
        <v>0</v>
      </c>
      <c r="E53" s="119">
        <v>0</v>
      </c>
      <c r="F53" s="111" t="b">
        <v>0</v>
      </c>
      <c r="G53" s="111" t="b">
        <v>0</v>
      </c>
      <c r="H53" s="111" t="b">
        <v>0</v>
      </c>
      <c r="I53" s="111" t="b">
        <v>0</v>
      </c>
      <c r="J53" s="114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21.5" hidden="1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1" t="str">
        <f>'PLANTILLA V6'!D54</f>
        <v>pza</v>
      </c>
      <c r="E54" s="119">
        <v>0</v>
      </c>
      <c r="F54" s="111" t="b">
        <v>0</v>
      </c>
      <c r="G54" s="111" t="b">
        <v>0</v>
      </c>
      <c r="H54" s="111" t="b">
        <v>1</v>
      </c>
      <c r="I54" s="111" t="b">
        <v>0</v>
      </c>
      <c r="J54" s="114" t="e">
        <f t="shared" ca="1" si="0"/>
        <v>#NAME?</v>
      </c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21.5" hidden="1" x14ac:dyDescent="0.9">
      <c r="A55" s="118" t="str">
        <f>'PLANTILLA V6'!A55</f>
        <v>Hm</v>
      </c>
      <c r="B55" s="118" t="str">
        <f>'PLANTILLA V6'!B55</f>
        <v>Cúter</v>
      </c>
      <c r="C55" s="119">
        <f>'PLANTILLA V6'!C55</f>
        <v>1</v>
      </c>
      <c r="D55" s="111" t="str">
        <f>'PLANTILLA V6'!D55</f>
        <v>pza</v>
      </c>
      <c r="E55" s="119">
        <v>0</v>
      </c>
      <c r="F55" s="111" t="b">
        <v>0</v>
      </c>
      <c r="G55" s="111" t="b">
        <v>0</v>
      </c>
      <c r="H55" s="111" t="b">
        <v>1</v>
      </c>
      <c r="I55" s="111" t="b">
        <v>0</v>
      </c>
      <c r="J55" s="114" t="e">
        <f t="shared" ca="1" si="0"/>
        <v>#NAME?</v>
      </c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21.5" hidden="1" x14ac:dyDescent="0.9">
      <c r="A56" s="118" t="str">
        <f>'PLANTILLA V6'!A56</f>
        <v>Hm</v>
      </c>
      <c r="B56" s="118" t="str">
        <f>'PLANTILLA V6'!B56</f>
        <v>Pistola de silicón</v>
      </c>
      <c r="C56" s="119">
        <f>'PLANTILLA V6'!C56</f>
        <v>1</v>
      </c>
      <c r="D56" s="111" t="str">
        <f>'PLANTILLA V6'!D56</f>
        <v>pza</v>
      </c>
      <c r="E56" s="119">
        <v>0</v>
      </c>
      <c r="F56" s="111" t="b">
        <v>0</v>
      </c>
      <c r="G56" s="111" t="b">
        <v>0</v>
      </c>
      <c r="H56" s="111" t="b">
        <v>1</v>
      </c>
      <c r="I56" s="111" t="b">
        <v>0</v>
      </c>
      <c r="J56" s="114" t="e">
        <f t="shared" ca="1" si="0"/>
        <v>#NAME?</v>
      </c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21.5" hidden="1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1" t="str">
        <f>'PLANTILLA V6'!D57</f>
        <v>pza</v>
      </c>
      <c r="E57" s="119">
        <v>0</v>
      </c>
      <c r="F57" s="111" t="b">
        <v>0</v>
      </c>
      <c r="G57" s="111" t="b">
        <v>0</v>
      </c>
      <c r="H57" s="111" t="b">
        <v>1</v>
      </c>
      <c r="I57" s="111" t="b">
        <v>0</v>
      </c>
      <c r="J57" s="114" t="e">
        <f t="shared" ca="1" si="0"/>
        <v>#NAME?</v>
      </c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21.5" hidden="1" x14ac:dyDescent="0.9">
      <c r="A58" s="118" t="str">
        <f>'PLANTILLA V6'!A58</f>
        <v>Hm</v>
      </c>
      <c r="B58" s="120" t="str">
        <f>'PLANTILLA V6'!B58</f>
        <v>Desarmador de cruz</v>
      </c>
      <c r="C58" s="119">
        <f>'PLANTILLA V6'!C58</f>
        <v>1</v>
      </c>
      <c r="D58" s="111" t="str">
        <f>'PLANTILLA V6'!D58</f>
        <v>pza</v>
      </c>
      <c r="E58" s="119">
        <v>0</v>
      </c>
      <c r="F58" s="111" t="b">
        <v>0</v>
      </c>
      <c r="G58" s="111" t="b">
        <v>0</v>
      </c>
      <c r="H58" s="111" t="b">
        <v>1</v>
      </c>
      <c r="I58" s="111" t="b">
        <v>0</v>
      </c>
      <c r="J58" s="114" t="e">
        <f t="shared" ca="1" si="0"/>
        <v>#NAME?</v>
      </c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21.5" hidden="1" x14ac:dyDescent="0.9">
      <c r="A59" s="118" t="str">
        <f>'PLANTILLA V6'!A59</f>
        <v>Hm</v>
      </c>
      <c r="B59" s="120" t="str">
        <f>'PLANTILLA V6'!B59</f>
        <v>Juego de puntas intercambiables para desarmador</v>
      </c>
      <c r="C59" s="119">
        <f>'PLANTILLA V6'!C59</f>
        <v>1</v>
      </c>
      <c r="D59" s="111" t="str">
        <f>'PLANTILLA V6'!D59</f>
        <v>juego</v>
      </c>
      <c r="E59" s="119">
        <v>0</v>
      </c>
      <c r="F59" s="111" t="b">
        <v>0</v>
      </c>
      <c r="G59" s="111" t="b">
        <v>0</v>
      </c>
      <c r="H59" s="111" t="b">
        <v>1</v>
      </c>
      <c r="I59" s="111" t="b">
        <v>0</v>
      </c>
      <c r="J59" s="114" t="e">
        <f t="shared" ca="1" si="0"/>
        <v>#NAME?</v>
      </c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21.5" hidden="1" x14ac:dyDescent="0.9">
      <c r="A60" s="118" t="str">
        <f>'PLANTILLA V6'!A60</f>
        <v>Hm</v>
      </c>
      <c r="B60" s="118" t="str">
        <f>'PLANTILLA V6'!B60</f>
        <v>Pinzas de punta</v>
      </c>
      <c r="C60" s="119">
        <f>'PLANTILLA V6'!C60</f>
        <v>1</v>
      </c>
      <c r="D60" s="111" t="str">
        <f>'PLANTILLA V6'!D60</f>
        <v>pza</v>
      </c>
      <c r="E60" s="119">
        <v>0</v>
      </c>
      <c r="F60" s="111" t="b">
        <v>0</v>
      </c>
      <c r="G60" s="111" t="b">
        <v>0</v>
      </c>
      <c r="H60" s="111" t="b">
        <v>1</v>
      </c>
      <c r="I60" s="111" t="b">
        <v>0</v>
      </c>
      <c r="J60" s="114" t="e">
        <f t="shared" ca="1" si="0"/>
        <v>#NAME?</v>
      </c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21.5" hidden="1" x14ac:dyDescent="0.9">
      <c r="A61" s="118" t="str">
        <f>'PLANTILLA V6'!A61</f>
        <v>Hm</v>
      </c>
      <c r="B61" s="118" t="str">
        <f>'PLANTILLA V6'!B61</f>
        <v>Pinzas de corte</v>
      </c>
      <c r="C61" s="119">
        <f>'PLANTILLA V6'!C61</f>
        <v>1</v>
      </c>
      <c r="D61" s="111" t="str">
        <f>'PLANTILLA V6'!D61</f>
        <v>pza</v>
      </c>
      <c r="E61" s="119">
        <v>0</v>
      </c>
      <c r="F61" s="111" t="b">
        <v>0</v>
      </c>
      <c r="G61" s="111" t="b">
        <v>0</v>
      </c>
      <c r="H61" s="111" t="b">
        <v>1</v>
      </c>
      <c r="I61" s="111" t="b">
        <v>0</v>
      </c>
      <c r="J61" s="114" t="e">
        <f t="shared" ca="1" si="0"/>
        <v>#NAME?</v>
      </c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21.5" hidden="1" x14ac:dyDescent="0.9">
      <c r="A62" s="118" t="str">
        <f>'PLANTILLA V6'!A62</f>
        <v>Hm</v>
      </c>
      <c r="B62" s="118" t="str">
        <f>'PLANTILLA V6'!B62</f>
        <v>Pinceles (delgado, mediano y grueso)</v>
      </c>
      <c r="C62" s="119">
        <f>'PLANTILLA V6'!C62</f>
        <v>1</v>
      </c>
      <c r="D62" s="111" t="str">
        <f>'PLANTILLA V6'!D62</f>
        <v>juego</v>
      </c>
      <c r="E62" s="119">
        <v>0</v>
      </c>
      <c r="F62" s="111" t="b">
        <v>0</v>
      </c>
      <c r="G62" s="111" t="b">
        <v>0</v>
      </c>
      <c r="H62" s="111" t="b">
        <v>1</v>
      </c>
      <c r="I62" s="111" t="b">
        <v>0</v>
      </c>
      <c r="J62" s="114" t="e">
        <f t="shared" ca="1" si="0"/>
        <v>#NAME?</v>
      </c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21.5" hidden="1" x14ac:dyDescent="0.9">
      <c r="A63" s="115">
        <f>'PLANTILLA V6'!A63</f>
        <v>0</v>
      </c>
      <c r="B63" s="111">
        <f>'PLANTILLA V6'!B63</f>
        <v>0</v>
      </c>
      <c r="C63" s="119">
        <f>'PLANTILLA V6'!C63</f>
        <v>1</v>
      </c>
      <c r="D63" s="111" t="str">
        <f>'PLANTILLA V6'!D63</f>
        <v>pza</v>
      </c>
      <c r="E63" s="119">
        <v>0</v>
      </c>
      <c r="F63" s="111" t="b">
        <v>0</v>
      </c>
      <c r="G63" s="111" t="b">
        <v>0</v>
      </c>
      <c r="H63" s="111" t="b">
        <v>0</v>
      </c>
      <c r="I63" s="111" t="b">
        <v>0</v>
      </c>
      <c r="J63" s="114" t="e">
        <f t="shared" ca="1" si="0"/>
        <v>#NAME?</v>
      </c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21.5" hidden="1" x14ac:dyDescent="0.9">
      <c r="A64" s="115">
        <f>'PLANTILLA V6'!A64</f>
        <v>0</v>
      </c>
      <c r="B64" s="111">
        <f>'PLANTILLA V6'!B64</f>
        <v>0</v>
      </c>
      <c r="C64" s="119">
        <f>'PLANTILLA V6'!C64</f>
        <v>1</v>
      </c>
      <c r="D64" s="111" t="str">
        <f>'PLANTILLA V6'!D64</f>
        <v>pza</v>
      </c>
      <c r="E64" s="119">
        <v>0</v>
      </c>
      <c r="F64" s="111" t="b">
        <v>0</v>
      </c>
      <c r="G64" s="111" t="b">
        <v>0</v>
      </c>
      <c r="H64" s="111" t="b">
        <v>0</v>
      </c>
      <c r="I64" s="111" t="b">
        <v>0</v>
      </c>
      <c r="J64" s="114" t="e">
        <f t="shared" ca="1" si="0"/>
        <v>#NAME?</v>
      </c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21.5" hidden="1" x14ac:dyDescent="0.9">
      <c r="A65" s="115">
        <f>'PLANTILLA V6'!A65</f>
        <v>0</v>
      </c>
      <c r="B65" s="111">
        <f>'PLANTILLA V6'!B65</f>
        <v>0</v>
      </c>
      <c r="C65" s="119">
        <f>'PLANTILLA V6'!C65</f>
        <v>1</v>
      </c>
      <c r="D65" s="111" t="str">
        <f>'PLANTILLA V6'!D65</f>
        <v>pza</v>
      </c>
      <c r="E65" s="119">
        <v>0</v>
      </c>
      <c r="F65" s="111" t="b">
        <v>0</v>
      </c>
      <c r="G65" s="111" t="b">
        <v>0</v>
      </c>
      <c r="H65" s="111" t="b">
        <v>0</v>
      </c>
      <c r="I65" s="111" t="b">
        <v>0</v>
      </c>
      <c r="J65" s="114" t="e">
        <f t="shared" ca="1" si="0"/>
        <v>#NAME?</v>
      </c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21.5" hidden="1" x14ac:dyDescent="0.9">
      <c r="A66" s="115">
        <f>'PLANTILLA V6'!A66</f>
        <v>0</v>
      </c>
      <c r="B66" s="111">
        <f>'PLANTILLA V6'!B66</f>
        <v>0</v>
      </c>
      <c r="C66" s="119">
        <f>'PLANTILLA V6'!C66</f>
        <v>1</v>
      </c>
      <c r="D66" s="111" t="str">
        <f>'PLANTILLA V6'!D66</f>
        <v>pza</v>
      </c>
      <c r="E66" s="119">
        <v>0</v>
      </c>
      <c r="F66" s="111" t="b">
        <v>0</v>
      </c>
      <c r="G66" s="111" t="b">
        <v>0</v>
      </c>
      <c r="H66" s="111" t="b">
        <v>0</v>
      </c>
      <c r="I66" s="111" t="b">
        <v>0</v>
      </c>
      <c r="J66" s="114" t="e">
        <f t="shared" ca="1" si="0"/>
        <v>#NAME?</v>
      </c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21.5" hidden="1" x14ac:dyDescent="0.9">
      <c r="A67" s="115">
        <f>'PLANTILLA V6'!A67</f>
        <v>0</v>
      </c>
      <c r="B67" s="111">
        <f>'PLANTILLA V6'!B67</f>
        <v>0</v>
      </c>
      <c r="C67" s="119">
        <f>'PLANTILLA V6'!C67</f>
        <v>1</v>
      </c>
      <c r="D67" s="111" t="str">
        <f>'PLANTILLA V6'!D67</f>
        <v>pza</v>
      </c>
      <c r="E67" s="119">
        <v>0</v>
      </c>
      <c r="F67" s="111" t="b">
        <v>0</v>
      </c>
      <c r="G67" s="111" t="b">
        <v>0</v>
      </c>
      <c r="H67" s="111" t="b">
        <v>0</v>
      </c>
      <c r="I67" s="111" t="b">
        <v>0</v>
      </c>
      <c r="J67" s="114" t="e">
        <f t="shared" ca="1" si="0"/>
        <v>#NAME?</v>
      </c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21.5" hidden="1" x14ac:dyDescent="0.9">
      <c r="A68" s="115">
        <f>'PLANTILLA V6'!A68</f>
        <v>0</v>
      </c>
      <c r="B68" s="111">
        <f>'PLANTILLA V6'!B68</f>
        <v>0</v>
      </c>
      <c r="C68" s="119">
        <f>'PLANTILLA V6'!C68</f>
        <v>1</v>
      </c>
      <c r="D68" s="111" t="str">
        <f>'PLANTILLA V6'!D68</f>
        <v>pza</v>
      </c>
      <c r="E68" s="119">
        <v>0</v>
      </c>
      <c r="F68" s="111" t="b">
        <v>0</v>
      </c>
      <c r="G68" s="111" t="b">
        <v>0</v>
      </c>
      <c r="H68" s="111" t="b">
        <v>0</v>
      </c>
      <c r="I68" s="111" t="b">
        <v>0</v>
      </c>
      <c r="J68" s="114" t="e">
        <f t="shared" ca="1" si="0"/>
        <v>#NAME?</v>
      </c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21.5" hidden="1" x14ac:dyDescent="0.9">
      <c r="A69" s="115">
        <f>'PLANTILLA V6'!A69</f>
        <v>0</v>
      </c>
      <c r="B69" s="111">
        <f>'PLANTILLA V6'!B69</f>
        <v>0</v>
      </c>
      <c r="C69" s="119">
        <f>'PLANTILLA V6'!C69</f>
        <v>1</v>
      </c>
      <c r="D69" s="111" t="str">
        <f>'PLANTILLA V6'!D69</f>
        <v>pza</v>
      </c>
      <c r="E69" s="119">
        <v>0</v>
      </c>
      <c r="F69" s="111" t="b">
        <v>0</v>
      </c>
      <c r="G69" s="111" t="b">
        <v>0</v>
      </c>
      <c r="H69" s="111" t="b">
        <v>0</v>
      </c>
      <c r="I69" s="111" t="b">
        <v>0</v>
      </c>
      <c r="J69" s="114" t="e">
        <f t="shared" ca="1" si="0"/>
        <v>#NAME?</v>
      </c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21.5" hidden="1" x14ac:dyDescent="0.9">
      <c r="A70" s="115">
        <f>'PLANTILLA V6'!A70</f>
        <v>0</v>
      </c>
      <c r="B70" s="111">
        <f>'PLANTILLA V6'!B70</f>
        <v>0</v>
      </c>
      <c r="C70" s="119">
        <f>'PLANTILLA V6'!C70</f>
        <v>1</v>
      </c>
      <c r="D70" s="111" t="str">
        <f>'PLANTILLA V6'!D70</f>
        <v>pza</v>
      </c>
      <c r="E70" s="119">
        <v>0</v>
      </c>
      <c r="F70" s="111" t="b">
        <v>0</v>
      </c>
      <c r="G70" s="111" t="b">
        <v>0</v>
      </c>
      <c r="H70" s="111" t="b">
        <v>0</v>
      </c>
      <c r="I70" s="111" t="b">
        <v>0</v>
      </c>
      <c r="J70" s="114" t="e">
        <f t="shared" ca="1" si="0"/>
        <v>#NAME?</v>
      </c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21.5" hidden="1" x14ac:dyDescent="0.9">
      <c r="A71" s="115">
        <f>'PLANTILLA V6'!A71</f>
        <v>0</v>
      </c>
      <c r="B71" s="111">
        <f>'PLANTILLA V6'!B71</f>
        <v>0</v>
      </c>
      <c r="C71" s="119">
        <f>'PLANTILLA V6'!C71</f>
        <v>1</v>
      </c>
      <c r="D71" s="111" t="str">
        <f>'PLANTILLA V6'!D71</f>
        <v>pza</v>
      </c>
      <c r="E71" s="119">
        <v>0</v>
      </c>
      <c r="F71" s="111" t="b">
        <v>0</v>
      </c>
      <c r="G71" s="111" t="b">
        <v>0</v>
      </c>
      <c r="H71" s="111" t="b">
        <v>0</v>
      </c>
      <c r="I71" s="111" t="b">
        <v>0</v>
      </c>
      <c r="J71" s="114" t="e">
        <f t="shared" ca="1" si="0"/>
        <v>#NAME?</v>
      </c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21.5" hidden="1" x14ac:dyDescent="0.9">
      <c r="A72" s="115">
        <f>'PLANTILLA V6'!A72</f>
        <v>0</v>
      </c>
      <c r="B72" s="111">
        <f>'PLANTILLA V6'!B72</f>
        <v>0</v>
      </c>
      <c r="C72" s="119">
        <f>'PLANTILLA V6'!C72</f>
        <v>1</v>
      </c>
      <c r="D72" s="111" t="str">
        <f>'PLANTILLA V6'!D72</f>
        <v>pza</v>
      </c>
      <c r="E72" s="119">
        <v>0</v>
      </c>
      <c r="F72" s="111" t="b">
        <v>0</v>
      </c>
      <c r="G72" s="111" t="b">
        <v>0</v>
      </c>
      <c r="H72" s="111" t="b">
        <v>0</v>
      </c>
      <c r="I72" s="111" t="b">
        <v>0</v>
      </c>
      <c r="J72" s="114" t="e">
        <f t="shared" ca="1" si="0"/>
        <v>#NAME?</v>
      </c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21.5" hidden="1" x14ac:dyDescent="0.9">
      <c r="A73" s="115">
        <f>'PLANTILLA V6'!A73</f>
        <v>0</v>
      </c>
      <c r="B73" s="111">
        <f>'PLANTILLA V6'!B73</f>
        <v>0</v>
      </c>
      <c r="C73" s="119">
        <f>'PLANTILLA V6'!C73</f>
        <v>1</v>
      </c>
      <c r="D73" s="111" t="str">
        <f>'PLANTILLA V6'!D73</f>
        <v>pza</v>
      </c>
      <c r="E73" s="119">
        <v>0</v>
      </c>
      <c r="F73" s="111" t="b">
        <v>0</v>
      </c>
      <c r="G73" s="111" t="b">
        <v>0</v>
      </c>
      <c r="H73" s="111" t="b">
        <v>0</v>
      </c>
      <c r="I73" s="111" t="b">
        <v>0</v>
      </c>
      <c r="J73" s="114" t="e">
        <f t="shared" ca="1" si="0"/>
        <v>#NAME?</v>
      </c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21.5" hidden="1" x14ac:dyDescent="0.9">
      <c r="A74" s="115">
        <f>'PLANTILLA V6'!A74</f>
        <v>0</v>
      </c>
      <c r="B74" s="111">
        <f>'PLANTILLA V6'!B74</f>
        <v>0</v>
      </c>
      <c r="C74" s="119">
        <f>'PLANTILLA V6'!C74</f>
        <v>1</v>
      </c>
      <c r="D74" s="111" t="str">
        <f>'PLANTILLA V6'!D74</f>
        <v>pza</v>
      </c>
      <c r="E74" s="119">
        <v>0</v>
      </c>
      <c r="F74" s="111" t="b">
        <v>0</v>
      </c>
      <c r="G74" s="111" t="b">
        <v>0</v>
      </c>
      <c r="H74" s="111" t="b">
        <v>0</v>
      </c>
      <c r="I74" s="111" t="b">
        <v>0</v>
      </c>
      <c r="J74" s="114" t="e">
        <f t="shared" ca="1" si="0"/>
        <v>#NAME?</v>
      </c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21.5" hidden="1" x14ac:dyDescent="0.9">
      <c r="A75" s="115">
        <f>'PLANTILLA V6'!A75</f>
        <v>0</v>
      </c>
      <c r="B75" s="111">
        <f>'PLANTILLA V6'!B75</f>
        <v>0</v>
      </c>
      <c r="C75" s="119">
        <f>'PLANTILLA V6'!C75</f>
        <v>1</v>
      </c>
      <c r="D75" s="111" t="str">
        <f>'PLANTILLA V6'!D75</f>
        <v>pza</v>
      </c>
      <c r="E75" s="119">
        <v>0</v>
      </c>
      <c r="F75" s="111" t="b">
        <v>0</v>
      </c>
      <c r="G75" s="111" t="b">
        <v>0</v>
      </c>
      <c r="H75" s="111" t="b">
        <v>0</v>
      </c>
      <c r="I75" s="111" t="b">
        <v>0</v>
      </c>
      <c r="J75" s="114" t="e">
        <f t="shared" ca="1" si="0"/>
        <v>#NAME?</v>
      </c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21.5" hidden="1" x14ac:dyDescent="0.9">
      <c r="A76" s="115">
        <f>'PLANTILLA V6'!A76</f>
        <v>0</v>
      </c>
      <c r="B76" s="111">
        <f>'PLANTILLA V6'!B76</f>
        <v>0</v>
      </c>
      <c r="C76" s="119">
        <f>'PLANTILLA V6'!C76</f>
        <v>1</v>
      </c>
      <c r="D76" s="111" t="str">
        <f>'PLANTILLA V6'!D76</f>
        <v>pza</v>
      </c>
      <c r="E76" s="119">
        <v>0</v>
      </c>
      <c r="F76" s="111" t="b">
        <v>0</v>
      </c>
      <c r="G76" s="111" t="b">
        <v>0</v>
      </c>
      <c r="H76" s="111" t="b">
        <v>0</v>
      </c>
      <c r="I76" s="111" t="b">
        <v>0</v>
      </c>
      <c r="J76" s="114" t="e">
        <f t="shared" ca="1" si="0"/>
        <v>#NAME?</v>
      </c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21.5" x14ac:dyDescent="0.9">
      <c r="A77" s="174" t="str">
        <f>'PLANTILLA V6'!A77</f>
        <v>Electricidad y Electrónica</v>
      </c>
      <c r="B77" s="157"/>
      <c r="C77" s="119">
        <f>'PLANTILLA V6'!C77</f>
        <v>0</v>
      </c>
      <c r="D77" s="111">
        <f>'PLANTILLA V6'!D77</f>
        <v>0</v>
      </c>
      <c r="E77" s="119">
        <v>0</v>
      </c>
      <c r="F77" s="111" t="b">
        <v>0</v>
      </c>
      <c r="G77" s="111" t="b">
        <v>0</v>
      </c>
      <c r="H77" s="111" t="b">
        <v>0</v>
      </c>
      <c r="I77" s="111" t="b">
        <v>0</v>
      </c>
      <c r="J77" s="114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21.5" hidden="1" x14ac:dyDescent="0.9">
      <c r="A78" s="118" t="str">
        <f>'PLANTILLA V6'!A78</f>
        <v>EE</v>
      </c>
      <c r="B78" s="118" t="str">
        <f>'PLANTILLA V6'!B78</f>
        <v>Juego de 10 cables tipo caiman- caiman</v>
      </c>
      <c r="C78" s="119">
        <f>'PLANTILLA V6'!C78</f>
        <v>1</v>
      </c>
      <c r="D78" s="111" t="str">
        <f>'PLANTILLA V6'!D78</f>
        <v>juego</v>
      </c>
      <c r="E78" s="119">
        <v>0</v>
      </c>
      <c r="F78" s="111" t="b">
        <v>0</v>
      </c>
      <c r="G78" s="111" t="b">
        <v>0</v>
      </c>
      <c r="H78" s="111" t="b">
        <v>1</v>
      </c>
      <c r="I78" s="111" t="b">
        <v>0</v>
      </c>
      <c r="J78" s="114" t="e">
        <f t="shared" ca="1" si="0"/>
        <v>#NAME?</v>
      </c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21.5" hidden="1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1" t="str">
        <f>'PLANTILLA V6'!D79</f>
        <v>juego</v>
      </c>
      <c r="E79" s="119">
        <v>0</v>
      </c>
      <c r="F79" s="111" t="b">
        <v>0</v>
      </c>
      <c r="G79" s="111" t="b">
        <v>0</v>
      </c>
      <c r="H79" s="111" t="b">
        <v>1</v>
      </c>
      <c r="I79" s="111" t="b">
        <v>0</v>
      </c>
      <c r="J79" s="114" t="e">
        <f t="shared" ca="1" si="0"/>
        <v>#NAME?</v>
      </c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21.5" hidden="1" x14ac:dyDescent="0.9">
      <c r="A80" s="118" t="str">
        <f>'PLANTILLA V6'!A80</f>
        <v>EE</v>
      </c>
      <c r="B80" s="118" t="str">
        <f>'PLANTILLA V6'!B80</f>
        <v xml:space="preserve">Juegos de jumpers macho - macho </v>
      </c>
      <c r="C80" s="119">
        <f>'PLANTILLA V6'!C80</f>
        <v>1</v>
      </c>
      <c r="D80" s="111" t="str">
        <f>'PLANTILLA V6'!D80</f>
        <v>juego</v>
      </c>
      <c r="E80" s="119">
        <v>0</v>
      </c>
      <c r="F80" s="111" t="b">
        <v>0</v>
      </c>
      <c r="G80" s="111" t="b">
        <v>0</v>
      </c>
      <c r="H80" s="111" t="b">
        <v>1</v>
      </c>
      <c r="I80" s="111" t="b">
        <v>0</v>
      </c>
      <c r="J80" s="114" t="e">
        <f t="shared" ca="1" si="0"/>
        <v>#NAME?</v>
      </c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21.5" hidden="1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1" t="str">
        <f>'PLANTILLA V6'!D81</f>
        <v>juego</v>
      </c>
      <c r="E81" s="119">
        <v>0</v>
      </c>
      <c r="F81" s="111" t="b">
        <v>0</v>
      </c>
      <c r="G81" s="111" t="b">
        <v>0</v>
      </c>
      <c r="H81" s="111" t="b">
        <v>1</v>
      </c>
      <c r="I81" s="111" t="b">
        <v>0</v>
      </c>
      <c r="J81" s="114" t="e">
        <f t="shared" ca="1" si="0"/>
        <v>#NAME?</v>
      </c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21.5" hidden="1" x14ac:dyDescent="0.9">
      <c r="A82" s="118" t="str">
        <f>'PLANTILLA V6'!A82</f>
        <v>EE</v>
      </c>
      <c r="B82" s="118" t="str">
        <f>'PLANTILLA V6'!B82</f>
        <v>Motor DC de 3V</v>
      </c>
      <c r="C82" s="119">
        <f>'PLANTILLA V6'!C82</f>
        <v>1</v>
      </c>
      <c r="D82" s="111" t="str">
        <f>'PLANTILLA V6'!D82</f>
        <v>pza</v>
      </c>
      <c r="E82" s="119">
        <v>0</v>
      </c>
      <c r="F82" s="111" t="b">
        <v>0</v>
      </c>
      <c r="G82" s="111" t="b">
        <v>0</v>
      </c>
      <c r="H82" s="111" t="b">
        <v>1</v>
      </c>
      <c r="I82" s="111" t="b">
        <v>0</v>
      </c>
      <c r="J82" s="114" t="e">
        <f t="shared" ca="1" si="0"/>
        <v>#NAME?</v>
      </c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21.5" hidden="1" x14ac:dyDescent="0.9">
      <c r="A83" s="118" t="str">
        <f>'PLANTILLA V6'!A83</f>
        <v>EE</v>
      </c>
      <c r="B83" s="118" t="str">
        <f>'PLANTILLA V6'!B83</f>
        <v>Motor DC de 5V</v>
      </c>
      <c r="C83" s="119">
        <f>'PLANTILLA V6'!C83</f>
        <v>1</v>
      </c>
      <c r="D83" s="111" t="str">
        <f>'PLANTILLA V6'!D83</f>
        <v>pza</v>
      </c>
      <c r="E83" s="119">
        <v>0</v>
      </c>
      <c r="F83" s="111" t="b">
        <v>0</v>
      </c>
      <c r="G83" s="111" t="b">
        <v>0</v>
      </c>
      <c r="H83" s="111" t="b">
        <v>1</v>
      </c>
      <c r="I83" s="111" t="b">
        <v>0</v>
      </c>
      <c r="J83" s="114" t="e">
        <f t="shared" ca="1" si="0"/>
        <v>#NAME?</v>
      </c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21.5" hidden="1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1" t="str">
        <f>'PLANTILLA V6'!D84</f>
        <v>pza</v>
      </c>
      <c r="E84" s="119">
        <v>0</v>
      </c>
      <c r="F84" s="111" t="b">
        <v>0</v>
      </c>
      <c r="G84" s="111" t="b">
        <v>0</v>
      </c>
      <c r="H84" s="111" t="b">
        <v>1</v>
      </c>
      <c r="I84" s="111" t="b">
        <v>0</v>
      </c>
      <c r="J84" s="114" t="e">
        <f t="shared" ca="1" si="0"/>
        <v>#NAME?</v>
      </c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21.5" hidden="1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1" t="str">
        <f>'PLANTILLA V6'!D85</f>
        <v>pza</v>
      </c>
      <c r="E85" s="119">
        <v>0</v>
      </c>
      <c r="F85" s="111" t="b">
        <v>0</v>
      </c>
      <c r="G85" s="111" t="b">
        <v>0</v>
      </c>
      <c r="H85" s="111" t="b">
        <v>0</v>
      </c>
      <c r="I85" s="111" t="b">
        <v>0</v>
      </c>
      <c r="J85" s="114" t="e">
        <f t="shared" ca="1" si="0"/>
        <v>#NAME?</v>
      </c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21.5" hidden="1" x14ac:dyDescent="0.9">
      <c r="A86" s="118" t="str">
        <f>'PLANTILLA V6'!A86</f>
        <v>EE</v>
      </c>
      <c r="B86" s="120" t="str">
        <f>'PLANTILLA V6'!B86</f>
        <v>Led de color verde</v>
      </c>
      <c r="C86" s="119">
        <f>'PLANTILLA V6'!C86</f>
        <v>1</v>
      </c>
      <c r="D86" s="111" t="str">
        <f>'PLANTILLA V6'!D86</f>
        <v>pza</v>
      </c>
      <c r="E86" s="119">
        <v>0</v>
      </c>
      <c r="F86" s="111" t="b">
        <v>0</v>
      </c>
      <c r="G86" s="111" t="b">
        <v>0</v>
      </c>
      <c r="H86" s="111" t="b">
        <v>0</v>
      </c>
      <c r="I86" s="111" t="b">
        <v>0</v>
      </c>
      <c r="J86" s="114" t="e">
        <f t="shared" ca="1" si="0"/>
        <v>#NAME?</v>
      </c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21.5" hidden="1" x14ac:dyDescent="0.9">
      <c r="A87" s="118" t="str">
        <f>'PLANTILLA V6'!A87</f>
        <v>EE</v>
      </c>
      <c r="B87" s="120" t="str">
        <f>'PLANTILLA V6'!B87</f>
        <v>Led de color amarillo (ámbar)</v>
      </c>
      <c r="C87" s="119">
        <f>'PLANTILLA V6'!C87</f>
        <v>1</v>
      </c>
      <c r="D87" s="111" t="str">
        <f>'PLANTILLA V6'!D87</f>
        <v>pza</v>
      </c>
      <c r="E87" s="119">
        <v>0</v>
      </c>
      <c r="F87" s="111" t="b">
        <v>0</v>
      </c>
      <c r="G87" s="111" t="b">
        <v>0</v>
      </c>
      <c r="H87" s="111" t="b">
        <v>0</v>
      </c>
      <c r="I87" s="111" t="b">
        <v>0</v>
      </c>
      <c r="J87" s="114" t="e">
        <f t="shared" ca="1" si="0"/>
        <v>#NAME?</v>
      </c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21.5" hidden="1" x14ac:dyDescent="0.9">
      <c r="A88" s="118" t="str">
        <f>'PLANTILLA V6'!A88</f>
        <v>EE</v>
      </c>
      <c r="B88" s="118" t="str">
        <f>'PLANTILLA V6'!B88</f>
        <v>Led de color rojo</v>
      </c>
      <c r="C88" s="119">
        <f>'PLANTILLA V6'!C88</f>
        <v>1</v>
      </c>
      <c r="D88" s="111" t="str">
        <f>'PLANTILLA V6'!D88</f>
        <v>pza</v>
      </c>
      <c r="E88" s="119">
        <v>0</v>
      </c>
      <c r="F88" s="111" t="b">
        <v>0</v>
      </c>
      <c r="G88" s="111" t="b">
        <v>0</v>
      </c>
      <c r="H88" s="111" t="b">
        <v>0</v>
      </c>
      <c r="I88" s="111" t="b">
        <v>0</v>
      </c>
      <c r="J88" s="114" t="e">
        <f t="shared" ca="1" si="0"/>
        <v>#NAME?</v>
      </c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21.5" hidden="1" x14ac:dyDescent="0.9">
      <c r="A89" s="118" t="str">
        <f>'PLANTILLA V6'!A89</f>
        <v>EE</v>
      </c>
      <c r="B89" s="118" t="str">
        <f>'PLANTILLA V6'!B89</f>
        <v xml:space="preserve">Resistencia de 330 ohms </v>
      </c>
      <c r="C89" s="119">
        <f>'PLANTILLA V6'!C89</f>
        <v>1</v>
      </c>
      <c r="D89" s="111" t="str">
        <f>'PLANTILLA V6'!D89</f>
        <v>pza</v>
      </c>
      <c r="E89" s="119">
        <v>0</v>
      </c>
      <c r="F89" s="111" t="b">
        <v>0</v>
      </c>
      <c r="G89" s="111" t="b">
        <v>0</v>
      </c>
      <c r="H89" s="111" t="b">
        <v>0</v>
      </c>
      <c r="I89" s="111" t="b">
        <v>0</v>
      </c>
      <c r="J89" s="114" t="e">
        <f t="shared" ca="1" si="0"/>
        <v>#NAME?</v>
      </c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21.5" hidden="1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1" t="str">
        <f>'PLANTILLA V6'!D90</f>
        <v>pza</v>
      </c>
      <c r="E90" s="119">
        <v>0</v>
      </c>
      <c r="F90" s="111" t="b">
        <v>0</v>
      </c>
      <c r="G90" s="111" t="b">
        <v>0</v>
      </c>
      <c r="H90" s="111" t="b">
        <v>0</v>
      </c>
      <c r="I90" s="111" t="b">
        <v>0</v>
      </c>
      <c r="J90" s="114" t="e">
        <f t="shared" ca="1" si="0"/>
        <v>#NAME?</v>
      </c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21.5" hidden="1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1" t="str">
        <f>'PLANTILLA V6'!D91</f>
        <v>rollo</v>
      </c>
      <c r="E91" s="119">
        <v>0</v>
      </c>
      <c r="F91" s="111" t="b">
        <v>0</v>
      </c>
      <c r="G91" s="111" t="b">
        <v>0</v>
      </c>
      <c r="H91" s="111" t="b">
        <v>0</v>
      </c>
      <c r="I91" s="111" t="b">
        <v>1</v>
      </c>
      <c r="J91" s="114" t="e">
        <f t="shared" ca="1" si="0"/>
        <v>#NAME?</v>
      </c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21.5" hidden="1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1" t="str">
        <f>'PLANTILLA V6'!D92</f>
        <v>rollo</v>
      </c>
      <c r="E92" s="119">
        <v>0</v>
      </c>
      <c r="F92" s="111" t="b">
        <v>0</v>
      </c>
      <c r="G92" s="111" t="b">
        <v>0</v>
      </c>
      <c r="H92" s="111" t="b">
        <v>0</v>
      </c>
      <c r="I92" s="111" t="b">
        <v>1</v>
      </c>
      <c r="J92" s="114" t="e">
        <f t="shared" ca="1" si="0"/>
        <v>#NAME?</v>
      </c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21.5" hidden="1" x14ac:dyDescent="0.9">
      <c r="A93" s="118" t="str">
        <f>'PLANTILLA V6'!A93</f>
        <v>EE</v>
      </c>
      <c r="B93" s="118" t="str">
        <f>'PLANTILLA V6'!B93</f>
        <v>Push button</v>
      </c>
      <c r="C93" s="119">
        <f>'PLANTILLA V6'!C93</f>
        <v>1</v>
      </c>
      <c r="D93" s="111" t="str">
        <f>'PLANTILLA V6'!D93</f>
        <v>pza</v>
      </c>
      <c r="E93" s="119">
        <v>0</v>
      </c>
      <c r="F93" s="111" t="b">
        <v>0</v>
      </c>
      <c r="G93" s="111" t="b">
        <v>0</v>
      </c>
      <c r="H93" s="111" t="b">
        <v>0</v>
      </c>
      <c r="I93" s="111" t="b">
        <v>0</v>
      </c>
      <c r="J93" s="114" t="e">
        <f t="shared" ca="1" si="0"/>
        <v>#NAME?</v>
      </c>
      <c r="K93" s="117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21.5" hidden="1" x14ac:dyDescent="0.9">
      <c r="A94" s="118" t="str">
        <f>'PLANTILLA V6'!A94</f>
        <v>EE</v>
      </c>
      <c r="B94" s="118" t="str">
        <f>'PLANTILLA V6'!B94</f>
        <v>Cautín</v>
      </c>
      <c r="C94" s="119">
        <f>'PLANTILLA V6'!C94</f>
        <v>1</v>
      </c>
      <c r="D94" s="111" t="str">
        <f>'PLANTILLA V6'!D94</f>
        <v>pza</v>
      </c>
      <c r="E94" s="119">
        <v>0</v>
      </c>
      <c r="F94" s="111" t="b">
        <v>0</v>
      </c>
      <c r="G94" s="111" t="b">
        <v>0</v>
      </c>
      <c r="H94" s="111" t="b">
        <v>0</v>
      </c>
      <c r="I94" s="111" t="b">
        <v>0</v>
      </c>
      <c r="J94" s="114" t="e">
        <f t="shared" ca="1" si="0"/>
        <v>#NAME?</v>
      </c>
      <c r="K94" s="117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21.5" hidden="1" x14ac:dyDescent="0.9">
      <c r="A95" s="118" t="str">
        <f>'PLANTILLA V6'!A95</f>
        <v>EE</v>
      </c>
      <c r="B95" s="118" t="str">
        <f>'PLANTILLA V6'!B95</f>
        <v>Soldadura electrónica</v>
      </c>
      <c r="C95" s="119">
        <f>'PLANTILLA V6'!C95</f>
        <v>1</v>
      </c>
      <c r="D95" s="111" t="str">
        <f>'PLANTILLA V6'!D95</f>
        <v>pza</v>
      </c>
      <c r="E95" s="119">
        <v>0</v>
      </c>
      <c r="F95" s="111" t="b">
        <v>0</v>
      </c>
      <c r="G95" s="111" t="b">
        <v>0</v>
      </c>
      <c r="H95" s="111" t="b">
        <v>0</v>
      </c>
      <c r="I95" s="111" t="b">
        <v>0</v>
      </c>
      <c r="J95" s="114" t="e">
        <f t="shared" ca="1" si="0"/>
        <v>#NAME?</v>
      </c>
      <c r="K95" s="117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21.5" hidden="1" x14ac:dyDescent="0.9">
      <c r="A96" s="118" t="str">
        <f>'PLANTILLA V6'!A96</f>
        <v>EE</v>
      </c>
      <c r="B96" s="118" t="str">
        <f>'PLANTILLA V6'!B96</f>
        <v>Pasta para soldar</v>
      </c>
      <c r="C96" s="119">
        <f>'PLANTILLA V6'!C96</f>
        <v>1</v>
      </c>
      <c r="D96" s="111" t="str">
        <f>'PLANTILLA V6'!D96</f>
        <v>pza</v>
      </c>
      <c r="E96" s="119">
        <v>0</v>
      </c>
      <c r="F96" s="111" t="b">
        <v>0</v>
      </c>
      <c r="G96" s="111" t="b">
        <v>0</v>
      </c>
      <c r="H96" s="111" t="b">
        <v>0</v>
      </c>
      <c r="I96" s="111" t="b">
        <v>0</v>
      </c>
      <c r="J96" s="114" t="e">
        <f t="shared" ca="1" si="0"/>
        <v>#NAME?</v>
      </c>
      <c r="K96" s="117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21.5" hidden="1" x14ac:dyDescent="0.9">
      <c r="A97" s="118" t="str">
        <f>'PLANTILLA V6'!A97</f>
        <v>EE</v>
      </c>
      <c r="B97" s="118">
        <f>'PLANTILLA V6'!B97</f>
        <v>0</v>
      </c>
      <c r="C97" s="119">
        <f>'PLANTILLA V6'!C97</f>
        <v>1</v>
      </c>
      <c r="D97" s="111" t="str">
        <f>'PLANTILLA V6'!D97</f>
        <v>pza</v>
      </c>
      <c r="E97" s="119">
        <v>0</v>
      </c>
      <c r="F97" s="111" t="b">
        <v>0</v>
      </c>
      <c r="G97" s="111" t="b">
        <v>0</v>
      </c>
      <c r="H97" s="111" t="b">
        <v>0</v>
      </c>
      <c r="I97" s="111" t="b">
        <v>0</v>
      </c>
      <c r="J97" s="114" t="e">
        <f t="shared" ca="1" si="0"/>
        <v>#NAME?</v>
      </c>
      <c r="K97" s="117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21.5" hidden="1" x14ac:dyDescent="0.9">
      <c r="A98" s="118">
        <f>'PLANTILLA V6'!A98</f>
        <v>0</v>
      </c>
      <c r="B98" s="118">
        <f>'PLANTILLA V6'!B98</f>
        <v>0</v>
      </c>
      <c r="C98" s="119">
        <f>'PLANTILLA V6'!C98</f>
        <v>1</v>
      </c>
      <c r="D98" s="111" t="str">
        <f>'PLANTILLA V6'!D98</f>
        <v>pza</v>
      </c>
      <c r="E98" s="119">
        <v>0</v>
      </c>
      <c r="F98" s="111" t="b">
        <v>0</v>
      </c>
      <c r="G98" s="111" t="b">
        <v>0</v>
      </c>
      <c r="H98" s="111" t="b">
        <v>0</v>
      </c>
      <c r="I98" s="111" t="b">
        <v>0</v>
      </c>
      <c r="J98" s="114" t="e">
        <f t="shared" ca="1" si="0"/>
        <v>#NAME?</v>
      </c>
      <c r="K98" s="117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21.5" hidden="1" x14ac:dyDescent="0.9">
      <c r="A99" s="118">
        <f>'PLANTILLA V6'!A99</f>
        <v>0</v>
      </c>
      <c r="B99" s="118">
        <f>'PLANTILLA V6'!B99</f>
        <v>0</v>
      </c>
      <c r="C99" s="119">
        <f>'PLANTILLA V6'!C99</f>
        <v>1</v>
      </c>
      <c r="D99" s="111" t="str">
        <f>'PLANTILLA V6'!D99</f>
        <v>pza</v>
      </c>
      <c r="E99" s="119">
        <v>0</v>
      </c>
      <c r="F99" s="111" t="b">
        <v>0</v>
      </c>
      <c r="G99" s="111" t="b">
        <v>0</v>
      </c>
      <c r="H99" s="111" t="b">
        <v>0</v>
      </c>
      <c r="I99" s="111" t="b">
        <v>0</v>
      </c>
      <c r="J99" s="114" t="e">
        <f t="shared" ca="1" si="0"/>
        <v>#NAME?</v>
      </c>
      <c r="K99" s="117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21.5" hidden="1" x14ac:dyDescent="0.9">
      <c r="A100" s="118">
        <f>'PLANTILLA V6'!A100</f>
        <v>0</v>
      </c>
      <c r="B100" s="118">
        <f>'PLANTILLA V6'!B100</f>
        <v>0</v>
      </c>
      <c r="C100" s="119">
        <f>'PLANTILLA V6'!C100</f>
        <v>1</v>
      </c>
      <c r="D100" s="111" t="str">
        <f>'PLANTILLA V6'!D100</f>
        <v>pza</v>
      </c>
      <c r="E100" s="119">
        <v>0</v>
      </c>
      <c r="F100" s="111" t="b">
        <v>0</v>
      </c>
      <c r="G100" s="111" t="b">
        <v>0</v>
      </c>
      <c r="H100" s="111" t="b">
        <v>0</v>
      </c>
      <c r="I100" s="111" t="b">
        <v>0</v>
      </c>
      <c r="J100" s="114" t="e">
        <f t="shared" ca="1" si="0"/>
        <v>#NAME?</v>
      </c>
      <c r="K100" s="117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21.5" hidden="1" x14ac:dyDescent="0.9">
      <c r="A101" s="118">
        <f>'PLANTILLA V6'!A101</f>
        <v>0</v>
      </c>
      <c r="B101" s="118">
        <f>'PLANTILLA V6'!B101</f>
        <v>0</v>
      </c>
      <c r="C101" s="119">
        <f>'PLANTILLA V6'!C101</f>
        <v>1</v>
      </c>
      <c r="D101" s="111" t="str">
        <f>'PLANTILLA V6'!D101</f>
        <v>pza</v>
      </c>
      <c r="E101" s="119">
        <v>0</v>
      </c>
      <c r="F101" s="111" t="b">
        <v>0</v>
      </c>
      <c r="G101" s="111" t="b">
        <v>0</v>
      </c>
      <c r="H101" s="111" t="b">
        <v>0</v>
      </c>
      <c r="I101" s="111" t="b">
        <v>0</v>
      </c>
      <c r="J101" s="114" t="e">
        <f t="shared" ca="1" si="0"/>
        <v>#NAME?</v>
      </c>
      <c r="K101" s="117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21.5" hidden="1" x14ac:dyDescent="0.9">
      <c r="A102" s="118">
        <f>'PLANTILLA V6'!A102</f>
        <v>0</v>
      </c>
      <c r="B102" s="118">
        <f>'PLANTILLA V6'!B102</f>
        <v>0</v>
      </c>
      <c r="C102" s="119">
        <f>'PLANTILLA V6'!C102</f>
        <v>1</v>
      </c>
      <c r="D102" s="111" t="str">
        <f>'PLANTILLA V6'!D102</f>
        <v>pza</v>
      </c>
      <c r="E102" s="119">
        <v>0</v>
      </c>
      <c r="F102" s="111" t="b">
        <v>0</v>
      </c>
      <c r="G102" s="111" t="b">
        <v>0</v>
      </c>
      <c r="H102" s="111" t="b">
        <v>0</v>
      </c>
      <c r="I102" s="111" t="b">
        <v>0</v>
      </c>
      <c r="J102" s="114" t="e">
        <f t="shared" ca="1" si="0"/>
        <v>#NAME?</v>
      </c>
      <c r="K102" s="117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21.5" hidden="1" x14ac:dyDescent="0.9">
      <c r="A103" s="118">
        <f>'PLANTILLA V6'!A103</f>
        <v>0</v>
      </c>
      <c r="B103" s="118">
        <f>'PLANTILLA V6'!B103</f>
        <v>0</v>
      </c>
      <c r="C103" s="119">
        <f>'PLANTILLA V6'!C103</f>
        <v>1</v>
      </c>
      <c r="D103" s="111" t="str">
        <f>'PLANTILLA V6'!D103</f>
        <v>pza</v>
      </c>
      <c r="E103" s="119">
        <v>0</v>
      </c>
      <c r="F103" s="111" t="b">
        <v>0</v>
      </c>
      <c r="G103" s="111" t="b">
        <v>0</v>
      </c>
      <c r="H103" s="111" t="b">
        <v>0</v>
      </c>
      <c r="I103" s="111" t="b">
        <v>0</v>
      </c>
      <c r="J103" s="114" t="e">
        <f t="shared" ca="1" si="0"/>
        <v>#NAME?</v>
      </c>
      <c r="K103" s="117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21.5" hidden="1" x14ac:dyDescent="0.9">
      <c r="A104" s="118">
        <f>'PLANTILLA V6'!A104</f>
        <v>0</v>
      </c>
      <c r="B104" s="118">
        <f>'PLANTILLA V6'!B104</f>
        <v>0</v>
      </c>
      <c r="C104" s="119">
        <f>'PLANTILLA V6'!C104</f>
        <v>1</v>
      </c>
      <c r="D104" s="111" t="str">
        <f>'PLANTILLA V6'!D104</f>
        <v>pza</v>
      </c>
      <c r="E104" s="119">
        <v>0</v>
      </c>
      <c r="F104" s="111" t="b">
        <v>0</v>
      </c>
      <c r="G104" s="111" t="b">
        <v>0</v>
      </c>
      <c r="H104" s="111" t="b">
        <v>0</v>
      </c>
      <c r="I104" s="111" t="b">
        <v>0</v>
      </c>
      <c r="J104" s="114" t="e">
        <f t="shared" ca="1" si="0"/>
        <v>#NAME?</v>
      </c>
      <c r="K104" s="117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21.5" hidden="1" x14ac:dyDescent="0.9">
      <c r="A105" s="118">
        <f>'PLANTILLA V6'!A105</f>
        <v>0</v>
      </c>
      <c r="B105" s="118">
        <f>'PLANTILLA V6'!B105</f>
        <v>0</v>
      </c>
      <c r="C105" s="119">
        <f>'PLANTILLA V6'!C105</f>
        <v>1</v>
      </c>
      <c r="D105" s="111" t="str">
        <f>'PLANTILLA V6'!D105</f>
        <v>pza</v>
      </c>
      <c r="E105" s="119">
        <v>0</v>
      </c>
      <c r="F105" s="111" t="b">
        <v>0</v>
      </c>
      <c r="G105" s="111" t="b">
        <v>0</v>
      </c>
      <c r="H105" s="111" t="b">
        <v>0</v>
      </c>
      <c r="I105" s="111" t="b">
        <v>0</v>
      </c>
      <c r="J105" s="114" t="e">
        <f t="shared" ca="1" si="0"/>
        <v>#NAME?</v>
      </c>
      <c r="K105" s="117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21.5" hidden="1" x14ac:dyDescent="0.9">
      <c r="A106" s="118">
        <f>'PLANTILLA V6'!A106</f>
        <v>0</v>
      </c>
      <c r="B106" s="118">
        <f>'PLANTILLA V6'!B106</f>
        <v>0</v>
      </c>
      <c r="C106" s="119">
        <f>'PLANTILLA V6'!C106</f>
        <v>1</v>
      </c>
      <c r="D106" s="111" t="str">
        <f>'PLANTILLA V6'!D106</f>
        <v>pza</v>
      </c>
      <c r="E106" s="119">
        <v>0</v>
      </c>
      <c r="F106" s="111" t="b">
        <v>0</v>
      </c>
      <c r="G106" s="111" t="b">
        <v>0</v>
      </c>
      <c r="H106" s="111" t="b">
        <v>0</v>
      </c>
      <c r="I106" s="111" t="b">
        <v>0</v>
      </c>
      <c r="J106" s="114" t="e">
        <f t="shared" ca="1" si="0"/>
        <v>#NAME?</v>
      </c>
      <c r="K106" s="117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21.5" hidden="1" x14ac:dyDescent="0.9">
      <c r="A107" s="118">
        <f>'PLANTILLA V6'!A107</f>
        <v>0</v>
      </c>
      <c r="B107" s="118">
        <f>'PLANTILLA V6'!B107</f>
        <v>0</v>
      </c>
      <c r="C107" s="119">
        <f>'PLANTILLA V6'!C107</f>
        <v>1</v>
      </c>
      <c r="D107" s="111" t="str">
        <f>'PLANTILLA V6'!D107</f>
        <v>pza</v>
      </c>
      <c r="E107" s="119">
        <v>0</v>
      </c>
      <c r="F107" s="111" t="b">
        <v>0</v>
      </c>
      <c r="G107" s="111" t="b">
        <v>0</v>
      </c>
      <c r="H107" s="111" t="b">
        <v>0</v>
      </c>
      <c r="I107" s="111" t="b">
        <v>0</v>
      </c>
      <c r="J107" s="114" t="e">
        <f t="shared" ca="1" si="0"/>
        <v>#NAME?</v>
      </c>
      <c r="K107" s="117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21.5" hidden="1" x14ac:dyDescent="0.9">
      <c r="A108" s="118">
        <f>'PLANTILLA V6'!A108</f>
        <v>0</v>
      </c>
      <c r="B108" s="118">
        <f>'PLANTILLA V6'!B108</f>
        <v>0</v>
      </c>
      <c r="C108" s="119">
        <f>'PLANTILLA V6'!C108</f>
        <v>1</v>
      </c>
      <c r="D108" s="111" t="str">
        <f>'PLANTILLA V6'!D108</f>
        <v>pza</v>
      </c>
      <c r="E108" s="119">
        <v>0</v>
      </c>
      <c r="F108" s="111" t="b">
        <v>0</v>
      </c>
      <c r="G108" s="111" t="b">
        <v>0</v>
      </c>
      <c r="H108" s="111" t="b">
        <v>0</v>
      </c>
      <c r="I108" s="111" t="b">
        <v>0</v>
      </c>
      <c r="J108" s="114" t="e">
        <f t="shared" ca="1" si="0"/>
        <v>#NAME?</v>
      </c>
      <c r="K108" s="117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21.5" x14ac:dyDescent="0.9">
      <c r="A109" s="175" t="str">
        <f>'PLANTILLA V6'!A109</f>
        <v>Baterías</v>
      </c>
      <c r="B109" s="157"/>
      <c r="C109" s="119">
        <f>'PLANTILLA V6'!C109</f>
        <v>0</v>
      </c>
      <c r="D109" s="111">
        <f>'PLANTILLA V6'!D109</f>
        <v>0</v>
      </c>
      <c r="E109" s="119">
        <v>0</v>
      </c>
      <c r="F109" s="111" t="b">
        <v>0</v>
      </c>
      <c r="G109" s="111" t="b">
        <v>0</v>
      </c>
      <c r="H109" s="111" t="b">
        <v>0</v>
      </c>
      <c r="I109" s="111" t="b">
        <v>0</v>
      </c>
      <c r="J109" s="114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7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21.5" hidden="1" x14ac:dyDescent="0.9">
      <c r="A110" s="118" t="str">
        <f>'PLANTILLA V6'!A110</f>
        <v>Ba</v>
      </c>
      <c r="B110" s="118" t="str">
        <f>'PLANTILLA V6'!B110</f>
        <v>Batería recargable (AA)</v>
      </c>
      <c r="C110" s="119">
        <f>'PLANTILLA V6'!C110</f>
        <v>1</v>
      </c>
      <c r="D110" s="111" t="str">
        <f>'PLANTILLA V6'!D110</f>
        <v>pza</v>
      </c>
      <c r="E110" s="119">
        <v>0</v>
      </c>
      <c r="F110" s="111" t="b">
        <v>0</v>
      </c>
      <c r="G110" s="111" t="b">
        <v>0</v>
      </c>
      <c r="H110" s="111" t="b">
        <v>1</v>
      </c>
      <c r="I110" s="111" t="b">
        <v>0</v>
      </c>
      <c r="J110" s="114" t="e">
        <f t="shared" ca="1" si="0"/>
        <v>#NAME?</v>
      </c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21.5" hidden="1" x14ac:dyDescent="0.9">
      <c r="A111" s="118" t="str">
        <f>'PLANTILLA V6'!A111</f>
        <v>Ba</v>
      </c>
      <c r="B111" s="118" t="str">
        <f>'PLANTILLA V6'!B111</f>
        <v>Batería recargable (AAA)</v>
      </c>
      <c r="C111" s="119">
        <f>'PLANTILLA V6'!C111</f>
        <v>1</v>
      </c>
      <c r="D111" s="111" t="str">
        <f>'PLANTILLA V6'!D111</f>
        <v>pza</v>
      </c>
      <c r="E111" s="119">
        <v>0</v>
      </c>
      <c r="F111" s="111" t="b">
        <v>0</v>
      </c>
      <c r="G111" s="111" t="b">
        <v>0</v>
      </c>
      <c r="H111" s="111" t="b">
        <v>1</v>
      </c>
      <c r="I111" s="111" t="b">
        <v>0</v>
      </c>
      <c r="J111" s="114" t="e">
        <f t="shared" ca="1" si="0"/>
        <v>#NAME?</v>
      </c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21.5" hidden="1" x14ac:dyDescent="0.9">
      <c r="A112" s="118" t="str">
        <f>'PLANTILLA V6'!A112</f>
        <v>Ba</v>
      </c>
      <c r="B112" s="118" t="str">
        <f>'PLANTILLA V6'!B112</f>
        <v>Batería recargable 9V (recomendable marca Volteck)</v>
      </c>
      <c r="C112" s="119">
        <f>'PLANTILLA V6'!C112</f>
        <v>1</v>
      </c>
      <c r="D112" s="111" t="str">
        <f>'PLANTILLA V6'!D112</f>
        <v>pza</v>
      </c>
      <c r="E112" s="119">
        <v>0</v>
      </c>
      <c r="F112" s="111" t="b">
        <v>0</v>
      </c>
      <c r="G112" s="111" t="b">
        <v>0</v>
      </c>
      <c r="H112" s="111" t="b">
        <v>1</v>
      </c>
      <c r="I112" s="111" t="b">
        <v>0</v>
      </c>
      <c r="J112" s="114" t="e">
        <f t="shared" ca="1" si="0"/>
        <v>#NAME?</v>
      </c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21.5" hidden="1" x14ac:dyDescent="0.9">
      <c r="A113" s="118" t="str">
        <f>'PLANTILLA V6'!A113</f>
        <v>Ba</v>
      </c>
      <c r="B113" s="118" t="str">
        <f>'PLANTILLA V6'!B113</f>
        <v>Baterías alcalinas AAA de 1.5 V (no recargable) para microbit</v>
      </c>
      <c r="C113" s="119">
        <f>'PLANTILLA V6'!C113</f>
        <v>1</v>
      </c>
      <c r="D113" s="111" t="str">
        <f>'PLANTILLA V6'!D113</f>
        <v>pza</v>
      </c>
      <c r="E113" s="119">
        <v>0</v>
      </c>
      <c r="F113" s="111" t="b">
        <v>0</v>
      </c>
      <c r="G113" s="111" t="b">
        <v>0</v>
      </c>
      <c r="H113" s="111" t="b">
        <v>1</v>
      </c>
      <c r="I113" s="111" t="b">
        <v>0</v>
      </c>
      <c r="J113" s="114" t="e">
        <f t="shared" ca="1" si="0"/>
        <v>#NAME?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21.5" hidden="1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1" t="str">
        <f>'PLANTILLA V6'!D114</f>
        <v>pza</v>
      </c>
      <c r="E114" s="119">
        <v>0</v>
      </c>
      <c r="F114" s="111" t="b">
        <v>0</v>
      </c>
      <c r="G114" s="111" t="b">
        <v>0</v>
      </c>
      <c r="H114" s="111" t="b">
        <v>1</v>
      </c>
      <c r="I114" s="111" t="b">
        <v>0</v>
      </c>
      <c r="J114" s="114" t="e">
        <f t="shared" ca="1" si="0"/>
        <v>#NAME?</v>
      </c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21.5" hidden="1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1" t="str">
        <f>'PLANTILLA V6'!D115</f>
        <v>pza</v>
      </c>
      <c r="E115" s="119">
        <v>0</v>
      </c>
      <c r="F115" s="111" t="b">
        <v>0</v>
      </c>
      <c r="G115" s="111" t="b">
        <v>0</v>
      </c>
      <c r="H115" s="111" t="b">
        <v>0</v>
      </c>
      <c r="I115" s="111" t="b">
        <v>1</v>
      </c>
      <c r="J115" s="114" t="e">
        <f t="shared" ca="1" si="0"/>
        <v>#NAME?</v>
      </c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21.5" hidden="1" x14ac:dyDescent="0.9">
      <c r="A116" s="118" t="str">
        <f>'PLANTILLA V6'!A116</f>
        <v>Ba</v>
      </c>
      <c r="B116" s="118" t="str">
        <f>'PLANTILLA V6'!B116</f>
        <v>Portapilas "AA" en serie</v>
      </c>
      <c r="C116" s="119">
        <f>'PLANTILLA V6'!C116</f>
        <v>1</v>
      </c>
      <c r="D116" s="111" t="str">
        <f>'PLANTILLA V6'!D116</f>
        <v>pza</v>
      </c>
      <c r="E116" s="119">
        <v>0</v>
      </c>
      <c r="F116" s="111" t="b">
        <v>0</v>
      </c>
      <c r="G116" s="111" t="b">
        <v>0</v>
      </c>
      <c r="H116" s="111" t="b">
        <v>1</v>
      </c>
      <c r="I116" s="111" t="b">
        <v>0</v>
      </c>
      <c r="J116" s="114" t="e">
        <f t="shared" ca="1" si="0"/>
        <v>#NAME?</v>
      </c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21.5" hidden="1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1" t="str">
        <f>'PLANTILLA V6'!D117</f>
        <v>pza</v>
      </c>
      <c r="E117" s="119">
        <v>0</v>
      </c>
      <c r="F117" s="111" t="b">
        <v>0</v>
      </c>
      <c r="G117" s="111" t="b">
        <v>0</v>
      </c>
      <c r="H117" s="111" t="b">
        <v>1</v>
      </c>
      <c r="I117" s="111" t="b">
        <v>0</v>
      </c>
      <c r="J117" s="114" t="e">
        <f t="shared" ca="1" si="0"/>
        <v>#NAME?</v>
      </c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21.5" hidden="1" x14ac:dyDescent="0.9">
      <c r="A118" s="118" t="str">
        <f>'PLANTILLA V6'!A118</f>
        <v>Ba</v>
      </c>
      <c r="B118" s="118" t="str">
        <f>'PLANTILLA V6'!B118</f>
        <v>Pila CR2032 tipo moneda</v>
      </c>
      <c r="C118" s="119">
        <f>'PLANTILLA V6'!C118</f>
        <v>1</v>
      </c>
      <c r="D118" s="111" t="str">
        <f>'PLANTILLA V6'!D118</f>
        <v>pza</v>
      </c>
      <c r="E118" s="119">
        <v>0</v>
      </c>
      <c r="F118" s="111" t="b">
        <v>0</v>
      </c>
      <c r="G118" s="111" t="b">
        <v>0</v>
      </c>
      <c r="H118" s="111" t="b">
        <v>1</v>
      </c>
      <c r="I118" s="111" t="b">
        <v>0</v>
      </c>
      <c r="J118" s="114" t="e">
        <f t="shared" ca="1" si="0"/>
        <v>#NAME?</v>
      </c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21.5" hidden="1" x14ac:dyDescent="0.9">
      <c r="A119" s="26">
        <f>'PLANTILLA V6'!A119</f>
        <v>0</v>
      </c>
      <c r="B119" s="26">
        <f>'PLANTILLA V6'!B119</f>
        <v>0</v>
      </c>
      <c r="C119" s="119">
        <f>'PLANTILLA V6'!C119</f>
        <v>0</v>
      </c>
      <c r="D119" s="111">
        <f>'PLANTILLA V6'!D119</f>
        <v>0</v>
      </c>
      <c r="E119" s="119">
        <v>0</v>
      </c>
      <c r="F119" s="111" t="b">
        <v>0</v>
      </c>
      <c r="G119" s="111" t="b">
        <v>0</v>
      </c>
      <c r="H119" s="111" t="b">
        <v>0</v>
      </c>
      <c r="I119" s="111" t="b">
        <v>0</v>
      </c>
      <c r="J119" s="114" t="e">
        <f t="shared" ca="1" si="0"/>
        <v>#NAME?</v>
      </c>
    </row>
    <row r="120" spans="1:26" ht="21.5" hidden="1" x14ac:dyDescent="0.9">
      <c r="A120" s="26">
        <f>'PLANTILLA V6'!A120</f>
        <v>0</v>
      </c>
      <c r="B120" s="26">
        <f>'PLANTILLA V6'!B120</f>
        <v>0</v>
      </c>
      <c r="C120" s="119">
        <f>'PLANTILLA V6'!C120</f>
        <v>0</v>
      </c>
      <c r="D120" s="111">
        <f>'PLANTILLA V6'!D120</f>
        <v>0</v>
      </c>
      <c r="E120" s="119">
        <v>0</v>
      </c>
      <c r="F120" s="111" t="b">
        <v>0</v>
      </c>
      <c r="G120" s="111" t="b">
        <v>0</v>
      </c>
      <c r="H120" s="111" t="b">
        <v>0</v>
      </c>
      <c r="I120" s="111" t="b">
        <v>0</v>
      </c>
      <c r="J120" s="114" t="e">
        <f t="shared" ca="1" si="0"/>
        <v>#NAME?</v>
      </c>
    </row>
    <row r="121" spans="1:26" ht="21.5" hidden="1" x14ac:dyDescent="0.9">
      <c r="A121" s="26">
        <f>'PLANTILLA V6'!A121</f>
        <v>0</v>
      </c>
      <c r="B121" s="26">
        <f>'PLANTILLA V6'!B121</f>
        <v>0</v>
      </c>
      <c r="C121" s="119">
        <f>'PLANTILLA V6'!C121</f>
        <v>0</v>
      </c>
      <c r="D121" s="111">
        <f>'PLANTILLA V6'!D121</f>
        <v>0</v>
      </c>
      <c r="E121" s="119">
        <v>0</v>
      </c>
      <c r="F121" s="111" t="b">
        <v>0</v>
      </c>
      <c r="G121" s="111" t="b">
        <v>0</v>
      </c>
      <c r="H121" s="111" t="b">
        <v>0</v>
      </c>
      <c r="I121" s="111" t="b">
        <v>0</v>
      </c>
      <c r="J121" s="114" t="e">
        <f t="shared" ca="1" si="0"/>
        <v>#NAME?</v>
      </c>
    </row>
    <row r="122" spans="1:26" ht="21.5" hidden="1" x14ac:dyDescent="0.9">
      <c r="A122" s="26">
        <f>'PLANTILLA V6'!A122</f>
        <v>0</v>
      </c>
      <c r="B122" s="26">
        <f>'PLANTILLA V6'!B122</f>
        <v>0</v>
      </c>
      <c r="C122" s="119">
        <f>'PLANTILLA V6'!C122</f>
        <v>0</v>
      </c>
      <c r="D122" s="111">
        <f>'PLANTILLA V6'!D122</f>
        <v>0</v>
      </c>
      <c r="E122" s="119">
        <v>0</v>
      </c>
      <c r="F122" s="111" t="b">
        <v>0</v>
      </c>
      <c r="G122" s="111" t="b">
        <v>0</v>
      </c>
      <c r="H122" s="111" t="b">
        <v>0</v>
      </c>
      <c r="I122" s="111" t="b">
        <v>0</v>
      </c>
      <c r="J122" s="114" t="e">
        <f t="shared" ca="1" si="0"/>
        <v>#NAME?</v>
      </c>
    </row>
    <row r="123" spans="1:26" ht="21.5" hidden="1" x14ac:dyDescent="0.9">
      <c r="A123" s="26">
        <f>'PLANTILLA V6'!A123</f>
        <v>0</v>
      </c>
      <c r="B123" s="26">
        <f>'PLANTILLA V6'!B123</f>
        <v>0</v>
      </c>
      <c r="C123" s="119">
        <f>'PLANTILLA V6'!C123</f>
        <v>0</v>
      </c>
      <c r="D123" s="111">
        <f>'PLANTILLA V6'!D123</f>
        <v>0</v>
      </c>
      <c r="E123" s="119">
        <v>0</v>
      </c>
      <c r="F123" s="111" t="b">
        <v>0</v>
      </c>
      <c r="G123" s="111" t="b">
        <v>0</v>
      </c>
      <c r="H123" s="111" t="b">
        <v>0</v>
      </c>
      <c r="I123" s="111" t="b">
        <v>0</v>
      </c>
      <c r="J123" s="114" t="e">
        <f t="shared" ca="1" si="0"/>
        <v>#NAME?</v>
      </c>
    </row>
    <row r="124" spans="1:26" ht="21.5" hidden="1" x14ac:dyDescent="0.9">
      <c r="A124" s="26">
        <f>'PLANTILLA V6'!A124</f>
        <v>0</v>
      </c>
      <c r="B124" s="26">
        <f>'PLANTILLA V6'!B124</f>
        <v>0</v>
      </c>
      <c r="C124" s="119">
        <f>'PLANTILLA V6'!C124</f>
        <v>0</v>
      </c>
      <c r="D124" s="111">
        <f>'PLANTILLA V6'!D124</f>
        <v>0</v>
      </c>
      <c r="E124" s="119">
        <v>0</v>
      </c>
      <c r="F124" s="111" t="b">
        <v>0</v>
      </c>
      <c r="G124" s="111" t="b">
        <v>0</v>
      </c>
      <c r="H124" s="111" t="b">
        <v>0</v>
      </c>
      <c r="I124" s="111" t="b">
        <v>0</v>
      </c>
      <c r="J124" s="114" t="e">
        <f t="shared" ca="1" si="0"/>
        <v>#NAME?</v>
      </c>
    </row>
    <row r="125" spans="1:26" ht="21.5" hidden="1" x14ac:dyDescent="0.9">
      <c r="A125" s="26">
        <f>'PLANTILLA V6'!A125</f>
        <v>0</v>
      </c>
      <c r="B125" s="26">
        <f>'PLANTILLA V6'!B125</f>
        <v>0</v>
      </c>
      <c r="C125" s="119">
        <f>'PLANTILLA V6'!C125</f>
        <v>0</v>
      </c>
      <c r="D125" s="111">
        <f>'PLANTILLA V6'!D125</f>
        <v>0</v>
      </c>
      <c r="E125" s="119">
        <v>0</v>
      </c>
      <c r="F125" s="111" t="b">
        <v>0</v>
      </c>
      <c r="G125" s="111" t="b">
        <v>0</v>
      </c>
      <c r="H125" s="111" t="b">
        <v>0</v>
      </c>
      <c r="I125" s="111" t="b">
        <v>0</v>
      </c>
      <c r="J125" s="114" t="e">
        <f t="shared" ca="1" si="0"/>
        <v>#NAME?</v>
      </c>
    </row>
    <row r="126" spans="1:26" ht="21.5" hidden="1" x14ac:dyDescent="0.9">
      <c r="A126" s="26">
        <f>'PLANTILLA V6'!A126</f>
        <v>0</v>
      </c>
      <c r="B126" s="26">
        <f>'PLANTILLA V6'!B126</f>
        <v>0</v>
      </c>
      <c r="C126" s="119">
        <f>'PLANTILLA V6'!C126</f>
        <v>0</v>
      </c>
      <c r="D126" s="111">
        <f>'PLANTILLA V6'!D126</f>
        <v>0</v>
      </c>
      <c r="E126" s="119">
        <v>0</v>
      </c>
      <c r="F126" s="111" t="b">
        <v>0</v>
      </c>
      <c r="G126" s="111" t="b">
        <v>0</v>
      </c>
      <c r="H126" s="111" t="b">
        <v>0</v>
      </c>
      <c r="I126" s="111" t="b">
        <v>0</v>
      </c>
      <c r="J126" s="114" t="e">
        <f t="shared" ca="1" si="0"/>
        <v>#NAME?</v>
      </c>
    </row>
    <row r="127" spans="1:26" ht="21.5" hidden="1" x14ac:dyDescent="0.9">
      <c r="A127" s="26">
        <f>'PLANTILLA V6'!A127</f>
        <v>0</v>
      </c>
      <c r="B127" s="26">
        <f>'PLANTILLA V6'!B127</f>
        <v>0</v>
      </c>
      <c r="C127" s="119">
        <f>'PLANTILLA V6'!C127</f>
        <v>0</v>
      </c>
      <c r="D127" s="111">
        <f>'PLANTILLA V6'!D127</f>
        <v>0</v>
      </c>
      <c r="E127" s="119">
        <v>0</v>
      </c>
      <c r="F127" s="111" t="b">
        <v>0</v>
      </c>
      <c r="G127" s="111" t="b">
        <v>0</v>
      </c>
      <c r="H127" s="111" t="b">
        <v>0</v>
      </c>
      <c r="I127" s="111" t="b">
        <v>0</v>
      </c>
      <c r="J127" s="114" t="e">
        <f t="shared" ca="1" si="0"/>
        <v>#NAME?</v>
      </c>
    </row>
    <row r="128" spans="1:26" ht="21.5" hidden="1" x14ac:dyDescent="0.9">
      <c r="A128" s="26">
        <f>'PLANTILLA V6'!A128</f>
        <v>0</v>
      </c>
      <c r="B128" s="26">
        <f>'PLANTILLA V6'!B128</f>
        <v>0</v>
      </c>
      <c r="C128" s="119">
        <f>'PLANTILLA V6'!C128</f>
        <v>0</v>
      </c>
      <c r="D128" s="111">
        <f>'PLANTILLA V6'!D128</f>
        <v>0</v>
      </c>
      <c r="E128" s="119">
        <v>0</v>
      </c>
      <c r="F128" s="111" t="b">
        <v>0</v>
      </c>
      <c r="G128" s="111" t="b">
        <v>0</v>
      </c>
      <c r="H128" s="111" t="b">
        <v>0</v>
      </c>
      <c r="I128" s="111" t="b">
        <v>0</v>
      </c>
      <c r="J128" s="114" t="e">
        <f t="shared" ca="1" si="0"/>
        <v>#NAME?</v>
      </c>
    </row>
    <row r="129" spans="1:26" ht="21.5" hidden="1" x14ac:dyDescent="0.9">
      <c r="A129" s="26">
        <f>'PLANTILLA V6'!A129</f>
        <v>0</v>
      </c>
      <c r="B129" s="26">
        <f>'PLANTILLA V6'!B129</f>
        <v>0</v>
      </c>
      <c r="C129" s="119">
        <f>'PLANTILLA V6'!C129</f>
        <v>0</v>
      </c>
      <c r="D129" s="111">
        <f>'PLANTILLA V6'!D129</f>
        <v>0</v>
      </c>
      <c r="E129" s="119">
        <v>0</v>
      </c>
      <c r="F129" s="111" t="b">
        <v>0</v>
      </c>
      <c r="G129" s="111" t="b">
        <v>0</v>
      </c>
      <c r="H129" s="111" t="b">
        <v>0</v>
      </c>
      <c r="I129" s="111" t="b">
        <v>0</v>
      </c>
      <c r="J129" s="114" t="e">
        <f t="shared" ca="1" si="0"/>
        <v>#NAME?</v>
      </c>
    </row>
    <row r="130" spans="1:26" ht="21.5" hidden="1" x14ac:dyDescent="0.9">
      <c r="A130" s="26">
        <f>'PLANTILLA V6'!A130</f>
        <v>0</v>
      </c>
      <c r="B130" s="26">
        <f>'PLANTILLA V6'!B130</f>
        <v>0</v>
      </c>
      <c r="C130" s="119">
        <f>'PLANTILLA V6'!C130</f>
        <v>0</v>
      </c>
      <c r="D130" s="111">
        <f>'PLANTILLA V6'!D130</f>
        <v>0</v>
      </c>
      <c r="E130" s="119">
        <v>0</v>
      </c>
      <c r="F130" s="111" t="b">
        <v>0</v>
      </c>
      <c r="G130" s="111" t="b">
        <v>0</v>
      </c>
      <c r="H130" s="111" t="b">
        <v>0</v>
      </c>
      <c r="I130" s="111" t="b">
        <v>0</v>
      </c>
      <c r="J130" s="114" t="e">
        <f t="shared" ca="1" si="0"/>
        <v>#NAME?</v>
      </c>
    </row>
    <row r="131" spans="1:26" ht="21.5" hidden="1" x14ac:dyDescent="0.9">
      <c r="A131" s="26">
        <f>'PLANTILLA V6'!A131</f>
        <v>0</v>
      </c>
      <c r="B131" s="26">
        <f>'PLANTILLA V6'!B131</f>
        <v>0</v>
      </c>
      <c r="C131" s="119">
        <f>'PLANTILLA V6'!C131</f>
        <v>0</v>
      </c>
      <c r="D131" s="111">
        <f>'PLANTILLA V6'!D131</f>
        <v>0</v>
      </c>
      <c r="E131" s="119">
        <v>0</v>
      </c>
      <c r="F131" s="111" t="b">
        <v>0</v>
      </c>
      <c r="G131" s="111" t="b">
        <v>0</v>
      </c>
      <c r="H131" s="111" t="b">
        <v>0</v>
      </c>
      <c r="I131" s="111" t="b">
        <v>0</v>
      </c>
      <c r="J131" s="114" t="e">
        <f t="shared" ca="1" si="0"/>
        <v>#NAME?</v>
      </c>
    </row>
    <row r="132" spans="1:26" ht="21.5" hidden="1" x14ac:dyDescent="0.9">
      <c r="A132" s="26">
        <f>'PLANTILLA V6'!A132</f>
        <v>0</v>
      </c>
      <c r="B132" s="26">
        <f>'PLANTILLA V6'!B132</f>
        <v>0</v>
      </c>
      <c r="C132" s="119">
        <f>'PLANTILLA V6'!C132</f>
        <v>0</v>
      </c>
      <c r="D132" s="111">
        <f>'PLANTILLA V6'!D132</f>
        <v>0</v>
      </c>
      <c r="E132" s="119">
        <v>0</v>
      </c>
      <c r="F132" s="111" t="b">
        <v>0</v>
      </c>
      <c r="G132" s="111" t="b">
        <v>0</v>
      </c>
      <c r="H132" s="111" t="b">
        <v>0</v>
      </c>
      <c r="I132" s="111" t="b">
        <v>0</v>
      </c>
      <c r="J132" s="114" t="e">
        <f t="shared" ca="1" si="0"/>
        <v>#NAME?</v>
      </c>
    </row>
    <row r="133" spans="1:26" ht="21.5" hidden="1" x14ac:dyDescent="0.9">
      <c r="A133" s="26">
        <f>'PLANTILLA V6'!A133</f>
        <v>0</v>
      </c>
      <c r="B133" s="26">
        <f>'PLANTILLA V6'!B133</f>
        <v>0</v>
      </c>
      <c r="C133" s="119">
        <f>'PLANTILLA V6'!C133</f>
        <v>0</v>
      </c>
      <c r="D133" s="111">
        <f>'PLANTILLA V6'!D133</f>
        <v>0</v>
      </c>
      <c r="E133" s="119">
        <v>0</v>
      </c>
      <c r="F133" s="111" t="b">
        <v>0</v>
      </c>
      <c r="G133" s="111" t="b">
        <v>0</v>
      </c>
      <c r="H133" s="111" t="b">
        <v>0</v>
      </c>
      <c r="I133" s="111" t="b">
        <v>0</v>
      </c>
      <c r="J133" s="114" t="e">
        <f t="shared" ca="1" si="0"/>
        <v>#NAME?</v>
      </c>
    </row>
    <row r="134" spans="1:26" ht="21.5" hidden="1" x14ac:dyDescent="0.9">
      <c r="A134" s="26">
        <f>'PLANTILLA V6'!A134</f>
        <v>0</v>
      </c>
      <c r="B134" s="26">
        <f>'PLANTILLA V6'!B134</f>
        <v>0</v>
      </c>
      <c r="C134" s="119">
        <f>'PLANTILLA V6'!C134</f>
        <v>0</v>
      </c>
      <c r="D134" s="111">
        <f>'PLANTILLA V6'!D134</f>
        <v>0</v>
      </c>
      <c r="E134" s="119">
        <v>0</v>
      </c>
      <c r="F134" s="111" t="b">
        <v>0</v>
      </c>
      <c r="G134" s="111" t="b">
        <v>0</v>
      </c>
      <c r="H134" s="111" t="b">
        <v>0</v>
      </c>
      <c r="I134" s="111" t="b">
        <v>0</v>
      </c>
      <c r="J134" s="114" t="e">
        <f t="shared" ca="1" si="0"/>
        <v>#NAME?</v>
      </c>
    </row>
    <row r="135" spans="1:26" ht="21.5" hidden="1" x14ac:dyDescent="0.9">
      <c r="A135" s="26">
        <f>'PLANTILLA V6'!A135</f>
        <v>0</v>
      </c>
      <c r="B135" s="26">
        <f>'PLANTILLA V6'!B135</f>
        <v>0</v>
      </c>
      <c r="C135" s="119">
        <f>'PLANTILLA V6'!C135</f>
        <v>0</v>
      </c>
      <c r="D135" s="111">
        <f>'PLANTILLA V6'!D135</f>
        <v>0</v>
      </c>
      <c r="E135" s="119">
        <v>0</v>
      </c>
      <c r="F135" s="111" t="b">
        <v>0</v>
      </c>
      <c r="G135" s="111" t="b">
        <v>0</v>
      </c>
      <c r="H135" s="111" t="b">
        <v>0</v>
      </c>
      <c r="I135" s="111" t="b">
        <v>0</v>
      </c>
      <c r="J135" s="114" t="e">
        <f t="shared" ca="1" si="0"/>
        <v>#NAME?</v>
      </c>
    </row>
    <row r="136" spans="1:26" ht="21.5" hidden="1" x14ac:dyDescent="0.9">
      <c r="A136" s="26">
        <f>'PLANTILLA V6'!A136</f>
        <v>0</v>
      </c>
      <c r="B136" s="26">
        <f>'PLANTILLA V6'!B136</f>
        <v>0</v>
      </c>
      <c r="C136" s="119">
        <f>'PLANTILLA V6'!C136</f>
        <v>0</v>
      </c>
      <c r="D136" s="111">
        <f>'PLANTILLA V6'!D136</f>
        <v>0</v>
      </c>
      <c r="E136" s="119">
        <v>0</v>
      </c>
      <c r="F136" s="111" t="b">
        <v>0</v>
      </c>
      <c r="G136" s="111" t="b">
        <v>0</v>
      </c>
      <c r="H136" s="111" t="b">
        <v>0</v>
      </c>
      <c r="I136" s="111" t="b">
        <v>0</v>
      </c>
      <c r="J136" s="114" t="e">
        <f t="shared" ca="1" si="0"/>
        <v>#NAME?</v>
      </c>
    </row>
    <row r="137" spans="1:26" ht="21.5" hidden="1" x14ac:dyDescent="0.9">
      <c r="A137" s="26">
        <f>'PLANTILLA V6'!A137</f>
        <v>0</v>
      </c>
      <c r="B137" s="26">
        <f>'PLANTILLA V6'!B137</f>
        <v>0</v>
      </c>
      <c r="C137" s="119">
        <f>'PLANTILLA V6'!C137</f>
        <v>0</v>
      </c>
      <c r="D137" s="111">
        <f>'PLANTILLA V6'!D137</f>
        <v>0</v>
      </c>
      <c r="E137" s="119">
        <v>0</v>
      </c>
      <c r="F137" s="111" t="b">
        <v>0</v>
      </c>
      <c r="G137" s="111" t="b">
        <v>0</v>
      </c>
      <c r="H137" s="111" t="b">
        <v>0</v>
      </c>
      <c r="I137" s="111" t="b">
        <v>0</v>
      </c>
      <c r="J137" s="114" t="e">
        <f t="shared" ca="1" si="0"/>
        <v>#NAME?</v>
      </c>
    </row>
    <row r="138" spans="1:26" ht="21.5" hidden="1" x14ac:dyDescent="0.9">
      <c r="A138" s="26">
        <f>'PLANTILLA V6'!A138</f>
        <v>0</v>
      </c>
      <c r="B138" s="26">
        <f>'PLANTILLA V6'!B138</f>
        <v>0</v>
      </c>
      <c r="C138" s="119">
        <f>'PLANTILLA V6'!C138</f>
        <v>0</v>
      </c>
      <c r="D138" s="111">
        <f>'PLANTILLA V6'!D138</f>
        <v>0</v>
      </c>
      <c r="E138" s="119">
        <v>0</v>
      </c>
      <c r="F138" s="111" t="b">
        <v>0</v>
      </c>
      <c r="G138" s="111" t="b">
        <v>0</v>
      </c>
      <c r="H138" s="111" t="b">
        <v>0</v>
      </c>
      <c r="I138" s="111" t="b">
        <v>0</v>
      </c>
      <c r="J138" s="114" t="e">
        <f t="shared" ca="1" si="0"/>
        <v>#NAME?</v>
      </c>
    </row>
    <row r="139" spans="1:26" ht="21.5" x14ac:dyDescent="0.9">
      <c r="A139" s="174" t="str">
        <f>'PLANTILLA V6'!A139</f>
        <v>Seguridad y Orden</v>
      </c>
      <c r="B139" s="157"/>
      <c r="C139" s="119"/>
      <c r="D139" s="111"/>
      <c r="E139" s="119"/>
      <c r="F139" s="117"/>
      <c r="G139" s="117"/>
      <c r="H139" s="117"/>
      <c r="I139" s="117"/>
      <c r="J139" s="114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21.5" hidden="1" x14ac:dyDescent="0.9">
      <c r="A140" s="118" t="str">
        <f>'PLANTILLA V6'!A140</f>
        <v>So</v>
      </c>
      <c r="B140" s="118" t="str">
        <f>'PLANTILLA V6'!B140</f>
        <v>Cubrebocas industrial N95 o similar</v>
      </c>
      <c r="C140" s="119">
        <f>'PLANTILLA V6'!C140</f>
        <v>1</v>
      </c>
      <c r="D140" s="111" t="str">
        <f>'PLANTILLA V6'!D140</f>
        <v>pza</v>
      </c>
      <c r="E140" s="119">
        <v>0</v>
      </c>
      <c r="F140" s="111" t="b">
        <v>1</v>
      </c>
      <c r="G140" s="111" t="b">
        <v>0</v>
      </c>
      <c r="H140" s="111" t="b">
        <v>0</v>
      </c>
      <c r="I140" s="111" t="b">
        <v>0</v>
      </c>
      <c r="J140" s="114" t="e">
        <f t="shared" ca="1" si="0"/>
        <v>#NAME?</v>
      </c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21.5" hidden="1" x14ac:dyDescent="0.9">
      <c r="A141" s="118" t="str">
        <f>'PLANTILLA V6'!A141</f>
        <v>So</v>
      </c>
      <c r="B141" s="118" t="str">
        <f>'PLANTILLA V6'!B141</f>
        <v>Lentes de seguridad</v>
      </c>
      <c r="C141" s="119">
        <f>'PLANTILLA V6'!C141</f>
        <v>1</v>
      </c>
      <c r="D141" s="111" t="str">
        <f>'PLANTILLA V6'!D141</f>
        <v>pza</v>
      </c>
      <c r="E141" s="119">
        <v>0</v>
      </c>
      <c r="F141" s="111" t="b">
        <v>0</v>
      </c>
      <c r="G141" s="111" t="b">
        <v>0</v>
      </c>
      <c r="H141" s="111" t="b">
        <v>1</v>
      </c>
      <c r="I141" s="111" t="b">
        <v>0</v>
      </c>
      <c r="J141" s="114" t="e">
        <f t="shared" ca="1" si="0"/>
        <v>#NAME?</v>
      </c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21.5" hidden="1" x14ac:dyDescent="0.9">
      <c r="A142" s="118" t="str">
        <f>'PLANTILLA V6'!A142</f>
        <v>So</v>
      </c>
      <c r="B142" s="118" t="str">
        <f>'PLANTILLA V6'!B142</f>
        <v>Guantes de seguridad</v>
      </c>
      <c r="C142" s="119">
        <f>'PLANTILLA V6'!C142</f>
        <v>1</v>
      </c>
      <c r="D142" s="111" t="str">
        <f>'PLANTILLA V6'!D142</f>
        <v>pza</v>
      </c>
      <c r="E142" s="119">
        <v>0</v>
      </c>
      <c r="F142" s="111" t="b">
        <v>0</v>
      </c>
      <c r="G142" s="111" t="b">
        <v>0</v>
      </c>
      <c r="H142" s="111" t="b">
        <v>1</v>
      </c>
      <c r="I142" s="111" t="b">
        <v>0</v>
      </c>
      <c r="J142" s="114" t="e">
        <f t="shared" ca="1" si="0"/>
        <v>#NAME?</v>
      </c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21.5" hidden="1" x14ac:dyDescent="0.9">
      <c r="A143" s="118" t="str">
        <f>'PLANTILLA V6'!A143</f>
        <v>So</v>
      </c>
      <c r="B143" s="118" t="str">
        <f>'PLANTILLA V6'!B143</f>
        <v>Botiquín de primeros auxilios (caja con algodón, alcohol, gasas, antiséptico, agua oxigenada, vendas)</v>
      </c>
      <c r="C143" s="119">
        <f>'PLANTILLA V6'!C143</f>
        <v>1</v>
      </c>
      <c r="D143" s="111" t="str">
        <f>'PLANTILLA V6'!D143</f>
        <v>pza</v>
      </c>
      <c r="E143" s="119">
        <v>0</v>
      </c>
      <c r="F143" s="111" t="b">
        <v>0</v>
      </c>
      <c r="G143" s="111" t="b">
        <v>0</v>
      </c>
      <c r="H143" s="111" t="b">
        <v>0</v>
      </c>
      <c r="I143" s="111" t="b">
        <v>1</v>
      </c>
      <c r="J143" s="114" t="e">
        <f t="shared" ca="1" si="0"/>
        <v>#NAME?</v>
      </c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21.5" hidden="1" x14ac:dyDescent="0.9">
      <c r="A144" s="118" t="str">
        <f>'PLANTILLA V6'!A144</f>
        <v>So</v>
      </c>
      <c r="B144" s="118" t="str">
        <f>'PLANTILLA V6'!B144</f>
        <v>Trapo de limpieza/franela</v>
      </c>
      <c r="C144" s="119">
        <f>'PLANTILLA V6'!C144</f>
        <v>1</v>
      </c>
      <c r="D144" s="111" t="str">
        <f>'PLANTILLA V6'!D144</f>
        <v>pza</v>
      </c>
      <c r="E144" s="119">
        <v>0</v>
      </c>
      <c r="F144" s="111" t="b">
        <v>0</v>
      </c>
      <c r="G144" s="111" t="b">
        <v>0</v>
      </c>
      <c r="H144" s="111" t="b">
        <v>1</v>
      </c>
      <c r="I144" s="111" t="b">
        <v>0</v>
      </c>
      <c r="J144" s="114" t="e">
        <f t="shared" ca="1" si="0"/>
        <v>#NAME?</v>
      </c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21.5" hidden="1" x14ac:dyDescent="0.9">
      <c r="A145" s="118">
        <f>'PLANTILLA V6'!A145</f>
        <v>0</v>
      </c>
      <c r="B145" s="111">
        <f>'PLANTILLA V6'!B145</f>
        <v>0</v>
      </c>
      <c r="C145" s="119">
        <f>'PLANTILLA V6'!C145</f>
        <v>1</v>
      </c>
      <c r="D145" s="111" t="str">
        <f>'PLANTILLA V6'!D145</f>
        <v>pza</v>
      </c>
      <c r="E145" s="119">
        <v>0</v>
      </c>
      <c r="F145" s="111" t="b">
        <v>0</v>
      </c>
      <c r="G145" s="111" t="b">
        <v>0</v>
      </c>
      <c r="H145" s="111" t="b">
        <v>0</v>
      </c>
      <c r="I145" s="111" t="b">
        <v>0</v>
      </c>
      <c r="J145" s="114" t="e">
        <f t="shared" ca="1" si="0"/>
        <v>#NAME?</v>
      </c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21.5" hidden="1" x14ac:dyDescent="0.9">
      <c r="A146" s="118">
        <f>'PLANTILLA V6'!A146</f>
        <v>0</v>
      </c>
      <c r="B146" s="111">
        <f>'PLANTILLA V6'!B146</f>
        <v>0</v>
      </c>
      <c r="C146" s="119">
        <f>'PLANTILLA V6'!C146</f>
        <v>1</v>
      </c>
      <c r="D146" s="111" t="str">
        <f>'PLANTILLA V6'!D146</f>
        <v>pza</v>
      </c>
      <c r="E146" s="119">
        <v>0</v>
      </c>
      <c r="F146" s="111" t="b">
        <v>0</v>
      </c>
      <c r="G146" s="111" t="b">
        <v>0</v>
      </c>
      <c r="H146" s="111" t="b">
        <v>0</v>
      </c>
      <c r="I146" s="111" t="b">
        <v>0</v>
      </c>
      <c r="J146" s="114" t="e">
        <f t="shared" ca="1" si="0"/>
        <v>#NAME?</v>
      </c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21.5" hidden="1" x14ac:dyDescent="0.9">
      <c r="A147" s="118">
        <f>'PLANTILLA V6'!A147</f>
        <v>0</v>
      </c>
      <c r="B147" s="111">
        <f>'PLANTILLA V6'!B147</f>
        <v>0</v>
      </c>
      <c r="C147" s="119">
        <f>'PLANTILLA V6'!C147</f>
        <v>1</v>
      </c>
      <c r="D147" s="111" t="str">
        <f>'PLANTILLA V6'!D147</f>
        <v>pza</v>
      </c>
      <c r="E147" s="119">
        <v>0</v>
      </c>
      <c r="F147" s="111" t="b">
        <v>0</v>
      </c>
      <c r="G147" s="111" t="b">
        <v>0</v>
      </c>
      <c r="H147" s="111" t="b">
        <v>0</v>
      </c>
      <c r="I147" s="111" t="b">
        <v>0</v>
      </c>
      <c r="J147" s="114" t="e">
        <f t="shared" ca="1" si="0"/>
        <v>#NAME?</v>
      </c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21.5" hidden="1" x14ac:dyDescent="0.9">
      <c r="A148" s="118">
        <f>'PLANTILLA V6'!A148</f>
        <v>0</v>
      </c>
      <c r="B148" s="111">
        <f>'PLANTILLA V6'!B148</f>
        <v>0</v>
      </c>
      <c r="C148" s="119">
        <f>'PLANTILLA V6'!C148</f>
        <v>1</v>
      </c>
      <c r="D148" s="111" t="str">
        <f>'PLANTILLA V6'!D148</f>
        <v>pza</v>
      </c>
      <c r="E148" s="119">
        <v>0</v>
      </c>
      <c r="F148" s="111" t="b">
        <v>0</v>
      </c>
      <c r="G148" s="111" t="b">
        <v>0</v>
      </c>
      <c r="H148" s="111" t="b">
        <v>0</v>
      </c>
      <c r="I148" s="111" t="b">
        <v>0</v>
      </c>
      <c r="J148" s="114" t="e">
        <f t="shared" ca="1" si="0"/>
        <v>#NAME?</v>
      </c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21.5" hidden="1" x14ac:dyDescent="0.9">
      <c r="A149" s="118">
        <f>'PLANTILLA V6'!A149</f>
        <v>0</v>
      </c>
      <c r="B149" s="111">
        <f>'PLANTILLA V6'!B149</f>
        <v>0</v>
      </c>
      <c r="C149" s="119">
        <f>'PLANTILLA V6'!C149</f>
        <v>1</v>
      </c>
      <c r="D149" s="111" t="str">
        <f>'PLANTILLA V6'!D149</f>
        <v>pza</v>
      </c>
      <c r="E149" s="119">
        <v>0</v>
      </c>
      <c r="F149" s="111" t="b">
        <v>0</v>
      </c>
      <c r="G149" s="111" t="b">
        <v>0</v>
      </c>
      <c r="H149" s="111" t="b">
        <v>0</v>
      </c>
      <c r="I149" s="111" t="b">
        <v>0</v>
      </c>
      <c r="J149" s="114" t="e">
        <f t="shared" ca="1" si="0"/>
        <v>#NAME?</v>
      </c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21.5" hidden="1" x14ac:dyDescent="0.9">
      <c r="A150" s="118">
        <f>'PLANTILLA V6'!A150</f>
        <v>0</v>
      </c>
      <c r="B150" s="111">
        <f>'PLANTILLA V6'!B150</f>
        <v>0</v>
      </c>
      <c r="C150" s="119">
        <f>'PLANTILLA V6'!C150</f>
        <v>1</v>
      </c>
      <c r="D150" s="111" t="str">
        <f>'PLANTILLA V6'!D150</f>
        <v>pza</v>
      </c>
      <c r="E150" s="119">
        <v>0</v>
      </c>
      <c r="F150" s="111" t="b">
        <v>0</v>
      </c>
      <c r="G150" s="111" t="b">
        <v>0</v>
      </c>
      <c r="H150" s="111" t="b">
        <v>0</v>
      </c>
      <c r="I150" s="111" t="b">
        <v>0</v>
      </c>
      <c r="J150" s="114" t="e">
        <f t="shared" ca="1" si="0"/>
        <v>#NAME?</v>
      </c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21.5" hidden="1" x14ac:dyDescent="0.9">
      <c r="A151" s="118">
        <f>'PLANTILLA V6'!A151</f>
        <v>0</v>
      </c>
      <c r="B151" s="111">
        <f>'PLANTILLA V6'!B151</f>
        <v>0</v>
      </c>
      <c r="C151" s="119">
        <f>'PLANTILLA V6'!C151</f>
        <v>1</v>
      </c>
      <c r="D151" s="111" t="str">
        <f>'PLANTILLA V6'!D151</f>
        <v>pza</v>
      </c>
      <c r="E151" s="119">
        <v>0</v>
      </c>
      <c r="F151" s="111" t="b">
        <v>0</v>
      </c>
      <c r="G151" s="111" t="b">
        <v>0</v>
      </c>
      <c r="H151" s="111" t="b">
        <v>0</v>
      </c>
      <c r="I151" s="111" t="b">
        <v>0</v>
      </c>
      <c r="J151" s="114" t="e">
        <f t="shared" ca="1" si="0"/>
        <v>#NAME?</v>
      </c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21.5" hidden="1" x14ac:dyDescent="0.9">
      <c r="A152" s="118">
        <f>'PLANTILLA V6'!A152</f>
        <v>0</v>
      </c>
      <c r="B152" s="111">
        <f>'PLANTILLA V6'!B152</f>
        <v>0</v>
      </c>
      <c r="C152" s="119">
        <f>'PLANTILLA V6'!C152</f>
        <v>1</v>
      </c>
      <c r="D152" s="111" t="str">
        <f>'PLANTILLA V6'!D152</f>
        <v>pza</v>
      </c>
      <c r="E152" s="119">
        <v>0</v>
      </c>
      <c r="F152" s="111" t="b">
        <v>0</v>
      </c>
      <c r="G152" s="111" t="b">
        <v>0</v>
      </c>
      <c r="H152" s="111" t="b">
        <v>0</v>
      </c>
      <c r="I152" s="111" t="b">
        <v>0</v>
      </c>
      <c r="J152" s="114" t="e">
        <f t="shared" ca="1" si="0"/>
        <v>#NAME?</v>
      </c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21.5" hidden="1" x14ac:dyDescent="0.9">
      <c r="A153" s="118">
        <f>'PLANTILLA V6'!A153</f>
        <v>0</v>
      </c>
      <c r="B153" s="111">
        <f>'PLANTILLA V6'!B153</f>
        <v>0</v>
      </c>
      <c r="C153" s="119">
        <f>'PLANTILLA V6'!C153</f>
        <v>1</v>
      </c>
      <c r="D153" s="111" t="str">
        <f>'PLANTILLA V6'!D153</f>
        <v>pza</v>
      </c>
      <c r="E153" s="119">
        <v>0</v>
      </c>
      <c r="F153" s="111" t="b">
        <v>0</v>
      </c>
      <c r="G153" s="111" t="b">
        <v>0</v>
      </c>
      <c r="H153" s="111" t="b">
        <v>0</v>
      </c>
      <c r="I153" s="111" t="b">
        <v>0</v>
      </c>
      <c r="J153" s="114" t="e">
        <f t="shared" ca="1" si="0"/>
        <v>#NAME?</v>
      </c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21.5" hidden="1" x14ac:dyDescent="0.9">
      <c r="A154" s="118">
        <f>'PLANTILLA V6'!A154</f>
        <v>0</v>
      </c>
      <c r="B154" s="111">
        <f>'PLANTILLA V6'!B154</f>
        <v>0</v>
      </c>
      <c r="C154" s="119">
        <f>'PLANTILLA V6'!C154</f>
        <v>1</v>
      </c>
      <c r="D154" s="111" t="str">
        <f>'PLANTILLA V6'!D154</f>
        <v>pza</v>
      </c>
      <c r="E154" s="119">
        <v>0</v>
      </c>
      <c r="F154" s="111" t="b">
        <v>0</v>
      </c>
      <c r="G154" s="111" t="b">
        <v>0</v>
      </c>
      <c r="H154" s="111" t="b">
        <v>0</v>
      </c>
      <c r="I154" s="111" t="b">
        <v>0</v>
      </c>
      <c r="J154" s="114" t="e">
        <f t="shared" ca="1" si="0"/>
        <v>#NAME?</v>
      </c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21.5" hidden="1" x14ac:dyDescent="0.9">
      <c r="A155" s="118">
        <f>'PLANTILLA V6'!A155</f>
        <v>0</v>
      </c>
      <c r="B155" s="111">
        <f>'PLANTILLA V6'!B155</f>
        <v>0</v>
      </c>
      <c r="C155" s="119">
        <f>'PLANTILLA V6'!C155</f>
        <v>1</v>
      </c>
      <c r="D155" s="111" t="str">
        <f>'PLANTILLA V6'!D155</f>
        <v>pza</v>
      </c>
      <c r="E155" s="119">
        <v>0</v>
      </c>
      <c r="F155" s="111" t="b">
        <v>0</v>
      </c>
      <c r="G155" s="111" t="b">
        <v>0</v>
      </c>
      <c r="H155" s="111" t="b">
        <v>0</v>
      </c>
      <c r="I155" s="111" t="b">
        <v>0</v>
      </c>
      <c r="J155" s="114" t="e">
        <f t="shared" ca="1" si="0"/>
        <v>#NAME?</v>
      </c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21.5" hidden="1" x14ac:dyDescent="0.9">
      <c r="A156" s="118">
        <f>'PLANTILLA V6'!A156</f>
        <v>0</v>
      </c>
      <c r="B156" s="111">
        <f>'PLANTILLA V6'!B156</f>
        <v>0</v>
      </c>
      <c r="C156" s="119">
        <f>'PLANTILLA V6'!C156</f>
        <v>1</v>
      </c>
      <c r="D156" s="111" t="str">
        <f>'PLANTILLA V6'!D156</f>
        <v>pza</v>
      </c>
      <c r="E156" s="119">
        <v>0</v>
      </c>
      <c r="F156" s="111" t="b">
        <v>0</v>
      </c>
      <c r="G156" s="111" t="b">
        <v>0</v>
      </c>
      <c r="H156" s="111" t="b">
        <v>0</v>
      </c>
      <c r="I156" s="111" t="b">
        <v>0</v>
      </c>
      <c r="J156" s="114" t="e">
        <f t="shared" ca="1" si="0"/>
        <v>#NAME?</v>
      </c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21.5" hidden="1" x14ac:dyDescent="0.9">
      <c r="A157" s="118">
        <f>'PLANTILLA V6'!A157</f>
        <v>0</v>
      </c>
      <c r="B157" s="111">
        <f>'PLANTILLA V6'!B157</f>
        <v>0</v>
      </c>
      <c r="C157" s="119">
        <f>'PLANTILLA V6'!C157</f>
        <v>1</v>
      </c>
      <c r="D157" s="111" t="str">
        <f>'PLANTILLA V6'!D157</f>
        <v>pza</v>
      </c>
      <c r="E157" s="119">
        <v>0</v>
      </c>
      <c r="F157" s="111" t="b">
        <v>0</v>
      </c>
      <c r="G157" s="111" t="b">
        <v>0</v>
      </c>
      <c r="H157" s="111" t="b">
        <v>0</v>
      </c>
      <c r="I157" s="111" t="b">
        <v>0</v>
      </c>
      <c r="J157" s="114" t="e">
        <f t="shared" ca="1" si="0"/>
        <v>#NAME?</v>
      </c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21.5" hidden="1" x14ac:dyDescent="0.9">
      <c r="A158" s="118">
        <f>'PLANTILLA V6'!A158</f>
        <v>0</v>
      </c>
      <c r="B158" s="111">
        <f>'PLANTILLA V6'!B158</f>
        <v>0</v>
      </c>
      <c r="C158" s="119">
        <f>'PLANTILLA V6'!C158</f>
        <v>1</v>
      </c>
      <c r="D158" s="111" t="str">
        <f>'PLANTILLA V6'!D158</f>
        <v>pza</v>
      </c>
      <c r="E158" s="119">
        <v>0</v>
      </c>
      <c r="F158" s="111" t="b">
        <v>0</v>
      </c>
      <c r="G158" s="111" t="b">
        <v>0</v>
      </c>
      <c r="H158" s="111" t="b">
        <v>0</v>
      </c>
      <c r="I158" s="111" t="b">
        <v>0</v>
      </c>
      <c r="J158" s="114" t="e">
        <f t="shared" ca="1" si="0"/>
        <v>#NAME?</v>
      </c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21.5" hidden="1" x14ac:dyDescent="0.9">
      <c r="A159" s="118">
        <f>'PLANTILLA V6'!A159</f>
        <v>0</v>
      </c>
      <c r="B159" s="111">
        <f>'PLANTILLA V6'!B159</f>
        <v>0</v>
      </c>
      <c r="C159" s="119">
        <f>'PLANTILLA V6'!C159</f>
        <v>1</v>
      </c>
      <c r="D159" s="111" t="str">
        <f>'PLANTILLA V6'!D159</f>
        <v>pza</v>
      </c>
      <c r="E159" s="119">
        <v>0</v>
      </c>
      <c r="F159" s="111" t="b">
        <v>0</v>
      </c>
      <c r="G159" s="111" t="b">
        <v>0</v>
      </c>
      <c r="H159" s="111" t="b">
        <v>0</v>
      </c>
      <c r="I159" s="111" t="b">
        <v>0</v>
      </c>
      <c r="J159" s="114" t="e">
        <f t="shared" ca="1" si="0"/>
        <v>#NAME?</v>
      </c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21.5" hidden="1" x14ac:dyDescent="0.9">
      <c r="A160" s="118">
        <f>'PLANTILLA V6'!A160</f>
        <v>0</v>
      </c>
      <c r="B160" s="111">
        <f>'PLANTILLA V6'!B160</f>
        <v>0</v>
      </c>
      <c r="C160" s="119">
        <f>'PLANTILLA V6'!C160</f>
        <v>1</v>
      </c>
      <c r="D160" s="111" t="str">
        <f>'PLANTILLA V6'!D160</f>
        <v>pza</v>
      </c>
      <c r="E160" s="119">
        <v>0</v>
      </c>
      <c r="F160" s="111" t="b">
        <v>0</v>
      </c>
      <c r="G160" s="111" t="b">
        <v>0</v>
      </c>
      <c r="H160" s="111" t="b">
        <v>0</v>
      </c>
      <c r="I160" s="111" t="b">
        <v>0</v>
      </c>
      <c r="J160" s="114" t="e">
        <f t="shared" ca="1" si="0"/>
        <v>#NAME?</v>
      </c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21.5" x14ac:dyDescent="0.9">
      <c r="A161" s="174" t="str">
        <f>'PLANTILLA V6'!A161</f>
        <v>Material recomendado por alumno (sugerimos incluirlos en la lista de útiles)</v>
      </c>
      <c r="B161" s="157"/>
      <c r="C161" s="119"/>
      <c r="D161" s="111"/>
      <c r="E161" s="119"/>
      <c r="F161" s="117"/>
      <c r="G161" s="117"/>
      <c r="H161" s="117"/>
      <c r="I161" s="117"/>
      <c r="J161" s="114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7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21.5" hidden="1" x14ac:dyDescent="0.9">
      <c r="A162" s="118" t="str">
        <f>'PLANTILLA V6'!A162</f>
        <v>In</v>
      </c>
      <c r="B162" s="118" t="str">
        <f>'PLANTILLA V6'!B162</f>
        <v>Lápiz</v>
      </c>
      <c r="C162" s="119">
        <f>'PLANTILLA V6'!C162</f>
        <v>1</v>
      </c>
      <c r="D162" s="111" t="str">
        <f>'PLANTILLA V6'!D162</f>
        <v>pza</v>
      </c>
      <c r="E162" s="119">
        <v>0</v>
      </c>
      <c r="F162" s="111" t="b">
        <v>1</v>
      </c>
      <c r="G162" s="111" t="b">
        <v>0</v>
      </c>
      <c r="H162" s="111" t="b">
        <v>0</v>
      </c>
      <c r="I162" s="111" t="b">
        <v>0</v>
      </c>
      <c r="J162" s="114" t="e">
        <f t="shared" ca="1" si="0"/>
        <v>#NAME?</v>
      </c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21.5" hidden="1" x14ac:dyDescent="0.9">
      <c r="A163" s="118" t="str">
        <f>'PLANTILLA V6'!A163</f>
        <v>In</v>
      </c>
      <c r="B163" s="118" t="str">
        <f>'PLANTILLA V6'!B163</f>
        <v>Goma</v>
      </c>
      <c r="C163" s="119">
        <f>'PLANTILLA V6'!C163</f>
        <v>1</v>
      </c>
      <c r="D163" s="111" t="str">
        <f>'PLANTILLA V6'!D163</f>
        <v>pza</v>
      </c>
      <c r="E163" s="119">
        <v>0</v>
      </c>
      <c r="F163" s="111" t="b">
        <v>1</v>
      </c>
      <c r="G163" s="111" t="b">
        <v>0</v>
      </c>
      <c r="H163" s="111" t="b">
        <v>0</v>
      </c>
      <c r="I163" s="111" t="b">
        <v>0</v>
      </c>
      <c r="J163" s="114" t="e">
        <f t="shared" ca="1" si="0"/>
        <v>#NAME?</v>
      </c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21.5" hidden="1" x14ac:dyDescent="0.9">
      <c r="A164" s="118" t="str">
        <f>'PLANTILLA V6'!A164</f>
        <v>In</v>
      </c>
      <c r="B164" s="118" t="str">
        <f>'PLANTILLA V6'!B164</f>
        <v>Sacapuntas</v>
      </c>
      <c r="C164" s="119">
        <f>'PLANTILLA V6'!C164</f>
        <v>1</v>
      </c>
      <c r="D164" s="111" t="str">
        <f>'PLANTILLA V6'!D164</f>
        <v>pza</v>
      </c>
      <c r="E164" s="119">
        <v>0</v>
      </c>
      <c r="F164" s="111" t="b">
        <v>1</v>
      </c>
      <c r="G164" s="111" t="b">
        <v>0</v>
      </c>
      <c r="H164" s="111" t="b">
        <v>0</v>
      </c>
      <c r="I164" s="111" t="b">
        <v>0</v>
      </c>
      <c r="J164" s="114" t="e">
        <f t="shared" ca="1" si="0"/>
        <v>#NAME?</v>
      </c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21.5" hidden="1" x14ac:dyDescent="0.9">
      <c r="A165" s="118" t="str">
        <f>'PLANTILLA V6'!A165</f>
        <v>In</v>
      </c>
      <c r="B165" s="118" t="str">
        <f>'PLANTILLA V6'!B165</f>
        <v>Bolígrafo</v>
      </c>
      <c r="C165" s="119">
        <f>'PLANTILLA V6'!C165</f>
        <v>1</v>
      </c>
      <c r="D165" s="111" t="str">
        <f>'PLANTILLA V6'!D165</f>
        <v>pza</v>
      </c>
      <c r="E165" s="119">
        <v>0</v>
      </c>
      <c r="F165" s="111" t="b">
        <v>1</v>
      </c>
      <c r="G165" s="111" t="b">
        <v>0</v>
      </c>
      <c r="H165" s="111" t="b">
        <v>0</v>
      </c>
      <c r="I165" s="111" t="b">
        <v>0</v>
      </c>
      <c r="J165" s="114" t="e">
        <f t="shared" ca="1" si="0"/>
        <v>#NAME?</v>
      </c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21.5" x14ac:dyDescent="0.9">
      <c r="A166" s="63" t="str">
        <f>'PLANTILLA V6'!A166</f>
        <v>In</v>
      </c>
      <c r="B166" s="63" t="str">
        <f>'PLANTILLA V6'!B166</f>
        <v>Tijeras</v>
      </c>
      <c r="C166" s="28">
        <f>'PLANTILLA V6'!C166</f>
        <v>1</v>
      </c>
      <c r="D166" s="67" t="str">
        <f>'PLANTILLA V6'!D166</f>
        <v>pza</v>
      </c>
      <c r="E166" s="28">
        <v>1</v>
      </c>
      <c r="F166" s="67" t="b">
        <v>1</v>
      </c>
      <c r="G166" s="67" t="b">
        <v>0</v>
      </c>
      <c r="H166" s="67" t="b">
        <v>0</v>
      </c>
      <c r="I166" s="67" t="b">
        <v>0</v>
      </c>
      <c r="J166" s="114" cm="1">
        <f t="array" ref="J166">_xlfn.IFS(LEN(A166)&gt;2,A167,SUM(E166:I166)=0,0,F166,$F$7*F166*E166,G166,$G$7*G166*E166,AND(H166,A166="Co"),$H$7*H166*E166,AND(H166,A166="Re"),$H$7*H166*E166,H166,$J$7*H166*E166,I166,$I$7*I166*E166)</f>
        <v>100</v>
      </c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</row>
    <row r="167" spans="1:26" ht="21.5" hidden="1" x14ac:dyDescent="0.9">
      <c r="A167" s="118" t="str">
        <f>'PLANTILLA V6'!A167</f>
        <v>In</v>
      </c>
      <c r="B167" s="118" t="str">
        <f>'PLANTILLA V6'!B167</f>
        <v>Pegamento en barra (Pritt) de 8 g</v>
      </c>
      <c r="C167" s="119">
        <f>'PLANTILLA V6'!C167</f>
        <v>1</v>
      </c>
      <c r="D167" s="111" t="str">
        <f>'PLANTILLA V6'!D167</f>
        <v>pza</v>
      </c>
      <c r="E167" s="119">
        <v>0</v>
      </c>
      <c r="F167" s="111" t="b">
        <v>1</v>
      </c>
      <c r="G167" s="111" t="b">
        <v>0</v>
      </c>
      <c r="H167" s="111" t="b">
        <v>0</v>
      </c>
      <c r="I167" s="111" t="b">
        <v>0</v>
      </c>
      <c r="J167" s="114" t="e">
        <f t="shared" ca="1" si="0"/>
        <v>#NAME?</v>
      </c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21.5" x14ac:dyDescent="0.9">
      <c r="A168" s="63" t="str">
        <f>'PLANTILLA V6'!A168</f>
        <v>In</v>
      </c>
      <c r="B168" s="63" t="str">
        <f>'PLANTILLA V6'!B168</f>
        <v>Caja de 12 colores de madera</v>
      </c>
      <c r="C168" s="28">
        <f>'PLANTILLA V6'!C168</f>
        <v>1</v>
      </c>
      <c r="D168" s="67" t="str">
        <f>'PLANTILLA V6'!D168</f>
        <v>caja</v>
      </c>
      <c r="E168" s="28">
        <v>1</v>
      </c>
      <c r="F168" s="67" t="b">
        <v>1</v>
      </c>
      <c r="G168" s="67" t="b">
        <v>0</v>
      </c>
      <c r="H168" s="67" t="b">
        <v>0</v>
      </c>
      <c r="I168" s="67" t="b">
        <v>0</v>
      </c>
      <c r="J168" s="114" cm="1">
        <f t="array" ref="J168">_xlfn.IFS(LEN(A168)&gt;2,A169,SUM(E168:I168)=0,0,F168,$F$7*F168*E168,G168,$G$7*G168*E168,AND(H168,A168="Co"),$H$7*H168*E168,AND(H168,A168="Re"),$H$7*H168*E168,H168,$J$7*H168*E168,I168,$I$7*I168*E168)</f>
        <v>100</v>
      </c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</row>
    <row r="169" spans="1:26" ht="21.5" hidden="1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19">
        <f>'PLANTILLA V6'!C169</f>
        <v>1</v>
      </c>
      <c r="D169" s="111" t="str">
        <f>'PLANTILLA V6'!D169</f>
        <v>pza</v>
      </c>
      <c r="E169" s="119">
        <v>0</v>
      </c>
      <c r="F169" s="111" t="b">
        <v>1</v>
      </c>
      <c r="G169" s="111" t="b">
        <v>0</v>
      </c>
      <c r="H169" s="111" t="b">
        <v>0</v>
      </c>
      <c r="I169" s="111" t="b">
        <v>0</v>
      </c>
      <c r="J169" s="114" t="e">
        <f t="shared" ca="1" si="0"/>
        <v>#NAME?</v>
      </c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21.5" hidden="1" x14ac:dyDescent="0.9">
      <c r="A170" s="118" t="str">
        <f>'PLANTILLA V6'!A170</f>
        <v>In</v>
      </c>
      <c r="B170" s="118" t="str">
        <f>'PLANTILLA V6'!B170</f>
        <v xml:space="preserve">Juego de geometría (regla, escuadra 45°,  escuadra 60°, 1 compás, transportador) </v>
      </c>
      <c r="C170" s="119">
        <f>'PLANTILLA V6'!C170</f>
        <v>1</v>
      </c>
      <c r="D170" s="111" t="str">
        <f>'PLANTILLA V6'!D170</f>
        <v>juego</v>
      </c>
      <c r="E170" s="119">
        <v>0</v>
      </c>
      <c r="F170" s="111" t="b">
        <v>1</v>
      </c>
      <c r="G170" s="111" t="b">
        <v>0</v>
      </c>
      <c r="H170" s="111" t="b">
        <v>0</v>
      </c>
      <c r="I170" s="111" t="b">
        <v>0</v>
      </c>
      <c r="J170" s="114" t="e">
        <f t="shared" ca="1" si="0"/>
        <v>#NAME?</v>
      </c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21.5" hidden="1" x14ac:dyDescent="0.9">
      <c r="A171" s="118" t="str">
        <f>'PLANTILLA V6'!A171</f>
        <v>In</v>
      </c>
      <c r="B171" s="118" t="str">
        <f>'PLANTILLA V6'!B171</f>
        <v>Plumón negro de base agua punta gruesa (aquacolor)</v>
      </c>
      <c r="C171" s="119">
        <f>'PLANTILLA V6'!C171</f>
        <v>1</v>
      </c>
      <c r="D171" s="111" t="str">
        <f>'PLANTILLA V6'!D171</f>
        <v>pza</v>
      </c>
      <c r="E171" s="119">
        <v>0</v>
      </c>
      <c r="F171" s="111" t="b">
        <v>0</v>
      </c>
      <c r="G171" s="111" t="b">
        <v>0</v>
      </c>
      <c r="H171" s="111" t="b">
        <v>0</v>
      </c>
      <c r="I171" s="111" t="b">
        <v>0</v>
      </c>
      <c r="J171" s="114" t="e">
        <f t="shared" ca="1" si="0"/>
        <v>#NAME?</v>
      </c>
      <c r="K171" s="117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21.5" hidden="1" x14ac:dyDescent="0.9">
      <c r="A172" s="118" t="str">
        <f>'PLANTILLA V6'!A172</f>
        <v>In</v>
      </c>
      <c r="B172" s="118" t="str">
        <f>'PLANTILLA V6'!B172</f>
        <v>Juego de crayones (10 piezas)</v>
      </c>
      <c r="C172" s="119">
        <f>'PLANTILLA V6'!C172</f>
        <v>1</v>
      </c>
      <c r="D172" s="111" t="str">
        <f>'PLANTILLA V6'!D172</f>
        <v>pza</v>
      </c>
      <c r="E172" s="119">
        <v>0</v>
      </c>
      <c r="F172" s="111" t="b">
        <v>0</v>
      </c>
      <c r="G172" s="111" t="b">
        <v>0</v>
      </c>
      <c r="H172" s="111" t="b">
        <v>0</v>
      </c>
      <c r="I172" s="111" t="b">
        <v>0</v>
      </c>
      <c r="J172" s="114" t="e">
        <f t="shared" ca="1" si="0"/>
        <v>#NAME?</v>
      </c>
      <c r="K172" s="117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21.5" hidden="1" x14ac:dyDescent="0.9">
      <c r="A173" s="118" t="str">
        <f>'PLANTILLA V6'!A173</f>
        <v>In</v>
      </c>
      <c r="B173" s="118" t="str">
        <f>'PLANTILLA V6'!B173</f>
        <v>Caja de plumones base agua punta gruesa (tipo aquacolor)</v>
      </c>
      <c r="C173" s="119">
        <f>'PLANTILLA V6'!C173</f>
        <v>1</v>
      </c>
      <c r="D173" s="111" t="str">
        <f>'PLANTILLA V6'!D173</f>
        <v>pza</v>
      </c>
      <c r="E173" s="119">
        <v>0</v>
      </c>
      <c r="F173" s="111" t="b">
        <v>0</v>
      </c>
      <c r="G173" s="111" t="b">
        <v>0</v>
      </c>
      <c r="H173" s="111" t="b">
        <v>0</v>
      </c>
      <c r="I173" s="111" t="b">
        <v>0</v>
      </c>
      <c r="J173" s="114" t="e">
        <f t="shared" ca="1" si="0"/>
        <v>#NAME?</v>
      </c>
      <c r="K173" s="117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21.5" hidden="1" x14ac:dyDescent="0.9">
      <c r="A174" s="118">
        <f>'PLANTILLA V6'!A174</f>
        <v>0</v>
      </c>
      <c r="B174" s="118">
        <f>'PLANTILLA V6'!B174</f>
        <v>0</v>
      </c>
      <c r="C174" s="119">
        <f>'PLANTILLA V6'!C174</f>
        <v>1</v>
      </c>
      <c r="D174" s="111" t="str">
        <f>'PLANTILLA V6'!D174</f>
        <v>pza</v>
      </c>
      <c r="E174" s="119">
        <v>0</v>
      </c>
      <c r="F174" s="111" t="b">
        <v>0</v>
      </c>
      <c r="G174" s="111" t="b">
        <v>0</v>
      </c>
      <c r="H174" s="111" t="b">
        <v>0</v>
      </c>
      <c r="I174" s="111" t="b">
        <v>0</v>
      </c>
      <c r="J174" s="114" t="e">
        <f t="shared" ca="1" si="0"/>
        <v>#NAME?</v>
      </c>
      <c r="K174" s="117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21.5" hidden="1" x14ac:dyDescent="0.9">
      <c r="A175" s="118">
        <f>'PLANTILLA V6'!A175</f>
        <v>0</v>
      </c>
      <c r="B175" s="118">
        <f>'PLANTILLA V6'!B175</f>
        <v>0</v>
      </c>
      <c r="C175" s="119">
        <f>'PLANTILLA V6'!C175</f>
        <v>1</v>
      </c>
      <c r="D175" s="111" t="str">
        <f>'PLANTILLA V6'!D175</f>
        <v>pza</v>
      </c>
      <c r="E175" s="119">
        <v>0</v>
      </c>
      <c r="F175" s="111" t="b">
        <v>0</v>
      </c>
      <c r="G175" s="111" t="b">
        <v>0</v>
      </c>
      <c r="H175" s="111" t="b">
        <v>0</v>
      </c>
      <c r="I175" s="111" t="b">
        <v>0</v>
      </c>
      <c r="J175" s="114" t="e">
        <f t="shared" ca="1" si="0"/>
        <v>#NAME?</v>
      </c>
      <c r="K175" s="117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21.5" hidden="1" x14ac:dyDescent="0.9">
      <c r="A176" s="118">
        <f>'PLANTILLA V6'!A176</f>
        <v>0</v>
      </c>
      <c r="B176" s="118">
        <f>'PLANTILLA V6'!B176</f>
        <v>0</v>
      </c>
      <c r="C176" s="119">
        <f>'PLANTILLA V6'!C176</f>
        <v>1</v>
      </c>
      <c r="D176" s="111" t="str">
        <f>'PLANTILLA V6'!D176</f>
        <v>pza</v>
      </c>
      <c r="E176" s="119">
        <v>0</v>
      </c>
      <c r="F176" s="111" t="b">
        <v>0</v>
      </c>
      <c r="G176" s="111" t="b">
        <v>0</v>
      </c>
      <c r="H176" s="111" t="b">
        <v>0</v>
      </c>
      <c r="I176" s="111" t="b">
        <v>0</v>
      </c>
      <c r="J176" s="114" t="e">
        <f t="shared" ca="1" si="0"/>
        <v>#NAME?</v>
      </c>
      <c r="K176" s="117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21.5" hidden="1" x14ac:dyDescent="0.9">
      <c r="A177" s="107">
        <f>'PLANTILLA V6'!A177</f>
        <v>0</v>
      </c>
      <c r="B177" s="118">
        <f>'PLANTILLA V6'!B177</f>
        <v>0</v>
      </c>
      <c r="C177" s="119">
        <f>'PLANTILLA V6'!C177</f>
        <v>1</v>
      </c>
      <c r="D177" s="111" t="str">
        <f>'PLANTILLA V6'!D177</f>
        <v>pza</v>
      </c>
      <c r="E177" s="119">
        <v>0</v>
      </c>
      <c r="F177" s="111" t="b">
        <v>0</v>
      </c>
      <c r="G177" s="111" t="b">
        <v>0</v>
      </c>
      <c r="H177" s="111" t="b">
        <v>0</v>
      </c>
      <c r="I177" s="111" t="b">
        <v>0</v>
      </c>
      <c r="J177" s="114" t="e">
        <f t="shared" ca="1" si="0"/>
        <v>#NAME?</v>
      </c>
      <c r="K177" s="117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21.5" hidden="1" x14ac:dyDescent="0.9">
      <c r="A178" s="107">
        <f>'PLANTILLA V6'!A178</f>
        <v>0</v>
      </c>
      <c r="B178" s="118">
        <f>'PLANTILLA V6'!B178</f>
        <v>0</v>
      </c>
      <c r="C178" s="119">
        <f>'PLANTILLA V6'!C178</f>
        <v>1</v>
      </c>
      <c r="D178" s="111" t="str">
        <f>'PLANTILLA V6'!D178</f>
        <v>pza</v>
      </c>
      <c r="E178" s="119">
        <v>0</v>
      </c>
      <c r="F178" s="111" t="b">
        <v>0</v>
      </c>
      <c r="G178" s="111" t="b">
        <v>0</v>
      </c>
      <c r="H178" s="111" t="b">
        <v>0</v>
      </c>
      <c r="I178" s="111" t="b">
        <v>0</v>
      </c>
      <c r="J178" s="114" t="e">
        <f t="shared" ca="1" si="0"/>
        <v>#NAME?</v>
      </c>
      <c r="K178" s="117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21.5" hidden="1" x14ac:dyDescent="0.9">
      <c r="A179" s="107">
        <f>'PLANTILLA V6'!A179</f>
        <v>0</v>
      </c>
      <c r="B179" s="118">
        <f>'PLANTILLA V6'!B179</f>
        <v>0</v>
      </c>
      <c r="C179" s="119">
        <f>'PLANTILLA V6'!C179</f>
        <v>1</v>
      </c>
      <c r="D179" s="111" t="str">
        <f>'PLANTILLA V6'!D179</f>
        <v>pza</v>
      </c>
      <c r="E179" s="119">
        <v>0</v>
      </c>
      <c r="F179" s="111" t="b">
        <v>0</v>
      </c>
      <c r="G179" s="111" t="b">
        <v>0</v>
      </c>
      <c r="H179" s="111" t="b">
        <v>0</v>
      </c>
      <c r="I179" s="111" t="b">
        <v>0</v>
      </c>
      <c r="J179" s="114" t="e">
        <f t="shared" ca="1" si="0"/>
        <v>#NAME?</v>
      </c>
      <c r="K179" s="117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21.5" hidden="1" x14ac:dyDescent="0.9">
      <c r="A180" s="107">
        <f>'PLANTILLA V6'!A180</f>
        <v>0</v>
      </c>
      <c r="B180" s="118">
        <f>'PLANTILLA V6'!B180</f>
        <v>0</v>
      </c>
      <c r="C180" s="119">
        <f>'PLANTILLA V6'!C180</f>
        <v>1</v>
      </c>
      <c r="D180" s="111" t="str">
        <f>'PLANTILLA V6'!D180</f>
        <v>pza</v>
      </c>
      <c r="E180" s="119">
        <v>0</v>
      </c>
      <c r="F180" s="111" t="b">
        <v>0</v>
      </c>
      <c r="G180" s="111" t="b">
        <v>0</v>
      </c>
      <c r="H180" s="111" t="b">
        <v>0</v>
      </c>
      <c r="I180" s="111" t="b">
        <v>0</v>
      </c>
      <c r="J180" s="114" t="e">
        <f t="shared" ca="1" si="0"/>
        <v>#NAME?</v>
      </c>
      <c r="K180" s="117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21.5" hidden="1" x14ac:dyDescent="0.9">
      <c r="A181" s="107">
        <f>'PLANTILLA V6'!A181</f>
        <v>0</v>
      </c>
      <c r="B181" s="118">
        <f>'PLANTILLA V6'!B181</f>
        <v>0</v>
      </c>
      <c r="C181" s="119">
        <f>'PLANTILLA V6'!C181</f>
        <v>1</v>
      </c>
      <c r="D181" s="111" t="str">
        <f>'PLANTILLA V6'!D181</f>
        <v>pza</v>
      </c>
      <c r="E181" s="119">
        <v>0</v>
      </c>
      <c r="F181" s="111" t="b">
        <v>0</v>
      </c>
      <c r="G181" s="111" t="b">
        <v>0</v>
      </c>
      <c r="H181" s="111" t="b">
        <v>0</v>
      </c>
      <c r="I181" s="111" t="b">
        <v>0</v>
      </c>
      <c r="J181" s="114" t="e">
        <f t="shared" ca="1" si="0"/>
        <v>#NAME?</v>
      </c>
      <c r="K181" s="117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21.5" hidden="1" x14ac:dyDescent="0.9">
      <c r="A182" s="107">
        <f>'PLANTILLA V6'!A182</f>
        <v>0</v>
      </c>
      <c r="B182" s="118">
        <f>'PLANTILLA V6'!B182</f>
        <v>0</v>
      </c>
      <c r="C182" s="119">
        <f>'PLANTILLA V6'!C182</f>
        <v>1</v>
      </c>
      <c r="D182" s="111" t="str">
        <f>'PLANTILLA V6'!D182</f>
        <v>pza</v>
      </c>
      <c r="E182" s="119">
        <v>0</v>
      </c>
      <c r="F182" s="111" t="b">
        <v>0</v>
      </c>
      <c r="G182" s="111" t="b">
        <v>0</v>
      </c>
      <c r="H182" s="111" t="b">
        <v>0</v>
      </c>
      <c r="I182" s="111" t="b">
        <v>0</v>
      </c>
      <c r="J182" s="114" t="e">
        <f t="shared" ca="1" si="0"/>
        <v>#NAME?</v>
      </c>
      <c r="K182" s="117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21.5" hidden="1" x14ac:dyDescent="0.9">
      <c r="A183" s="107">
        <f>'PLANTILLA V6'!A183</f>
        <v>0</v>
      </c>
      <c r="B183" s="118">
        <f>'PLANTILLA V6'!B183</f>
        <v>0</v>
      </c>
      <c r="C183" s="119">
        <f>'PLANTILLA V6'!C183</f>
        <v>1</v>
      </c>
      <c r="D183" s="111" t="str">
        <f>'PLANTILLA V6'!D183</f>
        <v>pza</v>
      </c>
      <c r="E183" s="119">
        <v>0</v>
      </c>
      <c r="F183" s="111" t="b">
        <v>0</v>
      </c>
      <c r="G183" s="111" t="b">
        <v>0</v>
      </c>
      <c r="H183" s="111" t="b">
        <v>0</v>
      </c>
      <c r="I183" s="111" t="b">
        <v>0</v>
      </c>
      <c r="J183" s="114" t="e">
        <f t="shared" ca="1" si="0"/>
        <v>#NAME?</v>
      </c>
      <c r="K183" s="117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21.5" hidden="1" x14ac:dyDescent="0.9">
      <c r="A184" s="107">
        <f>'PLANTILLA V6'!A184</f>
        <v>0</v>
      </c>
      <c r="B184" s="118">
        <f>'PLANTILLA V6'!B184</f>
        <v>0</v>
      </c>
      <c r="C184" s="119">
        <f>'PLANTILLA V6'!C184</f>
        <v>1</v>
      </c>
      <c r="D184" s="111" t="str">
        <f>'PLANTILLA V6'!D184</f>
        <v>pza</v>
      </c>
      <c r="E184" s="119">
        <v>0</v>
      </c>
      <c r="F184" s="111" t="b">
        <v>0</v>
      </c>
      <c r="G184" s="111" t="b">
        <v>0</v>
      </c>
      <c r="H184" s="111" t="b">
        <v>0</v>
      </c>
      <c r="I184" s="111" t="b">
        <v>0</v>
      </c>
      <c r="J184" s="114" t="e">
        <f t="shared" ca="1" si="0"/>
        <v>#NAME?</v>
      </c>
      <c r="K184" s="117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21.5" x14ac:dyDescent="0.9">
      <c r="A185" s="174" t="str">
        <f>'PLANTILLA V6'!A185</f>
        <v>Materiales Consumibles</v>
      </c>
      <c r="B185" s="157"/>
      <c r="C185" s="119">
        <f>'PLANTILLA V6'!C185</f>
        <v>0</v>
      </c>
      <c r="D185" s="111"/>
      <c r="E185" s="119"/>
      <c r="F185" s="111"/>
      <c r="G185" s="111"/>
      <c r="H185" s="111"/>
      <c r="I185" s="111"/>
      <c r="J185" s="114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7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21.5" hidden="1" x14ac:dyDescent="0.9">
      <c r="A186" s="118" t="str">
        <f>'PLANTILLA V6'!A186</f>
        <v>Co</v>
      </c>
      <c r="B186" s="118" t="str">
        <f>'PLANTILLA V6'!B186</f>
        <v>Panel de MDF de 3 mm de espesor de 30 x 30 cm</v>
      </c>
      <c r="C186" s="119">
        <f>'PLANTILLA V6'!C186</f>
        <v>1</v>
      </c>
      <c r="D186" s="111" t="str">
        <f>'PLANTILLA V6'!D186</f>
        <v>pza</v>
      </c>
      <c r="E186" s="119">
        <v>0</v>
      </c>
      <c r="F186" s="111" t="b">
        <v>0</v>
      </c>
      <c r="G186" s="111" t="b">
        <v>0</v>
      </c>
      <c r="H186" s="111" t="b">
        <v>0</v>
      </c>
      <c r="I186" s="111" t="b">
        <v>0</v>
      </c>
      <c r="J186" s="114" t="e">
        <f t="shared" ca="1" si="0"/>
        <v>#NAME?</v>
      </c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21.5" hidden="1" x14ac:dyDescent="0.9">
      <c r="A187" s="118" t="str">
        <f>'PLANTILLA V6'!A187</f>
        <v>Co</v>
      </c>
      <c r="B187" s="118" t="str">
        <f>'PLANTILLA V6'!B187</f>
        <v>Cartulina blanca</v>
      </c>
      <c r="C187" s="119">
        <f>'PLANTILLA V6'!C187</f>
        <v>1</v>
      </c>
      <c r="D187" s="111" t="str">
        <f>'PLANTILLA V6'!D187</f>
        <v>pza</v>
      </c>
      <c r="E187" s="119">
        <v>0</v>
      </c>
      <c r="F187" s="111" t="b">
        <v>0</v>
      </c>
      <c r="G187" s="111" t="b">
        <v>0</v>
      </c>
      <c r="H187" s="111" t="b">
        <v>0</v>
      </c>
      <c r="I187" s="111" t="b">
        <v>0</v>
      </c>
      <c r="J187" s="114" t="e">
        <f t="shared" ca="1" si="0"/>
        <v>#NAME?</v>
      </c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21.5" hidden="1" x14ac:dyDescent="0.9">
      <c r="A188" s="118" t="str">
        <f>'PLANTILLA V6'!A188</f>
        <v>Co</v>
      </c>
      <c r="B188" s="118" t="str">
        <f>'PLANTILLA V6'!B188</f>
        <v>Hojas blancas tamaño carta</v>
      </c>
      <c r="C188" s="119">
        <f>'PLANTILLA V6'!C188</f>
        <v>1</v>
      </c>
      <c r="D188" s="111" t="str">
        <f>'PLANTILLA V6'!D188</f>
        <v>hoja</v>
      </c>
      <c r="E188" s="119">
        <v>0</v>
      </c>
      <c r="F188" s="111" t="b">
        <v>0</v>
      </c>
      <c r="G188" s="111" t="b">
        <v>0</v>
      </c>
      <c r="H188" s="111" t="b">
        <v>0</v>
      </c>
      <c r="I188" s="111" t="b">
        <v>0</v>
      </c>
      <c r="J188" s="114" t="e">
        <f t="shared" ca="1" si="0"/>
        <v>#NAME?</v>
      </c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21.5" hidden="1" x14ac:dyDescent="0.9">
      <c r="A189" s="118" t="str">
        <f>'PLANTILLA V6'!A189</f>
        <v>Co</v>
      </c>
      <c r="B189" s="118" t="str">
        <f>'PLANTILLA V6'!B189</f>
        <v>Hojas de colores (varios) tamaño carta</v>
      </c>
      <c r="C189" s="119">
        <f>'PLANTILLA V6'!C189</f>
        <v>1</v>
      </c>
      <c r="D189" s="111" t="str">
        <f>'PLANTILLA V6'!D189</f>
        <v>hoja</v>
      </c>
      <c r="E189" s="119">
        <v>0</v>
      </c>
      <c r="F189" s="111" t="b">
        <v>0</v>
      </c>
      <c r="G189" s="111" t="b">
        <v>0</v>
      </c>
      <c r="H189" s="111" t="b">
        <v>0</v>
      </c>
      <c r="I189" s="111" t="b">
        <v>0</v>
      </c>
      <c r="J189" s="114" t="e">
        <f t="shared" ca="1" si="0"/>
        <v>#NAME?</v>
      </c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21.5" hidden="1" x14ac:dyDescent="0.9">
      <c r="A190" s="118" t="str">
        <f>'PLANTILLA V6'!A190</f>
        <v>Co</v>
      </c>
      <c r="B190" s="118" t="str">
        <f>'PLANTILLA V6'!B190</f>
        <v>Post-it</v>
      </c>
      <c r="C190" s="119">
        <f>'PLANTILLA V6'!C190</f>
        <v>1</v>
      </c>
      <c r="D190" s="111" t="str">
        <f>'PLANTILLA V6'!D190</f>
        <v>bloc de 100 hojas</v>
      </c>
      <c r="E190" s="119">
        <v>0</v>
      </c>
      <c r="F190" s="111" t="b">
        <v>0</v>
      </c>
      <c r="G190" s="111" t="b">
        <v>0</v>
      </c>
      <c r="H190" s="111" t="b">
        <v>0</v>
      </c>
      <c r="I190" s="111" t="b">
        <v>0</v>
      </c>
      <c r="J190" s="114" t="e">
        <f t="shared" ca="1" si="0"/>
        <v>#NAME?</v>
      </c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21.5" hidden="1" x14ac:dyDescent="0.9">
      <c r="A191" s="118" t="str">
        <f>'PLANTILLA V6'!A191</f>
        <v>Co</v>
      </c>
      <c r="B191" s="118" t="str">
        <f>'PLANTILLA V6'!B191</f>
        <v>Fomi tamaño carta</v>
      </c>
      <c r="C191" s="119">
        <f>'PLANTILLA V6'!C191</f>
        <v>1</v>
      </c>
      <c r="D191" s="111" t="str">
        <f>'PLANTILLA V6'!D191</f>
        <v>hoja</v>
      </c>
      <c r="E191" s="119">
        <v>0</v>
      </c>
      <c r="F191" s="111" t="b">
        <v>0</v>
      </c>
      <c r="G191" s="111" t="b">
        <v>0</v>
      </c>
      <c r="H191" s="111" t="b">
        <v>0</v>
      </c>
      <c r="I191" s="111" t="b">
        <v>0</v>
      </c>
      <c r="J191" s="114" t="e">
        <f t="shared" ca="1" si="0"/>
        <v>#NAME?</v>
      </c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21.5" hidden="1" x14ac:dyDescent="0.9">
      <c r="A192" s="118" t="str">
        <f>'PLANTILLA V6'!A192</f>
        <v>Co</v>
      </c>
      <c r="B192" s="118" t="str">
        <f>'PLANTILLA V6'!B192</f>
        <v>Papel aluminio</v>
      </c>
      <c r="C192" s="119">
        <f>'PLANTILLA V6'!C192</f>
        <v>1</v>
      </c>
      <c r="D192" s="111" t="str">
        <f>'PLANTILLA V6'!D192</f>
        <v>rollo</v>
      </c>
      <c r="E192" s="119">
        <v>0</v>
      </c>
      <c r="F192" s="111" t="b">
        <v>0</v>
      </c>
      <c r="G192" s="111" t="b">
        <v>0</v>
      </c>
      <c r="H192" s="111" t="b">
        <v>0</v>
      </c>
      <c r="I192" s="111" t="b">
        <v>0</v>
      </c>
      <c r="J192" s="114" t="e">
        <f t="shared" ca="1" si="0"/>
        <v>#NAME?</v>
      </c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21.5" hidden="1" x14ac:dyDescent="0.9">
      <c r="A193" s="118" t="str">
        <f>'PLANTILLA V6'!A193</f>
        <v>Co</v>
      </c>
      <c r="B193" s="118" t="str">
        <f>'PLANTILLA V6'!B193</f>
        <v>Abatelenguas (palitos planos) 15 cm largo x 18 mm ancho</v>
      </c>
      <c r="C193" s="119">
        <f>'PLANTILLA V6'!C193</f>
        <v>1</v>
      </c>
      <c r="D193" s="111" t="str">
        <f>'PLANTILLA V6'!D193</f>
        <v>pza</v>
      </c>
      <c r="E193" s="119">
        <v>0</v>
      </c>
      <c r="F193" s="111" t="b">
        <v>0</v>
      </c>
      <c r="G193" s="111" t="b">
        <v>0</v>
      </c>
      <c r="H193" s="111" t="b">
        <v>0</v>
      </c>
      <c r="I193" s="111" t="b">
        <v>0</v>
      </c>
      <c r="J193" s="114" t="e">
        <f t="shared" ca="1" si="0"/>
        <v>#NAME?</v>
      </c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21.5" hidden="1" x14ac:dyDescent="0.9">
      <c r="A194" s="118" t="str">
        <f>'PLANTILLA V6'!A194</f>
        <v>Co</v>
      </c>
      <c r="B194" s="118" t="str">
        <f>'PLANTILLA V6'!B194</f>
        <v xml:space="preserve">Palito de madera redondo 60 largo x 1 cm de diámetro </v>
      </c>
      <c r="C194" s="119">
        <f>'PLANTILLA V6'!C194</f>
        <v>1</v>
      </c>
      <c r="D194" s="111" t="str">
        <f>'PLANTILLA V6'!D194</f>
        <v>pza</v>
      </c>
      <c r="E194" s="119">
        <v>0</v>
      </c>
      <c r="F194" s="111" t="b">
        <v>0</v>
      </c>
      <c r="G194" s="111" t="b">
        <v>0</v>
      </c>
      <c r="H194" s="111" t="b">
        <v>0</v>
      </c>
      <c r="I194" s="111" t="b">
        <v>0</v>
      </c>
      <c r="J194" s="114" t="e">
        <f t="shared" ca="1" si="0"/>
        <v>#NAME?</v>
      </c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21.5" hidden="1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19">
        <f>'PLANTILLA V6'!C195</f>
        <v>1</v>
      </c>
      <c r="D195" s="111" t="str">
        <f>'PLANTILLA V6'!D195</f>
        <v>pza</v>
      </c>
      <c r="E195" s="119">
        <v>0</v>
      </c>
      <c r="F195" s="111" t="b">
        <v>0</v>
      </c>
      <c r="G195" s="111" t="b">
        <v>0</v>
      </c>
      <c r="H195" s="111" t="b">
        <v>0</v>
      </c>
      <c r="I195" s="111" t="b">
        <v>0</v>
      </c>
      <c r="J195" s="114" t="e">
        <f t="shared" ca="1" si="0"/>
        <v>#NAME?</v>
      </c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21.5" hidden="1" x14ac:dyDescent="0.9">
      <c r="A196" s="118" t="str">
        <f>'PLANTILLA V6'!A196</f>
        <v>Co</v>
      </c>
      <c r="B196" s="121" t="str">
        <f>'PLANTILLA V6'!B196</f>
        <v>Cuerda</v>
      </c>
      <c r="C196" s="119">
        <f>'PLANTILLA V6'!C196</f>
        <v>1</v>
      </c>
      <c r="D196" s="111" t="str">
        <f>'PLANTILLA V6'!D196</f>
        <v>metro</v>
      </c>
      <c r="E196" s="119">
        <v>0</v>
      </c>
      <c r="F196" s="111" t="b">
        <v>0</v>
      </c>
      <c r="G196" s="111" t="b">
        <v>0</v>
      </c>
      <c r="H196" s="111" t="b">
        <v>0</v>
      </c>
      <c r="I196" s="111" t="b">
        <v>0</v>
      </c>
      <c r="J196" s="114" t="e">
        <f t="shared" ca="1" si="0"/>
        <v>#NAME?</v>
      </c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21.5" hidden="1" x14ac:dyDescent="0.9">
      <c r="A197" s="118" t="str">
        <f>'PLANTILLA V6'!A197</f>
        <v>Co</v>
      </c>
      <c r="B197" s="121" t="str">
        <f>'PLANTILLA V6'!B197</f>
        <v>Hilo de coser</v>
      </c>
      <c r="C197" s="119">
        <f>'PLANTILLA V6'!C197</f>
        <v>1</v>
      </c>
      <c r="D197" s="111" t="str">
        <f>'PLANTILLA V6'!D197</f>
        <v>carrete</v>
      </c>
      <c r="E197" s="119">
        <v>0</v>
      </c>
      <c r="F197" s="111" t="b">
        <v>0</v>
      </c>
      <c r="G197" s="111" t="b">
        <v>0</v>
      </c>
      <c r="H197" s="111" t="b">
        <v>0</v>
      </c>
      <c r="I197" s="111" t="b">
        <v>0</v>
      </c>
      <c r="J197" s="114" t="e">
        <f t="shared" ca="1" si="0"/>
        <v>#NAME?</v>
      </c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21.5" x14ac:dyDescent="0.9">
      <c r="A198" s="63" t="str">
        <f>'PLANTILLA V6'!A198</f>
        <v>Co</v>
      </c>
      <c r="B198" s="129" t="str">
        <f>'PLANTILLA V6'!B198</f>
        <v>Estambre</v>
      </c>
      <c r="C198" s="28">
        <f>'PLANTILLA V6'!C198</f>
        <v>1</v>
      </c>
      <c r="D198" s="67" t="str">
        <f>'PLANTILLA V6'!D198</f>
        <v>metro</v>
      </c>
      <c r="E198" s="28">
        <v>1</v>
      </c>
      <c r="F198" s="67" t="b">
        <v>0</v>
      </c>
      <c r="G198" s="67" t="b">
        <v>0</v>
      </c>
      <c r="H198" s="67" t="b">
        <v>1</v>
      </c>
      <c r="I198" s="67" t="b">
        <v>0</v>
      </c>
      <c r="J198" s="114" cm="1">
        <f t="array" ref="J198">_xlfn.IFS(LEN(A198)&gt;2,A199,SUM(E198:I198)=0,0,F198,$F$7*F198*E198,G198,$G$7*G198*E198,AND(H198,A198="Co"),$H$7*H198*E198,AND(H198,A198="Re"),$H$7*H198*E198,H198,$J$7*H198*E198,I198,$I$7*I198*E198)</f>
        <v>25</v>
      </c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</row>
    <row r="199" spans="1:26" ht="21.5" hidden="1" x14ac:dyDescent="0.9">
      <c r="A199" s="118" t="str">
        <f>'PLANTILLA V6'!A199</f>
        <v>Co</v>
      </c>
      <c r="B199" s="118" t="str">
        <f>'PLANTILLA V6'!B199</f>
        <v>Globos de tamaño # 9</v>
      </c>
      <c r="C199" s="119">
        <f>'PLANTILLA V6'!C199</f>
        <v>1</v>
      </c>
      <c r="D199" s="111" t="str">
        <f>'PLANTILLA V6'!D199</f>
        <v>pza</v>
      </c>
      <c r="E199" s="119">
        <v>0</v>
      </c>
      <c r="F199" s="111" t="b">
        <v>0</v>
      </c>
      <c r="G199" s="111" t="b">
        <v>0</v>
      </c>
      <c r="H199" s="111" t="b">
        <v>0</v>
      </c>
      <c r="I199" s="111" t="b">
        <v>0</v>
      </c>
      <c r="J199" s="114" t="e">
        <f t="shared" ca="1" si="0"/>
        <v>#NAME?</v>
      </c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21.5" hidden="1" x14ac:dyDescent="0.9">
      <c r="A200" s="118" t="str">
        <f>'PLANTILLA V6'!A200</f>
        <v>Co</v>
      </c>
      <c r="B200" s="118" t="str">
        <f>'PLANTILLA V6'!B200</f>
        <v>Limpiapipas</v>
      </c>
      <c r="C200" s="119">
        <f>'PLANTILLA V6'!C200</f>
        <v>1</v>
      </c>
      <c r="D200" s="111" t="str">
        <f>'PLANTILLA V6'!D200</f>
        <v>pza</v>
      </c>
      <c r="E200" s="119">
        <v>0</v>
      </c>
      <c r="F200" s="111" t="b">
        <v>0</v>
      </c>
      <c r="G200" s="111" t="b">
        <v>0</v>
      </c>
      <c r="H200" s="111" t="b">
        <v>0</v>
      </c>
      <c r="I200" s="111" t="b">
        <v>0</v>
      </c>
      <c r="J200" s="114" t="e">
        <f t="shared" ca="1" si="0"/>
        <v>#NAME?</v>
      </c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21.5" hidden="1" x14ac:dyDescent="0.9">
      <c r="A201" s="118" t="str">
        <f>'PLANTILLA V6'!A201</f>
        <v>Co</v>
      </c>
      <c r="B201" s="118" t="str">
        <f>'PLANTILLA V6'!B201</f>
        <v>Barra de plastilina 180 g</v>
      </c>
      <c r="C201" s="119">
        <f>'PLANTILLA V6'!C201</f>
        <v>1</v>
      </c>
      <c r="D201" s="111" t="str">
        <f>'PLANTILLA V6'!D201</f>
        <v>pza</v>
      </c>
      <c r="E201" s="119">
        <v>0</v>
      </c>
      <c r="F201" s="111" t="b">
        <v>0</v>
      </c>
      <c r="G201" s="111" t="b">
        <v>0</v>
      </c>
      <c r="H201" s="111" t="b">
        <v>0</v>
      </c>
      <c r="I201" s="111" t="b">
        <v>0</v>
      </c>
      <c r="J201" s="114" t="e">
        <f t="shared" ca="1" si="0"/>
        <v>#NAME?</v>
      </c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21.5" hidden="1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19">
        <f>'PLANTILLA V6'!C202</f>
        <v>1</v>
      </c>
      <c r="D202" s="111" t="str">
        <f>'PLANTILLA V6'!D202</f>
        <v>pza</v>
      </c>
      <c r="E202" s="119">
        <v>0</v>
      </c>
      <c r="F202" s="111" t="b">
        <v>0</v>
      </c>
      <c r="G202" s="111" t="b">
        <v>0</v>
      </c>
      <c r="H202" s="111" t="b">
        <v>0</v>
      </c>
      <c r="I202" s="111" t="b">
        <v>0</v>
      </c>
      <c r="J202" s="114" t="e">
        <f t="shared" ca="1" si="0"/>
        <v>#NAME?</v>
      </c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21.5" hidden="1" x14ac:dyDescent="0.9">
      <c r="A203" s="118" t="str">
        <f>'PLANTILLA V6'!A203</f>
        <v>Co</v>
      </c>
      <c r="B203" s="118" t="str">
        <f>'PLANTILLA V6'!B203</f>
        <v>Fomi moldeable</v>
      </c>
      <c r="C203" s="119">
        <f>'PLANTILLA V6'!C203</f>
        <v>1</v>
      </c>
      <c r="D203" s="111" t="str">
        <f>'PLANTILLA V6'!D203</f>
        <v>bolsa</v>
      </c>
      <c r="E203" s="119">
        <v>0</v>
      </c>
      <c r="F203" s="111" t="b">
        <v>0</v>
      </c>
      <c r="G203" s="111" t="b">
        <v>0</v>
      </c>
      <c r="H203" s="111" t="b">
        <v>0</v>
      </c>
      <c r="I203" s="111" t="b">
        <v>0</v>
      </c>
      <c r="J203" s="114" t="e">
        <f t="shared" ca="1" si="0"/>
        <v>#NAME?</v>
      </c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21.5" hidden="1" x14ac:dyDescent="0.9">
      <c r="A204" s="118" t="str">
        <f>'PLANTILLA V6'!A204</f>
        <v>Co</v>
      </c>
      <c r="B204" s="120" t="str">
        <f>'PLANTILLA V6'!B204</f>
        <v>Pasta para modelar</v>
      </c>
      <c r="C204" s="119">
        <f>'PLANTILLA V6'!C204</f>
        <v>1</v>
      </c>
      <c r="D204" s="111" t="str">
        <f>'PLANTILLA V6'!D204</f>
        <v>pza</v>
      </c>
      <c r="E204" s="119">
        <v>0</v>
      </c>
      <c r="F204" s="111" t="b">
        <v>0</v>
      </c>
      <c r="G204" s="111" t="b">
        <v>0</v>
      </c>
      <c r="H204" s="111" t="b">
        <v>0</v>
      </c>
      <c r="I204" s="111" t="b">
        <v>0</v>
      </c>
      <c r="J204" s="114" t="e">
        <f t="shared" ca="1" si="0"/>
        <v>#NAME?</v>
      </c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21.5" hidden="1" x14ac:dyDescent="0.9">
      <c r="A205" s="118" t="str">
        <f>'PLANTILLA V6'!A205</f>
        <v>Co</v>
      </c>
      <c r="B205" s="118" t="str">
        <f>'PLANTILLA V6'!B205</f>
        <v>Silicón frío (bote de 250 ml)</v>
      </c>
      <c r="C205" s="119">
        <f>'PLANTILLA V6'!C205</f>
        <v>1</v>
      </c>
      <c r="D205" s="111" t="str">
        <f>'PLANTILLA V6'!D205</f>
        <v>pza</v>
      </c>
      <c r="E205" s="119">
        <v>0</v>
      </c>
      <c r="F205" s="111" t="b">
        <v>0</v>
      </c>
      <c r="G205" s="111" t="b">
        <v>0</v>
      </c>
      <c r="H205" s="111" t="b">
        <v>0</v>
      </c>
      <c r="I205" s="111" t="b">
        <v>0</v>
      </c>
      <c r="J205" s="114" t="e">
        <f t="shared" ca="1" si="0"/>
        <v>#NAME?</v>
      </c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21.5" hidden="1" x14ac:dyDescent="0.9">
      <c r="A206" s="118" t="str">
        <f>'PLANTILLA V6'!A206</f>
        <v>Co</v>
      </c>
      <c r="B206" s="118" t="str">
        <f>'PLANTILLA V6'!B206</f>
        <v>Barra de silicón (tubito del diámetro de la pistola de silicón)</v>
      </c>
      <c r="C206" s="119">
        <f>'PLANTILLA V6'!C206</f>
        <v>1</v>
      </c>
      <c r="D206" s="111" t="str">
        <f>'PLANTILLA V6'!D206</f>
        <v>pza</v>
      </c>
      <c r="E206" s="119">
        <v>0</v>
      </c>
      <c r="F206" s="111" t="b">
        <v>0</v>
      </c>
      <c r="G206" s="111" t="b">
        <v>0</v>
      </c>
      <c r="H206" s="111" t="b">
        <v>0</v>
      </c>
      <c r="I206" s="111" t="b">
        <v>0</v>
      </c>
      <c r="J206" s="114" t="e">
        <f t="shared" ca="1" si="0"/>
        <v>#NAME?</v>
      </c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21.5" hidden="1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19">
        <f>'PLANTILLA V6'!C207</f>
        <v>1</v>
      </c>
      <c r="D207" s="111" t="str">
        <f>'PLANTILLA V6'!D207</f>
        <v>pza</v>
      </c>
      <c r="E207" s="119">
        <v>0</v>
      </c>
      <c r="F207" s="111" t="b">
        <v>0</v>
      </c>
      <c r="G207" s="111" t="b">
        <v>0</v>
      </c>
      <c r="H207" s="111" t="b">
        <v>0</v>
      </c>
      <c r="I207" s="111" t="b">
        <v>0</v>
      </c>
      <c r="J207" s="114" t="e">
        <f t="shared" ca="1" si="0"/>
        <v>#NAME?</v>
      </c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21.5" x14ac:dyDescent="0.9">
      <c r="A208" s="63" t="str">
        <f>'PLANTILLA V6'!A208</f>
        <v>Co</v>
      </c>
      <c r="B208" s="63" t="str">
        <f>'PLANTILLA V6'!B208</f>
        <v>Cinta adhesiva (masking tape 110 o cinta azul de pintor) 12 mm ancho x 50 m o similar</v>
      </c>
      <c r="C208" s="28">
        <f>'PLANTILLA V6'!C208</f>
        <v>1</v>
      </c>
      <c r="D208" s="67" t="str">
        <f>'PLANTILLA V6'!D208</f>
        <v>pza</v>
      </c>
      <c r="E208" s="28">
        <v>1</v>
      </c>
      <c r="F208" s="67" t="b">
        <v>0</v>
      </c>
      <c r="G208" s="67" t="b">
        <v>0</v>
      </c>
      <c r="H208" s="67" t="b">
        <v>1</v>
      </c>
      <c r="I208" s="67" t="b">
        <v>0</v>
      </c>
      <c r="J208" s="114" cm="1">
        <f t="array" ref="J208">_xlfn.IFS(LEN(A208)&gt;2,A209,SUM(E208:I208)=0,0,F208,$F$7*F208*E208,G208,$G$7*G208*E208,AND(H208,A208="Co"),$H$7*H208*E208,AND(H208,A208="Re"),$H$7*H208*E208,H208,$J$7*H208*E208,I208,$I$7*I208*E208)</f>
        <v>25</v>
      </c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</row>
    <row r="209" spans="1:26" ht="21.5" hidden="1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19">
        <f>'PLANTILLA V6'!C209</f>
        <v>1</v>
      </c>
      <c r="D209" s="111" t="str">
        <f>'PLANTILLA V6'!D209</f>
        <v>pza</v>
      </c>
      <c r="E209" s="119">
        <v>0</v>
      </c>
      <c r="F209" s="111" t="b">
        <v>0</v>
      </c>
      <c r="G209" s="111" t="b">
        <v>0</v>
      </c>
      <c r="H209" s="111" t="b">
        <v>0</v>
      </c>
      <c r="I209" s="111" t="b">
        <v>0</v>
      </c>
      <c r="J209" s="114" t="e">
        <f t="shared" ca="1" si="0"/>
        <v>#NAME?</v>
      </c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21.5" hidden="1" x14ac:dyDescent="0.9">
      <c r="A210" s="118" t="str">
        <f>'PLANTILLA V6'!A210</f>
        <v>Co</v>
      </c>
      <c r="B210" s="118" t="str">
        <f>'PLANTILLA V6'!B210</f>
        <v>Liga grande #18 (8 cm largo aproximadamente)</v>
      </c>
      <c r="C210" s="119">
        <f>'PLANTILLA V6'!C210</f>
        <v>1</v>
      </c>
      <c r="D210" s="111" t="str">
        <f>'PLANTILLA V6'!D210</f>
        <v>pza</v>
      </c>
      <c r="E210" s="119">
        <v>0</v>
      </c>
      <c r="F210" s="111" t="b">
        <v>0</v>
      </c>
      <c r="G210" s="111" t="b">
        <v>0</v>
      </c>
      <c r="H210" s="111" t="b">
        <v>0</v>
      </c>
      <c r="I210" s="111" t="b">
        <v>0</v>
      </c>
      <c r="J210" s="114" t="e">
        <f t="shared" ca="1" si="0"/>
        <v>#NAME?</v>
      </c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21.5" x14ac:dyDescent="0.9">
      <c r="A211" s="63" t="str">
        <f>'PLANTILLA V6'!A211</f>
        <v>Co</v>
      </c>
      <c r="B211" s="63" t="str">
        <f>'PLANTILLA V6'!B211</f>
        <v>Caja de 100 clips</v>
      </c>
      <c r="C211" s="28">
        <f>'PLANTILLA V6'!C211</f>
        <v>1</v>
      </c>
      <c r="D211" s="67" t="str">
        <f>'PLANTILLA V6'!D211</f>
        <v>pza</v>
      </c>
      <c r="E211" s="28">
        <v>1</v>
      </c>
      <c r="F211" s="67" t="b">
        <v>0</v>
      </c>
      <c r="G211" s="67" t="b">
        <v>0</v>
      </c>
      <c r="H211" s="67" t="b">
        <v>1</v>
      </c>
      <c r="I211" s="67" t="b">
        <v>0</v>
      </c>
      <c r="J211" s="114" cm="1">
        <f t="array" ref="J211">_xlfn.IFS(LEN(A211)&gt;2,A212,SUM(E211:I211)=0,0,F211,$F$7*F211*E211,G211,$G$7*G211*E211,AND(H211,A211="Co"),$H$7*H211*E211,AND(H211,A211="Re"),$H$7*H211*E211,H211,$J$7*H211*E211,I211,$I$7*I211*E211)</f>
        <v>25</v>
      </c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</row>
    <row r="212" spans="1:26" ht="21.5" hidden="1" x14ac:dyDescent="0.9">
      <c r="A212" s="118" t="str">
        <f>'PLANTILLA V6'!A212</f>
        <v>Co</v>
      </c>
      <c r="B212" s="118" t="str">
        <f>'PLANTILLA V6'!B212</f>
        <v>Caja de 100 chinchetas</v>
      </c>
      <c r="C212" s="119">
        <f>'PLANTILLA V6'!C212</f>
        <v>1</v>
      </c>
      <c r="D212" s="111" t="str">
        <f>'PLANTILLA V6'!D212</f>
        <v>pza</v>
      </c>
      <c r="E212" s="119">
        <v>0</v>
      </c>
      <c r="F212" s="111" t="b">
        <v>0</v>
      </c>
      <c r="G212" s="111" t="b">
        <v>0</v>
      </c>
      <c r="H212" s="111" t="b">
        <v>0</v>
      </c>
      <c r="I212" s="111" t="b">
        <v>0</v>
      </c>
      <c r="J212" s="114" t="e">
        <f t="shared" ca="1" si="0"/>
        <v>#NAME?</v>
      </c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21.5" hidden="1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19">
        <f>'PLANTILLA V6'!C213</f>
        <v>1</v>
      </c>
      <c r="D213" s="111" t="str">
        <f>'PLANTILLA V6'!D213</f>
        <v>pza</v>
      </c>
      <c r="E213" s="119">
        <v>0</v>
      </c>
      <c r="F213" s="111" t="b">
        <v>0</v>
      </c>
      <c r="G213" s="111" t="b">
        <v>0</v>
      </c>
      <c r="H213" s="111" t="b">
        <v>0</v>
      </c>
      <c r="I213" s="111" t="b">
        <v>0</v>
      </c>
      <c r="J213" s="114" t="e">
        <f t="shared" ca="1" si="0"/>
        <v>#NAME?</v>
      </c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21.5" hidden="1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19">
        <f>'PLANTILLA V6'!C214</f>
        <v>1</v>
      </c>
      <c r="D214" s="111" t="str">
        <f>'PLANTILLA V6'!D214</f>
        <v>pza</v>
      </c>
      <c r="E214" s="119">
        <v>0</v>
      </c>
      <c r="F214" s="111" t="b">
        <v>0</v>
      </c>
      <c r="G214" s="111" t="b">
        <v>0</v>
      </c>
      <c r="H214" s="111" t="b">
        <v>0</v>
      </c>
      <c r="I214" s="111" t="b">
        <v>0</v>
      </c>
      <c r="J214" s="114" t="e">
        <f t="shared" ca="1" si="0"/>
        <v>#NAME?</v>
      </c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21.5" hidden="1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19">
        <f>'PLANTILLA V6'!C215</f>
        <v>1</v>
      </c>
      <c r="D215" s="111" t="str">
        <f>'PLANTILLA V6'!D215</f>
        <v>pza</v>
      </c>
      <c r="E215" s="119">
        <v>0</v>
      </c>
      <c r="F215" s="111" t="b">
        <v>0</v>
      </c>
      <c r="G215" s="111" t="b">
        <v>0</v>
      </c>
      <c r="H215" s="111" t="b">
        <v>0</v>
      </c>
      <c r="I215" s="111" t="b">
        <v>0</v>
      </c>
      <c r="J215" s="114" t="e">
        <f t="shared" ca="1" si="0"/>
        <v>#NAME?</v>
      </c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21.5" hidden="1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1" t="str">
        <f>'PLANTILLA V6'!D216</f>
        <v>bolsita</v>
      </c>
      <c r="E216" s="119">
        <v>0</v>
      </c>
      <c r="F216" s="111" t="b">
        <v>0</v>
      </c>
      <c r="G216" s="111" t="b">
        <v>0</v>
      </c>
      <c r="H216" s="111" t="b">
        <v>0</v>
      </c>
      <c r="I216" s="111" t="b">
        <v>0</v>
      </c>
      <c r="J216" s="114" t="e">
        <f t="shared" ca="1" si="0"/>
        <v>#NAME?</v>
      </c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21.5" hidden="1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1" t="str">
        <f>'PLANTILLA V6'!D217</f>
        <v>pza</v>
      </c>
      <c r="E217" s="119">
        <v>0</v>
      </c>
      <c r="F217" s="111" t="b">
        <v>0</v>
      </c>
      <c r="G217" s="111" t="b">
        <v>0</v>
      </c>
      <c r="H217" s="111" t="b">
        <v>0</v>
      </c>
      <c r="I217" s="111" t="b">
        <v>0</v>
      </c>
      <c r="J217" s="114" t="e">
        <f t="shared" ca="1" si="0"/>
        <v>#NAME?</v>
      </c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21.5" hidden="1" x14ac:dyDescent="0.9">
      <c r="A218" s="118" t="str">
        <f>'PLANTILLA V6'!A218</f>
        <v>Co</v>
      </c>
      <c r="B218" s="111" t="str">
        <f>'PLANTILLA V6'!B218</f>
        <v>Tabla de madera de 3" de espesor de 30 cm x 30 cm (tabla de sacrificio)</v>
      </c>
      <c r="C218" s="119">
        <f>'PLANTILLA V6'!C218</f>
        <v>1</v>
      </c>
      <c r="D218" s="111" t="str">
        <f>'PLANTILLA V6'!D218</f>
        <v>pza</v>
      </c>
      <c r="E218" s="119">
        <v>0</v>
      </c>
      <c r="F218" s="111" t="b">
        <v>0</v>
      </c>
      <c r="G218" s="111" t="b">
        <v>0</v>
      </c>
      <c r="H218" s="111" t="b">
        <v>0</v>
      </c>
      <c r="I218" s="111" t="b">
        <v>0</v>
      </c>
      <c r="J218" s="114" t="e">
        <f t="shared" ca="1" si="0"/>
        <v>#NAME?</v>
      </c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21.5" hidden="1" x14ac:dyDescent="0.9">
      <c r="A219" s="118" t="str">
        <f>'PLANTILLA V6'!A219</f>
        <v>Co</v>
      </c>
      <c r="B219" s="111" t="str">
        <f>'PLANTILLA V6'!B219</f>
        <v>Tabla salvacortes de 45 x 30 cm (recomendado opcional)</v>
      </c>
      <c r="C219" s="119">
        <f>'PLANTILLA V6'!C219</f>
        <v>1</v>
      </c>
      <c r="D219" s="111" t="str">
        <f>'PLANTILLA V6'!D219</f>
        <v>pza</v>
      </c>
      <c r="E219" s="119">
        <v>0</v>
      </c>
      <c r="F219" s="111" t="b">
        <v>0</v>
      </c>
      <c r="G219" s="111" t="b">
        <v>0</v>
      </c>
      <c r="H219" s="111" t="b">
        <v>0</v>
      </c>
      <c r="I219" s="111" t="b">
        <v>0</v>
      </c>
      <c r="J219" s="114" t="e">
        <f t="shared" ca="1" si="0"/>
        <v>#NAME?</v>
      </c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21.5" hidden="1" x14ac:dyDescent="0.9">
      <c r="A220" s="118" t="str">
        <f>'PLANTILLA V6'!A220</f>
        <v>Co</v>
      </c>
      <c r="B220" s="111" t="str">
        <f>'PLANTILLA V6'!B220</f>
        <v>Cronómetro</v>
      </c>
      <c r="C220" s="119">
        <f>'PLANTILLA V6'!C220</f>
        <v>1</v>
      </c>
      <c r="D220" s="111" t="str">
        <f>'PLANTILLA V6'!D220</f>
        <v>pza</v>
      </c>
      <c r="E220" s="119">
        <v>0</v>
      </c>
      <c r="F220" s="111" t="b">
        <v>0</v>
      </c>
      <c r="G220" s="111" t="b">
        <v>0</v>
      </c>
      <c r="H220" s="111" t="b">
        <v>0</v>
      </c>
      <c r="I220" s="111" t="b">
        <v>0</v>
      </c>
      <c r="J220" s="114" t="e">
        <f t="shared" ca="1" si="0"/>
        <v>#NAME?</v>
      </c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21.5" hidden="1" x14ac:dyDescent="0.9">
      <c r="A221" s="118" t="str">
        <f>'PLANTILLA V6'!A221</f>
        <v>Co</v>
      </c>
      <c r="B221" s="111" t="str">
        <f>'PLANTILLA V6'!B221</f>
        <v>Pliego de papel bond</v>
      </c>
      <c r="C221" s="119">
        <f>'PLANTILLA V6'!C221</f>
        <v>1</v>
      </c>
      <c r="D221" s="111" t="str">
        <f>'PLANTILLA V6'!D221</f>
        <v>pza</v>
      </c>
      <c r="E221" s="119">
        <v>0</v>
      </c>
      <c r="F221" s="111" t="b">
        <v>0</v>
      </c>
      <c r="G221" s="111" t="b">
        <v>0</v>
      </c>
      <c r="H221" s="111" t="b">
        <v>0</v>
      </c>
      <c r="I221" s="111" t="b">
        <v>0</v>
      </c>
      <c r="J221" s="114" t="e">
        <f t="shared" ca="1" si="0"/>
        <v>#NAME?</v>
      </c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21.5" hidden="1" x14ac:dyDescent="0.9">
      <c r="A222" s="118" t="str">
        <f>'PLANTILLA V6'!A222</f>
        <v>Co</v>
      </c>
      <c r="B222" s="111" t="str">
        <f>'PLANTILLA V6'!B222</f>
        <v>Dado</v>
      </c>
      <c r="C222" s="119">
        <f>'PLANTILLA V6'!C222</f>
        <v>1</v>
      </c>
      <c r="D222" s="111" t="str">
        <f>'PLANTILLA V6'!D222</f>
        <v>pza</v>
      </c>
      <c r="E222" s="119">
        <v>0</v>
      </c>
      <c r="F222" s="111" t="b">
        <v>0</v>
      </c>
      <c r="G222" s="111" t="b">
        <v>0</v>
      </c>
      <c r="H222" s="111" t="b">
        <v>0</v>
      </c>
      <c r="I222" s="111" t="b">
        <v>0</v>
      </c>
      <c r="J222" s="114" t="e">
        <f t="shared" ca="1" si="0"/>
        <v>#NAME?</v>
      </c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21.5" hidden="1" x14ac:dyDescent="0.9">
      <c r="A223" s="118" t="str">
        <f>'PLANTILLA V6'!A223</f>
        <v>Co</v>
      </c>
      <c r="B223" s="111" t="str">
        <f>'PLANTILLA V6'!B223</f>
        <v>Broche latonado tipo alemán de 16 mm de largo  (caja 100 piezas)</v>
      </c>
      <c r="C223" s="119">
        <f>'PLANTILLA V6'!C223</f>
        <v>1</v>
      </c>
      <c r="D223" s="111" t="str">
        <f>'PLANTILLA V6'!D223</f>
        <v>caja</v>
      </c>
      <c r="E223" s="119">
        <v>0</v>
      </c>
      <c r="F223" s="111" t="b">
        <v>0</v>
      </c>
      <c r="G223" s="111" t="b">
        <v>0</v>
      </c>
      <c r="H223" s="111" t="b">
        <v>0</v>
      </c>
      <c r="I223" s="111" t="b">
        <v>0</v>
      </c>
      <c r="J223" s="114" t="e">
        <f t="shared" ca="1" si="0"/>
        <v>#NAME?</v>
      </c>
      <c r="K223" s="117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21.5" hidden="1" x14ac:dyDescent="0.9">
      <c r="A224" s="118" t="str">
        <f>'PLANTILLA V6'!A224</f>
        <v>Co</v>
      </c>
      <c r="B224" s="111" t="str">
        <f>'PLANTILLA V6'!B224</f>
        <v>Broche sujetadocumentos chico (3/4" o 19 mm)</v>
      </c>
      <c r="C224" s="119">
        <f>'PLANTILLA V6'!C224</f>
        <v>1</v>
      </c>
      <c r="D224" s="111" t="str">
        <f>'PLANTILLA V6'!D224</f>
        <v>pza</v>
      </c>
      <c r="E224" s="119">
        <v>0</v>
      </c>
      <c r="F224" s="111" t="b">
        <v>0</v>
      </c>
      <c r="G224" s="111" t="b">
        <v>0</v>
      </c>
      <c r="H224" s="111" t="b">
        <v>0</v>
      </c>
      <c r="I224" s="111" t="b">
        <v>0</v>
      </c>
      <c r="J224" s="114" t="e">
        <f t="shared" ca="1" si="0"/>
        <v>#NAME?</v>
      </c>
      <c r="K224" s="117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21.5" hidden="1" x14ac:dyDescent="0.9">
      <c r="A225" s="118" t="str">
        <f>'PLANTILLA V6'!A225</f>
        <v>Co</v>
      </c>
      <c r="B225" s="111" t="str">
        <f>'PLANTILLA V6'!B225</f>
        <v>Palito plano de madera medidas 0.7 X 7.5 cm.(tipo paleta de hielo)</v>
      </c>
      <c r="C225" s="119">
        <f>'PLANTILLA V6'!C225</f>
        <v>1</v>
      </c>
      <c r="D225" s="111" t="str">
        <f>'PLANTILLA V6'!D225</f>
        <v>pza</v>
      </c>
      <c r="E225" s="119">
        <v>0</v>
      </c>
      <c r="F225" s="111" t="b">
        <v>0</v>
      </c>
      <c r="G225" s="111" t="b">
        <v>0</v>
      </c>
      <c r="H225" s="111" t="b">
        <v>0</v>
      </c>
      <c r="I225" s="111" t="b">
        <v>0</v>
      </c>
      <c r="J225" s="114" t="e">
        <f t="shared" ca="1" si="0"/>
        <v>#NAME?</v>
      </c>
      <c r="K225" s="117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21.5" hidden="1" x14ac:dyDescent="0.9">
      <c r="A226" s="118" t="str">
        <f>'PLANTILLA V6'!A226</f>
        <v>Co</v>
      </c>
      <c r="B226" s="111" t="str">
        <f>'PLANTILLA V6'!B226</f>
        <v>Palito de madera redondo 30 largo x 3 mm de diámetro  (tipo brocheta)</v>
      </c>
      <c r="C226" s="119">
        <f>'PLANTILLA V6'!C226</f>
        <v>1</v>
      </c>
      <c r="D226" s="111" t="str">
        <f>'PLANTILLA V6'!D226</f>
        <v>pza</v>
      </c>
      <c r="E226" s="119">
        <v>0</v>
      </c>
      <c r="F226" s="111" t="b">
        <v>0</v>
      </c>
      <c r="G226" s="111" t="b">
        <v>0</v>
      </c>
      <c r="H226" s="111" t="b">
        <v>0</v>
      </c>
      <c r="I226" s="111" t="b">
        <v>0</v>
      </c>
      <c r="J226" s="114" t="e">
        <f t="shared" ca="1" si="0"/>
        <v>#NAME?</v>
      </c>
      <c r="K226" s="117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21.5" hidden="1" x14ac:dyDescent="0.9">
      <c r="A227" s="118" t="str">
        <f>'PLANTILLA V6'!A227</f>
        <v>Co</v>
      </c>
      <c r="B227" s="111" t="str">
        <f>'PLANTILLA V6'!B227</f>
        <v>Imán refrigerador plano (lámina magnética)</v>
      </c>
      <c r="C227" s="119">
        <f>'PLANTILLA V6'!C227</f>
        <v>1</v>
      </c>
      <c r="D227" s="111" t="str">
        <f>'PLANTILLA V6'!D227</f>
        <v>pza</v>
      </c>
      <c r="E227" s="119">
        <v>0</v>
      </c>
      <c r="F227" s="111" t="b">
        <v>0</v>
      </c>
      <c r="G227" s="111" t="b">
        <v>0</v>
      </c>
      <c r="H227" s="111" t="b">
        <v>0</v>
      </c>
      <c r="I227" s="111" t="b">
        <v>0</v>
      </c>
      <c r="J227" s="114" t="e">
        <f t="shared" ca="1" si="0"/>
        <v>#NAME?</v>
      </c>
      <c r="K227" s="117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21.5" x14ac:dyDescent="0.9">
      <c r="A228" s="63" t="str">
        <f>'PLANTILLA V6'!A228</f>
        <v>Co</v>
      </c>
      <c r="B228" s="67" t="str">
        <f>'PLANTILLA V6'!B228</f>
        <v>Paquete de Semillas tipo alpiste o Arroz</v>
      </c>
      <c r="C228" s="28">
        <f>'PLANTILLA V6'!C228</f>
        <v>1</v>
      </c>
      <c r="D228" s="67" t="str">
        <f>'PLANTILLA V6'!D228</f>
        <v>pza</v>
      </c>
      <c r="E228" s="28">
        <v>1</v>
      </c>
      <c r="F228" s="67" t="b">
        <v>0</v>
      </c>
      <c r="G228" s="67" t="b">
        <v>0</v>
      </c>
      <c r="H228" s="67" t="b">
        <v>0</v>
      </c>
      <c r="I228" s="67" t="b">
        <v>1</v>
      </c>
      <c r="J228" s="114" cm="1">
        <f t="array" ref="J228">_xlfn.IFS(LEN(A228)&gt;2,A229,SUM(E228:I228)=0,0,F228,$F$7*F228*E228,G228,$G$7*G228*E228,AND(H228,A228="Co"),$H$7*H228*E228,AND(H228,A228="Re"),$H$7*H228*E228,H228,$J$7*H228*E228,I228,$I$7*I228*E228)</f>
        <v>1</v>
      </c>
      <c r="K228" s="12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</row>
    <row r="229" spans="1:26" ht="21.5" x14ac:dyDescent="0.9">
      <c r="A229" s="63" t="str">
        <f>'PLANTILLA V6'!A229</f>
        <v>Co</v>
      </c>
      <c r="B229" s="67" t="str">
        <f>'PLANTILLA V6'!B229</f>
        <v>Palito de madera cuadrado</v>
      </c>
      <c r="C229" s="28">
        <f>'PLANTILLA V6'!C229</f>
        <v>1</v>
      </c>
      <c r="D229" s="67" t="str">
        <f>'PLANTILLA V6'!D229</f>
        <v>pza</v>
      </c>
      <c r="E229" s="28">
        <v>2</v>
      </c>
      <c r="F229" s="67" t="b">
        <v>0</v>
      </c>
      <c r="G229" s="67" t="b">
        <v>0</v>
      </c>
      <c r="H229" s="67" t="b">
        <v>1</v>
      </c>
      <c r="I229" s="67" t="b">
        <v>0</v>
      </c>
      <c r="J229" s="114" cm="1">
        <f t="array" ref="J229">_xlfn.IFS(LEN(A229)&gt;2,A230,SUM(E229:I229)=0,0,F229,$F$7*F229*E229,G229,$G$7*G229*E229,AND(H229,A229="Co"),$H$7*H229*E229,AND(H229,A229="Re"),$H$7*H229*E229,H229,$J$7*H229*E229,I229,$I$7*I229*E229)</f>
        <v>50</v>
      </c>
      <c r="K229" s="12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</row>
    <row r="230" spans="1:26" ht="21.5" hidden="1" x14ac:dyDescent="0.9">
      <c r="A230" s="118" t="str">
        <f>'PLANTILLA V6'!A230</f>
        <v>Co</v>
      </c>
      <c r="B230" s="111" t="str">
        <f>'PLANTILLA V6'!B230</f>
        <v xml:space="preserve">Clip mariposa grande </v>
      </c>
      <c r="C230" s="119">
        <f>'PLANTILLA V6'!C230</f>
        <v>1</v>
      </c>
      <c r="D230" s="111" t="str">
        <f>'PLANTILLA V6'!D230</f>
        <v>pza</v>
      </c>
      <c r="E230" s="119">
        <v>0</v>
      </c>
      <c r="F230" s="111" t="b">
        <v>0</v>
      </c>
      <c r="G230" s="111" t="b">
        <v>0</v>
      </c>
      <c r="H230" s="111" t="b">
        <v>0</v>
      </c>
      <c r="I230" s="111" t="b">
        <v>0</v>
      </c>
      <c r="J230" s="114" t="e">
        <f t="shared" ca="1" si="0"/>
        <v>#NAME?</v>
      </c>
      <c r="K230" s="117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21.5" hidden="1" x14ac:dyDescent="0.9">
      <c r="A231" s="118" t="str">
        <f>'PLANTILLA V6'!A231</f>
        <v>Co</v>
      </c>
      <c r="B231" s="111" t="str">
        <f>'PLANTILLA V6'!B231</f>
        <v>Sobre de correspondencia</v>
      </c>
      <c r="C231" s="119">
        <f>'PLANTILLA V6'!C231</f>
        <v>1</v>
      </c>
      <c r="D231" s="111" t="str">
        <f>'PLANTILLA V6'!D231</f>
        <v>pza</v>
      </c>
      <c r="E231" s="119">
        <v>0</v>
      </c>
      <c r="F231" s="111" t="b">
        <v>0</v>
      </c>
      <c r="G231" s="111" t="b">
        <v>0</v>
      </c>
      <c r="H231" s="111" t="b">
        <v>0</v>
      </c>
      <c r="I231" s="111" t="b">
        <v>0</v>
      </c>
      <c r="J231" s="114" t="e">
        <f t="shared" ca="1" si="0"/>
        <v>#NAME?</v>
      </c>
      <c r="K231" s="117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21.5" hidden="1" x14ac:dyDescent="0.9">
      <c r="A232" s="118" t="str">
        <f>'PLANTILLA V6'!A232</f>
        <v>Co</v>
      </c>
      <c r="B232" s="111" t="str">
        <f>'PLANTILLA V6'!B232</f>
        <v>Paleta de Acuarelas con pincel</v>
      </c>
      <c r="C232" s="119">
        <f>'PLANTILLA V6'!C232</f>
        <v>1</v>
      </c>
      <c r="D232" s="111" t="str">
        <f>'PLANTILLA V6'!D232</f>
        <v>pza</v>
      </c>
      <c r="E232" s="119">
        <v>0</v>
      </c>
      <c r="F232" s="111" t="b">
        <v>0</v>
      </c>
      <c r="G232" s="111" t="b">
        <v>0</v>
      </c>
      <c r="H232" s="111" t="b">
        <v>0</v>
      </c>
      <c r="I232" s="111" t="b">
        <v>0</v>
      </c>
      <c r="J232" s="114" t="e">
        <f t="shared" ca="1" si="0"/>
        <v>#NAME?</v>
      </c>
      <c r="K232" s="117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21.5" hidden="1" x14ac:dyDescent="0.9">
      <c r="A233" s="118" t="str">
        <f>'PLANTILLA V6'!A233</f>
        <v>Co</v>
      </c>
      <c r="B233" s="111" t="str">
        <f>'PLANTILLA V6'!B233</f>
        <v>Tabla de Madera de 25 cm de ancho X 1 metro largo X 1" (medidas aproximadas)</v>
      </c>
      <c r="C233" s="119">
        <f>'PLANTILLA V6'!C233</f>
        <v>1</v>
      </c>
      <c r="D233" s="111" t="str">
        <f>'PLANTILLA V6'!D233</f>
        <v>pza</v>
      </c>
      <c r="E233" s="119">
        <v>0</v>
      </c>
      <c r="F233" s="111" t="b">
        <v>0</v>
      </c>
      <c r="G233" s="111" t="b">
        <v>0</v>
      </c>
      <c r="H233" s="111" t="b">
        <v>0</v>
      </c>
      <c r="I233" s="111" t="b">
        <v>0</v>
      </c>
      <c r="J233" s="114" t="e">
        <f t="shared" ca="1" si="0"/>
        <v>#NAME?</v>
      </c>
      <c r="K233" s="117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21.5" hidden="1" x14ac:dyDescent="0.9">
      <c r="A234" s="118">
        <f>'PLANTILLA V6'!A234</f>
        <v>0</v>
      </c>
      <c r="B234" s="111">
        <f>'PLANTILLA V6'!B234</f>
        <v>0</v>
      </c>
      <c r="C234" s="119">
        <f>'PLANTILLA V6'!C234</f>
        <v>1</v>
      </c>
      <c r="D234" s="111" t="str">
        <f>'PLANTILLA V6'!D234</f>
        <v>pza</v>
      </c>
      <c r="E234" s="119">
        <v>0</v>
      </c>
      <c r="F234" s="111" t="b">
        <v>0</v>
      </c>
      <c r="G234" s="111" t="b">
        <v>0</v>
      </c>
      <c r="H234" s="111" t="b">
        <v>0</v>
      </c>
      <c r="I234" s="111" t="b">
        <v>0</v>
      </c>
      <c r="J234" s="114" t="e">
        <f t="shared" ca="1" si="0"/>
        <v>#NAME?</v>
      </c>
      <c r="K234" s="117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21.5" hidden="1" x14ac:dyDescent="0.9">
      <c r="A235" s="118">
        <f>'PLANTILLA V6'!A235</f>
        <v>0</v>
      </c>
      <c r="B235" s="111">
        <f>'PLANTILLA V6'!B235</f>
        <v>0</v>
      </c>
      <c r="C235" s="119">
        <f>'PLANTILLA V6'!C235</f>
        <v>1</v>
      </c>
      <c r="D235" s="111" t="str">
        <f>'PLANTILLA V6'!D235</f>
        <v>pza</v>
      </c>
      <c r="E235" s="119">
        <v>0</v>
      </c>
      <c r="F235" s="111" t="b">
        <v>0</v>
      </c>
      <c r="G235" s="111" t="b">
        <v>0</v>
      </c>
      <c r="H235" s="111" t="b">
        <v>0</v>
      </c>
      <c r="I235" s="111" t="b">
        <v>0</v>
      </c>
      <c r="J235" s="114" t="e">
        <f t="shared" ca="1" si="0"/>
        <v>#NAME?</v>
      </c>
      <c r="K235" s="117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21.5" hidden="1" x14ac:dyDescent="0.9">
      <c r="A236" s="118">
        <f>'PLANTILLA V6'!A236</f>
        <v>0</v>
      </c>
      <c r="B236" s="111">
        <f>'PLANTILLA V6'!B236</f>
        <v>0</v>
      </c>
      <c r="C236" s="119">
        <f>'PLANTILLA V6'!C236</f>
        <v>1</v>
      </c>
      <c r="D236" s="111" t="str">
        <f>'PLANTILLA V6'!D236</f>
        <v>pza</v>
      </c>
      <c r="E236" s="119">
        <v>0</v>
      </c>
      <c r="F236" s="111" t="b">
        <v>0</v>
      </c>
      <c r="G236" s="111" t="b">
        <v>0</v>
      </c>
      <c r="H236" s="111" t="b">
        <v>0</v>
      </c>
      <c r="I236" s="111" t="b">
        <v>0</v>
      </c>
      <c r="J236" s="114" t="e">
        <f t="shared" ca="1" si="0"/>
        <v>#NAME?</v>
      </c>
      <c r="K236" s="117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21.5" hidden="1" x14ac:dyDescent="0.9">
      <c r="A237" s="118">
        <f>'PLANTILLA V6'!A237</f>
        <v>0</v>
      </c>
      <c r="B237" s="111">
        <f>'PLANTILLA V6'!B237</f>
        <v>0</v>
      </c>
      <c r="C237" s="119">
        <f>'PLANTILLA V6'!C237</f>
        <v>1</v>
      </c>
      <c r="D237" s="111" t="str">
        <f>'PLANTILLA V6'!D237</f>
        <v>pza</v>
      </c>
      <c r="E237" s="119">
        <v>0</v>
      </c>
      <c r="F237" s="111" t="b">
        <v>0</v>
      </c>
      <c r="G237" s="111" t="b">
        <v>0</v>
      </c>
      <c r="H237" s="111" t="b">
        <v>0</v>
      </c>
      <c r="I237" s="111" t="b">
        <v>0</v>
      </c>
      <c r="J237" s="114" t="e">
        <f t="shared" ca="1" si="0"/>
        <v>#NAME?</v>
      </c>
      <c r="K237" s="117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21.5" hidden="1" x14ac:dyDescent="0.9">
      <c r="A238" s="118">
        <f>'PLANTILLA V6'!A238</f>
        <v>0</v>
      </c>
      <c r="B238" s="111">
        <f>'PLANTILLA V6'!B238</f>
        <v>0</v>
      </c>
      <c r="C238" s="119">
        <f>'PLANTILLA V6'!C238</f>
        <v>1</v>
      </c>
      <c r="D238" s="111" t="str">
        <f>'PLANTILLA V6'!D238</f>
        <v>pza</v>
      </c>
      <c r="E238" s="119">
        <v>0</v>
      </c>
      <c r="F238" s="111" t="b">
        <v>0</v>
      </c>
      <c r="G238" s="111" t="b">
        <v>0</v>
      </c>
      <c r="H238" s="111" t="b">
        <v>0</v>
      </c>
      <c r="I238" s="111" t="b">
        <v>0</v>
      </c>
      <c r="J238" s="114" t="e">
        <f t="shared" ca="1" si="0"/>
        <v>#NAME?</v>
      </c>
      <c r="K238" s="117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21.5" hidden="1" x14ac:dyDescent="0.9">
      <c r="A239" s="118">
        <f>'PLANTILLA V6'!A239</f>
        <v>0</v>
      </c>
      <c r="B239" s="111">
        <f>'PLANTILLA V6'!B239</f>
        <v>0</v>
      </c>
      <c r="C239" s="119">
        <f>'PLANTILLA V6'!C239</f>
        <v>1</v>
      </c>
      <c r="D239" s="111" t="str">
        <f>'PLANTILLA V6'!D239</f>
        <v>pza</v>
      </c>
      <c r="E239" s="119">
        <v>0</v>
      </c>
      <c r="F239" s="111" t="b">
        <v>0</v>
      </c>
      <c r="G239" s="111" t="b">
        <v>0</v>
      </c>
      <c r="H239" s="111" t="b">
        <v>0</v>
      </c>
      <c r="I239" s="111" t="b">
        <v>0</v>
      </c>
      <c r="J239" s="114" t="e">
        <f t="shared" ca="1" si="0"/>
        <v>#NAME?</v>
      </c>
      <c r="K239" s="117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21.5" hidden="1" x14ac:dyDescent="0.9">
      <c r="A240" s="118">
        <f>'PLANTILLA V6'!A240</f>
        <v>0</v>
      </c>
      <c r="B240" s="111">
        <f>'PLANTILLA V6'!B240</f>
        <v>0</v>
      </c>
      <c r="C240" s="119">
        <f>'PLANTILLA V6'!C240</f>
        <v>1</v>
      </c>
      <c r="D240" s="111" t="str">
        <f>'PLANTILLA V6'!D240</f>
        <v>pza</v>
      </c>
      <c r="E240" s="119">
        <v>0</v>
      </c>
      <c r="F240" s="111" t="b">
        <v>0</v>
      </c>
      <c r="G240" s="111" t="b">
        <v>0</v>
      </c>
      <c r="H240" s="111" t="b">
        <v>0</v>
      </c>
      <c r="I240" s="111" t="b">
        <v>0</v>
      </c>
      <c r="J240" s="114" t="e">
        <f t="shared" ca="1" si="0"/>
        <v>#NAME?</v>
      </c>
      <c r="K240" s="117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21.5" hidden="1" x14ac:dyDescent="0.9">
      <c r="A241" s="118">
        <f>'PLANTILLA V6'!A241</f>
        <v>0</v>
      </c>
      <c r="B241" s="111">
        <f>'PLANTILLA V6'!B241</f>
        <v>0</v>
      </c>
      <c r="C241" s="119">
        <f>'PLANTILLA V6'!C241</f>
        <v>1</v>
      </c>
      <c r="D241" s="111" t="str">
        <f>'PLANTILLA V6'!D241</f>
        <v>pza</v>
      </c>
      <c r="E241" s="119">
        <v>0</v>
      </c>
      <c r="F241" s="111" t="b">
        <v>0</v>
      </c>
      <c r="G241" s="111" t="b">
        <v>0</v>
      </c>
      <c r="H241" s="111" t="b">
        <v>0</v>
      </c>
      <c r="I241" s="111" t="b">
        <v>0</v>
      </c>
      <c r="J241" s="114" t="e">
        <f t="shared" ca="1" si="0"/>
        <v>#NAME?</v>
      </c>
      <c r="K241" s="117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21.5" hidden="1" x14ac:dyDescent="0.9">
      <c r="A242" s="118">
        <f>'PLANTILLA V6'!A242</f>
        <v>0</v>
      </c>
      <c r="B242" s="111">
        <f>'PLANTILLA V6'!B242</f>
        <v>0</v>
      </c>
      <c r="C242" s="119">
        <f>'PLANTILLA V6'!C242</f>
        <v>1</v>
      </c>
      <c r="D242" s="111" t="str">
        <f>'PLANTILLA V6'!D242</f>
        <v>pza</v>
      </c>
      <c r="E242" s="119">
        <v>0</v>
      </c>
      <c r="F242" s="111" t="b">
        <v>0</v>
      </c>
      <c r="G242" s="111" t="b">
        <v>0</v>
      </c>
      <c r="H242" s="111" t="b">
        <v>0</v>
      </c>
      <c r="I242" s="111" t="b">
        <v>0</v>
      </c>
      <c r="J242" s="114" t="e">
        <f t="shared" ca="1" si="0"/>
        <v>#NAME?</v>
      </c>
      <c r="K242" s="117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21.5" hidden="1" x14ac:dyDescent="0.9">
      <c r="A243" s="118">
        <f>'PLANTILLA V6'!A243</f>
        <v>0</v>
      </c>
      <c r="B243" s="111">
        <f>'PLANTILLA V6'!B243</f>
        <v>0</v>
      </c>
      <c r="C243" s="119">
        <f>'PLANTILLA V6'!C243</f>
        <v>1</v>
      </c>
      <c r="D243" s="111" t="str">
        <f>'PLANTILLA V6'!D243</f>
        <v>pza</v>
      </c>
      <c r="E243" s="119">
        <v>0</v>
      </c>
      <c r="F243" s="111" t="b">
        <v>0</v>
      </c>
      <c r="G243" s="111" t="b">
        <v>0</v>
      </c>
      <c r="H243" s="111" t="b">
        <v>0</v>
      </c>
      <c r="I243" s="111" t="b">
        <v>0</v>
      </c>
      <c r="J243" s="114" t="e">
        <f t="shared" ca="1" si="0"/>
        <v>#NAME?</v>
      </c>
      <c r="K243" s="117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21.5" hidden="1" x14ac:dyDescent="0.9">
      <c r="A244" s="118">
        <f>'PLANTILLA V6'!A244</f>
        <v>0</v>
      </c>
      <c r="B244" s="111">
        <f>'PLANTILLA V6'!B244</f>
        <v>0</v>
      </c>
      <c r="C244" s="119">
        <f>'PLANTILLA V6'!C244</f>
        <v>1</v>
      </c>
      <c r="D244" s="111" t="str">
        <f>'PLANTILLA V6'!D244</f>
        <v>pza</v>
      </c>
      <c r="E244" s="119">
        <v>0</v>
      </c>
      <c r="F244" s="111" t="b">
        <v>0</v>
      </c>
      <c r="G244" s="111" t="b">
        <v>0</v>
      </c>
      <c r="H244" s="111" t="b">
        <v>0</v>
      </c>
      <c r="I244" s="111" t="b">
        <v>0</v>
      </c>
      <c r="J244" s="114" t="e">
        <f t="shared" ca="1" si="0"/>
        <v>#NAME?</v>
      </c>
      <c r="K244" s="117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21.5" hidden="1" x14ac:dyDescent="0.9">
      <c r="A245" s="118">
        <f>'PLANTILLA V6'!A245</f>
        <v>0</v>
      </c>
      <c r="B245" s="111">
        <f>'PLANTILLA V6'!B245</f>
        <v>0</v>
      </c>
      <c r="C245" s="119">
        <f>'PLANTILLA V6'!C245</f>
        <v>1</v>
      </c>
      <c r="D245" s="111" t="str">
        <f>'PLANTILLA V6'!D245</f>
        <v>pza</v>
      </c>
      <c r="E245" s="119">
        <v>0</v>
      </c>
      <c r="F245" s="111" t="b">
        <v>0</v>
      </c>
      <c r="G245" s="111" t="b">
        <v>0</v>
      </c>
      <c r="H245" s="111" t="b">
        <v>0</v>
      </c>
      <c r="I245" s="111" t="b">
        <v>0</v>
      </c>
      <c r="J245" s="114" t="e">
        <f t="shared" ca="1" si="0"/>
        <v>#NAME?</v>
      </c>
      <c r="K245" s="117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21.5" hidden="1" x14ac:dyDescent="0.9">
      <c r="A246" s="118">
        <f>'PLANTILLA V6'!A246</f>
        <v>0</v>
      </c>
      <c r="B246" s="111">
        <f>'PLANTILLA V6'!B246</f>
        <v>0</v>
      </c>
      <c r="C246" s="119">
        <f>'PLANTILLA V6'!C246</f>
        <v>1</v>
      </c>
      <c r="D246" s="111" t="str">
        <f>'PLANTILLA V6'!D246</f>
        <v>pza</v>
      </c>
      <c r="E246" s="119">
        <v>0</v>
      </c>
      <c r="F246" s="111" t="b">
        <v>0</v>
      </c>
      <c r="G246" s="111" t="b">
        <v>0</v>
      </c>
      <c r="H246" s="111" t="b">
        <v>0</v>
      </c>
      <c r="I246" s="111" t="b">
        <v>0</v>
      </c>
      <c r="J246" s="114" t="e">
        <f t="shared" ca="1" si="0"/>
        <v>#NAME?</v>
      </c>
      <c r="K246" s="117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21.5" hidden="1" x14ac:dyDescent="0.9">
      <c r="A247" s="118">
        <f>'PLANTILLA V6'!A247</f>
        <v>0</v>
      </c>
      <c r="B247" s="111">
        <f>'PLANTILLA V6'!B247</f>
        <v>0</v>
      </c>
      <c r="C247" s="119">
        <f>'PLANTILLA V6'!C247</f>
        <v>1</v>
      </c>
      <c r="D247" s="111" t="str">
        <f>'PLANTILLA V6'!D247</f>
        <v>pza</v>
      </c>
      <c r="E247" s="119">
        <v>0</v>
      </c>
      <c r="F247" s="111" t="b">
        <v>0</v>
      </c>
      <c r="G247" s="111" t="b">
        <v>0</v>
      </c>
      <c r="H247" s="111" t="b">
        <v>0</v>
      </c>
      <c r="I247" s="111" t="b">
        <v>0</v>
      </c>
      <c r="J247" s="114" t="e">
        <f t="shared" ca="1" si="0"/>
        <v>#NAME?</v>
      </c>
      <c r="K247" s="117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21.5" hidden="1" x14ac:dyDescent="0.9">
      <c r="A248" s="118">
        <f>'PLANTILLA V6'!A248</f>
        <v>0</v>
      </c>
      <c r="B248" s="111">
        <f>'PLANTILLA V6'!B248</f>
        <v>0</v>
      </c>
      <c r="C248" s="119">
        <f>'PLANTILLA V6'!C248</f>
        <v>1</v>
      </c>
      <c r="D248" s="111" t="str">
        <f>'PLANTILLA V6'!D248</f>
        <v>pza</v>
      </c>
      <c r="E248" s="119">
        <v>0</v>
      </c>
      <c r="F248" s="111" t="b">
        <v>0</v>
      </c>
      <c r="G248" s="111" t="b">
        <v>0</v>
      </c>
      <c r="H248" s="111" t="b">
        <v>0</v>
      </c>
      <c r="I248" s="111" t="b">
        <v>0</v>
      </c>
      <c r="J248" s="114" t="e">
        <f t="shared" ca="1" si="0"/>
        <v>#NAME?</v>
      </c>
      <c r="K248" s="117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21.5" hidden="1" x14ac:dyDescent="0.9">
      <c r="A249" s="118">
        <f>'PLANTILLA V6'!A249</f>
        <v>0</v>
      </c>
      <c r="B249" s="111">
        <f>'PLANTILLA V6'!B249</f>
        <v>0</v>
      </c>
      <c r="C249" s="119">
        <f>'PLANTILLA V6'!C249</f>
        <v>1</v>
      </c>
      <c r="D249" s="111" t="str">
        <f>'PLANTILLA V6'!D249</f>
        <v>pza</v>
      </c>
      <c r="E249" s="119">
        <v>0</v>
      </c>
      <c r="F249" s="111" t="b">
        <v>0</v>
      </c>
      <c r="G249" s="111" t="b">
        <v>0</v>
      </c>
      <c r="H249" s="111" t="b">
        <v>0</v>
      </c>
      <c r="I249" s="111" t="b">
        <v>0</v>
      </c>
      <c r="J249" s="114" t="e">
        <f t="shared" ca="1" si="0"/>
        <v>#NAME?</v>
      </c>
      <c r="K249" s="117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21.5" hidden="1" x14ac:dyDescent="0.9">
      <c r="A250" s="118">
        <f>'PLANTILLA V6'!A250</f>
        <v>0</v>
      </c>
      <c r="B250" s="111">
        <f>'PLANTILLA V6'!B250</f>
        <v>0</v>
      </c>
      <c r="C250" s="119">
        <f>'PLANTILLA V6'!C250</f>
        <v>1</v>
      </c>
      <c r="D250" s="111" t="str">
        <f>'PLANTILLA V6'!D250</f>
        <v>pza</v>
      </c>
      <c r="E250" s="119">
        <v>0</v>
      </c>
      <c r="F250" s="111" t="b">
        <v>0</v>
      </c>
      <c r="G250" s="111" t="b">
        <v>0</v>
      </c>
      <c r="H250" s="111" t="b">
        <v>0</v>
      </c>
      <c r="I250" s="111" t="b">
        <v>0</v>
      </c>
      <c r="J250" s="114" t="e">
        <f t="shared" ca="1" si="0"/>
        <v>#NAME?</v>
      </c>
      <c r="K250" s="117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21.5" hidden="1" x14ac:dyDescent="0.9">
      <c r="A251" s="118">
        <f>'PLANTILLA V6'!A251</f>
        <v>0</v>
      </c>
      <c r="B251" s="111">
        <f>'PLANTILLA V6'!B251</f>
        <v>0</v>
      </c>
      <c r="C251" s="119">
        <f>'PLANTILLA V6'!C251</f>
        <v>1</v>
      </c>
      <c r="D251" s="111" t="str">
        <f>'PLANTILLA V6'!D251</f>
        <v>pza</v>
      </c>
      <c r="E251" s="119">
        <v>0</v>
      </c>
      <c r="F251" s="111" t="b">
        <v>0</v>
      </c>
      <c r="G251" s="111" t="b">
        <v>0</v>
      </c>
      <c r="H251" s="111" t="b">
        <v>0</v>
      </c>
      <c r="I251" s="111" t="b">
        <v>0</v>
      </c>
      <c r="J251" s="114" t="e">
        <f t="shared" ca="1" si="0"/>
        <v>#NAME?</v>
      </c>
      <c r="K251" s="117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21.5" hidden="1" x14ac:dyDescent="0.9">
      <c r="A252" s="118">
        <f>'PLANTILLA V6'!A252</f>
        <v>0</v>
      </c>
      <c r="B252" s="111">
        <f>'PLANTILLA V6'!B252</f>
        <v>0</v>
      </c>
      <c r="C252" s="119">
        <f>'PLANTILLA V6'!C252</f>
        <v>1</v>
      </c>
      <c r="D252" s="111" t="str">
        <f>'PLANTILLA V6'!D252</f>
        <v>pza</v>
      </c>
      <c r="E252" s="119">
        <v>0</v>
      </c>
      <c r="F252" s="111" t="b">
        <v>0</v>
      </c>
      <c r="G252" s="111" t="b">
        <v>0</v>
      </c>
      <c r="H252" s="111" t="b">
        <v>0</v>
      </c>
      <c r="I252" s="111" t="b">
        <v>0</v>
      </c>
      <c r="J252" s="114" t="e">
        <f t="shared" ca="1" si="0"/>
        <v>#NAME?</v>
      </c>
      <c r="K252" s="117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21.5" hidden="1" x14ac:dyDescent="0.9">
      <c r="A253" s="118">
        <f>'PLANTILLA V6'!A253</f>
        <v>0</v>
      </c>
      <c r="B253" s="111">
        <f>'PLANTILLA V6'!B253</f>
        <v>0</v>
      </c>
      <c r="C253" s="119">
        <f>'PLANTILLA V6'!C253</f>
        <v>1</v>
      </c>
      <c r="D253" s="111" t="str">
        <f>'PLANTILLA V6'!D253</f>
        <v>pza</v>
      </c>
      <c r="E253" s="119">
        <v>0</v>
      </c>
      <c r="F253" s="111" t="b">
        <v>0</v>
      </c>
      <c r="G253" s="111" t="b">
        <v>0</v>
      </c>
      <c r="H253" s="111" t="b">
        <v>0</v>
      </c>
      <c r="I253" s="111" t="b">
        <v>0</v>
      </c>
      <c r="J253" s="114" t="e">
        <f t="shared" ca="1" si="0"/>
        <v>#NAME?</v>
      </c>
      <c r="K253" s="117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21.5" hidden="1" x14ac:dyDescent="0.9">
      <c r="A254" s="118">
        <f>'PLANTILLA V6'!A254</f>
        <v>0</v>
      </c>
      <c r="B254" s="111">
        <f>'PLANTILLA V6'!B254</f>
        <v>0</v>
      </c>
      <c r="C254" s="119">
        <f>'PLANTILLA V6'!C254</f>
        <v>1</v>
      </c>
      <c r="D254" s="111" t="str">
        <f>'PLANTILLA V6'!D254</f>
        <v>pza</v>
      </c>
      <c r="E254" s="119">
        <v>0</v>
      </c>
      <c r="F254" s="111" t="b">
        <v>0</v>
      </c>
      <c r="G254" s="111" t="b">
        <v>0</v>
      </c>
      <c r="H254" s="111" t="b">
        <v>0</v>
      </c>
      <c r="I254" s="111" t="b">
        <v>0</v>
      </c>
      <c r="J254" s="114" t="e">
        <f t="shared" ca="1" si="0"/>
        <v>#NAME?</v>
      </c>
      <c r="K254" s="117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21.5" hidden="1" x14ac:dyDescent="0.9">
      <c r="A255" s="118">
        <f>'PLANTILLA V6'!A255</f>
        <v>0</v>
      </c>
      <c r="B255" s="111">
        <f>'PLANTILLA V6'!B255</f>
        <v>0</v>
      </c>
      <c r="C255" s="119">
        <f>'PLANTILLA V6'!C255</f>
        <v>1</v>
      </c>
      <c r="D255" s="111" t="str">
        <f>'PLANTILLA V6'!D255</f>
        <v>pza</v>
      </c>
      <c r="E255" s="119">
        <v>0</v>
      </c>
      <c r="F255" s="111" t="b">
        <v>0</v>
      </c>
      <c r="G255" s="111" t="b">
        <v>0</v>
      </c>
      <c r="H255" s="111" t="b">
        <v>0</v>
      </c>
      <c r="I255" s="111" t="b">
        <v>0</v>
      </c>
      <c r="J255" s="114" t="e">
        <f t="shared" ca="1" si="0"/>
        <v>#NAME?</v>
      </c>
      <c r="K255" s="117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21.5" hidden="1" x14ac:dyDescent="0.9">
      <c r="A256" s="118">
        <f>'PLANTILLA V6'!A256</f>
        <v>0</v>
      </c>
      <c r="B256" s="111">
        <f>'PLANTILLA V6'!B256</f>
        <v>0</v>
      </c>
      <c r="C256" s="119">
        <f>'PLANTILLA V6'!C256</f>
        <v>1</v>
      </c>
      <c r="D256" s="111" t="str">
        <f>'PLANTILLA V6'!D256</f>
        <v>pza</v>
      </c>
      <c r="E256" s="119">
        <v>0</v>
      </c>
      <c r="F256" s="111" t="b">
        <v>0</v>
      </c>
      <c r="G256" s="111" t="b">
        <v>0</v>
      </c>
      <c r="H256" s="111" t="b">
        <v>0</v>
      </c>
      <c r="I256" s="111" t="b">
        <v>0</v>
      </c>
      <c r="J256" s="114" t="e">
        <f t="shared" ca="1" si="0"/>
        <v>#NAME?</v>
      </c>
      <c r="K256" s="117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21.5" hidden="1" x14ac:dyDescent="0.9">
      <c r="A257" s="118">
        <f>'PLANTILLA V6'!A257</f>
        <v>0</v>
      </c>
      <c r="B257" s="111">
        <f>'PLANTILLA V6'!B257</f>
        <v>0</v>
      </c>
      <c r="C257" s="119">
        <f>'PLANTILLA V6'!C257</f>
        <v>1</v>
      </c>
      <c r="D257" s="111" t="str">
        <f>'PLANTILLA V6'!D257</f>
        <v>pza</v>
      </c>
      <c r="E257" s="119">
        <v>0</v>
      </c>
      <c r="F257" s="111" t="b">
        <v>0</v>
      </c>
      <c r="G257" s="111" t="b">
        <v>0</v>
      </c>
      <c r="H257" s="111" t="b">
        <v>0</v>
      </c>
      <c r="I257" s="111" t="b">
        <v>0</v>
      </c>
      <c r="J257" s="114" t="e">
        <f t="shared" ca="1" si="0"/>
        <v>#NAME?</v>
      </c>
      <c r="K257" s="117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21.5" hidden="1" x14ac:dyDescent="0.9">
      <c r="A258" s="118">
        <f>'PLANTILLA V6'!A258</f>
        <v>0</v>
      </c>
      <c r="B258" s="111">
        <f>'PLANTILLA V6'!B258</f>
        <v>0</v>
      </c>
      <c r="C258" s="119">
        <f>'PLANTILLA V6'!C258</f>
        <v>1</v>
      </c>
      <c r="D258" s="111" t="str">
        <f>'PLANTILLA V6'!D258</f>
        <v>pza</v>
      </c>
      <c r="E258" s="119">
        <v>0</v>
      </c>
      <c r="F258" s="111" t="b">
        <v>0</v>
      </c>
      <c r="G258" s="111" t="b">
        <v>0</v>
      </c>
      <c r="H258" s="111" t="b">
        <v>0</v>
      </c>
      <c r="I258" s="111" t="b">
        <v>0</v>
      </c>
      <c r="J258" s="114" t="e">
        <f t="shared" ca="1" si="0"/>
        <v>#NAME?</v>
      </c>
      <c r="K258" s="117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21.5" hidden="1" x14ac:dyDescent="0.9">
      <c r="A259" s="118">
        <f>'PLANTILLA V6'!A259</f>
        <v>0</v>
      </c>
      <c r="B259" s="111">
        <f>'PLANTILLA V6'!B259</f>
        <v>0</v>
      </c>
      <c r="C259" s="119">
        <f>'PLANTILLA V6'!C259</f>
        <v>1</v>
      </c>
      <c r="D259" s="111" t="str">
        <f>'PLANTILLA V6'!D259</f>
        <v>pza</v>
      </c>
      <c r="E259" s="119">
        <v>0</v>
      </c>
      <c r="F259" s="111" t="b">
        <v>0</v>
      </c>
      <c r="G259" s="111" t="b">
        <v>0</v>
      </c>
      <c r="H259" s="111" t="b">
        <v>0</v>
      </c>
      <c r="I259" s="111" t="b">
        <v>0</v>
      </c>
      <c r="J259" s="114" t="e">
        <f t="shared" ca="1" si="0"/>
        <v>#NAME?</v>
      </c>
      <c r="K259" s="117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21.5" hidden="1" x14ac:dyDescent="0.9">
      <c r="A260" s="118">
        <f>'PLANTILLA V6'!A260</f>
        <v>0</v>
      </c>
      <c r="B260" s="111">
        <f>'PLANTILLA V6'!B260</f>
        <v>0</v>
      </c>
      <c r="C260" s="119">
        <f>'PLANTILLA V6'!C260</f>
        <v>1</v>
      </c>
      <c r="D260" s="111" t="str">
        <f>'PLANTILLA V6'!D260</f>
        <v>pza</v>
      </c>
      <c r="E260" s="119">
        <v>0</v>
      </c>
      <c r="F260" s="111" t="b">
        <v>0</v>
      </c>
      <c r="G260" s="111" t="b">
        <v>0</v>
      </c>
      <c r="H260" s="111" t="b">
        <v>0</v>
      </c>
      <c r="I260" s="111" t="b">
        <v>0</v>
      </c>
      <c r="J260" s="114" t="e">
        <f t="shared" ca="1" si="0"/>
        <v>#NAME?</v>
      </c>
      <c r="K260" s="117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21.5" hidden="1" x14ac:dyDescent="0.9">
      <c r="A261" s="118">
        <f>'PLANTILLA V6'!A261</f>
        <v>0</v>
      </c>
      <c r="B261" s="111">
        <f>'PLANTILLA V6'!B261</f>
        <v>0</v>
      </c>
      <c r="C261" s="119">
        <f>'PLANTILLA V6'!C261</f>
        <v>1</v>
      </c>
      <c r="D261" s="111" t="str">
        <f>'PLANTILLA V6'!D261</f>
        <v>pza</v>
      </c>
      <c r="E261" s="119">
        <v>0</v>
      </c>
      <c r="F261" s="111" t="b">
        <v>0</v>
      </c>
      <c r="G261" s="111" t="b">
        <v>0</v>
      </c>
      <c r="H261" s="111" t="b">
        <v>0</v>
      </c>
      <c r="I261" s="111" t="b">
        <v>0</v>
      </c>
      <c r="J261" s="114" t="e">
        <f t="shared" ca="1" si="0"/>
        <v>#NAME?</v>
      </c>
      <c r="K261" s="117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21.5" hidden="1" x14ac:dyDescent="0.9">
      <c r="A262" s="118">
        <f>'PLANTILLA V6'!A262</f>
        <v>0</v>
      </c>
      <c r="B262" s="111">
        <f>'PLANTILLA V6'!B262</f>
        <v>0</v>
      </c>
      <c r="C262" s="119">
        <f>'PLANTILLA V6'!C262</f>
        <v>1</v>
      </c>
      <c r="D262" s="111" t="str">
        <f>'PLANTILLA V6'!D262</f>
        <v>pza</v>
      </c>
      <c r="E262" s="119">
        <v>0</v>
      </c>
      <c r="F262" s="111" t="b">
        <v>0</v>
      </c>
      <c r="G262" s="111" t="b">
        <v>0</v>
      </c>
      <c r="H262" s="111" t="b">
        <v>0</v>
      </c>
      <c r="I262" s="111" t="b">
        <v>0</v>
      </c>
      <c r="J262" s="114" t="e">
        <f t="shared" ca="1" si="0"/>
        <v>#NAME?</v>
      </c>
      <c r="K262" s="117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21.5" hidden="1" x14ac:dyDescent="0.9">
      <c r="A263" s="118">
        <f>'PLANTILLA V6'!A263</f>
        <v>0</v>
      </c>
      <c r="B263" s="111">
        <f>'PLANTILLA V6'!B263</f>
        <v>0</v>
      </c>
      <c r="C263" s="119">
        <f>'PLANTILLA V6'!C263</f>
        <v>1</v>
      </c>
      <c r="D263" s="111" t="str">
        <f>'PLANTILLA V6'!D263</f>
        <v>pza</v>
      </c>
      <c r="E263" s="119">
        <v>0</v>
      </c>
      <c r="F263" s="111" t="b">
        <v>0</v>
      </c>
      <c r="G263" s="111" t="b">
        <v>0</v>
      </c>
      <c r="H263" s="111" t="b">
        <v>0</v>
      </c>
      <c r="I263" s="111" t="b">
        <v>0</v>
      </c>
      <c r="J263" s="114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17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21.5" hidden="1" x14ac:dyDescent="0.9">
      <c r="A264" s="118">
        <f>'PLANTILLA V6'!A264</f>
        <v>0</v>
      </c>
      <c r="B264" s="111">
        <f>'PLANTILLA V6'!B264</f>
        <v>0</v>
      </c>
      <c r="C264" s="119">
        <f>'PLANTILLA V6'!C264</f>
        <v>1</v>
      </c>
      <c r="D264" s="111" t="str">
        <f>'PLANTILLA V6'!D264</f>
        <v>pza</v>
      </c>
      <c r="E264" s="119">
        <v>0</v>
      </c>
      <c r="F264" s="111" t="b">
        <v>0</v>
      </c>
      <c r="G264" s="111" t="b">
        <v>0</v>
      </c>
      <c r="H264" s="111" t="b">
        <v>0</v>
      </c>
      <c r="I264" s="111" t="b">
        <v>0</v>
      </c>
      <c r="J264" s="114" t="e">
        <f t="shared" ca="1" si="1"/>
        <v>#NAME?</v>
      </c>
      <c r="K264" s="117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21.5" hidden="1" x14ac:dyDescent="0.9">
      <c r="A265" s="118">
        <f>'PLANTILLA V6'!A265</f>
        <v>0</v>
      </c>
      <c r="B265" s="111">
        <f>'PLANTILLA V6'!B265</f>
        <v>0</v>
      </c>
      <c r="C265" s="119">
        <f>'PLANTILLA V6'!C265</f>
        <v>1</v>
      </c>
      <c r="D265" s="111" t="str">
        <f>'PLANTILLA V6'!D265</f>
        <v>pza</v>
      </c>
      <c r="E265" s="119">
        <v>0</v>
      </c>
      <c r="F265" s="111" t="b">
        <v>0</v>
      </c>
      <c r="G265" s="111" t="b">
        <v>0</v>
      </c>
      <c r="H265" s="111" t="b">
        <v>0</v>
      </c>
      <c r="I265" s="111" t="b">
        <v>0</v>
      </c>
      <c r="J265" s="114" t="e">
        <f t="shared" ca="1" si="1"/>
        <v>#NAME?</v>
      </c>
      <c r="K265" s="117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21.5" hidden="1" x14ac:dyDescent="0.9">
      <c r="A266" s="118">
        <f>'PLANTILLA V6'!A266</f>
        <v>0</v>
      </c>
      <c r="B266" s="111">
        <f>'PLANTILLA V6'!B266</f>
        <v>0</v>
      </c>
      <c r="C266" s="119">
        <f>'PLANTILLA V6'!C266</f>
        <v>1</v>
      </c>
      <c r="D266" s="111" t="str">
        <f>'PLANTILLA V6'!D266</f>
        <v>pza</v>
      </c>
      <c r="E266" s="119">
        <v>0</v>
      </c>
      <c r="F266" s="111" t="b">
        <v>0</v>
      </c>
      <c r="G266" s="111" t="b">
        <v>0</v>
      </c>
      <c r="H266" s="111" t="b">
        <v>0</v>
      </c>
      <c r="I266" s="111" t="b">
        <v>0</v>
      </c>
      <c r="J266" s="114" t="e">
        <f t="shared" ca="1" si="1"/>
        <v>#NAME?</v>
      </c>
      <c r="K266" s="117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21.5" hidden="1" x14ac:dyDescent="0.9">
      <c r="A267" s="118">
        <f>'PLANTILLA V6'!A267</f>
        <v>0</v>
      </c>
      <c r="B267" s="111">
        <f>'PLANTILLA V6'!B267</f>
        <v>0</v>
      </c>
      <c r="C267" s="119">
        <f>'PLANTILLA V6'!C267</f>
        <v>1</v>
      </c>
      <c r="D267" s="111" t="str">
        <f>'PLANTILLA V6'!D267</f>
        <v>pza</v>
      </c>
      <c r="E267" s="119">
        <v>0</v>
      </c>
      <c r="F267" s="111" t="b">
        <v>0</v>
      </c>
      <c r="G267" s="111" t="b">
        <v>0</v>
      </c>
      <c r="H267" s="111" t="b">
        <v>0</v>
      </c>
      <c r="I267" s="111" t="b">
        <v>0</v>
      </c>
      <c r="J267" s="114" t="e">
        <f t="shared" ca="1" si="1"/>
        <v>#NAME?</v>
      </c>
      <c r="K267" s="117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21.5" hidden="1" x14ac:dyDescent="0.9">
      <c r="A268" s="118">
        <f>'PLANTILLA V6'!A268</f>
        <v>0</v>
      </c>
      <c r="B268" s="111">
        <f>'PLANTILLA V6'!B268</f>
        <v>0</v>
      </c>
      <c r="C268" s="119">
        <f>'PLANTILLA V6'!C268</f>
        <v>1</v>
      </c>
      <c r="D268" s="111" t="str">
        <f>'PLANTILLA V6'!D268</f>
        <v>pza</v>
      </c>
      <c r="E268" s="119">
        <v>0</v>
      </c>
      <c r="F268" s="111" t="b">
        <v>0</v>
      </c>
      <c r="G268" s="111" t="b">
        <v>0</v>
      </c>
      <c r="H268" s="111" t="b">
        <v>0</v>
      </c>
      <c r="I268" s="111" t="b">
        <v>0</v>
      </c>
      <c r="J268" s="114" t="e">
        <f t="shared" ca="1" si="1"/>
        <v>#NAME?</v>
      </c>
      <c r="K268" s="117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21.5" hidden="1" x14ac:dyDescent="0.9">
      <c r="A269" s="107">
        <f>'PLANTILLA V6'!A269</f>
        <v>0</v>
      </c>
      <c r="B269" s="107">
        <f>'PLANTILLA V6'!B269</f>
        <v>0</v>
      </c>
      <c r="C269" s="119">
        <f>'PLANTILLA V6'!C269</f>
        <v>1</v>
      </c>
      <c r="D269" s="111" t="str">
        <f>'PLANTILLA V6'!D269</f>
        <v>pza</v>
      </c>
      <c r="E269" s="119">
        <v>0</v>
      </c>
      <c r="F269" s="111" t="b">
        <v>0</v>
      </c>
      <c r="G269" s="111" t="b">
        <v>0</v>
      </c>
      <c r="H269" s="111" t="b">
        <v>0</v>
      </c>
      <c r="I269" s="111" t="b">
        <v>0</v>
      </c>
      <c r="J269" s="114" t="e">
        <f t="shared" ca="1" si="1"/>
        <v>#NAME?</v>
      </c>
      <c r="K269" s="117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21.5" x14ac:dyDescent="0.9">
      <c r="A270" s="174" t="str">
        <f>'PLANTILLA V6'!A270</f>
        <v>Materiales de Reuso</v>
      </c>
      <c r="B270" s="157"/>
      <c r="C270" s="119">
        <f>'PLANTILLA V6'!C270</f>
        <v>1</v>
      </c>
      <c r="D270" s="111" t="str">
        <f>'PLANTILLA V6'!D270</f>
        <v>pza</v>
      </c>
      <c r="E270" s="119">
        <v>0</v>
      </c>
      <c r="F270" s="111" t="b">
        <v>0</v>
      </c>
      <c r="G270" s="111" t="b">
        <v>0</v>
      </c>
      <c r="H270" s="111" t="b">
        <v>0</v>
      </c>
      <c r="I270" s="111" t="b">
        <v>0</v>
      </c>
      <c r="J270" s="114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7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21.5" hidden="1" x14ac:dyDescent="0.9">
      <c r="A271" s="118" t="str">
        <f>'PLANTILLA V6'!A271</f>
        <v>Re</v>
      </c>
      <c r="B271" s="118" t="str">
        <f>'PLANTILLA V6'!B271</f>
        <v>Cartón de 3 mm de espesor de 30 x 30 cm</v>
      </c>
      <c r="C271" s="119">
        <f>'PLANTILLA V6'!C271</f>
        <v>1</v>
      </c>
      <c r="D271" s="111" t="str">
        <f>'PLANTILLA V6'!D271</f>
        <v>pza</v>
      </c>
      <c r="E271" s="119">
        <v>0</v>
      </c>
      <c r="F271" s="111" t="b">
        <v>0</v>
      </c>
      <c r="G271" s="111" t="b">
        <v>0</v>
      </c>
      <c r="H271" s="111" t="b">
        <v>0</v>
      </c>
      <c r="I271" s="111" t="b">
        <v>0</v>
      </c>
      <c r="J271" s="114" t="e">
        <f t="shared" ca="1" si="1"/>
        <v>#NAME?</v>
      </c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21.5" hidden="1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1" t="str">
        <f>'PLANTILLA V6'!D272</f>
        <v>pza</v>
      </c>
      <c r="E272" s="119">
        <v>0</v>
      </c>
      <c r="F272" s="111" t="b">
        <v>0</v>
      </c>
      <c r="G272" s="111" t="b">
        <v>0</v>
      </c>
      <c r="H272" s="111" t="b">
        <v>0</v>
      </c>
      <c r="I272" s="111" t="b">
        <v>0</v>
      </c>
      <c r="J272" s="114" t="e">
        <f t="shared" ca="1" si="1"/>
        <v>#NAME?</v>
      </c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21.5" hidden="1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1" t="str">
        <f>'PLANTILLA V6'!D273</f>
        <v>pza</v>
      </c>
      <c r="E273" s="119">
        <v>0</v>
      </c>
      <c r="F273" s="111" t="b">
        <v>0</v>
      </c>
      <c r="G273" s="111" t="b">
        <v>0</v>
      </c>
      <c r="H273" s="111" t="b">
        <v>0</v>
      </c>
      <c r="I273" s="111" t="b">
        <v>0</v>
      </c>
      <c r="J273" s="114" t="e">
        <f t="shared" ca="1" si="1"/>
        <v>#NAME?</v>
      </c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21.5" hidden="1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1" t="str">
        <f>'PLANTILLA V6'!D274</f>
        <v>pza</v>
      </c>
      <c r="E274" s="119">
        <v>0</v>
      </c>
      <c r="F274" s="111" t="b">
        <v>0</v>
      </c>
      <c r="G274" s="111" t="b">
        <v>0</v>
      </c>
      <c r="H274" s="111" t="b">
        <v>0</v>
      </c>
      <c r="I274" s="111" t="b">
        <v>0</v>
      </c>
      <c r="J274" s="114" t="e">
        <f t="shared" ca="1" si="1"/>
        <v>#NAME?</v>
      </c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21.5" hidden="1" x14ac:dyDescent="0.9">
      <c r="A275" s="118" t="str">
        <f>'PLANTILLA V6'!A275</f>
        <v>Re</v>
      </c>
      <c r="B275" s="118" t="str">
        <f>'PLANTILLA V6'!B275</f>
        <v>Botella de PET de 600 ml</v>
      </c>
      <c r="C275" s="119">
        <f>'PLANTILLA V6'!C275</f>
        <v>1</v>
      </c>
      <c r="D275" s="111" t="str">
        <f>'PLANTILLA V6'!D275</f>
        <v>pza</v>
      </c>
      <c r="E275" s="119">
        <v>0</v>
      </c>
      <c r="F275" s="111" t="b">
        <v>0</v>
      </c>
      <c r="G275" s="111" t="b">
        <v>0</v>
      </c>
      <c r="H275" s="111" t="b">
        <v>0</v>
      </c>
      <c r="I275" s="111" t="b">
        <v>0</v>
      </c>
      <c r="J275" s="114" t="e">
        <f t="shared" ca="1" si="1"/>
        <v>#NAME?</v>
      </c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21.5" hidden="1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1" t="str">
        <f>'PLANTILLA V6'!D276</f>
        <v>pza</v>
      </c>
      <c r="E276" s="119">
        <v>0</v>
      </c>
      <c r="F276" s="111" t="b">
        <v>0</v>
      </c>
      <c r="G276" s="111" t="b">
        <v>0</v>
      </c>
      <c r="H276" s="111" t="b">
        <v>0</v>
      </c>
      <c r="I276" s="111" t="b">
        <v>0</v>
      </c>
      <c r="J276" s="114" t="e">
        <f t="shared" ca="1" si="1"/>
        <v>#NAME?</v>
      </c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21.5" hidden="1" x14ac:dyDescent="0.9">
      <c r="A277" s="118" t="str">
        <f>'PLANTILLA V6'!A277</f>
        <v>Re</v>
      </c>
      <c r="B277" s="122" t="str">
        <f>'PLANTILLA V6'!B277</f>
        <v>Vaso de plástico desechable (250 ml)</v>
      </c>
      <c r="C277" s="119">
        <f>'PLANTILLA V6'!C277</f>
        <v>1</v>
      </c>
      <c r="D277" s="111" t="str">
        <f>'PLANTILLA V6'!D277</f>
        <v>pza</v>
      </c>
      <c r="E277" s="119">
        <v>0</v>
      </c>
      <c r="F277" s="111" t="b">
        <v>0</v>
      </c>
      <c r="G277" s="111" t="b">
        <v>0</v>
      </c>
      <c r="H277" s="111" t="b">
        <v>0</v>
      </c>
      <c r="I277" s="111" t="b">
        <v>0</v>
      </c>
      <c r="J277" s="114" t="e">
        <f t="shared" ca="1" si="1"/>
        <v>#NAME?</v>
      </c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21.5" hidden="1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1" t="str">
        <f>'PLANTILLA V6'!D278</f>
        <v>pza</v>
      </c>
      <c r="E278" s="119">
        <v>0</v>
      </c>
      <c r="F278" s="111" t="b">
        <v>0</v>
      </c>
      <c r="G278" s="111" t="b">
        <v>0</v>
      </c>
      <c r="H278" s="111" t="b">
        <v>0</v>
      </c>
      <c r="I278" s="111" t="b">
        <v>0</v>
      </c>
      <c r="J278" s="114" t="e">
        <f t="shared" ca="1" si="1"/>
        <v>#NAME?</v>
      </c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21.5" hidden="1" x14ac:dyDescent="0.9">
      <c r="A279" s="118" t="str">
        <f>'PLANTILLA V6'!A279</f>
        <v>Re</v>
      </c>
      <c r="B279" s="118" t="str">
        <f>'PLANTILLA V6'!B279</f>
        <v>Tetrapack de 500 ml</v>
      </c>
      <c r="C279" s="119">
        <f>'PLANTILLA V6'!C279</f>
        <v>1</v>
      </c>
      <c r="D279" s="111" t="str">
        <f>'PLANTILLA V6'!D279</f>
        <v>pza</v>
      </c>
      <c r="E279" s="119">
        <v>0</v>
      </c>
      <c r="F279" s="111" t="b">
        <v>0</v>
      </c>
      <c r="G279" s="111" t="b">
        <v>0</v>
      </c>
      <c r="H279" s="111" t="b">
        <v>0</v>
      </c>
      <c r="I279" s="111" t="b">
        <v>0</v>
      </c>
      <c r="J279" s="114" t="e">
        <f t="shared" ca="1" si="1"/>
        <v>#NAME?</v>
      </c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21.5" hidden="1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1" t="str">
        <f>'PLANTILLA V6'!D280</f>
        <v>pza</v>
      </c>
      <c r="E280" s="119">
        <v>0</v>
      </c>
      <c r="F280" s="111" t="b">
        <v>0</v>
      </c>
      <c r="G280" s="111" t="b">
        <v>0</v>
      </c>
      <c r="H280" s="111" t="b">
        <v>0</v>
      </c>
      <c r="I280" s="111" t="b">
        <v>0</v>
      </c>
      <c r="J280" s="114" t="e">
        <f t="shared" ca="1" si="1"/>
        <v>#NAME?</v>
      </c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21.5" hidden="1" x14ac:dyDescent="0.9">
      <c r="A281" s="118" t="str">
        <f>'PLANTILLA V6'!A281</f>
        <v>Re</v>
      </c>
      <c r="B281" s="118" t="str">
        <f>'PLANTILLA V6'!B281</f>
        <v>Tubo de cartón de papel de baño</v>
      </c>
      <c r="C281" s="119">
        <f>'PLANTILLA V6'!C281</f>
        <v>1</v>
      </c>
      <c r="D281" s="111" t="str">
        <f>'PLANTILLA V6'!D281</f>
        <v>pza</v>
      </c>
      <c r="E281" s="119">
        <v>0</v>
      </c>
      <c r="F281" s="111" t="b">
        <v>0</v>
      </c>
      <c r="G281" s="111" t="b">
        <v>0</v>
      </c>
      <c r="H281" s="111" t="b">
        <v>0</v>
      </c>
      <c r="I281" s="111" t="b">
        <v>0</v>
      </c>
      <c r="J281" s="114" t="e">
        <f t="shared" ca="1" si="1"/>
        <v>#NAME?</v>
      </c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21.5" hidden="1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1" t="str">
        <f>'PLANTILLA V6'!D282</f>
        <v>pza</v>
      </c>
      <c r="E282" s="119">
        <v>0</v>
      </c>
      <c r="F282" s="111" t="b">
        <v>0</v>
      </c>
      <c r="G282" s="111" t="b">
        <v>0</v>
      </c>
      <c r="H282" s="111" t="b">
        <v>0</v>
      </c>
      <c r="I282" s="111" t="b">
        <v>0</v>
      </c>
      <c r="J282" s="114" t="e">
        <f t="shared" ca="1" si="1"/>
        <v>#NAME?</v>
      </c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21.5" hidden="1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1" t="str">
        <f>'PLANTILLA V6'!D283</f>
        <v>pza</v>
      </c>
      <c r="E283" s="119">
        <v>0</v>
      </c>
      <c r="F283" s="111" t="b">
        <v>0</v>
      </c>
      <c r="G283" s="111" t="b">
        <v>0</v>
      </c>
      <c r="H283" s="111" t="b">
        <v>0</v>
      </c>
      <c r="I283" s="111" t="b">
        <v>0</v>
      </c>
      <c r="J283" s="114" t="e">
        <f t="shared" ca="1" si="1"/>
        <v>#NAME?</v>
      </c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21.5" hidden="1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1" t="str">
        <f>'PLANTILLA V6'!D284</f>
        <v>pza</v>
      </c>
      <c r="E284" s="119">
        <v>0</v>
      </c>
      <c r="F284" s="111" t="b">
        <v>0</v>
      </c>
      <c r="G284" s="111" t="b">
        <v>0</v>
      </c>
      <c r="H284" s="111" t="b">
        <v>1</v>
      </c>
      <c r="I284" s="111" t="b">
        <v>0</v>
      </c>
      <c r="J284" s="114" t="e">
        <f t="shared" ca="1" si="1"/>
        <v>#NAME?</v>
      </c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21.5" x14ac:dyDescent="0.9">
      <c r="A285" s="63" t="str">
        <f>'PLANTILLA V6'!A285</f>
        <v>Re</v>
      </c>
      <c r="B285" s="63" t="str">
        <f>'PLANTILLA V6'!B285</f>
        <v xml:space="preserve">Taparrosca de botella de PET 3 cm de diámetro </v>
      </c>
      <c r="C285" s="28">
        <f>'PLANTILLA V6'!C285</f>
        <v>1</v>
      </c>
      <c r="D285" s="67" t="str">
        <f>'PLANTILLA V6'!D285</f>
        <v>pza</v>
      </c>
      <c r="E285" s="28">
        <v>5</v>
      </c>
      <c r="F285" s="67" t="b">
        <v>0</v>
      </c>
      <c r="G285" s="67" t="b">
        <v>0</v>
      </c>
      <c r="H285" s="67" t="b">
        <v>1</v>
      </c>
      <c r="I285" s="67" t="b">
        <v>0</v>
      </c>
      <c r="J285" s="114" cm="1">
        <f t="array" ref="J285">_xlfn.IFS(LEN(A285)&gt;2,A286,SUM(E285:I285)=0,0,F285,$F$7*F285*E285,G285,$G$7*G285*E285,AND(H285,A285="Co"),$H$7*H285*E285,AND(H285,A285="Re"),$H$7*H285*E285,H285,$J$7*H285*E285,I285,$I$7*I285*E285)</f>
        <v>125</v>
      </c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</row>
    <row r="286" spans="1:26" ht="21.5" hidden="1" x14ac:dyDescent="0.9">
      <c r="A286" s="118" t="str">
        <f>'PLANTILLA V6'!A286</f>
        <v>Re</v>
      </c>
      <c r="B286" s="118" t="str">
        <f>'PLANTILLA V6'!B286</f>
        <v>Taparrosca de 5 cm de diámetro aproximadamente (tipo garrafón)</v>
      </c>
      <c r="C286" s="119">
        <f>'PLANTILLA V6'!C286</f>
        <v>1</v>
      </c>
      <c r="D286" s="111" t="str">
        <f>'PLANTILLA V6'!D286</f>
        <v>pza</v>
      </c>
      <c r="E286" s="119">
        <v>0</v>
      </c>
      <c r="F286" s="111" t="b">
        <v>0</v>
      </c>
      <c r="G286" s="111" t="b">
        <v>0</v>
      </c>
      <c r="H286" s="111" t="b">
        <v>0</v>
      </c>
      <c r="I286" s="111" t="b">
        <v>0</v>
      </c>
      <c r="J286" s="114" t="e">
        <f t="shared" ca="1" si="1"/>
        <v>#NAME?</v>
      </c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21.5" hidden="1" x14ac:dyDescent="0.9">
      <c r="A287" s="118" t="str">
        <f>'PLANTILLA V6'!A287</f>
        <v>Re</v>
      </c>
      <c r="B287" s="118" t="str">
        <f>'PLANTILLA V6'!B287</f>
        <v>Tapa de 10 cm de diámetro  aproximadamente</v>
      </c>
      <c r="C287" s="119">
        <f>'PLANTILLA V6'!C287</f>
        <v>1</v>
      </c>
      <c r="D287" s="111" t="str">
        <f>'PLANTILLA V6'!D287</f>
        <v>pza</v>
      </c>
      <c r="E287" s="119">
        <v>0</v>
      </c>
      <c r="F287" s="111" t="b">
        <v>0</v>
      </c>
      <c r="G287" s="111" t="b">
        <v>0</v>
      </c>
      <c r="H287" s="111" t="b">
        <v>0</v>
      </c>
      <c r="I287" s="111" t="b">
        <v>0</v>
      </c>
      <c r="J287" s="114" t="e">
        <f t="shared" ca="1" si="1"/>
        <v>#NAME?</v>
      </c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21.5" hidden="1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1" t="str">
        <f>'PLANTILLA V6'!D288</f>
        <v>pza</v>
      </c>
      <c r="E288" s="119">
        <v>0</v>
      </c>
      <c r="F288" s="111" t="b">
        <v>0</v>
      </c>
      <c r="G288" s="111" t="b">
        <v>0</v>
      </c>
      <c r="H288" s="111" t="b">
        <v>0</v>
      </c>
      <c r="I288" s="111" t="b">
        <v>0</v>
      </c>
      <c r="J288" s="114" t="e">
        <f t="shared" ca="1" si="1"/>
        <v>#NAME?</v>
      </c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21.5" hidden="1" x14ac:dyDescent="0.9">
      <c r="A289" s="111" t="str">
        <f>'PLANTILLA V6'!A289</f>
        <v>Re</v>
      </c>
      <c r="B289" s="111" t="str">
        <f>'PLANTILLA V6'!B289</f>
        <v>Plato de plástico de 20 cm de diámetro (aproximadamente)</v>
      </c>
      <c r="C289" s="119">
        <f>'PLANTILLA V6'!C289</f>
        <v>1</v>
      </c>
      <c r="D289" s="111" t="str">
        <f>'PLANTILLA V6'!D289</f>
        <v>pza</v>
      </c>
      <c r="E289" s="119">
        <v>0</v>
      </c>
      <c r="F289" s="111" t="b">
        <v>0</v>
      </c>
      <c r="G289" s="111" t="b">
        <v>0</v>
      </c>
      <c r="H289" s="111" t="b">
        <v>0</v>
      </c>
      <c r="I289" s="111" t="b">
        <v>0</v>
      </c>
      <c r="J289" s="114" t="e">
        <f t="shared" ca="1" si="1"/>
        <v>#NAME?</v>
      </c>
      <c r="K289" s="117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21.5" hidden="1" x14ac:dyDescent="0.9">
      <c r="A290" s="111" t="str">
        <f>'PLANTILLA V6'!A290</f>
        <v>Re</v>
      </c>
      <c r="B290" s="111" t="str">
        <f>'PLANTILLA V6'!B290</f>
        <v>Envase redondo de plástico de 500 ml aprox (tipo crema o de yogurt)</v>
      </c>
      <c r="C290" s="119">
        <f>'PLANTILLA V6'!C290</f>
        <v>1</v>
      </c>
      <c r="D290" s="111" t="str">
        <f>'PLANTILLA V6'!D290</f>
        <v>pza</v>
      </c>
      <c r="E290" s="119">
        <v>0</v>
      </c>
      <c r="F290" s="111" t="b">
        <v>0</v>
      </c>
      <c r="G290" s="111" t="b">
        <v>0</v>
      </c>
      <c r="H290" s="111" t="b">
        <v>0</v>
      </c>
      <c r="I290" s="111" t="b">
        <v>0</v>
      </c>
      <c r="J290" s="114" t="e">
        <f t="shared" ca="1" si="1"/>
        <v>#NAME?</v>
      </c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21.5" x14ac:dyDescent="0.9">
      <c r="A291" s="67" t="str">
        <f>'PLANTILLA V6'!A291</f>
        <v>Re</v>
      </c>
      <c r="B291" s="67" t="str">
        <f>'PLANTILLA V6'!B291</f>
        <v>Cajita rectangular pequeña tamaño aprox: 11 x 5 cm x 1 cm (tipo de medicamento)</v>
      </c>
      <c r="C291" s="28">
        <f>'PLANTILLA V6'!C291</f>
        <v>1</v>
      </c>
      <c r="D291" s="67" t="str">
        <f>'PLANTILLA V6'!D291</f>
        <v>pza</v>
      </c>
      <c r="E291" s="28">
        <v>1</v>
      </c>
      <c r="F291" s="67" t="b">
        <v>0</v>
      </c>
      <c r="G291" s="67" t="b">
        <v>0</v>
      </c>
      <c r="H291" s="67" t="b">
        <v>1</v>
      </c>
      <c r="I291" s="67" t="b">
        <v>0</v>
      </c>
      <c r="J291" s="114" cm="1">
        <f t="array" ref="J291">_xlfn.IFS(LEN(A291)&gt;2,A292,SUM(E291:I291)=0,0,F291,$F$7*F291*E291,G291,$G$7*G291*E291,AND(H291,A291="Co"),$H$7*H291*E291,AND(H291,A291="Re"),$H$7*H291*E291,H291,$J$7*H291*E291,I291,$I$7*I291*E291)</f>
        <v>25</v>
      </c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</row>
    <row r="292" spans="1:26" ht="21.5" hidden="1" x14ac:dyDescent="0.9">
      <c r="A292" s="111" t="str">
        <f>'PLANTILLA V6'!A292</f>
        <v>Re</v>
      </c>
      <c r="B292" s="111" t="str">
        <f>'PLANTILLA V6'!B292</f>
        <v>Cajita cuadrada tamaño aprox: 11 cm (tipo Kleenex)</v>
      </c>
      <c r="C292" s="119">
        <f>'PLANTILLA V6'!C292</f>
        <v>1</v>
      </c>
      <c r="D292" s="111" t="str">
        <f>'PLANTILLA V6'!D292</f>
        <v>pza</v>
      </c>
      <c r="E292" s="119">
        <v>0</v>
      </c>
      <c r="F292" s="111" t="b">
        <v>0</v>
      </c>
      <c r="G292" s="111" t="b">
        <v>0</v>
      </c>
      <c r="H292" s="111" t="b">
        <v>0</v>
      </c>
      <c r="I292" s="111" t="b">
        <v>0</v>
      </c>
      <c r="J292" s="114" t="e">
        <f t="shared" ca="1" si="1"/>
        <v>#NAME?</v>
      </c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21.5" hidden="1" x14ac:dyDescent="0.9">
      <c r="A293" s="111" t="str">
        <f>'PLANTILLA V6'!A293</f>
        <v>Re</v>
      </c>
      <c r="B293" s="111" t="str">
        <f>'PLANTILLA V6'!B293</f>
        <v>Popote</v>
      </c>
      <c r="C293" s="119">
        <f>'PLANTILLA V6'!C293</f>
        <v>1</v>
      </c>
      <c r="D293" s="111" t="str">
        <f>'PLANTILLA V6'!D293</f>
        <v>pza</v>
      </c>
      <c r="E293" s="119">
        <v>0</v>
      </c>
      <c r="F293" s="111" t="b">
        <v>0</v>
      </c>
      <c r="G293" s="111" t="b">
        <v>0</v>
      </c>
      <c r="H293" s="111" t="b">
        <v>0</v>
      </c>
      <c r="I293" s="111" t="b">
        <v>0</v>
      </c>
      <c r="J293" s="114" t="e">
        <f t="shared" ca="1" si="1"/>
        <v>#NAME?</v>
      </c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21.5" hidden="1" x14ac:dyDescent="0.9">
      <c r="A294" s="111" t="str">
        <f>'PLANTILLA V6'!A294</f>
        <v>Re</v>
      </c>
      <c r="B294" s="111" t="str">
        <f>'PLANTILLA V6'!B294</f>
        <v>Plastinudos o cincho de alambre (tipo sujetador para pan)</v>
      </c>
      <c r="C294" s="119">
        <f>'PLANTILLA V6'!C294</f>
        <v>1</v>
      </c>
      <c r="D294" s="111" t="str">
        <f>'PLANTILLA V6'!D294</f>
        <v>pza</v>
      </c>
      <c r="E294" s="119">
        <v>0</v>
      </c>
      <c r="F294" s="111" t="b">
        <v>0</v>
      </c>
      <c r="G294" s="111" t="b">
        <v>0</v>
      </c>
      <c r="H294" s="111" t="b">
        <v>0</v>
      </c>
      <c r="I294" s="111" t="b">
        <v>0</v>
      </c>
      <c r="J294" s="114" t="e">
        <f t="shared" ca="1" si="1"/>
        <v>#NAME?</v>
      </c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21.5" x14ac:dyDescent="0.9">
      <c r="A295" s="67" t="str">
        <f>'PLANTILLA V6'!A295</f>
        <v>Re</v>
      </c>
      <c r="B295" s="67" t="str">
        <f>'PLANTILLA V6'!B295</f>
        <v>Cuchara desechable</v>
      </c>
      <c r="C295" s="28">
        <f>'PLANTILLA V6'!C295</f>
        <v>1</v>
      </c>
      <c r="D295" s="67" t="str">
        <f>'PLANTILLA V6'!D295</f>
        <v>pza</v>
      </c>
      <c r="E295" s="28">
        <v>4</v>
      </c>
      <c r="F295" s="67" t="b">
        <v>0</v>
      </c>
      <c r="G295" s="67" t="b">
        <v>0</v>
      </c>
      <c r="H295" s="67" t="b">
        <v>1</v>
      </c>
      <c r="I295" s="67" t="b">
        <v>0</v>
      </c>
      <c r="J295" s="114" cm="1">
        <f t="array" ref="J295">_xlfn.IFS(LEN(A295)&gt;2,A296,SUM(E295:I295)=0,0,F295,$F$7*F295*E295,G295,$G$7*G295*E295,AND(H295,A295="Co"),$H$7*H295*E295,AND(H295,A295="Re"),$H$7*H295*E295,H295,$J$7*H295*E295,I295,$I$7*I295*E295)</f>
        <v>100</v>
      </c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</row>
    <row r="296" spans="1:26" ht="21.5" x14ac:dyDescent="0.9">
      <c r="A296" s="67" t="str">
        <f>'PLANTILLA V6'!A296</f>
        <v>Re</v>
      </c>
      <c r="B296" s="67" t="str">
        <f>'PLANTILLA V6'!B296</f>
        <v>Caja de cartón de zapatos o similar</v>
      </c>
      <c r="C296" s="28">
        <f>'PLANTILLA V6'!C296</f>
        <v>1</v>
      </c>
      <c r="D296" s="67" t="str">
        <f>'PLANTILLA V6'!D296</f>
        <v>pza</v>
      </c>
      <c r="E296" s="28">
        <v>1</v>
      </c>
      <c r="F296" s="67" t="b">
        <v>0</v>
      </c>
      <c r="G296" s="67" t="b">
        <v>0</v>
      </c>
      <c r="H296" s="67" t="b">
        <v>1</v>
      </c>
      <c r="I296" s="67" t="b">
        <v>0</v>
      </c>
      <c r="J296" s="114" cm="1">
        <f t="array" ref="J296">_xlfn.IFS(LEN(A296)&gt;2,A297,SUM(E296:I296)=0,0,F296,$F$7*F296*E296,G296,$G$7*G296*E296,AND(H296,A296="Co"),$H$7*H296*E296,AND(H296,A296="Re"),$H$7*H296*E296,H296,$J$7*H296*E296,I296,$I$7*I296*E296)</f>
        <v>25</v>
      </c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</row>
    <row r="297" spans="1:26" ht="21.5" hidden="1" x14ac:dyDescent="0.9">
      <c r="A297" s="111" t="str">
        <f>'PLANTILLA V6'!A297</f>
        <v>Re</v>
      </c>
      <c r="B297" s="111" t="str">
        <f>'PLANTILLA V6'!B297</f>
        <v xml:space="preserve">Caja de cartón de 3mm espesor de 65 x 55 x 35 cm aproximadamente </v>
      </c>
      <c r="C297" s="119">
        <f>'PLANTILLA V6'!C297</f>
        <v>1</v>
      </c>
      <c r="D297" s="111" t="str">
        <f>'PLANTILLA V6'!D297</f>
        <v>pza</v>
      </c>
      <c r="E297" s="119">
        <v>0</v>
      </c>
      <c r="F297" s="111" t="b">
        <v>0</v>
      </c>
      <c r="G297" s="111" t="b">
        <v>0</v>
      </c>
      <c r="H297" s="111" t="b">
        <v>0</v>
      </c>
      <c r="I297" s="111" t="b">
        <v>0</v>
      </c>
      <c r="J297" s="114" t="e">
        <f t="shared" ca="1" si="1"/>
        <v>#NAME?</v>
      </c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21.5" hidden="1" x14ac:dyDescent="0.9">
      <c r="A298" s="111" t="str">
        <f>'PLANTILLA V6'!A298</f>
        <v>Re</v>
      </c>
      <c r="B298" s="111" t="str">
        <f>'PLANTILLA V6'!B298</f>
        <v>Lámina de cartón de 3mm de espesor de 95 x 65 cm</v>
      </c>
      <c r="C298" s="119">
        <f>'PLANTILLA V6'!C298</f>
        <v>1</v>
      </c>
      <c r="D298" s="111" t="str">
        <f>'PLANTILLA V6'!D298</f>
        <v>pza</v>
      </c>
      <c r="E298" s="119">
        <v>0</v>
      </c>
      <c r="F298" s="111" t="b">
        <v>0</v>
      </c>
      <c r="G298" s="111" t="b">
        <v>0</v>
      </c>
      <c r="H298" s="111" t="b">
        <v>0</v>
      </c>
      <c r="I298" s="111" t="b">
        <v>0</v>
      </c>
      <c r="J298" s="114" t="e">
        <f t="shared" ca="1" si="1"/>
        <v>#NAME?</v>
      </c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21.5" hidden="1" x14ac:dyDescent="0.9">
      <c r="A299" s="111" t="str">
        <f>'PLANTILLA V6'!A299</f>
        <v>Re</v>
      </c>
      <c r="B299" s="111" t="str">
        <f>'PLANTILLA V6'!B299</f>
        <v>Hojas de plantas</v>
      </c>
      <c r="C299" s="119">
        <f>'PLANTILLA V6'!C299</f>
        <v>1</v>
      </c>
      <c r="D299" s="111" t="str">
        <f>'PLANTILLA V6'!D299</f>
        <v>pza</v>
      </c>
      <c r="E299" s="119">
        <v>0</v>
      </c>
      <c r="F299" s="111" t="b">
        <v>0</v>
      </c>
      <c r="G299" s="111" t="b">
        <v>0</v>
      </c>
      <c r="H299" s="111" t="b">
        <v>0</v>
      </c>
      <c r="I299" s="111" t="b">
        <v>0</v>
      </c>
      <c r="J299" s="114" t="e">
        <f t="shared" ca="1" si="1"/>
        <v>#NAME?</v>
      </c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21.5" hidden="1" x14ac:dyDescent="0.9">
      <c r="A300" s="111" t="str">
        <f>'PLANTILLA V6'!A300</f>
        <v>Re</v>
      </c>
      <c r="B300" s="111" t="str">
        <f>'PLANTILLA V6'!B300</f>
        <v>Vaso pequeño de plástico desechable (30 ml o 1 oz aprox)</v>
      </c>
      <c r="C300" s="119">
        <f>'PLANTILLA V6'!C300</f>
        <v>1</v>
      </c>
      <c r="D300" s="111" t="str">
        <f>'PLANTILLA V6'!D300</f>
        <v>pza</v>
      </c>
      <c r="E300" s="119">
        <v>0</v>
      </c>
      <c r="F300" s="111" t="b">
        <v>0</v>
      </c>
      <c r="G300" s="111" t="b">
        <v>0</v>
      </c>
      <c r="H300" s="111" t="b">
        <v>0</v>
      </c>
      <c r="I300" s="111" t="b">
        <v>0</v>
      </c>
      <c r="J300" s="114" t="e">
        <f t="shared" ca="1" si="1"/>
        <v>#NAME?</v>
      </c>
      <c r="K300" s="117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21.5" hidden="1" x14ac:dyDescent="0.9">
      <c r="A301" s="111" t="str">
        <f>'PLANTILLA V6'!A301</f>
        <v>Re</v>
      </c>
      <c r="B301" s="111">
        <f>'PLANTILLA V6'!B301</f>
        <v>0</v>
      </c>
      <c r="C301" s="119">
        <f>'PLANTILLA V6'!C301</f>
        <v>1</v>
      </c>
      <c r="D301" s="111" t="str">
        <f>'PLANTILLA V6'!D301</f>
        <v>pza</v>
      </c>
      <c r="E301" s="119">
        <v>0</v>
      </c>
      <c r="F301" s="111" t="b">
        <v>0</v>
      </c>
      <c r="G301" s="111" t="b">
        <v>0</v>
      </c>
      <c r="H301" s="111" t="b">
        <v>0</v>
      </c>
      <c r="I301" s="111" t="b">
        <v>0</v>
      </c>
      <c r="J301" s="114" t="e">
        <f t="shared" ca="1" si="1"/>
        <v>#NAME?</v>
      </c>
      <c r="K301" s="117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21.5" hidden="1" x14ac:dyDescent="0.9">
      <c r="A302" s="111">
        <f>'PLANTILLA V6'!A302</f>
        <v>0</v>
      </c>
      <c r="B302" s="111">
        <f>'PLANTILLA V6'!B302</f>
        <v>0</v>
      </c>
      <c r="C302" s="119">
        <f>'PLANTILLA V6'!C302</f>
        <v>1</v>
      </c>
      <c r="D302" s="111" t="str">
        <f>'PLANTILLA V6'!D302</f>
        <v>pza</v>
      </c>
      <c r="E302" s="119">
        <v>0</v>
      </c>
      <c r="F302" s="111" t="b">
        <v>0</v>
      </c>
      <c r="G302" s="111" t="b">
        <v>0</v>
      </c>
      <c r="H302" s="111" t="b">
        <v>0</v>
      </c>
      <c r="I302" s="111" t="b">
        <v>0</v>
      </c>
      <c r="J302" s="114" t="e">
        <f t="shared" ca="1" si="1"/>
        <v>#NAME?</v>
      </c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21.5" hidden="1" x14ac:dyDescent="0.9">
      <c r="A303" s="111">
        <f>'PLANTILLA V6'!A303</f>
        <v>0</v>
      </c>
      <c r="B303" s="111">
        <f>'PLANTILLA V6'!B303</f>
        <v>0</v>
      </c>
      <c r="C303" s="119">
        <f>'PLANTILLA V6'!C303</f>
        <v>1</v>
      </c>
      <c r="D303" s="111" t="str">
        <f>'PLANTILLA V6'!D303</f>
        <v>pza</v>
      </c>
      <c r="E303" s="119">
        <v>0</v>
      </c>
      <c r="F303" s="111" t="b">
        <v>0</v>
      </c>
      <c r="G303" s="111" t="b">
        <v>0</v>
      </c>
      <c r="H303" s="111" t="b">
        <v>0</v>
      </c>
      <c r="I303" s="111" t="b">
        <v>0</v>
      </c>
      <c r="J303" s="114" t="e">
        <f t="shared" ca="1" si="1"/>
        <v>#NAME?</v>
      </c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21.5" hidden="1" x14ac:dyDescent="0.9">
      <c r="A304" s="111">
        <f>'PLANTILLA V6'!A304</f>
        <v>0</v>
      </c>
      <c r="B304" s="111">
        <f>'PLANTILLA V6'!B304</f>
        <v>0</v>
      </c>
      <c r="C304" s="119">
        <f>'PLANTILLA V6'!C304</f>
        <v>1</v>
      </c>
      <c r="D304" s="111" t="str">
        <f>'PLANTILLA V6'!D304</f>
        <v>pza</v>
      </c>
      <c r="E304" s="119">
        <v>0</v>
      </c>
      <c r="F304" s="111" t="b">
        <v>0</v>
      </c>
      <c r="G304" s="111" t="b">
        <v>0</v>
      </c>
      <c r="H304" s="111" t="b">
        <v>0</v>
      </c>
      <c r="I304" s="111" t="b">
        <v>0</v>
      </c>
      <c r="J304" s="114" t="e">
        <f t="shared" ca="1" si="1"/>
        <v>#NAME?</v>
      </c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21.5" hidden="1" x14ac:dyDescent="0.9">
      <c r="A305" s="111">
        <f>'PLANTILLA V6'!A305</f>
        <v>0</v>
      </c>
      <c r="B305" s="111">
        <f>'PLANTILLA V6'!B305</f>
        <v>0</v>
      </c>
      <c r="C305" s="119">
        <f>'PLANTILLA V6'!C305</f>
        <v>1</v>
      </c>
      <c r="D305" s="111" t="str">
        <f>'PLANTILLA V6'!D305</f>
        <v>pza</v>
      </c>
      <c r="E305" s="119">
        <v>0</v>
      </c>
      <c r="F305" s="111" t="b">
        <v>0</v>
      </c>
      <c r="G305" s="111" t="b">
        <v>0</v>
      </c>
      <c r="H305" s="111" t="b">
        <v>0</v>
      </c>
      <c r="I305" s="111" t="b">
        <v>0</v>
      </c>
      <c r="J305" s="114" t="e">
        <f t="shared" ca="1" si="1"/>
        <v>#NAME?</v>
      </c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21.5" hidden="1" x14ac:dyDescent="0.9">
      <c r="A306" s="111">
        <f>'PLANTILLA V6'!A306</f>
        <v>0</v>
      </c>
      <c r="B306" s="111">
        <f>'PLANTILLA V6'!B306</f>
        <v>0</v>
      </c>
      <c r="C306" s="119">
        <f>'PLANTILLA V6'!C306</f>
        <v>1</v>
      </c>
      <c r="D306" s="111" t="str">
        <f>'PLANTILLA V6'!D306</f>
        <v>pza</v>
      </c>
      <c r="E306" s="119">
        <v>0</v>
      </c>
      <c r="F306" s="111" t="b">
        <v>0</v>
      </c>
      <c r="G306" s="111" t="b">
        <v>0</v>
      </c>
      <c r="H306" s="111" t="b">
        <v>0</v>
      </c>
      <c r="I306" s="111" t="b">
        <v>0</v>
      </c>
      <c r="J306" s="114" t="e">
        <f t="shared" ca="1" si="1"/>
        <v>#NAME?</v>
      </c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21.5" hidden="1" x14ac:dyDescent="0.9">
      <c r="A307" s="111">
        <f>'PLANTILLA V6'!A307</f>
        <v>0</v>
      </c>
      <c r="B307" s="111">
        <f>'PLANTILLA V6'!B307</f>
        <v>0</v>
      </c>
      <c r="C307" s="119">
        <f>'PLANTILLA V6'!C307</f>
        <v>1</v>
      </c>
      <c r="D307" s="111" t="str">
        <f>'PLANTILLA V6'!D307</f>
        <v>pza</v>
      </c>
      <c r="E307" s="119">
        <v>0</v>
      </c>
      <c r="F307" s="111" t="b">
        <v>0</v>
      </c>
      <c r="G307" s="111" t="b">
        <v>0</v>
      </c>
      <c r="H307" s="111" t="b">
        <v>0</v>
      </c>
      <c r="I307" s="111" t="b">
        <v>0</v>
      </c>
      <c r="J307" s="114" t="e">
        <f t="shared" ca="1" si="1"/>
        <v>#NAME?</v>
      </c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21.5" hidden="1" x14ac:dyDescent="0.9">
      <c r="A308" s="111">
        <f>'PLANTILLA V6'!A308</f>
        <v>0</v>
      </c>
      <c r="B308" s="111">
        <f>'PLANTILLA V6'!B308</f>
        <v>0</v>
      </c>
      <c r="C308" s="119">
        <f>'PLANTILLA V6'!C308</f>
        <v>1</v>
      </c>
      <c r="D308" s="111" t="str">
        <f>'PLANTILLA V6'!D308</f>
        <v>pza</v>
      </c>
      <c r="E308" s="119">
        <v>0</v>
      </c>
      <c r="F308" s="111" t="b">
        <v>0</v>
      </c>
      <c r="G308" s="111" t="b">
        <v>0</v>
      </c>
      <c r="H308" s="111" t="b">
        <v>0</v>
      </c>
      <c r="I308" s="111" t="b">
        <v>0</v>
      </c>
      <c r="J308" s="114" t="e">
        <f t="shared" ca="1" si="1"/>
        <v>#NAME?</v>
      </c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21.5" hidden="1" x14ac:dyDescent="0.9">
      <c r="A309" s="111">
        <f>'PLANTILLA V6'!A309</f>
        <v>0</v>
      </c>
      <c r="B309" s="111">
        <f>'PLANTILLA V6'!B309</f>
        <v>0</v>
      </c>
      <c r="C309" s="119">
        <f>'PLANTILLA V6'!C309</f>
        <v>1</v>
      </c>
      <c r="D309" s="111" t="str">
        <f>'PLANTILLA V6'!D309</f>
        <v>pza</v>
      </c>
      <c r="E309" s="119">
        <v>0</v>
      </c>
      <c r="F309" s="111" t="b">
        <v>0</v>
      </c>
      <c r="G309" s="111" t="b">
        <v>0</v>
      </c>
      <c r="H309" s="111" t="b">
        <v>0</v>
      </c>
      <c r="I309" s="111" t="b">
        <v>0</v>
      </c>
      <c r="J309" s="114" t="e">
        <f t="shared" ca="1" si="1"/>
        <v>#NAME?</v>
      </c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21.5" hidden="1" x14ac:dyDescent="0.9">
      <c r="A310" s="111">
        <f>'PLANTILLA V6'!A310</f>
        <v>0</v>
      </c>
      <c r="B310" s="111">
        <f>'PLANTILLA V6'!B310</f>
        <v>0</v>
      </c>
      <c r="C310" s="119">
        <f>'PLANTILLA V6'!C310</f>
        <v>1</v>
      </c>
      <c r="D310" s="111" t="str">
        <f>'PLANTILLA V6'!D310</f>
        <v>pza</v>
      </c>
      <c r="E310" s="119">
        <v>0</v>
      </c>
      <c r="F310" s="111" t="b">
        <v>0</v>
      </c>
      <c r="G310" s="111" t="b">
        <v>0</v>
      </c>
      <c r="H310" s="111" t="b">
        <v>0</v>
      </c>
      <c r="I310" s="111" t="b">
        <v>0</v>
      </c>
      <c r="J310" s="114" t="e">
        <f t="shared" ca="1" si="1"/>
        <v>#NAME?</v>
      </c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21.5" hidden="1" x14ac:dyDescent="0.9">
      <c r="A311" s="111">
        <f>'PLANTILLA V6'!A311</f>
        <v>0</v>
      </c>
      <c r="B311" s="111">
        <f>'PLANTILLA V6'!B311</f>
        <v>0</v>
      </c>
      <c r="C311" s="119">
        <f>'PLANTILLA V6'!C311</f>
        <v>1</v>
      </c>
      <c r="D311" s="111" t="str">
        <f>'PLANTILLA V6'!D311</f>
        <v>pza</v>
      </c>
      <c r="E311" s="119">
        <v>0</v>
      </c>
      <c r="F311" s="111" t="b">
        <v>0</v>
      </c>
      <c r="G311" s="111" t="b">
        <v>0</v>
      </c>
      <c r="H311" s="111" t="b">
        <v>0</v>
      </c>
      <c r="I311" s="111" t="b">
        <v>0</v>
      </c>
      <c r="J311" s="114" t="e">
        <f t="shared" ca="1" si="1"/>
        <v>#NAME?</v>
      </c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21.5" hidden="1" x14ac:dyDescent="0.9">
      <c r="A312" s="111">
        <f>'PLANTILLA V6'!A312</f>
        <v>0</v>
      </c>
      <c r="B312" s="111">
        <f>'PLANTILLA V6'!B312</f>
        <v>0</v>
      </c>
      <c r="C312" s="119">
        <f>'PLANTILLA V6'!C312</f>
        <v>1</v>
      </c>
      <c r="D312" s="111" t="str">
        <f>'PLANTILLA V6'!D312</f>
        <v>pza</v>
      </c>
      <c r="E312" s="119">
        <v>0</v>
      </c>
      <c r="F312" s="111" t="b">
        <v>0</v>
      </c>
      <c r="G312" s="111" t="b">
        <v>0</v>
      </c>
      <c r="H312" s="111" t="b">
        <v>0</v>
      </c>
      <c r="I312" s="111" t="b">
        <v>0</v>
      </c>
      <c r="J312" s="114" t="e">
        <f t="shared" ca="1" si="1"/>
        <v>#NAME?</v>
      </c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21.5" hidden="1" x14ac:dyDescent="0.9">
      <c r="A313" s="111">
        <f>'PLANTILLA V6'!A313</f>
        <v>0</v>
      </c>
      <c r="B313" s="111">
        <f>'PLANTILLA V6'!B313</f>
        <v>0</v>
      </c>
      <c r="C313" s="119">
        <f>'PLANTILLA V6'!C313</f>
        <v>1</v>
      </c>
      <c r="D313" s="111" t="str">
        <f>'PLANTILLA V6'!D313</f>
        <v>pza</v>
      </c>
      <c r="E313" s="119">
        <v>0</v>
      </c>
      <c r="F313" s="111" t="b">
        <v>0</v>
      </c>
      <c r="G313" s="111" t="b">
        <v>0</v>
      </c>
      <c r="H313" s="111" t="b">
        <v>0</v>
      </c>
      <c r="I313" s="111" t="b">
        <v>0</v>
      </c>
      <c r="J313" s="114" t="e">
        <f t="shared" ca="1" si="1"/>
        <v>#NAME?</v>
      </c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21.5" hidden="1" x14ac:dyDescent="0.9">
      <c r="A314" s="111">
        <f>'PLANTILLA V6'!A314</f>
        <v>0</v>
      </c>
      <c r="B314" s="111">
        <f>'PLANTILLA V6'!B314</f>
        <v>0</v>
      </c>
      <c r="C314" s="119">
        <f>'PLANTILLA V6'!C314</f>
        <v>1</v>
      </c>
      <c r="D314" s="111" t="str">
        <f>'PLANTILLA V6'!D314</f>
        <v>pza</v>
      </c>
      <c r="E314" s="119">
        <v>0</v>
      </c>
      <c r="F314" s="111" t="b">
        <v>0</v>
      </c>
      <c r="G314" s="111" t="b">
        <v>0</v>
      </c>
      <c r="H314" s="111" t="b">
        <v>0</v>
      </c>
      <c r="I314" s="111" t="b">
        <v>0</v>
      </c>
      <c r="J314" s="114" t="e">
        <f t="shared" ca="1" si="1"/>
        <v>#NAME?</v>
      </c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21.5" hidden="1" x14ac:dyDescent="0.9">
      <c r="A315" s="111">
        <f>'PLANTILLA V6'!A315</f>
        <v>0</v>
      </c>
      <c r="B315" s="111">
        <f>'PLANTILLA V6'!B315</f>
        <v>0</v>
      </c>
      <c r="C315" s="119">
        <f>'PLANTILLA V6'!C315</f>
        <v>1</v>
      </c>
      <c r="D315" s="111" t="str">
        <f>'PLANTILLA V6'!D315</f>
        <v>pza</v>
      </c>
      <c r="E315" s="119">
        <v>0</v>
      </c>
      <c r="F315" s="111" t="b">
        <v>0</v>
      </c>
      <c r="G315" s="111" t="b">
        <v>0</v>
      </c>
      <c r="H315" s="111" t="b">
        <v>0</v>
      </c>
      <c r="I315" s="111" t="b">
        <v>0</v>
      </c>
      <c r="J315" s="114" t="e">
        <f t="shared" ca="1" si="1"/>
        <v>#NAME?</v>
      </c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21.5" hidden="1" x14ac:dyDescent="0.9">
      <c r="A316" s="111">
        <f>'PLANTILLA V6'!A316</f>
        <v>0</v>
      </c>
      <c r="B316" s="111">
        <f>'PLANTILLA V6'!B316</f>
        <v>0</v>
      </c>
      <c r="C316" s="119">
        <f>'PLANTILLA V6'!C316</f>
        <v>1</v>
      </c>
      <c r="D316" s="111" t="str">
        <f>'PLANTILLA V6'!D316</f>
        <v>pza</v>
      </c>
      <c r="E316" s="119">
        <v>0</v>
      </c>
      <c r="F316" s="111" t="b">
        <v>0</v>
      </c>
      <c r="G316" s="111" t="b">
        <v>0</v>
      </c>
      <c r="H316" s="111" t="b">
        <v>0</v>
      </c>
      <c r="I316" s="111" t="b">
        <v>0</v>
      </c>
      <c r="J316" s="114" t="e">
        <f t="shared" ca="1" si="1"/>
        <v>#NAME?</v>
      </c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21.5" hidden="1" x14ac:dyDescent="0.9">
      <c r="A317" s="111">
        <f>'PLANTILLA V6'!A317</f>
        <v>0</v>
      </c>
      <c r="B317" s="111">
        <f>'PLANTILLA V6'!B317</f>
        <v>0</v>
      </c>
      <c r="C317" s="119">
        <f>'PLANTILLA V6'!C317</f>
        <v>1</v>
      </c>
      <c r="D317" s="111" t="str">
        <f>'PLANTILLA V6'!D317</f>
        <v>pza</v>
      </c>
      <c r="E317" s="119">
        <v>0</v>
      </c>
      <c r="F317" s="111" t="b">
        <v>0</v>
      </c>
      <c r="G317" s="111" t="b">
        <v>0</v>
      </c>
      <c r="H317" s="111" t="b">
        <v>0</v>
      </c>
      <c r="I317" s="111" t="b">
        <v>0</v>
      </c>
      <c r="J317" s="114" t="e">
        <f t="shared" ca="1" si="1"/>
        <v>#NAME?</v>
      </c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21.5" hidden="1" x14ac:dyDescent="0.9">
      <c r="A318" s="111">
        <f>'PLANTILLA V6'!A318</f>
        <v>0</v>
      </c>
      <c r="B318" s="111">
        <f>'PLANTILLA V6'!B318</f>
        <v>0</v>
      </c>
      <c r="C318" s="119">
        <f>'PLANTILLA V6'!C318</f>
        <v>1</v>
      </c>
      <c r="D318" s="111" t="str">
        <f>'PLANTILLA V6'!D318</f>
        <v>pza</v>
      </c>
      <c r="E318" s="119">
        <v>0</v>
      </c>
      <c r="F318" s="111" t="b">
        <v>0</v>
      </c>
      <c r="G318" s="111" t="b">
        <v>0</v>
      </c>
      <c r="H318" s="111" t="b">
        <v>0</v>
      </c>
      <c r="I318" s="111" t="b">
        <v>0</v>
      </c>
      <c r="J318" s="114" t="e">
        <f t="shared" ca="1" si="1"/>
        <v>#NAME?</v>
      </c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21.5" hidden="1" x14ac:dyDescent="0.9">
      <c r="A319" s="111">
        <f>'PLANTILLA V6'!A319</f>
        <v>0</v>
      </c>
      <c r="B319" s="111">
        <f>'PLANTILLA V6'!B319</f>
        <v>0</v>
      </c>
      <c r="C319" s="119">
        <f>'PLANTILLA V6'!C319</f>
        <v>1</v>
      </c>
      <c r="D319" s="111" t="str">
        <f>'PLANTILLA V6'!D319</f>
        <v>pza</v>
      </c>
      <c r="E319" s="119">
        <v>0</v>
      </c>
      <c r="F319" s="111" t="b">
        <v>0</v>
      </c>
      <c r="G319" s="111" t="b">
        <v>0</v>
      </c>
      <c r="H319" s="111" t="b">
        <v>0</v>
      </c>
      <c r="I319" s="111" t="b">
        <v>0</v>
      </c>
      <c r="J319" s="114" t="e">
        <f t="shared" ca="1" si="1"/>
        <v>#NAME?</v>
      </c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21.5" hidden="1" x14ac:dyDescent="0.9">
      <c r="A320" s="111">
        <f>'PLANTILLA V6'!A320</f>
        <v>0</v>
      </c>
      <c r="B320" s="111">
        <f>'PLANTILLA V6'!B320</f>
        <v>0</v>
      </c>
      <c r="C320" s="119">
        <f>'PLANTILLA V6'!C320</f>
        <v>1</v>
      </c>
      <c r="D320" s="111" t="str">
        <f>'PLANTILLA V6'!D320</f>
        <v>pza</v>
      </c>
      <c r="E320" s="119">
        <v>0</v>
      </c>
      <c r="F320" s="111" t="b">
        <v>0</v>
      </c>
      <c r="G320" s="111" t="b">
        <v>0</v>
      </c>
      <c r="H320" s="111" t="b">
        <v>0</v>
      </c>
      <c r="I320" s="111" t="b">
        <v>0</v>
      </c>
      <c r="J320" s="114" t="e">
        <f t="shared" ca="1" si="1"/>
        <v>#NAME?</v>
      </c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21.5" hidden="1" x14ac:dyDescent="0.9">
      <c r="A321" s="111">
        <f>'PLANTILLA V6'!A321</f>
        <v>0</v>
      </c>
      <c r="B321" s="111">
        <f>'PLANTILLA V6'!B321</f>
        <v>0</v>
      </c>
      <c r="C321" s="119">
        <f>'PLANTILLA V6'!C321</f>
        <v>1</v>
      </c>
      <c r="D321" s="111" t="str">
        <f>'PLANTILLA V6'!D321</f>
        <v>pza</v>
      </c>
      <c r="E321" s="119">
        <v>0</v>
      </c>
      <c r="F321" s="111" t="b">
        <v>0</v>
      </c>
      <c r="G321" s="111" t="b">
        <v>0</v>
      </c>
      <c r="H321" s="111" t="b">
        <v>0</v>
      </c>
      <c r="I321" s="111" t="b">
        <v>0</v>
      </c>
      <c r="J321" s="114" t="e">
        <f t="shared" ca="1" si="1"/>
        <v>#NAME?</v>
      </c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21.5" hidden="1" x14ac:dyDescent="0.9">
      <c r="A322" s="111">
        <f>'PLANTILLA V6'!A322</f>
        <v>0</v>
      </c>
      <c r="B322" s="111">
        <f>'PLANTILLA V6'!B322</f>
        <v>0</v>
      </c>
      <c r="C322" s="119">
        <f>'PLANTILLA V6'!C322</f>
        <v>1</v>
      </c>
      <c r="D322" s="111" t="str">
        <f>'PLANTILLA V6'!D322</f>
        <v>pza</v>
      </c>
      <c r="E322" s="119">
        <v>0</v>
      </c>
      <c r="F322" s="111" t="b">
        <v>0</v>
      </c>
      <c r="G322" s="111" t="b">
        <v>0</v>
      </c>
      <c r="H322" s="111" t="b">
        <v>0</v>
      </c>
      <c r="I322" s="111" t="b">
        <v>0</v>
      </c>
      <c r="J322" s="114" t="e">
        <f t="shared" ca="1" si="1"/>
        <v>#NAME?</v>
      </c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21.5" hidden="1" x14ac:dyDescent="0.9">
      <c r="A323" s="111">
        <f>'PLANTILLA V6'!A323</f>
        <v>0</v>
      </c>
      <c r="B323" s="111">
        <f>'PLANTILLA V6'!B323</f>
        <v>0</v>
      </c>
      <c r="C323" s="119">
        <f>'PLANTILLA V6'!C323</f>
        <v>1</v>
      </c>
      <c r="D323" s="111" t="str">
        <f>'PLANTILLA V6'!D323</f>
        <v>pza</v>
      </c>
      <c r="E323" s="119">
        <v>0</v>
      </c>
      <c r="F323" s="111" t="b">
        <v>0</v>
      </c>
      <c r="G323" s="111" t="b">
        <v>0</v>
      </c>
      <c r="H323" s="111" t="b">
        <v>0</v>
      </c>
      <c r="I323" s="111" t="b">
        <v>0</v>
      </c>
      <c r="J323" s="114" t="e">
        <f t="shared" ca="1" si="1"/>
        <v>#NAME?</v>
      </c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21.5" hidden="1" x14ac:dyDescent="0.9">
      <c r="A324" s="111">
        <f>'PLANTILLA V6'!A324</f>
        <v>0</v>
      </c>
      <c r="B324" s="111">
        <f>'PLANTILLA V6'!B324</f>
        <v>0</v>
      </c>
      <c r="C324" s="119">
        <f>'PLANTILLA V6'!C324</f>
        <v>1</v>
      </c>
      <c r="D324" s="111" t="str">
        <f>'PLANTILLA V6'!D324</f>
        <v>pza</v>
      </c>
      <c r="E324" s="119">
        <v>0</v>
      </c>
      <c r="F324" s="111" t="b">
        <v>0</v>
      </c>
      <c r="G324" s="111" t="b">
        <v>0</v>
      </c>
      <c r="H324" s="111" t="b">
        <v>0</v>
      </c>
      <c r="I324" s="111" t="b">
        <v>0</v>
      </c>
      <c r="J324" s="114" t="e">
        <f t="shared" ca="1" si="1"/>
        <v>#NAME?</v>
      </c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21.5" hidden="1" x14ac:dyDescent="0.9">
      <c r="A325" s="111">
        <f>'PLANTILLA V6'!A325</f>
        <v>0</v>
      </c>
      <c r="B325" s="111">
        <f>'PLANTILLA V6'!B325</f>
        <v>0</v>
      </c>
      <c r="C325" s="119">
        <f>'PLANTILLA V6'!C325</f>
        <v>1</v>
      </c>
      <c r="D325" s="111" t="str">
        <f>'PLANTILLA V6'!D325</f>
        <v>pza</v>
      </c>
      <c r="E325" s="119">
        <v>0</v>
      </c>
      <c r="F325" s="111" t="b">
        <v>0</v>
      </c>
      <c r="G325" s="111" t="b">
        <v>0</v>
      </c>
      <c r="H325" s="111" t="b">
        <v>0</v>
      </c>
      <c r="I325" s="111" t="b">
        <v>0</v>
      </c>
      <c r="J325" s="114" t="e">
        <f t="shared" ca="1" si="1"/>
        <v>#NAME?</v>
      </c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21.5" hidden="1" x14ac:dyDescent="0.9">
      <c r="A326" s="111">
        <f>'PLANTILLA V6'!A326</f>
        <v>0</v>
      </c>
      <c r="B326" s="111">
        <f>'PLANTILLA V6'!B326</f>
        <v>0</v>
      </c>
      <c r="C326" s="119">
        <f>'PLANTILLA V6'!C326</f>
        <v>1</v>
      </c>
      <c r="D326" s="111" t="str">
        <f>'PLANTILLA V6'!D326</f>
        <v>pza</v>
      </c>
      <c r="E326" s="119">
        <v>0</v>
      </c>
      <c r="F326" s="111" t="b">
        <v>0</v>
      </c>
      <c r="G326" s="111" t="b">
        <v>0</v>
      </c>
      <c r="H326" s="111" t="b">
        <v>0</v>
      </c>
      <c r="I326" s="111" t="b">
        <v>0</v>
      </c>
      <c r="J326" s="114" t="e">
        <f t="shared" ca="1" si="1"/>
        <v>#NAME?</v>
      </c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21.5" hidden="1" x14ac:dyDescent="0.9">
      <c r="A327" s="111">
        <f>'PLANTILLA V6'!A327</f>
        <v>0</v>
      </c>
      <c r="B327" s="111">
        <f>'PLANTILLA V6'!B327</f>
        <v>0</v>
      </c>
      <c r="C327" s="119">
        <f>'PLANTILLA V6'!C327</f>
        <v>1</v>
      </c>
      <c r="D327" s="111" t="str">
        <f>'PLANTILLA V6'!D327</f>
        <v>pza</v>
      </c>
      <c r="E327" s="119">
        <v>0</v>
      </c>
      <c r="F327" s="111" t="b">
        <v>0</v>
      </c>
      <c r="G327" s="111" t="b">
        <v>0</v>
      </c>
      <c r="H327" s="111" t="b">
        <v>0</v>
      </c>
      <c r="I327" s="111" t="b">
        <v>0</v>
      </c>
      <c r="J327" s="114" t="e">
        <f t="shared" ca="1" si="1"/>
        <v>#NAME?</v>
      </c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21.5" hidden="1" x14ac:dyDescent="0.9">
      <c r="A328" s="111">
        <f>'PLANTILLA V6'!A328</f>
        <v>0</v>
      </c>
      <c r="B328" s="111">
        <f>'PLANTILLA V6'!B328</f>
        <v>0</v>
      </c>
      <c r="C328" s="119">
        <f>'PLANTILLA V6'!C328</f>
        <v>1</v>
      </c>
      <c r="D328" s="111" t="str">
        <f>'PLANTILLA V6'!D328</f>
        <v>pza</v>
      </c>
      <c r="E328" s="119">
        <v>0</v>
      </c>
      <c r="F328" s="111" t="b">
        <v>0</v>
      </c>
      <c r="G328" s="111" t="b">
        <v>0</v>
      </c>
      <c r="H328" s="111" t="b">
        <v>0</v>
      </c>
      <c r="I328" s="111" t="b">
        <v>0</v>
      </c>
      <c r="J328" s="114" t="e">
        <f t="shared" ca="1" si="1"/>
        <v>#NAME?</v>
      </c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21.5" hidden="1" x14ac:dyDescent="0.9">
      <c r="A329" s="111">
        <f>'PLANTILLA V6'!A329</f>
        <v>0</v>
      </c>
      <c r="B329" s="111">
        <f>'PLANTILLA V6'!B329</f>
        <v>0</v>
      </c>
      <c r="C329" s="119">
        <f>'PLANTILLA V6'!C329</f>
        <v>1</v>
      </c>
      <c r="D329" s="111" t="str">
        <f>'PLANTILLA V6'!D329</f>
        <v>pza</v>
      </c>
      <c r="E329" s="119">
        <v>0</v>
      </c>
      <c r="F329" s="111" t="b">
        <v>0</v>
      </c>
      <c r="G329" s="111" t="b">
        <v>0</v>
      </c>
      <c r="H329" s="111" t="b">
        <v>0</v>
      </c>
      <c r="I329" s="111" t="b">
        <v>0</v>
      </c>
      <c r="J329" s="114" t="e">
        <f t="shared" ca="1" si="1"/>
        <v>#NAME?</v>
      </c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21.5" hidden="1" x14ac:dyDescent="0.9">
      <c r="A330" s="111">
        <f>'PLANTILLA V6'!A330</f>
        <v>0</v>
      </c>
      <c r="B330" s="111">
        <f>'PLANTILLA V6'!B330</f>
        <v>0</v>
      </c>
      <c r="C330" s="119">
        <f>'PLANTILLA V6'!C330</f>
        <v>1</v>
      </c>
      <c r="D330" s="111" t="str">
        <f>'PLANTILLA V6'!D330</f>
        <v>pza</v>
      </c>
      <c r="E330" s="119">
        <v>0</v>
      </c>
      <c r="F330" s="111" t="b">
        <v>0</v>
      </c>
      <c r="G330" s="111" t="b">
        <v>0</v>
      </c>
      <c r="H330" s="111" t="b">
        <v>0</v>
      </c>
      <c r="I330" s="111" t="b">
        <v>0</v>
      </c>
      <c r="J330" s="114" t="e">
        <f t="shared" ca="1" si="1"/>
        <v>#NAME?</v>
      </c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21.5" hidden="1" x14ac:dyDescent="0.9">
      <c r="A331" s="111">
        <f>'PLANTILLA V6'!A331</f>
        <v>0</v>
      </c>
      <c r="B331" s="111">
        <f>'PLANTILLA V6'!B331</f>
        <v>0</v>
      </c>
      <c r="C331" s="119">
        <f>'PLANTILLA V6'!C331</f>
        <v>1</v>
      </c>
      <c r="D331" s="111" t="str">
        <f>'PLANTILLA V6'!D331</f>
        <v>pza</v>
      </c>
      <c r="E331" s="119">
        <v>0</v>
      </c>
      <c r="F331" s="111" t="b">
        <v>0</v>
      </c>
      <c r="G331" s="111" t="b">
        <v>0</v>
      </c>
      <c r="H331" s="111" t="b">
        <v>0</v>
      </c>
      <c r="I331" s="111" t="b">
        <v>0</v>
      </c>
      <c r="J331" s="114" t="e">
        <f t="shared" ca="1" si="1"/>
        <v>#NAME?</v>
      </c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21.5" hidden="1" x14ac:dyDescent="0.9">
      <c r="A332" s="111">
        <f>'PLANTILLA V6'!A332</f>
        <v>0</v>
      </c>
      <c r="B332" s="111">
        <f>'PLANTILLA V6'!B332</f>
        <v>0</v>
      </c>
      <c r="C332" s="119">
        <f>'PLANTILLA V6'!C332</f>
        <v>1</v>
      </c>
      <c r="D332" s="111" t="str">
        <f>'PLANTILLA V6'!D332</f>
        <v>pza</v>
      </c>
      <c r="E332" s="119">
        <v>0</v>
      </c>
      <c r="F332" s="111" t="b">
        <v>0</v>
      </c>
      <c r="G332" s="111" t="b">
        <v>0</v>
      </c>
      <c r="H332" s="111" t="b">
        <v>0</v>
      </c>
      <c r="I332" s="111" t="b">
        <v>0</v>
      </c>
      <c r="J332" s="114" t="e">
        <f t="shared" ca="1" si="1"/>
        <v>#NAME?</v>
      </c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21.5" hidden="1" x14ac:dyDescent="0.9">
      <c r="A333" s="111">
        <f>'PLANTILLA V6'!A333</f>
        <v>0</v>
      </c>
      <c r="B333" s="111">
        <f>'PLANTILLA V6'!B333</f>
        <v>0</v>
      </c>
      <c r="C333" s="119">
        <f>'PLANTILLA V6'!C333</f>
        <v>1</v>
      </c>
      <c r="D333" s="111" t="str">
        <f>'PLANTILLA V6'!D333</f>
        <v>pza</v>
      </c>
      <c r="E333" s="119">
        <v>0</v>
      </c>
      <c r="F333" s="111" t="b">
        <v>0</v>
      </c>
      <c r="G333" s="111" t="b">
        <v>0</v>
      </c>
      <c r="H333" s="111" t="b">
        <v>0</v>
      </c>
      <c r="I333" s="111" t="b">
        <v>0</v>
      </c>
      <c r="J333" s="114" t="e">
        <f t="shared" ca="1" si="1"/>
        <v>#NAME?</v>
      </c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21.5" hidden="1" x14ac:dyDescent="0.9">
      <c r="A334" s="111">
        <f>'PLANTILLA V6'!A334</f>
        <v>0</v>
      </c>
      <c r="B334" s="111">
        <f>'PLANTILLA V6'!B334</f>
        <v>0</v>
      </c>
      <c r="C334" s="119">
        <f>'PLANTILLA V6'!C334</f>
        <v>1</v>
      </c>
      <c r="D334" s="111" t="str">
        <f>'PLANTILLA V6'!D334</f>
        <v>pza</v>
      </c>
      <c r="E334" s="119">
        <v>0</v>
      </c>
      <c r="F334" s="111" t="b">
        <v>0</v>
      </c>
      <c r="G334" s="111" t="b">
        <v>0</v>
      </c>
      <c r="H334" s="111" t="b">
        <v>0</v>
      </c>
      <c r="I334" s="111" t="b">
        <v>0</v>
      </c>
      <c r="J334" s="114" t="e">
        <f t="shared" ca="1" si="1"/>
        <v>#NAME?</v>
      </c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21.5" hidden="1" x14ac:dyDescent="0.9">
      <c r="A335" s="111">
        <f>'PLANTILLA V6'!A335</f>
        <v>0</v>
      </c>
      <c r="B335" s="111">
        <f>'PLANTILLA V6'!B335</f>
        <v>0</v>
      </c>
      <c r="C335" s="119">
        <f>'PLANTILLA V6'!C335</f>
        <v>1</v>
      </c>
      <c r="D335" s="111" t="str">
        <f>'PLANTILLA V6'!D335</f>
        <v>pza</v>
      </c>
      <c r="E335" s="119">
        <v>0</v>
      </c>
      <c r="F335" s="111" t="b">
        <v>0</v>
      </c>
      <c r="G335" s="111" t="b">
        <v>0</v>
      </c>
      <c r="H335" s="111" t="b">
        <v>0</v>
      </c>
      <c r="I335" s="111" t="b">
        <v>0</v>
      </c>
      <c r="J335" s="114" t="e">
        <f t="shared" ca="1" si="1"/>
        <v>#NAME?</v>
      </c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21.5" hidden="1" x14ac:dyDescent="0.9">
      <c r="A336" s="111">
        <f>'PLANTILLA V6'!A336</f>
        <v>0</v>
      </c>
      <c r="B336" s="111">
        <f>'PLANTILLA V6'!B336</f>
        <v>0</v>
      </c>
      <c r="C336" s="119">
        <f>'PLANTILLA V6'!C336</f>
        <v>1</v>
      </c>
      <c r="D336" s="111" t="str">
        <f>'PLANTILLA V6'!D336</f>
        <v>pza</v>
      </c>
      <c r="E336" s="119">
        <v>0</v>
      </c>
      <c r="F336" s="111" t="b">
        <v>0</v>
      </c>
      <c r="G336" s="111" t="b">
        <v>0</v>
      </c>
      <c r="H336" s="111" t="b">
        <v>0</v>
      </c>
      <c r="I336" s="111" t="b">
        <v>0</v>
      </c>
      <c r="J336" s="114" t="e">
        <f t="shared" ca="1" si="1"/>
        <v>#NAME?</v>
      </c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21.5" hidden="1" x14ac:dyDescent="0.9">
      <c r="A337" s="111">
        <f>'PLANTILLA V6'!A337</f>
        <v>0</v>
      </c>
      <c r="B337" s="111">
        <f>'PLANTILLA V6'!B337</f>
        <v>0</v>
      </c>
      <c r="C337" s="119">
        <f>'PLANTILLA V6'!C337</f>
        <v>1</v>
      </c>
      <c r="D337" s="111" t="str">
        <f>'PLANTILLA V6'!D337</f>
        <v>pza</v>
      </c>
      <c r="E337" s="119">
        <v>0</v>
      </c>
      <c r="F337" s="111" t="b">
        <v>0</v>
      </c>
      <c r="G337" s="111" t="b">
        <v>0</v>
      </c>
      <c r="H337" s="111" t="b">
        <v>0</v>
      </c>
      <c r="I337" s="111" t="b">
        <v>0</v>
      </c>
      <c r="J337" s="114" t="e">
        <f t="shared" ca="1" si="1"/>
        <v>#NAME?</v>
      </c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21.5" hidden="1" x14ac:dyDescent="0.9">
      <c r="A338" s="111">
        <f>'PLANTILLA V6'!A338</f>
        <v>0</v>
      </c>
      <c r="B338" s="111">
        <f>'PLANTILLA V6'!B338</f>
        <v>0</v>
      </c>
      <c r="C338" s="119">
        <f>'PLANTILLA V6'!C338</f>
        <v>1</v>
      </c>
      <c r="D338" s="111" t="str">
        <f>'PLANTILLA V6'!D338</f>
        <v>pza</v>
      </c>
      <c r="E338" s="119">
        <v>0</v>
      </c>
      <c r="F338" s="111" t="b">
        <v>0</v>
      </c>
      <c r="G338" s="111" t="b">
        <v>0</v>
      </c>
      <c r="H338" s="111" t="b">
        <v>0</v>
      </c>
      <c r="I338" s="111" t="b">
        <v>0</v>
      </c>
      <c r="J338" s="114" t="e">
        <f t="shared" ca="1" si="1"/>
        <v>#NAME?</v>
      </c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21.5" hidden="1" x14ac:dyDescent="0.9">
      <c r="A339" s="111">
        <f>'PLANTILLA V6'!A339</f>
        <v>0</v>
      </c>
      <c r="B339" s="111">
        <f>'PLANTILLA V6'!B339</f>
        <v>0</v>
      </c>
      <c r="C339" s="111">
        <f>'PLANTILLA V6'!C339</f>
        <v>0</v>
      </c>
      <c r="D339" s="111">
        <f>'PLANTILLA V6'!D339</f>
        <v>0</v>
      </c>
      <c r="E339" s="119"/>
      <c r="F339" s="111"/>
      <c r="G339" s="111"/>
      <c r="H339" s="111"/>
      <c r="I339" s="111"/>
      <c r="J339" s="114" t="e">
        <f t="shared" ca="1" si="1"/>
        <v>#NAME?</v>
      </c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21.5" hidden="1" x14ac:dyDescent="0.9">
      <c r="A340" s="111">
        <f>'PLANTILLA V6'!A340</f>
        <v>0</v>
      </c>
      <c r="B340" s="111">
        <f>'PLANTILLA V6'!B340</f>
        <v>0</v>
      </c>
      <c r="C340" s="111">
        <f>'PLANTILLA V6'!C340</f>
        <v>0</v>
      </c>
      <c r="D340" s="111">
        <f>'PLANTILLA V6'!D340</f>
        <v>0</v>
      </c>
      <c r="E340" s="119"/>
      <c r="F340" s="111"/>
      <c r="G340" s="111"/>
      <c r="H340" s="111"/>
      <c r="I340" s="111"/>
      <c r="J340" s="114" t="e">
        <f t="shared" ca="1" si="1"/>
        <v>#NAME?</v>
      </c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21.5" hidden="1" x14ac:dyDescent="0.9">
      <c r="A341" s="111">
        <f>'PLANTILLA V6'!A341</f>
        <v>0</v>
      </c>
      <c r="B341" s="111">
        <f>'PLANTILLA V6'!B341</f>
        <v>0</v>
      </c>
      <c r="C341" s="111">
        <f>'PLANTILLA V6'!C341</f>
        <v>0</v>
      </c>
      <c r="D341" s="111">
        <f>'PLANTILLA V6'!D341</f>
        <v>0</v>
      </c>
      <c r="E341" s="119"/>
      <c r="F341" s="111"/>
      <c r="G341" s="111"/>
      <c r="H341" s="111"/>
      <c r="I341" s="111"/>
      <c r="J341" s="114" t="e">
        <f t="shared" ca="1" si="1"/>
        <v>#NAME?</v>
      </c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21.5" hidden="1" x14ac:dyDescent="0.9">
      <c r="A342" s="111">
        <f>'PLANTILLA V6'!A342</f>
        <v>0</v>
      </c>
      <c r="B342" s="111">
        <f>'PLANTILLA V6'!B342</f>
        <v>0</v>
      </c>
      <c r="C342" s="111">
        <f>'PLANTILLA V6'!C342</f>
        <v>0</v>
      </c>
      <c r="D342" s="111">
        <f>'PLANTILLA V6'!D342</f>
        <v>0</v>
      </c>
      <c r="E342" s="119"/>
      <c r="F342" s="111"/>
      <c r="G342" s="111"/>
      <c r="H342" s="111"/>
      <c r="I342" s="111"/>
      <c r="J342" s="114" t="e">
        <f t="shared" ca="1" si="1"/>
        <v>#NAME?</v>
      </c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21.5" hidden="1" x14ac:dyDescent="0.9">
      <c r="A343" s="111">
        <f>'PLANTILLA V6'!A343</f>
        <v>0</v>
      </c>
      <c r="B343" s="111">
        <f>'PLANTILLA V6'!B343</f>
        <v>0</v>
      </c>
      <c r="C343" s="111">
        <f>'PLANTILLA V6'!C343</f>
        <v>0</v>
      </c>
      <c r="D343" s="111">
        <f>'PLANTILLA V6'!D343</f>
        <v>0</v>
      </c>
      <c r="E343" s="119"/>
      <c r="F343" s="111"/>
      <c r="G343" s="111"/>
      <c r="H343" s="111"/>
      <c r="I343" s="111"/>
      <c r="J343" s="114" t="e">
        <f t="shared" ca="1" si="1"/>
        <v>#NAME?</v>
      </c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21.5" hidden="1" x14ac:dyDescent="0.9">
      <c r="A344" s="111">
        <f>'PLANTILLA V6'!A344</f>
        <v>0</v>
      </c>
      <c r="B344" s="111">
        <f>'PLANTILLA V6'!B344</f>
        <v>0</v>
      </c>
      <c r="C344" s="111">
        <f>'PLANTILLA V6'!C344</f>
        <v>0</v>
      </c>
      <c r="D344" s="111">
        <f>'PLANTILLA V6'!D344</f>
        <v>0</v>
      </c>
      <c r="E344" s="119"/>
      <c r="F344" s="111"/>
      <c r="G344" s="111"/>
      <c r="H344" s="111"/>
      <c r="I344" s="111"/>
      <c r="J344" s="114" t="e">
        <f t="shared" ca="1" si="1"/>
        <v>#NAME?</v>
      </c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21.5" hidden="1" x14ac:dyDescent="0.9">
      <c r="A345" s="111">
        <f>'PLANTILLA V6'!A345</f>
        <v>0</v>
      </c>
      <c r="B345" s="111">
        <f>'PLANTILLA V6'!B345</f>
        <v>0</v>
      </c>
      <c r="C345" s="111">
        <f>'PLANTILLA V6'!C345</f>
        <v>0</v>
      </c>
      <c r="D345" s="111">
        <f>'PLANTILLA V6'!D345</f>
        <v>0</v>
      </c>
      <c r="E345" s="119"/>
      <c r="F345" s="111"/>
      <c r="G345" s="111"/>
      <c r="H345" s="111"/>
      <c r="I345" s="111"/>
      <c r="J345" s="114" t="e">
        <f t="shared" ca="1" si="1"/>
        <v>#NAME?</v>
      </c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21.5" hidden="1" x14ac:dyDescent="0.9">
      <c r="A346" s="111">
        <f>'PLANTILLA V6'!A346</f>
        <v>0</v>
      </c>
      <c r="B346" s="111">
        <f>'PLANTILLA V6'!B346</f>
        <v>0</v>
      </c>
      <c r="C346" s="111">
        <f>'PLANTILLA V6'!C346</f>
        <v>0</v>
      </c>
      <c r="D346" s="111">
        <f>'PLANTILLA V6'!D346</f>
        <v>0</v>
      </c>
      <c r="E346" s="119"/>
      <c r="F346" s="111"/>
      <c r="G346" s="111"/>
      <c r="H346" s="111"/>
      <c r="I346" s="111"/>
      <c r="J346" s="114" t="e">
        <f t="shared" ca="1" si="1"/>
        <v>#NAME?</v>
      </c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21.5" hidden="1" x14ac:dyDescent="0.9">
      <c r="A347" s="111">
        <f>'PLANTILLA V6'!A347</f>
        <v>0</v>
      </c>
      <c r="B347" s="111">
        <f>'PLANTILLA V6'!B347</f>
        <v>0</v>
      </c>
      <c r="C347" s="111">
        <f>'PLANTILLA V6'!C347</f>
        <v>0</v>
      </c>
      <c r="D347" s="111">
        <f>'PLANTILLA V6'!D347</f>
        <v>0</v>
      </c>
      <c r="E347" s="119"/>
      <c r="F347" s="111"/>
      <c r="G347" s="111"/>
      <c r="H347" s="111"/>
      <c r="I347" s="111"/>
      <c r="J347" s="114" t="e">
        <f t="shared" ca="1" si="1"/>
        <v>#NAME?</v>
      </c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21.5" hidden="1" x14ac:dyDescent="0.9">
      <c r="A348" s="111">
        <f>'PLANTILLA V6'!A348</f>
        <v>0</v>
      </c>
      <c r="B348" s="111">
        <f>'PLANTILLA V6'!B348</f>
        <v>0</v>
      </c>
      <c r="C348" s="111">
        <f>'PLANTILLA V6'!C348</f>
        <v>0</v>
      </c>
      <c r="D348" s="111">
        <f>'PLANTILLA V6'!D348</f>
        <v>0</v>
      </c>
      <c r="E348" s="119"/>
      <c r="F348" s="111"/>
      <c r="G348" s="111"/>
      <c r="H348" s="111"/>
      <c r="I348" s="111"/>
      <c r="J348" s="114" t="e">
        <f t="shared" ca="1" si="1"/>
        <v>#NAME?</v>
      </c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21.5" hidden="1" x14ac:dyDescent="0.9">
      <c r="A349" s="111">
        <f>'PLANTILLA V6'!A349</f>
        <v>0</v>
      </c>
      <c r="B349" s="111">
        <f>'PLANTILLA V6'!B349</f>
        <v>0</v>
      </c>
      <c r="C349" s="111">
        <f>'PLANTILLA V6'!C349</f>
        <v>0</v>
      </c>
      <c r="D349" s="111">
        <f>'PLANTILLA V6'!D349</f>
        <v>0</v>
      </c>
      <c r="E349" s="119"/>
      <c r="F349" s="111"/>
      <c r="G349" s="111"/>
      <c r="H349" s="111"/>
      <c r="I349" s="111"/>
      <c r="J349" s="114" t="e">
        <f t="shared" ca="1" si="1"/>
        <v>#NAME?</v>
      </c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21.5" hidden="1" x14ac:dyDescent="0.9">
      <c r="A350" s="111">
        <f>'PLANTILLA V6'!A350</f>
        <v>0</v>
      </c>
      <c r="B350" s="111">
        <f>'PLANTILLA V6'!B350</f>
        <v>0</v>
      </c>
      <c r="C350" s="111">
        <f>'PLANTILLA V6'!C350</f>
        <v>0</v>
      </c>
      <c r="D350" s="111">
        <f>'PLANTILLA V6'!D350</f>
        <v>0</v>
      </c>
      <c r="E350" s="119"/>
      <c r="F350" s="111"/>
      <c r="G350" s="111"/>
      <c r="H350" s="111"/>
      <c r="I350" s="111"/>
      <c r="J350" s="114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21.5" hidden="1" x14ac:dyDescent="0.9">
      <c r="A351" s="111">
        <f>'PLANTILLA V6'!A351</f>
        <v>0</v>
      </c>
      <c r="B351" s="111">
        <f>'PLANTILLA V6'!B351</f>
        <v>0</v>
      </c>
      <c r="C351" s="111">
        <f>'PLANTILLA V6'!C351</f>
        <v>0</v>
      </c>
      <c r="D351" s="111">
        <f>'PLANTILLA V6'!D351</f>
        <v>0</v>
      </c>
      <c r="E351" s="119"/>
      <c r="F351" s="111"/>
      <c r="G351" s="111"/>
      <c r="H351" s="111"/>
      <c r="I351" s="111"/>
      <c r="J351" s="114" t="e">
        <f t="shared" ref="J351:J365" ca="1" si="2">_xludf.IFS(LEN(A351)&gt;2,A352,F351,$F$7*F351*E351,G351,$G$7*G351*E351,AND($H$7,A351="Co"),$H$7*H351*E351,AND($H$7,A351="Re"),$H$7*H351*E351,$H$7,$J$7*H351*E351,$I$7,$I$7*I351*E351)</f>
        <v>#NAME?</v>
      </c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21.5" hidden="1" x14ac:dyDescent="0.9">
      <c r="A352" s="111">
        <f>'PLANTILLA V6'!A352</f>
        <v>0</v>
      </c>
      <c r="B352" s="111">
        <f>'PLANTILLA V6'!B352</f>
        <v>0</v>
      </c>
      <c r="C352" s="111">
        <f>'PLANTILLA V6'!C352</f>
        <v>0</v>
      </c>
      <c r="D352" s="111">
        <f>'PLANTILLA V6'!D352</f>
        <v>0</v>
      </c>
      <c r="E352" s="119"/>
      <c r="F352" s="111"/>
      <c r="G352" s="111"/>
      <c r="H352" s="111"/>
      <c r="I352" s="111"/>
      <c r="J352" s="114" t="e">
        <f t="shared" ca="1" si="2"/>
        <v>#NAME?</v>
      </c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21.5" hidden="1" x14ac:dyDescent="0.9">
      <c r="A353" s="111">
        <f>'PLANTILLA V6'!A353</f>
        <v>0</v>
      </c>
      <c r="B353" s="111">
        <f>'PLANTILLA V6'!B353</f>
        <v>0</v>
      </c>
      <c r="C353" s="111">
        <f>'PLANTILLA V6'!C353</f>
        <v>0</v>
      </c>
      <c r="D353" s="111">
        <f>'PLANTILLA V6'!D353</f>
        <v>0</v>
      </c>
      <c r="E353" s="119"/>
      <c r="F353" s="111"/>
      <c r="G353" s="111"/>
      <c r="H353" s="111"/>
      <c r="I353" s="111"/>
      <c r="J353" s="114" t="e">
        <f t="shared" ca="1" si="2"/>
        <v>#NAME?</v>
      </c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21.5" hidden="1" x14ac:dyDescent="0.9">
      <c r="A354" s="111">
        <f>'PLANTILLA V6'!A354</f>
        <v>0</v>
      </c>
      <c r="B354" s="111">
        <f>'PLANTILLA V6'!B354</f>
        <v>0</v>
      </c>
      <c r="C354" s="111">
        <f>'PLANTILLA V6'!C354</f>
        <v>0</v>
      </c>
      <c r="D354" s="111">
        <f>'PLANTILLA V6'!D354</f>
        <v>0</v>
      </c>
      <c r="E354" s="119"/>
      <c r="F354" s="111"/>
      <c r="G354" s="111"/>
      <c r="H354" s="111"/>
      <c r="I354" s="111"/>
      <c r="J354" s="114" t="e">
        <f t="shared" ca="1" si="2"/>
        <v>#NAME?</v>
      </c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21.5" hidden="1" x14ac:dyDescent="0.9">
      <c r="A355" s="111">
        <f>'PLANTILLA V6'!A355</f>
        <v>0</v>
      </c>
      <c r="B355" s="111">
        <f>'PLANTILLA V6'!B355</f>
        <v>0</v>
      </c>
      <c r="C355" s="111">
        <f>'PLANTILLA V6'!C355</f>
        <v>0</v>
      </c>
      <c r="D355" s="111">
        <f>'PLANTILLA V6'!D355</f>
        <v>0</v>
      </c>
      <c r="E355" s="119"/>
      <c r="F355" s="111"/>
      <c r="G355" s="111"/>
      <c r="H355" s="111"/>
      <c r="I355" s="111"/>
      <c r="J355" s="114" t="e">
        <f t="shared" ca="1" si="2"/>
        <v>#NAME?</v>
      </c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21.5" hidden="1" x14ac:dyDescent="0.9">
      <c r="A356" s="111">
        <f>'PLANTILLA V6'!A356</f>
        <v>0</v>
      </c>
      <c r="B356" s="111">
        <f>'PLANTILLA V6'!B356</f>
        <v>0</v>
      </c>
      <c r="C356" s="111">
        <f>'PLANTILLA V6'!C356</f>
        <v>0</v>
      </c>
      <c r="D356" s="111">
        <f>'PLANTILLA V6'!D356</f>
        <v>0</v>
      </c>
      <c r="E356" s="119"/>
      <c r="F356" s="111"/>
      <c r="G356" s="111"/>
      <c r="H356" s="111"/>
      <c r="I356" s="111"/>
      <c r="J356" s="114" t="e">
        <f t="shared" ca="1" si="2"/>
        <v>#NAME?</v>
      </c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21.5" hidden="1" x14ac:dyDescent="0.9">
      <c r="A357" s="111">
        <f>'PLANTILLA V6'!A357</f>
        <v>0</v>
      </c>
      <c r="B357" s="111">
        <f>'PLANTILLA V6'!B357</f>
        <v>0</v>
      </c>
      <c r="C357" s="111">
        <f>'PLANTILLA V6'!C357</f>
        <v>0</v>
      </c>
      <c r="D357" s="111">
        <f>'PLANTILLA V6'!D357</f>
        <v>0</v>
      </c>
      <c r="E357" s="119"/>
      <c r="F357" s="111"/>
      <c r="G357" s="111"/>
      <c r="H357" s="111"/>
      <c r="I357" s="111"/>
      <c r="J357" s="114" t="e">
        <f t="shared" ca="1" si="2"/>
        <v>#NAME?</v>
      </c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21.5" hidden="1" x14ac:dyDescent="0.9">
      <c r="A358" s="111">
        <f>'PLANTILLA V6'!A358</f>
        <v>0</v>
      </c>
      <c r="B358" s="111">
        <f>'PLANTILLA V6'!B358</f>
        <v>0</v>
      </c>
      <c r="C358" s="111">
        <f>'PLANTILLA V6'!C358</f>
        <v>0</v>
      </c>
      <c r="D358" s="111">
        <f>'PLANTILLA V6'!D358</f>
        <v>0</v>
      </c>
      <c r="E358" s="119"/>
      <c r="F358" s="111"/>
      <c r="G358" s="111"/>
      <c r="H358" s="111"/>
      <c r="I358" s="111"/>
      <c r="J358" s="114" t="e">
        <f t="shared" ca="1" si="2"/>
        <v>#NAME?</v>
      </c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21.5" hidden="1" x14ac:dyDescent="0.9">
      <c r="A359" s="111">
        <f>'PLANTILLA V6'!A359</f>
        <v>0</v>
      </c>
      <c r="B359" s="111">
        <f>'PLANTILLA V6'!B359</f>
        <v>0</v>
      </c>
      <c r="C359" s="111">
        <f>'PLANTILLA V6'!C359</f>
        <v>0</v>
      </c>
      <c r="D359" s="111">
        <f>'PLANTILLA V6'!D359</f>
        <v>0</v>
      </c>
      <c r="E359" s="119"/>
      <c r="F359" s="111"/>
      <c r="G359" s="111"/>
      <c r="H359" s="111"/>
      <c r="I359" s="111"/>
      <c r="J359" s="114" t="e">
        <f t="shared" ca="1" si="2"/>
        <v>#NAME?</v>
      </c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21.5" hidden="1" x14ac:dyDescent="0.9">
      <c r="A360" s="111">
        <f>'PLANTILLA V6'!A360</f>
        <v>0</v>
      </c>
      <c r="B360" s="111">
        <f>'PLANTILLA V6'!B360</f>
        <v>0</v>
      </c>
      <c r="C360" s="111">
        <f>'PLANTILLA V6'!C360</f>
        <v>0</v>
      </c>
      <c r="D360" s="111">
        <f>'PLANTILLA V6'!D360</f>
        <v>0</v>
      </c>
      <c r="E360" s="119"/>
      <c r="F360" s="111"/>
      <c r="G360" s="111"/>
      <c r="H360" s="111"/>
      <c r="I360" s="111"/>
      <c r="J360" s="114" t="e">
        <f t="shared" ca="1" si="2"/>
        <v>#NAME?</v>
      </c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21.5" hidden="1" x14ac:dyDescent="0.9">
      <c r="A361" s="111">
        <f>'PLANTILLA V6'!A361</f>
        <v>0</v>
      </c>
      <c r="B361" s="111">
        <f>'PLANTILLA V6'!B361</f>
        <v>0</v>
      </c>
      <c r="C361" s="111">
        <f>'PLANTILLA V6'!C361</f>
        <v>0</v>
      </c>
      <c r="D361" s="111">
        <f>'PLANTILLA V6'!D361</f>
        <v>0</v>
      </c>
      <c r="E361" s="119"/>
      <c r="F361" s="111"/>
      <c r="G361" s="111"/>
      <c r="H361" s="111"/>
      <c r="I361" s="111"/>
      <c r="J361" s="114" t="e">
        <f t="shared" ca="1" si="2"/>
        <v>#NAME?</v>
      </c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21.5" hidden="1" x14ac:dyDescent="0.9">
      <c r="A362" s="111">
        <f>'PLANTILLA V6'!A362</f>
        <v>0</v>
      </c>
      <c r="B362" s="111">
        <f>'PLANTILLA V6'!B362</f>
        <v>0</v>
      </c>
      <c r="C362" s="111">
        <f>'PLANTILLA V6'!C362</f>
        <v>0</v>
      </c>
      <c r="D362" s="111">
        <f>'PLANTILLA V6'!D362</f>
        <v>0</v>
      </c>
      <c r="E362" s="119"/>
      <c r="F362" s="111"/>
      <c r="G362" s="111"/>
      <c r="H362" s="111"/>
      <c r="I362" s="111"/>
      <c r="J362" s="114" t="e">
        <f t="shared" ca="1" si="2"/>
        <v>#NAME?</v>
      </c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21.5" hidden="1" x14ac:dyDescent="0.9">
      <c r="A363" s="111">
        <f>'PLANTILLA V6'!A363</f>
        <v>0</v>
      </c>
      <c r="B363" s="111">
        <f>'PLANTILLA V6'!B363</f>
        <v>0</v>
      </c>
      <c r="C363" s="111">
        <f>'PLANTILLA V6'!C363</f>
        <v>0</v>
      </c>
      <c r="D363" s="111">
        <f>'PLANTILLA V6'!D363</f>
        <v>0</v>
      </c>
      <c r="E363" s="119"/>
      <c r="F363" s="111"/>
      <c r="G363" s="111"/>
      <c r="H363" s="111"/>
      <c r="I363" s="111"/>
      <c r="J363" s="114" t="e">
        <f t="shared" ca="1" si="2"/>
        <v>#NAME?</v>
      </c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21.5" hidden="1" x14ac:dyDescent="0.9">
      <c r="A364" s="111">
        <f>'PLANTILLA V6'!A364</f>
        <v>0</v>
      </c>
      <c r="B364" s="111">
        <f>'PLANTILLA V6'!B364</f>
        <v>0</v>
      </c>
      <c r="C364" s="111">
        <f>'PLANTILLA V6'!C364</f>
        <v>0</v>
      </c>
      <c r="D364" s="111">
        <f>'PLANTILLA V6'!D364</f>
        <v>0</v>
      </c>
      <c r="E364" s="119"/>
      <c r="F364" s="111"/>
      <c r="G364" s="111"/>
      <c r="H364" s="111"/>
      <c r="I364" s="111"/>
      <c r="J364" s="114" t="e">
        <f t="shared" ca="1" si="2"/>
        <v>#NAME?</v>
      </c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21.5" hidden="1" x14ac:dyDescent="0.9">
      <c r="A365" s="111">
        <f>'PLANTILLA V6'!A365</f>
        <v>0</v>
      </c>
      <c r="B365" s="111">
        <f>'PLANTILLA V6'!B365</f>
        <v>0</v>
      </c>
      <c r="C365" s="111">
        <f>'PLANTILLA V6'!C365</f>
        <v>0</v>
      </c>
      <c r="D365" s="111">
        <f>'PLANTILLA V6'!D365</f>
        <v>0</v>
      </c>
      <c r="E365" s="119"/>
      <c r="F365" s="111"/>
      <c r="G365" s="111"/>
      <c r="H365" s="111"/>
      <c r="I365" s="111"/>
      <c r="J365" s="114" t="e">
        <f t="shared" ca="1" si="2"/>
        <v>#NAME?</v>
      </c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21.5" hidden="1" x14ac:dyDescent="0.9">
      <c r="A366" s="111">
        <f>'PLANTILLA V6'!A366</f>
        <v>0</v>
      </c>
      <c r="B366" s="111">
        <f>'PLANTILLA V6'!B366</f>
        <v>0</v>
      </c>
      <c r="C366" s="111">
        <f>'PLANTILLA V6'!C366</f>
        <v>0</v>
      </c>
      <c r="D366" s="111">
        <f>'PLANTILLA V6'!D366</f>
        <v>0</v>
      </c>
      <c r="E366" s="119"/>
      <c r="F366" s="111"/>
      <c r="G366" s="111"/>
      <c r="H366" s="111"/>
      <c r="I366" s="111"/>
      <c r="J366" s="114" t="e">
        <f ca="1">_xludf.IFS(LEN(A366)&gt;2,#REF!,F366,$F$7*F366*E366,G366,$G$7*G366*E366,AND($H$7,A366="Co"),$H$7*H366*E366,AND($H$7,A366="Re"),$H$7*H366*E366,$H$7,$J$7*H366*E366,$I$7,$I$7*I366*E366)</f>
        <v>#NAME?</v>
      </c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6.5" x14ac:dyDescent="0.45">
      <c r="A367" s="67">
        <f>'PLANTILLA V6'!A367</f>
        <v>0</v>
      </c>
      <c r="B367" s="67">
        <f>'PLANTILLA V6'!B367</f>
        <v>0</v>
      </c>
      <c r="C367" s="67">
        <f>'PLANTILLA V6'!C367</f>
        <v>0</v>
      </c>
      <c r="D367" s="67"/>
      <c r="E367" s="131"/>
      <c r="F367" s="67"/>
      <c r="G367" s="67"/>
      <c r="H367" s="67"/>
      <c r="I367" s="67"/>
      <c r="J367" s="89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</row>
    <row r="368" spans="1:26" ht="16.5" x14ac:dyDescent="0.45">
      <c r="A368" s="67">
        <f>'PLANTILLA V6'!A368</f>
        <v>0</v>
      </c>
      <c r="B368" s="67">
        <f>'PLANTILLA V6'!B368</f>
        <v>0</v>
      </c>
      <c r="C368" s="67">
        <f>'PLANTILLA V6'!C368</f>
        <v>0</v>
      </c>
      <c r="D368" s="67"/>
      <c r="E368" s="131"/>
      <c r="F368" s="67"/>
      <c r="G368" s="67"/>
      <c r="H368" s="67"/>
      <c r="I368" s="67"/>
      <c r="J368" s="89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spans="1:26" ht="16.5" x14ac:dyDescent="0.45">
      <c r="A369" s="67">
        <f>'PLANTILLA V6'!A369</f>
        <v>0</v>
      </c>
      <c r="B369" s="67">
        <f>'PLANTILLA V6'!B369</f>
        <v>0</v>
      </c>
      <c r="C369" s="67">
        <f>'PLANTILLA V6'!C369</f>
        <v>0</v>
      </c>
      <c r="D369" s="67"/>
      <c r="E369" s="131"/>
      <c r="F369" s="67"/>
      <c r="G369" s="67"/>
      <c r="H369" s="67"/>
      <c r="I369" s="67"/>
      <c r="J369" s="89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</row>
    <row r="370" spans="1:26" ht="16.5" x14ac:dyDescent="0.45">
      <c r="A370" s="67">
        <f>'PLANTILLA V6'!A370</f>
        <v>0</v>
      </c>
      <c r="B370" s="67">
        <f>'PLANTILLA V6'!B370</f>
        <v>0</v>
      </c>
      <c r="C370" s="67">
        <f>'PLANTILLA V6'!C370</f>
        <v>0</v>
      </c>
      <c r="D370" s="67"/>
      <c r="E370" s="131"/>
      <c r="F370" s="67"/>
      <c r="G370" s="67"/>
      <c r="H370" s="67"/>
      <c r="I370" s="67"/>
      <c r="J370" s="89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</row>
    <row r="371" spans="1:26" ht="16.5" x14ac:dyDescent="0.45">
      <c r="A371" s="67">
        <f>'PLANTILLA V6'!A371</f>
        <v>0</v>
      </c>
      <c r="B371" s="67">
        <f>'PLANTILLA V6'!B371</f>
        <v>0</v>
      </c>
      <c r="C371" s="67">
        <f>'PLANTILLA V6'!C371</f>
        <v>0</v>
      </c>
      <c r="D371" s="67"/>
      <c r="E371" s="131"/>
      <c r="F371" s="67"/>
      <c r="G371" s="67"/>
      <c r="H371" s="67"/>
      <c r="I371" s="67"/>
      <c r="J371" s="89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</row>
    <row r="372" spans="1:26" ht="16.5" x14ac:dyDescent="0.45">
      <c r="A372" s="67">
        <f>'PLANTILLA V6'!A372</f>
        <v>0</v>
      </c>
      <c r="B372" s="67">
        <f>'PLANTILLA V6'!B372</f>
        <v>0</v>
      </c>
      <c r="C372" s="67">
        <f>'PLANTILLA V6'!C372</f>
        <v>0</v>
      </c>
      <c r="D372" s="67"/>
      <c r="E372" s="131"/>
      <c r="F372" s="67"/>
      <c r="G372" s="67"/>
      <c r="H372" s="67"/>
      <c r="I372" s="67"/>
      <c r="J372" s="89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spans="1:26" ht="16.5" x14ac:dyDescent="0.45">
      <c r="A373" s="67">
        <f>'PLANTILLA V6'!A373</f>
        <v>0</v>
      </c>
      <c r="B373" s="67">
        <f>'PLANTILLA V6'!B373</f>
        <v>0</v>
      </c>
      <c r="C373" s="67">
        <f>'PLANTILLA V6'!C373</f>
        <v>0</v>
      </c>
      <c r="D373" s="67"/>
      <c r="E373" s="131"/>
      <c r="F373" s="67"/>
      <c r="G373" s="67"/>
      <c r="H373" s="67"/>
      <c r="I373" s="67"/>
      <c r="J373" s="89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spans="1:26" ht="16.5" x14ac:dyDescent="0.45">
      <c r="A374" s="67">
        <f>'PLANTILLA V6'!A374</f>
        <v>0</v>
      </c>
      <c r="B374" s="67">
        <f>'PLANTILLA V6'!B374</f>
        <v>0</v>
      </c>
      <c r="C374" s="67">
        <f>'PLANTILLA V6'!C374</f>
        <v>0</v>
      </c>
      <c r="D374" s="67"/>
      <c r="E374" s="131"/>
      <c r="F374" s="67"/>
      <c r="G374" s="67"/>
      <c r="H374" s="67"/>
      <c r="I374" s="67"/>
      <c r="J374" s="89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spans="1:26" ht="16.5" x14ac:dyDescent="0.45">
      <c r="A375" s="67">
        <f>'PLANTILLA V6'!A375</f>
        <v>0</v>
      </c>
      <c r="B375" s="67">
        <f>'PLANTILLA V6'!B375</f>
        <v>0</v>
      </c>
      <c r="C375" s="67">
        <f>'PLANTILLA V6'!C375</f>
        <v>0</v>
      </c>
      <c r="D375" s="67"/>
      <c r="E375" s="131"/>
      <c r="F375" s="67"/>
      <c r="G375" s="67"/>
      <c r="H375" s="67"/>
      <c r="I375" s="67"/>
      <c r="J375" s="89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spans="1:26" ht="16.5" x14ac:dyDescent="0.45">
      <c r="A376" s="67">
        <f>'PLANTILLA V6'!A376</f>
        <v>0</v>
      </c>
      <c r="B376" s="67">
        <f>'PLANTILLA V6'!B376</f>
        <v>0</v>
      </c>
      <c r="C376" s="67">
        <f>'PLANTILLA V6'!C376</f>
        <v>0</v>
      </c>
      <c r="D376" s="67"/>
      <c r="E376" s="131"/>
      <c r="F376" s="67"/>
      <c r="G376" s="67"/>
      <c r="H376" s="67"/>
      <c r="I376" s="67"/>
      <c r="J376" s="89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</row>
    <row r="377" spans="1:26" ht="16.5" x14ac:dyDescent="0.45">
      <c r="A377" s="67">
        <f>'PLANTILLA V6'!A377</f>
        <v>0</v>
      </c>
      <c r="B377" s="67">
        <f>'PLANTILLA V6'!B377</f>
        <v>0</v>
      </c>
      <c r="C377" s="67">
        <f>'PLANTILLA V6'!C377</f>
        <v>0</v>
      </c>
      <c r="D377" s="67"/>
      <c r="E377" s="28"/>
      <c r="F377" s="67"/>
      <c r="G377" s="67"/>
      <c r="H377" s="67"/>
      <c r="I377" s="67"/>
      <c r="J377" s="89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spans="1:26" ht="16.5" x14ac:dyDescent="0.45">
      <c r="A378" s="67">
        <f>'PLANTILLA V6'!A378</f>
        <v>0</v>
      </c>
      <c r="B378" s="67">
        <f>'PLANTILLA V6'!B378</f>
        <v>0</v>
      </c>
      <c r="C378" s="67">
        <f>'PLANTILLA V6'!C378</f>
        <v>0</v>
      </c>
      <c r="D378" s="67"/>
      <c r="E378" s="28"/>
      <c r="F378" s="67"/>
      <c r="G378" s="67"/>
      <c r="H378" s="67"/>
      <c r="I378" s="67"/>
      <c r="J378" s="89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spans="1:26" ht="16.5" x14ac:dyDescent="0.45">
      <c r="A379" s="67">
        <f>'PLANTILLA V6'!A379</f>
        <v>0</v>
      </c>
      <c r="B379" s="67">
        <f>'PLANTILLA V6'!B379</f>
        <v>0</v>
      </c>
      <c r="C379" s="67">
        <f>'PLANTILLA V6'!C379</f>
        <v>0</v>
      </c>
      <c r="D379" s="67"/>
      <c r="E379" s="28"/>
      <c r="F379" s="67"/>
      <c r="G379" s="67"/>
      <c r="H379" s="67"/>
      <c r="I379" s="67"/>
      <c r="J379" s="89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spans="1:26" ht="16.5" x14ac:dyDescent="0.45">
      <c r="A380" s="67">
        <f>'PLANTILLA V6'!A380</f>
        <v>0</v>
      </c>
      <c r="B380" s="67">
        <f>'PLANTILLA V6'!B380</f>
        <v>0</v>
      </c>
      <c r="C380" s="67">
        <f>'PLANTILLA V6'!C380</f>
        <v>0</v>
      </c>
      <c r="D380" s="67"/>
      <c r="E380" s="28"/>
      <c r="F380" s="67"/>
      <c r="G380" s="67"/>
      <c r="H380" s="67"/>
      <c r="I380" s="67"/>
      <c r="J380" s="89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spans="1:26" ht="16.5" x14ac:dyDescent="0.45">
      <c r="A381" s="67">
        <f>'PLANTILLA V6'!A381</f>
        <v>0</v>
      </c>
      <c r="B381" s="67">
        <f>'PLANTILLA V6'!B381</f>
        <v>0</v>
      </c>
      <c r="C381" s="67">
        <f>'PLANTILLA V6'!C381</f>
        <v>0</v>
      </c>
      <c r="D381" s="67"/>
      <c r="E381" s="28"/>
      <c r="F381" s="67"/>
      <c r="G381" s="67"/>
      <c r="H381" s="67"/>
      <c r="I381" s="67"/>
      <c r="J381" s="132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spans="1:26" ht="16.5" x14ac:dyDescent="0.45">
      <c r="A382" s="67">
        <f>'PLANTILLA V6'!A382</f>
        <v>0</v>
      </c>
      <c r="B382" s="67">
        <f>'PLANTILLA V6'!B382</f>
        <v>0</v>
      </c>
      <c r="C382" s="67">
        <f>'PLANTILLA V6'!C382</f>
        <v>0</v>
      </c>
      <c r="D382" s="67"/>
      <c r="E382" s="28"/>
      <c r="F382" s="67"/>
      <c r="G382" s="67"/>
      <c r="H382" s="67"/>
      <c r="I382" s="67"/>
      <c r="J382" s="132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spans="1:26" ht="16.5" x14ac:dyDescent="0.45">
      <c r="A383" s="67">
        <f>'PLANTILLA V6'!A383</f>
        <v>0</v>
      </c>
      <c r="B383" s="67">
        <f>'PLANTILLA V6'!B383</f>
        <v>0</v>
      </c>
      <c r="C383" s="67">
        <f>'PLANTILLA V6'!C383</f>
        <v>0</v>
      </c>
      <c r="D383" s="67"/>
      <c r="E383" s="28"/>
      <c r="F383" s="67"/>
      <c r="G383" s="67"/>
      <c r="H383" s="67"/>
      <c r="I383" s="67"/>
      <c r="J383" s="132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</row>
    <row r="384" spans="1:26" ht="16.5" x14ac:dyDescent="0.45">
      <c r="A384" s="67">
        <f>'PLANTILLA V6'!A384</f>
        <v>0</v>
      </c>
      <c r="B384" s="67">
        <f>'PLANTILLA V6'!B384</f>
        <v>0</v>
      </c>
      <c r="C384" s="67">
        <f>'PLANTILLA V6'!C384</f>
        <v>0</v>
      </c>
      <c r="D384" s="67"/>
      <c r="E384" s="28"/>
      <c r="F384" s="67"/>
      <c r="G384" s="67"/>
      <c r="H384" s="67"/>
      <c r="I384" s="67"/>
      <c r="J384" s="132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</row>
    <row r="385" spans="1:26" ht="16.5" x14ac:dyDescent="0.45">
      <c r="A385" s="67">
        <f>'PLANTILLA V6'!A385</f>
        <v>0</v>
      </c>
      <c r="B385" s="67">
        <f>'PLANTILLA V6'!B385</f>
        <v>0</v>
      </c>
      <c r="C385" s="67">
        <f>'PLANTILLA V6'!C385</f>
        <v>0</v>
      </c>
      <c r="D385" s="67"/>
      <c r="E385" s="28"/>
      <c r="F385" s="67"/>
      <c r="G385" s="67"/>
      <c r="H385" s="67"/>
      <c r="I385" s="67"/>
      <c r="J385" s="132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spans="1:26" ht="16.5" x14ac:dyDescent="0.45">
      <c r="A386" s="67">
        <f>'PLANTILLA V6'!A386</f>
        <v>0</v>
      </c>
      <c r="B386" s="67">
        <f>'PLANTILLA V6'!B386</f>
        <v>0</v>
      </c>
      <c r="C386" s="67">
        <f>'PLANTILLA V6'!C386</f>
        <v>0</v>
      </c>
      <c r="D386" s="67">
        <f>'PLANTILLA V6'!D386</f>
        <v>0</v>
      </c>
      <c r="E386" s="28">
        <f>'PLANTILLA V6'!E386</f>
        <v>0</v>
      </c>
      <c r="F386" s="67">
        <f>'PLANTILLA V6'!F386</f>
        <v>0</v>
      </c>
      <c r="G386" s="67">
        <f>'PLANTILLA V6'!G386</f>
        <v>0</v>
      </c>
      <c r="H386" s="67">
        <f>'PLANTILLA V6'!H386</f>
        <v>0</v>
      </c>
      <c r="I386" s="67">
        <f>'PLANTILLA V6'!I386</f>
        <v>0</v>
      </c>
      <c r="J386" s="132">
        <f>'PLANTILLA V6'!J386</f>
        <v>0</v>
      </c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spans="1:26" ht="16.5" x14ac:dyDescent="0.45">
      <c r="A387" s="67">
        <f>'PLANTILLA V6'!A387</f>
        <v>0</v>
      </c>
      <c r="B387" s="67">
        <f>'PLANTILLA V6'!B387</f>
        <v>0</v>
      </c>
      <c r="C387" s="67">
        <f>'PLANTILLA V6'!C387</f>
        <v>0</v>
      </c>
      <c r="D387" s="67">
        <f>'PLANTILLA V6'!D387</f>
        <v>0</v>
      </c>
      <c r="E387" s="28">
        <f>'PLANTILLA V6'!E387</f>
        <v>0</v>
      </c>
      <c r="F387" s="67">
        <f>'PLANTILLA V6'!F387</f>
        <v>0</v>
      </c>
      <c r="G387" s="67">
        <f>'PLANTILLA V6'!G387</f>
        <v>0</v>
      </c>
      <c r="H387" s="67">
        <f>'PLANTILLA V6'!H387</f>
        <v>0</v>
      </c>
      <c r="I387" s="67">
        <f>'PLANTILLA V6'!I387</f>
        <v>0</v>
      </c>
      <c r="J387" s="132">
        <f>'PLANTILLA V6'!J387</f>
        <v>0</v>
      </c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spans="1:26" ht="16.5" x14ac:dyDescent="0.45">
      <c r="A388" s="67">
        <f>'PLANTILLA V6'!A388</f>
        <v>0</v>
      </c>
      <c r="B388" s="67">
        <f>'PLANTILLA V6'!B388</f>
        <v>0</v>
      </c>
      <c r="C388" s="67">
        <f>'PLANTILLA V6'!C388</f>
        <v>0</v>
      </c>
      <c r="D388" s="67">
        <f>'PLANTILLA V6'!D388</f>
        <v>0</v>
      </c>
      <c r="E388" s="28">
        <f>'PLANTILLA V6'!E388</f>
        <v>0</v>
      </c>
      <c r="F388" s="67">
        <f>'PLANTILLA V6'!F388</f>
        <v>0</v>
      </c>
      <c r="G388" s="67">
        <f>'PLANTILLA V6'!G388</f>
        <v>0</v>
      </c>
      <c r="H388" s="67">
        <f>'PLANTILLA V6'!H388</f>
        <v>0</v>
      </c>
      <c r="I388" s="67">
        <f>'PLANTILLA V6'!I388</f>
        <v>0</v>
      </c>
      <c r="J388" s="132">
        <f>'PLANTILLA V6'!J388</f>
        <v>0</v>
      </c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spans="1:26" ht="16.5" x14ac:dyDescent="0.45">
      <c r="A389" s="67">
        <f>'PLANTILLA V6'!A389</f>
        <v>0</v>
      </c>
      <c r="B389" s="67">
        <f>'PLANTILLA V6'!B389</f>
        <v>0</v>
      </c>
      <c r="C389" s="67">
        <f>'PLANTILLA V6'!C389</f>
        <v>0</v>
      </c>
      <c r="D389" s="67">
        <f>'PLANTILLA V6'!D389</f>
        <v>0</v>
      </c>
      <c r="E389" s="28">
        <f>'PLANTILLA V6'!E389</f>
        <v>0</v>
      </c>
      <c r="F389" s="67">
        <f>'PLANTILLA V6'!F389</f>
        <v>0</v>
      </c>
      <c r="G389" s="67">
        <f>'PLANTILLA V6'!G389</f>
        <v>0</v>
      </c>
      <c r="H389" s="67">
        <f>'PLANTILLA V6'!H389</f>
        <v>0</v>
      </c>
      <c r="I389" s="67">
        <f>'PLANTILLA V6'!I389</f>
        <v>0</v>
      </c>
      <c r="J389" s="132">
        <f>'PLANTILLA V6'!J389</f>
        <v>0</v>
      </c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spans="1:26" ht="16.5" x14ac:dyDescent="0.45">
      <c r="A390" s="67">
        <f>'PLANTILLA V6'!A390</f>
        <v>0</v>
      </c>
      <c r="B390" s="67">
        <f>'PLANTILLA V6'!B390</f>
        <v>0</v>
      </c>
      <c r="C390" s="67">
        <f>'PLANTILLA V6'!C390</f>
        <v>0</v>
      </c>
      <c r="D390" s="67">
        <f>'PLANTILLA V6'!D390</f>
        <v>0</v>
      </c>
      <c r="E390" s="28">
        <f>'PLANTILLA V6'!E390</f>
        <v>0</v>
      </c>
      <c r="F390" s="67">
        <f>'PLANTILLA V6'!F390</f>
        <v>0</v>
      </c>
      <c r="G390" s="67">
        <f>'PLANTILLA V6'!G390</f>
        <v>0</v>
      </c>
      <c r="H390" s="67">
        <f>'PLANTILLA V6'!H390</f>
        <v>0</v>
      </c>
      <c r="I390" s="67">
        <f>'PLANTILLA V6'!I390</f>
        <v>0</v>
      </c>
      <c r="J390" s="132">
        <f>'PLANTILLA V6'!J390</f>
        <v>0</v>
      </c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spans="1:26" ht="16.5" x14ac:dyDescent="0.45">
      <c r="A391" s="67">
        <f>'PLANTILLA V6'!A391</f>
        <v>0</v>
      </c>
      <c r="B391" s="67">
        <f>'PLANTILLA V6'!B391</f>
        <v>0</v>
      </c>
      <c r="C391" s="67">
        <f>'PLANTILLA V6'!C391</f>
        <v>0</v>
      </c>
      <c r="D391" s="67">
        <f>'PLANTILLA V6'!D391</f>
        <v>0</v>
      </c>
      <c r="E391" s="28">
        <f>'PLANTILLA V6'!E391</f>
        <v>0</v>
      </c>
      <c r="F391" s="67">
        <f>'PLANTILLA V6'!F391</f>
        <v>0</v>
      </c>
      <c r="G391" s="67">
        <f>'PLANTILLA V6'!G391</f>
        <v>0</v>
      </c>
      <c r="H391" s="67">
        <f>'PLANTILLA V6'!H391</f>
        <v>0</v>
      </c>
      <c r="I391" s="67">
        <f>'PLANTILLA V6'!I391</f>
        <v>0</v>
      </c>
      <c r="J391" s="132">
        <f>'PLANTILLA V6'!J391</f>
        <v>0</v>
      </c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spans="1:26" ht="16.5" x14ac:dyDescent="0.45">
      <c r="A392" s="67">
        <f>'PLANTILLA V6'!A392</f>
        <v>0</v>
      </c>
      <c r="B392" s="67">
        <f>'PLANTILLA V6'!B392</f>
        <v>0</v>
      </c>
      <c r="C392" s="67">
        <f>'PLANTILLA V6'!C392</f>
        <v>0</v>
      </c>
      <c r="D392" s="67">
        <f>'PLANTILLA V6'!D392</f>
        <v>0</v>
      </c>
      <c r="E392" s="28">
        <f>'PLANTILLA V6'!E392</f>
        <v>0</v>
      </c>
      <c r="F392" s="67">
        <f>'PLANTILLA V6'!F392</f>
        <v>0</v>
      </c>
      <c r="G392" s="67">
        <f>'PLANTILLA V6'!G392</f>
        <v>0</v>
      </c>
      <c r="H392" s="67">
        <f>'PLANTILLA V6'!H392</f>
        <v>0</v>
      </c>
      <c r="I392" s="67">
        <f>'PLANTILLA V6'!I392</f>
        <v>0</v>
      </c>
      <c r="J392" s="132">
        <f>'PLANTILLA V6'!J392</f>
        <v>0</v>
      </c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spans="1:26" ht="16.5" x14ac:dyDescent="0.45">
      <c r="A393" s="67">
        <f>'PLANTILLA V6'!A393</f>
        <v>0</v>
      </c>
      <c r="B393" s="67">
        <f>'PLANTILLA V6'!B393</f>
        <v>0</v>
      </c>
      <c r="C393" s="67">
        <f>'PLANTILLA V6'!C393</f>
        <v>0</v>
      </c>
      <c r="D393" s="67">
        <f>'PLANTILLA V6'!D393</f>
        <v>0</v>
      </c>
      <c r="E393" s="28">
        <f>'PLANTILLA V6'!E393</f>
        <v>0</v>
      </c>
      <c r="F393" s="67">
        <f>'PLANTILLA V6'!F393</f>
        <v>0</v>
      </c>
      <c r="G393" s="67">
        <f>'PLANTILLA V6'!G393</f>
        <v>0</v>
      </c>
      <c r="H393" s="67">
        <f>'PLANTILLA V6'!H393</f>
        <v>0</v>
      </c>
      <c r="I393" s="67">
        <f>'PLANTILLA V6'!I393</f>
        <v>0</v>
      </c>
      <c r="J393" s="132">
        <f>'PLANTILLA V6'!J393</f>
        <v>0</v>
      </c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</row>
    <row r="394" spans="1:26" ht="16.5" x14ac:dyDescent="0.45">
      <c r="A394" s="67">
        <f>'PLANTILLA V6'!A394</f>
        <v>0</v>
      </c>
      <c r="B394" s="67">
        <f>'PLANTILLA V6'!B394</f>
        <v>0</v>
      </c>
      <c r="C394" s="67">
        <f>'PLANTILLA V6'!C394</f>
        <v>0</v>
      </c>
      <c r="D394" s="67">
        <f>'PLANTILLA V6'!D394</f>
        <v>0</v>
      </c>
      <c r="E394" s="28">
        <f>'PLANTILLA V6'!E394</f>
        <v>0</v>
      </c>
      <c r="F394" s="67">
        <f>'PLANTILLA V6'!F394</f>
        <v>0</v>
      </c>
      <c r="G394" s="67">
        <f>'PLANTILLA V6'!G394</f>
        <v>0</v>
      </c>
      <c r="H394" s="67">
        <f>'PLANTILLA V6'!H394</f>
        <v>0</v>
      </c>
      <c r="I394" s="67">
        <f>'PLANTILLA V6'!I394</f>
        <v>0</v>
      </c>
      <c r="J394" s="132">
        <f>'PLANTILLA V6'!J394</f>
        <v>0</v>
      </c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</row>
    <row r="395" spans="1:26" ht="16.5" x14ac:dyDescent="0.45">
      <c r="A395" s="67">
        <f>'PLANTILLA V6'!A395</f>
        <v>0</v>
      </c>
      <c r="B395" s="67">
        <f>'PLANTILLA V6'!B395</f>
        <v>0</v>
      </c>
      <c r="C395" s="67">
        <f>'PLANTILLA V6'!C395</f>
        <v>0</v>
      </c>
      <c r="D395" s="67">
        <f>'PLANTILLA V6'!D395</f>
        <v>0</v>
      </c>
      <c r="E395" s="28">
        <f>'PLANTILLA V6'!E395</f>
        <v>0</v>
      </c>
      <c r="F395" s="67">
        <f>'PLANTILLA V6'!F395</f>
        <v>0</v>
      </c>
      <c r="G395" s="67">
        <f>'PLANTILLA V6'!G395</f>
        <v>0</v>
      </c>
      <c r="H395" s="67">
        <f>'PLANTILLA V6'!H395</f>
        <v>0</v>
      </c>
      <c r="I395" s="67">
        <f>'PLANTILLA V6'!I395</f>
        <v>0</v>
      </c>
      <c r="J395" s="132">
        <f>'PLANTILLA V6'!J395</f>
        <v>0</v>
      </c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</row>
    <row r="396" spans="1:26" ht="16.5" x14ac:dyDescent="0.45">
      <c r="A396" s="67">
        <f>'PLANTILLA V6'!A396</f>
        <v>0</v>
      </c>
      <c r="B396" s="67">
        <f>'PLANTILLA V6'!B396</f>
        <v>0</v>
      </c>
      <c r="C396" s="67">
        <f>'PLANTILLA V6'!C396</f>
        <v>0</v>
      </c>
      <c r="D396" s="67">
        <f>'PLANTILLA V6'!D396</f>
        <v>0</v>
      </c>
      <c r="E396" s="28">
        <f>'PLANTILLA V6'!E396</f>
        <v>0</v>
      </c>
      <c r="F396" s="67">
        <f>'PLANTILLA V6'!F396</f>
        <v>0</v>
      </c>
      <c r="G396" s="67">
        <f>'PLANTILLA V6'!G396</f>
        <v>0</v>
      </c>
      <c r="H396" s="67">
        <f>'PLANTILLA V6'!H396</f>
        <v>0</v>
      </c>
      <c r="I396" s="67">
        <f>'PLANTILLA V6'!I396</f>
        <v>0</v>
      </c>
      <c r="J396" s="132">
        <f>'PLANTILLA V6'!J396</f>
        <v>0</v>
      </c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</row>
    <row r="397" spans="1:26" ht="16.5" x14ac:dyDescent="0.45">
      <c r="A397" s="67">
        <f>'PLANTILLA V6'!A397</f>
        <v>0</v>
      </c>
      <c r="B397" s="67">
        <f>'PLANTILLA V6'!B397</f>
        <v>0</v>
      </c>
      <c r="C397" s="67">
        <f>'PLANTILLA V6'!C397</f>
        <v>0</v>
      </c>
      <c r="D397" s="67">
        <f>'PLANTILLA V6'!D397</f>
        <v>0</v>
      </c>
      <c r="E397" s="28">
        <f>'PLANTILLA V6'!E397</f>
        <v>0</v>
      </c>
      <c r="F397" s="67">
        <f>'PLANTILLA V6'!F397</f>
        <v>0</v>
      </c>
      <c r="G397" s="67">
        <f>'PLANTILLA V6'!G397</f>
        <v>0</v>
      </c>
      <c r="H397" s="67">
        <f>'PLANTILLA V6'!H397</f>
        <v>0</v>
      </c>
      <c r="I397" s="67">
        <f>'PLANTILLA V6'!I397</f>
        <v>0</v>
      </c>
      <c r="J397" s="132">
        <f>'PLANTILLA V6'!J397</f>
        <v>0</v>
      </c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</row>
    <row r="398" spans="1:26" ht="16.5" x14ac:dyDescent="0.45">
      <c r="A398" s="67">
        <f>'PLANTILLA V6'!A398</f>
        <v>0</v>
      </c>
      <c r="B398" s="67">
        <f>'PLANTILLA V6'!B398</f>
        <v>0</v>
      </c>
      <c r="C398" s="67">
        <f>'PLANTILLA V6'!C398</f>
        <v>0</v>
      </c>
      <c r="D398" s="67">
        <f>'PLANTILLA V6'!D398</f>
        <v>0</v>
      </c>
      <c r="E398" s="28">
        <f>'PLANTILLA V6'!E398</f>
        <v>0</v>
      </c>
      <c r="F398" s="67">
        <f>'PLANTILLA V6'!F398</f>
        <v>0</v>
      </c>
      <c r="G398" s="67">
        <f>'PLANTILLA V6'!G398</f>
        <v>0</v>
      </c>
      <c r="H398" s="67">
        <f>'PLANTILLA V6'!H398</f>
        <v>0</v>
      </c>
      <c r="I398" s="67">
        <f>'PLANTILLA V6'!I398</f>
        <v>0</v>
      </c>
      <c r="J398" s="132">
        <f>'PLANTILLA V6'!J398</f>
        <v>0</v>
      </c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</row>
    <row r="399" spans="1:26" ht="16.5" x14ac:dyDescent="0.45">
      <c r="A399" s="67">
        <f>'PLANTILLA V6'!A399</f>
        <v>0</v>
      </c>
      <c r="B399" s="67">
        <f>'PLANTILLA V6'!B399</f>
        <v>0</v>
      </c>
      <c r="C399" s="67">
        <f>'PLANTILLA V6'!C399</f>
        <v>0</v>
      </c>
      <c r="D399" s="67">
        <f>'PLANTILLA V6'!D399</f>
        <v>0</v>
      </c>
      <c r="E399" s="28">
        <f>'PLANTILLA V6'!E399</f>
        <v>0</v>
      </c>
      <c r="F399" s="67">
        <f>'PLANTILLA V6'!F399</f>
        <v>0</v>
      </c>
      <c r="G399" s="67">
        <f>'PLANTILLA V6'!G399</f>
        <v>0</v>
      </c>
      <c r="H399" s="67">
        <f>'PLANTILLA V6'!H399</f>
        <v>0</v>
      </c>
      <c r="I399" s="67">
        <f>'PLANTILLA V6'!I399</f>
        <v>0</v>
      </c>
      <c r="J399" s="132">
        <f>'PLANTILLA V6'!J399</f>
        <v>0</v>
      </c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</row>
    <row r="400" spans="1:26" ht="16.5" x14ac:dyDescent="0.45">
      <c r="A400" s="67">
        <f>'PLANTILLA V6'!A400</f>
        <v>0</v>
      </c>
      <c r="B400" s="67">
        <f>'PLANTILLA V6'!B400</f>
        <v>0</v>
      </c>
      <c r="C400" s="67">
        <f>'PLANTILLA V6'!C400</f>
        <v>0</v>
      </c>
      <c r="D400" s="67">
        <f>'PLANTILLA V6'!D400</f>
        <v>0</v>
      </c>
      <c r="E400" s="28">
        <f>'PLANTILLA V6'!E400</f>
        <v>0</v>
      </c>
      <c r="F400" s="67">
        <f>'PLANTILLA V6'!F400</f>
        <v>0</v>
      </c>
      <c r="G400" s="67">
        <f>'PLANTILLA V6'!G400</f>
        <v>0</v>
      </c>
      <c r="H400" s="67">
        <f>'PLANTILLA V6'!H400</f>
        <v>0</v>
      </c>
      <c r="I400" s="67">
        <f>'PLANTILLA V6'!I400</f>
        <v>0</v>
      </c>
      <c r="J400" s="132">
        <f>'PLANTILLA V6'!J400</f>
        <v>0</v>
      </c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</row>
    <row r="401" spans="1:26" ht="16.5" x14ac:dyDescent="0.45">
      <c r="A401" s="67">
        <f>'PLANTILLA V6'!A401</f>
        <v>0</v>
      </c>
      <c r="B401" s="67">
        <f>'PLANTILLA V6'!B401</f>
        <v>0</v>
      </c>
      <c r="C401" s="67">
        <f>'PLANTILLA V6'!C401</f>
        <v>0</v>
      </c>
      <c r="D401" s="67">
        <f>'PLANTILLA V6'!D401</f>
        <v>0</v>
      </c>
      <c r="E401" s="28">
        <f>'PLANTILLA V6'!E401</f>
        <v>0</v>
      </c>
      <c r="F401" s="67">
        <f>'PLANTILLA V6'!F401</f>
        <v>0</v>
      </c>
      <c r="G401" s="67">
        <f>'PLANTILLA V6'!G401</f>
        <v>0</v>
      </c>
      <c r="H401" s="67">
        <f>'PLANTILLA V6'!H401</f>
        <v>0</v>
      </c>
      <c r="I401" s="67">
        <f>'PLANTILLA V6'!I401</f>
        <v>0</v>
      </c>
      <c r="J401" s="132">
        <f>'PLANTILLA V6'!J401</f>
        <v>0</v>
      </c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</row>
    <row r="402" spans="1:26" ht="16.5" x14ac:dyDescent="0.45">
      <c r="A402" s="67">
        <f>'PLANTILLA V6'!A402</f>
        <v>0</v>
      </c>
      <c r="B402" s="67">
        <f>'PLANTILLA V6'!B402</f>
        <v>0</v>
      </c>
      <c r="C402" s="67">
        <f>'PLANTILLA V6'!C402</f>
        <v>0</v>
      </c>
      <c r="D402" s="67">
        <f>'PLANTILLA V6'!D402</f>
        <v>0</v>
      </c>
      <c r="E402" s="28">
        <f>'PLANTILLA V6'!E402</f>
        <v>0</v>
      </c>
      <c r="F402" s="67">
        <f>'PLANTILLA V6'!F402</f>
        <v>0</v>
      </c>
      <c r="G402" s="67">
        <f>'PLANTILLA V6'!G402</f>
        <v>0</v>
      </c>
      <c r="H402" s="67">
        <f>'PLANTILLA V6'!H402</f>
        <v>0</v>
      </c>
      <c r="I402" s="67">
        <f>'PLANTILLA V6'!I402</f>
        <v>0</v>
      </c>
      <c r="J402" s="132">
        <f>'PLANTILLA V6'!J402</f>
        <v>0</v>
      </c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spans="1:26" ht="16.5" x14ac:dyDescent="0.45">
      <c r="A403" s="67">
        <f>'PLANTILLA V6'!A403</f>
        <v>0</v>
      </c>
      <c r="B403" s="67">
        <f>'PLANTILLA V6'!B403</f>
        <v>0</v>
      </c>
      <c r="C403" s="67">
        <f>'PLANTILLA V6'!C403</f>
        <v>0</v>
      </c>
      <c r="D403" s="67">
        <f>'PLANTILLA V6'!D403</f>
        <v>0</v>
      </c>
      <c r="E403" s="28">
        <f>'PLANTILLA V6'!E403</f>
        <v>0</v>
      </c>
      <c r="F403" s="67">
        <f>'PLANTILLA V6'!F403</f>
        <v>0</v>
      </c>
      <c r="G403" s="67">
        <f>'PLANTILLA V6'!G403</f>
        <v>0</v>
      </c>
      <c r="H403" s="67">
        <f>'PLANTILLA V6'!H403</f>
        <v>0</v>
      </c>
      <c r="I403" s="67">
        <f>'PLANTILLA V6'!I403</f>
        <v>0</v>
      </c>
      <c r="J403" s="132">
        <f>'PLANTILLA V6'!J403</f>
        <v>0</v>
      </c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</row>
    <row r="404" spans="1:26" ht="16.5" x14ac:dyDescent="0.45">
      <c r="A404" s="67">
        <f>'PLANTILLA V6'!A404</f>
        <v>0</v>
      </c>
      <c r="B404" s="67">
        <f>'PLANTILLA V6'!B404</f>
        <v>0</v>
      </c>
      <c r="C404" s="67">
        <f>'PLANTILLA V6'!C404</f>
        <v>0</v>
      </c>
      <c r="D404" s="67">
        <f>'PLANTILLA V6'!D404</f>
        <v>0</v>
      </c>
      <c r="E404" s="28">
        <f>'PLANTILLA V6'!E404</f>
        <v>0</v>
      </c>
      <c r="F404" s="67">
        <f>'PLANTILLA V6'!F404</f>
        <v>0</v>
      </c>
      <c r="G404" s="67">
        <f>'PLANTILLA V6'!G404</f>
        <v>0</v>
      </c>
      <c r="H404" s="67">
        <f>'PLANTILLA V6'!H404</f>
        <v>0</v>
      </c>
      <c r="I404" s="67">
        <f>'PLANTILLA V6'!I404</f>
        <v>0</v>
      </c>
      <c r="J404" s="132">
        <f>'PLANTILLA V6'!J404</f>
        <v>0</v>
      </c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</row>
    <row r="405" spans="1:26" ht="16.5" x14ac:dyDescent="0.45">
      <c r="A405" s="67">
        <f>'PLANTILLA V6'!A405</f>
        <v>0</v>
      </c>
      <c r="B405" s="67">
        <f>'PLANTILLA V6'!B405</f>
        <v>0</v>
      </c>
      <c r="C405" s="67">
        <f>'PLANTILLA V6'!C405</f>
        <v>0</v>
      </c>
      <c r="D405" s="67">
        <f>'PLANTILLA V6'!D405</f>
        <v>0</v>
      </c>
      <c r="E405" s="28">
        <f>'PLANTILLA V6'!E405</f>
        <v>0</v>
      </c>
      <c r="F405" s="67">
        <f>'PLANTILLA V6'!F405</f>
        <v>0</v>
      </c>
      <c r="G405" s="67">
        <f>'PLANTILLA V6'!G405</f>
        <v>0</v>
      </c>
      <c r="H405" s="67">
        <f>'PLANTILLA V6'!H405</f>
        <v>0</v>
      </c>
      <c r="I405" s="67">
        <f>'PLANTILLA V6'!I405</f>
        <v>0</v>
      </c>
      <c r="J405" s="132">
        <f>'PLANTILLA V6'!J405</f>
        <v>0</v>
      </c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</row>
    <row r="406" spans="1:26" ht="16.5" x14ac:dyDescent="0.45">
      <c r="A406" s="67">
        <f>'PLANTILLA V6'!A406</f>
        <v>0</v>
      </c>
      <c r="B406" s="67">
        <f>'PLANTILLA V6'!B406</f>
        <v>0</v>
      </c>
      <c r="C406" s="67">
        <f>'PLANTILLA V6'!C406</f>
        <v>0</v>
      </c>
      <c r="D406" s="67">
        <f>'PLANTILLA V6'!D406</f>
        <v>0</v>
      </c>
      <c r="E406" s="28">
        <f>'PLANTILLA V6'!E406</f>
        <v>0</v>
      </c>
      <c r="F406" s="67">
        <f>'PLANTILLA V6'!F406</f>
        <v>0</v>
      </c>
      <c r="G406" s="67">
        <f>'PLANTILLA V6'!G406</f>
        <v>0</v>
      </c>
      <c r="H406" s="67">
        <f>'PLANTILLA V6'!H406</f>
        <v>0</v>
      </c>
      <c r="I406" s="67">
        <f>'PLANTILLA V6'!I406</f>
        <v>0</v>
      </c>
      <c r="J406" s="132">
        <f>'PLANTILLA V6'!J406</f>
        <v>0</v>
      </c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</row>
    <row r="407" spans="1:26" ht="16.5" x14ac:dyDescent="0.45">
      <c r="A407" s="67">
        <f>'PLANTILLA V6'!A407</f>
        <v>0</v>
      </c>
      <c r="B407" s="67">
        <f>'PLANTILLA V6'!B407</f>
        <v>0</v>
      </c>
      <c r="C407" s="67">
        <f>'PLANTILLA V6'!C407</f>
        <v>0</v>
      </c>
      <c r="D407" s="67">
        <f>'PLANTILLA V6'!D407</f>
        <v>0</v>
      </c>
      <c r="E407" s="28">
        <f>'PLANTILLA V6'!E407</f>
        <v>0</v>
      </c>
      <c r="F407" s="67">
        <f>'PLANTILLA V6'!F407</f>
        <v>0</v>
      </c>
      <c r="G407" s="67">
        <f>'PLANTILLA V6'!G407</f>
        <v>0</v>
      </c>
      <c r="H407" s="67">
        <f>'PLANTILLA V6'!H407</f>
        <v>0</v>
      </c>
      <c r="I407" s="67">
        <f>'PLANTILLA V6'!I407</f>
        <v>0</v>
      </c>
      <c r="J407" s="132">
        <f>'PLANTILLA V6'!J407</f>
        <v>0</v>
      </c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spans="1:26" ht="16.5" x14ac:dyDescent="0.45">
      <c r="A408" s="67">
        <f>'PLANTILLA V6'!A408</f>
        <v>0</v>
      </c>
      <c r="B408" s="67">
        <f>'PLANTILLA V6'!B408</f>
        <v>0</v>
      </c>
      <c r="C408" s="67">
        <f>'PLANTILLA V6'!C408</f>
        <v>0</v>
      </c>
      <c r="D408" s="67">
        <f>'PLANTILLA V6'!D408</f>
        <v>0</v>
      </c>
      <c r="E408" s="28">
        <f>'PLANTILLA V6'!E408</f>
        <v>0</v>
      </c>
      <c r="F408" s="67">
        <f>'PLANTILLA V6'!F408</f>
        <v>0</v>
      </c>
      <c r="G408" s="67">
        <f>'PLANTILLA V6'!G408</f>
        <v>0</v>
      </c>
      <c r="H408" s="67">
        <f>'PLANTILLA V6'!H408</f>
        <v>0</v>
      </c>
      <c r="I408" s="67">
        <f>'PLANTILLA V6'!I408</f>
        <v>0</v>
      </c>
      <c r="J408" s="132">
        <f>'PLANTILLA V6'!J408</f>
        <v>0</v>
      </c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</row>
    <row r="409" spans="1:26" ht="16.5" x14ac:dyDescent="0.45">
      <c r="A409" s="67">
        <f>'PLANTILLA V6'!A409</f>
        <v>0</v>
      </c>
      <c r="B409" s="67">
        <f>'PLANTILLA V6'!B409</f>
        <v>0</v>
      </c>
      <c r="C409" s="67">
        <f>'PLANTILLA V6'!C409</f>
        <v>0</v>
      </c>
      <c r="D409" s="67">
        <f>'PLANTILLA V6'!D409</f>
        <v>0</v>
      </c>
      <c r="E409" s="28">
        <f>'PLANTILLA V6'!E409</f>
        <v>0</v>
      </c>
      <c r="F409" s="67">
        <f>'PLANTILLA V6'!F409</f>
        <v>0</v>
      </c>
      <c r="G409" s="67">
        <f>'PLANTILLA V6'!G409</f>
        <v>0</v>
      </c>
      <c r="H409" s="67">
        <f>'PLANTILLA V6'!H409</f>
        <v>0</v>
      </c>
      <c r="I409" s="67">
        <f>'PLANTILLA V6'!I409</f>
        <v>0</v>
      </c>
      <c r="J409" s="132">
        <f>'PLANTILLA V6'!J409</f>
        <v>0</v>
      </c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</row>
    <row r="410" spans="1:26" ht="16.5" x14ac:dyDescent="0.45">
      <c r="A410" s="67">
        <f>'PLANTILLA V6'!A410</f>
        <v>0</v>
      </c>
      <c r="B410" s="67">
        <f>'PLANTILLA V6'!B410</f>
        <v>0</v>
      </c>
      <c r="C410" s="67">
        <f>'PLANTILLA V6'!C410</f>
        <v>0</v>
      </c>
      <c r="D410" s="67">
        <f>'PLANTILLA V6'!D410</f>
        <v>0</v>
      </c>
      <c r="E410" s="28">
        <f>'PLANTILLA V6'!E410</f>
        <v>0</v>
      </c>
      <c r="F410" s="67">
        <f>'PLANTILLA V6'!F410</f>
        <v>0</v>
      </c>
      <c r="G410" s="67">
        <f>'PLANTILLA V6'!G410</f>
        <v>0</v>
      </c>
      <c r="H410" s="67">
        <f>'PLANTILLA V6'!H410</f>
        <v>0</v>
      </c>
      <c r="I410" s="67">
        <f>'PLANTILLA V6'!I410</f>
        <v>0</v>
      </c>
      <c r="J410" s="132">
        <f>'PLANTILLA V6'!J410</f>
        <v>0</v>
      </c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</row>
    <row r="411" spans="1:26" ht="16.5" x14ac:dyDescent="0.45">
      <c r="A411" s="67">
        <f>'PLANTILLA V6'!A411</f>
        <v>0</v>
      </c>
      <c r="B411" s="67">
        <f>'PLANTILLA V6'!B411</f>
        <v>0</v>
      </c>
      <c r="C411" s="67">
        <f>'PLANTILLA V6'!C411</f>
        <v>0</v>
      </c>
      <c r="D411" s="67">
        <f>'PLANTILLA V6'!D411</f>
        <v>0</v>
      </c>
      <c r="E411" s="28">
        <f>'PLANTILLA V6'!E411</f>
        <v>0</v>
      </c>
      <c r="F411" s="67">
        <f>'PLANTILLA V6'!F411</f>
        <v>0</v>
      </c>
      <c r="G411" s="67">
        <f>'PLANTILLA V6'!G411</f>
        <v>0</v>
      </c>
      <c r="H411" s="67">
        <f>'PLANTILLA V6'!H411</f>
        <v>0</v>
      </c>
      <c r="I411" s="67">
        <f>'PLANTILLA V6'!I411</f>
        <v>0</v>
      </c>
      <c r="J411" s="132">
        <f>'PLANTILLA V6'!J411</f>
        <v>0</v>
      </c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</row>
    <row r="412" spans="1:26" ht="16.5" x14ac:dyDescent="0.45">
      <c r="A412" s="67">
        <f>'PLANTILLA V6'!A412</f>
        <v>0</v>
      </c>
      <c r="B412" s="67">
        <f>'PLANTILLA V6'!B412</f>
        <v>0</v>
      </c>
      <c r="C412" s="67">
        <f>'PLANTILLA V6'!C412</f>
        <v>0</v>
      </c>
      <c r="D412" s="67">
        <f>'PLANTILLA V6'!D412</f>
        <v>0</v>
      </c>
      <c r="E412" s="28">
        <f>'PLANTILLA V6'!E412</f>
        <v>0</v>
      </c>
      <c r="F412" s="67">
        <f>'PLANTILLA V6'!F412</f>
        <v>0</v>
      </c>
      <c r="G412" s="67">
        <f>'PLANTILLA V6'!G412</f>
        <v>0</v>
      </c>
      <c r="H412" s="67">
        <f>'PLANTILLA V6'!H412</f>
        <v>0</v>
      </c>
      <c r="I412" s="67">
        <f>'PLANTILLA V6'!I412</f>
        <v>0</v>
      </c>
      <c r="J412" s="132">
        <f>'PLANTILLA V6'!J412</f>
        <v>0</v>
      </c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</row>
    <row r="413" spans="1:26" ht="16.5" x14ac:dyDescent="0.45">
      <c r="A413" s="67">
        <f>'PLANTILLA V6'!A413</f>
        <v>0</v>
      </c>
      <c r="B413" s="67">
        <f>'PLANTILLA V6'!B413</f>
        <v>0</v>
      </c>
      <c r="C413" s="67">
        <f>'PLANTILLA V6'!C413</f>
        <v>0</v>
      </c>
      <c r="D413" s="67">
        <f>'PLANTILLA V6'!D413</f>
        <v>0</v>
      </c>
      <c r="E413" s="28">
        <f>'PLANTILLA V6'!E413</f>
        <v>0</v>
      </c>
      <c r="F413" s="67">
        <f>'PLANTILLA V6'!F413</f>
        <v>0</v>
      </c>
      <c r="G413" s="67">
        <f>'PLANTILLA V6'!G413</f>
        <v>0</v>
      </c>
      <c r="H413" s="67">
        <f>'PLANTILLA V6'!H413</f>
        <v>0</v>
      </c>
      <c r="I413" s="67">
        <f>'PLANTILLA V6'!I413</f>
        <v>0</v>
      </c>
      <c r="J413" s="132">
        <f>'PLANTILLA V6'!J413</f>
        <v>0</v>
      </c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</row>
    <row r="414" spans="1:26" ht="16.5" x14ac:dyDescent="0.45">
      <c r="A414" s="67">
        <f>'PLANTILLA V6'!A414</f>
        <v>0</v>
      </c>
      <c r="B414" s="67">
        <f>'PLANTILLA V6'!B414</f>
        <v>0</v>
      </c>
      <c r="C414" s="67">
        <f>'PLANTILLA V6'!C414</f>
        <v>0</v>
      </c>
      <c r="D414" s="67">
        <f>'PLANTILLA V6'!D414</f>
        <v>0</v>
      </c>
      <c r="E414" s="28">
        <f>'PLANTILLA V6'!E414</f>
        <v>0</v>
      </c>
      <c r="F414" s="67">
        <f>'PLANTILLA V6'!F414</f>
        <v>0</v>
      </c>
      <c r="G414" s="67">
        <f>'PLANTILLA V6'!G414</f>
        <v>0</v>
      </c>
      <c r="H414" s="67">
        <f>'PLANTILLA V6'!H414</f>
        <v>0</v>
      </c>
      <c r="I414" s="67">
        <f>'PLANTILLA V6'!I414</f>
        <v>0</v>
      </c>
      <c r="J414" s="132">
        <f>'PLANTILLA V6'!J414</f>
        <v>0</v>
      </c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5" spans="1:26" ht="16.5" x14ac:dyDescent="0.45">
      <c r="A415" s="67">
        <f>'PLANTILLA V6'!A415</f>
        <v>0</v>
      </c>
      <c r="B415" s="67">
        <f>'PLANTILLA V6'!B415</f>
        <v>0</v>
      </c>
      <c r="C415" s="67">
        <f>'PLANTILLA V6'!C415</f>
        <v>0</v>
      </c>
      <c r="D415" s="67">
        <f>'PLANTILLA V6'!D415</f>
        <v>0</v>
      </c>
      <c r="E415" s="28">
        <f>'PLANTILLA V6'!E415</f>
        <v>0</v>
      </c>
      <c r="F415" s="67">
        <f>'PLANTILLA V6'!F415</f>
        <v>0</v>
      </c>
      <c r="G415" s="67">
        <f>'PLANTILLA V6'!G415</f>
        <v>0</v>
      </c>
      <c r="H415" s="67">
        <f>'PLANTILLA V6'!H415</f>
        <v>0</v>
      </c>
      <c r="I415" s="67">
        <f>'PLANTILLA V6'!I415</f>
        <v>0</v>
      </c>
      <c r="J415" s="132">
        <f>'PLANTILLA V6'!J415</f>
        <v>0</v>
      </c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</row>
    <row r="416" spans="1:26" ht="16.5" x14ac:dyDescent="0.45">
      <c r="A416" s="67">
        <f>'PLANTILLA V6'!A416</f>
        <v>0</v>
      </c>
      <c r="B416" s="67">
        <f>'PLANTILLA V6'!B416</f>
        <v>0</v>
      </c>
      <c r="C416" s="67">
        <f>'PLANTILLA V6'!C416</f>
        <v>0</v>
      </c>
      <c r="D416" s="67">
        <f>'PLANTILLA V6'!D416</f>
        <v>0</v>
      </c>
      <c r="E416" s="28">
        <f>'PLANTILLA V6'!E416</f>
        <v>0</v>
      </c>
      <c r="F416" s="67">
        <f>'PLANTILLA V6'!F416</f>
        <v>0</v>
      </c>
      <c r="G416" s="67">
        <f>'PLANTILLA V6'!G416</f>
        <v>0</v>
      </c>
      <c r="H416" s="67">
        <f>'PLANTILLA V6'!H416</f>
        <v>0</v>
      </c>
      <c r="I416" s="67">
        <f>'PLANTILLA V6'!I416</f>
        <v>0</v>
      </c>
      <c r="J416" s="132">
        <f>'PLANTILLA V6'!J416</f>
        <v>0</v>
      </c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</row>
    <row r="417" spans="1:26" ht="16.5" x14ac:dyDescent="0.45">
      <c r="A417" s="67">
        <f>'PLANTILLA V6'!A417</f>
        <v>0</v>
      </c>
      <c r="B417" s="67">
        <f>'PLANTILLA V6'!B417</f>
        <v>0</v>
      </c>
      <c r="C417" s="67">
        <f>'PLANTILLA V6'!C417</f>
        <v>0</v>
      </c>
      <c r="D417" s="67">
        <f>'PLANTILLA V6'!D417</f>
        <v>0</v>
      </c>
      <c r="E417" s="28">
        <f>'PLANTILLA V6'!E417</f>
        <v>0</v>
      </c>
      <c r="F417" s="67">
        <f>'PLANTILLA V6'!F417</f>
        <v>0</v>
      </c>
      <c r="G417" s="67">
        <f>'PLANTILLA V6'!G417</f>
        <v>0</v>
      </c>
      <c r="H417" s="67">
        <f>'PLANTILLA V6'!H417</f>
        <v>0</v>
      </c>
      <c r="I417" s="67">
        <f>'PLANTILLA V6'!I417</f>
        <v>0</v>
      </c>
      <c r="J417" s="132">
        <f>'PLANTILLA V6'!J417</f>
        <v>0</v>
      </c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</row>
    <row r="418" spans="1:26" ht="16.5" x14ac:dyDescent="0.45">
      <c r="A418" s="67">
        <f>'PLANTILLA V6'!A418</f>
        <v>0</v>
      </c>
      <c r="B418" s="67">
        <f>'PLANTILLA V6'!B418</f>
        <v>0</v>
      </c>
      <c r="C418" s="67">
        <f>'PLANTILLA V6'!C418</f>
        <v>0</v>
      </c>
      <c r="D418" s="67">
        <f>'PLANTILLA V6'!D418</f>
        <v>0</v>
      </c>
      <c r="E418" s="28">
        <f>'PLANTILLA V6'!E418</f>
        <v>0</v>
      </c>
      <c r="F418" s="67">
        <f>'PLANTILLA V6'!F418</f>
        <v>0</v>
      </c>
      <c r="G418" s="67">
        <f>'PLANTILLA V6'!G418</f>
        <v>0</v>
      </c>
      <c r="H418" s="67">
        <f>'PLANTILLA V6'!H418</f>
        <v>0</v>
      </c>
      <c r="I418" s="67">
        <f>'PLANTILLA V6'!I418</f>
        <v>0</v>
      </c>
      <c r="J418" s="132">
        <f>'PLANTILLA V6'!J418</f>
        <v>0</v>
      </c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</row>
    <row r="419" spans="1:26" ht="16.5" x14ac:dyDescent="0.45">
      <c r="A419" s="67">
        <f>'PLANTILLA V6'!A419</f>
        <v>0</v>
      </c>
      <c r="B419" s="67">
        <f>'PLANTILLA V6'!B419</f>
        <v>0</v>
      </c>
      <c r="C419" s="67">
        <f>'PLANTILLA V6'!C419</f>
        <v>0</v>
      </c>
      <c r="D419" s="67">
        <f>'PLANTILLA V6'!D419</f>
        <v>0</v>
      </c>
      <c r="E419" s="28">
        <f>'PLANTILLA V6'!E419</f>
        <v>0</v>
      </c>
      <c r="F419" s="67">
        <f>'PLANTILLA V6'!F419</f>
        <v>0</v>
      </c>
      <c r="G419" s="67">
        <f>'PLANTILLA V6'!G419</f>
        <v>0</v>
      </c>
      <c r="H419" s="67">
        <f>'PLANTILLA V6'!H419</f>
        <v>0</v>
      </c>
      <c r="I419" s="67">
        <f>'PLANTILLA V6'!I419</f>
        <v>0</v>
      </c>
      <c r="J419" s="132">
        <f>'PLANTILLA V6'!J419</f>
        <v>0</v>
      </c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</row>
    <row r="420" spans="1:26" ht="16.5" x14ac:dyDescent="0.45">
      <c r="A420" s="67">
        <f>'PLANTILLA V6'!A420</f>
        <v>0</v>
      </c>
      <c r="B420" s="67">
        <f>'PLANTILLA V6'!B420</f>
        <v>0</v>
      </c>
      <c r="C420" s="67">
        <f>'PLANTILLA V6'!C420</f>
        <v>0</v>
      </c>
      <c r="D420" s="67">
        <f>'PLANTILLA V6'!D420</f>
        <v>0</v>
      </c>
      <c r="E420" s="28">
        <f>'PLANTILLA V6'!E420</f>
        <v>0</v>
      </c>
      <c r="F420" s="67">
        <f>'PLANTILLA V6'!F420</f>
        <v>0</v>
      </c>
      <c r="G420" s="67">
        <f>'PLANTILLA V6'!G420</f>
        <v>0</v>
      </c>
      <c r="H420" s="67">
        <f>'PLANTILLA V6'!H420</f>
        <v>0</v>
      </c>
      <c r="I420" s="67">
        <f>'PLANTILLA V6'!I420</f>
        <v>0</v>
      </c>
      <c r="J420" s="132">
        <f>'PLANTILLA V6'!J420</f>
        <v>0</v>
      </c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</row>
    <row r="421" spans="1:26" ht="16.5" x14ac:dyDescent="0.45">
      <c r="A421" s="67">
        <f>'PLANTILLA V6'!A421</f>
        <v>0</v>
      </c>
      <c r="B421" s="67">
        <f>'PLANTILLA V6'!B421</f>
        <v>0</v>
      </c>
      <c r="C421" s="67">
        <f>'PLANTILLA V6'!C421</f>
        <v>0</v>
      </c>
      <c r="D421" s="67">
        <f>'PLANTILLA V6'!D421</f>
        <v>0</v>
      </c>
      <c r="E421" s="28">
        <f>'PLANTILLA V6'!E421</f>
        <v>0</v>
      </c>
      <c r="F421" s="67">
        <f>'PLANTILLA V6'!F421</f>
        <v>0</v>
      </c>
      <c r="G421" s="67">
        <f>'PLANTILLA V6'!G421</f>
        <v>0</v>
      </c>
      <c r="H421" s="67">
        <f>'PLANTILLA V6'!H421</f>
        <v>0</v>
      </c>
      <c r="I421" s="67">
        <f>'PLANTILLA V6'!I421</f>
        <v>0</v>
      </c>
      <c r="J421" s="132">
        <f>'PLANTILLA V6'!J421</f>
        <v>0</v>
      </c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spans="1:26" ht="16.5" x14ac:dyDescent="0.45">
      <c r="A422" s="67">
        <f>'PLANTILLA V6'!A422</f>
        <v>0</v>
      </c>
      <c r="B422" s="67">
        <f>'PLANTILLA V6'!B422</f>
        <v>0</v>
      </c>
      <c r="C422" s="67">
        <f>'PLANTILLA V6'!C422</f>
        <v>0</v>
      </c>
      <c r="D422" s="67">
        <f>'PLANTILLA V6'!D422</f>
        <v>0</v>
      </c>
      <c r="E422" s="28">
        <f>'PLANTILLA V6'!E422</f>
        <v>0</v>
      </c>
      <c r="F422" s="67">
        <f>'PLANTILLA V6'!F422</f>
        <v>0</v>
      </c>
      <c r="G422" s="67">
        <f>'PLANTILLA V6'!G422</f>
        <v>0</v>
      </c>
      <c r="H422" s="67">
        <f>'PLANTILLA V6'!H422</f>
        <v>0</v>
      </c>
      <c r="I422" s="67">
        <f>'PLANTILLA V6'!I422</f>
        <v>0</v>
      </c>
      <c r="J422" s="132">
        <f>'PLANTILLA V6'!J422</f>
        <v>0</v>
      </c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spans="1:26" ht="16.5" x14ac:dyDescent="0.45">
      <c r="A423" s="67">
        <f>'PLANTILLA V6'!A423</f>
        <v>0</v>
      </c>
      <c r="B423" s="67">
        <f>'PLANTILLA V6'!B423</f>
        <v>0</v>
      </c>
      <c r="C423" s="67">
        <f>'PLANTILLA V6'!C423</f>
        <v>0</v>
      </c>
      <c r="D423" s="67">
        <f>'PLANTILLA V6'!D423</f>
        <v>0</v>
      </c>
      <c r="E423" s="28">
        <f>'PLANTILLA V6'!E423</f>
        <v>0</v>
      </c>
      <c r="F423" s="67">
        <f>'PLANTILLA V6'!F423</f>
        <v>0</v>
      </c>
      <c r="G423" s="67">
        <f>'PLANTILLA V6'!G423</f>
        <v>0</v>
      </c>
      <c r="H423" s="67">
        <f>'PLANTILLA V6'!H423</f>
        <v>0</v>
      </c>
      <c r="I423" s="67">
        <f>'PLANTILLA V6'!I423</f>
        <v>0</v>
      </c>
      <c r="J423" s="132">
        <f>'PLANTILLA V6'!J423</f>
        <v>0</v>
      </c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</row>
    <row r="424" spans="1:26" ht="16.5" x14ac:dyDescent="0.45">
      <c r="A424" s="67">
        <f>'PLANTILLA V6'!A424</f>
        <v>0</v>
      </c>
      <c r="B424" s="67">
        <f>'PLANTILLA V6'!B424</f>
        <v>0</v>
      </c>
      <c r="C424" s="67">
        <f>'PLANTILLA V6'!C424</f>
        <v>0</v>
      </c>
      <c r="D424" s="67">
        <f>'PLANTILLA V6'!D424</f>
        <v>0</v>
      </c>
      <c r="E424" s="28">
        <f>'PLANTILLA V6'!E424</f>
        <v>0</v>
      </c>
      <c r="F424" s="67">
        <f>'PLANTILLA V6'!F424</f>
        <v>0</v>
      </c>
      <c r="G424" s="67">
        <f>'PLANTILLA V6'!G424</f>
        <v>0</v>
      </c>
      <c r="H424" s="67">
        <f>'PLANTILLA V6'!H424</f>
        <v>0</v>
      </c>
      <c r="I424" s="67">
        <f>'PLANTILLA V6'!I424</f>
        <v>0</v>
      </c>
      <c r="J424" s="132">
        <f>'PLANTILLA V6'!J424</f>
        <v>0</v>
      </c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</row>
    <row r="425" spans="1:26" ht="16.5" x14ac:dyDescent="0.45">
      <c r="A425" s="67">
        <f>'PLANTILLA V6'!A425</f>
        <v>0</v>
      </c>
      <c r="B425" s="67">
        <f>'PLANTILLA V6'!B425</f>
        <v>0</v>
      </c>
      <c r="C425" s="67">
        <f>'PLANTILLA V6'!C425</f>
        <v>0</v>
      </c>
      <c r="D425" s="67">
        <f>'PLANTILLA V6'!D425</f>
        <v>0</v>
      </c>
      <c r="E425" s="28">
        <f>'PLANTILLA V6'!E425</f>
        <v>0</v>
      </c>
      <c r="F425" s="67">
        <f>'PLANTILLA V6'!F425</f>
        <v>0</v>
      </c>
      <c r="G425" s="67">
        <f>'PLANTILLA V6'!G425</f>
        <v>0</v>
      </c>
      <c r="H425" s="67">
        <f>'PLANTILLA V6'!H425</f>
        <v>0</v>
      </c>
      <c r="I425" s="67">
        <f>'PLANTILLA V6'!I425</f>
        <v>0</v>
      </c>
      <c r="J425" s="132">
        <f>'PLANTILLA V6'!J425</f>
        <v>0</v>
      </c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</row>
    <row r="426" spans="1:26" ht="16.5" x14ac:dyDescent="0.45">
      <c r="A426" s="67">
        <f>'PLANTILLA V6'!A426</f>
        <v>0</v>
      </c>
      <c r="B426" s="67">
        <f>'PLANTILLA V6'!B426</f>
        <v>0</v>
      </c>
      <c r="C426" s="67">
        <f>'PLANTILLA V6'!C426</f>
        <v>0</v>
      </c>
      <c r="D426" s="67">
        <f>'PLANTILLA V6'!D426</f>
        <v>0</v>
      </c>
      <c r="E426" s="28">
        <f>'PLANTILLA V6'!E426</f>
        <v>0</v>
      </c>
      <c r="F426" s="67">
        <f>'PLANTILLA V6'!F426</f>
        <v>0</v>
      </c>
      <c r="G426" s="67">
        <f>'PLANTILLA V6'!G426</f>
        <v>0</v>
      </c>
      <c r="H426" s="67">
        <f>'PLANTILLA V6'!H426</f>
        <v>0</v>
      </c>
      <c r="I426" s="67">
        <f>'PLANTILLA V6'!I426</f>
        <v>0</v>
      </c>
      <c r="J426" s="132">
        <f>'PLANTILLA V6'!J426</f>
        <v>0</v>
      </c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7" spans="1:26" ht="16.5" x14ac:dyDescent="0.45">
      <c r="A427" s="67">
        <f>'PLANTILLA V6'!A427</f>
        <v>0</v>
      </c>
      <c r="B427" s="67">
        <f>'PLANTILLA V6'!B427</f>
        <v>0</v>
      </c>
      <c r="C427" s="67">
        <f>'PLANTILLA V6'!C427</f>
        <v>0</v>
      </c>
      <c r="D427" s="67">
        <f>'PLANTILLA V6'!D427</f>
        <v>0</v>
      </c>
      <c r="E427" s="28">
        <f>'PLANTILLA V6'!E427</f>
        <v>0</v>
      </c>
      <c r="F427" s="67">
        <f>'PLANTILLA V6'!F427</f>
        <v>0</v>
      </c>
      <c r="G427" s="67">
        <f>'PLANTILLA V6'!G427</f>
        <v>0</v>
      </c>
      <c r="H427" s="67">
        <f>'PLANTILLA V6'!H427</f>
        <v>0</v>
      </c>
      <c r="I427" s="67">
        <f>'PLANTILLA V6'!I427</f>
        <v>0</v>
      </c>
      <c r="J427" s="132">
        <f>'PLANTILLA V6'!J427</f>
        <v>0</v>
      </c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</row>
    <row r="428" spans="1:26" ht="16.5" x14ac:dyDescent="0.45">
      <c r="A428" s="67">
        <f>'PLANTILLA V6'!A428</f>
        <v>0</v>
      </c>
      <c r="B428" s="67">
        <f>'PLANTILLA V6'!B428</f>
        <v>0</v>
      </c>
      <c r="C428" s="67">
        <f>'PLANTILLA V6'!C428</f>
        <v>0</v>
      </c>
      <c r="D428" s="67">
        <f>'PLANTILLA V6'!D428</f>
        <v>0</v>
      </c>
      <c r="E428" s="28">
        <f>'PLANTILLA V6'!E428</f>
        <v>0</v>
      </c>
      <c r="F428" s="67">
        <f>'PLANTILLA V6'!F428</f>
        <v>0</v>
      </c>
      <c r="G428" s="67">
        <f>'PLANTILLA V6'!G428</f>
        <v>0</v>
      </c>
      <c r="H428" s="67">
        <f>'PLANTILLA V6'!H428</f>
        <v>0</v>
      </c>
      <c r="I428" s="67">
        <f>'PLANTILLA V6'!I428</f>
        <v>0</v>
      </c>
      <c r="J428" s="132">
        <f>'PLANTILLA V6'!J428</f>
        <v>0</v>
      </c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</row>
    <row r="429" spans="1:26" ht="16.5" x14ac:dyDescent="0.45">
      <c r="A429" s="67">
        <f>'PLANTILLA V6'!A429</f>
        <v>0</v>
      </c>
      <c r="B429" s="67">
        <f>'PLANTILLA V6'!B429</f>
        <v>0</v>
      </c>
      <c r="C429" s="67">
        <f>'PLANTILLA V6'!C429</f>
        <v>0</v>
      </c>
      <c r="D429" s="67">
        <f>'PLANTILLA V6'!D429</f>
        <v>0</v>
      </c>
      <c r="E429" s="28">
        <f>'PLANTILLA V6'!E429</f>
        <v>0</v>
      </c>
      <c r="F429" s="67">
        <f>'PLANTILLA V6'!F429</f>
        <v>0</v>
      </c>
      <c r="G429" s="67">
        <f>'PLANTILLA V6'!G429</f>
        <v>0</v>
      </c>
      <c r="H429" s="67">
        <f>'PLANTILLA V6'!H429</f>
        <v>0</v>
      </c>
      <c r="I429" s="67">
        <f>'PLANTILLA V6'!I429</f>
        <v>0</v>
      </c>
      <c r="J429" s="97">
        <f>'PLANTILLA V6'!J429</f>
        <v>0</v>
      </c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</row>
    <row r="430" spans="1:26" ht="16.5" x14ac:dyDescent="0.45">
      <c r="A430" s="67">
        <f>'PLANTILLA V6'!A430</f>
        <v>0</v>
      </c>
      <c r="B430" s="67">
        <f>'PLANTILLA V6'!B430</f>
        <v>0</v>
      </c>
      <c r="C430" s="67">
        <f>'PLANTILLA V6'!C430</f>
        <v>0</v>
      </c>
      <c r="D430" s="67">
        <f>'PLANTILLA V6'!D430</f>
        <v>0</v>
      </c>
      <c r="E430" s="28">
        <f>'PLANTILLA V6'!E430</f>
        <v>0</v>
      </c>
      <c r="F430" s="67">
        <f>'PLANTILLA V6'!F430</f>
        <v>0</v>
      </c>
      <c r="G430" s="67">
        <f>'PLANTILLA V6'!G430</f>
        <v>0</v>
      </c>
      <c r="H430" s="67">
        <f>'PLANTILLA V6'!H430</f>
        <v>0</v>
      </c>
      <c r="I430" s="67">
        <f>'PLANTILLA V6'!I430</f>
        <v>0</v>
      </c>
      <c r="J430" s="97">
        <f>'PLANTILLA V6'!J430</f>
        <v>0</v>
      </c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</row>
    <row r="431" spans="1:26" ht="16.5" x14ac:dyDescent="0.45">
      <c r="A431" s="67">
        <f>'PLANTILLA V6'!A431</f>
        <v>0</v>
      </c>
      <c r="B431" s="67">
        <f>'PLANTILLA V6'!B431</f>
        <v>0</v>
      </c>
      <c r="C431" s="67">
        <f>'PLANTILLA V6'!C431</f>
        <v>0</v>
      </c>
      <c r="D431" s="67">
        <f>'PLANTILLA V6'!D431</f>
        <v>0</v>
      </c>
      <c r="E431" s="28">
        <f>'PLANTILLA V6'!E431</f>
        <v>0</v>
      </c>
      <c r="F431" s="67">
        <f>'PLANTILLA V6'!F431</f>
        <v>0</v>
      </c>
      <c r="G431" s="67">
        <f>'PLANTILLA V6'!G431</f>
        <v>0</v>
      </c>
      <c r="H431" s="67">
        <f>'PLANTILLA V6'!H431</f>
        <v>0</v>
      </c>
      <c r="I431" s="67">
        <f>'PLANTILLA V6'!I431</f>
        <v>0</v>
      </c>
      <c r="J431" s="97">
        <f>'PLANTILLA V6'!J431</f>
        <v>0</v>
      </c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</row>
    <row r="432" spans="1:26" ht="16.5" x14ac:dyDescent="0.45">
      <c r="A432" s="67">
        <f>'PLANTILLA V6'!A432</f>
        <v>0</v>
      </c>
      <c r="B432" s="67">
        <f>'PLANTILLA V6'!B432</f>
        <v>0</v>
      </c>
      <c r="C432" s="67">
        <f>'PLANTILLA V6'!C432</f>
        <v>0</v>
      </c>
      <c r="D432" s="67">
        <f>'PLANTILLA V6'!D432</f>
        <v>0</v>
      </c>
      <c r="E432" s="28">
        <f>'PLANTILLA V6'!E432</f>
        <v>0</v>
      </c>
      <c r="F432" s="67">
        <f>'PLANTILLA V6'!F432</f>
        <v>0</v>
      </c>
      <c r="G432" s="67">
        <f>'PLANTILLA V6'!G432</f>
        <v>0</v>
      </c>
      <c r="H432" s="67">
        <f>'PLANTILLA V6'!H432</f>
        <v>0</v>
      </c>
      <c r="I432" s="67">
        <f>'PLANTILLA V6'!I432</f>
        <v>0</v>
      </c>
      <c r="J432" s="97">
        <f>'PLANTILLA V6'!J432</f>
        <v>0</v>
      </c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</row>
    <row r="433" spans="1:26" ht="16.5" x14ac:dyDescent="0.45">
      <c r="A433" s="67">
        <f>'PLANTILLA V6'!A433</f>
        <v>0</v>
      </c>
      <c r="B433" s="67">
        <f>'PLANTILLA V6'!B433</f>
        <v>0</v>
      </c>
      <c r="C433" s="67">
        <f>'PLANTILLA V6'!C433</f>
        <v>0</v>
      </c>
      <c r="D433" s="67">
        <f>'PLANTILLA V6'!D433</f>
        <v>0</v>
      </c>
      <c r="E433" s="28">
        <f>'PLANTILLA V6'!E433</f>
        <v>0</v>
      </c>
      <c r="F433" s="67">
        <f>'PLANTILLA V6'!F433</f>
        <v>0</v>
      </c>
      <c r="G433" s="67">
        <f>'PLANTILLA V6'!G433</f>
        <v>0</v>
      </c>
      <c r="H433" s="67">
        <f>'PLANTILLA V6'!H433</f>
        <v>0</v>
      </c>
      <c r="I433" s="67">
        <f>'PLANTILLA V6'!I433</f>
        <v>0</v>
      </c>
      <c r="J433" s="97">
        <f>'PLANTILLA V6'!J433</f>
        <v>0</v>
      </c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</row>
    <row r="434" spans="1:26" ht="16.5" x14ac:dyDescent="0.45">
      <c r="A434" s="67">
        <f>'PLANTILLA V6'!A434</f>
        <v>0</v>
      </c>
      <c r="B434" s="67">
        <f>'PLANTILLA V6'!B434</f>
        <v>0</v>
      </c>
      <c r="C434" s="67">
        <f>'PLANTILLA V6'!C434</f>
        <v>0</v>
      </c>
      <c r="D434" s="67">
        <f>'PLANTILLA V6'!D434</f>
        <v>0</v>
      </c>
      <c r="E434" s="28">
        <f>'PLANTILLA V6'!E434</f>
        <v>0</v>
      </c>
      <c r="F434" s="67">
        <f>'PLANTILLA V6'!F434</f>
        <v>0</v>
      </c>
      <c r="G434" s="67">
        <f>'PLANTILLA V6'!G434</f>
        <v>0</v>
      </c>
      <c r="H434" s="67">
        <f>'PLANTILLA V6'!H434</f>
        <v>0</v>
      </c>
      <c r="I434" s="67">
        <f>'PLANTILLA V6'!I434</f>
        <v>0</v>
      </c>
      <c r="J434" s="97">
        <f>'PLANTILLA V6'!J434</f>
        <v>0</v>
      </c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</row>
    <row r="435" spans="1:26" ht="16.5" x14ac:dyDescent="0.45">
      <c r="A435" s="67">
        <f>'PLANTILLA V6'!A435</f>
        <v>0</v>
      </c>
      <c r="B435" s="67">
        <f>'PLANTILLA V6'!B435</f>
        <v>0</v>
      </c>
      <c r="C435" s="67">
        <f>'PLANTILLA V6'!C435</f>
        <v>0</v>
      </c>
      <c r="D435" s="67">
        <f>'PLANTILLA V6'!D435</f>
        <v>0</v>
      </c>
      <c r="E435" s="28">
        <f>'PLANTILLA V6'!E435</f>
        <v>0</v>
      </c>
      <c r="F435" s="67">
        <f>'PLANTILLA V6'!F435</f>
        <v>0</v>
      </c>
      <c r="G435" s="67">
        <f>'PLANTILLA V6'!G435</f>
        <v>0</v>
      </c>
      <c r="H435" s="67">
        <f>'PLANTILLA V6'!H435</f>
        <v>0</v>
      </c>
      <c r="I435" s="67">
        <f>'PLANTILLA V6'!I435</f>
        <v>0</v>
      </c>
      <c r="J435" s="97">
        <f>'PLANTILLA V6'!J435</f>
        <v>0</v>
      </c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</row>
    <row r="436" spans="1:26" ht="16.5" x14ac:dyDescent="0.45">
      <c r="A436" s="67">
        <f>'PLANTILLA V6'!A436</f>
        <v>0</v>
      </c>
      <c r="B436" s="67">
        <f>'PLANTILLA V6'!B436</f>
        <v>0</v>
      </c>
      <c r="C436" s="67">
        <f>'PLANTILLA V6'!C436</f>
        <v>0</v>
      </c>
      <c r="D436" s="67">
        <f>'PLANTILLA V6'!D436</f>
        <v>0</v>
      </c>
      <c r="E436" s="28">
        <f>'PLANTILLA V6'!E436</f>
        <v>0</v>
      </c>
      <c r="F436" s="67">
        <f>'PLANTILLA V6'!F436</f>
        <v>0</v>
      </c>
      <c r="G436" s="67">
        <f>'PLANTILLA V6'!G436</f>
        <v>0</v>
      </c>
      <c r="H436" s="67">
        <f>'PLANTILLA V6'!H436</f>
        <v>0</v>
      </c>
      <c r="I436" s="67">
        <f>'PLANTILLA V6'!I436</f>
        <v>0</v>
      </c>
      <c r="J436" s="97">
        <f>'PLANTILLA V6'!J436</f>
        <v>0</v>
      </c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</row>
    <row r="437" spans="1:26" ht="16.5" x14ac:dyDescent="0.45">
      <c r="A437" s="67">
        <f>'PLANTILLA V6'!A437</f>
        <v>0</v>
      </c>
      <c r="B437" s="67">
        <f>'PLANTILLA V6'!B437</f>
        <v>0</v>
      </c>
      <c r="C437" s="67">
        <f>'PLANTILLA V6'!C437</f>
        <v>0</v>
      </c>
      <c r="D437" s="67">
        <f>'PLANTILLA V6'!D437</f>
        <v>0</v>
      </c>
      <c r="E437" s="28">
        <f>'PLANTILLA V6'!E437</f>
        <v>0</v>
      </c>
      <c r="F437" s="67">
        <f>'PLANTILLA V6'!F437</f>
        <v>0</v>
      </c>
      <c r="G437" s="67">
        <f>'PLANTILLA V6'!G437</f>
        <v>0</v>
      </c>
      <c r="H437" s="67">
        <f>'PLANTILLA V6'!H437</f>
        <v>0</v>
      </c>
      <c r="I437" s="67">
        <f>'PLANTILLA V6'!I437</f>
        <v>0</v>
      </c>
      <c r="J437" s="97">
        <f>'PLANTILLA V6'!J437</f>
        <v>0</v>
      </c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</row>
    <row r="438" spans="1:26" ht="16.5" x14ac:dyDescent="0.45">
      <c r="A438" s="67">
        <f>'PLANTILLA V6'!A438</f>
        <v>0</v>
      </c>
      <c r="B438" s="67">
        <f>'PLANTILLA V6'!B438</f>
        <v>0</v>
      </c>
      <c r="C438" s="67">
        <f>'PLANTILLA V6'!C438</f>
        <v>0</v>
      </c>
      <c r="D438" s="67">
        <f>'PLANTILLA V6'!D438</f>
        <v>0</v>
      </c>
      <c r="E438" s="28">
        <f>'PLANTILLA V6'!E438</f>
        <v>0</v>
      </c>
      <c r="F438" s="67">
        <f>'PLANTILLA V6'!F438</f>
        <v>0</v>
      </c>
      <c r="G438" s="67">
        <f>'PLANTILLA V6'!G438</f>
        <v>0</v>
      </c>
      <c r="H438" s="67">
        <f>'PLANTILLA V6'!H438</f>
        <v>0</v>
      </c>
      <c r="I438" s="67">
        <f>'PLANTILLA V6'!I438</f>
        <v>0</v>
      </c>
      <c r="J438" s="97">
        <f>'PLANTILLA V6'!J438</f>
        <v>0</v>
      </c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</row>
    <row r="439" spans="1:26" ht="16.5" x14ac:dyDescent="0.45">
      <c r="A439" s="67"/>
      <c r="B439" s="67"/>
      <c r="C439" s="67"/>
      <c r="D439" s="67"/>
      <c r="E439" s="28"/>
      <c r="F439" s="67"/>
      <c r="G439" s="67"/>
      <c r="H439" s="67"/>
      <c r="I439" s="67"/>
      <c r="J439" s="9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</row>
    <row r="440" spans="1:26" ht="16.5" x14ac:dyDescent="0.45">
      <c r="A440" s="67"/>
      <c r="B440" s="67"/>
      <c r="C440" s="67"/>
      <c r="D440" s="67"/>
      <c r="E440" s="28"/>
      <c r="F440" s="67"/>
      <c r="G440" s="67"/>
      <c r="H440" s="67"/>
      <c r="I440" s="67"/>
      <c r="J440" s="9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</row>
    <row r="441" spans="1:26" ht="16.5" x14ac:dyDescent="0.45">
      <c r="A441" s="67"/>
      <c r="B441" s="67"/>
      <c r="C441" s="67"/>
      <c r="D441" s="67"/>
      <c r="E441" s="28"/>
      <c r="F441" s="67"/>
      <c r="G441" s="67"/>
      <c r="H441" s="67"/>
      <c r="I441" s="67"/>
      <c r="J441" s="9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</row>
    <row r="442" spans="1:26" ht="16.5" x14ac:dyDescent="0.45">
      <c r="A442" s="67"/>
      <c r="B442" s="67"/>
      <c r="C442" s="67"/>
      <c r="D442" s="67"/>
      <c r="E442" s="28"/>
      <c r="F442" s="67"/>
      <c r="G442" s="67"/>
      <c r="H442" s="67"/>
      <c r="I442" s="67"/>
      <c r="J442" s="9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</row>
    <row r="443" spans="1:26" ht="16.5" x14ac:dyDescent="0.45">
      <c r="A443" s="67"/>
      <c r="B443" s="67"/>
      <c r="C443" s="67"/>
      <c r="D443" s="67"/>
      <c r="E443" s="28"/>
      <c r="F443" s="67"/>
      <c r="G443" s="67"/>
      <c r="H443" s="67"/>
      <c r="I443" s="67"/>
      <c r="J443" s="9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</row>
    <row r="444" spans="1:26" ht="16.5" x14ac:dyDescent="0.45">
      <c r="A444" s="67"/>
      <c r="B444" s="67"/>
      <c r="C444" s="67"/>
      <c r="D444" s="67"/>
      <c r="E444" s="28"/>
      <c r="F444" s="67"/>
      <c r="G444" s="67"/>
      <c r="H444" s="67"/>
      <c r="I444" s="67"/>
      <c r="J444" s="9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</row>
    <row r="445" spans="1:26" ht="16.5" x14ac:dyDescent="0.45">
      <c r="A445" s="67"/>
      <c r="B445" s="67"/>
      <c r="C445" s="67"/>
      <c r="D445" s="67"/>
      <c r="E445" s="28"/>
      <c r="F445" s="67"/>
      <c r="G445" s="67"/>
      <c r="H445" s="67"/>
      <c r="I445" s="67"/>
      <c r="J445" s="9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</row>
    <row r="446" spans="1:26" ht="16.5" x14ac:dyDescent="0.45">
      <c r="A446" s="67"/>
      <c r="B446" s="67"/>
      <c r="C446" s="67"/>
      <c r="D446" s="67"/>
      <c r="E446" s="28"/>
      <c r="F446" s="67"/>
      <c r="G446" s="67"/>
      <c r="H446" s="67"/>
      <c r="I446" s="67"/>
      <c r="J446" s="9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</row>
    <row r="447" spans="1:26" ht="16.5" x14ac:dyDescent="0.45">
      <c r="A447" s="67"/>
      <c r="B447" s="67"/>
      <c r="C447" s="67"/>
      <c r="D447" s="67"/>
      <c r="E447" s="28"/>
      <c r="F447" s="67"/>
      <c r="G447" s="67"/>
      <c r="H447" s="67"/>
      <c r="I447" s="67"/>
      <c r="J447" s="9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</row>
    <row r="448" spans="1:26" ht="16.5" x14ac:dyDescent="0.45">
      <c r="A448" s="67"/>
      <c r="B448" s="67"/>
      <c r="C448" s="67"/>
      <c r="D448" s="67"/>
      <c r="E448" s="28"/>
      <c r="F448" s="67"/>
      <c r="G448" s="67"/>
      <c r="H448" s="67"/>
      <c r="I448" s="67"/>
      <c r="J448" s="9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</row>
    <row r="449" spans="1:26" ht="16.5" x14ac:dyDescent="0.45">
      <c r="A449" s="67"/>
      <c r="B449" s="67"/>
      <c r="C449" s="67"/>
      <c r="D449" s="67"/>
      <c r="E449" s="28"/>
      <c r="F449" s="67"/>
      <c r="G449" s="67"/>
      <c r="H449" s="67"/>
      <c r="I449" s="67"/>
      <c r="J449" s="9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</row>
    <row r="450" spans="1:26" ht="16.5" x14ac:dyDescent="0.45">
      <c r="A450" s="67"/>
      <c r="B450" s="67"/>
      <c r="C450" s="67"/>
      <c r="D450" s="67"/>
      <c r="E450" s="28"/>
      <c r="F450" s="67"/>
      <c r="G450" s="67"/>
      <c r="H450" s="67"/>
      <c r="I450" s="67"/>
      <c r="J450" s="9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</row>
    <row r="451" spans="1:26" ht="16.5" x14ac:dyDescent="0.45">
      <c r="A451" s="67"/>
      <c r="B451" s="67"/>
      <c r="C451" s="67"/>
      <c r="D451" s="67"/>
      <c r="E451" s="28"/>
      <c r="F451" s="67"/>
      <c r="G451" s="67"/>
      <c r="H451" s="67"/>
      <c r="I451" s="67"/>
      <c r="J451" s="9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</row>
    <row r="452" spans="1:26" ht="16.5" x14ac:dyDescent="0.45">
      <c r="A452" s="67"/>
      <c r="B452" s="67"/>
      <c r="C452" s="67"/>
      <c r="D452" s="67"/>
      <c r="E452" s="28"/>
      <c r="F452" s="67"/>
      <c r="G452" s="67"/>
      <c r="H452" s="67"/>
      <c r="I452" s="67"/>
      <c r="J452" s="9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</row>
    <row r="453" spans="1:26" ht="16.5" x14ac:dyDescent="0.45">
      <c r="A453" s="67"/>
      <c r="B453" s="67"/>
      <c r="C453" s="67"/>
      <c r="D453" s="67"/>
      <c r="E453" s="28"/>
      <c r="F453" s="67"/>
      <c r="G453" s="67"/>
      <c r="H453" s="67"/>
      <c r="I453" s="67"/>
      <c r="J453" s="9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</row>
    <row r="454" spans="1:26" ht="16.5" x14ac:dyDescent="0.45">
      <c r="A454" s="67"/>
      <c r="B454" s="67"/>
      <c r="C454" s="67"/>
      <c r="D454" s="67"/>
      <c r="E454" s="28"/>
      <c r="F454" s="67"/>
      <c r="G454" s="67"/>
      <c r="H454" s="67"/>
      <c r="I454" s="67"/>
      <c r="J454" s="9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</row>
    <row r="455" spans="1:26" ht="16.5" x14ac:dyDescent="0.45">
      <c r="A455" s="67"/>
      <c r="B455" s="67"/>
      <c r="C455" s="67"/>
      <c r="D455" s="67"/>
      <c r="E455" s="28"/>
      <c r="F455" s="67"/>
      <c r="G455" s="67"/>
      <c r="H455" s="67"/>
      <c r="I455" s="67"/>
      <c r="J455" s="9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</row>
    <row r="456" spans="1:26" ht="16.5" x14ac:dyDescent="0.45">
      <c r="A456" s="67"/>
      <c r="B456" s="67"/>
      <c r="C456" s="67"/>
      <c r="D456" s="67"/>
      <c r="E456" s="28"/>
      <c r="F456" s="67"/>
      <c r="G456" s="67"/>
      <c r="H456" s="67"/>
      <c r="I456" s="67"/>
      <c r="J456" s="9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</row>
    <row r="457" spans="1:26" ht="16.5" x14ac:dyDescent="0.45">
      <c r="A457" s="67"/>
      <c r="B457" s="67"/>
      <c r="C457" s="67"/>
      <c r="D457" s="67"/>
      <c r="E457" s="28"/>
      <c r="F457" s="67"/>
      <c r="G457" s="67"/>
      <c r="H457" s="67"/>
      <c r="I457" s="67"/>
      <c r="J457" s="9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</row>
    <row r="458" spans="1:26" ht="16.5" x14ac:dyDescent="0.45">
      <c r="A458" s="67"/>
      <c r="B458" s="67"/>
      <c r="C458" s="67"/>
      <c r="D458" s="67"/>
      <c r="E458" s="28"/>
      <c r="F458" s="67"/>
      <c r="G458" s="67"/>
      <c r="H458" s="67"/>
      <c r="I458" s="67"/>
      <c r="J458" s="9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</row>
    <row r="459" spans="1:26" ht="16.5" x14ac:dyDescent="0.45">
      <c r="A459" s="67"/>
      <c r="B459" s="67"/>
      <c r="C459" s="67"/>
      <c r="D459" s="67"/>
      <c r="E459" s="28"/>
      <c r="F459" s="67"/>
      <c r="G459" s="67"/>
      <c r="H459" s="67"/>
      <c r="I459" s="67"/>
      <c r="J459" s="9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</row>
    <row r="460" spans="1:26" ht="16.5" x14ac:dyDescent="0.45">
      <c r="A460" s="67"/>
      <c r="B460" s="67"/>
      <c r="C460" s="67"/>
      <c r="D460" s="67"/>
      <c r="E460" s="28"/>
      <c r="F460" s="67"/>
      <c r="G460" s="67"/>
      <c r="H460" s="67"/>
      <c r="I460" s="67"/>
      <c r="J460" s="9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</row>
    <row r="461" spans="1:26" ht="16.5" x14ac:dyDescent="0.45">
      <c r="A461" s="67"/>
      <c r="B461" s="67"/>
      <c r="C461" s="67"/>
      <c r="D461" s="67"/>
      <c r="E461" s="28"/>
      <c r="F461" s="67"/>
      <c r="G461" s="67"/>
      <c r="H461" s="67"/>
      <c r="I461" s="67"/>
      <c r="J461" s="9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</row>
    <row r="462" spans="1:26" ht="16.5" x14ac:dyDescent="0.45">
      <c r="A462" s="67"/>
      <c r="B462" s="67"/>
      <c r="C462" s="67"/>
      <c r="D462" s="67"/>
      <c r="E462" s="28"/>
      <c r="F462" s="67"/>
      <c r="G462" s="67"/>
      <c r="H462" s="67"/>
      <c r="I462" s="67"/>
      <c r="J462" s="9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</row>
    <row r="463" spans="1:26" ht="16.5" x14ac:dyDescent="0.45">
      <c r="A463" s="67"/>
      <c r="B463" s="67"/>
      <c r="C463" s="67"/>
      <c r="D463" s="67"/>
      <c r="E463" s="28"/>
      <c r="F463" s="67"/>
      <c r="G463" s="67"/>
      <c r="H463" s="67"/>
      <c r="I463" s="67"/>
      <c r="J463" s="9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</row>
    <row r="464" spans="1:26" ht="16.5" x14ac:dyDescent="0.45">
      <c r="A464" s="67"/>
      <c r="B464" s="67"/>
      <c r="C464" s="67"/>
      <c r="D464" s="67"/>
      <c r="E464" s="28"/>
      <c r="F464" s="67"/>
      <c r="G464" s="67"/>
      <c r="H464" s="67"/>
      <c r="I464" s="67"/>
      <c r="J464" s="9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</row>
    <row r="465" spans="1:26" ht="16.5" x14ac:dyDescent="0.45">
      <c r="A465" s="67"/>
      <c r="B465" s="67"/>
      <c r="C465" s="67"/>
      <c r="D465" s="67"/>
      <c r="E465" s="28"/>
      <c r="F465" s="67"/>
      <c r="G465" s="67"/>
      <c r="H465" s="67"/>
      <c r="I465" s="67"/>
      <c r="J465" s="9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</row>
    <row r="466" spans="1:26" ht="16.5" x14ac:dyDescent="0.45">
      <c r="A466" s="67"/>
      <c r="B466" s="67"/>
      <c r="C466" s="67"/>
      <c r="D466" s="67"/>
      <c r="E466" s="28"/>
      <c r="F466" s="67"/>
      <c r="G466" s="67"/>
      <c r="H466" s="67"/>
      <c r="I466" s="67"/>
      <c r="J466" s="9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</row>
    <row r="467" spans="1:26" ht="16.5" x14ac:dyDescent="0.45">
      <c r="A467" s="67"/>
      <c r="B467" s="67"/>
      <c r="C467" s="67"/>
      <c r="D467" s="67"/>
      <c r="E467" s="28"/>
      <c r="F467" s="67"/>
      <c r="G467" s="67"/>
      <c r="H467" s="67"/>
      <c r="I467" s="67"/>
      <c r="J467" s="9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</row>
    <row r="468" spans="1:26" ht="16.5" x14ac:dyDescent="0.45">
      <c r="A468" s="67"/>
      <c r="B468" s="67"/>
      <c r="C468" s="67"/>
      <c r="D468" s="67"/>
      <c r="E468" s="28"/>
      <c r="F468" s="67"/>
      <c r="G468" s="67"/>
      <c r="H468" s="67"/>
      <c r="I468" s="67"/>
      <c r="J468" s="9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</row>
    <row r="469" spans="1:26" ht="16.5" x14ac:dyDescent="0.45">
      <c r="A469" s="67"/>
      <c r="B469" s="67"/>
      <c r="C469" s="67"/>
      <c r="D469" s="67"/>
      <c r="E469" s="28"/>
      <c r="F469" s="67"/>
      <c r="G469" s="67"/>
      <c r="H469" s="67"/>
      <c r="I469" s="67"/>
      <c r="J469" s="9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</row>
    <row r="470" spans="1:26" ht="16.5" x14ac:dyDescent="0.45">
      <c r="A470" s="67"/>
      <c r="B470" s="67"/>
      <c r="C470" s="67"/>
      <c r="D470" s="67"/>
      <c r="E470" s="28"/>
      <c r="F470" s="67"/>
      <c r="G470" s="67"/>
      <c r="H470" s="67"/>
      <c r="I470" s="67"/>
      <c r="J470" s="9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</row>
    <row r="471" spans="1:26" ht="16.5" x14ac:dyDescent="0.45">
      <c r="A471" s="67"/>
      <c r="B471" s="67"/>
      <c r="C471" s="67"/>
      <c r="D471" s="67"/>
      <c r="E471" s="28"/>
      <c r="F471" s="67"/>
      <c r="G471" s="67"/>
      <c r="H471" s="67"/>
      <c r="I471" s="67"/>
      <c r="J471" s="9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</row>
    <row r="472" spans="1:26" ht="16.5" x14ac:dyDescent="0.45">
      <c r="A472" s="67"/>
      <c r="B472" s="67"/>
      <c r="C472" s="67"/>
      <c r="D472" s="67"/>
      <c r="E472" s="28"/>
      <c r="F472" s="67"/>
      <c r="G472" s="67"/>
      <c r="H472" s="67"/>
      <c r="I472" s="67"/>
      <c r="J472" s="9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</row>
    <row r="473" spans="1:26" ht="16.5" x14ac:dyDescent="0.45">
      <c r="A473" s="67"/>
      <c r="B473" s="67"/>
      <c r="C473" s="67"/>
      <c r="D473" s="67"/>
      <c r="E473" s="28"/>
      <c r="F473" s="67"/>
      <c r="G473" s="67"/>
      <c r="H473" s="67"/>
      <c r="I473" s="67"/>
      <c r="J473" s="9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</row>
    <row r="474" spans="1:26" ht="16.5" x14ac:dyDescent="0.45">
      <c r="A474" s="67"/>
      <c r="B474" s="67"/>
      <c r="C474" s="67"/>
      <c r="D474" s="67"/>
      <c r="E474" s="28"/>
      <c r="F474" s="67"/>
      <c r="G474" s="67"/>
      <c r="H474" s="67"/>
      <c r="I474" s="67"/>
      <c r="J474" s="9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</row>
    <row r="475" spans="1:26" ht="16.5" x14ac:dyDescent="0.45">
      <c r="A475" s="67"/>
      <c r="B475" s="67"/>
      <c r="C475" s="67"/>
      <c r="D475" s="67"/>
      <c r="E475" s="28"/>
      <c r="F475" s="67"/>
      <c r="G475" s="67"/>
      <c r="H475" s="67"/>
      <c r="I475" s="67"/>
      <c r="J475" s="9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</row>
    <row r="476" spans="1:26" ht="16.5" x14ac:dyDescent="0.45">
      <c r="A476" s="67"/>
      <c r="B476" s="67"/>
      <c r="C476" s="67"/>
      <c r="D476" s="67"/>
      <c r="E476" s="28"/>
      <c r="F476" s="67"/>
      <c r="G476" s="67"/>
      <c r="H476" s="67"/>
      <c r="I476" s="67"/>
      <c r="J476" s="9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</row>
    <row r="477" spans="1:26" ht="16.5" x14ac:dyDescent="0.45">
      <c r="A477" s="67"/>
      <c r="B477" s="67"/>
      <c r="C477" s="67"/>
      <c r="D477" s="67"/>
      <c r="E477" s="28"/>
      <c r="F477" s="67"/>
      <c r="G477" s="67"/>
      <c r="H477" s="67"/>
      <c r="I477" s="67"/>
      <c r="J477" s="9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</row>
    <row r="478" spans="1:26" ht="16.5" x14ac:dyDescent="0.45">
      <c r="A478" s="67"/>
      <c r="B478" s="67"/>
      <c r="C478" s="67"/>
      <c r="D478" s="67"/>
      <c r="E478" s="28"/>
      <c r="F478" s="67"/>
      <c r="G478" s="67"/>
      <c r="H478" s="67"/>
      <c r="I478" s="67"/>
      <c r="J478" s="9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</row>
    <row r="479" spans="1:26" ht="16.5" x14ac:dyDescent="0.45">
      <c r="A479" s="67"/>
      <c r="B479" s="67"/>
      <c r="C479" s="67"/>
      <c r="D479" s="67"/>
      <c r="E479" s="28"/>
      <c r="F479" s="67"/>
      <c r="G479" s="67"/>
      <c r="H479" s="67"/>
      <c r="I479" s="67"/>
      <c r="J479" s="9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</row>
    <row r="480" spans="1:26" ht="16.5" x14ac:dyDescent="0.45">
      <c r="A480" s="67"/>
      <c r="B480" s="67"/>
      <c r="C480" s="67"/>
      <c r="D480" s="67"/>
      <c r="E480" s="28"/>
      <c r="F480" s="67"/>
      <c r="G480" s="67"/>
      <c r="H480" s="67"/>
      <c r="I480" s="67"/>
      <c r="J480" s="9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</row>
    <row r="481" spans="1:26" ht="16.5" x14ac:dyDescent="0.45">
      <c r="A481" s="67"/>
      <c r="B481" s="67"/>
      <c r="C481" s="67"/>
      <c r="D481" s="67"/>
      <c r="E481" s="28"/>
      <c r="F481" s="67"/>
      <c r="G481" s="67"/>
      <c r="H481" s="67"/>
      <c r="I481" s="67"/>
      <c r="J481" s="9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</row>
    <row r="482" spans="1:26" ht="16.5" x14ac:dyDescent="0.45">
      <c r="A482" s="67"/>
      <c r="B482" s="67"/>
      <c r="C482" s="67"/>
      <c r="D482" s="67"/>
      <c r="E482" s="28"/>
      <c r="F482" s="67"/>
      <c r="G482" s="67"/>
      <c r="H482" s="67"/>
      <c r="I482" s="67"/>
      <c r="J482" s="9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</row>
    <row r="483" spans="1:26" ht="16.5" x14ac:dyDescent="0.45">
      <c r="A483" s="67"/>
      <c r="B483" s="67"/>
      <c r="C483" s="67"/>
      <c r="D483" s="67"/>
      <c r="E483" s="28"/>
      <c r="F483" s="67"/>
      <c r="G483" s="67"/>
      <c r="H483" s="67"/>
      <c r="I483" s="67"/>
      <c r="J483" s="9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</row>
    <row r="484" spans="1:26" ht="16.5" x14ac:dyDescent="0.45">
      <c r="A484" s="67"/>
      <c r="B484" s="67"/>
      <c r="C484" s="67"/>
      <c r="D484" s="67"/>
      <c r="E484" s="28"/>
      <c r="F484" s="67"/>
      <c r="G484" s="67"/>
      <c r="H484" s="67"/>
      <c r="I484" s="67"/>
      <c r="J484" s="9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</row>
    <row r="485" spans="1:26" ht="16.5" x14ac:dyDescent="0.45">
      <c r="A485" s="67"/>
      <c r="B485" s="67"/>
      <c r="C485" s="67"/>
      <c r="D485" s="67"/>
      <c r="E485" s="28"/>
      <c r="F485" s="67"/>
      <c r="G485" s="67"/>
      <c r="H485" s="67"/>
      <c r="I485" s="67"/>
      <c r="J485" s="9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</row>
    <row r="486" spans="1:26" ht="16.5" x14ac:dyDescent="0.45">
      <c r="A486" s="67"/>
      <c r="B486" s="67"/>
      <c r="C486" s="67"/>
      <c r="D486" s="67"/>
      <c r="E486" s="28"/>
      <c r="F486" s="67"/>
      <c r="G486" s="67"/>
      <c r="H486" s="67"/>
      <c r="I486" s="67"/>
      <c r="J486" s="9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</row>
    <row r="487" spans="1:26" ht="16.5" x14ac:dyDescent="0.45">
      <c r="A487" s="67"/>
      <c r="B487" s="67"/>
      <c r="C487" s="67"/>
      <c r="D487" s="67"/>
      <c r="E487" s="28"/>
      <c r="F487" s="67"/>
      <c r="G487" s="67"/>
      <c r="H487" s="67"/>
      <c r="I487" s="67"/>
      <c r="J487" s="9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</row>
    <row r="488" spans="1:26" ht="16.5" x14ac:dyDescent="0.45">
      <c r="A488" s="67"/>
      <c r="B488" s="67"/>
      <c r="C488" s="67"/>
      <c r="D488" s="67"/>
      <c r="E488" s="28"/>
      <c r="F488" s="67"/>
      <c r="G488" s="67"/>
      <c r="H488" s="67"/>
      <c r="I488" s="67"/>
      <c r="J488" s="9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</row>
    <row r="489" spans="1:26" ht="16.5" x14ac:dyDescent="0.45">
      <c r="A489" s="67"/>
      <c r="B489" s="67"/>
      <c r="C489" s="67"/>
      <c r="D489" s="67"/>
      <c r="E489" s="28"/>
      <c r="F489" s="67"/>
      <c r="G489" s="67"/>
      <c r="H489" s="67"/>
      <c r="I489" s="67"/>
      <c r="J489" s="9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</row>
    <row r="490" spans="1:26" ht="16.5" x14ac:dyDescent="0.45">
      <c r="A490" s="67"/>
      <c r="B490" s="67"/>
      <c r="C490" s="67"/>
      <c r="D490" s="67"/>
      <c r="E490" s="28"/>
      <c r="F490" s="67"/>
      <c r="G490" s="67"/>
      <c r="H490" s="67"/>
      <c r="I490" s="67"/>
      <c r="J490" s="9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</row>
    <row r="491" spans="1:26" ht="16.5" x14ac:dyDescent="0.45">
      <c r="A491" s="67"/>
      <c r="B491" s="67"/>
      <c r="C491" s="67"/>
      <c r="D491" s="67"/>
      <c r="E491" s="28"/>
      <c r="F491" s="67"/>
      <c r="G491" s="67"/>
      <c r="H491" s="67"/>
      <c r="I491" s="67"/>
      <c r="J491" s="9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</row>
    <row r="492" spans="1:26" ht="16.5" x14ac:dyDescent="0.45">
      <c r="A492" s="67"/>
      <c r="B492" s="67"/>
      <c r="C492" s="67"/>
      <c r="D492" s="67"/>
      <c r="E492" s="28"/>
      <c r="F492" s="67"/>
      <c r="G492" s="67"/>
      <c r="H492" s="67"/>
      <c r="I492" s="67"/>
      <c r="J492" s="9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</row>
    <row r="493" spans="1:26" ht="16.5" x14ac:dyDescent="0.45">
      <c r="A493" s="67"/>
      <c r="B493" s="67"/>
      <c r="C493" s="67"/>
      <c r="D493" s="67"/>
      <c r="E493" s="28"/>
      <c r="F493" s="67"/>
      <c r="G493" s="67"/>
      <c r="H493" s="67"/>
      <c r="I493" s="67"/>
      <c r="J493" s="9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</row>
    <row r="494" spans="1:26" ht="16.5" x14ac:dyDescent="0.45">
      <c r="A494" s="67"/>
      <c r="B494" s="67"/>
      <c r="C494" s="67"/>
      <c r="D494" s="67"/>
      <c r="E494" s="28"/>
      <c r="F494" s="67"/>
      <c r="G494" s="67"/>
      <c r="H494" s="67"/>
      <c r="I494" s="67"/>
      <c r="J494" s="9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</row>
    <row r="495" spans="1:26" ht="16.5" x14ac:dyDescent="0.45">
      <c r="A495" s="67"/>
      <c r="B495" s="67"/>
      <c r="C495" s="67"/>
      <c r="D495" s="67"/>
      <c r="E495" s="28"/>
      <c r="F495" s="67"/>
      <c r="G495" s="67"/>
      <c r="H495" s="67"/>
      <c r="I495" s="67"/>
      <c r="J495" s="9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</row>
    <row r="496" spans="1:26" ht="16.5" x14ac:dyDescent="0.45">
      <c r="A496" s="67"/>
      <c r="B496" s="67"/>
      <c r="C496" s="67"/>
      <c r="D496" s="67"/>
      <c r="E496" s="28"/>
      <c r="F496" s="67"/>
      <c r="G496" s="67"/>
      <c r="H496" s="67"/>
      <c r="I496" s="67"/>
      <c r="J496" s="9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</row>
    <row r="497" spans="1:26" ht="16.5" x14ac:dyDescent="0.45">
      <c r="A497" s="67"/>
      <c r="B497" s="67"/>
      <c r="C497" s="67"/>
      <c r="D497" s="67"/>
      <c r="E497" s="28"/>
      <c r="F497" s="67"/>
      <c r="G497" s="67"/>
      <c r="H497" s="67"/>
      <c r="I497" s="67"/>
      <c r="J497" s="9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</row>
    <row r="498" spans="1:26" ht="16.5" x14ac:dyDescent="0.45">
      <c r="A498" s="67"/>
      <c r="B498" s="67"/>
      <c r="C498" s="67"/>
      <c r="D498" s="67"/>
      <c r="E498" s="28"/>
      <c r="F498" s="67"/>
      <c r="G498" s="67"/>
      <c r="H498" s="67"/>
      <c r="I498" s="67"/>
      <c r="J498" s="9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</row>
    <row r="499" spans="1:26" ht="16.5" x14ac:dyDescent="0.45">
      <c r="A499" s="67"/>
      <c r="B499" s="67"/>
      <c r="C499" s="67"/>
      <c r="D499" s="67"/>
      <c r="E499" s="28"/>
      <c r="F499" s="67"/>
      <c r="G499" s="67"/>
      <c r="H499" s="67"/>
      <c r="I499" s="67"/>
      <c r="J499" s="9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</row>
    <row r="500" spans="1:26" ht="16.5" x14ac:dyDescent="0.45">
      <c r="A500" s="67"/>
      <c r="B500" s="67"/>
      <c r="C500" s="67"/>
      <c r="D500" s="67"/>
      <c r="E500" s="28"/>
      <c r="F500" s="67"/>
      <c r="G500" s="67"/>
      <c r="H500" s="67"/>
      <c r="I500" s="67"/>
      <c r="J500" s="9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</row>
    <row r="501" spans="1:26" ht="16.5" x14ac:dyDescent="0.45">
      <c r="A501" s="67"/>
      <c r="B501" s="67"/>
      <c r="C501" s="67"/>
      <c r="D501" s="67"/>
      <c r="E501" s="28"/>
      <c r="F501" s="67"/>
      <c r="G501" s="67"/>
      <c r="H501" s="67"/>
      <c r="I501" s="67"/>
      <c r="J501" s="9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</row>
    <row r="502" spans="1:26" ht="16.5" x14ac:dyDescent="0.45">
      <c r="A502" s="67"/>
      <c r="B502" s="67"/>
      <c r="C502" s="67"/>
      <c r="D502" s="67"/>
      <c r="E502" s="28"/>
      <c r="F502" s="67"/>
      <c r="G502" s="67"/>
      <c r="H502" s="67"/>
      <c r="I502" s="67"/>
      <c r="J502" s="9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</row>
    <row r="503" spans="1:26" ht="16.5" x14ac:dyDescent="0.45">
      <c r="A503" s="67"/>
      <c r="B503" s="67"/>
      <c r="C503" s="67"/>
      <c r="D503" s="67"/>
      <c r="E503" s="28"/>
      <c r="F503" s="67"/>
      <c r="G503" s="67"/>
      <c r="H503" s="67"/>
      <c r="I503" s="67"/>
      <c r="J503" s="9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</row>
    <row r="504" spans="1:26" ht="16.5" x14ac:dyDescent="0.45">
      <c r="A504" s="67"/>
      <c r="B504" s="67"/>
      <c r="C504" s="67"/>
      <c r="D504" s="67"/>
      <c r="E504" s="28"/>
      <c r="F504" s="67"/>
      <c r="G504" s="67"/>
      <c r="H504" s="67"/>
      <c r="I504" s="67"/>
      <c r="J504" s="9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</row>
    <row r="505" spans="1:26" ht="16.5" x14ac:dyDescent="0.45">
      <c r="A505" s="67"/>
      <c r="B505" s="67"/>
      <c r="C505" s="67"/>
      <c r="D505" s="67"/>
      <c r="E505" s="28"/>
      <c r="F505" s="67"/>
      <c r="G505" s="67"/>
      <c r="H505" s="67"/>
      <c r="I505" s="67"/>
      <c r="J505" s="9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</row>
    <row r="506" spans="1:26" ht="16.5" x14ac:dyDescent="0.45">
      <c r="A506" s="67"/>
      <c r="B506" s="67"/>
      <c r="C506" s="67"/>
      <c r="D506" s="67"/>
      <c r="E506" s="28"/>
      <c r="F506" s="67"/>
      <c r="G506" s="67"/>
      <c r="H506" s="67"/>
      <c r="I506" s="67"/>
      <c r="J506" s="9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</row>
    <row r="507" spans="1:26" ht="16.5" x14ac:dyDescent="0.45">
      <c r="A507" s="67"/>
      <c r="B507" s="67"/>
      <c r="C507" s="67"/>
      <c r="D507" s="67"/>
      <c r="E507" s="28"/>
      <c r="F507" s="67"/>
      <c r="G507" s="67"/>
      <c r="H507" s="67"/>
      <c r="I507" s="67"/>
      <c r="J507" s="9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</row>
    <row r="508" spans="1:26" ht="16.5" x14ac:dyDescent="0.45">
      <c r="A508" s="67"/>
      <c r="B508" s="67"/>
      <c r="C508" s="67"/>
      <c r="D508" s="67"/>
      <c r="E508" s="28"/>
      <c r="F508" s="67"/>
      <c r="G508" s="67"/>
      <c r="H508" s="67"/>
      <c r="I508" s="67"/>
      <c r="J508" s="9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</row>
    <row r="509" spans="1:26" ht="16.5" x14ac:dyDescent="0.45">
      <c r="A509" s="67"/>
      <c r="B509" s="67"/>
      <c r="C509" s="67"/>
      <c r="D509" s="67"/>
      <c r="E509" s="28"/>
      <c r="F509" s="67"/>
      <c r="G509" s="67"/>
      <c r="H509" s="67"/>
      <c r="I509" s="67"/>
      <c r="J509" s="9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</row>
    <row r="510" spans="1:26" ht="16.5" x14ac:dyDescent="0.45">
      <c r="A510" s="67"/>
      <c r="B510" s="67"/>
      <c r="C510" s="67"/>
      <c r="D510" s="67"/>
      <c r="E510" s="28"/>
      <c r="F510" s="67"/>
      <c r="G510" s="67"/>
      <c r="H510" s="67"/>
      <c r="I510" s="67"/>
      <c r="J510" s="9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</row>
    <row r="511" spans="1:26" ht="16.5" x14ac:dyDescent="0.45">
      <c r="A511" s="67"/>
      <c r="B511" s="67"/>
      <c r="C511" s="67"/>
      <c r="D511" s="67"/>
      <c r="E511" s="28"/>
      <c r="F511" s="67"/>
      <c r="G511" s="67"/>
      <c r="H511" s="67"/>
      <c r="I511" s="67"/>
      <c r="J511" s="9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</row>
    <row r="512" spans="1:26" ht="16.5" x14ac:dyDescent="0.45">
      <c r="A512" s="67"/>
      <c r="B512" s="67"/>
      <c r="C512" s="67"/>
      <c r="D512" s="67"/>
      <c r="E512" s="28"/>
      <c r="F512" s="67"/>
      <c r="G512" s="67"/>
      <c r="H512" s="67"/>
      <c r="I512" s="67"/>
      <c r="J512" s="9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</row>
    <row r="513" spans="1:26" ht="16.5" x14ac:dyDescent="0.45">
      <c r="A513" s="67"/>
      <c r="B513" s="67"/>
      <c r="C513" s="67"/>
      <c r="D513" s="67"/>
      <c r="E513" s="28"/>
      <c r="F513" s="67"/>
      <c r="G513" s="67"/>
      <c r="H513" s="67"/>
      <c r="I513" s="67"/>
      <c r="J513" s="9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</row>
    <row r="514" spans="1:26" ht="16.5" x14ac:dyDescent="0.45">
      <c r="A514" s="67"/>
      <c r="B514" s="67"/>
      <c r="C514" s="67"/>
      <c r="D514" s="67"/>
      <c r="E514" s="28"/>
      <c r="F514" s="67"/>
      <c r="G514" s="67"/>
      <c r="H514" s="67"/>
      <c r="I514" s="67"/>
      <c r="J514" s="9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</row>
    <row r="515" spans="1:26" ht="16.5" x14ac:dyDescent="0.45">
      <c r="A515" s="67"/>
      <c r="B515" s="67"/>
      <c r="C515" s="67"/>
      <c r="D515" s="67"/>
      <c r="E515" s="28"/>
      <c r="F515" s="67"/>
      <c r="G515" s="67"/>
      <c r="H515" s="67"/>
      <c r="I515" s="67"/>
      <c r="J515" s="9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</row>
    <row r="516" spans="1:26" ht="16.5" x14ac:dyDescent="0.45">
      <c r="A516" s="67"/>
      <c r="B516" s="67"/>
      <c r="C516" s="67"/>
      <c r="D516" s="67"/>
      <c r="E516" s="28"/>
      <c r="F516" s="67"/>
      <c r="G516" s="67"/>
      <c r="H516" s="67"/>
      <c r="I516" s="67"/>
      <c r="J516" s="9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</row>
    <row r="517" spans="1:26" ht="16.5" x14ac:dyDescent="0.45">
      <c r="A517" s="67"/>
      <c r="B517" s="67"/>
      <c r="C517" s="67"/>
      <c r="D517" s="67"/>
      <c r="E517" s="28"/>
      <c r="F517" s="67"/>
      <c r="G517" s="67"/>
      <c r="H517" s="67"/>
      <c r="I517" s="67"/>
      <c r="J517" s="9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</row>
    <row r="518" spans="1:26" ht="16.5" x14ac:dyDescent="0.45">
      <c r="A518" s="67"/>
      <c r="B518" s="67"/>
      <c r="C518" s="67"/>
      <c r="D518" s="67"/>
      <c r="E518" s="28"/>
      <c r="F518" s="67"/>
      <c r="G518" s="67"/>
      <c r="H518" s="67"/>
      <c r="I518" s="67"/>
      <c r="J518" s="9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</row>
    <row r="519" spans="1:26" ht="16.5" x14ac:dyDescent="0.45">
      <c r="A519" s="67"/>
      <c r="B519" s="67"/>
      <c r="C519" s="67"/>
      <c r="D519" s="67"/>
      <c r="E519" s="28"/>
      <c r="F519" s="67"/>
      <c r="G519" s="67"/>
      <c r="H519" s="67"/>
      <c r="I519" s="67"/>
      <c r="J519" s="9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</row>
    <row r="520" spans="1:26" ht="16.5" x14ac:dyDescent="0.45">
      <c r="A520" s="67"/>
      <c r="B520" s="67"/>
      <c r="C520" s="67"/>
      <c r="D520" s="67"/>
      <c r="E520" s="28"/>
      <c r="F520" s="67"/>
      <c r="G520" s="67"/>
      <c r="H520" s="67"/>
      <c r="I520" s="67"/>
      <c r="J520" s="9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</row>
    <row r="521" spans="1:26" ht="16.5" x14ac:dyDescent="0.45">
      <c r="A521" s="67"/>
      <c r="B521" s="67"/>
      <c r="C521" s="67"/>
      <c r="D521" s="67"/>
      <c r="E521" s="28"/>
      <c r="F521" s="67"/>
      <c r="G521" s="67"/>
      <c r="H521" s="67"/>
      <c r="I521" s="67"/>
      <c r="J521" s="9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</row>
    <row r="522" spans="1:26" ht="16.5" x14ac:dyDescent="0.45">
      <c r="A522" s="67"/>
      <c r="B522" s="67"/>
      <c r="C522" s="67"/>
      <c r="D522" s="67"/>
      <c r="E522" s="28"/>
      <c r="F522" s="67"/>
      <c r="G522" s="67"/>
      <c r="H522" s="67"/>
      <c r="I522" s="67"/>
      <c r="J522" s="9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</row>
    <row r="523" spans="1:26" ht="16.5" x14ac:dyDescent="0.45">
      <c r="A523" s="67"/>
      <c r="B523" s="67"/>
      <c r="C523" s="67"/>
      <c r="D523" s="67"/>
      <c r="E523" s="28"/>
      <c r="F523" s="67"/>
      <c r="G523" s="67"/>
      <c r="H523" s="67"/>
      <c r="I523" s="67"/>
      <c r="J523" s="9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</row>
    <row r="524" spans="1:26" ht="16.5" x14ac:dyDescent="0.45">
      <c r="A524" s="67"/>
      <c r="B524" s="67"/>
      <c r="C524" s="67"/>
      <c r="D524" s="67"/>
      <c r="E524" s="28"/>
      <c r="F524" s="67"/>
      <c r="G524" s="67"/>
      <c r="H524" s="67"/>
      <c r="I524" s="67"/>
      <c r="J524" s="9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</row>
    <row r="525" spans="1:26" ht="16.5" x14ac:dyDescent="0.45">
      <c r="A525" s="67"/>
      <c r="B525" s="67"/>
      <c r="C525" s="67"/>
      <c r="D525" s="67"/>
      <c r="E525" s="28"/>
      <c r="F525" s="67"/>
      <c r="G525" s="67"/>
      <c r="H525" s="67"/>
      <c r="I525" s="67"/>
      <c r="J525" s="9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</row>
    <row r="526" spans="1:26" ht="16.5" x14ac:dyDescent="0.45">
      <c r="A526" s="67"/>
      <c r="B526" s="67"/>
      <c r="C526" s="67"/>
      <c r="D526" s="67"/>
      <c r="E526" s="28"/>
      <c r="F526" s="67"/>
      <c r="G526" s="67"/>
      <c r="H526" s="67"/>
      <c r="I526" s="67"/>
      <c r="J526" s="9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</row>
    <row r="527" spans="1:26" ht="16.5" x14ac:dyDescent="0.45">
      <c r="A527" s="67"/>
      <c r="B527" s="67"/>
      <c r="C527" s="67"/>
      <c r="D527" s="67"/>
      <c r="E527" s="28"/>
      <c r="F527" s="67"/>
      <c r="G527" s="67"/>
      <c r="H527" s="67"/>
      <c r="I527" s="67"/>
      <c r="J527" s="9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</row>
    <row r="528" spans="1:26" ht="16.5" x14ac:dyDescent="0.45">
      <c r="A528" s="67"/>
      <c r="B528" s="67"/>
      <c r="C528" s="67"/>
      <c r="D528" s="67"/>
      <c r="E528" s="28"/>
      <c r="F528" s="67"/>
      <c r="G528" s="67"/>
      <c r="H528" s="67"/>
      <c r="I528" s="67"/>
      <c r="J528" s="9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</row>
    <row r="529" spans="1:26" ht="16.5" x14ac:dyDescent="0.45">
      <c r="A529" s="67"/>
      <c r="B529" s="67"/>
      <c r="C529" s="67"/>
      <c r="D529" s="67"/>
      <c r="E529" s="28"/>
      <c r="F529" s="67"/>
      <c r="G529" s="67"/>
      <c r="H529" s="67"/>
      <c r="I529" s="67"/>
      <c r="J529" s="9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</row>
    <row r="530" spans="1:26" ht="16.5" x14ac:dyDescent="0.45">
      <c r="A530" s="67"/>
      <c r="B530" s="67"/>
      <c r="C530" s="67"/>
      <c r="D530" s="67"/>
      <c r="E530" s="28"/>
      <c r="F530" s="67"/>
      <c r="G530" s="67"/>
      <c r="H530" s="67"/>
      <c r="I530" s="67"/>
      <c r="J530" s="9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</row>
    <row r="531" spans="1:26" ht="16.5" x14ac:dyDescent="0.45">
      <c r="A531" s="67"/>
      <c r="B531" s="67"/>
      <c r="C531" s="67"/>
      <c r="D531" s="67"/>
      <c r="E531" s="28"/>
      <c r="F531" s="67"/>
      <c r="G531" s="67"/>
      <c r="H531" s="67"/>
      <c r="I531" s="67"/>
      <c r="J531" s="9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</row>
    <row r="532" spans="1:26" ht="16.5" x14ac:dyDescent="0.45">
      <c r="A532" s="67"/>
      <c r="B532" s="67"/>
      <c r="C532" s="67"/>
      <c r="D532" s="67"/>
      <c r="E532" s="28"/>
      <c r="F532" s="67"/>
      <c r="G532" s="67"/>
      <c r="H532" s="67"/>
      <c r="I532" s="67"/>
      <c r="J532" s="9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</row>
    <row r="533" spans="1:26" ht="16.5" x14ac:dyDescent="0.45">
      <c r="A533" s="67"/>
      <c r="B533" s="67"/>
      <c r="C533" s="67"/>
      <c r="D533" s="67"/>
      <c r="E533" s="28"/>
      <c r="F533" s="67"/>
      <c r="G533" s="67"/>
      <c r="H533" s="67"/>
      <c r="I533" s="67"/>
      <c r="J533" s="9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</row>
    <row r="534" spans="1:26" ht="16.5" x14ac:dyDescent="0.45">
      <c r="A534" s="67"/>
      <c r="B534" s="67"/>
      <c r="C534" s="67"/>
      <c r="D534" s="67"/>
      <c r="E534" s="28"/>
      <c r="F534" s="67"/>
      <c r="G534" s="67"/>
      <c r="H534" s="67"/>
      <c r="I534" s="67"/>
      <c r="J534" s="9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</row>
    <row r="535" spans="1:26" ht="16.5" x14ac:dyDescent="0.45">
      <c r="A535" s="67"/>
      <c r="B535" s="67"/>
      <c r="C535" s="67"/>
      <c r="D535" s="67"/>
      <c r="E535" s="28"/>
      <c r="F535" s="67"/>
      <c r="G535" s="67"/>
      <c r="H535" s="67"/>
      <c r="I535" s="67"/>
      <c r="J535" s="9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</row>
    <row r="536" spans="1:26" ht="16.5" x14ac:dyDescent="0.45">
      <c r="A536" s="67"/>
      <c r="B536" s="67"/>
      <c r="C536" s="67"/>
      <c r="D536" s="67"/>
      <c r="E536" s="28"/>
      <c r="F536" s="67"/>
      <c r="G536" s="67"/>
      <c r="H536" s="67"/>
      <c r="I536" s="67"/>
      <c r="J536" s="9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</row>
    <row r="537" spans="1:26" ht="16.5" x14ac:dyDescent="0.45">
      <c r="A537" s="67"/>
      <c r="B537" s="67"/>
      <c r="C537" s="67"/>
      <c r="D537" s="67"/>
      <c r="E537" s="28"/>
      <c r="F537" s="67"/>
      <c r="G537" s="67"/>
      <c r="H537" s="67"/>
      <c r="I537" s="67"/>
      <c r="J537" s="9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</row>
    <row r="538" spans="1:26" ht="16.5" x14ac:dyDescent="0.45">
      <c r="A538" s="67"/>
      <c r="B538" s="67"/>
      <c r="C538" s="67"/>
      <c r="D538" s="67"/>
      <c r="E538" s="28"/>
      <c r="F538" s="67"/>
      <c r="G538" s="67"/>
      <c r="H538" s="67"/>
      <c r="I538" s="67"/>
      <c r="J538" s="9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</row>
    <row r="539" spans="1:26" ht="16.5" x14ac:dyDescent="0.45">
      <c r="A539" s="67"/>
      <c r="B539" s="67"/>
      <c r="C539" s="67"/>
      <c r="D539" s="67"/>
      <c r="E539" s="28"/>
      <c r="F539" s="67"/>
      <c r="G539" s="67"/>
      <c r="H539" s="67"/>
      <c r="I539" s="67"/>
      <c r="J539" s="9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</row>
    <row r="540" spans="1:26" ht="16.5" x14ac:dyDescent="0.45">
      <c r="A540" s="67"/>
      <c r="B540" s="67"/>
      <c r="C540" s="67"/>
      <c r="D540" s="67"/>
      <c r="E540" s="28"/>
      <c r="F540" s="67"/>
      <c r="G540" s="67"/>
      <c r="H540" s="67"/>
      <c r="I540" s="67"/>
      <c r="J540" s="9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</row>
    <row r="541" spans="1:26" ht="16.5" x14ac:dyDescent="0.45">
      <c r="A541" s="67"/>
      <c r="B541" s="67"/>
      <c r="C541" s="67"/>
      <c r="D541" s="67"/>
      <c r="E541" s="28"/>
      <c r="F541" s="67"/>
      <c r="G541" s="67"/>
      <c r="H541" s="67"/>
      <c r="I541" s="67"/>
      <c r="J541" s="9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</row>
    <row r="542" spans="1:26" ht="16.5" x14ac:dyDescent="0.45">
      <c r="A542" s="67"/>
      <c r="B542" s="67"/>
      <c r="C542" s="67"/>
      <c r="D542" s="67"/>
      <c r="E542" s="28"/>
      <c r="F542" s="67"/>
      <c r="G542" s="67"/>
      <c r="H542" s="67"/>
      <c r="I542" s="67"/>
      <c r="J542" s="9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</row>
    <row r="543" spans="1:26" ht="16.5" x14ac:dyDescent="0.45">
      <c r="A543" s="67"/>
      <c r="B543" s="67"/>
      <c r="C543" s="67"/>
      <c r="D543" s="67"/>
      <c r="E543" s="28"/>
      <c r="F543" s="67"/>
      <c r="G543" s="67"/>
      <c r="H543" s="67"/>
      <c r="I543" s="67"/>
      <c r="J543" s="9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</row>
    <row r="544" spans="1:26" ht="16.5" x14ac:dyDescent="0.45">
      <c r="A544" s="67"/>
      <c r="B544" s="67"/>
      <c r="C544" s="67"/>
      <c r="D544" s="67"/>
      <c r="E544" s="28"/>
      <c r="F544" s="67"/>
      <c r="G544" s="67"/>
      <c r="H544" s="67"/>
      <c r="I544" s="67"/>
      <c r="J544" s="9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</row>
    <row r="545" spans="1:26" ht="16.5" x14ac:dyDescent="0.45">
      <c r="A545" s="67"/>
      <c r="B545" s="67"/>
      <c r="C545" s="67"/>
      <c r="D545" s="67"/>
      <c r="E545" s="28"/>
      <c r="F545" s="67"/>
      <c r="G545" s="67"/>
      <c r="H545" s="67"/>
      <c r="I545" s="67"/>
      <c r="J545" s="9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</row>
    <row r="546" spans="1:26" ht="16.5" x14ac:dyDescent="0.45">
      <c r="A546" s="67"/>
      <c r="B546" s="67"/>
      <c r="C546" s="67"/>
      <c r="D546" s="67"/>
      <c r="E546" s="28"/>
      <c r="F546" s="67"/>
      <c r="G546" s="67"/>
      <c r="H546" s="67"/>
      <c r="I546" s="67"/>
      <c r="J546" s="9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</row>
    <row r="547" spans="1:26" ht="16.5" x14ac:dyDescent="0.45">
      <c r="A547" s="67"/>
      <c r="B547" s="67"/>
      <c r="C547" s="67"/>
      <c r="D547" s="67"/>
      <c r="E547" s="28"/>
      <c r="F547" s="67"/>
      <c r="G547" s="67"/>
      <c r="H547" s="67"/>
      <c r="I547" s="67"/>
      <c r="J547" s="9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</row>
    <row r="548" spans="1:26" ht="16.5" x14ac:dyDescent="0.45">
      <c r="A548" s="67"/>
      <c r="B548" s="67"/>
      <c r="C548" s="67"/>
      <c r="D548" s="67"/>
      <c r="E548" s="28"/>
      <c r="F548" s="67"/>
      <c r="G548" s="67"/>
      <c r="H548" s="67"/>
      <c r="I548" s="67"/>
      <c r="J548" s="9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</row>
    <row r="549" spans="1:26" ht="16.5" x14ac:dyDescent="0.45">
      <c r="A549" s="67"/>
      <c r="B549" s="67"/>
      <c r="C549" s="67"/>
      <c r="D549" s="67"/>
      <c r="E549" s="28"/>
      <c r="F549" s="67"/>
      <c r="G549" s="67"/>
      <c r="H549" s="67"/>
      <c r="I549" s="67"/>
      <c r="J549" s="9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</row>
    <row r="550" spans="1:26" ht="16.5" x14ac:dyDescent="0.45">
      <c r="A550" s="67"/>
      <c r="B550" s="67"/>
      <c r="C550" s="67"/>
      <c r="D550" s="67"/>
      <c r="E550" s="28"/>
      <c r="F550" s="67"/>
      <c r="G550" s="67"/>
      <c r="H550" s="67"/>
      <c r="I550" s="67"/>
      <c r="J550" s="9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</row>
    <row r="551" spans="1:26" ht="16.5" x14ac:dyDescent="0.45">
      <c r="A551" s="67"/>
      <c r="B551" s="67"/>
      <c r="C551" s="67"/>
      <c r="D551" s="67"/>
      <c r="E551" s="28"/>
      <c r="F551" s="67"/>
      <c r="G551" s="67"/>
      <c r="H551" s="67"/>
      <c r="I551" s="67"/>
      <c r="J551" s="9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</row>
    <row r="552" spans="1:26" ht="16.5" x14ac:dyDescent="0.45">
      <c r="A552" s="67"/>
      <c r="B552" s="67"/>
      <c r="C552" s="67"/>
      <c r="D552" s="67"/>
      <c r="E552" s="28"/>
      <c r="F552" s="67"/>
      <c r="G552" s="67"/>
      <c r="H552" s="67"/>
      <c r="I552" s="67"/>
      <c r="J552" s="9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</row>
    <row r="553" spans="1:26" ht="16.5" x14ac:dyDescent="0.45">
      <c r="A553" s="67"/>
      <c r="B553" s="67"/>
      <c r="C553" s="67"/>
      <c r="D553" s="67"/>
      <c r="E553" s="28"/>
      <c r="F553" s="67"/>
      <c r="G553" s="67"/>
      <c r="H553" s="67"/>
      <c r="I553" s="67"/>
      <c r="J553" s="9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</row>
    <row r="554" spans="1:26" ht="16.5" x14ac:dyDescent="0.45">
      <c r="A554" s="67"/>
      <c r="B554" s="67"/>
      <c r="C554" s="67"/>
      <c r="D554" s="67"/>
      <c r="E554" s="28"/>
      <c r="F554" s="67"/>
      <c r="G554" s="67"/>
      <c r="H554" s="67"/>
      <c r="I554" s="67"/>
      <c r="J554" s="9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</row>
    <row r="555" spans="1:26" ht="16.5" x14ac:dyDescent="0.45">
      <c r="A555" s="67"/>
      <c r="B555" s="67"/>
      <c r="C555" s="67"/>
      <c r="D555" s="67"/>
      <c r="E555" s="28"/>
      <c r="F555" s="67"/>
      <c r="G555" s="67"/>
      <c r="H555" s="67"/>
      <c r="I555" s="67"/>
      <c r="J555" s="9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</row>
    <row r="556" spans="1:26" ht="16.5" x14ac:dyDescent="0.45">
      <c r="A556" s="67"/>
      <c r="B556" s="67"/>
      <c r="C556" s="67"/>
      <c r="D556" s="67"/>
      <c r="E556" s="28"/>
      <c r="F556" s="67"/>
      <c r="G556" s="67"/>
      <c r="H556" s="67"/>
      <c r="I556" s="67"/>
      <c r="J556" s="9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</row>
    <row r="557" spans="1:26" ht="16.5" x14ac:dyDescent="0.45">
      <c r="A557" s="67"/>
      <c r="B557" s="67"/>
      <c r="C557" s="67"/>
      <c r="D557" s="67"/>
      <c r="E557" s="28"/>
      <c r="F557" s="67"/>
      <c r="G557" s="67"/>
      <c r="H557" s="67"/>
      <c r="I557" s="67"/>
      <c r="J557" s="9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</row>
    <row r="558" spans="1:26" ht="16.5" x14ac:dyDescent="0.45">
      <c r="A558" s="67"/>
      <c r="B558" s="67"/>
      <c r="C558" s="67"/>
      <c r="D558" s="67"/>
      <c r="E558" s="28"/>
      <c r="F558" s="67"/>
      <c r="G558" s="67"/>
      <c r="H558" s="67"/>
      <c r="I558" s="67"/>
      <c r="J558" s="9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</row>
    <row r="559" spans="1:26" ht="16.5" x14ac:dyDescent="0.45">
      <c r="A559" s="67"/>
      <c r="B559" s="67"/>
      <c r="C559" s="67"/>
      <c r="D559" s="67"/>
      <c r="E559" s="28"/>
      <c r="F559" s="67"/>
      <c r="G559" s="67"/>
      <c r="H559" s="67"/>
      <c r="I559" s="67"/>
      <c r="J559" s="9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</row>
    <row r="560" spans="1:26" ht="16.5" x14ac:dyDescent="0.45">
      <c r="A560" s="67"/>
      <c r="B560" s="67"/>
      <c r="C560" s="67"/>
      <c r="D560" s="67"/>
      <c r="E560" s="28"/>
      <c r="F560" s="67"/>
      <c r="G560" s="67"/>
      <c r="H560" s="67"/>
      <c r="I560" s="67"/>
      <c r="J560" s="9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</row>
    <row r="561" spans="1:26" ht="16.5" x14ac:dyDescent="0.45">
      <c r="A561" s="67"/>
      <c r="B561" s="67"/>
      <c r="C561" s="67"/>
      <c r="D561" s="67"/>
      <c r="E561" s="28"/>
      <c r="F561" s="67"/>
      <c r="G561" s="67"/>
      <c r="H561" s="67"/>
      <c r="I561" s="67"/>
      <c r="J561" s="9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</row>
    <row r="562" spans="1:26" ht="16.5" x14ac:dyDescent="0.45">
      <c r="A562" s="67"/>
      <c r="B562" s="67"/>
      <c r="C562" s="67"/>
      <c r="D562" s="67"/>
      <c r="E562" s="28"/>
      <c r="F562" s="67"/>
      <c r="G562" s="67"/>
      <c r="H562" s="67"/>
      <c r="I562" s="67"/>
      <c r="J562" s="9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</row>
    <row r="563" spans="1:26" ht="16.5" x14ac:dyDescent="0.45">
      <c r="A563" s="67"/>
      <c r="B563" s="67"/>
      <c r="C563" s="67"/>
      <c r="D563" s="67"/>
      <c r="E563" s="28"/>
      <c r="F563" s="67"/>
      <c r="G563" s="67"/>
      <c r="H563" s="67"/>
      <c r="I563" s="67"/>
      <c r="J563" s="9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</row>
    <row r="564" spans="1:26" ht="16.5" x14ac:dyDescent="0.45">
      <c r="A564" s="67"/>
      <c r="B564" s="67"/>
      <c r="C564" s="67"/>
      <c r="D564" s="67"/>
      <c r="E564" s="28"/>
      <c r="F564" s="67"/>
      <c r="G564" s="67"/>
      <c r="H564" s="67"/>
      <c r="I564" s="67"/>
      <c r="J564" s="9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</row>
    <row r="565" spans="1:26" ht="16.5" x14ac:dyDescent="0.45">
      <c r="A565" s="67"/>
      <c r="B565" s="67"/>
      <c r="C565" s="67"/>
      <c r="D565" s="67"/>
      <c r="E565" s="28"/>
      <c r="F565" s="67"/>
      <c r="G565" s="67"/>
      <c r="H565" s="67"/>
      <c r="I565" s="67"/>
      <c r="J565" s="9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</row>
    <row r="566" spans="1:26" ht="16.5" x14ac:dyDescent="0.45">
      <c r="A566" s="67"/>
      <c r="B566" s="67"/>
      <c r="C566" s="67"/>
      <c r="D566" s="67"/>
      <c r="E566" s="28"/>
      <c r="F566" s="67"/>
      <c r="G566" s="67"/>
      <c r="H566" s="67"/>
      <c r="I566" s="67"/>
      <c r="J566" s="9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</row>
    <row r="567" spans="1:26" ht="16.5" x14ac:dyDescent="0.45">
      <c r="A567" s="67"/>
      <c r="B567" s="67"/>
      <c r="C567" s="67"/>
      <c r="D567" s="67"/>
      <c r="E567" s="28"/>
      <c r="F567" s="67"/>
      <c r="G567" s="67"/>
      <c r="H567" s="67"/>
      <c r="I567" s="67"/>
      <c r="J567" s="9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</row>
    <row r="568" spans="1:26" ht="16.5" x14ac:dyDescent="0.45">
      <c r="A568" s="67"/>
      <c r="B568" s="67"/>
      <c r="C568" s="67"/>
      <c r="D568" s="67"/>
      <c r="E568" s="28"/>
      <c r="F568" s="67"/>
      <c r="G568" s="67"/>
      <c r="H568" s="67"/>
      <c r="I568" s="67"/>
      <c r="J568" s="9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</row>
    <row r="569" spans="1:26" ht="16.5" x14ac:dyDescent="0.45">
      <c r="A569" s="67"/>
      <c r="B569" s="67"/>
      <c r="C569" s="67"/>
      <c r="D569" s="67"/>
      <c r="E569" s="28"/>
      <c r="F569" s="67"/>
      <c r="G569" s="67"/>
      <c r="H569" s="67"/>
      <c r="I569" s="67"/>
      <c r="J569" s="9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</row>
    <row r="570" spans="1:26" ht="16.5" x14ac:dyDescent="0.45">
      <c r="A570" s="67"/>
      <c r="B570" s="67"/>
      <c r="C570" s="67"/>
      <c r="D570" s="67"/>
      <c r="E570" s="28"/>
      <c r="F570" s="67"/>
      <c r="G570" s="67"/>
      <c r="H570" s="67"/>
      <c r="I570" s="67"/>
      <c r="J570" s="9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</row>
    <row r="571" spans="1:26" ht="16.5" x14ac:dyDescent="0.45">
      <c r="A571" s="67"/>
      <c r="B571" s="67"/>
      <c r="C571" s="67"/>
      <c r="D571" s="67"/>
      <c r="E571" s="28"/>
      <c r="F571" s="67"/>
      <c r="G571" s="67"/>
      <c r="H571" s="67"/>
      <c r="I571" s="67"/>
      <c r="J571" s="9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</row>
    <row r="572" spans="1:26" ht="16.5" x14ac:dyDescent="0.45">
      <c r="A572" s="67"/>
      <c r="B572" s="67"/>
      <c r="C572" s="67"/>
      <c r="D572" s="67"/>
      <c r="E572" s="28"/>
      <c r="F572" s="67"/>
      <c r="G572" s="67"/>
      <c r="H572" s="67"/>
      <c r="I572" s="67"/>
      <c r="J572" s="9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</row>
    <row r="573" spans="1:26" ht="16.5" x14ac:dyDescent="0.45">
      <c r="A573" s="67"/>
      <c r="B573" s="67"/>
      <c r="C573" s="67"/>
      <c r="D573" s="67"/>
      <c r="E573" s="28"/>
      <c r="F573" s="67"/>
      <c r="G573" s="67"/>
      <c r="H573" s="67"/>
      <c r="I573" s="67"/>
      <c r="J573" s="9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</row>
    <row r="574" spans="1:26" ht="16.5" x14ac:dyDescent="0.45">
      <c r="A574" s="67"/>
      <c r="B574" s="67"/>
      <c r="C574" s="67"/>
      <c r="D574" s="67"/>
      <c r="E574" s="28"/>
      <c r="F574" s="67"/>
      <c r="G574" s="67"/>
      <c r="H574" s="67"/>
      <c r="I574" s="67"/>
      <c r="J574" s="9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</row>
    <row r="575" spans="1:26" ht="16.5" x14ac:dyDescent="0.45">
      <c r="A575" s="67"/>
      <c r="B575" s="67"/>
      <c r="C575" s="67"/>
      <c r="D575" s="67"/>
      <c r="E575" s="28"/>
      <c r="F575" s="67"/>
      <c r="G575" s="67"/>
      <c r="H575" s="67"/>
      <c r="I575" s="67"/>
      <c r="J575" s="9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</row>
    <row r="576" spans="1:26" ht="16.5" x14ac:dyDescent="0.45">
      <c r="A576" s="67"/>
      <c r="B576" s="67"/>
      <c r="C576" s="67"/>
      <c r="D576" s="67"/>
      <c r="E576" s="28"/>
      <c r="F576" s="67"/>
      <c r="G576" s="67"/>
      <c r="H576" s="67"/>
      <c r="I576" s="67"/>
      <c r="J576" s="9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</row>
    <row r="577" spans="1:26" ht="16.5" x14ac:dyDescent="0.45">
      <c r="A577" s="67"/>
      <c r="B577" s="67"/>
      <c r="C577" s="67"/>
      <c r="D577" s="67"/>
      <c r="E577" s="28"/>
      <c r="F577" s="67"/>
      <c r="G577" s="67"/>
      <c r="H577" s="67"/>
      <c r="I577" s="67"/>
      <c r="J577" s="9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</row>
    <row r="578" spans="1:26" ht="16.5" x14ac:dyDescent="0.45">
      <c r="A578" s="67"/>
      <c r="B578" s="67"/>
      <c r="C578" s="67"/>
      <c r="D578" s="67"/>
      <c r="E578" s="28"/>
      <c r="F578" s="67"/>
      <c r="G578" s="67"/>
      <c r="H578" s="67"/>
      <c r="I578" s="67"/>
      <c r="J578" s="9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</row>
    <row r="579" spans="1:26" ht="16.5" x14ac:dyDescent="0.45">
      <c r="A579" s="67"/>
      <c r="B579" s="67"/>
      <c r="C579" s="67"/>
      <c r="D579" s="67"/>
      <c r="E579" s="28"/>
      <c r="F579" s="67"/>
      <c r="G579" s="67"/>
      <c r="H579" s="67"/>
      <c r="I579" s="67"/>
      <c r="J579" s="9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</row>
    <row r="580" spans="1:26" ht="16.5" x14ac:dyDescent="0.45">
      <c r="A580" s="67"/>
      <c r="B580" s="67"/>
      <c r="C580" s="67"/>
      <c r="D580" s="67"/>
      <c r="E580" s="28"/>
      <c r="F580" s="67"/>
      <c r="G580" s="67"/>
      <c r="H580" s="67"/>
      <c r="I580" s="67"/>
      <c r="J580" s="9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</row>
    <row r="581" spans="1:26" ht="16.5" x14ac:dyDescent="0.45">
      <c r="A581" s="67"/>
      <c r="B581" s="67"/>
      <c r="C581" s="67"/>
      <c r="D581" s="67"/>
      <c r="E581" s="28"/>
      <c r="F581" s="67"/>
      <c r="G581" s="67"/>
      <c r="H581" s="67"/>
      <c r="I581" s="67"/>
      <c r="J581" s="9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</row>
    <row r="582" spans="1:26" ht="16.5" x14ac:dyDescent="0.45">
      <c r="A582" s="67"/>
      <c r="B582" s="67"/>
      <c r="C582" s="67"/>
      <c r="D582" s="67"/>
      <c r="E582" s="28"/>
      <c r="F582" s="67"/>
      <c r="G582" s="67"/>
      <c r="H582" s="67"/>
      <c r="I582" s="67"/>
      <c r="J582" s="9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</row>
    <row r="583" spans="1:26" ht="16.5" x14ac:dyDescent="0.45">
      <c r="A583" s="67"/>
      <c r="B583" s="67"/>
      <c r="C583" s="67"/>
      <c r="D583" s="67"/>
      <c r="E583" s="28"/>
      <c r="F583" s="67"/>
      <c r="G583" s="67"/>
      <c r="H583" s="67"/>
      <c r="I583" s="67"/>
      <c r="J583" s="9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</row>
    <row r="584" spans="1:26" ht="16.5" x14ac:dyDescent="0.45">
      <c r="A584" s="67"/>
      <c r="B584" s="67"/>
      <c r="C584" s="67"/>
      <c r="D584" s="67"/>
      <c r="E584" s="28"/>
      <c r="F584" s="67"/>
      <c r="G584" s="67"/>
      <c r="H584" s="67"/>
      <c r="I584" s="67"/>
      <c r="J584" s="9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</row>
    <row r="585" spans="1:26" ht="16.5" x14ac:dyDescent="0.45">
      <c r="A585" s="67"/>
      <c r="B585" s="67"/>
      <c r="C585" s="67"/>
      <c r="D585" s="67"/>
      <c r="E585" s="28"/>
      <c r="F585" s="67"/>
      <c r="G585" s="67"/>
      <c r="H585" s="67"/>
      <c r="I585" s="67"/>
      <c r="J585" s="9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</row>
    <row r="586" spans="1:26" ht="16.5" x14ac:dyDescent="0.45">
      <c r="A586" s="67"/>
      <c r="B586" s="67"/>
      <c r="C586" s="67"/>
      <c r="D586" s="67"/>
      <c r="E586" s="28"/>
      <c r="F586" s="67"/>
      <c r="G586" s="67"/>
      <c r="H586" s="67"/>
      <c r="I586" s="67"/>
      <c r="J586" s="9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</row>
    <row r="587" spans="1:26" ht="16.5" x14ac:dyDescent="0.45">
      <c r="A587" s="67"/>
      <c r="B587" s="67"/>
      <c r="C587" s="67"/>
      <c r="D587" s="67"/>
      <c r="E587" s="28"/>
      <c r="F587" s="67"/>
      <c r="G587" s="67"/>
      <c r="H587" s="67"/>
      <c r="I587" s="67"/>
      <c r="J587" s="9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</row>
    <row r="588" spans="1:26" ht="16.5" x14ac:dyDescent="0.45">
      <c r="A588" s="67"/>
      <c r="B588" s="67"/>
      <c r="C588" s="67"/>
      <c r="D588" s="67"/>
      <c r="E588" s="28"/>
      <c r="F588" s="67"/>
      <c r="G588" s="67"/>
      <c r="H588" s="67"/>
      <c r="I588" s="67"/>
      <c r="J588" s="9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</row>
    <row r="589" spans="1:26" ht="16.5" x14ac:dyDescent="0.45">
      <c r="A589" s="67"/>
      <c r="B589" s="67"/>
      <c r="C589" s="67"/>
      <c r="D589" s="67"/>
      <c r="E589" s="28"/>
      <c r="F589" s="67"/>
      <c r="G589" s="67"/>
      <c r="H589" s="67"/>
      <c r="I589" s="67"/>
      <c r="J589" s="9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</row>
    <row r="590" spans="1:26" ht="16.5" x14ac:dyDescent="0.45">
      <c r="A590" s="67"/>
      <c r="B590" s="67"/>
      <c r="C590" s="67"/>
      <c r="D590" s="67"/>
      <c r="E590" s="28"/>
      <c r="F590" s="67"/>
      <c r="G590" s="67"/>
      <c r="H590" s="67"/>
      <c r="I590" s="67"/>
      <c r="J590" s="9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</row>
    <row r="591" spans="1:26" ht="16.5" x14ac:dyDescent="0.45">
      <c r="A591" s="67"/>
      <c r="B591" s="67"/>
      <c r="C591" s="67"/>
      <c r="D591" s="67"/>
      <c r="E591" s="28"/>
      <c r="F591" s="67"/>
      <c r="G591" s="67"/>
      <c r="H591" s="67"/>
      <c r="I591" s="67"/>
      <c r="J591" s="9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</row>
    <row r="592" spans="1:26" ht="16.5" x14ac:dyDescent="0.45">
      <c r="A592" s="67"/>
      <c r="B592" s="67"/>
      <c r="C592" s="67"/>
      <c r="D592" s="67"/>
      <c r="E592" s="28"/>
      <c r="F592" s="67"/>
      <c r="G592" s="67"/>
      <c r="H592" s="67"/>
      <c r="I592" s="67"/>
      <c r="J592" s="9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</row>
    <row r="593" spans="1:26" ht="16.5" x14ac:dyDescent="0.45">
      <c r="A593" s="67"/>
      <c r="B593" s="67"/>
      <c r="C593" s="67"/>
      <c r="D593" s="67"/>
      <c r="E593" s="28"/>
      <c r="F593" s="67"/>
      <c r="G593" s="67"/>
      <c r="H593" s="67"/>
      <c r="I593" s="67"/>
      <c r="J593" s="9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</row>
    <row r="594" spans="1:26" ht="16.5" x14ac:dyDescent="0.45">
      <c r="A594" s="67"/>
      <c r="B594" s="67"/>
      <c r="C594" s="67"/>
      <c r="D594" s="67"/>
      <c r="E594" s="28"/>
      <c r="F594" s="67"/>
      <c r="G594" s="67"/>
      <c r="H594" s="67"/>
      <c r="I594" s="67"/>
      <c r="J594" s="9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</row>
    <row r="595" spans="1:26" ht="16.5" x14ac:dyDescent="0.45">
      <c r="A595" s="67"/>
      <c r="B595" s="67"/>
      <c r="C595" s="67"/>
      <c r="D595" s="67"/>
      <c r="E595" s="28"/>
      <c r="F595" s="67"/>
      <c r="G595" s="67"/>
      <c r="H595" s="67"/>
      <c r="I595" s="67"/>
      <c r="J595" s="9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</row>
    <row r="596" spans="1:26" ht="16.5" x14ac:dyDescent="0.45">
      <c r="A596" s="67"/>
      <c r="B596" s="67"/>
      <c r="C596" s="67"/>
      <c r="D596" s="67"/>
      <c r="E596" s="28"/>
      <c r="F596" s="67"/>
      <c r="G596" s="67"/>
      <c r="H596" s="67"/>
      <c r="I596" s="67"/>
      <c r="J596" s="9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</row>
    <row r="597" spans="1:26" ht="16.5" x14ac:dyDescent="0.45">
      <c r="A597" s="67"/>
      <c r="B597" s="67"/>
      <c r="C597" s="67"/>
      <c r="D597" s="67"/>
      <c r="E597" s="28"/>
      <c r="F597" s="67"/>
      <c r="G597" s="67"/>
      <c r="H597" s="67"/>
      <c r="I597" s="67"/>
      <c r="J597" s="9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</row>
    <row r="598" spans="1:26" ht="16.5" x14ac:dyDescent="0.45">
      <c r="A598" s="67"/>
      <c r="B598" s="67"/>
      <c r="C598" s="67"/>
      <c r="D598" s="67"/>
      <c r="E598" s="28"/>
      <c r="F598" s="67"/>
      <c r="G598" s="67"/>
      <c r="H598" s="67"/>
      <c r="I598" s="67"/>
      <c r="J598" s="9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</row>
    <row r="599" spans="1:26" ht="16.5" x14ac:dyDescent="0.45">
      <c r="A599" s="67"/>
      <c r="B599" s="67"/>
      <c r="C599" s="67"/>
      <c r="D599" s="67"/>
      <c r="E599" s="28"/>
      <c r="F599" s="67"/>
      <c r="G599" s="67"/>
      <c r="H599" s="67"/>
      <c r="I599" s="67"/>
      <c r="J599" s="9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</row>
    <row r="600" spans="1:26" ht="16.5" x14ac:dyDescent="0.45">
      <c r="A600" s="67"/>
      <c r="B600" s="67"/>
      <c r="C600" s="67"/>
      <c r="D600" s="67"/>
      <c r="E600" s="28"/>
      <c r="F600" s="67"/>
      <c r="G600" s="67"/>
      <c r="H600" s="67"/>
      <c r="I600" s="67"/>
      <c r="J600" s="9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</row>
    <row r="601" spans="1:26" ht="16.5" x14ac:dyDescent="0.45">
      <c r="A601" s="67"/>
      <c r="B601" s="67"/>
      <c r="C601" s="67"/>
      <c r="D601" s="67"/>
      <c r="E601" s="28"/>
      <c r="F601" s="67"/>
      <c r="G601" s="67"/>
      <c r="H601" s="67"/>
      <c r="I601" s="67"/>
      <c r="J601" s="9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</row>
    <row r="602" spans="1:26" ht="16.5" x14ac:dyDescent="0.45">
      <c r="A602" s="67"/>
      <c r="B602" s="67"/>
      <c r="C602" s="67"/>
      <c r="D602" s="67"/>
      <c r="E602" s="28"/>
      <c r="F602" s="67"/>
      <c r="G602" s="67"/>
      <c r="H602" s="67"/>
      <c r="I602" s="67"/>
      <c r="J602" s="9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</row>
    <row r="603" spans="1:26" ht="16.5" x14ac:dyDescent="0.45">
      <c r="A603" s="67"/>
      <c r="B603" s="67"/>
      <c r="C603" s="67"/>
      <c r="D603" s="67"/>
      <c r="E603" s="28"/>
      <c r="F603" s="67"/>
      <c r="G603" s="67"/>
      <c r="H603" s="67"/>
      <c r="I603" s="67"/>
      <c r="J603" s="9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</row>
    <row r="604" spans="1:26" ht="16.5" x14ac:dyDescent="0.45">
      <c r="A604" s="67"/>
      <c r="B604" s="67"/>
      <c r="C604" s="67"/>
      <c r="D604" s="67"/>
      <c r="E604" s="28"/>
      <c r="F604" s="67"/>
      <c r="G604" s="67"/>
      <c r="H604" s="67"/>
      <c r="I604" s="67"/>
      <c r="J604" s="9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</row>
    <row r="605" spans="1:26" ht="16.5" x14ac:dyDescent="0.45">
      <c r="A605" s="67"/>
      <c r="B605" s="67"/>
      <c r="C605" s="67"/>
      <c r="D605" s="67"/>
      <c r="E605" s="28"/>
      <c r="F605" s="67"/>
      <c r="G605" s="67"/>
      <c r="H605" s="67"/>
      <c r="I605" s="67"/>
      <c r="J605" s="9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</row>
    <row r="606" spans="1:26" ht="16.5" x14ac:dyDescent="0.45">
      <c r="A606" s="67"/>
      <c r="B606" s="67"/>
      <c r="C606" s="67"/>
      <c r="D606" s="67"/>
      <c r="E606" s="28"/>
      <c r="F606" s="67"/>
      <c r="G606" s="67"/>
      <c r="H606" s="67"/>
      <c r="I606" s="67"/>
      <c r="J606" s="9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</row>
    <row r="607" spans="1:26" ht="16.5" x14ac:dyDescent="0.45">
      <c r="A607" s="67"/>
      <c r="B607" s="67"/>
      <c r="C607" s="67"/>
      <c r="D607" s="67"/>
      <c r="E607" s="28"/>
      <c r="F607" s="67"/>
      <c r="G607" s="67"/>
      <c r="H607" s="67"/>
      <c r="I607" s="67"/>
      <c r="J607" s="9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</row>
    <row r="608" spans="1:26" ht="16.5" x14ac:dyDescent="0.45">
      <c r="A608" s="67"/>
      <c r="B608" s="67"/>
      <c r="C608" s="67"/>
      <c r="D608" s="67"/>
      <c r="E608" s="28"/>
      <c r="F608" s="67"/>
      <c r="G608" s="67"/>
      <c r="H608" s="67"/>
      <c r="I608" s="67"/>
      <c r="J608" s="9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</row>
    <row r="609" spans="1:26" ht="16.5" x14ac:dyDescent="0.45">
      <c r="A609" s="67"/>
      <c r="B609" s="67"/>
      <c r="C609" s="67"/>
      <c r="D609" s="67"/>
      <c r="E609" s="28"/>
      <c r="F609" s="67"/>
      <c r="G609" s="67"/>
      <c r="H609" s="67"/>
      <c r="I609" s="67"/>
      <c r="J609" s="9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</row>
    <row r="610" spans="1:26" ht="16.5" x14ac:dyDescent="0.45">
      <c r="A610" s="67"/>
      <c r="B610" s="67"/>
      <c r="C610" s="67"/>
      <c r="D610" s="67"/>
      <c r="E610" s="28"/>
      <c r="F610" s="67"/>
      <c r="G610" s="67"/>
      <c r="H610" s="67"/>
      <c r="I610" s="67"/>
      <c r="J610" s="9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</row>
    <row r="611" spans="1:26" ht="16.5" x14ac:dyDescent="0.45">
      <c r="A611" s="67"/>
      <c r="B611" s="67"/>
      <c r="C611" s="67"/>
      <c r="D611" s="67"/>
      <c r="E611" s="28"/>
      <c r="F611" s="67"/>
      <c r="G611" s="67"/>
      <c r="H611" s="67"/>
      <c r="I611" s="67"/>
      <c r="J611" s="9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</row>
    <row r="612" spans="1:26" ht="16.5" x14ac:dyDescent="0.45">
      <c r="A612" s="67"/>
      <c r="B612" s="67"/>
      <c r="C612" s="67"/>
      <c r="D612" s="67"/>
      <c r="E612" s="28"/>
      <c r="F612" s="67"/>
      <c r="G612" s="67"/>
      <c r="H612" s="67"/>
      <c r="I612" s="67"/>
      <c r="J612" s="9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</row>
    <row r="613" spans="1:26" ht="16.5" x14ac:dyDescent="0.45">
      <c r="A613" s="67"/>
      <c r="B613" s="67"/>
      <c r="C613" s="67"/>
      <c r="D613" s="67"/>
      <c r="E613" s="28"/>
      <c r="F613" s="67"/>
      <c r="G613" s="67"/>
      <c r="H613" s="67"/>
      <c r="I613" s="67"/>
      <c r="J613" s="9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</row>
    <row r="614" spans="1:26" ht="16.5" x14ac:dyDescent="0.45">
      <c r="A614" s="67"/>
      <c r="B614" s="67"/>
      <c r="C614" s="67"/>
      <c r="D614" s="67"/>
      <c r="E614" s="28"/>
      <c r="F614" s="67"/>
      <c r="G614" s="67"/>
      <c r="H614" s="67"/>
      <c r="I614" s="67"/>
      <c r="J614" s="9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</row>
    <row r="615" spans="1:26" ht="16.5" x14ac:dyDescent="0.45">
      <c r="A615" s="67"/>
      <c r="B615" s="67"/>
      <c r="C615" s="67"/>
      <c r="D615" s="67"/>
      <c r="E615" s="28"/>
      <c r="F615" s="67"/>
      <c r="G615" s="67"/>
      <c r="H615" s="67"/>
      <c r="I615" s="67"/>
      <c r="J615" s="9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</row>
    <row r="616" spans="1:26" ht="16.5" x14ac:dyDescent="0.45">
      <c r="A616" s="67"/>
      <c r="B616" s="67"/>
      <c r="C616" s="67"/>
      <c r="D616" s="67"/>
      <c r="E616" s="28"/>
      <c r="F616" s="67"/>
      <c r="G616" s="67"/>
      <c r="H616" s="67"/>
      <c r="I616" s="67"/>
      <c r="J616" s="9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</row>
    <row r="617" spans="1:26" ht="16.5" x14ac:dyDescent="0.45">
      <c r="A617" s="67"/>
      <c r="B617" s="67"/>
      <c r="C617" s="67"/>
      <c r="D617" s="67"/>
      <c r="E617" s="28"/>
      <c r="F617" s="67"/>
      <c r="G617" s="67"/>
      <c r="H617" s="67"/>
      <c r="I617" s="67"/>
      <c r="J617" s="9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</row>
    <row r="618" spans="1:26" ht="16.5" x14ac:dyDescent="0.45">
      <c r="A618" s="67"/>
      <c r="B618" s="67"/>
      <c r="C618" s="67"/>
      <c r="D618" s="67"/>
      <c r="E618" s="28"/>
      <c r="F618" s="67"/>
      <c r="G618" s="67"/>
      <c r="H618" s="67"/>
      <c r="I618" s="67"/>
      <c r="J618" s="9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</row>
    <row r="619" spans="1:26" ht="16.5" x14ac:dyDescent="0.45">
      <c r="A619" s="67"/>
      <c r="B619" s="67"/>
      <c r="C619" s="67"/>
      <c r="D619" s="67"/>
      <c r="E619" s="28"/>
      <c r="F619" s="67"/>
      <c r="G619" s="67"/>
      <c r="H619" s="67"/>
      <c r="I619" s="67"/>
      <c r="J619" s="9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</row>
    <row r="620" spans="1:26" ht="16.5" x14ac:dyDescent="0.45">
      <c r="A620" s="67"/>
      <c r="B620" s="67"/>
      <c r="C620" s="67"/>
      <c r="D620" s="67"/>
      <c r="E620" s="28"/>
      <c r="F620" s="67"/>
      <c r="G620" s="67"/>
      <c r="H620" s="67"/>
      <c r="I620" s="67"/>
      <c r="J620" s="9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</row>
    <row r="621" spans="1:26" ht="16.5" x14ac:dyDescent="0.45">
      <c r="A621" s="67"/>
      <c r="B621" s="67"/>
      <c r="C621" s="67"/>
      <c r="D621" s="67"/>
      <c r="E621" s="28"/>
      <c r="F621" s="67"/>
      <c r="G621" s="67"/>
      <c r="H621" s="67"/>
      <c r="I621" s="67"/>
      <c r="J621" s="9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</row>
    <row r="622" spans="1:26" ht="16.5" x14ac:dyDescent="0.45">
      <c r="A622" s="67"/>
      <c r="B622" s="67"/>
      <c r="C622" s="67"/>
      <c r="D622" s="67"/>
      <c r="E622" s="28"/>
      <c r="F622" s="67"/>
      <c r="G622" s="67"/>
      <c r="H622" s="67"/>
      <c r="I622" s="67"/>
      <c r="J622" s="9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</row>
    <row r="623" spans="1:26" ht="16.5" x14ac:dyDescent="0.45">
      <c r="A623" s="67"/>
      <c r="B623" s="67"/>
      <c r="C623" s="67"/>
      <c r="D623" s="67"/>
      <c r="E623" s="28"/>
      <c r="F623" s="67"/>
      <c r="G623" s="67"/>
      <c r="H623" s="67"/>
      <c r="I623" s="67"/>
      <c r="J623" s="9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</row>
    <row r="624" spans="1:26" ht="16.5" x14ac:dyDescent="0.45">
      <c r="A624" s="67"/>
      <c r="B624" s="67"/>
      <c r="C624" s="67"/>
      <c r="D624" s="67"/>
      <c r="E624" s="28"/>
      <c r="F624" s="67"/>
      <c r="G624" s="67"/>
      <c r="H624" s="67"/>
      <c r="I624" s="67"/>
      <c r="J624" s="9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</row>
    <row r="625" spans="1:26" ht="16.5" x14ac:dyDescent="0.45">
      <c r="A625" s="67"/>
      <c r="B625" s="67"/>
      <c r="C625" s="67"/>
      <c r="D625" s="67"/>
      <c r="E625" s="28"/>
      <c r="F625" s="67"/>
      <c r="G625" s="67"/>
      <c r="H625" s="67"/>
      <c r="I625" s="67"/>
      <c r="J625" s="9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</row>
    <row r="626" spans="1:26" ht="16.5" x14ac:dyDescent="0.45">
      <c r="A626" s="67"/>
      <c r="B626" s="67"/>
      <c r="C626" s="67"/>
      <c r="D626" s="67"/>
      <c r="E626" s="28"/>
      <c r="F626" s="67"/>
      <c r="G626" s="67"/>
      <c r="H626" s="67"/>
      <c r="I626" s="67"/>
      <c r="J626" s="9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</row>
    <row r="627" spans="1:26" ht="16.5" x14ac:dyDescent="0.45">
      <c r="A627" s="67"/>
      <c r="B627" s="67"/>
      <c r="C627" s="67"/>
      <c r="D627" s="67"/>
      <c r="E627" s="28"/>
      <c r="F627" s="67"/>
      <c r="G627" s="67"/>
      <c r="H627" s="67"/>
      <c r="I627" s="67"/>
      <c r="J627" s="9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</row>
    <row r="628" spans="1:26" ht="16.5" x14ac:dyDescent="0.45">
      <c r="A628" s="67"/>
      <c r="B628" s="67"/>
      <c r="C628" s="67"/>
      <c r="D628" s="67"/>
      <c r="E628" s="28"/>
      <c r="F628" s="67"/>
      <c r="G628" s="67"/>
      <c r="H628" s="67"/>
      <c r="I628" s="67"/>
      <c r="J628" s="9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</row>
    <row r="629" spans="1:26" ht="16.5" x14ac:dyDescent="0.45">
      <c r="A629" s="67"/>
      <c r="B629" s="67"/>
      <c r="C629" s="67"/>
      <c r="D629" s="67"/>
      <c r="E629" s="28"/>
      <c r="F629" s="67"/>
      <c r="G629" s="67"/>
      <c r="H629" s="67"/>
      <c r="I629" s="67"/>
      <c r="J629" s="9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</row>
    <row r="630" spans="1:26" ht="16.5" x14ac:dyDescent="0.45">
      <c r="A630" s="67"/>
      <c r="B630" s="67"/>
      <c r="C630" s="67"/>
      <c r="D630" s="67"/>
      <c r="E630" s="28"/>
      <c r="F630" s="67"/>
      <c r="G630" s="67"/>
      <c r="H630" s="67"/>
      <c r="I630" s="67"/>
      <c r="J630" s="9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</row>
    <row r="631" spans="1:26" ht="16.5" x14ac:dyDescent="0.45">
      <c r="A631" s="67"/>
      <c r="B631" s="67"/>
      <c r="C631" s="67"/>
      <c r="D631" s="67"/>
      <c r="E631" s="28"/>
      <c r="F631" s="67"/>
      <c r="G631" s="67"/>
      <c r="H631" s="67"/>
      <c r="I631" s="67"/>
      <c r="J631" s="9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</row>
    <row r="632" spans="1:26" ht="16.5" x14ac:dyDescent="0.45">
      <c r="A632" s="67"/>
      <c r="B632" s="67"/>
      <c r="C632" s="67"/>
      <c r="D632" s="67"/>
      <c r="E632" s="28"/>
      <c r="F632" s="67"/>
      <c r="G632" s="67"/>
      <c r="H632" s="67"/>
      <c r="I632" s="67"/>
      <c r="J632" s="9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</row>
    <row r="633" spans="1:26" ht="16.5" x14ac:dyDescent="0.45">
      <c r="A633" s="67"/>
      <c r="B633" s="67"/>
      <c r="C633" s="67"/>
      <c r="D633" s="67"/>
      <c r="E633" s="28"/>
      <c r="F633" s="67"/>
      <c r="G633" s="67"/>
      <c r="H633" s="67"/>
      <c r="I633" s="67"/>
      <c r="J633" s="9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</row>
    <row r="634" spans="1:26" ht="16.5" x14ac:dyDescent="0.45">
      <c r="A634" s="67"/>
      <c r="B634" s="67"/>
      <c r="C634" s="67"/>
      <c r="D634" s="67"/>
      <c r="E634" s="28"/>
      <c r="F634" s="67"/>
      <c r="G634" s="67"/>
      <c r="H634" s="67"/>
      <c r="I634" s="67"/>
      <c r="J634" s="9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</row>
    <row r="635" spans="1:26" ht="16.5" x14ac:dyDescent="0.45">
      <c r="A635" s="67"/>
      <c r="B635" s="67"/>
      <c r="C635" s="67"/>
      <c r="D635" s="67"/>
      <c r="E635" s="28"/>
      <c r="F635" s="67"/>
      <c r="G635" s="67"/>
      <c r="H635" s="67"/>
      <c r="I635" s="67"/>
      <c r="J635" s="9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</row>
    <row r="636" spans="1:26" ht="16.5" x14ac:dyDescent="0.45">
      <c r="A636" s="67"/>
      <c r="B636" s="67"/>
      <c r="C636" s="67"/>
      <c r="D636" s="67"/>
      <c r="E636" s="28"/>
      <c r="F636" s="67"/>
      <c r="G636" s="67"/>
      <c r="H636" s="67"/>
      <c r="I636" s="67"/>
      <c r="J636" s="9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</row>
    <row r="637" spans="1:26" ht="16.5" x14ac:dyDescent="0.45">
      <c r="A637" s="67"/>
      <c r="B637" s="67"/>
      <c r="C637" s="67"/>
      <c r="D637" s="67"/>
      <c r="E637" s="28"/>
      <c r="F637" s="67"/>
      <c r="G637" s="67"/>
      <c r="H637" s="67"/>
      <c r="I637" s="67"/>
      <c r="J637" s="9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</row>
    <row r="638" spans="1:26" ht="16.5" x14ac:dyDescent="0.45">
      <c r="A638" s="67"/>
      <c r="B638" s="67"/>
      <c r="C638" s="67"/>
      <c r="D638" s="67"/>
      <c r="E638" s="28"/>
      <c r="F638" s="67"/>
      <c r="G638" s="67"/>
      <c r="H638" s="67"/>
      <c r="I638" s="67"/>
      <c r="J638" s="9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</row>
    <row r="639" spans="1:26" ht="16.5" x14ac:dyDescent="0.45">
      <c r="A639" s="67"/>
      <c r="B639" s="67"/>
      <c r="C639" s="67"/>
      <c r="D639" s="67"/>
      <c r="E639" s="28"/>
      <c r="F639" s="67"/>
      <c r="G639" s="67"/>
      <c r="H639" s="67"/>
      <c r="I639" s="67"/>
      <c r="J639" s="9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</row>
    <row r="640" spans="1:26" ht="16.5" x14ac:dyDescent="0.45">
      <c r="A640" s="67"/>
      <c r="B640" s="67"/>
      <c r="C640" s="67"/>
      <c r="D640" s="67"/>
      <c r="E640" s="28"/>
      <c r="F640" s="67"/>
      <c r="G640" s="67"/>
      <c r="H640" s="67"/>
      <c r="I640" s="67"/>
      <c r="J640" s="9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</row>
    <row r="641" spans="1:26" ht="16.5" x14ac:dyDescent="0.45">
      <c r="A641" s="67"/>
      <c r="B641" s="67"/>
      <c r="C641" s="67"/>
      <c r="D641" s="67"/>
      <c r="E641" s="28"/>
      <c r="F641" s="67"/>
      <c r="G641" s="67"/>
      <c r="H641" s="67"/>
      <c r="I641" s="67"/>
      <c r="J641" s="9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</row>
    <row r="642" spans="1:26" ht="16.5" x14ac:dyDescent="0.45">
      <c r="A642" s="67"/>
      <c r="B642" s="67"/>
      <c r="C642" s="67"/>
      <c r="D642" s="67"/>
      <c r="E642" s="28"/>
      <c r="F642" s="67"/>
      <c r="G642" s="67"/>
      <c r="H642" s="67"/>
      <c r="I642" s="67"/>
      <c r="J642" s="9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</row>
    <row r="643" spans="1:26" ht="16.5" x14ac:dyDescent="0.45">
      <c r="A643" s="67"/>
      <c r="B643" s="67"/>
      <c r="C643" s="67"/>
      <c r="D643" s="67"/>
      <c r="E643" s="28"/>
      <c r="F643" s="67"/>
      <c r="G643" s="67"/>
      <c r="H643" s="67"/>
      <c r="I643" s="67"/>
      <c r="J643" s="9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</row>
    <row r="644" spans="1:26" ht="16.5" x14ac:dyDescent="0.45">
      <c r="A644" s="67"/>
      <c r="B644" s="67"/>
      <c r="C644" s="67"/>
      <c r="D644" s="67"/>
      <c r="E644" s="28"/>
      <c r="F644" s="67"/>
      <c r="G644" s="67"/>
      <c r="H644" s="67"/>
      <c r="I644" s="67"/>
      <c r="J644" s="9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</row>
    <row r="645" spans="1:26" ht="16.5" x14ac:dyDescent="0.45">
      <c r="A645" s="67"/>
      <c r="B645" s="67"/>
      <c r="C645" s="67"/>
      <c r="D645" s="67"/>
      <c r="E645" s="28"/>
      <c r="F645" s="67"/>
      <c r="G645" s="67"/>
      <c r="H645" s="67"/>
      <c r="I645" s="67"/>
      <c r="J645" s="9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</row>
    <row r="646" spans="1:26" ht="16.5" x14ac:dyDescent="0.45">
      <c r="A646" s="67"/>
      <c r="B646" s="67"/>
      <c r="C646" s="67"/>
      <c r="D646" s="67"/>
      <c r="E646" s="28"/>
      <c r="F646" s="67"/>
      <c r="G646" s="67"/>
      <c r="H646" s="67"/>
      <c r="I646" s="67"/>
      <c r="J646" s="9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</row>
    <row r="647" spans="1:26" ht="16.5" x14ac:dyDescent="0.45">
      <c r="A647" s="67"/>
      <c r="B647" s="67"/>
      <c r="C647" s="67"/>
      <c r="D647" s="67"/>
      <c r="E647" s="28"/>
      <c r="F647" s="67"/>
      <c r="G647" s="67"/>
      <c r="H647" s="67"/>
      <c r="I647" s="67"/>
      <c r="J647" s="9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</row>
    <row r="648" spans="1:26" ht="16.5" x14ac:dyDescent="0.45">
      <c r="A648" s="67"/>
      <c r="B648" s="67"/>
      <c r="C648" s="67"/>
      <c r="D648" s="67"/>
      <c r="E648" s="28"/>
      <c r="F648" s="67"/>
      <c r="G648" s="67"/>
      <c r="H648" s="67"/>
      <c r="I648" s="67"/>
      <c r="J648" s="9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</row>
    <row r="649" spans="1:26" ht="16.5" x14ac:dyDescent="0.45">
      <c r="A649" s="67"/>
      <c r="B649" s="67"/>
      <c r="C649" s="67"/>
      <c r="D649" s="67"/>
      <c r="E649" s="28"/>
      <c r="F649" s="67"/>
      <c r="G649" s="67"/>
      <c r="H649" s="67"/>
      <c r="I649" s="67"/>
      <c r="J649" s="9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</row>
    <row r="650" spans="1:26" ht="16.5" x14ac:dyDescent="0.45">
      <c r="A650" s="67"/>
      <c r="B650" s="67"/>
      <c r="C650" s="67"/>
      <c r="D650" s="67"/>
      <c r="E650" s="28"/>
      <c r="F650" s="67"/>
      <c r="G650" s="67"/>
      <c r="H650" s="67"/>
      <c r="I650" s="67"/>
      <c r="J650" s="9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</row>
    <row r="651" spans="1:26" ht="16.5" x14ac:dyDescent="0.45">
      <c r="A651" s="67"/>
      <c r="B651" s="67"/>
      <c r="C651" s="67"/>
      <c r="D651" s="67"/>
      <c r="E651" s="28"/>
      <c r="F651" s="67"/>
      <c r="G651" s="67"/>
      <c r="H651" s="67"/>
      <c r="I651" s="67"/>
      <c r="J651" s="9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</row>
    <row r="652" spans="1:26" ht="16.5" x14ac:dyDescent="0.45">
      <c r="A652" s="67"/>
      <c r="B652" s="67"/>
      <c r="C652" s="67"/>
      <c r="D652" s="67"/>
      <c r="E652" s="28"/>
      <c r="F652" s="67"/>
      <c r="G652" s="67"/>
      <c r="H652" s="67"/>
      <c r="I652" s="67"/>
      <c r="J652" s="9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</row>
    <row r="653" spans="1:26" ht="16.5" x14ac:dyDescent="0.45">
      <c r="A653" s="67"/>
      <c r="B653" s="67"/>
      <c r="C653" s="67"/>
      <c r="D653" s="67"/>
      <c r="E653" s="28"/>
      <c r="F653" s="67"/>
      <c r="G653" s="67"/>
      <c r="H653" s="67"/>
      <c r="I653" s="67"/>
      <c r="J653" s="9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</row>
    <row r="654" spans="1:26" ht="16.5" x14ac:dyDescent="0.45">
      <c r="A654" s="67"/>
      <c r="B654" s="67"/>
      <c r="C654" s="67"/>
      <c r="D654" s="67"/>
      <c r="E654" s="28"/>
      <c r="F654" s="67"/>
      <c r="G654" s="67"/>
      <c r="H654" s="67"/>
      <c r="I654" s="67"/>
      <c r="J654" s="9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</row>
    <row r="655" spans="1:26" ht="16.5" x14ac:dyDescent="0.45">
      <c r="A655" s="67"/>
      <c r="B655" s="67"/>
      <c r="C655" s="67"/>
      <c r="D655" s="67"/>
      <c r="E655" s="28"/>
      <c r="F655" s="67"/>
      <c r="G655" s="67"/>
      <c r="H655" s="67"/>
      <c r="I655" s="67"/>
      <c r="J655" s="9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</row>
    <row r="656" spans="1:26" ht="16.5" x14ac:dyDescent="0.45">
      <c r="A656" s="67"/>
      <c r="B656" s="67"/>
      <c r="C656" s="67"/>
      <c r="D656" s="67"/>
      <c r="E656" s="28"/>
      <c r="F656" s="67"/>
      <c r="G656" s="67"/>
      <c r="H656" s="67"/>
      <c r="I656" s="67"/>
      <c r="J656" s="9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</row>
    <row r="657" spans="1:26" ht="16.5" x14ac:dyDescent="0.45">
      <c r="A657" s="67"/>
      <c r="B657" s="67"/>
      <c r="C657" s="67"/>
      <c r="D657" s="67"/>
      <c r="E657" s="28"/>
      <c r="F657" s="67"/>
      <c r="G657" s="67"/>
      <c r="H657" s="67"/>
      <c r="I657" s="67"/>
      <c r="J657" s="9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</row>
    <row r="658" spans="1:26" ht="16.5" x14ac:dyDescent="0.45">
      <c r="A658" s="67"/>
      <c r="B658" s="67"/>
      <c r="C658" s="67"/>
      <c r="D658" s="67"/>
      <c r="E658" s="28"/>
      <c r="F658" s="67"/>
      <c r="G658" s="67"/>
      <c r="H658" s="67"/>
      <c r="I658" s="67"/>
      <c r="J658" s="9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</row>
    <row r="659" spans="1:26" ht="16.5" x14ac:dyDescent="0.45">
      <c r="A659" s="67"/>
      <c r="B659" s="67"/>
      <c r="C659" s="67"/>
      <c r="D659" s="67"/>
      <c r="E659" s="28"/>
      <c r="F659" s="67"/>
      <c r="G659" s="67"/>
      <c r="H659" s="67"/>
      <c r="I659" s="67"/>
      <c r="J659" s="9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</row>
    <row r="660" spans="1:26" ht="16.5" x14ac:dyDescent="0.45">
      <c r="A660" s="67"/>
      <c r="B660" s="67"/>
      <c r="C660" s="67"/>
      <c r="D660" s="67"/>
      <c r="E660" s="28"/>
      <c r="F660" s="67"/>
      <c r="G660" s="67"/>
      <c r="H660" s="67"/>
      <c r="I660" s="67"/>
      <c r="J660" s="9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</row>
    <row r="661" spans="1:26" ht="16.5" x14ac:dyDescent="0.45">
      <c r="A661" s="67"/>
      <c r="B661" s="67"/>
      <c r="C661" s="67"/>
      <c r="D661" s="67"/>
      <c r="E661" s="28"/>
      <c r="F661" s="67"/>
      <c r="G661" s="67"/>
      <c r="H661" s="67"/>
      <c r="I661" s="67"/>
      <c r="J661" s="9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</row>
    <row r="662" spans="1:26" ht="16.5" x14ac:dyDescent="0.45">
      <c r="A662" s="67"/>
      <c r="B662" s="67"/>
      <c r="C662" s="67"/>
      <c r="D662" s="67"/>
      <c r="E662" s="28"/>
      <c r="F662" s="67"/>
      <c r="G662" s="67"/>
      <c r="H662" s="67"/>
      <c r="I662" s="67"/>
      <c r="J662" s="9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</row>
    <row r="663" spans="1:26" ht="16.5" x14ac:dyDescent="0.45">
      <c r="A663" s="67"/>
      <c r="B663" s="67"/>
      <c r="C663" s="67"/>
      <c r="D663" s="67"/>
      <c r="E663" s="28"/>
      <c r="F663" s="67"/>
      <c r="G663" s="67"/>
      <c r="H663" s="67"/>
      <c r="I663" s="67"/>
      <c r="J663" s="9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</row>
    <row r="664" spans="1:26" ht="16.5" x14ac:dyDescent="0.45">
      <c r="A664" s="67"/>
      <c r="B664" s="67"/>
      <c r="C664" s="67"/>
      <c r="D664" s="67"/>
      <c r="E664" s="28"/>
      <c r="F664" s="67"/>
      <c r="G664" s="67"/>
      <c r="H664" s="67"/>
      <c r="I664" s="67"/>
      <c r="J664" s="9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</row>
    <row r="665" spans="1:26" ht="16.5" x14ac:dyDescent="0.45">
      <c r="A665" s="67"/>
      <c r="B665" s="67"/>
      <c r="C665" s="67"/>
      <c r="D665" s="67"/>
      <c r="E665" s="28"/>
      <c r="F665" s="67"/>
      <c r="G665" s="67"/>
      <c r="H665" s="67"/>
      <c r="I665" s="67"/>
      <c r="J665" s="9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</row>
    <row r="666" spans="1:26" ht="16.5" x14ac:dyDescent="0.45">
      <c r="A666" s="67"/>
      <c r="B666" s="67"/>
      <c r="C666" s="67"/>
      <c r="D666" s="67"/>
      <c r="E666" s="28"/>
      <c r="F666" s="67"/>
      <c r="G666" s="67"/>
      <c r="H666" s="67"/>
      <c r="I666" s="67"/>
      <c r="J666" s="9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</row>
    <row r="667" spans="1:26" ht="16.5" x14ac:dyDescent="0.45">
      <c r="A667" s="67"/>
      <c r="B667" s="67"/>
      <c r="C667" s="67"/>
      <c r="D667" s="67"/>
      <c r="E667" s="28"/>
      <c r="F667" s="67"/>
      <c r="G667" s="67"/>
      <c r="H667" s="67"/>
      <c r="I667" s="67"/>
      <c r="J667" s="9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</row>
    <row r="668" spans="1:26" ht="16.5" x14ac:dyDescent="0.45">
      <c r="A668" s="67"/>
      <c r="B668" s="67"/>
      <c r="C668" s="67"/>
      <c r="D668" s="67"/>
      <c r="E668" s="28"/>
      <c r="F668" s="67"/>
      <c r="G668" s="67"/>
      <c r="H668" s="67"/>
      <c r="I668" s="67"/>
      <c r="J668" s="9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</row>
    <row r="669" spans="1:26" ht="16.5" x14ac:dyDescent="0.45">
      <c r="A669" s="67"/>
      <c r="B669" s="67"/>
      <c r="C669" s="67"/>
      <c r="D669" s="67"/>
      <c r="E669" s="28"/>
      <c r="F669" s="67"/>
      <c r="G669" s="67"/>
      <c r="H669" s="67"/>
      <c r="I669" s="67"/>
      <c r="J669" s="9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</row>
    <row r="670" spans="1:26" ht="16.5" x14ac:dyDescent="0.45">
      <c r="A670" s="67"/>
      <c r="B670" s="67"/>
      <c r="C670" s="67"/>
      <c r="D670" s="67"/>
      <c r="E670" s="28"/>
      <c r="F670" s="67"/>
      <c r="G670" s="67"/>
      <c r="H670" s="67"/>
      <c r="I670" s="67"/>
      <c r="J670" s="9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</row>
    <row r="671" spans="1:26" ht="16.5" x14ac:dyDescent="0.45">
      <c r="A671" s="67"/>
      <c r="B671" s="67"/>
      <c r="C671" s="67"/>
      <c r="D671" s="67"/>
      <c r="E671" s="28"/>
      <c r="F671" s="67"/>
      <c r="G671" s="67"/>
      <c r="H671" s="67"/>
      <c r="I671" s="67"/>
      <c r="J671" s="9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</row>
    <row r="672" spans="1:26" ht="16.5" x14ac:dyDescent="0.45">
      <c r="A672" s="67"/>
      <c r="B672" s="67"/>
      <c r="C672" s="67"/>
      <c r="D672" s="67"/>
      <c r="E672" s="28"/>
      <c r="F672" s="67"/>
      <c r="G672" s="67"/>
      <c r="H672" s="67"/>
      <c r="I672" s="67"/>
      <c r="J672" s="9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</row>
    <row r="673" spans="1:26" ht="16.5" x14ac:dyDescent="0.45">
      <c r="A673" s="67"/>
      <c r="B673" s="67"/>
      <c r="C673" s="67"/>
      <c r="D673" s="67"/>
      <c r="E673" s="28"/>
      <c r="F673" s="67"/>
      <c r="G673" s="67"/>
      <c r="H673" s="67"/>
      <c r="I673" s="67"/>
      <c r="J673" s="9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</row>
    <row r="674" spans="1:26" ht="16.5" x14ac:dyDescent="0.45">
      <c r="A674" s="67"/>
      <c r="B674" s="67"/>
      <c r="C674" s="67"/>
      <c r="D674" s="67"/>
      <c r="E674" s="28"/>
      <c r="F674" s="67"/>
      <c r="G674" s="67"/>
      <c r="H674" s="67"/>
      <c r="I674" s="67"/>
      <c r="J674" s="9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</row>
    <row r="675" spans="1:26" ht="16.5" x14ac:dyDescent="0.45">
      <c r="A675" s="67"/>
      <c r="B675" s="67"/>
      <c r="C675" s="67"/>
      <c r="D675" s="67"/>
      <c r="E675" s="28"/>
      <c r="F675" s="67"/>
      <c r="G675" s="67"/>
      <c r="H675" s="67"/>
      <c r="I675" s="67"/>
      <c r="J675" s="9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</row>
    <row r="676" spans="1:26" ht="16.5" x14ac:dyDescent="0.45">
      <c r="A676" s="67"/>
      <c r="B676" s="67"/>
      <c r="C676" s="67"/>
      <c r="D676" s="67"/>
      <c r="E676" s="28"/>
      <c r="F676" s="67"/>
      <c r="G676" s="67"/>
      <c r="H676" s="67"/>
      <c r="I676" s="67"/>
      <c r="J676" s="9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</row>
    <row r="677" spans="1:26" ht="16.5" x14ac:dyDescent="0.45">
      <c r="A677" s="67"/>
      <c r="B677" s="67"/>
      <c r="C677" s="67"/>
      <c r="D677" s="67"/>
      <c r="E677" s="28"/>
      <c r="F677" s="67"/>
      <c r="G677" s="67"/>
      <c r="H677" s="67"/>
      <c r="I677" s="67"/>
      <c r="J677" s="9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</row>
    <row r="678" spans="1:26" ht="16.5" x14ac:dyDescent="0.45">
      <c r="A678" s="67"/>
      <c r="B678" s="67"/>
      <c r="C678" s="67"/>
      <c r="D678" s="67"/>
      <c r="E678" s="28"/>
      <c r="F678" s="67"/>
      <c r="G678" s="67"/>
      <c r="H678" s="67"/>
      <c r="I678" s="67"/>
      <c r="J678" s="9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</row>
    <row r="679" spans="1:26" ht="16.5" x14ac:dyDescent="0.45">
      <c r="A679" s="67"/>
      <c r="B679" s="67"/>
      <c r="C679" s="67"/>
      <c r="D679" s="67"/>
      <c r="E679" s="28"/>
      <c r="F679" s="67"/>
      <c r="G679" s="67"/>
      <c r="H679" s="67"/>
      <c r="I679" s="67"/>
      <c r="J679" s="9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</row>
    <row r="680" spans="1:26" ht="16.5" x14ac:dyDescent="0.45">
      <c r="A680" s="67"/>
      <c r="B680" s="67"/>
      <c r="C680" s="67"/>
      <c r="D680" s="67"/>
      <c r="E680" s="28"/>
      <c r="F680" s="67"/>
      <c r="G680" s="67"/>
      <c r="H680" s="67"/>
      <c r="I680" s="67"/>
      <c r="J680" s="9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</row>
    <row r="681" spans="1:26" ht="16.5" x14ac:dyDescent="0.45">
      <c r="A681" s="67"/>
      <c r="B681" s="67"/>
      <c r="C681" s="67"/>
      <c r="D681" s="67"/>
      <c r="E681" s="28"/>
      <c r="F681" s="67"/>
      <c r="G681" s="67"/>
      <c r="H681" s="67"/>
      <c r="I681" s="67"/>
      <c r="J681" s="9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</row>
    <row r="682" spans="1:26" ht="16.5" x14ac:dyDescent="0.45">
      <c r="A682" s="67"/>
      <c r="B682" s="67"/>
      <c r="C682" s="67"/>
      <c r="D682" s="67"/>
      <c r="E682" s="28"/>
      <c r="F682" s="67"/>
      <c r="G682" s="67"/>
      <c r="H682" s="67"/>
      <c r="I682" s="67"/>
      <c r="J682" s="9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</row>
    <row r="683" spans="1:26" ht="16.5" x14ac:dyDescent="0.45">
      <c r="A683" s="67"/>
      <c r="B683" s="67"/>
      <c r="C683" s="67"/>
      <c r="D683" s="67"/>
      <c r="E683" s="28"/>
      <c r="F683" s="67"/>
      <c r="G683" s="67"/>
      <c r="H683" s="67"/>
      <c r="I683" s="67"/>
      <c r="J683" s="9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</row>
    <row r="684" spans="1:26" ht="16.5" x14ac:dyDescent="0.45">
      <c r="A684" s="67"/>
      <c r="B684" s="67"/>
      <c r="C684" s="67"/>
      <c r="D684" s="67"/>
      <c r="E684" s="28"/>
      <c r="F684" s="67"/>
      <c r="G684" s="67"/>
      <c r="H684" s="67"/>
      <c r="I684" s="67"/>
      <c r="J684" s="9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</row>
    <row r="685" spans="1:26" ht="16.5" x14ac:dyDescent="0.45">
      <c r="A685" s="67"/>
      <c r="B685" s="67"/>
      <c r="C685" s="67"/>
      <c r="D685" s="67"/>
      <c r="E685" s="28"/>
      <c r="F685" s="67"/>
      <c r="G685" s="67"/>
      <c r="H685" s="67"/>
      <c r="I685" s="67"/>
      <c r="J685" s="9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</row>
    <row r="686" spans="1:26" ht="16.5" x14ac:dyDescent="0.45">
      <c r="A686" s="67"/>
      <c r="B686" s="67"/>
      <c r="C686" s="67"/>
      <c r="D686" s="67"/>
      <c r="E686" s="28"/>
      <c r="F686" s="67"/>
      <c r="G686" s="67"/>
      <c r="H686" s="67"/>
      <c r="I686" s="67"/>
      <c r="J686" s="9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</row>
    <row r="687" spans="1:26" ht="16.5" x14ac:dyDescent="0.45">
      <c r="A687" s="67"/>
      <c r="B687" s="67"/>
      <c r="C687" s="67"/>
      <c r="D687" s="67"/>
      <c r="E687" s="28"/>
      <c r="F687" s="67"/>
      <c r="G687" s="67"/>
      <c r="H687" s="67"/>
      <c r="I687" s="67"/>
      <c r="J687" s="9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</row>
    <row r="688" spans="1:26" ht="16.5" x14ac:dyDescent="0.45">
      <c r="A688" s="67"/>
      <c r="B688" s="67"/>
      <c r="C688" s="67"/>
      <c r="D688" s="67"/>
      <c r="E688" s="28"/>
      <c r="F688" s="67"/>
      <c r="G688" s="67"/>
      <c r="H688" s="67"/>
      <c r="I688" s="67"/>
      <c r="J688" s="9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</row>
    <row r="689" spans="1:26" ht="16.5" x14ac:dyDescent="0.45">
      <c r="A689" s="67"/>
      <c r="B689" s="67"/>
      <c r="C689" s="67"/>
      <c r="D689" s="67"/>
      <c r="E689" s="28"/>
      <c r="F689" s="67"/>
      <c r="G689" s="67"/>
      <c r="H689" s="67"/>
      <c r="I689" s="67"/>
      <c r="J689" s="9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</row>
    <row r="690" spans="1:26" ht="16.5" x14ac:dyDescent="0.45">
      <c r="A690" s="67"/>
      <c r="B690" s="67"/>
      <c r="C690" s="67"/>
      <c r="D690" s="67"/>
      <c r="E690" s="28"/>
      <c r="F690" s="67"/>
      <c r="G690" s="67"/>
      <c r="H690" s="67"/>
      <c r="I690" s="67"/>
      <c r="J690" s="9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</row>
    <row r="691" spans="1:26" ht="16.5" x14ac:dyDescent="0.45">
      <c r="A691" s="67"/>
      <c r="B691" s="67"/>
      <c r="C691" s="67"/>
      <c r="D691" s="67"/>
      <c r="E691" s="28"/>
      <c r="F691" s="67"/>
      <c r="G691" s="67"/>
      <c r="H691" s="67"/>
      <c r="I691" s="67"/>
      <c r="J691" s="9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</row>
    <row r="692" spans="1:26" ht="16.5" x14ac:dyDescent="0.45">
      <c r="A692" s="67"/>
      <c r="B692" s="67"/>
      <c r="C692" s="67"/>
      <c r="D692" s="67"/>
      <c r="E692" s="28"/>
      <c r="F692" s="67"/>
      <c r="G692" s="67"/>
      <c r="H692" s="67"/>
      <c r="I692" s="67"/>
      <c r="J692" s="9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</row>
    <row r="693" spans="1:26" ht="16.5" x14ac:dyDescent="0.45">
      <c r="A693" s="67"/>
      <c r="B693" s="67"/>
      <c r="C693" s="67"/>
      <c r="D693" s="67"/>
      <c r="E693" s="28"/>
      <c r="F693" s="67"/>
      <c r="G693" s="67"/>
      <c r="H693" s="67"/>
      <c r="I693" s="67"/>
      <c r="J693" s="9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</row>
    <row r="694" spans="1:26" ht="16.5" x14ac:dyDescent="0.45">
      <c r="A694" s="67"/>
      <c r="B694" s="67"/>
      <c r="C694" s="67"/>
      <c r="D694" s="67"/>
      <c r="E694" s="28"/>
      <c r="F694" s="67"/>
      <c r="G694" s="67"/>
      <c r="H694" s="67"/>
      <c r="I694" s="67"/>
      <c r="J694" s="9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</row>
    <row r="695" spans="1:26" ht="16.5" x14ac:dyDescent="0.45">
      <c r="A695" s="67"/>
      <c r="B695" s="67"/>
      <c r="C695" s="67"/>
      <c r="D695" s="67"/>
      <c r="E695" s="28"/>
      <c r="F695" s="67"/>
      <c r="G695" s="67"/>
      <c r="H695" s="67"/>
      <c r="I695" s="67"/>
      <c r="J695" s="9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</row>
    <row r="696" spans="1:26" ht="16.5" x14ac:dyDescent="0.45">
      <c r="A696" s="67"/>
      <c r="B696" s="67"/>
      <c r="C696" s="67"/>
      <c r="D696" s="67"/>
      <c r="E696" s="28"/>
      <c r="F696" s="67"/>
      <c r="G696" s="67"/>
      <c r="H696" s="67"/>
      <c r="I696" s="67"/>
      <c r="J696" s="9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</row>
    <row r="697" spans="1:26" ht="16.5" x14ac:dyDescent="0.45">
      <c r="A697" s="67"/>
      <c r="B697" s="67"/>
      <c r="C697" s="67"/>
      <c r="D697" s="67"/>
      <c r="E697" s="28"/>
      <c r="F697" s="67"/>
      <c r="G697" s="67"/>
      <c r="H697" s="67"/>
      <c r="I697" s="67"/>
      <c r="J697" s="9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</row>
    <row r="698" spans="1:26" ht="16.5" x14ac:dyDescent="0.45">
      <c r="A698" s="67"/>
      <c r="B698" s="67"/>
      <c r="C698" s="67"/>
      <c r="D698" s="67"/>
      <c r="E698" s="28"/>
      <c r="F698" s="67"/>
      <c r="G698" s="67"/>
      <c r="H698" s="67"/>
      <c r="I698" s="67"/>
      <c r="J698" s="9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</row>
    <row r="699" spans="1:26" ht="16.5" x14ac:dyDescent="0.45">
      <c r="A699" s="67"/>
      <c r="B699" s="67"/>
      <c r="C699" s="67"/>
      <c r="D699" s="67"/>
      <c r="E699" s="28"/>
      <c r="F699" s="67"/>
      <c r="G699" s="67"/>
      <c r="H699" s="67"/>
      <c r="I699" s="67"/>
      <c r="J699" s="9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</row>
    <row r="700" spans="1:26" ht="16.5" x14ac:dyDescent="0.45">
      <c r="A700" s="67"/>
      <c r="B700" s="67"/>
      <c r="C700" s="67"/>
      <c r="D700" s="67"/>
      <c r="E700" s="28"/>
      <c r="F700" s="67"/>
      <c r="G700" s="67"/>
      <c r="H700" s="67"/>
      <c r="I700" s="67"/>
      <c r="J700" s="9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</row>
    <row r="701" spans="1:26" ht="16.5" x14ac:dyDescent="0.45">
      <c r="A701" s="67"/>
      <c r="B701" s="67"/>
      <c r="C701" s="67"/>
      <c r="D701" s="67"/>
      <c r="E701" s="28"/>
      <c r="F701" s="67"/>
      <c r="G701" s="67"/>
      <c r="H701" s="67"/>
      <c r="I701" s="67"/>
      <c r="J701" s="9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</row>
    <row r="702" spans="1:26" ht="16.5" x14ac:dyDescent="0.45">
      <c r="A702" s="67"/>
      <c r="B702" s="67"/>
      <c r="C702" s="67"/>
      <c r="D702" s="67"/>
      <c r="E702" s="28"/>
      <c r="F702" s="67"/>
      <c r="G702" s="67"/>
      <c r="H702" s="67"/>
      <c r="I702" s="67"/>
      <c r="J702" s="9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</row>
    <row r="703" spans="1:26" ht="16.5" x14ac:dyDescent="0.45">
      <c r="A703" s="67"/>
      <c r="B703" s="67"/>
      <c r="C703" s="67"/>
      <c r="D703" s="67"/>
      <c r="E703" s="28"/>
      <c r="F703" s="67"/>
      <c r="G703" s="67"/>
      <c r="H703" s="67"/>
      <c r="I703" s="67"/>
      <c r="J703" s="9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</row>
    <row r="704" spans="1:26" ht="16.5" x14ac:dyDescent="0.45">
      <c r="A704" s="67"/>
      <c r="B704" s="67"/>
      <c r="C704" s="67"/>
      <c r="D704" s="67"/>
      <c r="E704" s="28"/>
      <c r="F704" s="67"/>
      <c r="G704" s="67"/>
      <c r="H704" s="67"/>
      <c r="I704" s="67"/>
      <c r="J704" s="9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</row>
    <row r="705" spans="1:26" ht="16.5" x14ac:dyDescent="0.45">
      <c r="A705" s="67"/>
      <c r="B705" s="67"/>
      <c r="C705" s="67"/>
      <c r="D705" s="67"/>
      <c r="E705" s="28"/>
      <c r="F705" s="67"/>
      <c r="G705" s="67"/>
      <c r="H705" s="67"/>
      <c r="I705" s="67"/>
      <c r="J705" s="9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</row>
    <row r="706" spans="1:26" ht="16.5" x14ac:dyDescent="0.45">
      <c r="A706" s="67"/>
      <c r="B706" s="67"/>
      <c r="C706" s="67"/>
      <c r="D706" s="67"/>
      <c r="E706" s="28"/>
      <c r="F706" s="67"/>
      <c r="G706" s="67"/>
      <c r="H706" s="67"/>
      <c r="I706" s="67"/>
      <c r="J706" s="9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</row>
    <row r="707" spans="1:26" ht="16.5" x14ac:dyDescent="0.45">
      <c r="A707" s="67"/>
      <c r="B707" s="67"/>
      <c r="C707" s="67"/>
      <c r="D707" s="67"/>
      <c r="E707" s="28"/>
      <c r="F707" s="67"/>
      <c r="G707" s="67"/>
      <c r="H707" s="67"/>
      <c r="I707" s="67"/>
      <c r="J707" s="9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</row>
    <row r="708" spans="1:26" ht="16.5" x14ac:dyDescent="0.45">
      <c r="A708" s="67"/>
      <c r="B708" s="67"/>
      <c r="C708" s="67"/>
      <c r="D708" s="67"/>
      <c r="E708" s="28"/>
      <c r="F708" s="67"/>
      <c r="G708" s="67"/>
      <c r="H708" s="67"/>
      <c r="I708" s="67"/>
      <c r="J708" s="9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</row>
    <row r="709" spans="1:26" ht="16.5" x14ac:dyDescent="0.45">
      <c r="A709" s="67"/>
      <c r="B709" s="67"/>
      <c r="C709" s="67"/>
      <c r="D709" s="67"/>
      <c r="E709" s="28"/>
      <c r="F709" s="67"/>
      <c r="G709" s="67"/>
      <c r="H709" s="67"/>
      <c r="I709" s="67"/>
      <c r="J709" s="9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</row>
    <row r="710" spans="1:26" ht="16.5" x14ac:dyDescent="0.45">
      <c r="A710" s="67"/>
      <c r="B710" s="67"/>
      <c r="C710" s="67"/>
      <c r="D710" s="67"/>
      <c r="E710" s="28"/>
      <c r="F710" s="67"/>
      <c r="G710" s="67"/>
      <c r="H710" s="67"/>
      <c r="I710" s="67"/>
      <c r="J710" s="9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</row>
    <row r="711" spans="1:26" ht="16.5" x14ac:dyDescent="0.45">
      <c r="A711" s="67"/>
      <c r="B711" s="67"/>
      <c r="C711" s="67"/>
      <c r="D711" s="67"/>
      <c r="E711" s="28"/>
      <c r="F711" s="67"/>
      <c r="G711" s="67"/>
      <c r="H711" s="67"/>
      <c r="I711" s="67"/>
      <c r="J711" s="9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</row>
    <row r="712" spans="1:26" ht="16.5" x14ac:dyDescent="0.45">
      <c r="A712" s="67"/>
      <c r="B712" s="67"/>
      <c r="C712" s="67"/>
      <c r="D712" s="67"/>
      <c r="E712" s="28"/>
      <c r="F712" s="67"/>
      <c r="G712" s="67"/>
      <c r="H712" s="67"/>
      <c r="I712" s="67"/>
      <c r="J712" s="9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</row>
    <row r="713" spans="1:26" ht="16.5" x14ac:dyDescent="0.45">
      <c r="A713" s="67"/>
      <c r="B713" s="67"/>
      <c r="C713" s="67"/>
      <c r="D713" s="67"/>
      <c r="E713" s="28"/>
      <c r="F713" s="67"/>
      <c r="G713" s="67"/>
      <c r="H713" s="67"/>
      <c r="I713" s="67"/>
      <c r="J713" s="9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</row>
    <row r="714" spans="1:26" ht="16.5" x14ac:dyDescent="0.45">
      <c r="A714" s="67"/>
      <c r="B714" s="67"/>
      <c r="C714" s="67"/>
      <c r="D714" s="67"/>
      <c r="E714" s="28"/>
      <c r="F714" s="67"/>
      <c r="G714" s="67"/>
      <c r="H714" s="67"/>
      <c r="I714" s="67"/>
      <c r="J714" s="9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</row>
    <row r="715" spans="1:26" ht="16.5" x14ac:dyDescent="0.45">
      <c r="A715" s="67"/>
      <c r="B715" s="67"/>
      <c r="C715" s="67"/>
      <c r="D715" s="67"/>
      <c r="E715" s="28"/>
      <c r="F715" s="67"/>
      <c r="G715" s="67"/>
      <c r="H715" s="67"/>
      <c r="I715" s="67"/>
      <c r="J715" s="9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</row>
    <row r="716" spans="1:26" ht="16.5" x14ac:dyDescent="0.45">
      <c r="A716" s="67"/>
      <c r="B716" s="67"/>
      <c r="C716" s="67"/>
      <c r="D716" s="67"/>
      <c r="E716" s="28"/>
      <c r="F716" s="67"/>
      <c r="G716" s="67"/>
      <c r="H716" s="67"/>
      <c r="I716" s="67"/>
      <c r="J716" s="9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</row>
    <row r="717" spans="1:26" ht="16.5" x14ac:dyDescent="0.45">
      <c r="A717" s="67"/>
      <c r="B717" s="67"/>
      <c r="C717" s="67"/>
      <c r="D717" s="67"/>
      <c r="E717" s="28"/>
      <c r="F717" s="67"/>
      <c r="G717" s="67"/>
      <c r="H717" s="67"/>
      <c r="I717" s="67"/>
      <c r="J717" s="9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</row>
    <row r="718" spans="1:26" ht="16.5" x14ac:dyDescent="0.45">
      <c r="A718" s="67"/>
      <c r="B718" s="67"/>
      <c r="C718" s="67"/>
      <c r="D718" s="67"/>
      <c r="E718" s="28"/>
      <c r="F718" s="67"/>
      <c r="G718" s="67"/>
      <c r="H718" s="67"/>
      <c r="I718" s="67"/>
      <c r="J718" s="9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</row>
    <row r="719" spans="1:26" ht="16.5" x14ac:dyDescent="0.45">
      <c r="A719" s="67"/>
      <c r="B719" s="67"/>
      <c r="C719" s="67"/>
      <c r="D719" s="67"/>
      <c r="E719" s="28"/>
      <c r="F719" s="67"/>
      <c r="G719" s="67"/>
      <c r="H719" s="67"/>
      <c r="I719" s="67"/>
      <c r="J719" s="9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</row>
    <row r="720" spans="1:26" ht="16.5" x14ac:dyDescent="0.45">
      <c r="A720" s="67"/>
      <c r="B720" s="67"/>
      <c r="C720" s="67"/>
      <c r="D720" s="67"/>
      <c r="E720" s="28"/>
      <c r="F720" s="67"/>
      <c r="G720" s="67"/>
      <c r="H720" s="67"/>
      <c r="I720" s="67"/>
      <c r="J720" s="9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</row>
    <row r="721" spans="1:26" ht="16.5" x14ac:dyDescent="0.45">
      <c r="A721" s="67"/>
      <c r="B721" s="67"/>
      <c r="C721" s="67"/>
      <c r="D721" s="67"/>
      <c r="E721" s="28"/>
      <c r="F721" s="67"/>
      <c r="G721" s="67"/>
      <c r="H721" s="67"/>
      <c r="I721" s="67"/>
      <c r="J721" s="9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</row>
    <row r="722" spans="1:26" ht="16.5" x14ac:dyDescent="0.45">
      <c r="A722" s="67"/>
      <c r="B722" s="67"/>
      <c r="C722" s="67"/>
      <c r="D722" s="67"/>
      <c r="E722" s="28"/>
      <c r="F722" s="67"/>
      <c r="G722" s="67"/>
      <c r="H722" s="67"/>
      <c r="I722" s="67"/>
      <c r="J722" s="9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</row>
    <row r="723" spans="1:26" ht="16.5" x14ac:dyDescent="0.45">
      <c r="A723" s="67"/>
      <c r="B723" s="67"/>
      <c r="C723" s="67"/>
      <c r="D723" s="67"/>
      <c r="E723" s="28"/>
      <c r="F723" s="67"/>
      <c r="G723" s="67"/>
      <c r="H723" s="67"/>
      <c r="I723" s="67"/>
      <c r="J723" s="9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</row>
    <row r="724" spans="1:26" ht="16.5" x14ac:dyDescent="0.45">
      <c r="A724" s="67"/>
      <c r="B724" s="67"/>
      <c r="C724" s="67"/>
      <c r="D724" s="67"/>
      <c r="E724" s="28"/>
      <c r="F724" s="67"/>
      <c r="G724" s="67"/>
      <c r="H724" s="67"/>
      <c r="I724" s="67"/>
      <c r="J724" s="9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</row>
    <row r="725" spans="1:26" ht="16.5" x14ac:dyDescent="0.45">
      <c r="A725" s="67"/>
      <c r="B725" s="67"/>
      <c r="C725" s="67"/>
      <c r="D725" s="67"/>
      <c r="E725" s="28"/>
      <c r="F725" s="67"/>
      <c r="G725" s="67"/>
      <c r="H725" s="67"/>
      <c r="I725" s="67"/>
      <c r="J725" s="9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</row>
    <row r="726" spans="1:26" ht="16.5" x14ac:dyDescent="0.45">
      <c r="A726" s="67"/>
      <c r="B726" s="67"/>
      <c r="C726" s="67"/>
      <c r="D726" s="67"/>
      <c r="E726" s="28"/>
      <c r="F726" s="67"/>
      <c r="G726" s="67"/>
      <c r="H726" s="67"/>
      <c r="I726" s="67"/>
      <c r="J726" s="9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</row>
    <row r="727" spans="1:26" ht="16.5" x14ac:dyDescent="0.45">
      <c r="A727" s="67"/>
      <c r="B727" s="67"/>
      <c r="C727" s="67"/>
      <c r="D727" s="67"/>
      <c r="E727" s="28"/>
      <c r="F727" s="67"/>
      <c r="G727" s="67"/>
      <c r="H727" s="67"/>
      <c r="I727" s="67"/>
      <c r="J727" s="9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</row>
    <row r="728" spans="1:26" ht="16.5" x14ac:dyDescent="0.45">
      <c r="A728" s="67"/>
      <c r="B728" s="67"/>
      <c r="C728" s="67"/>
      <c r="D728" s="67"/>
      <c r="E728" s="28"/>
      <c r="F728" s="67"/>
      <c r="G728" s="67"/>
      <c r="H728" s="67"/>
      <c r="I728" s="67"/>
      <c r="J728" s="9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</row>
    <row r="729" spans="1:26" ht="16.5" x14ac:dyDescent="0.45">
      <c r="A729" s="67"/>
      <c r="B729" s="67"/>
      <c r="C729" s="67"/>
      <c r="D729" s="67"/>
      <c r="E729" s="28"/>
      <c r="F729" s="67"/>
      <c r="G729" s="67"/>
      <c r="H729" s="67"/>
      <c r="I729" s="67"/>
      <c r="J729" s="9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</row>
    <row r="730" spans="1:26" ht="16.5" x14ac:dyDescent="0.45">
      <c r="A730" s="67"/>
      <c r="B730" s="67"/>
      <c r="C730" s="67"/>
      <c r="D730" s="67"/>
      <c r="E730" s="28"/>
      <c r="F730" s="67"/>
      <c r="G730" s="67"/>
      <c r="H730" s="67"/>
      <c r="I730" s="67"/>
      <c r="J730" s="9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</row>
    <row r="731" spans="1:26" ht="16.5" x14ac:dyDescent="0.45">
      <c r="A731" s="67"/>
      <c r="B731" s="67"/>
      <c r="C731" s="67"/>
      <c r="D731" s="67"/>
      <c r="E731" s="28"/>
      <c r="F731" s="67"/>
      <c r="G731" s="67"/>
      <c r="H731" s="67"/>
      <c r="I731" s="67"/>
      <c r="J731" s="9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</row>
    <row r="732" spans="1:26" ht="16.5" x14ac:dyDescent="0.45">
      <c r="A732" s="67"/>
      <c r="B732" s="67"/>
      <c r="C732" s="67"/>
      <c r="D732" s="67"/>
      <c r="E732" s="28"/>
      <c r="F732" s="67"/>
      <c r="G732" s="67"/>
      <c r="H732" s="67"/>
      <c r="I732" s="67"/>
      <c r="J732" s="9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</row>
    <row r="733" spans="1:26" ht="16.5" x14ac:dyDescent="0.45">
      <c r="A733" s="67"/>
      <c r="B733" s="67"/>
      <c r="C733" s="67"/>
      <c r="D733" s="67"/>
      <c r="E733" s="28"/>
      <c r="F733" s="67"/>
      <c r="G733" s="67"/>
      <c r="H733" s="67"/>
      <c r="I733" s="67"/>
      <c r="J733" s="9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</row>
    <row r="734" spans="1:26" ht="16.5" x14ac:dyDescent="0.45">
      <c r="A734" s="67"/>
      <c r="B734" s="67"/>
      <c r="C734" s="67"/>
      <c r="D734" s="67"/>
      <c r="E734" s="28"/>
      <c r="F734" s="67"/>
      <c r="G734" s="67"/>
      <c r="H734" s="67"/>
      <c r="I734" s="67"/>
      <c r="J734" s="9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</row>
    <row r="735" spans="1:26" ht="16.5" x14ac:dyDescent="0.45">
      <c r="A735" s="67"/>
      <c r="B735" s="67"/>
      <c r="C735" s="67"/>
      <c r="D735" s="67"/>
      <c r="E735" s="28"/>
      <c r="F735" s="67"/>
      <c r="G735" s="67"/>
      <c r="H735" s="67"/>
      <c r="I735" s="67"/>
      <c r="J735" s="9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</row>
    <row r="736" spans="1:26" ht="16.5" x14ac:dyDescent="0.45">
      <c r="A736" s="67"/>
      <c r="B736" s="67"/>
      <c r="C736" s="67"/>
      <c r="D736" s="67"/>
      <c r="E736" s="28"/>
      <c r="F736" s="67"/>
      <c r="G736" s="67"/>
      <c r="H736" s="67"/>
      <c r="I736" s="67"/>
      <c r="J736" s="9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</row>
    <row r="737" spans="1:26" ht="16.5" x14ac:dyDescent="0.45">
      <c r="A737" s="67"/>
      <c r="B737" s="67"/>
      <c r="C737" s="67"/>
      <c r="D737" s="67"/>
      <c r="E737" s="28"/>
      <c r="F737" s="67"/>
      <c r="G737" s="67"/>
      <c r="H737" s="67"/>
      <c r="I737" s="67"/>
      <c r="J737" s="9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</row>
    <row r="738" spans="1:26" ht="16.5" x14ac:dyDescent="0.45">
      <c r="A738" s="67"/>
      <c r="B738" s="67"/>
      <c r="C738" s="67"/>
      <c r="D738" s="67"/>
      <c r="E738" s="28"/>
      <c r="F738" s="67"/>
      <c r="G738" s="67"/>
      <c r="H738" s="67"/>
      <c r="I738" s="67"/>
      <c r="J738" s="9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</row>
    <row r="739" spans="1:26" ht="16.5" x14ac:dyDescent="0.45">
      <c r="A739" s="67"/>
      <c r="B739" s="67"/>
      <c r="C739" s="67"/>
      <c r="D739" s="67"/>
      <c r="E739" s="28"/>
      <c r="F739" s="67"/>
      <c r="G739" s="67"/>
      <c r="H739" s="67"/>
      <c r="I739" s="67"/>
      <c r="J739" s="9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</row>
    <row r="740" spans="1:26" ht="16.5" x14ac:dyDescent="0.45">
      <c r="A740" s="67"/>
      <c r="B740" s="67"/>
      <c r="C740" s="67"/>
      <c r="D740" s="67"/>
      <c r="E740" s="28"/>
      <c r="F740" s="67"/>
      <c r="G740" s="67"/>
      <c r="H740" s="67"/>
      <c r="I740" s="67"/>
      <c r="J740" s="9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</row>
    <row r="741" spans="1:26" ht="16.5" x14ac:dyDescent="0.45">
      <c r="A741" s="67"/>
      <c r="B741" s="67"/>
      <c r="C741" s="67"/>
      <c r="D741" s="67"/>
      <c r="E741" s="28"/>
      <c r="F741" s="67"/>
      <c r="G741" s="67"/>
      <c r="H741" s="67"/>
      <c r="I741" s="67"/>
      <c r="J741" s="9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</row>
    <row r="742" spans="1:26" ht="16.5" x14ac:dyDescent="0.45">
      <c r="A742" s="67"/>
      <c r="B742" s="67"/>
      <c r="C742" s="67"/>
      <c r="D742" s="67"/>
      <c r="E742" s="28"/>
      <c r="F742" s="67"/>
      <c r="G742" s="67"/>
      <c r="H742" s="67"/>
      <c r="I742" s="67"/>
      <c r="J742" s="9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</row>
    <row r="743" spans="1:26" ht="16.5" x14ac:dyDescent="0.45">
      <c r="A743" s="67"/>
      <c r="B743" s="67"/>
      <c r="C743" s="67"/>
      <c r="D743" s="67"/>
      <c r="E743" s="28"/>
      <c r="F743" s="67"/>
      <c r="G743" s="67"/>
      <c r="H743" s="67"/>
      <c r="I743" s="67"/>
      <c r="J743" s="9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</row>
    <row r="744" spans="1:26" ht="16.5" x14ac:dyDescent="0.45">
      <c r="A744" s="67"/>
      <c r="B744" s="67"/>
      <c r="C744" s="67"/>
      <c r="D744" s="67"/>
      <c r="E744" s="28"/>
      <c r="F744" s="67"/>
      <c r="G744" s="67"/>
      <c r="H744" s="67"/>
      <c r="I744" s="67"/>
      <c r="J744" s="9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</row>
    <row r="745" spans="1:26" ht="16.5" x14ac:dyDescent="0.45">
      <c r="A745" s="67"/>
      <c r="B745" s="67"/>
      <c r="C745" s="67"/>
      <c r="D745" s="67"/>
      <c r="E745" s="28"/>
      <c r="F745" s="67"/>
      <c r="G745" s="67"/>
      <c r="H745" s="67"/>
      <c r="I745" s="67"/>
      <c r="J745" s="9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</row>
    <row r="746" spans="1:26" ht="16.5" x14ac:dyDescent="0.45">
      <c r="A746" s="67"/>
      <c r="B746" s="67"/>
      <c r="C746" s="67"/>
      <c r="D746" s="67"/>
      <c r="E746" s="28"/>
      <c r="F746" s="67"/>
      <c r="G746" s="67"/>
      <c r="H746" s="67"/>
      <c r="I746" s="67"/>
      <c r="J746" s="9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</row>
    <row r="747" spans="1:26" ht="16.5" x14ac:dyDescent="0.45">
      <c r="A747" s="67"/>
      <c r="B747" s="67"/>
      <c r="C747" s="67"/>
      <c r="D747" s="67"/>
      <c r="E747" s="28"/>
      <c r="F747" s="67"/>
      <c r="G747" s="67"/>
      <c r="H747" s="67"/>
      <c r="I747" s="67"/>
      <c r="J747" s="9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</row>
    <row r="748" spans="1:26" ht="16.5" x14ac:dyDescent="0.45">
      <c r="A748" s="67"/>
      <c r="B748" s="67"/>
      <c r="C748" s="67"/>
      <c r="D748" s="67"/>
      <c r="E748" s="28"/>
      <c r="F748" s="67"/>
      <c r="G748" s="67"/>
      <c r="H748" s="67"/>
      <c r="I748" s="67"/>
      <c r="J748" s="9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</row>
    <row r="749" spans="1:26" ht="16.5" x14ac:dyDescent="0.45">
      <c r="A749" s="67"/>
      <c r="B749" s="67"/>
      <c r="C749" s="67"/>
      <c r="D749" s="67"/>
      <c r="E749" s="28"/>
      <c r="F749" s="67"/>
      <c r="G749" s="67"/>
      <c r="H749" s="67"/>
      <c r="I749" s="67"/>
      <c r="J749" s="9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</row>
    <row r="750" spans="1:26" ht="16.5" x14ac:dyDescent="0.45">
      <c r="A750" s="67"/>
      <c r="B750" s="67"/>
      <c r="C750" s="67"/>
      <c r="D750" s="67"/>
      <c r="E750" s="28"/>
      <c r="F750" s="67"/>
      <c r="G750" s="67"/>
      <c r="H750" s="67"/>
      <c r="I750" s="67"/>
      <c r="J750" s="9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</row>
    <row r="751" spans="1:26" ht="16.5" x14ac:dyDescent="0.45">
      <c r="A751" s="67"/>
      <c r="B751" s="67"/>
      <c r="C751" s="67"/>
      <c r="D751" s="67"/>
      <c r="E751" s="28"/>
      <c r="F751" s="67"/>
      <c r="G751" s="67"/>
      <c r="H751" s="67"/>
      <c r="I751" s="67"/>
      <c r="J751" s="9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</row>
    <row r="752" spans="1:26" ht="16.5" x14ac:dyDescent="0.45">
      <c r="A752" s="67"/>
      <c r="B752" s="67"/>
      <c r="C752" s="67"/>
      <c r="D752" s="67"/>
      <c r="E752" s="28"/>
      <c r="F752" s="67"/>
      <c r="G752" s="67"/>
      <c r="H752" s="67"/>
      <c r="I752" s="67"/>
      <c r="J752" s="9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</row>
    <row r="753" spans="1:26" ht="16.5" x14ac:dyDescent="0.45">
      <c r="A753" s="67"/>
      <c r="B753" s="67"/>
      <c r="C753" s="67"/>
      <c r="D753" s="67"/>
      <c r="E753" s="28"/>
      <c r="F753" s="67"/>
      <c r="G753" s="67"/>
      <c r="H753" s="67"/>
      <c r="I753" s="67"/>
      <c r="J753" s="9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</row>
    <row r="754" spans="1:26" ht="16.5" x14ac:dyDescent="0.45">
      <c r="A754" s="67"/>
      <c r="B754" s="67"/>
      <c r="C754" s="67"/>
      <c r="D754" s="67"/>
      <c r="E754" s="28"/>
      <c r="F754" s="67"/>
      <c r="G754" s="67"/>
      <c r="H754" s="67"/>
      <c r="I754" s="67"/>
      <c r="J754" s="9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</row>
    <row r="755" spans="1:26" ht="16.5" x14ac:dyDescent="0.45">
      <c r="A755" s="67"/>
      <c r="B755" s="67"/>
      <c r="C755" s="67"/>
      <c r="D755" s="67"/>
      <c r="E755" s="28"/>
      <c r="F755" s="67"/>
      <c r="G755" s="67"/>
      <c r="H755" s="67"/>
      <c r="I755" s="67"/>
      <c r="J755" s="9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</row>
    <row r="756" spans="1:26" ht="16.5" x14ac:dyDescent="0.45">
      <c r="A756" s="67"/>
      <c r="B756" s="67"/>
      <c r="C756" s="67"/>
      <c r="D756" s="67"/>
      <c r="E756" s="28"/>
      <c r="F756" s="67"/>
      <c r="G756" s="67"/>
      <c r="H756" s="67"/>
      <c r="I756" s="67"/>
      <c r="J756" s="9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</row>
    <row r="757" spans="1:26" ht="16.5" x14ac:dyDescent="0.45">
      <c r="A757" s="67"/>
      <c r="B757" s="67"/>
      <c r="C757" s="67"/>
      <c r="D757" s="67"/>
      <c r="E757" s="28"/>
      <c r="F757" s="67"/>
      <c r="G757" s="67"/>
      <c r="H757" s="67"/>
      <c r="I757" s="67"/>
      <c r="J757" s="9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</row>
    <row r="758" spans="1:26" ht="16.5" x14ac:dyDescent="0.45">
      <c r="A758" s="67"/>
      <c r="B758" s="67"/>
      <c r="C758" s="67"/>
      <c r="D758" s="67"/>
      <c r="E758" s="28"/>
      <c r="F758" s="67"/>
      <c r="G758" s="67"/>
      <c r="H758" s="67"/>
      <c r="I758" s="67"/>
      <c r="J758" s="9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</row>
    <row r="759" spans="1:26" ht="16.5" x14ac:dyDescent="0.45">
      <c r="A759" s="67"/>
      <c r="B759" s="67"/>
      <c r="C759" s="67"/>
      <c r="D759" s="67"/>
      <c r="E759" s="28"/>
      <c r="F759" s="67"/>
      <c r="G759" s="67"/>
      <c r="H759" s="67"/>
      <c r="I759" s="67"/>
      <c r="J759" s="9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</row>
    <row r="760" spans="1:26" ht="16.5" x14ac:dyDescent="0.45">
      <c r="A760" s="67"/>
      <c r="B760" s="67"/>
      <c r="C760" s="67"/>
      <c r="D760" s="67"/>
      <c r="E760" s="28"/>
      <c r="F760" s="67"/>
      <c r="G760" s="67"/>
      <c r="H760" s="67"/>
      <c r="I760" s="67"/>
      <c r="J760" s="9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</row>
    <row r="761" spans="1:26" ht="16.5" x14ac:dyDescent="0.45">
      <c r="A761" s="67"/>
      <c r="B761" s="67"/>
      <c r="C761" s="67"/>
      <c r="D761" s="67"/>
      <c r="E761" s="28"/>
      <c r="F761" s="67"/>
      <c r="G761" s="67"/>
      <c r="H761" s="67"/>
      <c r="I761" s="67"/>
      <c r="J761" s="9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</row>
    <row r="762" spans="1:26" ht="16.5" x14ac:dyDescent="0.45">
      <c r="A762" s="67"/>
      <c r="B762" s="67"/>
      <c r="C762" s="67"/>
      <c r="D762" s="67"/>
      <c r="E762" s="28"/>
      <c r="F762" s="67"/>
      <c r="G762" s="67"/>
      <c r="H762" s="67"/>
      <c r="I762" s="67"/>
      <c r="J762" s="9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</row>
    <row r="763" spans="1:26" ht="16.5" x14ac:dyDescent="0.45">
      <c r="A763" s="67"/>
      <c r="B763" s="67"/>
      <c r="C763" s="67"/>
      <c r="D763" s="67"/>
      <c r="E763" s="28"/>
      <c r="F763" s="67"/>
      <c r="G763" s="67"/>
      <c r="H763" s="67"/>
      <c r="I763" s="67"/>
      <c r="J763" s="9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</row>
    <row r="764" spans="1:26" ht="16.5" x14ac:dyDescent="0.45">
      <c r="A764" s="67"/>
      <c r="B764" s="67"/>
      <c r="C764" s="67"/>
      <c r="D764" s="67"/>
      <c r="E764" s="28"/>
      <c r="F764" s="67"/>
      <c r="G764" s="67"/>
      <c r="H764" s="67"/>
      <c r="I764" s="67"/>
      <c r="J764" s="9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</row>
    <row r="765" spans="1:26" ht="16.5" x14ac:dyDescent="0.45">
      <c r="A765" s="67"/>
      <c r="B765" s="67"/>
      <c r="C765" s="67"/>
      <c r="D765" s="67"/>
      <c r="E765" s="28"/>
      <c r="F765" s="67"/>
      <c r="G765" s="67"/>
      <c r="H765" s="67"/>
      <c r="I765" s="67"/>
      <c r="J765" s="9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</row>
    <row r="766" spans="1:26" ht="16.5" x14ac:dyDescent="0.45">
      <c r="A766" s="67"/>
      <c r="B766" s="67"/>
      <c r="C766" s="67"/>
      <c r="D766" s="67"/>
      <c r="E766" s="28"/>
      <c r="F766" s="67"/>
      <c r="G766" s="67"/>
      <c r="H766" s="67"/>
      <c r="I766" s="67"/>
      <c r="J766" s="9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</row>
    <row r="767" spans="1:26" ht="16.5" x14ac:dyDescent="0.45">
      <c r="A767" s="67"/>
      <c r="B767" s="67"/>
      <c r="C767" s="67"/>
      <c r="D767" s="67"/>
      <c r="E767" s="28"/>
      <c r="F767" s="67"/>
      <c r="G767" s="67"/>
      <c r="H767" s="67"/>
      <c r="I767" s="67"/>
      <c r="J767" s="9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</row>
    <row r="768" spans="1:26" ht="16.5" x14ac:dyDescent="0.45">
      <c r="A768" s="67"/>
      <c r="B768" s="67"/>
      <c r="C768" s="67"/>
      <c r="D768" s="67"/>
      <c r="E768" s="28"/>
      <c r="F768" s="67"/>
      <c r="G768" s="67"/>
      <c r="H768" s="67"/>
      <c r="I768" s="67"/>
      <c r="J768" s="9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</row>
    <row r="769" spans="1:26" ht="16.5" x14ac:dyDescent="0.45">
      <c r="A769" s="67"/>
      <c r="B769" s="67"/>
      <c r="C769" s="67"/>
      <c r="D769" s="67"/>
      <c r="E769" s="28"/>
      <c r="F769" s="67"/>
      <c r="G769" s="67"/>
      <c r="H769" s="67"/>
      <c r="I769" s="67"/>
      <c r="J769" s="9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</row>
    <row r="770" spans="1:26" ht="16.5" x14ac:dyDescent="0.45">
      <c r="A770" s="67"/>
      <c r="B770" s="67"/>
      <c r="C770" s="67"/>
      <c r="D770" s="67"/>
      <c r="E770" s="28"/>
      <c r="F770" s="67"/>
      <c r="G770" s="67"/>
      <c r="H770" s="67"/>
      <c r="I770" s="67"/>
      <c r="J770" s="9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</row>
    <row r="771" spans="1:26" ht="16.5" x14ac:dyDescent="0.45">
      <c r="A771" s="67"/>
      <c r="B771" s="67"/>
      <c r="C771" s="67"/>
      <c r="D771" s="67"/>
      <c r="E771" s="28"/>
      <c r="F771" s="67"/>
      <c r="G771" s="67"/>
      <c r="H771" s="67"/>
      <c r="I771" s="67"/>
      <c r="J771" s="9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</row>
    <row r="772" spans="1:26" ht="16.5" x14ac:dyDescent="0.45">
      <c r="A772" s="67"/>
      <c r="B772" s="67"/>
      <c r="C772" s="67"/>
      <c r="D772" s="67"/>
      <c r="E772" s="28"/>
      <c r="F772" s="67"/>
      <c r="G772" s="67"/>
      <c r="H772" s="67"/>
      <c r="I772" s="67"/>
      <c r="J772" s="9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</row>
    <row r="773" spans="1:26" ht="16.5" x14ac:dyDescent="0.45">
      <c r="A773" s="67"/>
      <c r="B773" s="67"/>
      <c r="C773" s="67"/>
      <c r="D773" s="67"/>
      <c r="E773" s="28"/>
      <c r="F773" s="67"/>
      <c r="G773" s="67"/>
      <c r="H773" s="67"/>
      <c r="I773" s="67"/>
      <c r="J773" s="9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</row>
    <row r="774" spans="1:26" ht="16.5" x14ac:dyDescent="0.45">
      <c r="A774" s="67"/>
      <c r="B774" s="67"/>
      <c r="C774" s="67"/>
      <c r="D774" s="67"/>
      <c r="E774" s="28"/>
      <c r="F774" s="67"/>
      <c r="G774" s="67"/>
      <c r="H774" s="67"/>
      <c r="I774" s="67"/>
      <c r="J774" s="9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</row>
    <row r="775" spans="1:26" ht="16.5" x14ac:dyDescent="0.45">
      <c r="A775" s="67"/>
      <c r="B775" s="67"/>
      <c r="C775" s="67"/>
      <c r="D775" s="67"/>
      <c r="E775" s="28"/>
      <c r="F775" s="67"/>
      <c r="G775" s="67"/>
      <c r="H775" s="67"/>
      <c r="I775" s="67"/>
      <c r="J775" s="9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</row>
    <row r="776" spans="1:26" ht="16.5" x14ac:dyDescent="0.45">
      <c r="A776" s="67"/>
      <c r="B776" s="67"/>
      <c r="C776" s="67"/>
      <c r="D776" s="67"/>
      <c r="E776" s="28"/>
      <c r="F776" s="67"/>
      <c r="G776" s="67"/>
      <c r="H776" s="67"/>
      <c r="I776" s="67"/>
      <c r="J776" s="9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</row>
    <row r="777" spans="1:26" ht="16.5" x14ac:dyDescent="0.45">
      <c r="A777" s="67"/>
      <c r="B777" s="67"/>
      <c r="C777" s="67"/>
      <c r="D777" s="67"/>
      <c r="E777" s="28"/>
      <c r="F777" s="67"/>
      <c r="G777" s="67"/>
      <c r="H777" s="67"/>
      <c r="I777" s="67"/>
      <c r="J777" s="9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</row>
    <row r="778" spans="1:26" ht="16.5" x14ac:dyDescent="0.45">
      <c r="A778" s="67"/>
      <c r="B778" s="67"/>
      <c r="C778" s="67"/>
      <c r="D778" s="67"/>
      <c r="E778" s="28"/>
      <c r="F778" s="67"/>
      <c r="G778" s="67"/>
      <c r="H778" s="67"/>
      <c r="I778" s="67"/>
      <c r="J778" s="9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</row>
    <row r="779" spans="1:26" ht="16.5" x14ac:dyDescent="0.45">
      <c r="A779" s="67"/>
      <c r="B779" s="67"/>
      <c r="C779" s="67"/>
      <c r="D779" s="67"/>
      <c r="E779" s="28"/>
      <c r="F779" s="67"/>
      <c r="G779" s="67"/>
      <c r="H779" s="67"/>
      <c r="I779" s="67"/>
      <c r="J779" s="9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</row>
    <row r="780" spans="1:26" ht="16.5" x14ac:dyDescent="0.45">
      <c r="A780" s="67"/>
      <c r="B780" s="67"/>
      <c r="C780" s="67"/>
      <c r="D780" s="67"/>
      <c r="E780" s="28"/>
      <c r="F780" s="67"/>
      <c r="G780" s="67"/>
      <c r="H780" s="67"/>
      <c r="I780" s="67"/>
      <c r="J780" s="9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</row>
    <row r="781" spans="1:26" ht="16.5" x14ac:dyDescent="0.45">
      <c r="A781" s="67"/>
      <c r="B781" s="67"/>
      <c r="C781" s="67"/>
      <c r="D781" s="67"/>
      <c r="E781" s="28"/>
      <c r="F781" s="67"/>
      <c r="G781" s="67"/>
      <c r="H781" s="67"/>
      <c r="I781" s="67"/>
      <c r="J781" s="9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</row>
    <row r="782" spans="1:26" ht="16.5" x14ac:dyDescent="0.45">
      <c r="A782" s="67"/>
      <c r="B782" s="67"/>
      <c r="C782" s="67"/>
      <c r="D782" s="67"/>
      <c r="E782" s="28"/>
      <c r="F782" s="67"/>
      <c r="G782" s="67"/>
      <c r="H782" s="67"/>
      <c r="I782" s="67"/>
      <c r="J782" s="9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</row>
    <row r="783" spans="1:26" ht="16.5" x14ac:dyDescent="0.45">
      <c r="A783" s="67"/>
      <c r="B783" s="67"/>
      <c r="C783" s="67"/>
      <c r="D783" s="67"/>
      <c r="E783" s="28"/>
      <c r="F783" s="67"/>
      <c r="G783" s="67"/>
      <c r="H783" s="67"/>
      <c r="I783" s="67"/>
      <c r="J783" s="9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</row>
    <row r="784" spans="1:26" ht="16.5" x14ac:dyDescent="0.45">
      <c r="A784" s="67"/>
      <c r="B784" s="67"/>
      <c r="C784" s="67"/>
      <c r="D784" s="67"/>
      <c r="E784" s="28"/>
      <c r="F784" s="67"/>
      <c r="G784" s="67"/>
      <c r="H784" s="67"/>
      <c r="I784" s="67"/>
      <c r="J784" s="9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</row>
    <row r="785" spans="1:26" ht="16.5" x14ac:dyDescent="0.45">
      <c r="A785" s="67"/>
      <c r="B785" s="67"/>
      <c r="C785" s="67"/>
      <c r="D785" s="67"/>
      <c r="E785" s="28"/>
      <c r="F785" s="67"/>
      <c r="G785" s="67"/>
      <c r="H785" s="67"/>
      <c r="I785" s="67"/>
      <c r="J785" s="9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</row>
    <row r="786" spans="1:26" ht="16.5" x14ac:dyDescent="0.45">
      <c r="A786" s="67"/>
      <c r="B786" s="67"/>
      <c r="C786" s="67"/>
      <c r="D786" s="67"/>
      <c r="E786" s="28"/>
      <c r="F786" s="67"/>
      <c r="G786" s="67"/>
      <c r="H786" s="67"/>
      <c r="I786" s="67"/>
      <c r="J786" s="9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</row>
    <row r="787" spans="1:26" ht="16.5" x14ac:dyDescent="0.45">
      <c r="A787" s="67"/>
      <c r="B787" s="67"/>
      <c r="C787" s="67"/>
      <c r="D787" s="67"/>
      <c r="E787" s="28"/>
      <c r="F787" s="67"/>
      <c r="G787" s="67"/>
      <c r="H787" s="67"/>
      <c r="I787" s="67"/>
      <c r="J787" s="9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</row>
    <row r="788" spans="1:26" ht="16.5" x14ac:dyDescent="0.45">
      <c r="A788" s="67"/>
      <c r="B788" s="67"/>
      <c r="C788" s="67"/>
      <c r="D788" s="67"/>
      <c r="E788" s="28"/>
      <c r="F788" s="67"/>
      <c r="G788" s="67"/>
      <c r="H788" s="67"/>
      <c r="I788" s="67"/>
      <c r="J788" s="9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</row>
    <row r="789" spans="1:26" ht="16.5" x14ac:dyDescent="0.45">
      <c r="A789" s="67"/>
      <c r="B789" s="67"/>
      <c r="C789" s="67"/>
      <c r="D789" s="67"/>
      <c r="E789" s="28"/>
      <c r="F789" s="67"/>
      <c r="G789" s="67"/>
      <c r="H789" s="67"/>
      <c r="I789" s="67"/>
      <c r="J789" s="9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</row>
    <row r="790" spans="1:26" ht="16.5" x14ac:dyDescent="0.45">
      <c r="A790" s="67"/>
      <c r="B790" s="67"/>
      <c r="C790" s="67"/>
      <c r="D790" s="67"/>
      <c r="E790" s="28"/>
      <c r="F790" s="67"/>
      <c r="G790" s="67"/>
      <c r="H790" s="67"/>
      <c r="I790" s="67"/>
      <c r="J790" s="9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</row>
    <row r="791" spans="1:26" ht="16.5" x14ac:dyDescent="0.45">
      <c r="A791" s="67"/>
      <c r="B791" s="67"/>
      <c r="C791" s="67"/>
      <c r="D791" s="67"/>
      <c r="E791" s="28"/>
      <c r="F791" s="67"/>
      <c r="G791" s="67"/>
      <c r="H791" s="67"/>
      <c r="I791" s="67"/>
      <c r="J791" s="9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</row>
    <row r="792" spans="1:26" ht="16.5" x14ac:dyDescent="0.45">
      <c r="A792" s="67"/>
      <c r="B792" s="67"/>
      <c r="C792" s="67"/>
      <c r="D792" s="67"/>
      <c r="E792" s="28"/>
      <c r="F792" s="67"/>
      <c r="G792" s="67"/>
      <c r="H792" s="67"/>
      <c r="I792" s="67"/>
      <c r="J792" s="9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</row>
    <row r="793" spans="1:26" ht="16.5" x14ac:dyDescent="0.45">
      <c r="A793" s="67"/>
      <c r="B793" s="67"/>
      <c r="C793" s="67"/>
      <c r="D793" s="67"/>
      <c r="E793" s="28"/>
      <c r="F793" s="67"/>
      <c r="G793" s="67"/>
      <c r="H793" s="67"/>
      <c r="I793" s="67"/>
      <c r="J793" s="9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</row>
    <row r="794" spans="1:26" ht="16.5" x14ac:dyDescent="0.45">
      <c r="A794" s="67"/>
      <c r="B794" s="67"/>
      <c r="C794" s="67"/>
      <c r="D794" s="67"/>
      <c r="E794" s="28"/>
      <c r="F794" s="67"/>
      <c r="G794" s="67"/>
      <c r="H794" s="67"/>
      <c r="I794" s="67"/>
      <c r="J794" s="9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</row>
    <row r="795" spans="1:26" ht="16.5" x14ac:dyDescent="0.45">
      <c r="A795" s="67"/>
      <c r="B795" s="67"/>
      <c r="C795" s="67"/>
      <c r="D795" s="67"/>
      <c r="E795" s="28"/>
      <c r="F795" s="67"/>
      <c r="G795" s="67"/>
      <c r="H795" s="67"/>
      <c r="I795" s="67"/>
      <c r="J795" s="9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</row>
    <row r="796" spans="1:26" ht="16.5" x14ac:dyDescent="0.45">
      <c r="A796" s="67"/>
      <c r="B796" s="67"/>
      <c r="C796" s="67"/>
      <c r="D796" s="67"/>
      <c r="E796" s="28"/>
      <c r="F796" s="67"/>
      <c r="G796" s="67"/>
      <c r="H796" s="67"/>
      <c r="I796" s="67"/>
      <c r="J796" s="9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</row>
    <row r="797" spans="1:26" ht="16.5" x14ac:dyDescent="0.45">
      <c r="A797" s="67"/>
      <c r="B797" s="67"/>
      <c r="C797" s="67"/>
      <c r="D797" s="67"/>
      <c r="E797" s="28"/>
      <c r="F797" s="67"/>
      <c r="G797" s="67"/>
      <c r="H797" s="67"/>
      <c r="I797" s="67"/>
      <c r="J797" s="9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</row>
    <row r="798" spans="1:26" ht="16.5" x14ac:dyDescent="0.45">
      <c r="A798" s="67"/>
      <c r="B798" s="67"/>
      <c r="C798" s="67"/>
      <c r="D798" s="67"/>
      <c r="E798" s="28"/>
      <c r="F798" s="67"/>
      <c r="G798" s="67"/>
      <c r="H798" s="67"/>
      <c r="I798" s="67"/>
      <c r="J798" s="9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</row>
    <row r="799" spans="1:26" ht="16.5" x14ac:dyDescent="0.45">
      <c r="A799" s="67"/>
      <c r="B799" s="67"/>
      <c r="C799" s="67"/>
      <c r="D799" s="67"/>
      <c r="E799" s="28"/>
      <c r="F799" s="67"/>
      <c r="G799" s="67"/>
      <c r="H799" s="67"/>
      <c r="I799" s="67"/>
      <c r="J799" s="9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</row>
    <row r="800" spans="1:26" ht="16.5" x14ac:dyDescent="0.45">
      <c r="A800" s="67"/>
      <c r="B800" s="67"/>
      <c r="C800" s="67"/>
      <c r="D800" s="67"/>
      <c r="E800" s="28"/>
      <c r="F800" s="67"/>
      <c r="G800" s="67"/>
      <c r="H800" s="67"/>
      <c r="I800" s="67"/>
      <c r="J800" s="9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</row>
    <row r="801" spans="1:26" ht="16.5" x14ac:dyDescent="0.45">
      <c r="A801" s="67"/>
      <c r="B801" s="67"/>
      <c r="C801" s="67"/>
      <c r="D801" s="67"/>
      <c r="E801" s="28"/>
      <c r="F801" s="67"/>
      <c r="G801" s="67"/>
      <c r="H801" s="67"/>
      <c r="I801" s="67"/>
      <c r="J801" s="9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</row>
    <row r="802" spans="1:26" ht="16.5" x14ac:dyDescent="0.45">
      <c r="A802" s="67"/>
      <c r="B802" s="67"/>
      <c r="C802" s="67"/>
      <c r="D802" s="67"/>
      <c r="E802" s="28"/>
      <c r="F802" s="67"/>
      <c r="G802" s="67"/>
      <c r="H802" s="67"/>
      <c r="I802" s="67"/>
      <c r="J802" s="9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</row>
    <row r="803" spans="1:26" ht="16.5" x14ac:dyDescent="0.45">
      <c r="A803" s="67"/>
      <c r="B803" s="67"/>
      <c r="C803" s="67"/>
      <c r="D803" s="67"/>
      <c r="E803" s="28"/>
      <c r="F803" s="67"/>
      <c r="G803" s="67"/>
      <c r="H803" s="67"/>
      <c r="I803" s="67"/>
      <c r="J803" s="9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</row>
    <row r="804" spans="1:26" ht="16.5" x14ac:dyDescent="0.45">
      <c r="A804" s="67"/>
      <c r="B804" s="67"/>
      <c r="C804" s="67"/>
      <c r="D804" s="67"/>
      <c r="E804" s="28"/>
      <c r="F804" s="67"/>
      <c r="G804" s="67"/>
      <c r="H804" s="67"/>
      <c r="I804" s="67"/>
      <c r="J804" s="9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</row>
    <row r="805" spans="1:26" ht="16.5" x14ac:dyDescent="0.45">
      <c r="A805" s="67"/>
      <c r="B805" s="67"/>
      <c r="C805" s="67"/>
      <c r="D805" s="67"/>
      <c r="E805" s="28"/>
      <c r="F805" s="67"/>
      <c r="G805" s="67"/>
      <c r="H805" s="67"/>
      <c r="I805" s="67"/>
      <c r="J805" s="9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</row>
    <row r="806" spans="1:26" ht="16.5" x14ac:dyDescent="0.45">
      <c r="A806" s="67"/>
      <c r="B806" s="67"/>
      <c r="C806" s="67"/>
      <c r="D806" s="67"/>
      <c r="E806" s="28"/>
      <c r="F806" s="67"/>
      <c r="G806" s="67"/>
      <c r="H806" s="67"/>
      <c r="I806" s="67"/>
      <c r="J806" s="9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</row>
    <row r="807" spans="1:26" ht="16.5" x14ac:dyDescent="0.45">
      <c r="A807" s="67"/>
      <c r="B807" s="67"/>
      <c r="C807" s="67"/>
      <c r="D807" s="67"/>
      <c r="E807" s="28"/>
      <c r="F807" s="67"/>
      <c r="G807" s="67"/>
      <c r="H807" s="67"/>
      <c r="I807" s="67"/>
      <c r="J807" s="9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</row>
    <row r="808" spans="1:26" ht="16.5" x14ac:dyDescent="0.45">
      <c r="A808" s="67"/>
      <c r="B808" s="67"/>
      <c r="C808" s="67"/>
      <c r="D808" s="67"/>
      <c r="E808" s="28"/>
      <c r="F808" s="67"/>
      <c r="G808" s="67"/>
      <c r="H808" s="67"/>
      <c r="I808" s="67"/>
      <c r="J808" s="9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</row>
    <row r="809" spans="1:26" ht="16.5" x14ac:dyDescent="0.45">
      <c r="A809" s="67"/>
      <c r="B809" s="67"/>
      <c r="C809" s="67"/>
      <c r="D809" s="67"/>
      <c r="E809" s="28"/>
      <c r="F809" s="67"/>
      <c r="G809" s="67"/>
      <c r="H809" s="67"/>
      <c r="I809" s="67"/>
      <c r="J809" s="9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</row>
    <row r="810" spans="1:26" ht="16.5" x14ac:dyDescent="0.45">
      <c r="A810" s="67"/>
      <c r="B810" s="67"/>
      <c r="C810" s="67"/>
      <c r="D810" s="67"/>
      <c r="E810" s="28"/>
      <c r="F810" s="67"/>
      <c r="G810" s="67"/>
      <c r="H810" s="67"/>
      <c r="I810" s="67"/>
      <c r="J810" s="9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</row>
    <row r="811" spans="1:26" ht="16.5" x14ac:dyDescent="0.45">
      <c r="A811" s="67"/>
      <c r="B811" s="67"/>
      <c r="C811" s="67"/>
      <c r="D811" s="67"/>
      <c r="E811" s="28"/>
      <c r="F811" s="67"/>
      <c r="G811" s="67"/>
      <c r="H811" s="67"/>
      <c r="I811" s="67"/>
      <c r="J811" s="9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</row>
    <row r="812" spans="1:26" ht="16.5" x14ac:dyDescent="0.45">
      <c r="A812" s="67"/>
      <c r="B812" s="67"/>
      <c r="C812" s="67"/>
      <c r="D812" s="67"/>
      <c r="E812" s="28"/>
      <c r="F812" s="67"/>
      <c r="G812" s="67"/>
      <c r="H812" s="67"/>
      <c r="I812" s="67"/>
      <c r="J812" s="9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</row>
    <row r="813" spans="1:26" ht="16.5" x14ac:dyDescent="0.45">
      <c r="A813" s="67"/>
      <c r="B813" s="67"/>
      <c r="C813" s="67"/>
      <c r="D813" s="67"/>
      <c r="E813" s="28"/>
      <c r="F813" s="67"/>
      <c r="G813" s="67"/>
      <c r="H813" s="67"/>
      <c r="I813" s="67"/>
      <c r="J813" s="9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</row>
    <row r="814" spans="1:26" ht="16.5" x14ac:dyDescent="0.45">
      <c r="A814" s="67"/>
      <c r="B814" s="67"/>
      <c r="C814" s="67"/>
      <c r="D814" s="67"/>
      <c r="E814" s="28"/>
      <c r="F814" s="67"/>
      <c r="G814" s="67"/>
      <c r="H814" s="67"/>
      <c r="I814" s="67"/>
      <c r="J814" s="9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</row>
    <row r="815" spans="1:26" ht="16.5" x14ac:dyDescent="0.45">
      <c r="A815" s="67"/>
      <c r="B815" s="67"/>
      <c r="C815" s="67"/>
      <c r="D815" s="67"/>
      <c r="E815" s="28"/>
      <c r="F815" s="67"/>
      <c r="G815" s="67"/>
      <c r="H815" s="67"/>
      <c r="I815" s="67"/>
      <c r="J815" s="9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</row>
    <row r="816" spans="1:26" ht="16.5" x14ac:dyDescent="0.45">
      <c r="A816" s="67"/>
      <c r="B816" s="67"/>
      <c r="C816" s="67"/>
      <c r="D816" s="67"/>
      <c r="E816" s="28"/>
      <c r="F816" s="67"/>
      <c r="G816" s="67"/>
      <c r="H816" s="67"/>
      <c r="I816" s="67"/>
      <c r="J816" s="9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</row>
    <row r="817" spans="1:26" ht="16.5" x14ac:dyDescent="0.45">
      <c r="A817" s="67"/>
      <c r="B817" s="67"/>
      <c r="C817" s="67"/>
      <c r="D817" s="67"/>
      <c r="E817" s="28"/>
      <c r="F817" s="67"/>
      <c r="G817" s="67"/>
      <c r="H817" s="67"/>
      <c r="I817" s="67"/>
      <c r="J817" s="9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</row>
    <row r="818" spans="1:26" ht="16.5" x14ac:dyDescent="0.45">
      <c r="A818" s="67"/>
      <c r="B818" s="67"/>
      <c r="C818" s="67"/>
      <c r="D818" s="67"/>
      <c r="E818" s="28"/>
      <c r="F818" s="67"/>
      <c r="G818" s="67"/>
      <c r="H818" s="67"/>
      <c r="I818" s="67"/>
      <c r="J818" s="9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</row>
    <row r="819" spans="1:26" ht="16.5" x14ac:dyDescent="0.45">
      <c r="A819" s="67"/>
      <c r="B819" s="67"/>
      <c r="C819" s="67"/>
      <c r="D819" s="67"/>
      <c r="E819" s="28"/>
      <c r="F819" s="67"/>
      <c r="G819" s="67"/>
      <c r="H819" s="67"/>
      <c r="I819" s="67"/>
      <c r="J819" s="9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</row>
    <row r="820" spans="1:26" ht="16.5" x14ac:dyDescent="0.45">
      <c r="A820" s="67"/>
      <c r="B820" s="67"/>
      <c r="C820" s="67"/>
      <c r="D820" s="67"/>
      <c r="E820" s="28"/>
      <c r="F820" s="67"/>
      <c r="G820" s="67"/>
      <c r="H820" s="67"/>
      <c r="I820" s="67"/>
      <c r="J820" s="9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</row>
    <row r="821" spans="1:26" ht="16.5" x14ac:dyDescent="0.45">
      <c r="A821" s="67"/>
      <c r="B821" s="67"/>
      <c r="C821" s="67"/>
      <c r="D821" s="67"/>
      <c r="E821" s="28"/>
      <c r="F821" s="67"/>
      <c r="G821" s="67"/>
      <c r="H821" s="67"/>
      <c r="I821" s="67"/>
      <c r="J821" s="9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</row>
    <row r="822" spans="1:26" ht="16.5" x14ac:dyDescent="0.45">
      <c r="A822" s="67"/>
      <c r="B822" s="67"/>
      <c r="C822" s="67"/>
      <c r="D822" s="67"/>
      <c r="E822" s="28"/>
      <c r="F822" s="67"/>
      <c r="G822" s="67"/>
      <c r="H822" s="67"/>
      <c r="I822" s="67"/>
      <c r="J822" s="9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</row>
    <row r="823" spans="1:26" ht="16.5" x14ac:dyDescent="0.45">
      <c r="A823" s="67"/>
      <c r="B823" s="67"/>
      <c r="C823" s="67"/>
      <c r="D823" s="67"/>
      <c r="E823" s="28"/>
      <c r="F823" s="67"/>
      <c r="G823" s="67"/>
      <c r="H823" s="67"/>
      <c r="I823" s="67"/>
      <c r="J823" s="9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</row>
    <row r="824" spans="1:26" ht="16.5" x14ac:dyDescent="0.45">
      <c r="A824" s="67"/>
      <c r="B824" s="67"/>
      <c r="C824" s="67"/>
      <c r="D824" s="67"/>
      <c r="E824" s="28"/>
      <c r="F824" s="67"/>
      <c r="G824" s="67"/>
      <c r="H824" s="67"/>
      <c r="I824" s="67"/>
      <c r="J824" s="9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</row>
    <row r="825" spans="1:26" ht="16.5" x14ac:dyDescent="0.45">
      <c r="A825" s="67"/>
      <c r="B825" s="67"/>
      <c r="C825" s="67"/>
      <c r="D825" s="67"/>
      <c r="E825" s="28"/>
      <c r="F825" s="67"/>
      <c r="G825" s="67"/>
      <c r="H825" s="67"/>
      <c r="I825" s="67"/>
      <c r="J825" s="9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</row>
    <row r="826" spans="1:26" ht="16.5" x14ac:dyDescent="0.45">
      <c r="A826" s="67"/>
      <c r="B826" s="67"/>
      <c r="C826" s="67"/>
      <c r="D826" s="67"/>
      <c r="E826" s="28"/>
      <c r="F826" s="67"/>
      <c r="G826" s="67"/>
      <c r="H826" s="67"/>
      <c r="I826" s="67"/>
      <c r="J826" s="9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</row>
    <row r="827" spans="1:26" ht="16.5" x14ac:dyDescent="0.45">
      <c r="A827" s="67"/>
      <c r="B827" s="67"/>
      <c r="C827" s="67"/>
      <c r="D827" s="67"/>
      <c r="E827" s="28"/>
      <c r="F827" s="67"/>
      <c r="G827" s="67"/>
      <c r="H827" s="67"/>
      <c r="I827" s="67"/>
      <c r="J827" s="9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</row>
    <row r="828" spans="1:26" ht="16.5" x14ac:dyDescent="0.45">
      <c r="A828" s="67"/>
      <c r="B828" s="67"/>
      <c r="C828" s="67"/>
      <c r="D828" s="67"/>
      <c r="E828" s="28"/>
      <c r="F828" s="67"/>
      <c r="G828" s="67"/>
      <c r="H828" s="67"/>
      <c r="I828" s="67"/>
      <c r="J828" s="9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</row>
    <row r="829" spans="1:26" ht="16.5" x14ac:dyDescent="0.45">
      <c r="A829" s="67"/>
      <c r="B829" s="67"/>
      <c r="C829" s="67"/>
      <c r="D829" s="67"/>
      <c r="E829" s="28"/>
      <c r="F829" s="67"/>
      <c r="G829" s="67"/>
      <c r="H829" s="67"/>
      <c r="I829" s="67"/>
      <c r="J829" s="9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</row>
    <row r="830" spans="1:26" ht="16.5" x14ac:dyDescent="0.45">
      <c r="A830" s="67"/>
      <c r="B830" s="67"/>
      <c r="C830" s="67"/>
      <c r="D830" s="67"/>
      <c r="E830" s="28"/>
      <c r="F830" s="67"/>
      <c r="G830" s="67"/>
      <c r="H830" s="67"/>
      <c r="I830" s="67"/>
      <c r="J830" s="9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</row>
    <row r="831" spans="1:26" ht="16.5" x14ac:dyDescent="0.45">
      <c r="A831" s="67"/>
      <c r="B831" s="67"/>
      <c r="C831" s="67"/>
      <c r="D831" s="67"/>
      <c r="E831" s="28"/>
      <c r="F831" s="67"/>
      <c r="G831" s="67"/>
      <c r="H831" s="67"/>
      <c r="I831" s="67"/>
      <c r="J831" s="9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</row>
    <row r="832" spans="1:26" ht="16.5" x14ac:dyDescent="0.45">
      <c r="A832" s="67"/>
      <c r="B832" s="67"/>
      <c r="C832" s="67"/>
      <c r="D832" s="67"/>
      <c r="E832" s="28"/>
      <c r="F832" s="67"/>
      <c r="G832" s="67"/>
      <c r="H832" s="67"/>
      <c r="I832" s="67"/>
      <c r="J832" s="9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</row>
    <row r="833" spans="1:26" ht="16.5" x14ac:dyDescent="0.45">
      <c r="A833" s="67"/>
      <c r="B833" s="67"/>
      <c r="C833" s="67"/>
      <c r="D833" s="67"/>
      <c r="E833" s="28"/>
      <c r="F833" s="67"/>
      <c r="G833" s="67"/>
      <c r="H833" s="67"/>
      <c r="I833" s="67"/>
      <c r="J833" s="9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</row>
    <row r="834" spans="1:26" ht="16.5" x14ac:dyDescent="0.45">
      <c r="A834" s="67"/>
      <c r="B834" s="67"/>
      <c r="C834" s="67"/>
      <c r="D834" s="67"/>
      <c r="E834" s="28"/>
      <c r="F834" s="67"/>
      <c r="G834" s="67"/>
      <c r="H834" s="67"/>
      <c r="I834" s="67"/>
      <c r="J834" s="9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</row>
    <row r="835" spans="1:26" ht="16.5" x14ac:dyDescent="0.45">
      <c r="A835" s="67"/>
      <c r="B835" s="67"/>
      <c r="C835" s="67"/>
      <c r="D835" s="67"/>
      <c r="E835" s="28"/>
      <c r="F835" s="67"/>
      <c r="G835" s="67"/>
      <c r="H835" s="67"/>
      <c r="I835" s="67"/>
      <c r="J835" s="9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</row>
    <row r="836" spans="1:26" ht="16.5" x14ac:dyDescent="0.45">
      <c r="A836" s="67"/>
      <c r="B836" s="67"/>
      <c r="C836" s="67"/>
      <c r="D836" s="67"/>
      <c r="E836" s="28"/>
      <c r="F836" s="67"/>
      <c r="G836" s="67"/>
      <c r="H836" s="67"/>
      <c r="I836" s="67"/>
      <c r="J836" s="9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</row>
    <row r="837" spans="1:26" ht="16.5" x14ac:dyDescent="0.45">
      <c r="A837" s="67"/>
      <c r="B837" s="67"/>
      <c r="C837" s="67"/>
      <c r="D837" s="67"/>
      <c r="E837" s="28"/>
      <c r="F837" s="67"/>
      <c r="G837" s="67"/>
      <c r="H837" s="67"/>
      <c r="I837" s="67"/>
      <c r="J837" s="9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</row>
    <row r="838" spans="1:26" ht="16.5" x14ac:dyDescent="0.45">
      <c r="A838" s="67"/>
      <c r="B838" s="67"/>
      <c r="C838" s="67"/>
      <c r="D838" s="67"/>
      <c r="E838" s="28"/>
      <c r="F838" s="67"/>
      <c r="G838" s="67"/>
      <c r="H838" s="67"/>
      <c r="I838" s="67"/>
      <c r="J838" s="9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</row>
    <row r="839" spans="1:26" ht="16.5" x14ac:dyDescent="0.45">
      <c r="A839" s="67"/>
      <c r="B839" s="67"/>
      <c r="C839" s="67"/>
      <c r="D839" s="67"/>
      <c r="E839" s="28"/>
      <c r="F839" s="67"/>
      <c r="G839" s="67"/>
      <c r="H839" s="67"/>
      <c r="I839" s="67"/>
      <c r="J839" s="9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</row>
    <row r="840" spans="1:26" ht="16.5" x14ac:dyDescent="0.45">
      <c r="A840" s="67"/>
      <c r="B840" s="67"/>
      <c r="C840" s="67"/>
      <c r="D840" s="67"/>
      <c r="E840" s="28"/>
      <c r="F840" s="67"/>
      <c r="G840" s="67"/>
      <c r="H840" s="67"/>
      <c r="I840" s="67"/>
      <c r="J840" s="9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</row>
    <row r="841" spans="1:26" ht="16.5" x14ac:dyDescent="0.45">
      <c r="A841" s="67"/>
      <c r="B841" s="67"/>
      <c r="C841" s="67"/>
      <c r="D841" s="67"/>
      <c r="E841" s="28"/>
      <c r="F841" s="67"/>
      <c r="G841" s="67"/>
      <c r="H841" s="67"/>
      <c r="I841" s="67"/>
      <c r="J841" s="9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</row>
    <row r="842" spans="1:26" ht="16.5" x14ac:dyDescent="0.45">
      <c r="A842" s="67"/>
      <c r="B842" s="67"/>
      <c r="C842" s="67"/>
      <c r="D842" s="67"/>
      <c r="E842" s="28"/>
      <c r="F842" s="67"/>
      <c r="G842" s="67"/>
      <c r="H842" s="67"/>
      <c r="I842" s="67"/>
      <c r="J842" s="9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</row>
    <row r="843" spans="1:26" ht="16.5" x14ac:dyDescent="0.45">
      <c r="A843" s="67"/>
      <c r="B843" s="67"/>
      <c r="C843" s="67"/>
      <c r="D843" s="67"/>
      <c r="E843" s="28"/>
      <c r="F843" s="67"/>
      <c r="G843" s="67"/>
      <c r="H843" s="67"/>
      <c r="I843" s="67"/>
      <c r="J843" s="9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</row>
    <row r="844" spans="1:26" ht="16.5" x14ac:dyDescent="0.45">
      <c r="A844" s="67"/>
      <c r="B844" s="67"/>
      <c r="C844" s="67"/>
      <c r="D844" s="67"/>
      <c r="E844" s="28"/>
      <c r="F844" s="67"/>
      <c r="G844" s="67"/>
      <c r="H844" s="67"/>
      <c r="I844" s="67"/>
      <c r="J844" s="9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</row>
    <row r="845" spans="1:26" ht="16.5" x14ac:dyDescent="0.45">
      <c r="A845" s="67"/>
      <c r="B845" s="67"/>
      <c r="C845" s="67"/>
      <c r="D845" s="67"/>
      <c r="E845" s="28"/>
      <c r="F845" s="67"/>
      <c r="G845" s="67"/>
      <c r="H845" s="67"/>
      <c r="I845" s="67"/>
      <c r="J845" s="9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</row>
    <row r="846" spans="1:26" ht="16.5" x14ac:dyDescent="0.45">
      <c r="A846" s="67"/>
      <c r="B846" s="67"/>
      <c r="C846" s="67"/>
      <c r="D846" s="67"/>
      <c r="E846" s="28"/>
      <c r="F846" s="67"/>
      <c r="G846" s="67"/>
      <c r="H846" s="67"/>
      <c r="I846" s="67"/>
      <c r="J846" s="9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</row>
    <row r="847" spans="1:26" ht="16.5" x14ac:dyDescent="0.45">
      <c r="A847" s="67"/>
      <c r="B847" s="67"/>
      <c r="C847" s="67"/>
      <c r="D847" s="67"/>
      <c r="E847" s="28"/>
      <c r="F847" s="67"/>
      <c r="G847" s="67"/>
      <c r="H847" s="67"/>
      <c r="I847" s="67"/>
      <c r="J847" s="9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</row>
    <row r="848" spans="1:26" ht="16.5" x14ac:dyDescent="0.45">
      <c r="A848" s="67"/>
      <c r="B848" s="67"/>
      <c r="C848" s="67"/>
      <c r="D848" s="67"/>
      <c r="E848" s="28"/>
      <c r="F848" s="67"/>
      <c r="G848" s="67"/>
      <c r="H848" s="67"/>
      <c r="I848" s="67"/>
      <c r="J848" s="9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</row>
    <row r="849" spans="1:26" ht="16.5" x14ac:dyDescent="0.45">
      <c r="A849" s="67"/>
      <c r="B849" s="67"/>
      <c r="C849" s="67"/>
      <c r="D849" s="67"/>
      <c r="E849" s="28"/>
      <c r="F849" s="67"/>
      <c r="G849" s="67"/>
      <c r="H849" s="67"/>
      <c r="I849" s="67"/>
      <c r="J849" s="9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</row>
    <row r="850" spans="1:26" ht="16.5" x14ac:dyDescent="0.45">
      <c r="A850" s="67"/>
      <c r="B850" s="67"/>
      <c r="C850" s="67"/>
      <c r="D850" s="67"/>
      <c r="E850" s="28"/>
      <c r="F850" s="67"/>
      <c r="G850" s="67"/>
      <c r="H850" s="67"/>
      <c r="I850" s="67"/>
      <c r="J850" s="9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</row>
    <row r="851" spans="1:26" ht="16.5" x14ac:dyDescent="0.45">
      <c r="A851" s="67"/>
      <c r="B851" s="67"/>
      <c r="C851" s="67"/>
      <c r="D851" s="67"/>
      <c r="E851" s="28"/>
      <c r="F851" s="67"/>
      <c r="G851" s="67"/>
      <c r="H851" s="67"/>
      <c r="I851" s="67"/>
      <c r="J851" s="9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</row>
    <row r="852" spans="1:26" ht="16.5" x14ac:dyDescent="0.45">
      <c r="A852" s="67"/>
      <c r="B852" s="67"/>
      <c r="C852" s="67"/>
      <c r="D852" s="67"/>
      <c r="E852" s="28"/>
      <c r="F852" s="67"/>
      <c r="G852" s="67"/>
      <c r="H852" s="67"/>
      <c r="I852" s="67"/>
      <c r="J852" s="9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</row>
    <row r="853" spans="1:26" ht="16.5" x14ac:dyDescent="0.45">
      <c r="A853" s="67"/>
      <c r="B853" s="67"/>
      <c r="C853" s="67"/>
      <c r="D853" s="67"/>
      <c r="E853" s="28"/>
      <c r="F853" s="67"/>
      <c r="G853" s="67"/>
      <c r="H853" s="67"/>
      <c r="I853" s="67"/>
      <c r="J853" s="9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</row>
    <row r="854" spans="1:26" ht="16.5" x14ac:dyDescent="0.45">
      <c r="A854" s="67"/>
      <c r="B854" s="67"/>
      <c r="C854" s="67"/>
      <c r="D854" s="67"/>
      <c r="E854" s="28"/>
      <c r="F854" s="67"/>
      <c r="G854" s="67"/>
      <c r="H854" s="67"/>
      <c r="I854" s="67"/>
      <c r="J854" s="9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</row>
    <row r="855" spans="1:26" ht="16.5" x14ac:dyDescent="0.45">
      <c r="A855" s="67"/>
      <c r="B855" s="67"/>
      <c r="C855" s="67"/>
      <c r="D855" s="67"/>
      <c r="E855" s="28"/>
      <c r="F855" s="67"/>
      <c r="G855" s="67"/>
      <c r="H855" s="67"/>
      <c r="I855" s="67"/>
      <c r="J855" s="9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</row>
    <row r="856" spans="1:26" ht="16.5" x14ac:dyDescent="0.45">
      <c r="A856" s="67"/>
      <c r="B856" s="67"/>
      <c r="C856" s="67"/>
      <c r="D856" s="67"/>
      <c r="E856" s="28"/>
      <c r="F856" s="67"/>
      <c r="G856" s="67"/>
      <c r="H856" s="67"/>
      <c r="I856" s="67"/>
      <c r="J856" s="9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</row>
    <row r="857" spans="1:26" ht="16.5" x14ac:dyDescent="0.45">
      <c r="A857" s="67"/>
      <c r="B857" s="67"/>
      <c r="C857" s="67"/>
      <c r="D857" s="67"/>
      <c r="E857" s="28"/>
      <c r="F857" s="67"/>
      <c r="G857" s="67"/>
      <c r="H857" s="67"/>
      <c r="I857" s="67"/>
      <c r="J857" s="9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</row>
    <row r="858" spans="1:26" ht="16.5" x14ac:dyDescent="0.45">
      <c r="A858" s="67"/>
      <c r="B858" s="67"/>
      <c r="C858" s="67"/>
      <c r="D858" s="67"/>
      <c r="E858" s="28"/>
      <c r="F858" s="67"/>
      <c r="G858" s="67"/>
      <c r="H858" s="67"/>
      <c r="I858" s="67"/>
      <c r="J858" s="9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</row>
    <row r="859" spans="1:26" ht="16.5" x14ac:dyDescent="0.45">
      <c r="A859" s="67"/>
      <c r="B859" s="67"/>
      <c r="C859" s="67"/>
      <c r="D859" s="67"/>
      <c r="E859" s="28"/>
      <c r="F859" s="67"/>
      <c r="G859" s="67"/>
      <c r="H859" s="67"/>
      <c r="I859" s="67"/>
      <c r="J859" s="9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</row>
    <row r="860" spans="1:26" ht="16.5" x14ac:dyDescent="0.45">
      <c r="A860" s="67"/>
      <c r="B860" s="67"/>
      <c r="C860" s="67"/>
      <c r="D860" s="67"/>
      <c r="E860" s="28"/>
      <c r="F860" s="67"/>
      <c r="G860" s="67"/>
      <c r="H860" s="67"/>
      <c r="I860" s="67"/>
      <c r="J860" s="9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</row>
    <row r="861" spans="1:26" ht="16.5" x14ac:dyDescent="0.45">
      <c r="A861" s="67"/>
      <c r="B861" s="67"/>
      <c r="C861" s="67"/>
      <c r="D861" s="67"/>
      <c r="E861" s="28"/>
      <c r="F861" s="67"/>
      <c r="G861" s="67"/>
      <c r="H861" s="67"/>
      <c r="I861" s="67"/>
      <c r="J861" s="9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</row>
    <row r="862" spans="1:26" ht="16.5" x14ac:dyDescent="0.45">
      <c r="A862" s="67"/>
      <c r="B862" s="67"/>
      <c r="C862" s="67"/>
      <c r="D862" s="67"/>
      <c r="E862" s="28"/>
      <c r="F862" s="67"/>
      <c r="G862" s="67"/>
      <c r="H862" s="67"/>
      <c r="I862" s="67"/>
      <c r="J862" s="9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spans="1:26" ht="16.5" x14ac:dyDescent="0.45">
      <c r="A863" s="67"/>
      <c r="B863" s="67"/>
      <c r="C863" s="67"/>
      <c r="D863" s="67"/>
      <c r="E863" s="28"/>
      <c r="F863" s="67"/>
      <c r="G863" s="67"/>
      <c r="H863" s="67"/>
      <c r="I863" s="67"/>
      <c r="J863" s="9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</row>
    <row r="864" spans="1:26" ht="16.5" x14ac:dyDescent="0.45">
      <c r="A864" s="67"/>
      <c r="B864" s="67"/>
      <c r="C864" s="67"/>
      <c r="D864" s="67"/>
      <c r="E864" s="28"/>
      <c r="F864" s="67"/>
      <c r="G864" s="67"/>
      <c r="H864" s="67"/>
      <c r="I864" s="67"/>
      <c r="J864" s="9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</row>
    <row r="865" spans="1:26" ht="16.5" x14ac:dyDescent="0.45">
      <c r="A865" s="67"/>
      <c r="B865" s="67"/>
      <c r="C865" s="67"/>
      <c r="D865" s="67"/>
      <c r="E865" s="28"/>
      <c r="F865" s="67"/>
      <c r="G865" s="67"/>
      <c r="H865" s="67"/>
      <c r="I865" s="67"/>
      <c r="J865" s="9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</row>
    <row r="866" spans="1:26" ht="16.5" x14ac:dyDescent="0.45">
      <c r="A866" s="67"/>
      <c r="B866" s="67"/>
      <c r="C866" s="67"/>
      <c r="D866" s="67"/>
      <c r="E866" s="28"/>
      <c r="F866" s="67"/>
      <c r="G866" s="67"/>
      <c r="H866" s="67"/>
      <c r="I866" s="67"/>
      <c r="J866" s="9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</row>
    <row r="867" spans="1:26" ht="16.5" x14ac:dyDescent="0.45">
      <c r="A867" s="67"/>
      <c r="B867" s="67"/>
      <c r="C867" s="67"/>
      <c r="D867" s="67"/>
      <c r="E867" s="28"/>
      <c r="F867" s="67"/>
      <c r="G867" s="67"/>
      <c r="H867" s="67"/>
      <c r="I867" s="67"/>
      <c r="J867" s="9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</row>
    <row r="868" spans="1:26" ht="16.5" x14ac:dyDescent="0.45">
      <c r="A868" s="67"/>
      <c r="B868" s="67"/>
      <c r="C868" s="67"/>
      <c r="D868" s="67"/>
      <c r="E868" s="28"/>
      <c r="F868" s="67"/>
      <c r="G868" s="67"/>
      <c r="H868" s="67"/>
      <c r="I868" s="67"/>
      <c r="J868" s="9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</row>
    <row r="869" spans="1:26" ht="16.5" x14ac:dyDescent="0.45">
      <c r="A869" s="67"/>
      <c r="B869" s="67"/>
      <c r="C869" s="67"/>
      <c r="D869" s="67"/>
      <c r="E869" s="28"/>
      <c r="F869" s="67"/>
      <c r="G869" s="67"/>
      <c r="H869" s="67"/>
      <c r="I869" s="67"/>
      <c r="J869" s="9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</row>
    <row r="870" spans="1:26" ht="16.5" x14ac:dyDescent="0.45">
      <c r="A870" s="67"/>
      <c r="B870" s="67"/>
      <c r="C870" s="67"/>
      <c r="D870" s="67"/>
      <c r="E870" s="28"/>
      <c r="F870" s="67"/>
      <c r="G870" s="67"/>
      <c r="H870" s="67"/>
      <c r="I870" s="67"/>
      <c r="J870" s="9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</row>
    <row r="871" spans="1:26" ht="16.5" x14ac:dyDescent="0.45">
      <c r="A871" s="67"/>
      <c r="B871" s="67"/>
      <c r="C871" s="67"/>
      <c r="D871" s="67"/>
      <c r="E871" s="28"/>
      <c r="F871" s="67"/>
      <c r="G871" s="67"/>
      <c r="H871" s="67"/>
      <c r="I871" s="67"/>
      <c r="J871" s="9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</row>
    <row r="872" spans="1:26" ht="16.5" x14ac:dyDescent="0.45">
      <c r="A872" s="67"/>
      <c r="B872" s="67"/>
      <c r="C872" s="67"/>
      <c r="D872" s="67"/>
      <c r="E872" s="28"/>
      <c r="F872" s="67"/>
      <c r="G872" s="67"/>
      <c r="H872" s="67"/>
      <c r="I872" s="67"/>
      <c r="J872" s="9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</row>
    <row r="873" spans="1:26" ht="16.5" x14ac:dyDescent="0.45">
      <c r="A873" s="67"/>
      <c r="B873" s="67"/>
      <c r="C873" s="67"/>
      <c r="D873" s="67"/>
      <c r="E873" s="28"/>
      <c r="F873" s="67"/>
      <c r="G873" s="67"/>
      <c r="H873" s="67"/>
      <c r="I873" s="67"/>
      <c r="J873" s="9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</row>
    <row r="874" spans="1:26" ht="16.5" x14ac:dyDescent="0.45">
      <c r="A874" s="67"/>
      <c r="B874" s="67"/>
      <c r="C874" s="67"/>
      <c r="D874" s="67"/>
      <c r="E874" s="28"/>
      <c r="F874" s="67"/>
      <c r="G874" s="67"/>
      <c r="H874" s="67"/>
      <c r="I874" s="67"/>
      <c r="J874" s="9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</row>
    <row r="875" spans="1:26" ht="16.5" x14ac:dyDescent="0.45">
      <c r="A875" s="67"/>
      <c r="B875" s="67"/>
      <c r="C875" s="67"/>
      <c r="D875" s="67"/>
      <c r="E875" s="28"/>
      <c r="F875" s="67"/>
      <c r="G875" s="67"/>
      <c r="H875" s="67"/>
      <c r="I875" s="67"/>
      <c r="J875" s="9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</row>
    <row r="876" spans="1:26" ht="16.5" x14ac:dyDescent="0.45">
      <c r="A876" s="67"/>
      <c r="B876" s="67"/>
      <c r="C876" s="67"/>
      <c r="D876" s="67"/>
      <c r="E876" s="28"/>
      <c r="F876" s="67"/>
      <c r="G876" s="67"/>
      <c r="H876" s="67"/>
      <c r="I876" s="67"/>
      <c r="J876" s="9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</row>
    <row r="877" spans="1:26" ht="16.5" x14ac:dyDescent="0.45">
      <c r="A877" s="67"/>
      <c r="B877" s="67"/>
      <c r="C877" s="67"/>
      <c r="D877" s="67"/>
      <c r="E877" s="28"/>
      <c r="F877" s="67"/>
      <c r="G877" s="67"/>
      <c r="H877" s="67"/>
      <c r="I877" s="67"/>
      <c r="J877" s="9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</row>
    <row r="878" spans="1:26" ht="16.5" x14ac:dyDescent="0.45">
      <c r="A878" s="67"/>
      <c r="B878" s="67"/>
      <c r="C878" s="67"/>
      <c r="D878" s="67"/>
      <c r="E878" s="28"/>
      <c r="F878" s="67"/>
      <c r="G878" s="67"/>
      <c r="H878" s="67"/>
      <c r="I878" s="67"/>
      <c r="J878" s="9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</row>
    <row r="879" spans="1:26" ht="16.5" x14ac:dyDescent="0.45">
      <c r="A879" s="67"/>
      <c r="B879" s="67"/>
      <c r="C879" s="67"/>
      <c r="D879" s="67"/>
      <c r="E879" s="28"/>
      <c r="F879" s="67"/>
      <c r="G879" s="67"/>
      <c r="H879" s="67"/>
      <c r="I879" s="67"/>
      <c r="J879" s="9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</row>
    <row r="880" spans="1:26" ht="16.5" x14ac:dyDescent="0.45">
      <c r="A880" s="67"/>
      <c r="B880" s="67"/>
      <c r="C880" s="67"/>
      <c r="D880" s="67"/>
      <c r="E880" s="28"/>
      <c r="F880" s="67"/>
      <c r="G880" s="67"/>
      <c r="H880" s="67"/>
      <c r="I880" s="67"/>
      <c r="J880" s="9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</row>
    <row r="881" spans="1:26" ht="16.5" x14ac:dyDescent="0.45">
      <c r="A881" s="67"/>
      <c r="B881" s="67"/>
      <c r="C881" s="67"/>
      <c r="D881" s="67"/>
      <c r="E881" s="28"/>
      <c r="F881" s="67"/>
      <c r="G881" s="67"/>
      <c r="H881" s="67"/>
      <c r="I881" s="67"/>
      <c r="J881" s="9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</row>
    <row r="882" spans="1:26" ht="16.5" x14ac:dyDescent="0.45">
      <c r="A882" s="67"/>
      <c r="B882" s="67"/>
      <c r="C882" s="67"/>
      <c r="D882" s="67"/>
      <c r="E882" s="28"/>
      <c r="F882" s="67"/>
      <c r="G882" s="67"/>
      <c r="H882" s="67"/>
      <c r="I882" s="67"/>
      <c r="J882" s="9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</row>
    <row r="883" spans="1:26" ht="16.5" x14ac:dyDescent="0.45">
      <c r="A883" s="67"/>
      <c r="B883" s="67"/>
      <c r="C883" s="67"/>
      <c r="D883" s="67"/>
      <c r="E883" s="28"/>
      <c r="F883" s="67"/>
      <c r="G883" s="67"/>
      <c r="H883" s="67"/>
      <c r="I883" s="67"/>
      <c r="J883" s="9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</row>
    <row r="884" spans="1:26" ht="16.5" x14ac:dyDescent="0.45">
      <c r="A884" s="67"/>
      <c r="B884" s="67"/>
      <c r="C884" s="67"/>
      <c r="D884" s="67"/>
      <c r="E884" s="28"/>
      <c r="F884" s="67"/>
      <c r="G884" s="67"/>
      <c r="H884" s="67"/>
      <c r="I884" s="67"/>
      <c r="J884" s="9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</row>
    <row r="885" spans="1:26" ht="16.5" x14ac:dyDescent="0.45">
      <c r="A885" s="67"/>
      <c r="B885" s="67"/>
      <c r="C885" s="67"/>
      <c r="D885" s="67"/>
      <c r="E885" s="28"/>
      <c r="F885" s="67"/>
      <c r="G885" s="67"/>
      <c r="H885" s="67"/>
      <c r="I885" s="67"/>
      <c r="J885" s="9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</row>
    <row r="886" spans="1:26" ht="16.5" x14ac:dyDescent="0.45">
      <c r="A886" s="67"/>
      <c r="B886" s="67"/>
      <c r="C886" s="67"/>
      <c r="D886" s="67"/>
      <c r="E886" s="28"/>
      <c r="F886" s="67"/>
      <c r="G886" s="67"/>
      <c r="H886" s="67"/>
      <c r="I886" s="67"/>
      <c r="J886" s="9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</row>
    <row r="887" spans="1:26" ht="16.5" x14ac:dyDescent="0.45">
      <c r="A887" s="67"/>
      <c r="B887" s="67"/>
      <c r="C887" s="67"/>
      <c r="D887" s="67"/>
      <c r="E887" s="28"/>
      <c r="F887" s="67"/>
      <c r="G887" s="67"/>
      <c r="H887" s="67"/>
      <c r="I887" s="67"/>
      <c r="J887" s="9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ht="16.5" x14ac:dyDescent="0.45">
      <c r="A888" s="67"/>
      <c r="B888" s="67"/>
      <c r="C888" s="67"/>
      <c r="D888" s="67"/>
      <c r="E888" s="28"/>
      <c r="F888" s="67"/>
      <c r="G888" s="67"/>
      <c r="H888" s="67"/>
      <c r="I888" s="67"/>
      <c r="J888" s="9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</row>
    <row r="889" spans="1:26" ht="16.5" x14ac:dyDescent="0.45">
      <c r="A889" s="67"/>
      <c r="B889" s="67"/>
      <c r="C889" s="67"/>
      <c r="D889" s="67"/>
      <c r="E889" s="28"/>
      <c r="F889" s="67"/>
      <c r="G889" s="67"/>
      <c r="H889" s="67"/>
      <c r="I889" s="67"/>
      <c r="J889" s="9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</row>
    <row r="890" spans="1:26" ht="16.5" x14ac:dyDescent="0.45">
      <c r="A890" s="67"/>
      <c r="B890" s="67"/>
      <c r="C890" s="67"/>
      <c r="D890" s="67"/>
      <c r="E890" s="28"/>
      <c r="F890" s="67"/>
      <c r="G890" s="67"/>
      <c r="H890" s="67"/>
      <c r="I890" s="67"/>
      <c r="J890" s="9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</row>
    <row r="891" spans="1:26" ht="16.5" x14ac:dyDescent="0.45">
      <c r="A891" s="67"/>
      <c r="B891" s="67"/>
      <c r="C891" s="67"/>
      <c r="D891" s="67"/>
      <c r="E891" s="28"/>
      <c r="F891" s="67"/>
      <c r="G891" s="67"/>
      <c r="H891" s="67"/>
      <c r="I891" s="67"/>
      <c r="J891" s="9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</row>
    <row r="892" spans="1:26" ht="16.5" x14ac:dyDescent="0.45">
      <c r="A892" s="67"/>
      <c r="B892" s="67"/>
      <c r="C892" s="67"/>
      <c r="D892" s="67"/>
      <c r="E892" s="28"/>
      <c r="F892" s="67"/>
      <c r="G892" s="67"/>
      <c r="H892" s="67"/>
      <c r="I892" s="67"/>
      <c r="J892" s="9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</row>
    <row r="893" spans="1:26" ht="16.5" x14ac:dyDescent="0.45">
      <c r="A893" s="67"/>
      <c r="B893" s="67"/>
      <c r="C893" s="67"/>
      <c r="D893" s="67"/>
      <c r="E893" s="28"/>
      <c r="F893" s="67"/>
      <c r="G893" s="67"/>
      <c r="H893" s="67"/>
      <c r="I893" s="67"/>
      <c r="J893" s="9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</row>
    <row r="894" spans="1:26" ht="16.5" x14ac:dyDescent="0.45">
      <c r="A894" s="67"/>
      <c r="B894" s="67"/>
      <c r="C894" s="67"/>
      <c r="D894" s="67"/>
      <c r="E894" s="28"/>
      <c r="F894" s="67"/>
      <c r="G894" s="67"/>
      <c r="H894" s="67"/>
      <c r="I894" s="67"/>
      <c r="J894" s="9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</row>
    <row r="895" spans="1:26" ht="16.5" x14ac:dyDescent="0.45">
      <c r="A895" s="67"/>
      <c r="B895" s="67"/>
      <c r="C895" s="67"/>
      <c r="D895" s="67"/>
      <c r="E895" s="28"/>
      <c r="F895" s="67"/>
      <c r="G895" s="67"/>
      <c r="H895" s="67"/>
      <c r="I895" s="67"/>
      <c r="J895" s="9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</row>
    <row r="896" spans="1:26" ht="16.5" x14ac:dyDescent="0.45">
      <c r="A896" s="67"/>
      <c r="B896" s="67"/>
      <c r="C896" s="67"/>
      <c r="D896" s="67"/>
      <c r="E896" s="28"/>
      <c r="F896" s="67"/>
      <c r="G896" s="67"/>
      <c r="H896" s="67"/>
      <c r="I896" s="67"/>
      <c r="J896" s="9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</row>
    <row r="897" spans="1:26" ht="16.5" x14ac:dyDescent="0.45">
      <c r="A897" s="67"/>
      <c r="B897" s="67"/>
      <c r="C897" s="67"/>
      <c r="D897" s="67"/>
      <c r="E897" s="28"/>
      <c r="F897" s="67"/>
      <c r="G897" s="67"/>
      <c r="H897" s="67"/>
      <c r="I897" s="67"/>
      <c r="J897" s="9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</row>
    <row r="898" spans="1:26" ht="16.5" x14ac:dyDescent="0.45">
      <c r="A898" s="67"/>
      <c r="B898" s="67"/>
      <c r="C898" s="67"/>
      <c r="D898" s="67"/>
      <c r="E898" s="28"/>
      <c r="F898" s="67"/>
      <c r="G898" s="67"/>
      <c r="H898" s="67"/>
      <c r="I898" s="67"/>
      <c r="J898" s="9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</row>
    <row r="899" spans="1:26" ht="16.5" x14ac:dyDescent="0.45">
      <c r="A899" s="67"/>
      <c r="B899" s="67"/>
      <c r="C899" s="67"/>
      <c r="D899" s="67"/>
      <c r="E899" s="28"/>
      <c r="F899" s="67"/>
      <c r="G899" s="67"/>
      <c r="H899" s="67"/>
      <c r="I899" s="67"/>
      <c r="J899" s="9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</row>
    <row r="900" spans="1:26" ht="16.5" x14ac:dyDescent="0.45">
      <c r="A900" s="67"/>
      <c r="B900" s="67"/>
      <c r="C900" s="67"/>
      <c r="D900" s="67"/>
      <c r="E900" s="28"/>
      <c r="F900" s="67"/>
      <c r="G900" s="67"/>
      <c r="H900" s="67"/>
      <c r="I900" s="67"/>
      <c r="J900" s="9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</row>
    <row r="901" spans="1:26" ht="16.5" x14ac:dyDescent="0.45">
      <c r="A901" s="67"/>
      <c r="B901" s="67"/>
      <c r="C901" s="67"/>
      <c r="D901" s="67"/>
      <c r="E901" s="28"/>
      <c r="F901" s="67"/>
      <c r="G901" s="67"/>
      <c r="H901" s="67"/>
      <c r="I901" s="67"/>
      <c r="J901" s="9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</row>
    <row r="902" spans="1:26" ht="16.5" x14ac:dyDescent="0.45">
      <c r="A902" s="67"/>
      <c r="B902" s="67"/>
      <c r="C902" s="67"/>
      <c r="D902" s="67"/>
      <c r="E902" s="28"/>
      <c r="F902" s="67"/>
      <c r="G902" s="67"/>
      <c r="H902" s="67"/>
      <c r="I902" s="67"/>
      <c r="J902" s="9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</row>
    <row r="903" spans="1:26" ht="16.5" x14ac:dyDescent="0.45">
      <c r="A903" s="67"/>
      <c r="B903" s="67"/>
      <c r="C903" s="67"/>
      <c r="D903" s="67"/>
      <c r="E903" s="28"/>
      <c r="F903" s="67"/>
      <c r="G903" s="67"/>
      <c r="H903" s="67"/>
      <c r="I903" s="67"/>
      <c r="J903" s="9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</row>
    <row r="904" spans="1:26" ht="16.5" x14ac:dyDescent="0.45">
      <c r="A904" s="67"/>
      <c r="B904" s="67"/>
      <c r="C904" s="67"/>
      <c r="D904" s="67"/>
      <c r="E904" s="28"/>
      <c r="F904" s="67"/>
      <c r="G904" s="67"/>
      <c r="H904" s="67"/>
      <c r="I904" s="67"/>
      <c r="J904" s="9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</row>
    <row r="905" spans="1:26" ht="16.5" x14ac:dyDescent="0.45">
      <c r="A905" s="67"/>
      <c r="B905" s="67"/>
      <c r="C905" s="67"/>
      <c r="D905" s="67"/>
      <c r="E905" s="28"/>
      <c r="F905" s="67"/>
      <c r="G905" s="67"/>
      <c r="H905" s="67"/>
      <c r="I905" s="67"/>
      <c r="J905" s="9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</row>
    <row r="906" spans="1:26" ht="16.5" x14ac:dyDescent="0.45">
      <c r="A906" s="67"/>
      <c r="B906" s="67"/>
      <c r="C906" s="67"/>
      <c r="D906" s="67"/>
      <c r="E906" s="28"/>
      <c r="F906" s="67"/>
      <c r="G906" s="67"/>
      <c r="H906" s="67"/>
      <c r="I906" s="67"/>
      <c r="J906" s="9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</row>
    <row r="907" spans="1:26" ht="16.5" x14ac:dyDescent="0.45">
      <c r="A907" s="67"/>
      <c r="B907" s="67"/>
      <c r="C907" s="67"/>
      <c r="D907" s="67"/>
      <c r="E907" s="28"/>
      <c r="F907" s="67"/>
      <c r="G907" s="67"/>
      <c r="H907" s="67"/>
      <c r="I907" s="67"/>
      <c r="J907" s="9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</row>
    <row r="908" spans="1:26" ht="16.5" x14ac:dyDescent="0.45">
      <c r="A908" s="67"/>
      <c r="B908" s="67"/>
      <c r="C908" s="67"/>
      <c r="D908" s="67"/>
      <c r="E908" s="28"/>
      <c r="F908" s="67"/>
      <c r="G908" s="67"/>
      <c r="H908" s="67"/>
      <c r="I908" s="67"/>
      <c r="J908" s="9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</row>
    <row r="909" spans="1:26" ht="16.5" x14ac:dyDescent="0.45">
      <c r="A909" s="67"/>
      <c r="B909" s="67"/>
      <c r="C909" s="67"/>
      <c r="D909" s="67"/>
      <c r="E909" s="28"/>
      <c r="F909" s="67"/>
      <c r="G909" s="67"/>
      <c r="H909" s="67"/>
      <c r="I909" s="67"/>
      <c r="J909" s="9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</row>
    <row r="910" spans="1:26" ht="16.5" x14ac:dyDescent="0.45">
      <c r="A910" s="67"/>
      <c r="B910" s="67"/>
      <c r="C910" s="67"/>
      <c r="D910" s="67"/>
      <c r="E910" s="28"/>
      <c r="F910" s="67"/>
      <c r="G910" s="67"/>
      <c r="H910" s="67"/>
      <c r="I910" s="67"/>
      <c r="J910" s="9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</row>
    <row r="911" spans="1:26" ht="16.5" x14ac:dyDescent="0.45">
      <c r="A911" s="67"/>
      <c r="B911" s="67"/>
      <c r="C911" s="67"/>
      <c r="D911" s="67"/>
      <c r="E911" s="28"/>
      <c r="F911" s="67"/>
      <c r="G911" s="67"/>
      <c r="H911" s="67"/>
      <c r="I911" s="67"/>
      <c r="J911" s="9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</row>
    <row r="912" spans="1:26" ht="16.5" x14ac:dyDescent="0.45">
      <c r="A912" s="67"/>
      <c r="B912" s="67"/>
      <c r="C912" s="67"/>
      <c r="D912" s="67"/>
      <c r="E912" s="28"/>
      <c r="F912" s="67"/>
      <c r="G912" s="67"/>
      <c r="H912" s="67"/>
      <c r="I912" s="67"/>
      <c r="J912" s="9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</row>
    <row r="913" spans="1:26" ht="16.5" x14ac:dyDescent="0.45">
      <c r="A913" s="67"/>
      <c r="B913" s="67"/>
      <c r="C913" s="67"/>
      <c r="D913" s="67"/>
      <c r="E913" s="28"/>
      <c r="F913" s="67"/>
      <c r="G913" s="67"/>
      <c r="H913" s="67"/>
      <c r="I913" s="67"/>
      <c r="J913" s="9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</row>
    <row r="914" spans="1:26" ht="16.5" x14ac:dyDescent="0.45">
      <c r="A914" s="67"/>
      <c r="B914" s="67"/>
      <c r="C914" s="67"/>
      <c r="D914" s="67"/>
      <c r="E914" s="28"/>
      <c r="F914" s="67"/>
      <c r="G914" s="67"/>
      <c r="H914" s="67"/>
      <c r="I914" s="67"/>
      <c r="J914" s="9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</row>
    <row r="915" spans="1:26" ht="16.5" x14ac:dyDescent="0.45">
      <c r="A915" s="67"/>
      <c r="B915" s="67"/>
      <c r="C915" s="67"/>
      <c r="D915" s="67"/>
      <c r="E915" s="28"/>
      <c r="F915" s="67"/>
      <c r="G915" s="67"/>
      <c r="H915" s="67"/>
      <c r="I915" s="67"/>
      <c r="J915" s="9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</row>
    <row r="916" spans="1:26" ht="16.5" x14ac:dyDescent="0.45">
      <c r="A916" s="67"/>
      <c r="B916" s="67"/>
      <c r="C916" s="67"/>
      <c r="D916" s="67"/>
      <c r="E916" s="28"/>
      <c r="F916" s="67"/>
      <c r="G916" s="67"/>
      <c r="H916" s="67"/>
      <c r="I916" s="67"/>
      <c r="J916" s="9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</row>
    <row r="917" spans="1:26" ht="16.5" x14ac:dyDescent="0.45">
      <c r="A917" s="67"/>
      <c r="B917" s="67"/>
      <c r="C917" s="67"/>
      <c r="D917" s="67"/>
      <c r="E917" s="28"/>
      <c r="F917" s="67"/>
      <c r="G917" s="67"/>
      <c r="H917" s="67"/>
      <c r="I917" s="67"/>
      <c r="J917" s="9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</row>
    <row r="918" spans="1:26" ht="16.5" x14ac:dyDescent="0.45">
      <c r="A918" s="67"/>
      <c r="B918" s="67"/>
      <c r="C918" s="67"/>
      <c r="D918" s="67"/>
      <c r="E918" s="28"/>
      <c r="F918" s="67"/>
      <c r="G918" s="67"/>
      <c r="H918" s="67"/>
      <c r="I918" s="67"/>
      <c r="J918" s="9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</row>
    <row r="919" spans="1:26" ht="16.5" x14ac:dyDescent="0.45">
      <c r="A919" s="67"/>
      <c r="B919" s="67"/>
      <c r="C919" s="67"/>
      <c r="D919" s="67"/>
      <c r="E919" s="28"/>
      <c r="F919" s="67"/>
      <c r="G919" s="67"/>
      <c r="H919" s="67"/>
      <c r="I919" s="67"/>
      <c r="J919" s="9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</row>
    <row r="920" spans="1:26" ht="16.5" x14ac:dyDescent="0.45">
      <c r="A920" s="67"/>
      <c r="B920" s="67"/>
      <c r="C920" s="67"/>
      <c r="D920" s="67"/>
      <c r="E920" s="28"/>
      <c r="F920" s="67"/>
      <c r="G920" s="67"/>
      <c r="H920" s="67"/>
      <c r="I920" s="67"/>
      <c r="J920" s="9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</row>
    <row r="921" spans="1:26" ht="16.5" x14ac:dyDescent="0.45">
      <c r="A921" s="67"/>
      <c r="B921" s="67"/>
      <c r="C921" s="67"/>
      <c r="D921" s="67"/>
      <c r="E921" s="28"/>
      <c r="F921" s="67"/>
      <c r="G921" s="67"/>
      <c r="H921" s="67"/>
      <c r="I921" s="67"/>
      <c r="J921" s="9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</row>
    <row r="922" spans="1:26" ht="16.5" x14ac:dyDescent="0.45">
      <c r="A922" s="67"/>
      <c r="B922" s="67"/>
      <c r="C922" s="67"/>
      <c r="D922" s="67"/>
      <c r="E922" s="28"/>
      <c r="F922" s="67"/>
      <c r="G922" s="67"/>
      <c r="H922" s="67"/>
      <c r="I922" s="67"/>
      <c r="J922" s="9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</row>
    <row r="923" spans="1:26" ht="16.5" x14ac:dyDescent="0.45">
      <c r="A923" s="67"/>
      <c r="B923" s="67"/>
      <c r="C923" s="67"/>
      <c r="D923" s="67"/>
      <c r="E923" s="28"/>
      <c r="F923" s="67"/>
      <c r="G923" s="67"/>
      <c r="H923" s="67"/>
      <c r="I923" s="67"/>
      <c r="J923" s="9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</row>
    <row r="924" spans="1:26" ht="16.5" x14ac:dyDescent="0.45">
      <c r="A924" s="67"/>
      <c r="B924" s="67"/>
      <c r="C924" s="67"/>
      <c r="D924" s="67"/>
      <c r="E924" s="28"/>
      <c r="F924" s="67"/>
      <c r="G924" s="67"/>
      <c r="H924" s="67"/>
      <c r="I924" s="67"/>
      <c r="J924" s="9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</row>
    <row r="925" spans="1:26" ht="16.5" x14ac:dyDescent="0.45">
      <c r="A925" s="67"/>
      <c r="B925" s="67"/>
      <c r="C925" s="67"/>
      <c r="D925" s="67"/>
      <c r="E925" s="28"/>
      <c r="F925" s="67"/>
      <c r="G925" s="67"/>
      <c r="H925" s="67"/>
      <c r="I925" s="67"/>
      <c r="J925" s="9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</row>
    <row r="926" spans="1:26" ht="16.5" x14ac:dyDescent="0.45">
      <c r="A926" s="67"/>
      <c r="B926" s="67"/>
      <c r="C926" s="67"/>
      <c r="D926" s="67"/>
      <c r="E926" s="28"/>
      <c r="F926" s="67"/>
      <c r="G926" s="67"/>
      <c r="H926" s="67"/>
      <c r="I926" s="67"/>
      <c r="J926" s="9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</row>
    <row r="927" spans="1:26" ht="16.5" x14ac:dyDescent="0.45">
      <c r="A927" s="67"/>
      <c r="B927" s="67"/>
      <c r="C927" s="67"/>
      <c r="D927" s="67"/>
      <c r="E927" s="28"/>
      <c r="F927" s="67"/>
      <c r="G927" s="67"/>
      <c r="H927" s="67"/>
      <c r="I927" s="67"/>
      <c r="J927" s="9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</row>
    <row r="928" spans="1:26" ht="16.5" x14ac:dyDescent="0.45">
      <c r="A928" s="67"/>
      <c r="B928" s="67"/>
      <c r="C928" s="67"/>
      <c r="D928" s="67"/>
      <c r="E928" s="28"/>
      <c r="F928" s="67"/>
      <c r="G928" s="67"/>
      <c r="H928" s="67"/>
      <c r="I928" s="67"/>
      <c r="J928" s="9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</row>
    <row r="929" spans="1:26" ht="16.5" x14ac:dyDescent="0.45">
      <c r="A929" s="67"/>
      <c r="B929" s="67"/>
      <c r="C929" s="67"/>
      <c r="D929" s="67"/>
      <c r="E929" s="28"/>
      <c r="F929" s="67"/>
      <c r="G929" s="67"/>
      <c r="H929" s="67"/>
      <c r="I929" s="67"/>
      <c r="J929" s="9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</row>
    <row r="930" spans="1:26" ht="16.5" x14ac:dyDescent="0.45">
      <c r="A930" s="67"/>
      <c r="B930" s="67"/>
      <c r="C930" s="67"/>
      <c r="D930" s="67"/>
      <c r="E930" s="28"/>
      <c r="F930" s="67"/>
      <c r="G930" s="67"/>
      <c r="H930" s="67"/>
      <c r="I930" s="67"/>
      <c r="J930" s="9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</row>
    <row r="931" spans="1:26" ht="16.5" x14ac:dyDescent="0.45">
      <c r="A931" s="67"/>
      <c r="B931" s="67"/>
      <c r="C931" s="67"/>
      <c r="D931" s="67"/>
      <c r="E931" s="28"/>
      <c r="F931" s="67"/>
      <c r="G931" s="67"/>
      <c r="H931" s="67"/>
      <c r="I931" s="67"/>
      <c r="J931" s="9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</row>
    <row r="932" spans="1:26" ht="16.5" x14ac:dyDescent="0.45">
      <c r="A932" s="67"/>
      <c r="B932" s="67"/>
      <c r="C932" s="67"/>
      <c r="D932" s="67"/>
      <c r="E932" s="28"/>
      <c r="F932" s="67"/>
      <c r="G932" s="67"/>
      <c r="H932" s="67"/>
      <c r="I932" s="67"/>
      <c r="J932" s="9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</row>
    <row r="933" spans="1:26" ht="16.5" x14ac:dyDescent="0.45">
      <c r="A933" s="67"/>
      <c r="B933" s="67"/>
      <c r="C933" s="67"/>
      <c r="D933" s="67"/>
      <c r="E933" s="28"/>
      <c r="F933" s="67"/>
      <c r="G933" s="67"/>
      <c r="H933" s="67"/>
      <c r="I933" s="67"/>
      <c r="J933" s="9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</row>
    <row r="934" spans="1:26" ht="16.5" x14ac:dyDescent="0.45">
      <c r="A934" s="67"/>
      <c r="B934" s="67"/>
      <c r="C934" s="67"/>
      <c r="D934" s="67"/>
      <c r="E934" s="28"/>
      <c r="F934" s="67"/>
      <c r="G934" s="67"/>
      <c r="H934" s="67"/>
      <c r="I934" s="67"/>
      <c r="J934" s="9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</row>
    <row r="935" spans="1:26" ht="16.5" x14ac:dyDescent="0.45">
      <c r="A935" s="67"/>
      <c r="B935" s="67"/>
      <c r="C935" s="67"/>
      <c r="D935" s="67"/>
      <c r="E935" s="28"/>
      <c r="F935" s="67"/>
      <c r="G935" s="67"/>
      <c r="H935" s="67"/>
      <c r="I935" s="67"/>
      <c r="J935" s="9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</row>
    <row r="936" spans="1:26" ht="16.5" x14ac:dyDescent="0.45">
      <c r="A936" s="67"/>
      <c r="B936" s="67"/>
      <c r="C936" s="67"/>
      <c r="D936" s="67"/>
      <c r="E936" s="28"/>
      <c r="F936" s="67"/>
      <c r="G936" s="67"/>
      <c r="H936" s="67"/>
      <c r="I936" s="67"/>
      <c r="J936" s="9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</row>
    <row r="937" spans="1:26" ht="16.5" x14ac:dyDescent="0.45">
      <c r="A937" s="67"/>
      <c r="B937" s="67"/>
      <c r="C937" s="67"/>
      <c r="D937" s="67"/>
      <c r="E937" s="28"/>
      <c r="F937" s="67"/>
      <c r="G937" s="67"/>
      <c r="H937" s="67"/>
      <c r="I937" s="67"/>
      <c r="J937" s="9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</row>
    <row r="938" spans="1:26" ht="16.5" x14ac:dyDescent="0.45">
      <c r="A938" s="67"/>
      <c r="B938" s="67"/>
      <c r="C938" s="67"/>
      <c r="D938" s="67"/>
      <c r="E938" s="28"/>
      <c r="F938" s="67"/>
      <c r="G938" s="67"/>
      <c r="H938" s="67"/>
      <c r="I938" s="67"/>
      <c r="J938" s="9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</row>
    <row r="939" spans="1:26" ht="16.5" x14ac:dyDescent="0.45">
      <c r="A939" s="67"/>
      <c r="B939" s="67"/>
      <c r="C939" s="67"/>
      <c r="D939" s="67"/>
      <c r="E939" s="28"/>
      <c r="F939" s="67"/>
      <c r="G939" s="67"/>
      <c r="H939" s="67"/>
      <c r="I939" s="67"/>
      <c r="J939" s="9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</row>
    <row r="940" spans="1:26" ht="16.5" x14ac:dyDescent="0.45">
      <c r="A940" s="67"/>
      <c r="B940" s="67"/>
      <c r="C940" s="67"/>
      <c r="D940" s="67"/>
      <c r="E940" s="28"/>
      <c r="F940" s="67"/>
      <c r="G940" s="67"/>
      <c r="H940" s="67"/>
      <c r="I940" s="67"/>
      <c r="J940" s="9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</row>
    <row r="941" spans="1:26" ht="16.5" x14ac:dyDescent="0.45">
      <c r="A941" s="67"/>
      <c r="B941" s="67"/>
      <c r="C941" s="67"/>
      <c r="D941" s="67"/>
      <c r="E941" s="28"/>
      <c r="F941" s="67"/>
      <c r="G941" s="67"/>
      <c r="H941" s="67"/>
      <c r="I941" s="67"/>
      <c r="J941" s="9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</row>
    <row r="942" spans="1:26" ht="16.5" x14ac:dyDescent="0.45">
      <c r="A942" s="67"/>
      <c r="B942" s="67"/>
      <c r="C942" s="67"/>
      <c r="D942" s="67"/>
      <c r="E942" s="28"/>
      <c r="F942" s="67"/>
      <c r="G942" s="67"/>
      <c r="H942" s="67"/>
      <c r="I942" s="67"/>
      <c r="J942" s="9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</row>
    <row r="943" spans="1:26" ht="16.5" x14ac:dyDescent="0.45">
      <c r="A943" s="67"/>
      <c r="B943" s="67"/>
      <c r="C943" s="67"/>
      <c r="D943" s="67"/>
      <c r="E943" s="28"/>
      <c r="F943" s="67"/>
      <c r="G943" s="67"/>
      <c r="H943" s="67"/>
      <c r="I943" s="67"/>
      <c r="J943" s="9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</row>
    <row r="944" spans="1:26" ht="16.5" x14ac:dyDescent="0.45">
      <c r="A944" s="67"/>
      <c r="B944" s="67"/>
      <c r="C944" s="67"/>
      <c r="D944" s="67"/>
      <c r="E944" s="28"/>
      <c r="F944" s="67"/>
      <c r="G944" s="67"/>
      <c r="H944" s="67"/>
      <c r="I944" s="67"/>
      <c r="J944" s="9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</row>
    <row r="945" spans="1:26" ht="16.5" x14ac:dyDescent="0.45">
      <c r="A945" s="67"/>
      <c r="B945" s="67"/>
      <c r="C945" s="67"/>
      <c r="D945" s="67"/>
      <c r="E945" s="28"/>
      <c r="F945" s="67"/>
      <c r="G945" s="67"/>
      <c r="H945" s="67"/>
      <c r="I945" s="67"/>
      <c r="J945" s="9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</row>
    <row r="946" spans="1:26" ht="16.5" x14ac:dyDescent="0.45">
      <c r="A946" s="67"/>
      <c r="B946" s="67"/>
      <c r="C946" s="67"/>
      <c r="D946" s="67"/>
      <c r="E946" s="28"/>
      <c r="F946" s="67"/>
      <c r="G946" s="67"/>
      <c r="H946" s="67"/>
      <c r="I946" s="67"/>
      <c r="J946" s="9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</row>
    <row r="947" spans="1:26" ht="16.5" x14ac:dyDescent="0.45">
      <c r="A947" s="67"/>
      <c r="B947" s="67"/>
      <c r="C947" s="67"/>
      <c r="D947" s="67"/>
      <c r="E947" s="28"/>
      <c r="F947" s="67"/>
      <c r="G947" s="67"/>
      <c r="H947" s="67"/>
      <c r="I947" s="67"/>
      <c r="J947" s="9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</row>
    <row r="948" spans="1:26" ht="16.5" x14ac:dyDescent="0.45">
      <c r="A948" s="67"/>
      <c r="B948" s="67"/>
      <c r="C948" s="67"/>
      <c r="D948" s="67"/>
      <c r="E948" s="28"/>
      <c r="F948" s="67"/>
      <c r="G948" s="67"/>
      <c r="H948" s="67"/>
      <c r="I948" s="67"/>
      <c r="J948" s="9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</row>
    <row r="949" spans="1:26" ht="16.5" x14ac:dyDescent="0.45">
      <c r="A949" s="67"/>
      <c r="B949" s="67"/>
      <c r="C949" s="67"/>
      <c r="D949" s="67"/>
      <c r="E949" s="28"/>
      <c r="F949" s="67"/>
      <c r="G949" s="67"/>
      <c r="H949" s="67"/>
      <c r="I949" s="67"/>
      <c r="J949" s="9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</row>
    <row r="950" spans="1:26" ht="16.5" x14ac:dyDescent="0.45">
      <c r="A950" s="67"/>
      <c r="B950" s="67"/>
      <c r="C950" s="67"/>
      <c r="D950" s="67"/>
      <c r="E950" s="28"/>
      <c r="F950" s="67"/>
      <c r="G950" s="67"/>
      <c r="H950" s="67"/>
      <c r="I950" s="67"/>
      <c r="J950" s="9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</row>
    <row r="951" spans="1:26" ht="16.5" x14ac:dyDescent="0.45">
      <c r="A951" s="67"/>
      <c r="B951" s="67"/>
      <c r="C951" s="67"/>
      <c r="D951" s="67"/>
      <c r="E951" s="28"/>
      <c r="F951" s="67"/>
      <c r="G951" s="67"/>
      <c r="H951" s="67"/>
      <c r="I951" s="67"/>
      <c r="J951" s="9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</row>
    <row r="952" spans="1:26" ht="16.5" x14ac:dyDescent="0.45">
      <c r="A952" s="67"/>
      <c r="B952" s="67"/>
      <c r="C952" s="67"/>
      <c r="D952" s="67"/>
      <c r="E952" s="28"/>
      <c r="F952" s="67"/>
      <c r="G952" s="67"/>
      <c r="H952" s="67"/>
      <c r="I952" s="67"/>
      <c r="J952" s="9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</row>
    <row r="953" spans="1:26" ht="16.5" x14ac:dyDescent="0.45">
      <c r="A953" s="67"/>
      <c r="B953" s="67"/>
      <c r="C953" s="67"/>
      <c r="D953" s="67"/>
      <c r="E953" s="28"/>
      <c r="F953" s="67"/>
      <c r="G953" s="67"/>
      <c r="H953" s="67"/>
      <c r="I953" s="67"/>
      <c r="J953" s="9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</row>
    <row r="954" spans="1:26" ht="16.5" x14ac:dyDescent="0.45">
      <c r="A954" s="67"/>
      <c r="B954" s="67"/>
      <c r="C954" s="67"/>
      <c r="D954" s="67"/>
      <c r="E954" s="28"/>
      <c r="F954" s="67"/>
      <c r="G954" s="67"/>
      <c r="H954" s="67"/>
      <c r="I954" s="67"/>
      <c r="J954" s="9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</row>
    <row r="955" spans="1:26" ht="16.5" x14ac:dyDescent="0.45">
      <c r="A955" s="67"/>
      <c r="B955" s="67"/>
      <c r="C955" s="67"/>
      <c r="D955" s="67"/>
      <c r="E955" s="28"/>
      <c r="F955" s="67"/>
      <c r="G955" s="67"/>
      <c r="H955" s="67"/>
      <c r="I955" s="67"/>
      <c r="J955" s="9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</row>
    <row r="956" spans="1:26" ht="16.5" x14ac:dyDescent="0.45">
      <c r="A956" s="67"/>
      <c r="B956" s="67"/>
      <c r="C956" s="67"/>
      <c r="D956" s="67"/>
      <c r="E956" s="28"/>
      <c r="F956" s="67"/>
      <c r="G956" s="67"/>
      <c r="H956" s="67"/>
      <c r="I956" s="67"/>
      <c r="J956" s="9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</row>
    <row r="957" spans="1:26" ht="16.5" x14ac:dyDescent="0.45">
      <c r="A957" s="67"/>
      <c r="B957" s="67"/>
      <c r="C957" s="67"/>
      <c r="D957" s="67"/>
      <c r="E957" s="28"/>
      <c r="F957" s="67"/>
      <c r="G957" s="67"/>
      <c r="H957" s="67"/>
      <c r="I957" s="67"/>
      <c r="J957" s="9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</row>
    <row r="958" spans="1:26" ht="16.5" x14ac:dyDescent="0.45">
      <c r="A958" s="67"/>
      <c r="B958" s="67"/>
      <c r="C958" s="67"/>
      <c r="D958" s="67"/>
      <c r="E958" s="28"/>
      <c r="F958" s="67"/>
      <c r="G958" s="67"/>
      <c r="H958" s="67"/>
      <c r="I958" s="67"/>
      <c r="J958" s="9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</row>
    <row r="959" spans="1:26" ht="16.5" x14ac:dyDescent="0.45">
      <c r="A959" s="67"/>
      <c r="B959" s="67"/>
      <c r="C959" s="67"/>
      <c r="D959" s="67"/>
      <c r="E959" s="28"/>
      <c r="F959" s="67"/>
      <c r="G959" s="67"/>
      <c r="H959" s="67"/>
      <c r="I959" s="67"/>
      <c r="J959" s="9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</row>
    <row r="960" spans="1:26" ht="16.5" x14ac:dyDescent="0.45">
      <c r="A960" s="67"/>
      <c r="B960" s="67"/>
      <c r="C960" s="67"/>
      <c r="D960" s="67"/>
      <c r="E960" s="28"/>
      <c r="F960" s="67"/>
      <c r="G960" s="67"/>
      <c r="H960" s="67"/>
      <c r="I960" s="67"/>
      <c r="J960" s="9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</row>
    <row r="961" spans="1:26" ht="16.5" x14ac:dyDescent="0.45">
      <c r="A961" s="67"/>
      <c r="B961" s="67"/>
      <c r="C961" s="67"/>
      <c r="D961" s="67"/>
      <c r="E961" s="28"/>
      <c r="F961" s="67"/>
      <c r="G961" s="67"/>
      <c r="H961" s="67"/>
      <c r="I961" s="67"/>
      <c r="J961" s="9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</row>
    <row r="962" spans="1:26" ht="16.5" x14ac:dyDescent="0.45">
      <c r="A962" s="67"/>
      <c r="B962" s="67"/>
      <c r="C962" s="67"/>
      <c r="D962" s="67"/>
      <c r="E962" s="28"/>
      <c r="F962" s="67"/>
      <c r="G962" s="67"/>
      <c r="H962" s="67"/>
      <c r="I962" s="67"/>
      <c r="J962" s="9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</row>
    <row r="963" spans="1:26" ht="16.5" x14ac:dyDescent="0.45">
      <c r="A963" s="67"/>
      <c r="B963" s="67"/>
      <c r="C963" s="67"/>
      <c r="D963" s="67"/>
      <c r="E963" s="28"/>
      <c r="F963" s="67"/>
      <c r="G963" s="67"/>
      <c r="H963" s="67"/>
      <c r="I963" s="67"/>
      <c r="J963" s="9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</row>
    <row r="964" spans="1:26" ht="16.5" x14ac:dyDescent="0.45">
      <c r="A964" s="67"/>
      <c r="B964" s="67"/>
      <c r="C964" s="67"/>
      <c r="D964" s="67"/>
      <c r="E964" s="28"/>
      <c r="F964" s="67"/>
      <c r="G964" s="67"/>
      <c r="H964" s="67"/>
      <c r="I964" s="67"/>
      <c r="J964" s="9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</row>
    <row r="965" spans="1:26" ht="16.5" x14ac:dyDescent="0.45">
      <c r="A965" s="67"/>
      <c r="B965" s="67"/>
      <c r="C965" s="67"/>
      <c r="D965" s="67"/>
      <c r="E965" s="28"/>
      <c r="F965" s="67"/>
      <c r="G965" s="67"/>
      <c r="H965" s="67"/>
      <c r="I965" s="67"/>
      <c r="J965" s="9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</row>
    <row r="966" spans="1:26" ht="16.5" x14ac:dyDescent="0.45">
      <c r="A966" s="67"/>
      <c r="B966" s="67"/>
      <c r="C966" s="67"/>
      <c r="D966" s="67"/>
      <c r="E966" s="28"/>
      <c r="F966" s="67"/>
      <c r="G966" s="67"/>
      <c r="H966" s="67"/>
      <c r="I966" s="67"/>
      <c r="J966" s="9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</row>
    <row r="967" spans="1:26" ht="16.5" x14ac:dyDescent="0.45">
      <c r="A967" s="67"/>
      <c r="B967" s="67"/>
      <c r="C967" s="67"/>
      <c r="D967" s="67"/>
      <c r="E967" s="28"/>
      <c r="F967" s="67"/>
      <c r="G967" s="67"/>
      <c r="H967" s="67"/>
      <c r="I967" s="67"/>
      <c r="J967" s="9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</row>
    <row r="968" spans="1:26" ht="16.5" x14ac:dyDescent="0.45">
      <c r="A968" s="67"/>
      <c r="B968" s="67"/>
      <c r="C968" s="67"/>
      <c r="D968" s="67"/>
      <c r="E968" s="28"/>
      <c r="F968" s="67"/>
      <c r="G968" s="67"/>
      <c r="H968" s="67"/>
      <c r="I968" s="67"/>
      <c r="J968" s="9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</row>
    <row r="969" spans="1:26" ht="16.5" x14ac:dyDescent="0.45">
      <c r="A969" s="67"/>
      <c r="B969" s="67"/>
      <c r="C969" s="67"/>
      <c r="D969" s="67"/>
      <c r="E969" s="28"/>
      <c r="F969" s="67"/>
      <c r="G969" s="67"/>
      <c r="H969" s="67"/>
      <c r="I969" s="67"/>
      <c r="J969" s="9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</row>
    <row r="970" spans="1:26" ht="16.5" x14ac:dyDescent="0.45">
      <c r="A970" s="67"/>
      <c r="B970" s="67"/>
      <c r="C970" s="67"/>
      <c r="D970" s="67"/>
      <c r="E970" s="28"/>
      <c r="F970" s="67"/>
      <c r="G970" s="67"/>
      <c r="H970" s="67"/>
      <c r="I970" s="67"/>
      <c r="J970" s="9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</row>
    <row r="971" spans="1:26" ht="16.5" x14ac:dyDescent="0.45">
      <c r="A971" s="67"/>
      <c r="B971" s="67"/>
      <c r="C971" s="67"/>
      <c r="D971" s="67"/>
      <c r="E971" s="28"/>
      <c r="F971" s="67"/>
      <c r="G971" s="67"/>
      <c r="H971" s="67"/>
      <c r="I971" s="67"/>
      <c r="J971" s="9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</row>
    <row r="972" spans="1:26" ht="16.5" x14ac:dyDescent="0.45">
      <c r="A972" s="67"/>
      <c r="B972" s="67"/>
      <c r="C972" s="67"/>
      <c r="D972" s="67"/>
      <c r="E972" s="28"/>
      <c r="F972" s="67"/>
      <c r="G972" s="67"/>
      <c r="H972" s="67"/>
      <c r="I972" s="67"/>
      <c r="J972" s="9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</row>
    <row r="973" spans="1:26" ht="16.5" x14ac:dyDescent="0.45">
      <c r="A973" s="67"/>
      <c r="B973" s="67"/>
      <c r="C973" s="67"/>
      <c r="D973" s="67"/>
      <c r="E973" s="28"/>
      <c r="F973" s="67"/>
      <c r="G973" s="67"/>
      <c r="H973" s="67"/>
      <c r="I973" s="67"/>
      <c r="J973" s="9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</row>
    <row r="974" spans="1:26" ht="16.5" x14ac:dyDescent="0.45">
      <c r="A974" s="67"/>
      <c r="B974" s="67"/>
      <c r="C974" s="67"/>
      <c r="D974" s="67"/>
      <c r="E974" s="28"/>
      <c r="F974" s="67"/>
      <c r="G974" s="67"/>
      <c r="H974" s="67"/>
      <c r="I974" s="67"/>
      <c r="J974" s="9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</row>
    <row r="975" spans="1:26" ht="16.5" x14ac:dyDescent="0.45">
      <c r="A975" s="67"/>
      <c r="B975" s="67"/>
      <c r="C975" s="67"/>
      <c r="D975" s="67"/>
      <c r="E975" s="28"/>
      <c r="F975" s="67"/>
      <c r="G975" s="67"/>
      <c r="H975" s="67"/>
      <c r="I975" s="67"/>
      <c r="J975" s="9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</row>
    <row r="976" spans="1:26" ht="16.5" x14ac:dyDescent="0.45">
      <c r="A976" s="67"/>
      <c r="B976" s="67"/>
      <c r="C976" s="67"/>
      <c r="D976" s="67"/>
      <c r="E976" s="28"/>
      <c r="F976" s="67"/>
      <c r="G976" s="67"/>
      <c r="H976" s="67"/>
      <c r="I976" s="67"/>
      <c r="J976" s="9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</row>
    <row r="977" spans="1:26" ht="16.5" x14ac:dyDescent="0.45">
      <c r="A977" s="67"/>
      <c r="B977" s="67"/>
      <c r="C977" s="67"/>
      <c r="D977" s="67"/>
      <c r="E977" s="28"/>
      <c r="F977" s="67"/>
      <c r="G977" s="67"/>
      <c r="H977" s="67"/>
      <c r="I977" s="67"/>
      <c r="J977" s="9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</row>
    <row r="978" spans="1:26" ht="16.5" x14ac:dyDescent="0.45">
      <c r="A978" s="67"/>
      <c r="B978" s="67"/>
      <c r="C978" s="67"/>
      <c r="D978" s="67"/>
      <c r="E978" s="28"/>
      <c r="F978" s="67"/>
      <c r="G978" s="67"/>
      <c r="H978" s="67"/>
      <c r="I978" s="67"/>
      <c r="J978" s="9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</row>
    <row r="979" spans="1:26" ht="16.5" x14ac:dyDescent="0.45">
      <c r="A979" s="67"/>
      <c r="B979" s="67"/>
      <c r="C979" s="67"/>
      <c r="D979" s="67"/>
      <c r="E979" s="28"/>
      <c r="F979" s="67"/>
      <c r="G979" s="67"/>
      <c r="H979" s="67"/>
      <c r="I979" s="67"/>
      <c r="J979" s="9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</row>
    <row r="980" spans="1:26" ht="16.5" x14ac:dyDescent="0.45">
      <c r="A980" s="67"/>
      <c r="B980" s="67"/>
      <c r="C980" s="67"/>
      <c r="D980" s="67"/>
      <c r="E980" s="28"/>
      <c r="F980" s="67"/>
      <c r="G980" s="67"/>
      <c r="H980" s="67"/>
      <c r="I980" s="67"/>
      <c r="J980" s="9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</row>
    <row r="981" spans="1:26" ht="16.5" x14ac:dyDescent="0.45">
      <c r="A981" s="67"/>
      <c r="B981" s="67"/>
      <c r="C981" s="67"/>
      <c r="D981" s="67"/>
      <c r="E981" s="28"/>
      <c r="F981" s="67"/>
      <c r="G981" s="67"/>
      <c r="H981" s="67"/>
      <c r="I981" s="67"/>
      <c r="J981" s="9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</row>
    <row r="982" spans="1:26" ht="16.5" x14ac:dyDescent="0.45">
      <c r="A982" s="67"/>
      <c r="B982" s="67"/>
      <c r="C982" s="67"/>
      <c r="D982" s="67"/>
      <c r="E982" s="28"/>
      <c r="F982" s="67"/>
      <c r="G982" s="67"/>
      <c r="H982" s="67"/>
      <c r="I982" s="67"/>
      <c r="J982" s="9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</row>
    <row r="983" spans="1:26" ht="16.5" x14ac:dyDescent="0.45">
      <c r="A983" s="67"/>
      <c r="B983" s="67"/>
      <c r="C983" s="67"/>
      <c r="D983" s="67"/>
      <c r="E983" s="28"/>
      <c r="F983" s="67"/>
      <c r="G983" s="67"/>
      <c r="H983" s="67"/>
      <c r="I983" s="67"/>
      <c r="J983" s="9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</row>
    <row r="984" spans="1:26" ht="16.5" x14ac:dyDescent="0.45">
      <c r="A984" s="67"/>
      <c r="B984" s="67"/>
      <c r="C984" s="67"/>
      <c r="D984" s="67"/>
      <c r="E984" s="28"/>
      <c r="F984" s="67"/>
      <c r="G984" s="67"/>
      <c r="H984" s="67"/>
      <c r="I984" s="67"/>
      <c r="J984" s="9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</row>
    <row r="985" spans="1:26" ht="16.5" x14ac:dyDescent="0.45">
      <c r="A985" s="67"/>
      <c r="B985" s="67"/>
      <c r="C985" s="67"/>
      <c r="D985" s="67"/>
      <c r="E985" s="28"/>
      <c r="F985" s="67"/>
      <c r="G985" s="67"/>
      <c r="H985" s="67"/>
      <c r="I985" s="67"/>
      <c r="J985" s="9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</row>
    <row r="986" spans="1:26" ht="16.5" x14ac:dyDescent="0.45">
      <c r="A986" s="67"/>
      <c r="B986" s="67"/>
      <c r="C986" s="67"/>
      <c r="D986" s="67"/>
      <c r="E986" s="28"/>
      <c r="F986" s="67"/>
      <c r="G986" s="67"/>
      <c r="H986" s="67"/>
      <c r="I986" s="67"/>
      <c r="J986" s="9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</row>
    <row r="987" spans="1:26" ht="16.5" x14ac:dyDescent="0.45">
      <c r="A987" s="67"/>
      <c r="B987" s="67"/>
      <c r="C987" s="67"/>
      <c r="D987" s="67"/>
      <c r="E987" s="28"/>
      <c r="F987" s="67"/>
      <c r="G987" s="67"/>
      <c r="H987" s="67"/>
      <c r="I987" s="67"/>
      <c r="J987" s="9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</row>
    <row r="988" spans="1:26" ht="16.5" x14ac:dyDescent="0.45">
      <c r="A988" s="67"/>
      <c r="B988" s="67"/>
      <c r="C988" s="67"/>
      <c r="D988" s="67"/>
      <c r="E988" s="28"/>
      <c r="F988" s="67"/>
      <c r="G988" s="67"/>
      <c r="H988" s="67"/>
      <c r="I988" s="67"/>
      <c r="J988" s="9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</row>
    <row r="989" spans="1:26" ht="16.5" x14ac:dyDescent="0.45">
      <c r="A989" s="67"/>
      <c r="B989" s="67"/>
      <c r="C989" s="67"/>
      <c r="D989" s="67"/>
      <c r="E989" s="28"/>
      <c r="F989" s="67"/>
      <c r="G989" s="67"/>
      <c r="H989" s="67"/>
      <c r="I989" s="67"/>
      <c r="J989" s="9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</row>
    <row r="990" spans="1:26" ht="16.5" x14ac:dyDescent="0.45">
      <c r="A990" s="67"/>
      <c r="B990" s="67"/>
      <c r="C990" s="67"/>
      <c r="D990" s="67"/>
      <c r="E990" s="28"/>
      <c r="F990" s="67"/>
      <c r="G990" s="67"/>
      <c r="H990" s="67"/>
      <c r="I990" s="67"/>
      <c r="J990" s="9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</row>
    <row r="991" spans="1:26" ht="16.5" x14ac:dyDescent="0.45">
      <c r="A991" s="67"/>
      <c r="B991" s="67"/>
      <c r="C991" s="67"/>
      <c r="D991" s="67"/>
      <c r="E991" s="28"/>
      <c r="F991" s="67"/>
      <c r="G991" s="67"/>
      <c r="H991" s="67"/>
      <c r="I991" s="67"/>
      <c r="J991" s="9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</row>
    <row r="992" spans="1:26" ht="16.5" x14ac:dyDescent="0.45">
      <c r="A992" s="67"/>
      <c r="B992" s="67"/>
      <c r="C992" s="67"/>
      <c r="D992" s="67"/>
      <c r="E992" s="28"/>
      <c r="F992" s="67"/>
      <c r="G992" s="67"/>
      <c r="H992" s="67"/>
      <c r="I992" s="67"/>
      <c r="J992" s="9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</row>
    <row r="993" spans="1:26" ht="16.5" x14ac:dyDescent="0.45">
      <c r="A993" s="67"/>
      <c r="B993" s="67"/>
      <c r="C993" s="67"/>
      <c r="D993" s="67"/>
      <c r="E993" s="28"/>
      <c r="F993" s="67"/>
      <c r="G993" s="67"/>
      <c r="H993" s="67"/>
      <c r="I993" s="67"/>
      <c r="J993" s="9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</row>
    <row r="994" spans="1:26" ht="16.5" x14ac:dyDescent="0.45">
      <c r="A994" s="67"/>
      <c r="B994" s="67"/>
      <c r="C994" s="67"/>
      <c r="D994" s="67"/>
      <c r="E994" s="28"/>
      <c r="F994" s="67"/>
      <c r="G994" s="67"/>
      <c r="H994" s="67"/>
      <c r="I994" s="67"/>
      <c r="J994" s="9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</row>
    <row r="995" spans="1:26" ht="16.5" x14ac:dyDescent="0.45">
      <c r="A995" s="67"/>
      <c r="B995" s="67"/>
      <c r="C995" s="67"/>
      <c r="D995" s="67"/>
      <c r="E995" s="28"/>
      <c r="F995" s="67"/>
      <c r="G995" s="67"/>
      <c r="H995" s="67"/>
      <c r="I995" s="67"/>
      <c r="J995" s="9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</row>
    <row r="996" spans="1:26" ht="16.5" x14ac:dyDescent="0.45">
      <c r="A996" s="67"/>
      <c r="B996" s="67"/>
      <c r="C996" s="67"/>
      <c r="D996" s="67"/>
      <c r="E996" s="28"/>
      <c r="F996" s="67"/>
      <c r="G996" s="67"/>
      <c r="H996" s="67"/>
      <c r="I996" s="67"/>
      <c r="J996" s="9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</row>
    <row r="997" spans="1:26" ht="16.5" x14ac:dyDescent="0.45">
      <c r="A997" s="67"/>
      <c r="B997" s="67"/>
      <c r="C997" s="67"/>
      <c r="D997" s="67"/>
      <c r="E997" s="28"/>
      <c r="F997" s="67"/>
      <c r="G997" s="67"/>
      <c r="H997" s="67"/>
      <c r="I997" s="67"/>
      <c r="J997" s="9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</row>
    <row r="998" spans="1:26" ht="16.5" x14ac:dyDescent="0.45">
      <c r="A998" s="67"/>
      <c r="B998" s="67"/>
      <c r="C998" s="67"/>
      <c r="D998" s="67"/>
      <c r="E998" s="28"/>
      <c r="F998" s="67"/>
      <c r="G998" s="67"/>
      <c r="H998" s="67"/>
      <c r="I998" s="67"/>
      <c r="J998" s="9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</row>
    <row r="999" spans="1:26" ht="16.5" x14ac:dyDescent="0.45">
      <c r="A999" s="67"/>
      <c r="B999" s="67"/>
      <c r="C999" s="67"/>
      <c r="D999" s="67"/>
      <c r="E999" s="28"/>
      <c r="F999" s="67"/>
      <c r="G999" s="67"/>
      <c r="H999" s="67"/>
      <c r="I999" s="67"/>
      <c r="J999" s="9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</row>
    <row r="1000" spans="1:26" ht="16.5" x14ac:dyDescent="0.45">
      <c r="A1000" s="67"/>
      <c r="B1000" s="67"/>
      <c r="C1000" s="67"/>
      <c r="D1000" s="67"/>
      <c r="E1000" s="28"/>
      <c r="F1000" s="67"/>
      <c r="G1000" s="67"/>
      <c r="H1000" s="67"/>
      <c r="I1000" s="67"/>
      <c r="J1000" s="9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</row>
    <row r="1001" spans="1:26" ht="16.5" x14ac:dyDescent="0.45">
      <c r="A1001" s="67"/>
      <c r="B1001" s="67"/>
      <c r="C1001" s="67"/>
      <c r="D1001" s="67"/>
      <c r="E1001" s="28"/>
      <c r="F1001" s="67"/>
      <c r="G1001" s="67"/>
      <c r="H1001" s="67"/>
      <c r="I1001" s="67"/>
      <c r="J1001" s="9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  <c r="W1001" s="67"/>
      <c r="X1001" s="67"/>
      <c r="Y1001" s="67"/>
      <c r="Z1001" s="67"/>
    </row>
    <row r="1002" spans="1:26" ht="16.5" x14ac:dyDescent="0.45">
      <c r="A1002" s="67"/>
      <c r="B1002" s="67"/>
      <c r="C1002" s="67"/>
      <c r="D1002" s="67"/>
      <c r="E1002" s="28"/>
      <c r="F1002" s="67"/>
      <c r="G1002" s="67"/>
      <c r="H1002" s="67"/>
      <c r="I1002" s="67"/>
      <c r="J1002" s="97"/>
      <c r="K1002" s="67"/>
      <c r="L1002" s="67"/>
      <c r="M1002" s="67"/>
      <c r="N1002" s="67"/>
      <c r="O1002" s="67"/>
      <c r="P1002" s="67"/>
      <c r="Q1002" s="67"/>
      <c r="R1002" s="67"/>
      <c r="S1002" s="67"/>
      <c r="T1002" s="67"/>
      <c r="U1002" s="67"/>
      <c r="V1002" s="67"/>
      <c r="W1002" s="67"/>
      <c r="X1002" s="67"/>
      <c r="Y1002" s="67"/>
      <c r="Z1002" s="67"/>
    </row>
    <row r="1003" spans="1:26" ht="16.5" x14ac:dyDescent="0.45">
      <c r="A1003" s="67"/>
      <c r="B1003" s="67"/>
      <c r="C1003" s="67"/>
      <c r="D1003" s="67"/>
      <c r="E1003" s="28"/>
      <c r="F1003" s="67"/>
      <c r="G1003" s="67"/>
      <c r="H1003" s="67"/>
      <c r="I1003" s="67"/>
      <c r="J1003" s="97"/>
      <c r="K1003" s="67"/>
      <c r="L1003" s="67"/>
      <c r="M1003" s="67"/>
      <c r="N1003" s="67"/>
      <c r="O1003" s="67"/>
      <c r="P1003" s="67"/>
      <c r="Q1003" s="67"/>
      <c r="R1003" s="67"/>
      <c r="S1003" s="67"/>
      <c r="T1003" s="67"/>
      <c r="U1003" s="67"/>
      <c r="V1003" s="67"/>
      <c r="W1003" s="67"/>
      <c r="X1003" s="67"/>
      <c r="Y1003" s="67"/>
      <c r="Z1003" s="67"/>
    </row>
    <row r="1004" spans="1:26" ht="16.5" x14ac:dyDescent="0.45">
      <c r="A1004" s="67"/>
      <c r="B1004" s="67"/>
      <c r="C1004" s="67"/>
      <c r="D1004" s="67"/>
      <c r="E1004" s="28"/>
      <c r="F1004" s="67"/>
      <c r="G1004" s="67"/>
      <c r="H1004" s="67"/>
      <c r="I1004" s="67"/>
      <c r="J1004" s="97"/>
      <c r="K1004" s="67"/>
      <c r="L1004" s="67"/>
      <c r="M1004" s="67"/>
      <c r="N1004" s="67"/>
      <c r="O1004" s="67"/>
      <c r="P1004" s="67"/>
      <c r="Q1004" s="67"/>
      <c r="R1004" s="67"/>
      <c r="S1004" s="67"/>
      <c r="T1004" s="67"/>
      <c r="U1004" s="67"/>
      <c r="V1004" s="67"/>
      <c r="W1004" s="67"/>
      <c r="X1004" s="67"/>
      <c r="Y1004" s="67"/>
      <c r="Z1004" s="67"/>
    </row>
    <row r="1005" spans="1:26" ht="16.5" x14ac:dyDescent="0.45">
      <c r="A1005" s="67"/>
      <c r="B1005" s="67"/>
      <c r="C1005" s="67"/>
      <c r="D1005" s="67"/>
      <c r="E1005" s="28"/>
      <c r="F1005" s="67"/>
      <c r="G1005" s="67"/>
      <c r="H1005" s="67"/>
      <c r="I1005" s="67"/>
      <c r="J1005" s="97"/>
      <c r="K1005" s="67"/>
      <c r="L1005" s="67"/>
      <c r="M1005" s="67"/>
      <c r="N1005" s="67"/>
      <c r="O1005" s="67"/>
      <c r="P1005" s="67"/>
      <c r="Q1005" s="67"/>
      <c r="R1005" s="67"/>
      <c r="S1005" s="67"/>
      <c r="T1005" s="67"/>
      <c r="U1005" s="67"/>
      <c r="V1005" s="67"/>
      <c r="W1005" s="67"/>
      <c r="X1005" s="67"/>
      <c r="Y1005" s="67"/>
      <c r="Z1005" s="67"/>
    </row>
    <row r="1006" spans="1:26" ht="16.5" x14ac:dyDescent="0.45">
      <c r="A1006" s="67"/>
      <c r="B1006" s="67"/>
      <c r="C1006" s="67"/>
      <c r="D1006" s="67"/>
      <c r="E1006" s="28"/>
      <c r="F1006" s="67"/>
      <c r="G1006" s="67"/>
      <c r="H1006" s="67"/>
      <c r="I1006" s="67"/>
      <c r="J1006" s="97"/>
      <c r="K1006" s="67"/>
      <c r="L1006" s="67"/>
      <c r="M1006" s="67"/>
      <c r="N1006" s="67"/>
      <c r="O1006" s="67"/>
      <c r="P1006" s="67"/>
      <c r="Q1006" s="67"/>
      <c r="R1006" s="67"/>
      <c r="S1006" s="67"/>
      <c r="T1006" s="67"/>
      <c r="U1006" s="67"/>
      <c r="V1006" s="67"/>
      <c r="W1006" s="67"/>
      <c r="X1006" s="67"/>
      <c r="Y1006" s="67"/>
      <c r="Z1006" s="67"/>
    </row>
    <row r="1007" spans="1:26" ht="16.5" x14ac:dyDescent="0.45">
      <c r="A1007" s="67"/>
      <c r="B1007" s="67"/>
      <c r="C1007" s="67"/>
      <c r="D1007" s="67"/>
      <c r="E1007" s="28"/>
      <c r="F1007" s="67"/>
      <c r="G1007" s="67"/>
      <c r="H1007" s="67"/>
      <c r="I1007" s="67"/>
      <c r="J1007" s="97"/>
      <c r="K1007" s="67"/>
      <c r="L1007" s="67"/>
      <c r="M1007" s="67"/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X1007" s="67"/>
      <c r="Y1007" s="67"/>
      <c r="Z1007" s="67"/>
    </row>
    <row r="1008" spans="1:26" ht="16.5" x14ac:dyDescent="0.45">
      <c r="A1008" s="67"/>
      <c r="B1008" s="67"/>
      <c r="C1008" s="67"/>
      <c r="D1008" s="67"/>
      <c r="E1008" s="28"/>
      <c r="F1008" s="67"/>
      <c r="G1008" s="67"/>
      <c r="H1008" s="67"/>
      <c r="I1008" s="67"/>
      <c r="J1008" s="97"/>
      <c r="K1008" s="67"/>
      <c r="L1008" s="67"/>
      <c r="M1008" s="67"/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X1008" s="67"/>
      <c r="Y1008" s="67"/>
      <c r="Z1008" s="67"/>
    </row>
    <row r="1009" spans="1:26" ht="16.5" x14ac:dyDescent="0.45">
      <c r="A1009" s="67"/>
      <c r="B1009" s="67"/>
      <c r="C1009" s="67"/>
      <c r="D1009" s="67"/>
      <c r="E1009" s="28"/>
      <c r="F1009" s="67"/>
      <c r="G1009" s="67"/>
      <c r="H1009" s="67"/>
      <c r="I1009" s="67"/>
      <c r="J1009" s="97"/>
      <c r="K1009" s="67"/>
      <c r="L1009" s="67"/>
      <c r="M1009" s="67"/>
      <c r="N1009" s="67"/>
      <c r="O1009" s="67"/>
      <c r="P1009" s="67"/>
      <c r="Q1009" s="67"/>
      <c r="R1009" s="67"/>
      <c r="S1009" s="67"/>
      <c r="T1009" s="67"/>
      <c r="U1009" s="67"/>
      <c r="V1009" s="67"/>
      <c r="W1009" s="67"/>
      <c r="X1009" s="67"/>
      <c r="Y1009" s="67"/>
      <c r="Z1009" s="67"/>
    </row>
    <row r="1010" spans="1:26" ht="16.5" x14ac:dyDescent="0.45">
      <c r="A1010" s="67"/>
      <c r="B1010" s="67"/>
      <c r="C1010" s="67"/>
      <c r="D1010" s="67"/>
      <c r="E1010" s="28"/>
      <c r="F1010" s="67"/>
      <c r="G1010" s="67"/>
      <c r="H1010" s="67"/>
      <c r="I1010" s="67"/>
      <c r="J1010" s="97"/>
      <c r="K1010" s="67"/>
      <c r="L1010" s="67"/>
      <c r="M1010" s="67"/>
      <c r="N1010" s="67"/>
      <c r="O1010" s="67"/>
      <c r="P1010" s="67"/>
      <c r="Q1010" s="67"/>
      <c r="R1010" s="67"/>
      <c r="S1010" s="67"/>
      <c r="T1010" s="67"/>
      <c r="U1010" s="67"/>
      <c r="V1010" s="67"/>
      <c r="W1010" s="67"/>
      <c r="X1010" s="67"/>
      <c r="Y1010" s="67"/>
      <c r="Z1010" s="67"/>
    </row>
    <row r="1011" spans="1:26" ht="16.5" x14ac:dyDescent="0.45">
      <c r="A1011" s="67"/>
      <c r="B1011" s="67"/>
      <c r="C1011" s="67"/>
      <c r="D1011" s="67"/>
      <c r="E1011" s="28"/>
      <c r="F1011" s="67"/>
      <c r="G1011" s="67"/>
      <c r="H1011" s="67"/>
      <c r="I1011" s="67"/>
      <c r="J1011" s="97"/>
      <c r="K1011" s="67"/>
      <c r="L1011" s="67"/>
      <c r="M1011" s="67"/>
      <c r="N1011" s="67"/>
      <c r="O1011" s="67"/>
      <c r="P1011" s="67"/>
      <c r="Q1011" s="67"/>
      <c r="R1011" s="67"/>
      <c r="S1011" s="67"/>
      <c r="T1011" s="67"/>
      <c r="U1011" s="67"/>
      <c r="V1011" s="67"/>
      <c r="W1011" s="67"/>
      <c r="X1011" s="67"/>
      <c r="Y1011" s="67"/>
      <c r="Z1011" s="67"/>
    </row>
    <row r="1012" spans="1:26" ht="16.5" x14ac:dyDescent="0.45">
      <c r="A1012" s="67"/>
      <c r="B1012" s="67"/>
      <c r="C1012" s="67"/>
      <c r="D1012" s="67"/>
      <c r="E1012" s="28"/>
      <c r="F1012" s="67"/>
      <c r="G1012" s="67"/>
      <c r="H1012" s="67"/>
      <c r="I1012" s="67"/>
      <c r="J1012" s="97"/>
      <c r="K1012" s="67"/>
      <c r="L1012" s="67"/>
      <c r="M1012" s="67"/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X1012" s="67"/>
      <c r="Y1012" s="67"/>
      <c r="Z1012" s="67"/>
    </row>
    <row r="1013" spans="1:26" ht="16.5" x14ac:dyDescent="0.45">
      <c r="A1013" s="67"/>
      <c r="B1013" s="67"/>
      <c r="C1013" s="67"/>
      <c r="D1013" s="67"/>
      <c r="E1013" s="28"/>
      <c r="F1013" s="67"/>
      <c r="G1013" s="67"/>
      <c r="H1013" s="67"/>
      <c r="I1013" s="67"/>
      <c r="J1013" s="97"/>
      <c r="K1013" s="67"/>
      <c r="L1013" s="67"/>
      <c r="M1013" s="67"/>
      <c r="N1013" s="67"/>
      <c r="O1013" s="67"/>
      <c r="P1013" s="67"/>
      <c r="Q1013" s="67"/>
      <c r="R1013" s="67"/>
      <c r="S1013" s="67"/>
      <c r="T1013" s="67"/>
      <c r="U1013" s="67"/>
      <c r="V1013" s="67"/>
      <c r="W1013" s="67"/>
      <c r="X1013" s="67"/>
      <c r="Y1013" s="67"/>
      <c r="Z1013" s="67"/>
    </row>
    <row r="1014" spans="1:26" ht="16.5" x14ac:dyDescent="0.45">
      <c r="A1014" s="67"/>
      <c r="B1014" s="67"/>
      <c r="C1014" s="67"/>
      <c r="D1014" s="67"/>
      <c r="E1014" s="28"/>
      <c r="F1014" s="67"/>
      <c r="G1014" s="67"/>
      <c r="H1014" s="67"/>
      <c r="I1014" s="67"/>
      <c r="J1014" s="97"/>
      <c r="K1014" s="67"/>
      <c r="L1014" s="67"/>
      <c r="M1014" s="67"/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X1014" s="67"/>
      <c r="Y1014" s="67"/>
      <c r="Z1014" s="67"/>
    </row>
    <row r="1015" spans="1:26" ht="16.5" x14ac:dyDescent="0.45">
      <c r="A1015" s="67"/>
      <c r="B1015" s="67"/>
      <c r="C1015" s="67"/>
      <c r="D1015" s="67"/>
      <c r="E1015" s="28"/>
      <c r="F1015" s="67"/>
      <c r="G1015" s="67"/>
      <c r="H1015" s="67"/>
      <c r="I1015" s="67"/>
      <c r="J1015" s="97"/>
      <c r="K1015" s="67"/>
      <c r="L1015" s="67"/>
      <c r="M1015" s="67"/>
      <c r="N1015" s="67"/>
      <c r="O1015" s="67"/>
      <c r="P1015" s="67"/>
      <c r="Q1015" s="67"/>
      <c r="R1015" s="67"/>
      <c r="S1015" s="67"/>
      <c r="T1015" s="67"/>
      <c r="U1015" s="67"/>
      <c r="V1015" s="67"/>
      <c r="W1015" s="67"/>
      <c r="X1015" s="67"/>
      <c r="Y1015" s="67"/>
      <c r="Z1015" s="67"/>
    </row>
    <row r="1016" spans="1:26" ht="16.5" x14ac:dyDescent="0.45">
      <c r="A1016" s="67"/>
      <c r="B1016" s="67"/>
      <c r="C1016" s="67"/>
      <c r="D1016" s="67"/>
      <c r="E1016" s="28"/>
      <c r="F1016" s="67"/>
      <c r="G1016" s="67"/>
      <c r="H1016" s="67"/>
      <c r="I1016" s="67"/>
      <c r="J1016" s="97"/>
      <c r="K1016" s="67"/>
      <c r="L1016" s="67"/>
      <c r="M1016" s="67"/>
      <c r="N1016" s="67"/>
      <c r="O1016" s="67"/>
      <c r="P1016" s="67"/>
      <c r="Q1016" s="67"/>
      <c r="R1016" s="67"/>
      <c r="S1016" s="67"/>
      <c r="T1016" s="67"/>
      <c r="U1016" s="67"/>
      <c r="V1016" s="67"/>
      <c r="W1016" s="67"/>
      <c r="X1016" s="67"/>
      <c r="Y1016" s="67"/>
      <c r="Z1016" s="67"/>
    </row>
    <row r="1017" spans="1:26" ht="16.5" x14ac:dyDescent="0.45">
      <c r="A1017" s="67"/>
      <c r="B1017" s="67"/>
      <c r="C1017" s="67"/>
      <c r="D1017" s="67"/>
      <c r="E1017" s="28"/>
      <c r="F1017" s="67"/>
      <c r="G1017" s="67"/>
      <c r="H1017" s="67"/>
      <c r="I1017" s="67"/>
      <c r="J1017" s="97"/>
      <c r="K1017" s="67"/>
      <c r="L1017" s="67"/>
      <c r="M1017" s="67"/>
      <c r="N1017" s="67"/>
      <c r="O1017" s="67"/>
      <c r="P1017" s="67"/>
      <c r="Q1017" s="67"/>
      <c r="R1017" s="67"/>
      <c r="S1017" s="67"/>
      <c r="T1017" s="67"/>
      <c r="U1017" s="67"/>
      <c r="V1017" s="67"/>
      <c r="W1017" s="67"/>
      <c r="X1017" s="67"/>
      <c r="Y1017" s="67"/>
      <c r="Z1017" s="67"/>
    </row>
    <row r="1018" spans="1:26" ht="16.5" x14ac:dyDescent="0.45">
      <c r="A1018" s="67"/>
      <c r="B1018" s="67"/>
      <c r="C1018" s="67"/>
      <c r="D1018" s="67"/>
      <c r="E1018" s="28"/>
      <c r="F1018" s="67"/>
      <c r="G1018" s="67"/>
      <c r="H1018" s="67"/>
      <c r="I1018" s="67"/>
      <c r="J1018" s="97"/>
      <c r="K1018" s="67"/>
      <c r="L1018" s="67"/>
      <c r="M1018" s="67"/>
      <c r="N1018" s="67"/>
      <c r="O1018" s="67"/>
      <c r="P1018" s="67"/>
      <c r="Q1018" s="67"/>
      <c r="R1018" s="67"/>
      <c r="S1018" s="67"/>
      <c r="T1018" s="67"/>
      <c r="U1018" s="67"/>
      <c r="V1018" s="67"/>
      <c r="W1018" s="67"/>
      <c r="X1018" s="67"/>
      <c r="Y1018" s="67"/>
      <c r="Z1018" s="67"/>
    </row>
    <row r="1019" spans="1:26" ht="16.5" x14ac:dyDescent="0.45">
      <c r="A1019" s="67"/>
      <c r="B1019" s="67"/>
      <c r="C1019" s="67"/>
      <c r="D1019" s="67"/>
      <c r="E1019" s="28"/>
      <c r="F1019" s="67"/>
      <c r="G1019" s="67"/>
      <c r="H1019" s="67"/>
      <c r="I1019" s="67"/>
      <c r="J1019" s="97"/>
      <c r="K1019" s="67"/>
      <c r="L1019" s="67"/>
      <c r="M1019" s="67"/>
      <c r="N1019" s="67"/>
      <c r="O1019" s="67"/>
      <c r="P1019" s="67"/>
      <c r="Q1019" s="67"/>
      <c r="R1019" s="67"/>
      <c r="S1019" s="67"/>
      <c r="T1019" s="67"/>
      <c r="U1019" s="67"/>
      <c r="V1019" s="67"/>
      <c r="W1019" s="67"/>
      <c r="X1019" s="67"/>
      <c r="Y1019" s="67"/>
      <c r="Z1019" s="67"/>
    </row>
    <row r="1020" spans="1:26" ht="16.5" x14ac:dyDescent="0.45">
      <c r="A1020" s="67"/>
      <c r="B1020" s="67"/>
      <c r="C1020" s="67"/>
      <c r="D1020" s="67"/>
      <c r="E1020" s="28"/>
      <c r="F1020" s="67"/>
      <c r="G1020" s="67"/>
      <c r="H1020" s="67"/>
      <c r="I1020" s="67"/>
      <c r="J1020" s="97"/>
      <c r="K1020" s="67"/>
      <c r="L1020" s="67"/>
      <c r="M1020" s="67"/>
      <c r="N1020" s="67"/>
      <c r="O1020" s="67"/>
      <c r="P1020" s="67"/>
      <c r="Q1020" s="67"/>
      <c r="R1020" s="67"/>
      <c r="S1020" s="67"/>
      <c r="T1020" s="67"/>
      <c r="U1020" s="67"/>
      <c r="V1020" s="67"/>
      <c r="W1020" s="67"/>
      <c r="X1020" s="67"/>
      <c r="Y1020" s="67"/>
      <c r="Z1020" s="67"/>
    </row>
    <row r="1021" spans="1:26" ht="16.5" x14ac:dyDescent="0.45">
      <c r="A1021" s="67"/>
      <c r="B1021" s="67"/>
      <c r="C1021" s="67"/>
      <c r="D1021" s="67"/>
      <c r="E1021" s="28"/>
      <c r="F1021" s="67"/>
      <c r="G1021" s="67"/>
      <c r="H1021" s="67"/>
      <c r="I1021" s="67"/>
      <c r="J1021" s="97"/>
      <c r="K1021" s="67"/>
      <c r="L1021" s="67"/>
      <c r="M1021" s="67"/>
      <c r="N1021" s="67"/>
      <c r="O1021" s="67"/>
      <c r="P1021" s="67"/>
      <c r="Q1021" s="67"/>
      <c r="R1021" s="67"/>
      <c r="S1021" s="67"/>
      <c r="T1021" s="67"/>
      <c r="U1021" s="67"/>
      <c r="V1021" s="67"/>
      <c r="W1021" s="67"/>
      <c r="X1021" s="67"/>
      <c r="Y1021" s="67"/>
      <c r="Z1021" s="67"/>
    </row>
    <row r="1022" spans="1:26" ht="16.5" x14ac:dyDescent="0.45">
      <c r="A1022" s="67"/>
      <c r="B1022" s="67"/>
      <c r="C1022" s="67"/>
      <c r="D1022" s="67"/>
      <c r="E1022" s="28"/>
      <c r="F1022" s="67"/>
      <c r="G1022" s="67"/>
      <c r="H1022" s="67"/>
      <c r="I1022" s="67"/>
      <c r="J1022" s="97"/>
      <c r="K1022" s="67"/>
      <c r="L1022" s="67"/>
      <c r="M1022" s="67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X1022" s="67"/>
      <c r="Y1022" s="67"/>
      <c r="Z1022" s="67"/>
    </row>
    <row r="1023" spans="1:26" ht="16.5" x14ac:dyDescent="0.45">
      <c r="A1023" s="67"/>
      <c r="B1023" s="67"/>
      <c r="C1023" s="67"/>
      <c r="D1023" s="67"/>
      <c r="E1023" s="28"/>
      <c r="F1023" s="67"/>
      <c r="G1023" s="67"/>
      <c r="H1023" s="67"/>
      <c r="I1023" s="67"/>
      <c r="J1023" s="97"/>
      <c r="K1023" s="67"/>
      <c r="L1023" s="67"/>
      <c r="M1023" s="67"/>
      <c r="N1023" s="67"/>
      <c r="O1023" s="67"/>
      <c r="P1023" s="67"/>
      <c r="Q1023" s="67"/>
      <c r="R1023" s="67"/>
      <c r="S1023" s="67"/>
      <c r="T1023" s="67"/>
      <c r="U1023" s="67"/>
      <c r="V1023" s="67"/>
      <c r="W1023" s="67"/>
      <c r="X1023" s="67"/>
      <c r="Y1023" s="67"/>
      <c r="Z1023" s="67"/>
    </row>
    <row r="1024" spans="1:26" ht="16.5" x14ac:dyDescent="0.45">
      <c r="A1024" s="67"/>
      <c r="B1024" s="67"/>
      <c r="C1024" s="67"/>
      <c r="D1024" s="67"/>
      <c r="E1024" s="28"/>
      <c r="F1024" s="67"/>
      <c r="G1024" s="67"/>
      <c r="H1024" s="67"/>
      <c r="I1024" s="67"/>
      <c r="J1024" s="97"/>
      <c r="K1024" s="67"/>
      <c r="L1024" s="67"/>
      <c r="M1024" s="67"/>
      <c r="N1024" s="67"/>
      <c r="O1024" s="67"/>
      <c r="P1024" s="67"/>
      <c r="Q1024" s="67"/>
      <c r="R1024" s="67"/>
      <c r="S1024" s="67"/>
      <c r="T1024" s="67"/>
      <c r="U1024" s="67"/>
      <c r="V1024" s="67"/>
      <c r="W1024" s="67"/>
      <c r="X1024" s="67"/>
      <c r="Y1024" s="67"/>
      <c r="Z1024" s="67"/>
    </row>
    <row r="1025" spans="1:26" ht="16.5" x14ac:dyDescent="0.45">
      <c r="A1025" s="67"/>
      <c r="B1025" s="67"/>
      <c r="C1025" s="67"/>
      <c r="D1025" s="67"/>
      <c r="E1025" s="28"/>
      <c r="F1025" s="67"/>
      <c r="G1025" s="67"/>
      <c r="H1025" s="67"/>
      <c r="I1025" s="67"/>
      <c r="J1025" s="97"/>
      <c r="K1025" s="67"/>
      <c r="L1025" s="67"/>
      <c r="M1025" s="67"/>
      <c r="N1025" s="67"/>
      <c r="O1025" s="67"/>
      <c r="P1025" s="67"/>
      <c r="Q1025" s="67"/>
      <c r="R1025" s="67"/>
      <c r="S1025" s="67"/>
      <c r="T1025" s="67"/>
      <c r="U1025" s="67"/>
      <c r="V1025" s="67"/>
      <c r="W1025" s="67"/>
      <c r="X1025" s="67"/>
      <c r="Y1025" s="67"/>
      <c r="Z1025" s="67"/>
    </row>
    <row r="1026" spans="1:26" ht="16.5" x14ac:dyDescent="0.45">
      <c r="A1026" s="67"/>
      <c r="B1026" s="67"/>
      <c r="C1026" s="67"/>
      <c r="D1026" s="67"/>
      <c r="E1026" s="28"/>
      <c r="F1026" s="67"/>
      <c r="G1026" s="67"/>
      <c r="H1026" s="67"/>
      <c r="I1026" s="67"/>
      <c r="J1026" s="97"/>
      <c r="K1026" s="67"/>
      <c r="L1026" s="67"/>
      <c r="M1026" s="67"/>
      <c r="N1026" s="67"/>
      <c r="O1026" s="67"/>
      <c r="P1026" s="67"/>
      <c r="Q1026" s="67"/>
      <c r="R1026" s="67"/>
      <c r="S1026" s="67"/>
      <c r="T1026" s="67"/>
      <c r="U1026" s="67"/>
      <c r="V1026" s="67"/>
      <c r="W1026" s="67"/>
      <c r="X1026" s="67"/>
      <c r="Y1026" s="67"/>
      <c r="Z1026" s="67"/>
    </row>
    <row r="1027" spans="1:26" ht="16.5" x14ac:dyDescent="0.45">
      <c r="A1027" s="67"/>
      <c r="B1027" s="67"/>
      <c r="C1027" s="67"/>
      <c r="D1027" s="67"/>
      <c r="E1027" s="28"/>
      <c r="F1027" s="67"/>
      <c r="G1027" s="67"/>
      <c r="H1027" s="67"/>
      <c r="I1027" s="67"/>
      <c r="J1027" s="97"/>
      <c r="K1027" s="67"/>
      <c r="L1027" s="67"/>
      <c r="M1027" s="67"/>
      <c r="N1027" s="67"/>
      <c r="O1027" s="67"/>
      <c r="P1027" s="67"/>
      <c r="Q1027" s="67"/>
      <c r="R1027" s="67"/>
      <c r="S1027" s="67"/>
      <c r="T1027" s="67"/>
      <c r="U1027" s="67"/>
      <c r="V1027" s="67"/>
      <c r="W1027" s="67"/>
      <c r="X1027" s="67"/>
      <c r="Y1027" s="67"/>
      <c r="Z1027" s="67"/>
    </row>
    <row r="1028" spans="1:26" ht="16.5" x14ac:dyDescent="0.45">
      <c r="A1028" s="67"/>
      <c r="B1028" s="67"/>
      <c r="C1028" s="67"/>
      <c r="D1028" s="67"/>
      <c r="E1028" s="28"/>
      <c r="F1028" s="67"/>
      <c r="G1028" s="67"/>
      <c r="H1028" s="67"/>
      <c r="I1028" s="67"/>
      <c r="J1028" s="97"/>
      <c r="K1028" s="67"/>
      <c r="L1028" s="67"/>
      <c r="M1028" s="67"/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X1028" s="67"/>
      <c r="Y1028" s="67"/>
      <c r="Z1028" s="67"/>
    </row>
    <row r="1029" spans="1:26" ht="16.5" x14ac:dyDescent="0.45">
      <c r="A1029" s="67"/>
      <c r="B1029" s="67"/>
      <c r="C1029" s="67"/>
      <c r="D1029" s="67"/>
      <c r="E1029" s="28"/>
      <c r="F1029" s="67"/>
      <c r="G1029" s="67"/>
      <c r="H1029" s="67"/>
      <c r="I1029" s="67"/>
      <c r="J1029" s="97"/>
      <c r="K1029" s="67"/>
      <c r="L1029" s="67"/>
      <c r="M1029" s="67"/>
      <c r="N1029" s="67"/>
      <c r="O1029" s="67"/>
      <c r="P1029" s="67"/>
      <c r="Q1029" s="67"/>
      <c r="R1029" s="67"/>
      <c r="S1029" s="67"/>
      <c r="T1029" s="67"/>
      <c r="U1029" s="67"/>
      <c r="V1029" s="67"/>
      <c r="W1029" s="67"/>
      <c r="X1029" s="67"/>
      <c r="Y1029" s="67"/>
      <c r="Z1029" s="67"/>
    </row>
    <row r="1030" spans="1:26" ht="16.5" x14ac:dyDescent="0.45">
      <c r="A1030" s="67"/>
      <c r="B1030" s="67"/>
      <c r="C1030" s="67"/>
      <c r="D1030" s="67"/>
      <c r="E1030" s="28"/>
      <c r="F1030" s="67"/>
      <c r="G1030" s="67"/>
      <c r="H1030" s="67"/>
      <c r="I1030" s="67"/>
      <c r="J1030" s="97"/>
      <c r="K1030" s="67"/>
      <c r="L1030" s="67"/>
      <c r="M1030" s="67"/>
      <c r="N1030" s="67"/>
      <c r="O1030" s="67"/>
      <c r="P1030" s="67"/>
      <c r="Q1030" s="67"/>
      <c r="R1030" s="67"/>
      <c r="S1030" s="67"/>
      <c r="T1030" s="67"/>
      <c r="U1030" s="67"/>
      <c r="V1030" s="67"/>
      <c r="W1030" s="67"/>
      <c r="X1030" s="67"/>
      <c r="Y1030" s="67"/>
      <c r="Z1030" s="67"/>
    </row>
    <row r="1031" spans="1:26" ht="16.5" x14ac:dyDescent="0.45">
      <c r="A1031" s="67"/>
      <c r="B1031" s="67"/>
      <c r="C1031" s="67"/>
      <c r="D1031" s="67"/>
      <c r="E1031" s="28"/>
      <c r="F1031" s="67"/>
      <c r="G1031" s="67"/>
      <c r="H1031" s="67"/>
      <c r="I1031" s="67"/>
      <c r="J1031" s="97"/>
      <c r="K1031" s="67"/>
      <c r="L1031" s="67"/>
      <c r="M1031" s="67"/>
      <c r="N1031" s="67"/>
      <c r="O1031" s="67"/>
      <c r="P1031" s="67"/>
      <c r="Q1031" s="67"/>
      <c r="R1031" s="67"/>
      <c r="S1031" s="67"/>
      <c r="T1031" s="67"/>
      <c r="U1031" s="67"/>
      <c r="V1031" s="67"/>
      <c r="W1031" s="67"/>
      <c r="X1031" s="67"/>
      <c r="Y1031" s="67"/>
      <c r="Z1031" s="67"/>
    </row>
    <row r="1032" spans="1:26" ht="16.5" x14ac:dyDescent="0.45">
      <c r="A1032" s="67"/>
      <c r="B1032" s="67"/>
      <c r="C1032" s="67"/>
      <c r="D1032" s="67"/>
      <c r="E1032" s="28"/>
      <c r="F1032" s="67"/>
      <c r="G1032" s="67"/>
      <c r="H1032" s="67"/>
      <c r="I1032" s="67"/>
      <c r="J1032" s="97"/>
      <c r="K1032" s="67"/>
      <c r="L1032" s="67"/>
      <c r="M1032" s="67"/>
      <c r="N1032" s="67"/>
      <c r="O1032" s="67"/>
      <c r="P1032" s="67"/>
      <c r="Q1032" s="67"/>
      <c r="R1032" s="67"/>
      <c r="S1032" s="67"/>
      <c r="T1032" s="67"/>
      <c r="U1032" s="67"/>
      <c r="V1032" s="67"/>
      <c r="W1032" s="67"/>
      <c r="X1032" s="67"/>
      <c r="Y1032" s="67"/>
      <c r="Z1032" s="67"/>
    </row>
    <row r="1033" spans="1:26" ht="16.5" x14ac:dyDescent="0.45">
      <c r="A1033" s="67"/>
      <c r="B1033" s="67"/>
      <c r="C1033" s="67"/>
      <c r="D1033" s="67"/>
      <c r="E1033" s="28"/>
      <c r="F1033" s="67"/>
      <c r="G1033" s="67"/>
      <c r="H1033" s="67"/>
      <c r="I1033" s="67"/>
      <c r="J1033" s="97"/>
      <c r="K1033" s="67"/>
      <c r="L1033" s="67"/>
      <c r="M1033" s="67"/>
      <c r="N1033" s="67"/>
      <c r="O1033" s="67"/>
      <c r="P1033" s="67"/>
      <c r="Q1033" s="67"/>
      <c r="R1033" s="67"/>
      <c r="S1033" s="67"/>
      <c r="T1033" s="67"/>
      <c r="U1033" s="67"/>
      <c r="V1033" s="67"/>
      <c r="W1033" s="67"/>
      <c r="X1033" s="67"/>
      <c r="Y1033" s="67"/>
      <c r="Z1033" s="67"/>
    </row>
    <row r="1034" spans="1:26" ht="16.5" x14ac:dyDescent="0.45">
      <c r="A1034" s="67"/>
      <c r="B1034" s="67"/>
      <c r="C1034" s="67"/>
      <c r="D1034" s="67"/>
      <c r="E1034" s="28"/>
      <c r="F1034" s="67"/>
      <c r="G1034" s="67"/>
      <c r="H1034" s="67"/>
      <c r="I1034" s="67"/>
      <c r="J1034" s="97"/>
      <c r="K1034" s="67"/>
      <c r="L1034" s="67"/>
      <c r="M1034" s="67"/>
      <c r="N1034" s="67"/>
      <c r="O1034" s="67"/>
      <c r="P1034" s="67"/>
      <c r="Q1034" s="67"/>
      <c r="R1034" s="67"/>
      <c r="S1034" s="67"/>
      <c r="T1034" s="67"/>
      <c r="U1034" s="67"/>
      <c r="V1034" s="67"/>
      <c r="W1034" s="67"/>
      <c r="X1034" s="67"/>
      <c r="Y1034" s="67"/>
      <c r="Z1034" s="67"/>
    </row>
    <row r="1035" spans="1:26" ht="16.5" x14ac:dyDescent="0.45">
      <c r="A1035" s="67"/>
      <c r="B1035" s="67"/>
      <c r="C1035" s="67"/>
      <c r="D1035" s="67"/>
      <c r="E1035" s="28"/>
      <c r="F1035" s="67"/>
      <c r="G1035" s="67"/>
      <c r="H1035" s="67"/>
      <c r="I1035" s="67"/>
      <c r="J1035" s="97"/>
      <c r="K1035" s="67"/>
      <c r="L1035" s="67"/>
      <c r="M1035" s="67"/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X1035" s="67"/>
      <c r="Y1035" s="67"/>
      <c r="Z1035" s="67"/>
    </row>
    <row r="1036" spans="1:26" ht="16.5" x14ac:dyDescent="0.45">
      <c r="A1036" s="67"/>
      <c r="B1036" s="67"/>
      <c r="C1036" s="67"/>
      <c r="D1036" s="67"/>
      <c r="E1036" s="28"/>
      <c r="F1036" s="67"/>
      <c r="G1036" s="67"/>
      <c r="H1036" s="67"/>
      <c r="I1036" s="67"/>
      <c r="J1036" s="97"/>
      <c r="K1036" s="67"/>
      <c r="L1036" s="67"/>
      <c r="M1036" s="67"/>
      <c r="N1036" s="67"/>
      <c r="O1036" s="67"/>
      <c r="P1036" s="67"/>
      <c r="Q1036" s="67"/>
      <c r="R1036" s="67"/>
      <c r="S1036" s="67"/>
      <c r="T1036" s="67"/>
      <c r="U1036" s="67"/>
      <c r="V1036" s="67"/>
      <c r="W1036" s="67"/>
      <c r="X1036" s="67"/>
      <c r="Y1036" s="67"/>
      <c r="Z1036" s="67"/>
    </row>
    <row r="1037" spans="1:26" ht="16.5" x14ac:dyDescent="0.45">
      <c r="A1037" s="67"/>
      <c r="B1037" s="67"/>
      <c r="C1037" s="67"/>
      <c r="D1037" s="67"/>
      <c r="E1037" s="28"/>
      <c r="F1037" s="67"/>
      <c r="G1037" s="67"/>
      <c r="H1037" s="67"/>
      <c r="I1037" s="67"/>
      <c r="J1037" s="97"/>
      <c r="K1037" s="67"/>
      <c r="L1037" s="67"/>
      <c r="M1037" s="67"/>
      <c r="N1037" s="67"/>
      <c r="O1037" s="67"/>
      <c r="P1037" s="67"/>
      <c r="Q1037" s="67"/>
      <c r="R1037" s="67"/>
      <c r="S1037" s="67"/>
      <c r="T1037" s="67"/>
      <c r="U1037" s="67"/>
      <c r="V1037" s="67"/>
      <c r="W1037" s="67"/>
      <c r="X1037" s="67"/>
      <c r="Y1037" s="67"/>
      <c r="Z1037" s="67"/>
    </row>
    <row r="1038" spans="1:26" ht="16.5" x14ac:dyDescent="0.45">
      <c r="A1038" s="67"/>
      <c r="B1038" s="67"/>
      <c r="C1038" s="67"/>
      <c r="D1038" s="67"/>
      <c r="E1038" s="28"/>
      <c r="F1038" s="67"/>
      <c r="G1038" s="67"/>
      <c r="H1038" s="67"/>
      <c r="I1038" s="67"/>
      <c r="J1038" s="97"/>
      <c r="K1038" s="67"/>
      <c r="L1038" s="67"/>
      <c r="M1038" s="67"/>
      <c r="N1038" s="67"/>
      <c r="O1038" s="67"/>
      <c r="P1038" s="67"/>
      <c r="Q1038" s="67"/>
      <c r="R1038" s="67"/>
      <c r="S1038" s="67"/>
      <c r="T1038" s="67"/>
      <c r="U1038" s="67"/>
      <c r="V1038" s="67"/>
      <c r="W1038" s="67"/>
      <c r="X1038" s="67"/>
      <c r="Y1038" s="67"/>
      <c r="Z1038" s="67"/>
    </row>
    <row r="1039" spans="1:26" ht="16.5" x14ac:dyDescent="0.45">
      <c r="A1039" s="67"/>
      <c r="B1039" s="67"/>
      <c r="C1039" s="67"/>
      <c r="D1039" s="67"/>
      <c r="E1039" s="28"/>
      <c r="F1039" s="67"/>
      <c r="G1039" s="67"/>
      <c r="H1039" s="67"/>
      <c r="I1039" s="67"/>
      <c r="J1039" s="97"/>
      <c r="K1039" s="67"/>
      <c r="L1039" s="67"/>
      <c r="M1039" s="67"/>
      <c r="N1039" s="67"/>
      <c r="O1039" s="67"/>
      <c r="P1039" s="67"/>
      <c r="Q1039" s="67"/>
      <c r="R1039" s="67"/>
      <c r="S1039" s="67"/>
      <c r="T1039" s="67"/>
      <c r="U1039" s="67"/>
      <c r="V1039" s="67"/>
      <c r="W1039" s="67"/>
      <c r="X1039" s="67"/>
      <c r="Y1039" s="67"/>
      <c r="Z1039" s="67"/>
    </row>
    <row r="1040" spans="1:26" ht="16.5" x14ac:dyDescent="0.45">
      <c r="A1040" s="67"/>
      <c r="B1040" s="67"/>
      <c r="C1040" s="67"/>
      <c r="D1040" s="67"/>
      <c r="E1040" s="28"/>
      <c r="F1040" s="67"/>
      <c r="G1040" s="67"/>
      <c r="H1040" s="67"/>
      <c r="I1040" s="67"/>
      <c r="J1040" s="97"/>
      <c r="K1040" s="67"/>
      <c r="L1040" s="67"/>
      <c r="M1040" s="67"/>
      <c r="N1040" s="67"/>
      <c r="O1040" s="67"/>
      <c r="P1040" s="67"/>
      <c r="Q1040" s="67"/>
      <c r="R1040" s="67"/>
      <c r="S1040" s="67"/>
      <c r="T1040" s="67"/>
      <c r="U1040" s="67"/>
      <c r="V1040" s="67"/>
      <c r="W1040" s="67"/>
      <c r="X1040" s="67"/>
      <c r="Y1040" s="67"/>
      <c r="Z1040" s="67"/>
    </row>
    <row r="1041" spans="1:26" ht="16.5" x14ac:dyDescent="0.45">
      <c r="A1041" s="67"/>
      <c r="B1041" s="67"/>
      <c r="C1041" s="67"/>
      <c r="D1041" s="67"/>
      <c r="E1041" s="28"/>
      <c r="F1041" s="67"/>
      <c r="G1041" s="67"/>
      <c r="H1041" s="67"/>
      <c r="I1041" s="67"/>
      <c r="J1041" s="97"/>
      <c r="K1041" s="67"/>
      <c r="L1041" s="67"/>
      <c r="M1041" s="67"/>
      <c r="N1041" s="67"/>
      <c r="O1041" s="67"/>
      <c r="P1041" s="67"/>
      <c r="Q1041" s="67"/>
      <c r="R1041" s="67"/>
      <c r="S1041" s="67"/>
      <c r="T1041" s="67"/>
      <c r="U1041" s="67"/>
      <c r="V1041" s="67"/>
      <c r="W1041" s="67"/>
      <c r="X1041" s="67"/>
      <c r="Y1041" s="67"/>
      <c r="Z1041" s="67"/>
    </row>
    <row r="1042" spans="1:26" ht="16.5" x14ac:dyDescent="0.45">
      <c r="A1042" s="67"/>
      <c r="B1042" s="67"/>
      <c r="C1042" s="67"/>
      <c r="D1042" s="67"/>
      <c r="E1042" s="28"/>
      <c r="F1042" s="67"/>
      <c r="G1042" s="67"/>
      <c r="H1042" s="67"/>
      <c r="I1042" s="67"/>
      <c r="J1042" s="97"/>
      <c r="K1042" s="67"/>
      <c r="L1042" s="67"/>
      <c r="M1042" s="67"/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X1042" s="67"/>
      <c r="Y1042" s="67"/>
      <c r="Z1042" s="67"/>
    </row>
    <row r="1043" spans="1:26" ht="16.5" x14ac:dyDescent="0.45">
      <c r="A1043" s="67"/>
      <c r="B1043" s="67"/>
      <c r="C1043" s="67"/>
      <c r="D1043" s="67"/>
      <c r="E1043" s="28"/>
      <c r="F1043" s="67"/>
      <c r="G1043" s="67"/>
      <c r="H1043" s="67"/>
      <c r="I1043" s="67"/>
      <c r="J1043" s="97"/>
      <c r="K1043" s="67"/>
      <c r="L1043" s="67"/>
      <c r="M1043" s="67"/>
      <c r="N1043" s="67"/>
      <c r="O1043" s="67"/>
      <c r="P1043" s="67"/>
      <c r="Q1043" s="67"/>
      <c r="R1043" s="67"/>
      <c r="S1043" s="67"/>
      <c r="T1043" s="67"/>
      <c r="U1043" s="67"/>
      <c r="V1043" s="67"/>
      <c r="W1043" s="67"/>
      <c r="X1043" s="67"/>
      <c r="Y1043" s="67"/>
      <c r="Z1043" s="67"/>
    </row>
    <row r="1044" spans="1:26" ht="16.5" x14ac:dyDescent="0.45">
      <c r="A1044" s="67"/>
      <c r="B1044" s="67"/>
      <c r="C1044" s="67"/>
      <c r="D1044" s="67"/>
      <c r="E1044" s="28"/>
      <c r="F1044" s="67"/>
      <c r="G1044" s="67"/>
      <c r="H1044" s="67"/>
      <c r="I1044" s="67"/>
      <c r="J1044" s="97"/>
      <c r="K1044" s="67"/>
      <c r="L1044" s="67"/>
      <c r="M1044" s="67"/>
      <c r="N1044" s="67"/>
      <c r="O1044" s="67"/>
      <c r="P1044" s="67"/>
      <c r="Q1044" s="67"/>
      <c r="R1044" s="67"/>
      <c r="S1044" s="67"/>
      <c r="T1044" s="67"/>
      <c r="U1044" s="67"/>
      <c r="V1044" s="67"/>
      <c r="W1044" s="67"/>
      <c r="X1044" s="67"/>
      <c r="Y1044" s="67"/>
      <c r="Z1044" s="67"/>
    </row>
    <row r="1045" spans="1:26" ht="16.5" x14ac:dyDescent="0.45">
      <c r="A1045" s="67"/>
      <c r="B1045" s="67"/>
      <c r="C1045" s="67"/>
      <c r="D1045" s="67"/>
      <c r="E1045" s="28"/>
      <c r="F1045" s="67"/>
      <c r="G1045" s="67"/>
      <c r="H1045" s="67"/>
      <c r="I1045" s="67"/>
      <c r="J1045" s="97"/>
      <c r="K1045" s="67"/>
      <c r="L1045" s="67"/>
      <c r="M1045" s="67"/>
      <c r="N1045" s="67"/>
      <c r="O1045" s="67"/>
      <c r="P1045" s="67"/>
      <c r="Q1045" s="67"/>
      <c r="R1045" s="67"/>
      <c r="S1045" s="67"/>
      <c r="T1045" s="67"/>
      <c r="U1045" s="67"/>
      <c r="V1045" s="67"/>
      <c r="W1045" s="67"/>
      <c r="X1045" s="67"/>
      <c r="Y1045" s="67"/>
      <c r="Z1045" s="67"/>
    </row>
    <row r="1046" spans="1:26" ht="16.5" x14ac:dyDescent="0.45">
      <c r="A1046" s="67"/>
      <c r="B1046" s="67"/>
      <c r="C1046" s="67"/>
      <c r="D1046" s="67"/>
      <c r="E1046" s="28"/>
      <c r="F1046" s="67"/>
      <c r="G1046" s="67"/>
      <c r="H1046" s="67"/>
      <c r="I1046" s="67"/>
      <c r="J1046" s="97"/>
      <c r="K1046" s="67"/>
      <c r="L1046" s="67"/>
      <c r="M1046" s="67"/>
      <c r="N1046" s="67"/>
      <c r="O1046" s="67"/>
      <c r="P1046" s="67"/>
      <c r="Q1046" s="67"/>
      <c r="R1046" s="67"/>
      <c r="S1046" s="67"/>
      <c r="T1046" s="67"/>
      <c r="U1046" s="67"/>
      <c r="V1046" s="67"/>
      <c r="W1046" s="67"/>
      <c r="X1046" s="67"/>
      <c r="Y1046" s="67"/>
      <c r="Z1046" s="67"/>
    </row>
    <row r="1047" spans="1:26" ht="16.5" x14ac:dyDescent="0.45">
      <c r="A1047" s="67"/>
      <c r="B1047" s="67"/>
      <c r="C1047" s="67"/>
      <c r="D1047" s="67"/>
      <c r="E1047" s="28"/>
      <c r="F1047" s="67"/>
      <c r="G1047" s="67"/>
      <c r="H1047" s="67"/>
      <c r="I1047" s="67"/>
      <c r="J1047" s="97"/>
      <c r="K1047" s="67"/>
      <c r="L1047" s="67"/>
      <c r="M1047" s="67"/>
      <c r="N1047" s="67"/>
      <c r="O1047" s="67"/>
      <c r="P1047" s="67"/>
      <c r="Q1047" s="67"/>
      <c r="R1047" s="67"/>
      <c r="S1047" s="67"/>
      <c r="T1047" s="67"/>
      <c r="U1047" s="67"/>
      <c r="V1047" s="67"/>
      <c r="W1047" s="67"/>
      <c r="X1047" s="67"/>
      <c r="Y1047" s="67"/>
      <c r="Z1047" s="67"/>
    </row>
    <row r="1048" spans="1:26" ht="16.5" x14ac:dyDescent="0.45">
      <c r="A1048" s="67"/>
      <c r="B1048" s="67"/>
      <c r="C1048" s="67"/>
      <c r="D1048" s="67"/>
      <c r="E1048" s="28"/>
      <c r="F1048" s="67"/>
      <c r="G1048" s="67"/>
      <c r="H1048" s="67"/>
      <c r="I1048" s="67"/>
      <c r="J1048" s="97"/>
      <c r="K1048" s="67"/>
      <c r="L1048" s="67"/>
      <c r="M1048" s="67"/>
      <c r="N1048" s="67"/>
      <c r="O1048" s="67"/>
      <c r="P1048" s="67"/>
      <c r="Q1048" s="67"/>
      <c r="R1048" s="67"/>
      <c r="S1048" s="67"/>
      <c r="T1048" s="67"/>
      <c r="U1048" s="67"/>
      <c r="V1048" s="67"/>
      <c r="W1048" s="67"/>
      <c r="X1048" s="67"/>
      <c r="Y1048" s="67"/>
      <c r="Z1048" s="67"/>
    </row>
    <row r="1049" spans="1:26" ht="16.5" x14ac:dyDescent="0.45">
      <c r="A1049" s="67"/>
      <c r="B1049" s="67"/>
      <c r="C1049" s="67"/>
      <c r="D1049" s="67"/>
      <c r="E1049" s="28"/>
      <c r="F1049" s="67"/>
      <c r="G1049" s="67"/>
      <c r="H1049" s="67"/>
      <c r="I1049" s="67"/>
      <c r="J1049" s="97"/>
      <c r="K1049" s="67"/>
      <c r="L1049" s="67"/>
      <c r="M1049" s="67"/>
      <c r="N1049" s="67"/>
      <c r="O1049" s="67"/>
      <c r="P1049" s="67"/>
      <c r="Q1049" s="67"/>
      <c r="R1049" s="67"/>
      <c r="S1049" s="67"/>
      <c r="T1049" s="67"/>
      <c r="U1049" s="67"/>
      <c r="V1049" s="67"/>
      <c r="W1049" s="67"/>
      <c r="X1049" s="67"/>
      <c r="Y1049" s="67"/>
      <c r="Z1049" s="67"/>
    </row>
    <row r="1050" spans="1:26" ht="16.5" x14ac:dyDescent="0.45">
      <c r="A1050" s="67"/>
      <c r="B1050" s="67"/>
      <c r="C1050" s="67"/>
      <c r="D1050" s="67"/>
      <c r="E1050" s="28"/>
      <c r="F1050" s="67"/>
      <c r="G1050" s="67"/>
      <c r="H1050" s="67"/>
      <c r="I1050" s="67"/>
      <c r="J1050" s="97"/>
      <c r="K1050" s="67"/>
      <c r="L1050" s="67"/>
      <c r="M1050" s="67"/>
      <c r="N1050" s="67"/>
      <c r="O1050" s="67"/>
      <c r="P1050" s="67"/>
      <c r="Q1050" s="67"/>
      <c r="R1050" s="67"/>
      <c r="S1050" s="67"/>
      <c r="T1050" s="67"/>
      <c r="U1050" s="67"/>
      <c r="V1050" s="67"/>
      <c r="W1050" s="67"/>
      <c r="X1050" s="67"/>
      <c r="Y1050" s="67"/>
      <c r="Z1050" s="67"/>
    </row>
    <row r="1051" spans="1:26" ht="16.5" x14ac:dyDescent="0.45">
      <c r="A1051" s="67"/>
      <c r="B1051" s="67"/>
      <c r="C1051" s="67"/>
      <c r="D1051" s="67"/>
      <c r="E1051" s="28"/>
      <c r="F1051" s="67"/>
      <c r="G1051" s="67"/>
      <c r="H1051" s="67"/>
      <c r="I1051" s="67"/>
      <c r="J1051" s="97"/>
      <c r="K1051" s="67"/>
      <c r="L1051" s="67"/>
      <c r="M1051" s="67"/>
      <c r="N1051" s="67"/>
      <c r="O1051" s="67"/>
      <c r="P1051" s="67"/>
      <c r="Q1051" s="67"/>
      <c r="R1051" s="67"/>
      <c r="S1051" s="67"/>
      <c r="T1051" s="67"/>
      <c r="U1051" s="67"/>
      <c r="V1051" s="67"/>
      <c r="W1051" s="67"/>
      <c r="X1051" s="67"/>
      <c r="Y1051" s="67"/>
      <c r="Z1051" s="67"/>
    </row>
    <row r="1052" spans="1:26" ht="16.5" x14ac:dyDescent="0.45">
      <c r="A1052" s="67"/>
      <c r="B1052" s="67"/>
      <c r="C1052" s="67"/>
      <c r="D1052" s="67"/>
      <c r="E1052" s="28"/>
      <c r="F1052" s="67"/>
      <c r="G1052" s="67"/>
      <c r="H1052" s="67"/>
      <c r="I1052" s="67"/>
      <c r="J1052" s="97"/>
      <c r="K1052" s="67"/>
      <c r="L1052" s="67"/>
      <c r="M1052" s="67"/>
      <c r="N1052" s="67"/>
      <c r="O1052" s="67"/>
      <c r="P1052" s="67"/>
      <c r="Q1052" s="67"/>
      <c r="R1052" s="67"/>
      <c r="S1052" s="67"/>
      <c r="T1052" s="67"/>
      <c r="U1052" s="67"/>
      <c r="V1052" s="67"/>
      <c r="W1052" s="67"/>
      <c r="X1052" s="67"/>
      <c r="Y1052" s="67"/>
      <c r="Z1052" s="67"/>
    </row>
    <row r="1053" spans="1:26" ht="16.5" x14ac:dyDescent="0.45">
      <c r="A1053" s="67"/>
      <c r="B1053" s="67"/>
      <c r="C1053" s="67"/>
      <c r="D1053" s="67"/>
      <c r="E1053" s="28"/>
      <c r="F1053" s="67"/>
      <c r="G1053" s="67"/>
      <c r="H1053" s="67"/>
      <c r="I1053" s="67"/>
      <c r="J1053" s="97"/>
      <c r="K1053" s="67"/>
      <c r="L1053" s="67"/>
      <c r="M1053" s="67"/>
      <c r="N1053" s="67"/>
      <c r="O1053" s="67"/>
      <c r="P1053" s="67"/>
      <c r="Q1053" s="67"/>
      <c r="R1053" s="67"/>
      <c r="S1053" s="67"/>
      <c r="T1053" s="67"/>
      <c r="U1053" s="67"/>
      <c r="V1053" s="67"/>
      <c r="W1053" s="67"/>
      <c r="X1053" s="67"/>
      <c r="Y1053" s="67"/>
      <c r="Z1053" s="67"/>
    </row>
    <row r="1054" spans="1:26" ht="16.5" x14ac:dyDescent="0.45">
      <c r="A1054" s="67"/>
      <c r="B1054" s="67"/>
      <c r="C1054" s="67"/>
      <c r="D1054" s="67"/>
      <c r="E1054" s="28"/>
      <c r="F1054" s="67"/>
      <c r="G1054" s="67"/>
      <c r="H1054" s="67"/>
      <c r="I1054" s="67"/>
      <c r="J1054" s="97"/>
      <c r="K1054" s="67"/>
      <c r="L1054" s="67"/>
      <c r="M1054" s="67"/>
      <c r="N1054" s="67"/>
      <c r="O1054" s="67"/>
      <c r="P1054" s="67"/>
      <c r="Q1054" s="67"/>
      <c r="R1054" s="67"/>
      <c r="S1054" s="67"/>
      <c r="T1054" s="67"/>
      <c r="U1054" s="67"/>
      <c r="V1054" s="67"/>
      <c r="W1054" s="67"/>
      <c r="X1054" s="67"/>
      <c r="Y1054" s="67"/>
      <c r="Z1054" s="67"/>
    </row>
    <row r="1055" spans="1:26" ht="16.5" x14ac:dyDescent="0.45">
      <c r="A1055" s="67"/>
      <c r="B1055" s="67"/>
      <c r="C1055" s="67"/>
      <c r="D1055" s="67"/>
      <c r="E1055" s="28"/>
      <c r="F1055" s="67"/>
      <c r="G1055" s="67"/>
      <c r="H1055" s="67"/>
      <c r="I1055" s="67"/>
      <c r="J1055" s="97"/>
      <c r="K1055" s="67"/>
      <c r="L1055" s="67"/>
      <c r="M1055" s="67"/>
      <c r="N1055" s="67"/>
      <c r="O1055" s="67"/>
      <c r="P1055" s="67"/>
      <c r="Q1055" s="67"/>
      <c r="R1055" s="67"/>
      <c r="S1055" s="67"/>
      <c r="T1055" s="67"/>
      <c r="U1055" s="67"/>
      <c r="V1055" s="67"/>
      <c r="W1055" s="67"/>
      <c r="X1055" s="67"/>
      <c r="Y1055" s="67"/>
      <c r="Z1055" s="67"/>
    </row>
    <row r="1056" spans="1:26" ht="16.5" x14ac:dyDescent="0.45">
      <c r="A1056" s="67"/>
      <c r="B1056" s="67"/>
      <c r="C1056" s="67"/>
      <c r="D1056" s="67"/>
      <c r="E1056" s="28"/>
      <c r="F1056" s="67"/>
      <c r="G1056" s="67"/>
      <c r="H1056" s="67"/>
      <c r="I1056" s="67"/>
      <c r="J1056" s="97"/>
      <c r="K1056" s="67"/>
      <c r="L1056" s="67"/>
      <c r="M1056" s="67"/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X1056" s="67"/>
      <c r="Y1056" s="67"/>
      <c r="Z1056" s="67"/>
    </row>
    <row r="1057" spans="1:26" ht="16.5" x14ac:dyDescent="0.45">
      <c r="A1057" s="67"/>
      <c r="B1057" s="67"/>
      <c r="C1057" s="67"/>
      <c r="D1057" s="67"/>
      <c r="E1057" s="28"/>
      <c r="F1057" s="67"/>
      <c r="G1057" s="67"/>
      <c r="H1057" s="67"/>
      <c r="I1057" s="67"/>
      <c r="J1057" s="97"/>
      <c r="K1057" s="67"/>
      <c r="L1057" s="67"/>
      <c r="M1057" s="67"/>
      <c r="N1057" s="67"/>
      <c r="O1057" s="67"/>
      <c r="P1057" s="67"/>
      <c r="Q1057" s="67"/>
      <c r="R1057" s="67"/>
      <c r="S1057" s="67"/>
      <c r="T1057" s="67"/>
      <c r="U1057" s="67"/>
      <c r="V1057" s="67"/>
      <c r="W1057" s="67"/>
      <c r="X1057" s="67"/>
      <c r="Y1057" s="67"/>
      <c r="Z1057" s="67"/>
    </row>
    <row r="1058" spans="1:26" ht="16.5" x14ac:dyDescent="0.45">
      <c r="A1058" s="67"/>
      <c r="B1058" s="67"/>
      <c r="C1058" s="67"/>
      <c r="D1058" s="67"/>
      <c r="E1058" s="28"/>
      <c r="F1058" s="67"/>
      <c r="G1058" s="67"/>
      <c r="H1058" s="67"/>
      <c r="I1058" s="67"/>
      <c r="J1058" s="97"/>
      <c r="K1058" s="67"/>
      <c r="L1058" s="67"/>
      <c r="M1058" s="67"/>
      <c r="N1058" s="67"/>
      <c r="O1058" s="67"/>
      <c r="P1058" s="67"/>
      <c r="Q1058" s="67"/>
      <c r="R1058" s="67"/>
      <c r="S1058" s="67"/>
      <c r="T1058" s="67"/>
      <c r="U1058" s="67"/>
      <c r="V1058" s="67"/>
      <c r="W1058" s="67"/>
      <c r="X1058" s="67"/>
      <c r="Y1058" s="67"/>
      <c r="Z1058" s="67"/>
    </row>
    <row r="1059" spans="1:26" ht="16.5" x14ac:dyDescent="0.45">
      <c r="A1059" s="67"/>
      <c r="B1059" s="67"/>
      <c r="C1059" s="67"/>
      <c r="D1059" s="67"/>
      <c r="E1059" s="28"/>
      <c r="F1059" s="67"/>
      <c r="G1059" s="67"/>
      <c r="H1059" s="67"/>
      <c r="I1059" s="67"/>
      <c r="J1059" s="97"/>
      <c r="K1059" s="67"/>
      <c r="L1059" s="67"/>
      <c r="M1059" s="67"/>
      <c r="N1059" s="67"/>
      <c r="O1059" s="67"/>
      <c r="P1059" s="67"/>
      <c r="Q1059" s="67"/>
      <c r="R1059" s="67"/>
      <c r="S1059" s="67"/>
      <c r="T1059" s="67"/>
      <c r="U1059" s="67"/>
      <c r="V1059" s="67"/>
      <c r="W1059" s="67"/>
      <c r="X1059" s="67"/>
      <c r="Y1059" s="67"/>
      <c r="Z1059" s="67"/>
    </row>
    <row r="1060" spans="1:26" ht="16.5" x14ac:dyDescent="0.45">
      <c r="A1060" s="67"/>
      <c r="B1060" s="67"/>
      <c r="C1060" s="67"/>
      <c r="D1060" s="67"/>
      <c r="E1060" s="28"/>
      <c r="F1060" s="67"/>
      <c r="G1060" s="67"/>
      <c r="H1060" s="67"/>
      <c r="I1060" s="67"/>
      <c r="J1060" s="97"/>
      <c r="K1060" s="67"/>
      <c r="L1060" s="67"/>
      <c r="M1060" s="67"/>
      <c r="N1060" s="67"/>
      <c r="O1060" s="67"/>
      <c r="P1060" s="67"/>
      <c r="Q1060" s="67"/>
      <c r="R1060" s="67"/>
      <c r="S1060" s="67"/>
      <c r="T1060" s="67"/>
      <c r="U1060" s="67"/>
      <c r="V1060" s="67"/>
      <c r="W1060" s="67"/>
      <c r="X1060" s="67"/>
      <c r="Y1060" s="67"/>
      <c r="Z1060" s="67"/>
    </row>
    <row r="1061" spans="1:26" ht="16.5" x14ac:dyDescent="0.45">
      <c r="A1061" s="67"/>
      <c r="B1061" s="67"/>
      <c r="C1061" s="67"/>
      <c r="D1061" s="67"/>
      <c r="E1061" s="28"/>
      <c r="F1061" s="67"/>
      <c r="G1061" s="67"/>
      <c r="H1061" s="67"/>
      <c r="I1061" s="67"/>
      <c r="J1061" s="97"/>
      <c r="K1061" s="67"/>
      <c r="L1061" s="67"/>
      <c r="M1061" s="67"/>
      <c r="N1061" s="67"/>
      <c r="O1061" s="67"/>
      <c r="P1061" s="67"/>
      <c r="Q1061" s="67"/>
      <c r="R1061" s="67"/>
      <c r="S1061" s="67"/>
      <c r="T1061" s="67"/>
      <c r="U1061" s="67"/>
      <c r="V1061" s="67"/>
      <c r="W1061" s="67"/>
      <c r="X1061" s="67"/>
      <c r="Y1061" s="67"/>
      <c r="Z1061" s="67"/>
    </row>
    <row r="1062" spans="1:26" ht="16.5" x14ac:dyDescent="0.45">
      <c r="A1062" s="67"/>
      <c r="B1062" s="67"/>
      <c r="C1062" s="67"/>
      <c r="D1062" s="67"/>
      <c r="E1062" s="28"/>
      <c r="F1062" s="67"/>
      <c r="G1062" s="67"/>
      <c r="H1062" s="67"/>
      <c r="I1062" s="67"/>
      <c r="J1062" s="97"/>
      <c r="K1062" s="67"/>
      <c r="L1062" s="67"/>
      <c r="M1062" s="67"/>
      <c r="N1062" s="67"/>
      <c r="O1062" s="67"/>
      <c r="P1062" s="67"/>
      <c r="Q1062" s="67"/>
      <c r="R1062" s="67"/>
      <c r="S1062" s="67"/>
      <c r="T1062" s="67"/>
      <c r="U1062" s="67"/>
      <c r="V1062" s="67"/>
      <c r="W1062" s="67"/>
      <c r="X1062" s="67"/>
      <c r="Y1062" s="67"/>
      <c r="Z1062" s="67"/>
    </row>
    <row r="1063" spans="1:26" ht="16.5" x14ac:dyDescent="0.45">
      <c r="A1063" s="67"/>
      <c r="B1063" s="67"/>
      <c r="C1063" s="67"/>
      <c r="D1063" s="67"/>
      <c r="E1063" s="28"/>
      <c r="F1063" s="67"/>
      <c r="G1063" s="67"/>
      <c r="H1063" s="67"/>
      <c r="I1063" s="67"/>
      <c r="J1063" s="97"/>
      <c r="K1063" s="67"/>
      <c r="L1063" s="67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X1063" s="67"/>
      <c r="Y1063" s="67"/>
      <c r="Z1063" s="67"/>
    </row>
    <row r="1064" spans="1:26" ht="16.5" x14ac:dyDescent="0.45">
      <c r="A1064" s="67"/>
      <c r="B1064" s="67"/>
      <c r="C1064" s="67"/>
      <c r="D1064" s="67"/>
      <c r="E1064" s="28"/>
      <c r="F1064" s="67"/>
      <c r="G1064" s="67"/>
      <c r="H1064" s="67"/>
      <c r="I1064" s="67"/>
      <c r="J1064" s="97"/>
      <c r="K1064" s="67"/>
      <c r="L1064" s="67"/>
      <c r="M1064" s="67"/>
      <c r="N1064" s="67"/>
      <c r="O1064" s="67"/>
      <c r="P1064" s="67"/>
      <c r="Q1064" s="67"/>
      <c r="R1064" s="67"/>
      <c r="S1064" s="67"/>
      <c r="T1064" s="67"/>
      <c r="U1064" s="67"/>
      <c r="V1064" s="67"/>
      <c r="W1064" s="67"/>
      <c r="X1064" s="67"/>
      <c r="Y1064" s="67"/>
      <c r="Z1064" s="67"/>
    </row>
    <row r="1065" spans="1:26" ht="16.5" x14ac:dyDescent="0.45">
      <c r="A1065" s="67"/>
      <c r="B1065" s="67"/>
      <c r="C1065" s="67"/>
      <c r="D1065" s="67"/>
      <c r="E1065" s="28"/>
      <c r="F1065" s="67"/>
      <c r="G1065" s="67"/>
      <c r="H1065" s="67"/>
      <c r="I1065" s="67"/>
      <c r="J1065" s="97"/>
      <c r="K1065" s="67"/>
      <c r="L1065" s="67"/>
      <c r="M1065" s="67"/>
      <c r="N1065" s="67"/>
      <c r="O1065" s="67"/>
      <c r="P1065" s="67"/>
      <c r="Q1065" s="67"/>
      <c r="R1065" s="67"/>
      <c r="S1065" s="67"/>
      <c r="T1065" s="67"/>
      <c r="U1065" s="67"/>
      <c r="V1065" s="67"/>
      <c r="W1065" s="67"/>
      <c r="X1065" s="67"/>
      <c r="Y1065" s="67"/>
      <c r="Z1065" s="67"/>
    </row>
    <row r="1066" spans="1:26" ht="16.5" x14ac:dyDescent="0.45">
      <c r="A1066" s="67"/>
      <c r="B1066" s="67"/>
      <c r="C1066" s="67"/>
      <c r="D1066" s="67"/>
      <c r="E1066" s="28"/>
      <c r="F1066" s="67"/>
      <c r="G1066" s="67"/>
      <c r="H1066" s="67"/>
      <c r="I1066" s="67"/>
      <c r="J1066" s="97"/>
      <c r="K1066" s="67"/>
      <c r="L1066" s="67"/>
      <c r="M1066" s="67"/>
      <c r="N1066" s="67"/>
      <c r="O1066" s="67"/>
      <c r="P1066" s="67"/>
      <c r="Q1066" s="67"/>
      <c r="R1066" s="67"/>
      <c r="S1066" s="67"/>
      <c r="T1066" s="67"/>
      <c r="U1066" s="67"/>
      <c r="V1066" s="67"/>
      <c r="W1066" s="67"/>
      <c r="X1066" s="67"/>
      <c r="Y1066" s="67"/>
      <c r="Z1066" s="67"/>
    </row>
    <row r="1067" spans="1:26" ht="16.5" x14ac:dyDescent="0.45">
      <c r="A1067" s="67"/>
      <c r="B1067" s="67"/>
      <c r="C1067" s="67"/>
      <c r="D1067" s="67"/>
      <c r="E1067" s="28"/>
      <c r="F1067" s="67"/>
      <c r="G1067" s="67"/>
      <c r="H1067" s="67"/>
      <c r="I1067" s="67"/>
      <c r="J1067" s="97"/>
      <c r="K1067" s="67"/>
      <c r="L1067" s="67"/>
      <c r="M1067" s="67"/>
      <c r="N1067" s="67"/>
      <c r="O1067" s="67"/>
      <c r="P1067" s="67"/>
      <c r="Q1067" s="67"/>
      <c r="R1067" s="67"/>
      <c r="S1067" s="67"/>
      <c r="T1067" s="67"/>
      <c r="U1067" s="67"/>
      <c r="V1067" s="67"/>
      <c r="W1067" s="67"/>
      <c r="X1067" s="67"/>
      <c r="Y1067" s="67"/>
      <c r="Z1067" s="67"/>
    </row>
    <row r="1068" spans="1:26" ht="16.5" x14ac:dyDescent="0.45">
      <c r="A1068" s="67"/>
      <c r="B1068" s="67"/>
      <c r="C1068" s="67"/>
      <c r="D1068" s="67"/>
      <c r="E1068" s="28"/>
      <c r="F1068" s="67"/>
      <c r="G1068" s="67"/>
      <c r="H1068" s="67"/>
      <c r="I1068" s="67"/>
      <c r="J1068" s="97"/>
      <c r="K1068" s="67"/>
      <c r="L1068" s="67"/>
      <c r="M1068" s="67"/>
      <c r="N1068" s="67"/>
      <c r="O1068" s="67"/>
      <c r="P1068" s="67"/>
      <c r="Q1068" s="67"/>
      <c r="R1068" s="67"/>
      <c r="S1068" s="67"/>
      <c r="T1068" s="67"/>
      <c r="U1068" s="67"/>
      <c r="V1068" s="67"/>
      <c r="W1068" s="67"/>
      <c r="X1068" s="67"/>
      <c r="Y1068" s="67"/>
      <c r="Z1068" s="67"/>
    </row>
    <row r="1069" spans="1:26" ht="16.5" x14ac:dyDescent="0.45">
      <c r="A1069" s="67"/>
      <c r="B1069" s="67"/>
      <c r="C1069" s="67"/>
      <c r="D1069" s="67"/>
      <c r="E1069" s="28"/>
      <c r="F1069" s="67"/>
      <c r="G1069" s="67"/>
      <c r="H1069" s="67"/>
      <c r="I1069" s="67"/>
      <c r="J1069" s="97"/>
      <c r="K1069" s="67"/>
      <c r="L1069" s="67"/>
      <c r="M1069" s="67"/>
      <c r="N1069" s="67"/>
      <c r="O1069" s="67"/>
      <c r="P1069" s="67"/>
      <c r="Q1069" s="67"/>
      <c r="R1069" s="67"/>
      <c r="S1069" s="67"/>
      <c r="T1069" s="67"/>
      <c r="U1069" s="67"/>
      <c r="V1069" s="67"/>
      <c r="W1069" s="67"/>
      <c r="X1069" s="67"/>
      <c r="Y1069" s="67"/>
      <c r="Z1069" s="67"/>
    </row>
    <row r="1070" spans="1:26" ht="16.5" x14ac:dyDescent="0.45">
      <c r="A1070" s="67"/>
      <c r="B1070" s="67"/>
      <c r="C1070" s="67"/>
      <c r="D1070" s="67"/>
      <c r="E1070" s="28"/>
      <c r="F1070" s="67"/>
      <c r="G1070" s="67"/>
      <c r="H1070" s="67"/>
      <c r="I1070" s="67"/>
      <c r="J1070" s="9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</row>
    <row r="1071" spans="1:26" ht="16.5" x14ac:dyDescent="0.45">
      <c r="A1071" s="67"/>
      <c r="B1071" s="67"/>
      <c r="C1071" s="67"/>
      <c r="D1071" s="67"/>
      <c r="E1071" s="28"/>
      <c r="F1071" s="67"/>
      <c r="G1071" s="67"/>
      <c r="H1071" s="67"/>
      <c r="I1071" s="67"/>
      <c r="J1071" s="97"/>
      <c r="K1071" s="67"/>
      <c r="L1071" s="67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  <c r="W1071" s="67"/>
      <c r="X1071" s="67"/>
      <c r="Y1071" s="67"/>
      <c r="Z1071" s="67"/>
    </row>
    <row r="1072" spans="1:26" ht="16.5" x14ac:dyDescent="0.45">
      <c r="A1072" s="67"/>
      <c r="B1072" s="67"/>
      <c r="C1072" s="67"/>
      <c r="D1072" s="67"/>
      <c r="E1072" s="28"/>
      <c r="F1072" s="67"/>
      <c r="G1072" s="67"/>
      <c r="H1072" s="67"/>
      <c r="I1072" s="67"/>
      <c r="J1072" s="97"/>
      <c r="K1072" s="67"/>
      <c r="L1072" s="67"/>
      <c r="M1072" s="67"/>
      <c r="N1072" s="67"/>
      <c r="O1072" s="67"/>
      <c r="P1072" s="67"/>
      <c r="Q1072" s="67"/>
      <c r="R1072" s="67"/>
      <c r="S1072" s="67"/>
      <c r="T1072" s="67"/>
      <c r="U1072" s="67"/>
      <c r="V1072" s="67"/>
      <c r="W1072" s="67"/>
      <c r="X1072" s="67"/>
      <c r="Y1072" s="67"/>
      <c r="Z1072" s="67"/>
    </row>
    <row r="1073" spans="1:26" ht="16.5" x14ac:dyDescent="0.45">
      <c r="A1073" s="67"/>
      <c r="B1073" s="67"/>
      <c r="C1073" s="67"/>
      <c r="D1073" s="67"/>
      <c r="E1073" s="28"/>
      <c r="F1073" s="67"/>
      <c r="G1073" s="67"/>
      <c r="H1073" s="67"/>
      <c r="I1073" s="67"/>
      <c r="J1073" s="97"/>
      <c r="K1073" s="67"/>
      <c r="L1073" s="67"/>
      <c r="M1073" s="67"/>
      <c r="N1073" s="67"/>
      <c r="O1073" s="67"/>
      <c r="P1073" s="67"/>
      <c r="Q1073" s="67"/>
      <c r="R1073" s="67"/>
      <c r="S1073" s="67"/>
      <c r="T1073" s="67"/>
      <c r="U1073" s="67"/>
      <c r="V1073" s="67"/>
      <c r="W1073" s="67"/>
      <c r="X1073" s="67"/>
      <c r="Y1073" s="67"/>
      <c r="Z1073" s="67"/>
    </row>
    <row r="1074" spans="1:26" ht="16.5" x14ac:dyDescent="0.45">
      <c r="A1074" s="67"/>
      <c r="B1074" s="67"/>
      <c r="C1074" s="67"/>
      <c r="D1074" s="67"/>
      <c r="E1074" s="28"/>
      <c r="F1074" s="67"/>
      <c r="G1074" s="67"/>
      <c r="H1074" s="67"/>
      <c r="I1074" s="67"/>
      <c r="J1074" s="97"/>
      <c r="K1074" s="67"/>
      <c r="L1074" s="67"/>
      <c r="M1074" s="67"/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X1074" s="67"/>
      <c r="Y1074" s="67"/>
      <c r="Z1074" s="67"/>
    </row>
    <row r="1075" spans="1:26" ht="16.5" x14ac:dyDescent="0.45">
      <c r="A1075" s="67"/>
      <c r="B1075" s="67"/>
      <c r="C1075" s="67"/>
      <c r="D1075" s="67"/>
      <c r="E1075" s="28"/>
      <c r="F1075" s="67"/>
      <c r="G1075" s="67"/>
      <c r="H1075" s="67"/>
      <c r="I1075" s="67"/>
      <c r="J1075" s="97"/>
      <c r="K1075" s="67"/>
      <c r="L1075" s="67"/>
      <c r="M1075" s="67"/>
      <c r="N1075" s="67"/>
      <c r="O1075" s="67"/>
      <c r="P1075" s="67"/>
      <c r="Q1075" s="67"/>
      <c r="R1075" s="67"/>
      <c r="S1075" s="67"/>
      <c r="T1075" s="67"/>
      <c r="U1075" s="67"/>
      <c r="V1075" s="67"/>
      <c r="W1075" s="67"/>
      <c r="X1075" s="67"/>
      <c r="Y1075" s="67"/>
      <c r="Z1075" s="67"/>
    </row>
    <row r="1076" spans="1:26" ht="16.5" x14ac:dyDescent="0.45">
      <c r="A1076" s="67"/>
      <c r="B1076" s="67"/>
      <c r="C1076" s="67"/>
      <c r="D1076" s="67"/>
      <c r="E1076" s="28"/>
      <c r="F1076" s="67"/>
      <c r="G1076" s="67"/>
      <c r="H1076" s="67"/>
      <c r="I1076" s="67"/>
      <c r="J1076" s="97"/>
      <c r="K1076" s="67"/>
      <c r="L1076" s="67"/>
      <c r="M1076" s="67"/>
      <c r="N1076" s="67"/>
      <c r="O1076" s="67"/>
      <c r="P1076" s="67"/>
      <c r="Q1076" s="67"/>
      <c r="R1076" s="67"/>
      <c r="S1076" s="67"/>
      <c r="T1076" s="67"/>
      <c r="U1076" s="67"/>
      <c r="V1076" s="67"/>
      <c r="W1076" s="67"/>
      <c r="X1076" s="67"/>
      <c r="Y1076" s="67"/>
      <c r="Z1076" s="67"/>
    </row>
    <row r="1077" spans="1:26" ht="16.5" x14ac:dyDescent="0.45">
      <c r="A1077" s="67"/>
      <c r="B1077" s="67"/>
      <c r="C1077" s="67"/>
      <c r="D1077" s="67"/>
      <c r="E1077" s="28"/>
      <c r="F1077" s="67"/>
      <c r="G1077" s="67"/>
      <c r="H1077" s="67"/>
      <c r="I1077" s="67"/>
      <c r="J1077" s="97"/>
      <c r="K1077" s="67"/>
      <c r="L1077" s="67"/>
      <c r="M1077" s="67"/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X1077" s="67"/>
      <c r="Y1077" s="67"/>
      <c r="Z1077" s="67"/>
    </row>
    <row r="1078" spans="1:26" ht="16.5" x14ac:dyDescent="0.45">
      <c r="A1078" s="67"/>
      <c r="B1078" s="67"/>
      <c r="C1078" s="67"/>
      <c r="D1078" s="67"/>
      <c r="E1078" s="28"/>
      <c r="F1078" s="67"/>
      <c r="G1078" s="67"/>
      <c r="H1078" s="67"/>
      <c r="I1078" s="67"/>
      <c r="J1078" s="97"/>
      <c r="K1078" s="67"/>
      <c r="L1078" s="67"/>
      <c r="M1078" s="67"/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X1078" s="67"/>
      <c r="Y1078" s="67"/>
      <c r="Z1078" s="67"/>
    </row>
    <row r="1079" spans="1:26" ht="16.5" x14ac:dyDescent="0.45">
      <c r="A1079" s="67"/>
      <c r="B1079" s="67"/>
      <c r="C1079" s="67"/>
      <c r="D1079" s="67"/>
      <c r="E1079" s="28"/>
      <c r="F1079" s="67"/>
      <c r="G1079" s="67"/>
      <c r="H1079" s="67"/>
      <c r="I1079" s="67"/>
      <c r="J1079" s="97"/>
      <c r="K1079" s="67"/>
      <c r="L1079" s="67"/>
      <c r="M1079" s="67"/>
      <c r="N1079" s="67"/>
      <c r="O1079" s="67"/>
      <c r="P1079" s="67"/>
      <c r="Q1079" s="67"/>
      <c r="R1079" s="67"/>
      <c r="S1079" s="67"/>
      <c r="T1079" s="67"/>
      <c r="U1079" s="67"/>
      <c r="V1079" s="67"/>
      <c r="W1079" s="67"/>
      <c r="X1079" s="67"/>
      <c r="Y1079" s="67"/>
      <c r="Z1079" s="67"/>
    </row>
    <row r="1080" spans="1:26" ht="16.5" x14ac:dyDescent="0.45">
      <c r="A1080" s="67"/>
      <c r="B1080" s="67"/>
      <c r="C1080" s="67"/>
      <c r="D1080" s="67"/>
      <c r="E1080" s="28"/>
      <c r="F1080" s="67"/>
      <c r="G1080" s="67"/>
      <c r="H1080" s="67"/>
      <c r="I1080" s="67"/>
      <c r="J1080" s="97"/>
      <c r="K1080" s="67"/>
      <c r="L1080" s="67"/>
      <c r="M1080" s="67"/>
      <c r="N1080" s="67"/>
      <c r="O1080" s="67"/>
      <c r="P1080" s="67"/>
      <c r="Q1080" s="67"/>
      <c r="R1080" s="67"/>
      <c r="S1080" s="67"/>
      <c r="T1080" s="67"/>
      <c r="U1080" s="67"/>
      <c r="V1080" s="67"/>
      <c r="W1080" s="67"/>
      <c r="X1080" s="67"/>
      <c r="Y1080" s="67"/>
      <c r="Z1080" s="67"/>
    </row>
    <row r="1081" spans="1:26" ht="16.5" x14ac:dyDescent="0.45">
      <c r="A1081" s="67"/>
      <c r="B1081" s="67"/>
      <c r="C1081" s="67"/>
      <c r="D1081" s="67"/>
      <c r="E1081" s="28"/>
      <c r="F1081" s="67"/>
      <c r="G1081" s="67"/>
      <c r="H1081" s="67"/>
      <c r="I1081" s="67"/>
      <c r="J1081" s="97"/>
      <c r="K1081" s="67"/>
      <c r="L1081" s="67"/>
      <c r="M1081" s="67"/>
      <c r="N1081" s="67"/>
      <c r="O1081" s="67"/>
      <c r="P1081" s="67"/>
      <c r="Q1081" s="67"/>
      <c r="R1081" s="67"/>
      <c r="S1081" s="67"/>
      <c r="T1081" s="67"/>
      <c r="U1081" s="67"/>
      <c r="V1081" s="67"/>
      <c r="W1081" s="67"/>
      <c r="X1081" s="67"/>
      <c r="Y1081" s="67"/>
      <c r="Z1081" s="67"/>
    </row>
    <row r="1082" spans="1:26" ht="16.5" x14ac:dyDescent="0.45">
      <c r="A1082" s="67"/>
      <c r="B1082" s="67"/>
      <c r="C1082" s="67"/>
      <c r="D1082" s="67"/>
      <c r="E1082" s="28"/>
      <c r="F1082" s="67"/>
      <c r="G1082" s="67"/>
      <c r="H1082" s="67"/>
      <c r="I1082" s="67"/>
      <c r="J1082" s="97"/>
      <c r="K1082" s="67"/>
      <c r="L1082" s="67"/>
      <c r="M1082" s="67"/>
      <c r="N1082" s="67"/>
      <c r="O1082" s="67"/>
      <c r="P1082" s="67"/>
      <c r="Q1082" s="67"/>
      <c r="R1082" s="67"/>
      <c r="S1082" s="67"/>
      <c r="T1082" s="67"/>
      <c r="U1082" s="67"/>
      <c r="V1082" s="67"/>
      <c r="W1082" s="67"/>
      <c r="X1082" s="67"/>
      <c r="Y1082" s="67"/>
      <c r="Z1082" s="67"/>
    </row>
    <row r="1083" spans="1:26" ht="16.5" x14ac:dyDescent="0.45">
      <c r="A1083" s="67"/>
      <c r="B1083" s="67"/>
      <c r="C1083" s="67"/>
      <c r="D1083" s="67"/>
      <c r="E1083" s="28"/>
      <c r="F1083" s="67"/>
      <c r="G1083" s="67"/>
      <c r="H1083" s="67"/>
      <c r="I1083" s="67"/>
      <c r="J1083" s="97"/>
      <c r="K1083" s="67"/>
      <c r="L1083" s="67"/>
      <c r="M1083" s="67"/>
      <c r="N1083" s="67"/>
      <c r="O1083" s="67"/>
      <c r="P1083" s="67"/>
      <c r="Q1083" s="67"/>
      <c r="R1083" s="67"/>
      <c r="S1083" s="67"/>
      <c r="T1083" s="67"/>
      <c r="U1083" s="67"/>
      <c r="V1083" s="67"/>
      <c r="W1083" s="67"/>
      <c r="X1083" s="67"/>
      <c r="Y1083" s="67"/>
      <c r="Z1083" s="67"/>
    </row>
    <row r="1084" spans="1:26" ht="16.5" x14ac:dyDescent="0.45">
      <c r="A1084" s="67"/>
      <c r="B1084" s="67"/>
      <c r="C1084" s="67"/>
      <c r="D1084" s="67"/>
      <c r="E1084" s="28"/>
      <c r="F1084" s="67"/>
      <c r="G1084" s="67"/>
      <c r="H1084" s="67"/>
      <c r="I1084" s="67"/>
      <c r="J1084" s="97"/>
      <c r="K1084" s="67"/>
      <c r="L1084" s="67"/>
      <c r="M1084" s="67"/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X1084" s="67"/>
      <c r="Y1084" s="67"/>
      <c r="Z1084" s="67"/>
    </row>
    <row r="1085" spans="1:26" ht="16.5" x14ac:dyDescent="0.45">
      <c r="A1085" s="67"/>
      <c r="B1085" s="67"/>
      <c r="C1085" s="67"/>
      <c r="D1085" s="67"/>
      <c r="E1085" s="28"/>
      <c r="F1085" s="67"/>
      <c r="G1085" s="67"/>
      <c r="H1085" s="67"/>
      <c r="I1085" s="67"/>
      <c r="J1085" s="97"/>
      <c r="K1085" s="67"/>
      <c r="L1085" s="67"/>
      <c r="M1085" s="67"/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X1085" s="67"/>
      <c r="Y1085" s="67"/>
      <c r="Z1085" s="67"/>
    </row>
    <row r="1086" spans="1:26" ht="16.5" x14ac:dyDescent="0.45">
      <c r="A1086" s="67"/>
      <c r="B1086" s="67"/>
      <c r="C1086" s="67"/>
      <c r="D1086" s="67"/>
      <c r="E1086" s="28"/>
      <c r="F1086" s="67"/>
      <c r="G1086" s="67"/>
      <c r="H1086" s="67"/>
      <c r="I1086" s="67"/>
      <c r="J1086" s="97"/>
      <c r="K1086" s="67"/>
      <c r="L1086" s="67"/>
      <c r="M1086" s="67"/>
      <c r="N1086" s="67"/>
      <c r="O1086" s="67"/>
      <c r="P1086" s="67"/>
      <c r="Q1086" s="67"/>
      <c r="R1086" s="67"/>
      <c r="S1086" s="67"/>
      <c r="T1086" s="67"/>
      <c r="U1086" s="67"/>
      <c r="V1086" s="67"/>
      <c r="W1086" s="67"/>
      <c r="X1086" s="67"/>
      <c r="Y1086" s="67"/>
      <c r="Z1086" s="67"/>
    </row>
    <row r="1087" spans="1:26" ht="16.5" x14ac:dyDescent="0.45">
      <c r="A1087" s="67"/>
      <c r="B1087" s="67"/>
      <c r="C1087" s="67"/>
      <c r="D1087" s="67"/>
      <c r="E1087" s="28"/>
      <c r="F1087" s="67"/>
      <c r="G1087" s="67"/>
      <c r="H1087" s="67"/>
      <c r="I1087" s="67"/>
      <c r="J1087" s="97"/>
      <c r="K1087" s="67"/>
      <c r="L1087" s="67"/>
      <c r="M1087" s="67"/>
      <c r="N1087" s="67"/>
      <c r="O1087" s="67"/>
      <c r="P1087" s="67"/>
      <c r="Q1087" s="67"/>
      <c r="R1087" s="67"/>
      <c r="S1087" s="67"/>
      <c r="T1087" s="67"/>
      <c r="U1087" s="67"/>
      <c r="V1087" s="67"/>
      <c r="W1087" s="67"/>
      <c r="X1087" s="67"/>
      <c r="Y1087" s="67"/>
      <c r="Z1087" s="67"/>
    </row>
    <row r="1088" spans="1:26" ht="16.5" x14ac:dyDescent="0.45">
      <c r="A1088" s="67"/>
      <c r="B1088" s="67"/>
      <c r="C1088" s="67"/>
      <c r="D1088" s="67"/>
      <c r="E1088" s="28"/>
      <c r="F1088" s="67"/>
      <c r="G1088" s="67"/>
      <c r="H1088" s="67"/>
      <c r="I1088" s="67"/>
      <c r="J1088" s="97"/>
      <c r="K1088" s="67"/>
      <c r="L1088" s="67"/>
      <c r="M1088" s="67"/>
      <c r="N1088" s="67"/>
      <c r="O1088" s="67"/>
      <c r="P1088" s="67"/>
      <c r="Q1088" s="67"/>
      <c r="R1088" s="67"/>
      <c r="S1088" s="67"/>
      <c r="T1088" s="67"/>
      <c r="U1088" s="67"/>
      <c r="V1088" s="67"/>
      <c r="W1088" s="67"/>
      <c r="X1088" s="67"/>
      <c r="Y1088" s="67"/>
      <c r="Z1088" s="67"/>
    </row>
    <row r="1089" spans="1:26" ht="16.5" x14ac:dyDescent="0.45">
      <c r="A1089" s="67"/>
      <c r="B1089" s="67"/>
      <c r="C1089" s="67"/>
      <c r="D1089" s="67"/>
      <c r="E1089" s="28"/>
      <c r="F1089" s="67"/>
      <c r="G1089" s="67"/>
      <c r="H1089" s="67"/>
      <c r="I1089" s="67"/>
      <c r="J1089" s="97"/>
      <c r="K1089" s="67"/>
      <c r="L1089" s="67"/>
      <c r="M1089" s="67"/>
      <c r="N1089" s="67"/>
      <c r="O1089" s="67"/>
      <c r="P1089" s="67"/>
      <c r="Q1089" s="67"/>
      <c r="R1089" s="67"/>
      <c r="S1089" s="67"/>
      <c r="T1089" s="67"/>
      <c r="U1089" s="67"/>
      <c r="V1089" s="67"/>
      <c r="W1089" s="67"/>
      <c r="X1089" s="67"/>
      <c r="Y1089" s="67"/>
      <c r="Z1089" s="67"/>
    </row>
    <row r="1090" spans="1:26" ht="16.5" x14ac:dyDescent="0.45">
      <c r="A1090" s="67"/>
      <c r="B1090" s="67"/>
      <c r="C1090" s="67"/>
      <c r="D1090" s="67"/>
      <c r="E1090" s="28"/>
      <c r="F1090" s="67"/>
      <c r="G1090" s="67"/>
      <c r="H1090" s="67"/>
      <c r="I1090" s="67"/>
      <c r="J1090" s="97"/>
      <c r="K1090" s="67"/>
      <c r="L1090" s="67"/>
      <c r="M1090" s="67"/>
      <c r="N1090" s="67"/>
      <c r="O1090" s="67"/>
      <c r="P1090" s="67"/>
      <c r="Q1090" s="67"/>
      <c r="R1090" s="67"/>
      <c r="S1090" s="67"/>
      <c r="T1090" s="67"/>
      <c r="U1090" s="67"/>
      <c r="V1090" s="67"/>
      <c r="W1090" s="67"/>
      <c r="X1090" s="67"/>
      <c r="Y1090" s="67"/>
      <c r="Z1090" s="67"/>
    </row>
    <row r="1091" spans="1:26" ht="16.5" x14ac:dyDescent="0.45">
      <c r="A1091" s="67"/>
      <c r="B1091" s="67"/>
      <c r="C1091" s="67"/>
      <c r="D1091" s="67"/>
      <c r="E1091" s="28"/>
      <c r="F1091" s="67"/>
      <c r="G1091" s="67"/>
      <c r="H1091" s="67"/>
      <c r="I1091" s="67"/>
      <c r="J1091" s="97"/>
      <c r="K1091" s="67"/>
      <c r="L1091" s="67"/>
      <c r="M1091" s="67"/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X1091" s="67"/>
      <c r="Y1091" s="67"/>
      <c r="Z1091" s="67"/>
    </row>
    <row r="1092" spans="1:26" ht="16.5" x14ac:dyDescent="0.45">
      <c r="A1092" s="67"/>
      <c r="B1092" s="67"/>
      <c r="C1092" s="67"/>
      <c r="D1092" s="67"/>
      <c r="E1092" s="28"/>
      <c r="F1092" s="67"/>
      <c r="G1092" s="67"/>
      <c r="H1092" s="67"/>
      <c r="I1092" s="67"/>
      <c r="J1092" s="97"/>
      <c r="K1092" s="67"/>
      <c r="L1092" s="67"/>
      <c r="M1092" s="67"/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X1092" s="67"/>
      <c r="Y1092" s="67"/>
      <c r="Z1092" s="67"/>
    </row>
    <row r="1093" spans="1:26" ht="16.5" x14ac:dyDescent="0.45">
      <c r="A1093" s="67"/>
      <c r="B1093" s="67"/>
      <c r="C1093" s="67"/>
      <c r="D1093" s="67"/>
      <c r="E1093" s="28"/>
      <c r="F1093" s="67"/>
      <c r="G1093" s="67"/>
      <c r="H1093" s="67"/>
      <c r="I1093" s="67"/>
      <c r="J1093" s="97"/>
      <c r="K1093" s="67"/>
      <c r="L1093" s="67"/>
      <c r="M1093" s="67"/>
      <c r="N1093" s="67"/>
      <c r="O1093" s="67"/>
      <c r="P1093" s="67"/>
      <c r="Q1093" s="67"/>
      <c r="R1093" s="67"/>
      <c r="S1093" s="67"/>
      <c r="T1093" s="67"/>
      <c r="U1093" s="67"/>
      <c r="V1093" s="67"/>
      <c r="W1093" s="67"/>
      <c r="X1093" s="67"/>
      <c r="Y1093" s="67"/>
      <c r="Z1093" s="67"/>
    </row>
    <row r="1094" spans="1:26" ht="16.5" x14ac:dyDescent="0.45">
      <c r="A1094" s="67"/>
      <c r="B1094" s="67"/>
      <c r="C1094" s="67"/>
      <c r="D1094" s="67"/>
      <c r="E1094" s="28"/>
      <c r="F1094" s="67"/>
      <c r="G1094" s="67"/>
      <c r="H1094" s="67"/>
      <c r="I1094" s="67"/>
      <c r="J1094" s="97"/>
      <c r="K1094" s="67"/>
      <c r="L1094" s="67"/>
      <c r="M1094" s="67"/>
      <c r="N1094" s="67"/>
      <c r="O1094" s="67"/>
      <c r="P1094" s="67"/>
      <c r="Q1094" s="67"/>
      <c r="R1094" s="67"/>
      <c r="S1094" s="67"/>
      <c r="T1094" s="67"/>
      <c r="U1094" s="67"/>
      <c r="V1094" s="67"/>
      <c r="W1094" s="67"/>
      <c r="X1094" s="67"/>
      <c r="Y1094" s="67"/>
      <c r="Z1094" s="67"/>
    </row>
    <row r="1095" spans="1:26" ht="16.5" x14ac:dyDescent="0.45">
      <c r="A1095" s="67"/>
      <c r="B1095" s="67"/>
      <c r="C1095" s="67"/>
      <c r="D1095" s="67"/>
      <c r="E1095" s="28"/>
      <c r="F1095" s="67"/>
      <c r="G1095" s="67"/>
      <c r="H1095" s="67"/>
      <c r="I1095" s="67"/>
      <c r="J1095" s="97"/>
      <c r="K1095" s="67"/>
      <c r="L1095" s="67"/>
      <c r="M1095" s="67"/>
      <c r="N1095" s="67"/>
      <c r="O1095" s="67"/>
      <c r="P1095" s="67"/>
      <c r="Q1095" s="67"/>
      <c r="R1095" s="67"/>
      <c r="S1095" s="67"/>
      <c r="T1095" s="67"/>
      <c r="U1095" s="67"/>
      <c r="V1095" s="67"/>
      <c r="W1095" s="67"/>
      <c r="X1095" s="67"/>
      <c r="Y1095" s="67"/>
      <c r="Z1095" s="67"/>
    </row>
    <row r="1096" spans="1:26" ht="16.5" x14ac:dyDescent="0.45">
      <c r="A1096" s="67"/>
      <c r="B1096" s="67"/>
      <c r="C1096" s="67"/>
      <c r="D1096" s="67"/>
      <c r="E1096" s="28"/>
      <c r="F1096" s="67"/>
      <c r="G1096" s="67"/>
      <c r="H1096" s="67"/>
      <c r="I1096" s="67"/>
      <c r="J1096" s="97"/>
      <c r="K1096" s="67"/>
      <c r="L1096" s="67"/>
      <c r="M1096" s="67"/>
      <c r="N1096" s="67"/>
      <c r="O1096" s="67"/>
      <c r="P1096" s="67"/>
      <c r="Q1096" s="67"/>
      <c r="R1096" s="67"/>
      <c r="S1096" s="67"/>
      <c r="T1096" s="67"/>
      <c r="U1096" s="67"/>
      <c r="V1096" s="67"/>
      <c r="W1096" s="67"/>
      <c r="X1096" s="67"/>
      <c r="Y1096" s="67"/>
      <c r="Z1096" s="67"/>
    </row>
    <row r="1097" spans="1:26" ht="16.5" x14ac:dyDescent="0.45">
      <c r="A1097" s="67"/>
      <c r="B1097" s="67"/>
      <c r="C1097" s="67"/>
      <c r="D1097" s="67"/>
      <c r="E1097" s="28"/>
      <c r="F1097" s="67"/>
      <c r="G1097" s="67"/>
      <c r="H1097" s="67"/>
      <c r="I1097" s="67"/>
      <c r="J1097" s="97"/>
      <c r="K1097" s="67"/>
      <c r="L1097" s="67"/>
      <c r="M1097" s="67"/>
      <c r="N1097" s="67"/>
      <c r="O1097" s="67"/>
      <c r="P1097" s="67"/>
      <c r="Q1097" s="67"/>
      <c r="R1097" s="67"/>
      <c r="S1097" s="67"/>
      <c r="T1097" s="67"/>
      <c r="U1097" s="67"/>
      <c r="V1097" s="67"/>
      <c r="W1097" s="67"/>
      <c r="X1097" s="67"/>
      <c r="Y1097" s="67"/>
      <c r="Z1097" s="67"/>
    </row>
    <row r="1098" spans="1:26" ht="16.5" x14ac:dyDescent="0.45">
      <c r="A1098" s="67"/>
      <c r="B1098" s="67"/>
      <c r="C1098" s="67"/>
      <c r="D1098" s="67"/>
      <c r="E1098" s="28"/>
      <c r="F1098" s="67"/>
      <c r="G1098" s="67"/>
      <c r="H1098" s="67"/>
      <c r="I1098" s="67"/>
      <c r="J1098" s="97"/>
      <c r="K1098" s="67"/>
      <c r="L1098" s="67"/>
      <c r="M1098" s="67"/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X1098" s="67"/>
      <c r="Y1098" s="67"/>
      <c r="Z1098" s="67"/>
    </row>
    <row r="1099" spans="1:26" ht="16.5" x14ac:dyDescent="0.45">
      <c r="A1099" s="67"/>
      <c r="B1099" s="67"/>
      <c r="C1099" s="67"/>
      <c r="D1099" s="67"/>
      <c r="E1099" s="28"/>
      <c r="F1099" s="67"/>
      <c r="G1099" s="67"/>
      <c r="H1099" s="67"/>
      <c r="I1099" s="67"/>
      <c r="J1099" s="97"/>
      <c r="K1099" s="67"/>
      <c r="L1099" s="67"/>
      <c r="M1099" s="67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67"/>
      <c r="Z1099" s="67"/>
    </row>
    <row r="1100" spans="1:26" ht="16.5" x14ac:dyDescent="0.45">
      <c r="A1100" s="67"/>
      <c r="B1100" s="67"/>
      <c r="C1100" s="67"/>
      <c r="D1100" s="67"/>
      <c r="E1100" s="28"/>
      <c r="F1100" s="67"/>
      <c r="G1100" s="67"/>
      <c r="H1100" s="67"/>
      <c r="I1100" s="67"/>
      <c r="J1100" s="97"/>
      <c r="K1100" s="67"/>
      <c r="L1100" s="67"/>
      <c r="M1100" s="67"/>
      <c r="N1100" s="67"/>
      <c r="O1100" s="67"/>
      <c r="P1100" s="67"/>
      <c r="Q1100" s="67"/>
      <c r="R1100" s="67"/>
      <c r="S1100" s="67"/>
      <c r="T1100" s="67"/>
      <c r="U1100" s="67"/>
      <c r="V1100" s="67"/>
      <c r="W1100" s="67"/>
      <c r="X1100" s="67"/>
      <c r="Y1100" s="67"/>
      <c r="Z1100" s="67"/>
    </row>
    <row r="1101" spans="1:26" ht="16.5" x14ac:dyDescent="0.45">
      <c r="A1101" s="67"/>
      <c r="B1101" s="67"/>
      <c r="C1101" s="67"/>
      <c r="D1101" s="67"/>
      <c r="E1101" s="28"/>
      <c r="F1101" s="67"/>
      <c r="G1101" s="67"/>
      <c r="H1101" s="67"/>
      <c r="I1101" s="67"/>
      <c r="J1101" s="97"/>
      <c r="K1101" s="67"/>
      <c r="L1101" s="67"/>
      <c r="M1101" s="67"/>
      <c r="N1101" s="67"/>
      <c r="O1101" s="67"/>
      <c r="P1101" s="67"/>
      <c r="Q1101" s="67"/>
      <c r="R1101" s="67"/>
      <c r="S1101" s="67"/>
      <c r="T1101" s="67"/>
      <c r="U1101" s="67"/>
      <c r="V1101" s="67"/>
      <c r="W1101" s="67"/>
      <c r="X1101" s="67"/>
      <c r="Y1101" s="67"/>
      <c r="Z1101" s="67"/>
    </row>
    <row r="1102" spans="1:26" ht="16.5" x14ac:dyDescent="0.45">
      <c r="A1102" s="67"/>
      <c r="B1102" s="67"/>
      <c r="C1102" s="67"/>
      <c r="D1102" s="67"/>
      <c r="E1102" s="28"/>
      <c r="F1102" s="67"/>
      <c r="G1102" s="67"/>
      <c r="H1102" s="67"/>
      <c r="I1102" s="67"/>
      <c r="J1102" s="97"/>
      <c r="K1102" s="67"/>
      <c r="L1102" s="67"/>
      <c r="M1102" s="67"/>
      <c r="N1102" s="67"/>
      <c r="O1102" s="67"/>
      <c r="P1102" s="67"/>
      <c r="Q1102" s="67"/>
      <c r="R1102" s="67"/>
      <c r="S1102" s="67"/>
      <c r="T1102" s="67"/>
      <c r="U1102" s="67"/>
      <c r="V1102" s="67"/>
      <c r="W1102" s="67"/>
      <c r="X1102" s="67"/>
      <c r="Y1102" s="67"/>
      <c r="Z1102" s="67"/>
    </row>
    <row r="1103" spans="1:26" ht="16.5" x14ac:dyDescent="0.45">
      <c r="A1103" s="67"/>
      <c r="B1103" s="67"/>
      <c r="C1103" s="67"/>
      <c r="D1103" s="67"/>
      <c r="E1103" s="28"/>
      <c r="F1103" s="67"/>
      <c r="G1103" s="67"/>
      <c r="H1103" s="67"/>
      <c r="I1103" s="67"/>
      <c r="J1103" s="97"/>
      <c r="K1103" s="67"/>
      <c r="L1103" s="67"/>
      <c r="M1103" s="67"/>
      <c r="N1103" s="67"/>
      <c r="O1103" s="67"/>
      <c r="P1103" s="67"/>
      <c r="Q1103" s="67"/>
      <c r="R1103" s="67"/>
      <c r="S1103" s="67"/>
      <c r="T1103" s="67"/>
      <c r="U1103" s="67"/>
      <c r="V1103" s="67"/>
      <c r="W1103" s="67"/>
      <c r="X1103" s="67"/>
      <c r="Y1103" s="67"/>
      <c r="Z1103" s="67"/>
    </row>
    <row r="1104" spans="1:26" ht="16.5" x14ac:dyDescent="0.45">
      <c r="A1104" s="67"/>
      <c r="B1104" s="67"/>
      <c r="C1104" s="67"/>
      <c r="D1104" s="67"/>
      <c r="E1104" s="28"/>
      <c r="F1104" s="67"/>
      <c r="G1104" s="67"/>
      <c r="H1104" s="67"/>
      <c r="I1104" s="67"/>
      <c r="J1104" s="97"/>
      <c r="K1104" s="67"/>
      <c r="L1104" s="67"/>
      <c r="M1104" s="67"/>
      <c r="N1104" s="67"/>
      <c r="O1104" s="67"/>
      <c r="P1104" s="67"/>
      <c r="Q1104" s="67"/>
      <c r="R1104" s="67"/>
      <c r="S1104" s="67"/>
      <c r="T1104" s="67"/>
      <c r="U1104" s="67"/>
      <c r="V1104" s="67"/>
      <c r="W1104" s="67"/>
      <c r="X1104" s="67"/>
      <c r="Y1104" s="67"/>
      <c r="Z1104" s="67"/>
    </row>
    <row r="1105" spans="1:26" ht="16.5" x14ac:dyDescent="0.45">
      <c r="A1105" s="67"/>
      <c r="B1105" s="67"/>
      <c r="C1105" s="67"/>
      <c r="D1105" s="67"/>
      <c r="E1105" s="28"/>
      <c r="F1105" s="67"/>
      <c r="G1105" s="67"/>
      <c r="H1105" s="67"/>
      <c r="I1105" s="67"/>
      <c r="J1105" s="97"/>
      <c r="K1105" s="67"/>
      <c r="L1105" s="67"/>
      <c r="M1105" s="67"/>
      <c r="N1105" s="67"/>
      <c r="O1105" s="67"/>
      <c r="P1105" s="67"/>
      <c r="Q1105" s="67"/>
      <c r="R1105" s="67"/>
      <c r="S1105" s="67"/>
      <c r="T1105" s="67"/>
      <c r="U1105" s="67"/>
      <c r="V1105" s="67"/>
      <c r="W1105" s="67"/>
      <c r="X1105" s="67"/>
      <c r="Y1105" s="67"/>
      <c r="Z1105" s="67"/>
    </row>
    <row r="1106" spans="1:26" ht="16.5" x14ac:dyDescent="0.45">
      <c r="A1106" s="67"/>
      <c r="B1106" s="67"/>
      <c r="C1106" s="67"/>
      <c r="D1106" s="67"/>
      <c r="E1106" s="28"/>
      <c r="F1106" s="67"/>
      <c r="G1106" s="67"/>
      <c r="H1106" s="67"/>
      <c r="I1106" s="67"/>
      <c r="J1106" s="97"/>
      <c r="K1106" s="67"/>
      <c r="L1106" s="67"/>
      <c r="M1106" s="67"/>
      <c r="N1106" s="67"/>
      <c r="O1106" s="67"/>
      <c r="P1106" s="67"/>
      <c r="Q1106" s="67"/>
      <c r="R1106" s="67"/>
      <c r="S1106" s="67"/>
      <c r="T1106" s="67"/>
      <c r="U1106" s="67"/>
      <c r="V1106" s="67"/>
      <c r="W1106" s="67"/>
      <c r="X1106" s="67"/>
      <c r="Y1106" s="67"/>
      <c r="Z1106" s="67"/>
    </row>
    <row r="1107" spans="1:26" ht="16.5" x14ac:dyDescent="0.45">
      <c r="A1107" s="67"/>
      <c r="B1107" s="67"/>
      <c r="C1107" s="67"/>
      <c r="D1107" s="67"/>
      <c r="E1107" s="28"/>
      <c r="F1107" s="67"/>
      <c r="G1107" s="67"/>
      <c r="H1107" s="67"/>
      <c r="I1107" s="67"/>
      <c r="J1107" s="97"/>
      <c r="K1107" s="67"/>
      <c r="L1107" s="67"/>
      <c r="M1107" s="67"/>
      <c r="N1107" s="67"/>
      <c r="O1107" s="67"/>
      <c r="P1107" s="67"/>
      <c r="Q1107" s="67"/>
      <c r="R1107" s="67"/>
      <c r="S1107" s="67"/>
      <c r="T1107" s="67"/>
      <c r="U1107" s="67"/>
      <c r="V1107" s="67"/>
      <c r="W1107" s="67"/>
      <c r="X1107" s="67"/>
      <c r="Y1107" s="67"/>
      <c r="Z1107" s="67"/>
    </row>
    <row r="1108" spans="1:26" ht="16.5" x14ac:dyDescent="0.45">
      <c r="A1108" s="67"/>
      <c r="B1108" s="67"/>
      <c r="C1108" s="67"/>
      <c r="D1108" s="67"/>
      <c r="E1108" s="28"/>
      <c r="F1108" s="67"/>
      <c r="G1108" s="67"/>
      <c r="H1108" s="67"/>
      <c r="I1108" s="67"/>
      <c r="J1108" s="97"/>
      <c r="K1108" s="67"/>
      <c r="L1108" s="67"/>
      <c r="M1108" s="67"/>
      <c r="N1108" s="67"/>
      <c r="O1108" s="67"/>
      <c r="P1108" s="67"/>
      <c r="Q1108" s="67"/>
      <c r="R1108" s="67"/>
      <c r="S1108" s="67"/>
      <c r="T1108" s="67"/>
      <c r="U1108" s="67"/>
      <c r="V1108" s="67"/>
      <c r="W1108" s="67"/>
      <c r="X1108" s="67"/>
      <c r="Y1108" s="67"/>
      <c r="Z1108" s="67"/>
    </row>
    <row r="1109" spans="1:26" ht="16.5" x14ac:dyDescent="0.45">
      <c r="A1109" s="67"/>
      <c r="B1109" s="67"/>
      <c r="C1109" s="67"/>
      <c r="D1109" s="67"/>
      <c r="E1109" s="28"/>
      <c r="F1109" s="67"/>
      <c r="G1109" s="67"/>
      <c r="H1109" s="67"/>
      <c r="I1109" s="67"/>
      <c r="J1109" s="97"/>
      <c r="K1109" s="67"/>
      <c r="L1109" s="67"/>
      <c r="M1109" s="67"/>
      <c r="N1109" s="67"/>
      <c r="O1109" s="67"/>
      <c r="P1109" s="67"/>
      <c r="Q1109" s="67"/>
      <c r="R1109" s="67"/>
      <c r="S1109" s="67"/>
      <c r="T1109" s="67"/>
      <c r="U1109" s="67"/>
      <c r="V1109" s="67"/>
      <c r="W1109" s="67"/>
      <c r="X1109" s="67"/>
      <c r="Y1109" s="67"/>
      <c r="Z1109" s="67"/>
    </row>
    <row r="1110" spans="1:26" ht="16.5" x14ac:dyDescent="0.45">
      <c r="A1110" s="67"/>
      <c r="B1110" s="67"/>
      <c r="C1110" s="67"/>
      <c r="D1110" s="67"/>
      <c r="E1110" s="28"/>
      <c r="F1110" s="67"/>
      <c r="G1110" s="67"/>
      <c r="H1110" s="67"/>
      <c r="I1110" s="67"/>
      <c r="J1110" s="97"/>
      <c r="K1110" s="67"/>
      <c r="L1110" s="67"/>
      <c r="M1110" s="67"/>
      <c r="N1110" s="67"/>
      <c r="O1110" s="67"/>
      <c r="P1110" s="67"/>
      <c r="Q1110" s="67"/>
      <c r="R1110" s="67"/>
      <c r="S1110" s="67"/>
      <c r="T1110" s="67"/>
      <c r="U1110" s="67"/>
      <c r="V1110" s="67"/>
      <c r="W1110" s="67"/>
      <c r="X1110" s="67"/>
      <c r="Y1110" s="67"/>
      <c r="Z1110" s="67"/>
    </row>
    <row r="1111" spans="1:26" ht="16.5" x14ac:dyDescent="0.45">
      <c r="A1111" s="67"/>
      <c r="B1111" s="67"/>
      <c r="C1111" s="67"/>
      <c r="D1111" s="67"/>
      <c r="E1111" s="28"/>
      <c r="F1111" s="67"/>
      <c r="G1111" s="67"/>
      <c r="H1111" s="67"/>
      <c r="I1111" s="67"/>
      <c r="J1111" s="97"/>
      <c r="K1111" s="67"/>
      <c r="L1111" s="67"/>
      <c r="M1111" s="67"/>
      <c r="N1111" s="67"/>
      <c r="O1111" s="67"/>
      <c r="P1111" s="67"/>
      <c r="Q1111" s="67"/>
      <c r="R1111" s="67"/>
      <c r="S1111" s="67"/>
      <c r="T1111" s="67"/>
      <c r="U1111" s="67"/>
      <c r="V1111" s="67"/>
      <c r="W1111" s="67"/>
      <c r="X1111" s="67"/>
      <c r="Y1111" s="67"/>
      <c r="Z1111" s="67"/>
    </row>
    <row r="1112" spans="1:26" ht="16.5" x14ac:dyDescent="0.45">
      <c r="A1112" s="67"/>
      <c r="B1112" s="67"/>
      <c r="C1112" s="67"/>
      <c r="D1112" s="67"/>
      <c r="E1112" s="28"/>
      <c r="F1112" s="67"/>
      <c r="G1112" s="67"/>
      <c r="H1112" s="67"/>
      <c r="I1112" s="67"/>
      <c r="J1112" s="97"/>
      <c r="K1112" s="67"/>
      <c r="L1112" s="67"/>
      <c r="M1112" s="67"/>
      <c r="N1112" s="67"/>
      <c r="O1112" s="67"/>
      <c r="P1112" s="67"/>
      <c r="Q1112" s="67"/>
      <c r="R1112" s="67"/>
      <c r="S1112" s="67"/>
      <c r="T1112" s="67"/>
      <c r="U1112" s="67"/>
      <c r="V1112" s="67"/>
      <c r="W1112" s="67"/>
      <c r="X1112" s="67"/>
      <c r="Y1112" s="67"/>
      <c r="Z1112" s="67"/>
    </row>
    <row r="1113" spans="1:26" ht="16.5" x14ac:dyDescent="0.45">
      <c r="A1113" s="67"/>
      <c r="B1113" s="67"/>
      <c r="C1113" s="67"/>
      <c r="D1113" s="67"/>
      <c r="E1113" s="28"/>
      <c r="F1113" s="67"/>
      <c r="G1113" s="67"/>
      <c r="H1113" s="67"/>
      <c r="I1113" s="67"/>
      <c r="J1113" s="97"/>
      <c r="K1113" s="67"/>
      <c r="L1113" s="67"/>
      <c r="M1113" s="67"/>
      <c r="N1113" s="67"/>
      <c r="O1113" s="67"/>
      <c r="P1113" s="67"/>
      <c r="Q1113" s="67"/>
      <c r="R1113" s="67"/>
      <c r="S1113" s="67"/>
      <c r="T1113" s="67"/>
      <c r="U1113" s="67"/>
      <c r="V1113" s="67"/>
      <c r="W1113" s="67"/>
      <c r="X1113" s="67"/>
      <c r="Y1113" s="67"/>
      <c r="Z1113" s="67"/>
    </row>
    <row r="1114" spans="1:26" ht="16.5" x14ac:dyDescent="0.45">
      <c r="A1114" s="67"/>
      <c r="B1114" s="67"/>
      <c r="C1114" s="67"/>
      <c r="D1114" s="67"/>
      <c r="E1114" s="28"/>
      <c r="F1114" s="67"/>
      <c r="G1114" s="67"/>
      <c r="H1114" s="67"/>
      <c r="I1114" s="67"/>
      <c r="J1114" s="97"/>
      <c r="K1114" s="67"/>
      <c r="L1114" s="67"/>
      <c r="M1114" s="67"/>
      <c r="N1114" s="67"/>
      <c r="O1114" s="67"/>
      <c r="P1114" s="67"/>
      <c r="Q1114" s="67"/>
      <c r="R1114" s="67"/>
      <c r="S1114" s="67"/>
      <c r="T1114" s="67"/>
      <c r="U1114" s="67"/>
      <c r="V1114" s="67"/>
      <c r="W1114" s="67"/>
      <c r="X1114" s="67"/>
      <c r="Y1114" s="67"/>
      <c r="Z1114" s="67"/>
    </row>
    <row r="1115" spans="1:26" ht="16.5" x14ac:dyDescent="0.45">
      <c r="A1115" s="67"/>
      <c r="B1115" s="67"/>
      <c r="C1115" s="67"/>
      <c r="D1115" s="67"/>
      <c r="E1115" s="28"/>
      <c r="F1115" s="67"/>
      <c r="G1115" s="67"/>
      <c r="H1115" s="67"/>
      <c r="I1115" s="67"/>
      <c r="J1115" s="97"/>
      <c r="K1115" s="67"/>
      <c r="L1115" s="67"/>
      <c r="M1115" s="67"/>
      <c r="N1115" s="67"/>
      <c r="O1115" s="67"/>
      <c r="P1115" s="67"/>
      <c r="Q1115" s="67"/>
      <c r="R1115" s="67"/>
      <c r="S1115" s="67"/>
      <c r="T1115" s="67"/>
      <c r="U1115" s="67"/>
      <c r="V1115" s="67"/>
      <c r="W1115" s="67"/>
      <c r="X1115" s="67"/>
      <c r="Y1115" s="67"/>
      <c r="Z1115" s="67"/>
    </row>
    <row r="1116" spans="1:26" ht="16.5" x14ac:dyDescent="0.45">
      <c r="A1116" s="67"/>
      <c r="B1116" s="67"/>
      <c r="C1116" s="67"/>
      <c r="D1116" s="67"/>
      <c r="E1116" s="28"/>
      <c r="F1116" s="67"/>
      <c r="G1116" s="67"/>
      <c r="H1116" s="67"/>
      <c r="I1116" s="67"/>
      <c r="J1116" s="97"/>
      <c r="K1116" s="67"/>
      <c r="L1116" s="67"/>
      <c r="M1116" s="67"/>
      <c r="N1116" s="67"/>
      <c r="O1116" s="67"/>
      <c r="P1116" s="67"/>
      <c r="Q1116" s="67"/>
      <c r="R1116" s="67"/>
      <c r="S1116" s="67"/>
      <c r="T1116" s="67"/>
      <c r="U1116" s="67"/>
      <c r="V1116" s="67"/>
      <c r="W1116" s="67"/>
      <c r="X1116" s="67"/>
      <c r="Y1116" s="67"/>
      <c r="Z1116" s="67"/>
    </row>
    <row r="1117" spans="1:26" ht="16.5" x14ac:dyDescent="0.45">
      <c r="A1117" s="67"/>
      <c r="B1117" s="67"/>
      <c r="C1117" s="67"/>
      <c r="D1117" s="67"/>
      <c r="E1117" s="28"/>
      <c r="F1117" s="67"/>
      <c r="G1117" s="67"/>
      <c r="H1117" s="67"/>
      <c r="I1117" s="67"/>
      <c r="J1117" s="97"/>
      <c r="K1117" s="67"/>
      <c r="L1117" s="67"/>
      <c r="M1117" s="67"/>
      <c r="N1117" s="67"/>
      <c r="O1117" s="67"/>
      <c r="P1117" s="67"/>
      <c r="Q1117" s="67"/>
      <c r="R1117" s="67"/>
      <c r="S1117" s="67"/>
      <c r="T1117" s="67"/>
      <c r="U1117" s="67"/>
      <c r="V1117" s="67"/>
      <c r="W1117" s="67"/>
      <c r="X1117" s="67"/>
      <c r="Y1117" s="67"/>
      <c r="Z1117" s="67"/>
    </row>
    <row r="1118" spans="1:26" ht="16.5" x14ac:dyDescent="0.45">
      <c r="A1118" s="67"/>
      <c r="B1118" s="67"/>
      <c r="C1118" s="67"/>
      <c r="D1118" s="67"/>
      <c r="E1118" s="28"/>
      <c r="F1118" s="67"/>
      <c r="G1118" s="67"/>
      <c r="H1118" s="67"/>
      <c r="I1118" s="67"/>
      <c r="J1118" s="97"/>
      <c r="K1118" s="67"/>
      <c r="L1118" s="67"/>
      <c r="M1118" s="67"/>
      <c r="N1118" s="67"/>
      <c r="O1118" s="67"/>
      <c r="P1118" s="67"/>
      <c r="Q1118" s="67"/>
      <c r="R1118" s="67"/>
      <c r="S1118" s="67"/>
      <c r="T1118" s="67"/>
      <c r="U1118" s="67"/>
      <c r="V1118" s="67"/>
      <c r="W1118" s="67"/>
      <c r="X1118" s="67"/>
      <c r="Y1118" s="67"/>
      <c r="Z1118" s="67"/>
    </row>
    <row r="1119" spans="1:26" ht="16.5" x14ac:dyDescent="0.45">
      <c r="A1119" s="67"/>
      <c r="B1119" s="67"/>
      <c r="C1119" s="67"/>
      <c r="D1119" s="67"/>
      <c r="E1119" s="28"/>
      <c r="F1119" s="67"/>
      <c r="G1119" s="67"/>
      <c r="H1119" s="67"/>
      <c r="I1119" s="67"/>
      <c r="J1119" s="97"/>
      <c r="K1119" s="67"/>
      <c r="L1119" s="67"/>
      <c r="M1119" s="67"/>
      <c r="N1119" s="67"/>
      <c r="O1119" s="67"/>
      <c r="P1119" s="67"/>
      <c r="Q1119" s="67"/>
      <c r="R1119" s="67"/>
      <c r="S1119" s="67"/>
      <c r="T1119" s="67"/>
      <c r="U1119" s="67"/>
      <c r="V1119" s="67"/>
      <c r="W1119" s="67"/>
      <c r="X1119" s="67"/>
      <c r="Y1119" s="67"/>
      <c r="Z1119" s="67"/>
    </row>
    <row r="1120" spans="1:26" ht="16.5" x14ac:dyDescent="0.45">
      <c r="A1120" s="67"/>
      <c r="B1120" s="67"/>
      <c r="C1120" s="67"/>
      <c r="D1120" s="67"/>
      <c r="E1120" s="28"/>
      <c r="F1120" s="67"/>
      <c r="G1120" s="67"/>
      <c r="H1120" s="67"/>
      <c r="I1120" s="67"/>
      <c r="J1120" s="97"/>
      <c r="K1120" s="67"/>
      <c r="L1120" s="67"/>
      <c r="M1120" s="67"/>
      <c r="N1120" s="67"/>
      <c r="O1120" s="67"/>
      <c r="P1120" s="67"/>
      <c r="Q1120" s="67"/>
      <c r="R1120" s="67"/>
      <c r="S1120" s="67"/>
      <c r="T1120" s="67"/>
      <c r="U1120" s="67"/>
      <c r="V1120" s="67"/>
      <c r="W1120" s="67"/>
      <c r="X1120" s="67"/>
      <c r="Y1120" s="67"/>
      <c r="Z1120" s="67"/>
    </row>
    <row r="1121" spans="1:26" ht="16.5" x14ac:dyDescent="0.45">
      <c r="A1121" s="67"/>
      <c r="B1121" s="67"/>
      <c r="C1121" s="67"/>
      <c r="D1121" s="67"/>
      <c r="E1121" s="28"/>
      <c r="F1121" s="67"/>
      <c r="G1121" s="67"/>
      <c r="H1121" s="67"/>
      <c r="I1121" s="67"/>
      <c r="J1121" s="97"/>
      <c r="K1121" s="67"/>
      <c r="L1121" s="67"/>
      <c r="M1121" s="67"/>
      <c r="N1121" s="67"/>
      <c r="O1121" s="67"/>
      <c r="P1121" s="67"/>
      <c r="Q1121" s="67"/>
      <c r="R1121" s="67"/>
      <c r="S1121" s="67"/>
      <c r="T1121" s="67"/>
      <c r="U1121" s="67"/>
      <c r="V1121" s="67"/>
      <c r="W1121" s="67"/>
      <c r="X1121" s="67"/>
      <c r="Y1121" s="67"/>
      <c r="Z1121" s="67"/>
    </row>
    <row r="1122" spans="1:26" ht="16.5" x14ac:dyDescent="0.45">
      <c r="A1122" s="67"/>
      <c r="B1122" s="67"/>
      <c r="C1122" s="67"/>
      <c r="D1122" s="67"/>
      <c r="E1122" s="28"/>
      <c r="F1122" s="67"/>
      <c r="G1122" s="67"/>
      <c r="H1122" s="67"/>
      <c r="I1122" s="67"/>
      <c r="J1122" s="97"/>
      <c r="K1122" s="67"/>
      <c r="L1122" s="67"/>
      <c r="M1122" s="67"/>
      <c r="N1122" s="67"/>
      <c r="O1122" s="67"/>
      <c r="P1122" s="67"/>
      <c r="Q1122" s="67"/>
      <c r="R1122" s="67"/>
      <c r="S1122" s="67"/>
      <c r="T1122" s="67"/>
      <c r="U1122" s="67"/>
      <c r="V1122" s="67"/>
      <c r="W1122" s="67"/>
      <c r="X1122" s="67"/>
      <c r="Y1122" s="67"/>
      <c r="Z1122" s="67"/>
    </row>
    <row r="1123" spans="1:26" ht="16.5" x14ac:dyDescent="0.45">
      <c r="A1123" s="67"/>
      <c r="B1123" s="67"/>
      <c r="C1123" s="67"/>
      <c r="D1123" s="67"/>
      <c r="E1123" s="28"/>
      <c r="F1123" s="67"/>
      <c r="G1123" s="67"/>
      <c r="H1123" s="67"/>
      <c r="I1123" s="67"/>
      <c r="J1123" s="97"/>
      <c r="K1123" s="67"/>
      <c r="L1123" s="67"/>
      <c r="M1123" s="67"/>
      <c r="N1123" s="67"/>
      <c r="O1123" s="67"/>
      <c r="P1123" s="67"/>
      <c r="Q1123" s="67"/>
      <c r="R1123" s="67"/>
      <c r="S1123" s="67"/>
      <c r="T1123" s="67"/>
      <c r="U1123" s="67"/>
      <c r="V1123" s="67"/>
      <c r="W1123" s="67"/>
      <c r="X1123" s="67"/>
      <c r="Y1123" s="67"/>
      <c r="Z1123" s="67"/>
    </row>
    <row r="1124" spans="1:26" ht="16.5" x14ac:dyDescent="0.45">
      <c r="A1124" s="67"/>
      <c r="B1124" s="67"/>
      <c r="C1124" s="67"/>
      <c r="D1124" s="67"/>
      <c r="E1124" s="28"/>
      <c r="F1124" s="67"/>
      <c r="G1124" s="67"/>
      <c r="H1124" s="67"/>
      <c r="I1124" s="67"/>
      <c r="J1124" s="97"/>
      <c r="K1124" s="67"/>
      <c r="L1124" s="67"/>
      <c r="M1124" s="67"/>
      <c r="N1124" s="67"/>
      <c r="O1124" s="67"/>
      <c r="P1124" s="67"/>
      <c r="Q1124" s="67"/>
      <c r="R1124" s="67"/>
      <c r="S1124" s="67"/>
      <c r="T1124" s="67"/>
      <c r="U1124" s="67"/>
      <c r="V1124" s="67"/>
      <c r="W1124" s="67"/>
      <c r="X1124" s="67"/>
      <c r="Y1124" s="67"/>
      <c r="Z1124" s="67"/>
    </row>
    <row r="1125" spans="1:26" ht="16.5" x14ac:dyDescent="0.45">
      <c r="A1125" s="67"/>
      <c r="B1125" s="67"/>
      <c r="C1125" s="67"/>
      <c r="D1125" s="67"/>
      <c r="E1125" s="28"/>
      <c r="F1125" s="67"/>
      <c r="G1125" s="67"/>
      <c r="H1125" s="67"/>
      <c r="I1125" s="67"/>
      <c r="J1125" s="97"/>
      <c r="K1125" s="67"/>
      <c r="L1125" s="67"/>
      <c r="M1125" s="67"/>
      <c r="N1125" s="67"/>
      <c r="O1125" s="67"/>
      <c r="P1125" s="67"/>
      <c r="Q1125" s="67"/>
      <c r="R1125" s="67"/>
      <c r="S1125" s="67"/>
      <c r="T1125" s="67"/>
      <c r="U1125" s="67"/>
      <c r="V1125" s="67"/>
      <c r="W1125" s="67"/>
      <c r="X1125" s="67"/>
      <c r="Y1125" s="67"/>
      <c r="Z1125" s="67"/>
    </row>
    <row r="1126" spans="1:26" ht="16.5" x14ac:dyDescent="0.45">
      <c r="A1126" s="67"/>
      <c r="B1126" s="67"/>
      <c r="C1126" s="67"/>
      <c r="D1126" s="67"/>
      <c r="E1126" s="28"/>
      <c r="F1126" s="67"/>
      <c r="G1126" s="67"/>
      <c r="H1126" s="67"/>
      <c r="I1126" s="67"/>
      <c r="J1126" s="97"/>
      <c r="K1126" s="67"/>
      <c r="L1126" s="67"/>
      <c r="M1126" s="67"/>
      <c r="N1126" s="67"/>
      <c r="O1126" s="67"/>
      <c r="P1126" s="67"/>
      <c r="Q1126" s="67"/>
      <c r="R1126" s="67"/>
      <c r="S1126" s="67"/>
      <c r="T1126" s="67"/>
      <c r="U1126" s="67"/>
      <c r="V1126" s="67"/>
      <c r="W1126" s="67"/>
      <c r="X1126" s="67"/>
      <c r="Y1126" s="67"/>
      <c r="Z1126" s="67"/>
    </row>
    <row r="1127" spans="1:26" ht="16.5" x14ac:dyDescent="0.45">
      <c r="A1127" s="67"/>
      <c r="B1127" s="67"/>
      <c r="C1127" s="67"/>
      <c r="D1127" s="67"/>
      <c r="E1127" s="28"/>
      <c r="F1127" s="67"/>
      <c r="G1127" s="67"/>
      <c r="H1127" s="67"/>
      <c r="I1127" s="67"/>
      <c r="J1127" s="97"/>
      <c r="K1127" s="67"/>
      <c r="L1127" s="67"/>
      <c r="M1127" s="67"/>
      <c r="N1127" s="67"/>
      <c r="O1127" s="67"/>
      <c r="P1127" s="67"/>
      <c r="Q1127" s="67"/>
      <c r="R1127" s="67"/>
      <c r="S1127" s="67"/>
      <c r="T1127" s="67"/>
      <c r="U1127" s="67"/>
      <c r="V1127" s="67"/>
      <c r="W1127" s="67"/>
      <c r="X1127" s="67"/>
      <c r="Y1127" s="67"/>
      <c r="Z1127" s="67"/>
    </row>
    <row r="1128" spans="1:26" ht="16.5" x14ac:dyDescent="0.45">
      <c r="A1128" s="67"/>
      <c r="B1128" s="67"/>
      <c r="C1128" s="67"/>
      <c r="D1128" s="67"/>
      <c r="E1128" s="28"/>
      <c r="F1128" s="67"/>
      <c r="G1128" s="67"/>
      <c r="H1128" s="67"/>
      <c r="I1128" s="67"/>
      <c r="J1128" s="97"/>
      <c r="K1128" s="67"/>
      <c r="L1128" s="67"/>
      <c r="M1128" s="67"/>
      <c r="N1128" s="67"/>
      <c r="O1128" s="67"/>
      <c r="P1128" s="67"/>
      <c r="Q1128" s="67"/>
      <c r="R1128" s="67"/>
      <c r="S1128" s="67"/>
      <c r="T1128" s="67"/>
      <c r="U1128" s="67"/>
      <c r="V1128" s="67"/>
      <c r="W1128" s="67"/>
      <c r="X1128" s="67"/>
      <c r="Y1128" s="67"/>
      <c r="Z1128" s="67"/>
    </row>
    <row r="1129" spans="1:26" ht="16.5" x14ac:dyDescent="0.45">
      <c r="A1129" s="67"/>
      <c r="B1129" s="67"/>
      <c r="C1129" s="67"/>
      <c r="D1129" s="67"/>
      <c r="E1129" s="28"/>
      <c r="F1129" s="67"/>
      <c r="G1129" s="67"/>
      <c r="H1129" s="67"/>
      <c r="I1129" s="67"/>
      <c r="J1129" s="97"/>
      <c r="K1129" s="67"/>
      <c r="L1129" s="67"/>
      <c r="M1129" s="67"/>
      <c r="N1129" s="67"/>
      <c r="O1129" s="67"/>
      <c r="P1129" s="67"/>
      <c r="Q1129" s="67"/>
      <c r="R1129" s="67"/>
      <c r="S1129" s="67"/>
      <c r="T1129" s="67"/>
      <c r="U1129" s="67"/>
      <c r="V1129" s="67"/>
      <c r="W1129" s="67"/>
      <c r="X1129" s="67"/>
      <c r="Y1129" s="67"/>
      <c r="Z1129" s="67"/>
    </row>
    <row r="1130" spans="1:26" ht="16.5" x14ac:dyDescent="0.45">
      <c r="A1130" s="67"/>
      <c r="B1130" s="67"/>
      <c r="C1130" s="67"/>
      <c r="D1130" s="67"/>
      <c r="E1130" s="28"/>
      <c r="F1130" s="67"/>
      <c r="G1130" s="67"/>
      <c r="H1130" s="67"/>
      <c r="I1130" s="67"/>
      <c r="J1130" s="97"/>
      <c r="K1130" s="67"/>
      <c r="L1130" s="67"/>
      <c r="M1130" s="67"/>
      <c r="N1130" s="67"/>
      <c r="O1130" s="67"/>
      <c r="P1130" s="67"/>
      <c r="Q1130" s="67"/>
      <c r="R1130" s="67"/>
      <c r="S1130" s="67"/>
      <c r="T1130" s="67"/>
      <c r="U1130" s="67"/>
      <c r="V1130" s="67"/>
      <c r="W1130" s="67"/>
      <c r="X1130" s="67"/>
      <c r="Y1130" s="67"/>
      <c r="Z1130" s="67"/>
    </row>
    <row r="1131" spans="1:26" ht="16.5" x14ac:dyDescent="0.45">
      <c r="A1131" s="67"/>
      <c r="B1131" s="67"/>
      <c r="C1131" s="67"/>
      <c r="D1131" s="67"/>
      <c r="E1131" s="28"/>
      <c r="F1131" s="67"/>
      <c r="G1131" s="67"/>
      <c r="H1131" s="67"/>
      <c r="I1131" s="67"/>
      <c r="J1131" s="97"/>
      <c r="K1131" s="67"/>
      <c r="L1131" s="67"/>
      <c r="M1131" s="67"/>
      <c r="N1131" s="67"/>
      <c r="O1131" s="67"/>
      <c r="P1131" s="67"/>
      <c r="Q1131" s="67"/>
      <c r="R1131" s="67"/>
      <c r="S1131" s="67"/>
      <c r="T1131" s="67"/>
      <c r="U1131" s="67"/>
      <c r="V1131" s="67"/>
      <c r="W1131" s="67"/>
      <c r="X1131" s="67"/>
      <c r="Y1131" s="67"/>
      <c r="Z1131" s="67"/>
    </row>
    <row r="1132" spans="1:26" ht="16.5" x14ac:dyDescent="0.45">
      <c r="A1132" s="67"/>
      <c r="B1132" s="67"/>
      <c r="C1132" s="67"/>
      <c r="D1132" s="67"/>
      <c r="E1132" s="28"/>
      <c r="F1132" s="67"/>
      <c r="G1132" s="67"/>
      <c r="H1132" s="67"/>
      <c r="I1132" s="67"/>
      <c r="J1132" s="97"/>
      <c r="K1132" s="67"/>
      <c r="L1132" s="67"/>
      <c r="M1132" s="67"/>
      <c r="N1132" s="67"/>
      <c r="O1132" s="67"/>
      <c r="P1132" s="67"/>
      <c r="Q1132" s="67"/>
      <c r="R1132" s="67"/>
      <c r="S1132" s="67"/>
      <c r="T1132" s="67"/>
      <c r="U1132" s="67"/>
      <c r="V1132" s="67"/>
      <c r="W1132" s="67"/>
      <c r="X1132" s="67"/>
      <c r="Y1132" s="67"/>
      <c r="Z1132" s="67"/>
    </row>
    <row r="1133" spans="1:26" ht="16.5" x14ac:dyDescent="0.45">
      <c r="A1133" s="67"/>
      <c r="B1133" s="67"/>
      <c r="C1133" s="67"/>
      <c r="D1133" s="67"/>
      <c r="E1133" s="28"/>
      <c r="F1133" s="67"/>
      <c r="G1133" s="67"/>
      <c r="H1133" s="67"/>
      <c r="I1133" s="67"/>
      <c r="J1133" s="97"/>
      <c r="K1133" s="67"/>
      <c r="L1133" s="67"/>
      <c r="M1133" s="67"/>
      <c r="N1133" s="67"/>
      <c r="O1133" s="67"/>
      <c r="P1133" s="67"/>
      <c r="Q1133" s="67"/>
      <c r="R1133" s="67"/>
      <c r="S1133" s="67"/>
      <c r="T1133" s="67"/>
      <c r="U1133" s="67"/>
      <c r="V1133" s="67"/>
      <c r="W1133" s="67"/>
      <c r="X1133" s="67"/>
      <c r="Y1133" s="67"/>
      <c r="Z1133" s="67"/>
    </row>
    <row r="1134" spans="1:26" ht="16.5" x14ac:dyDescent="0.45">
      <c r="A1134" s="67"/>
      <c r="B1134" s="67"/>
      <c r="C1134" s="67"/>
      <c r="D1134" s="67"/>
      <c r="E1134" s="28"/>
      <c r="F1134" s="67"/>
      <c r="G1134" s="67"/>
      <c r="H1134" s="67"/>
      <c r="I1134" s="67"/>
      <c r="J1134" s="97"/>
      <c r="K1134" s="67"/>
      <c r="L1134" s="67"/>
      <c r="M1134" s="67"/>
      <c r="N1134" s="67"/>
      <c r="O1134" s="67"/>
      <c r="P1134" s="67"/>
      <c r="Q1134" s="67"/>
      <c r="R1134" s="67"/>
      <c r="S1134" s="67"/>
      <c r="T1134" s="67"/>
      <c r="U1134" s="67"/>
      <c r="V1134" s="67"/>
      <c r="W1134" s="67"/>
      <c r="X1134" s="67"/>
      <c r="Y1134" s="67"/>
      <c r="Z1134" s="67"/>
    </row>
    <row r="1135" spans="1:26" ht="16.5" x14ac:dyDescent="0.45">
      <c r="A1135" s="67"/>
      <c r="B1135" s="67"/>
      <c r="C1135" s="67"/>
      <c r="D1135" s="67"/>
      <c r="E1135" s="28"/>
      <c r="F1135" s="67"/>
      <c r="G1135" s="67"/>
      <c r="H1135" s="67"/>
      <c r="I1135" s="67"/>
      <c r="J1135" s="97"/>
      <c r="K1135" s="67"/>
      <c r="L1135" s="67"/>
      <c r="M1135" s="67"/>
      <c r="N1135" s="67"/>
      <c r="O1135" s="67"/>
      <c r="P1135" s="67"/>
      <c r="Q1135" s="67"/>
      <c r="R1135" s="67"/>
      <c r="S1135" s="67"/>
      <c r="T1135" s="67"/>
      <c r="U1135" s="67"/>
      <c r="V1135" s="67"/>
      <c r="W1135" s="67"/>
      <c r="X1135" s="67"/>
      <c r="Y1135" s="67"/>
      <c r="Z1135" s="67"/>
    </row>
    <row r="1136" spans="1:26" ht="16.5" x14ac:dyDescent="0.45">
      <c r="A1136" s="67"/>
      <c r="B1136" s="67"/>
      <c r="C1136" s="67"/>
      <c r="D1136" s="67"/>
      <c r="E1136" s="28"/>
      <c r="F1136" s="67"/>
      <c r="G1136" s="67"/>
      <c r="H1136" s="67"/>
      <c r="I1136" s="67"/>
      <c r="J1136" s="97"/>
      <c r="K1136" s="67"/>
      <c r="L1136" s="67"/>
      <c r="M1136" s="67"/>
      <c r="N1136" s="67"/>
      <c r="O1136" s="67"/>
      <c r="P1136" s="67"/>
      <c r="Q1136" s="67"/>
      <c r="R1136" s="67"/>
      <c r="S1136" s="67"/>
      <c r="T1136" s="67"/>
      <c r="U1136" s="67"/>
      <c r="V1136" s="67"/>
      <c r="W1136" s="67"/>
      <c r="X1136" s="67"/>
      <c r="Y1136" s="67"/>
      <c r="Z1136" s="67"/>
    </row>
    <row r="1137" spans="1:26" ht="16.5" x14ac:dyDescent="0.45">
      <c r="A1137" s="67"/>
      <c r="B1137" s="67"/>
      <c r="C1137" s="67"/>
      <c r="D1137" s="67"/>
      <c r="E1137" s="28"/>
      <c r="F1137" s="67"/>
      <c r="G1137" s="67"/>
      <c r="H1137" s="67"/>
      <c r="I1137" s="67"/>
      <c r="J1137" s="97"/>
      <c r="K1137" s="67"/>
      <c r="L1137" s="67"/>
      <c r="M1137" s="67"/>
      <c r="N1137" s="67"/>
      <c r="O1137" s="67"/>
      <c r="P1137" s="67"/>
      <c r="Q1137" s="67"/>
      <c r="R1137" s="67"/>
      <c r="S1137" s="67"/>
      <c r="T1137" s="67"/>
      <c r="U1137" s="67"/>
      <c r="V1137" s="67"/>
      <c r="W1137" s="67"/>
      <c r="X1137" s="67"/>
      <c r="Y1137" s="67"/>
      <c r="Z1137" s="67"/>
    </row>
    <row r="1138" spans="1:26" ht="16.5" x14ac:dyDescent="0.45">
      <c r="A1138" s="67"/>
      <c r="B1138" s="67"/>
      <c r="C1138" s="67"/>
      <c r="D1138" s="67"/>
      <c r="E1138" s="28"/>
      <c r="F1138" s="67"/>
      <c r="G1138" s="67"/>
      <c r="H1138" s="67"/>
      <c r="I1138" s="67"/>
      <c r="J1138" s="97"/>
      <c r="K1138" s="67"/>
      <c r="L1138" s="67"/>
      <c r="M1138" s="67"/>
      <c r="N1138" s="67"/>
      <c r="O1138" s="67"/>
      <c r="P1138" s="67"/>
      <c r="Q1138" s="67"/>
      <c r="R1138" s="67"/>
      <c r="S1138" s="67"/>
      <c r="T1138" s="67"/>
      <c r="U1138" s="67"/>
      <c r="V1138" s="67"/>
      <c r="W1138" s="67"/>
      <c r="X1138" s="67"/>
      <c r="Y1138" s="67"/>
      <c r="Z1138" s="67"/>
    </row>
    <row r="1139" spans="1:26" ht="16.5" x14ac:dyDescent="0.45">
      <c r="A1139" s="67"/>
      <c r="B1139" s="67"/>
      <c r="C1139" s="67"/>
      <c r="D1139" s="67"/>
      <c r="E1139" s="28"/>
      <c r="F1139" s="67"/>
      <c r="G1139" s="67"/>
      <c r="H1139" s="67"/>
      <c r="I1139" s="67"/>
      <c r="J1139" s="97"/>
      <c r="K1139" s="67"/>
      <c r="L1139" s="67"/>
      <c r="M1139" s="67"/>
      <c r="N1139" s="67"/>
      <c r="O1139" s="67"/>
      <c r="P1139" s="67"/>
      <c r="Q1139" s="67"/>
      <c r="R1139" s="67"/>
      <c r="S1139" s="67"/>
      <c r="T1139" s="67"/>
      <c r="U1139" s="67"/>
      <c r="V1139" s="67"/>
      <c r="W1139" s="67"/>
      <c r="X1139" s="67"/>
      <c r="Y1139" s="67"/>
      <c r="Z1139" s="67"/>
    </row>
    <row r="1140" spans="1:26" ht="16.5" x14ac:dyDescent="0.45">
      <c r="A1140" s="67"/>
      <c r="B1140" s="67"/>
      <c r="C1140" s="67"/>
      <c r="D1140" s="67"/>
      <c r="E1140" s="28"/>
      <c r="F1140" s="67"/>
      <c r="G1140" s="67"/>
      <c r="H1140" s="67"/>
      <c r="I1140" s="67"/>
      <c r="J1140" s="97"/>
      <c r="K1140" s="67"/>
      <c r="L1140" s="67"/>
      <c r="M1140" s="67"/>
      <c r="N1140" s="67"/>
      <c r="O1140" s="67"/>
      <c r="P1140" s="67"/>
      <c r="Q1140" s="67"/>
      <c r="R1140" s="67"/>
      <c r="S1140" s="67"/>
      <c r="T1140" s="67"/>
      <c r="U1140" s="67"/>
      <c r="V1140" s="67"/>
      <c r="W1140" s="67"/>
      <c r="X1140" s="67"/>
      <c r="Y1140" s="67"/>
      <c r="Z1140" s="67"/>
    </row>
    <row r="1141" spans="1:26" ht="16.5" x14ac:dyDescent="0.45">
      <c r="A1141" s="67"/>
      <c r="B1141" s="67"/>
      <c r="C1141" s="67"/>
      <c r="D1141" s="67"/>
      <c r="E1141" s="28"/>
      <c r="F1141" s="67"/>
      <c r="G1141" s="67"/>
      <c r="H1141" s="67"/>
      <c r="I1141" s="67"/>
      <c r="J1141" s="97"/>
      <c r="K1141" s="67"/>
      <c r="L1141" s="67"/>
      <c r="M1141" s="67"/>
      <c r="N1141" s="67"/>
      <c r="O1141" s="67"/>
      <c r="P1141" s="67"/>
      <c r="Q1141" s="67"/>
      <c r="R1141" s="67"/>
      <c r="S1141" s="67"/>
      <c r="T1141" s="67"/>
      <c r="U1141" s="67"/>
      <c r="V1141" s="67"/>
      <c r="W1141" s="67"/>
      <c r="X1141" s="67"/>
      <c r="Y1141" s="67"/>
      <c r="Z1141" s="67"/>
    </row>
    <row r="1142" spans="1:26" ht="16.5" x14ac:dyDescent="0.45">
      <c r="A1142" s="67"/>
      <c r="B1142" s="67"/>
      <c r="C1142" s="67"/>
      <c r="D1142" s="67"/>
      <c r="E1142" s="28"/>
      <c r="F1142" s="67"/>
      <c r="G1142" s="67"/>
      <c r="H1142" s="67"/>
      <c r="I1142" s="67"/>
      <c r="J1142" s="97"/>
      <c r="K1142" s="67"/>
      <c r="L1142" s="67"/>
      <c r="M1142" s="67"/>
      <c r="N1142" s="67"/>
      <c r="O1142" s="67"/>
      <c r="P1142" s="67"/>
      <c r="Q1142" s="67"/>
      <c r="R1142" s="67"/>
      <c r="S1142" s="67"/>
      <c r="T1142" s="67"/>
      <c r="U1142" s="67"/>
      <c r="V1142" s="67"/>
      <c r="W1142" s="67"/>
      <c r="X1142" s="67"/>
      <c r="Y1142" s="67"/>
      <c r="Z1142" s="67"/>
    </row>
    <row r="1143" spans="1:26" ht="16.5" x14ac:dyDescent="0.45">
      <c r="A1143" s="67"/>
      <c r="B1143" s="67"/>
      <c r="C1143" s="67"/>
      <c r="D1143" s="67"/>
      <c r="E1143" s="28"/>
      <c r="F1143" s="67"/>
      <c r="G1143" s="67"/>
      <c r="H1143" s="67"/>
      <c r="I1143" s="67"/>
      <c r="J1143" s="97"/>
      <c r="K1143" s="67"/>
      <c r="L1143" s="67"/>
      <c r="M1143" s="67"/>
      <c r="N1143" s="67"/>
      <c r="O1143" s="67"/>
      <c r="P1143" s="67"/>
      <c r="Q1143" s="67"/>
      <c r="R1143" s="67"/>
      <c r="S1143" s="67"/>
      <c r="T1143" s="67"/>
      <c r="U1143" s="67"/>
      <c r="V1143" s="67"/>
      <c r="W1143" s="67"/>
      <c r="X1143" s="67"/>
      <c r="Y1143" s="67"/>
      <c r="Z1143" s="67"/>
    </row>
    <row r="1144" spans="1:26" ht="16.5" x14ac:dyDescent="0.45">
      <c r="A1144" s="67"/>
      <c r="B1144" s="67"/>
      <c r="C1144" s="67"/>
      <c r="D1144" s="67"/>
      <c r="E1144" s="28"/>
      <c r="F1144" s="67"/>
      <c r="G1144" s="67"/>
      <c r="H1144" s="67"/>
      <c r="I1144" s="67"/>
      <c r="J1144" s="97"/>
      <c r="K1144" s="67"/>
      <c r="L1144" s="67"/>
      <c r="M1144" s="67"/>
      <c r="N1144" s="67"/>
      <c r="O1144" s="67"/>
      <c r="P1144" s="67"/>
      <c r="Q1144" s="67"/>
      <c r="R1144" s="67"/>
      <c r="S1144" s="67"/>
      <c r="T1144" s="67"/>
      <c r="U1144" s="67"/>
      <c r="V1144" s="67"/>
      <c r="W1144" s="67"/>
      <c r="X1144" s="67"/>
      <c r="Y1144" s="67"/>
      <c r="Z1144" s="67"/>
    </row>
    <row r="1145" spans="1:26" ht="16.5" x14ac:dyDescent="0.45">
      <c r="A1145" s="67"/>
      <c r="B1145" s="67"/>
      <c r="C1145" s="67"/>
      <c r="D1145" s="67"/>
      <c r="E1145" s="28"/>
      <c r="F1145" s="67"/>
      <c r="G1145" s="67"/>
      <c r="H1145" s="67"/>
      <c r="I1145" s="67"/>
      <c r="J1145" s="97"/>
      <c r="K1145" s="67"/>
      <c r="L1145" s="67"/>
      <c r="M1145" s="67"/>
      <c r="N1145" s="67"/>
      <c r="O1145" s="67"/>
      <c r="P1145" s="67"/>
      <c r="Q1145" s="67"/>
      <c r="R1145" s="67"/>
      <c r="S1145" s="67"/>
      <c r="T1145" s="67"/>
      <c r="U1145" s="67"/>
      <c r="V1145" s="67"/>
      <c r="W1145" s="67"/>
      <c r="X1145" s="67"/>
      <c r="Y1145" s="67"/>
      <c r="Z1145" s="67"/>
    </row>
    <row r="1146" spans="1:26" ht="16.5" x14ac:dyDescent="0.45">
      <c r="A1146" s="67"/>
      <c r="B1146" s="67"/>
      <c r="C1146" s="67"/>
      <c r="D1146" s="67"/>
      <c r="E1146" s="28"/>
      <c r="F1146" s="67"/>
      <c r="G1146" s="67"/>
      <c r="H1146" s="67"/>
      <c r="I1146" s="67"/>
      <c r="J1146" s="97"/>
      <c r="K1146" s="67"/>
      <c r="L1146" s="67"/>
      <c r="M1146" s="67"/>
      <c r="N1146" s="67"/>
      <c r="O1146" s="67"/>
      <c r="P1146" s="67"/>
      <c r="Q1146" s="67"/>
      <c r="R1146" s="67"/>
      <c r="S1146" s="67"/>
      <c r="T1146" s="67"/>
      <c r="U1146" s="67"/>
      <c r="V1146" s="67"/>
      <c r="W1146" s="67"/>
      <c r="X1146" s="67"/>
      <c r="Y1146" s="67"/>
      <c r="Z1146" s="67"/>
    </row>
    <row r="1147" spans="1:26" ht="16.5" x14ac:dyDescent="0.45">
      <c r="A1147" s="67"/>
      <c r="B1147" s="67"/>
      <c r="C1147" s="67"/>
      <c r="D1147" s="67"/>
      <c r="E1147" s="28"/>
      <c r="F1147" s="67"/>
      <c r="G1147" s="67"/>
      <c r="H1147" s="67"/>
      <c r="I1147" s="67"/>
      <c r="J1147" s="97"/>
      <c r="K1147" s="67"/>
      <c r="L1147" s="67"/>
      <c r="M1147" s="67"/>
      <c r="N1147" s="67"/>
      <c r="O1147" s="67"/>
      <c r="P1147" s="67"/>
      <c r="Q1147" s="67"/>
      <c r="R1147" s="67"/>
      <c r="S1147" s="67"/>
      <c r="T1147" s="67"/>
      <c r="U1147" s="67"/>
      <c r="V1147" s="67"/>
      <c r="W1147" s="67"/>
      <c r="X1147" s="67"/>
      <c r="Y1147" s="67"/>
      <c r="Z1147" s="67"/>
    </row>
    <row r="1148" spans="1:26" ht="16.5" x14ac:dyDescent="0.45">
      <c r="A1148" s="67"/>
      <c r="B1148" s="67"/>
      <c r="C1148" s="67"/>
      <c r="D1148" s="67"/>
      <c r="E1148" s="28"/>
      <c r="F1148" s="67"/>
      <c r="G1148" s="67"/>
      <c r="H1148" s="67"/>
      <c r="I1148" s="67"/>
      <c r="J1148" s="97"/>
      <c r="K1148" s="67"/>
      <c r="L1148" s="67"/>
      <c r="M1148" s="67"/>
      <c r="N1148" s="67"/>
      <c r="O1148" s="67"/>
      <c r="P1148" s="67"/>
      <c r="Q1148" s="67"/>
      <c r="R1148" s="67"/>
      <c r="S1148" s="67"/>
      <c r="T1148" s="67"/>
      <c r="U1148" s="67"/>
      <c r="V1148" s="67"/>
      <c r="W1148" s="67"/>
      <c r="X1148" s="67"/>
      <c r="Y1148" s="67"/>
      <c r="Z1148" s="67"/>
    </row>
    <row r="1149" spans="1:26" ht="16.5" x14ac:dyDescent="0.45">
      <c r="A1149" s="67"/>
      <c r="B1149" s="67"/>
      <c r="C1149" s="67"/>
      <c r="D1149" s="67"/>
      <c r="E1149" s="28"/>
      <c r="F1149" s="67"/>
      <c r="G1149" s="67"/>
      <c r="H1149" s="67"/>
      <c r="I1149" s="67"/>
      <c r="J1149" s="97"/>
      <c r="K1149" s="67"/>
      <c r="L1149" s="67"/>
      <c r="M1149" s="67"/>
      <c r="N1149" s="67"/>
      <c r="O1149" s="67"/>
      <c r="P1149" s="67"/>
      <c r="Q1149" s="67"/>
      <c r="R1149" s="67"/>
      <c r="S1149" s="67"/>
      <c r="T1149" s="67"/>
      <c r="U1149" s="67"/>
      <c r="V1149" s="67"/>
      <c r="W1149" s="67"/>
      <c r="X1149" s="67"/>
      <c r="Y1149" s="67"/>
      <c r="Z1149" s="67"/>
    </row>
    <row r="1150" spans="1:26" ht="16.5" x14ac:dyDescent="0.45">
      <c r="A1150" s="67"/>
      <c r="B1150" s="67"/>
      <c r="C1150" s="67"/>
      <c r="D1150" s="67"/>
      <c r="E1150" s="28"/>
      <c r="F1150" s="67"/>
      <c r="G1150" s="67"/>
      <c r="H1150" s="67"/>
      <c r="I1150" s="67"/>
      <c r="J1150" s="97"/>
      <c r="K1150" s="67"/>
      <c r="L1150" s="67"/>
      <c r="M1150" s="67"/>
      <c r="N1150" s="67"/>
      <c r="O1150" s="67"/>
      <c r="P1150" s="67"/>
      <c r="Q1150" s="67"/>
      <c r="R1150" s="67"/>
      <c r="S1150" s="67"/>
      <c r="T1150" s="67"/>
      <c r="U1150" s="67"/>
      <c r="V1150" s="67"/>
      <c r="W1150" s="67"/>
      <c r="X1150" s="67"/>
      <c r="Y1150" s="67"/>
      <c r="Z1150" s="67"/>
    </row>
    <row r="1151" spans="1:26" ht="16.5" x14ac:dyDescent="0.45">
      <c r="A1151" s="67"/>
      <c r="B1151" s="67"/>
      <c r="C1151" s="67"/>
      <c r="D1151" s="67"/>
      <c r="E1151" s="28"/>
      <c r="F1151" s="67"/>
      <c r="G1151" s="67"/>
      <c r="H1151" s="67"/>
      <c r="I1151" s="67"/>
      <c r="J1151" s="97"/>
      <c r="K1151" s="67"/>
      <c r="L1151" s="67"/>
      <c r="M1151" s="67"/>
      <c r="N1151" s="67"/>
      <c r="O1151" s="67"/>
      <c r="P1151" s="67"/>
      <c r="Q1151" s="67"/>
      <c r="R1151" s="67"/>
      <c r="S1151" s="67"/>
      <c r="T1151" s="67"/>
      <c r="U1151" s="67"/>
      <c r="V1151" s="67"/>
      <c r="W1151" s="67"/>
      <c r="X1151" s="67"/>
      <c r="Y1151" s="67"/>
      <c r="Z1151" s="67"/>
    </row>
    <row r="1152" spans="1:26" ht="16.5" x14ac:dyDescent="0.45">
      <c r="A1152" s="67"/>
      <c r="B1152" s="67"/>
      <c r="C1152" s="67"/>
      <c r="D1152" s="67"/>
      <c r="E1152" s="28"/>
      <c r="F1152" s="67"/>
      <c r="G1152" s="67"/>
      <c r="H1152" s="67"/>
      <c r="I1152" s="67"/>
      <c r="J1152" s="97"/>
      <c r="K1152" s="67"/>
      <c r="L1152" s="67"/>
      <c r="M1152" s="67"/>
      <c r="N1152" s="67"/>
      <c r="O1152" s="67"/>
      <c r="P1152" s="67"/>
      <c r="Q1152" s="67"/>
      <c r="R1152" s="67"/>
      <c r="S1152" s="67"/>
      <c r="T1152" s="67"/>
      <c r="U1152" s="67"/>
      <c r="V1152" s="67"/>
      <c r="W1152" s="67"/>
      <c r="X1152" s="67"/>
      <c r="Y1152" s="67"/>
      <c r="Z1152" s="67"/>
    </row>
    <row r="1153" spans="1:26" ht="16.5" x14ac:dyDescent="0.45">
      <c r="A1153" s="67"/>
      <c r="B1153" s="67"/>
      <c r="C1153" s="67"/>
      <c r="D1153" s="67"/>
      <c r="E1153" s="28"/>
      <c r="F1153" s="67"/>
      <c r="G1153" s="67"/>
      <c r="H1153" s="67"/>
      <c r="I1153" s="67"/>
      <c r="J1153" s="97"/>
      <c r="K1153" s="67"/>
      <c r="L1153" s="67"/>
      <c r="M1153" s="67"/>
      <c r="N1153" s="67"/>
      <c r="O1153" s="67"/>
      <c r="P1153" s="67"/>
      <c r="Q1153" s="67"/>
      <c r="R1153" s="67"/>
      <c r="S1153" s="67"/>
      <c r="T1153" s="67"/>
      <c r="U1153" s="67"/>
      <c r="V1153" s="67"/>
      <c r="W1153" s="67"/>
      <c r="X1153" s="67"/>
      <c r="Y1153" s="67"/>
      <c r="Z1153" s="67"/>
    </row>
    <row r="1154" spans="1:26" ht="16.5" x14ac:dyDescent="0.45">
      <c r="A1154" s="67"/>
      <c r="B1154" s="67"/>
      <c r="C1154" s="67"/>
      <c r="D1154" s="67"/>
      <c r="E1154" s="28"/>
      <c r="F1154" s="67"/>
      <c r="G1154" s="67"/>
      <c r="H1154" s="67"/>
      <c r="I1154" s="67"/>
      <c r="J1154" s="97"/>
      <c r="K1154" s="67"/>
      <c r="L1154" s="67"/>
      <c r="M1154" s="67"/>
      <c r="N1154" s="67"/>
      <c r="O1154" s="67"/>
      <c r="P1154" s="67"/>
      <c r="Q1154" s="67"/>
      <c r="R1154" s="67"/>
      <c r="S1154" s="67"/>
      <c r="T1154" s="67"/>
      <c r="U1154" s="67"/>
      <c r="V1154" s="67"/>
      <c r="W1154" s="67"/>
      <c r="X1154" s="67"/>
      <c r="Y1154" s="67"/>
      <c r="Z1154" s="67"/>
    </row>
    <row r="1155" spans="1:26" ht="16.5" x14ac:dyDescent="0.45">
      <c r="A1155" s="67"/>
      <c r="B1155" s="67"/>
      <c r="C1155" s="67"/>
      <c r="D1155" s="67"/>
      <c r="E1155" s="28"/>
      <c r="F1155" s="67"/>
      <c r="G1155" s="67"/>
      <c r="H1155" s="67"/>
      <c r="I1155" s="67"/>
      <c r="J1155" s="97"/>
      <c r="K1155" s="67"/>
      <c r="L1155" s="67"/>
      <c r="M1155" s="67"/>
      <c r="N1155" s="67"/>
      <c r="O1155" s="67"/>
      <c r="P1155" s="67"/>
      <c r="Q1155" s="67"/>
      <c r="R1155" s="67"/>
      <c r="S1155" s="67"/>
      <c r="T1155" s="67"/>
      <c r="U1155" s="67"/>
      <c r="V1155" s="67"/>
      <c r="W1155" s="67"/>
      <c r="X1155" s="67"/>
      <c r="Y1155" s="67"/>
      <c r="Z1155" s="67"/>
    </row>
    <row r="1156" spans="1:26" ht="16.5" x14ac:dyDescent="0.45">
      <c r="A1156" s="67"/>
      <c r="B1156" s="67"/>
      <c r="C1156" s="67"/>
      <c r="D1156" s="67"/>
      <c r="E1156" s="28"/>
      <c r="F1156" s="67"/>
      <c r="G1156" s="67"/>
      <c r="H1156" s="67"/>
      <c r="I1156" s="67"/>
      <c r="J1156" s="97"/>
      <c r="K1156" s="67"/>
      <c r="L1156" s="67"/>
      <c r="M1156" s="67"/>
      <c r="N1156" s="67"/>
      <c r="O1156" s="67"/>
      <c r="P1156" s="67"/>
      <c r="Q1156" s="67"/>
      <c r="R1156" s="67"/>
      <c r="S1156" s="67"/>
      <c r="T1156" s="67"/>
      <c r="U1156" s="67"/>
      <c r="V1156" s="67"/>
      <c r="W1156" s="67"/>
      <c r="X1156" s="67"/>
      <c r="Y1156" s="67"/>
      <c r="Z1156" s="67"/>
    </row>
    <row r="1157" spans="1:26" ht="16.5" x14ac:dyDescent="0.45">
      <c r="A1157" s="67"/>
      <c r="B1157" s="67"/>
      <c r="C1157" s="67"/>
      <c r="D1157" s="67"/>
      <c r="E1157" s="28"/>
      <c r="F1157" s="67"/>
      <c r="G1157" s="67"/>
      <c r="H1157" s="67"/>
      <c r="I1157" s="67"/>
      <c r="J1157" s="97"/>
      <c r="K1157" s="67"/>
      <c r="L1157" s="67"/>
      <c r="M1157" s="67"/>
      <c r="N1157" s="67"/>
      <c r="O1157" s="67"/>
      <c r="P1157" s="67"/>
      <c r="Q1157" s="67"/>
      <c r="R1157" s="67"/>
      <c r="S1157" s="67"/>
      <c r="T1157" s="67"/>
      <c r="U1157" s="67"/>
      <c r="V1157" s="67"/>
      <c r="W1157" s="67"/>
      <c r="X1157" s="67"/>
      <c r="Y1157" s="67"/>
      <c r="Z1157" s="67"/>
    </row>
    <row r="1158" spans="1:26" ht="16.5" x14ac:dyDescent="0.45">
      <c r="A1158" s="67"/>
      <c r="B1158" s="67"/>
      <c r="C1158" s="67"/>
      <c r="D1158" s="67"/>
      <c r="E1158" s="28"/>
      <c r="F1158" s="67"/>
      <c r="G1158" s="67"/>
      <c r="H1158" s="67"/>
      <c r="I1158" s="67"/>
      <c r="J1158" s="97"/>
      <c r="K1158" s="67"/>
      <c r="L1158" s="67"/>
      <c r="M1158" s="67"/>
      <c r="N1158" s="67"/>
      <c r="O1158" s="67"/>
      <c r="P1158" s="67"/>
      <c r="Q1158" s="67"/>
      <c r="R1158" s="67"/>
      <c r="S1158" s="67"/>
      <c r="T1158" s="67"/>
      <c r="U1158" s="67"/>
      <c r="V1158" s="67"/>
      <c r="W1158" s="67"/>
      <c r="X1158" s="67"/>
      <c r="Y1158" s="67"/>
      <c r="Z1158" s="67"/>
    </row>
    <row r="1159" spans="1:26" ht="16.5" x14ac:dyDescent="0.45">
      <c r="A1159" s="67"/>
      <c r="B1159" s="67"/>
      <c r="C1159" s="67"/>
      <c r="D1159" s="67"/>
      <c r="E1159" s="28"/>
      <c r="F1159" s="67"/>
      <c r="G1159" s="67"/>
      <c r="H1159" s="67"/>
      <c r="I1159" s="67"/>
      <c r="J1159" s="97"/>
      <c r="K1159" s="67"/>
      <c r="L1159" s="67"/>
      <c r="M1159" s="67"/>
      <c r="N1159" s="67"/>
      <c r="O1159" s="67"/>
      <c r="P1159" s="67"/>
      <c r="Q1159" s="67"/>
      <c r="R1159" s="67"/>
      <c r="S1159" s="67"/>
      <c r="T1159" s="67"/>
      <c r="U1159" s="67"/>
      <c r="V1159" s="67"/>
      <c r="W1159" s="67"/>
      <c r="X1159" s="67"/>
      <c r="Y1159" s="67"/>
      <c r="Z1159" s="67"/>
    </row>
    <row r="1160" spans="1:26" ht="16.5" x14ac:dyDescent="0.45">
      <c r="A1160" s="67"/>
      <c r="B1160" s="67"/>
      <c r="C1160" s="67"/>
      <c r="D1160" s="67"/>
      <c r="E1160" s="28"/>
      <c r="F1160" s="67"/>
      <c r="G1160" s="67"/>
      <c r="H1160" s="67"/>
      <c r="I1160" s="67"/>
      <c r="J1160" s="97"/>
      <c r="K1160" s="67"/>
      <c r="L1160" s="67"/>
      <c r="M1160" s="67"/>
      <c r="N1160" s="67"/>
      <c r="O1160" s="67"/>
      <c r="P1160" s="67"/>
      <c r="Q1160" s="67"/>
      <c r="R1160" s="67"/>
      <c r="S1160" s="67"/>
      <c r="T1160" s="67"/>
      <c r="U1160" s="67"/>
      <c r="V1160" s="67"/>
      <c r="W1160" s="67"/>
      <c r="X1160" s="67"/>
      <c r="Y1160" s="67"/>
      <c r="Z1160" s="67"/>
    </row>
    <row r="1161" spans="1:26" ht="16.5" x14ac:dyDescent="0.45">
      <c r="A1161" s="67"/>
      <c r="B1161" s="67"/>
      <c r="C1161" s="67"/>
      <c r="D1161" s="67"/>
      <c r="E1161" s="28"/>
      <c r="F1161" s="67"/>
      <c r="G1161" s="67"/>
      <c r="H1161" s="67"/>
      <c r="I1161" s="67"/>
      <c r="J1161" s="97"/>
      <c r="K1161" s="67"/>
      <c r="L1161" s="67"/>
      <c r="M1161" s="67"/>
      <c r="N1161" s="67"/>
      <c r="O1161" s="67"/>
      <c r="P1161" s="67"/>
      <c r="Q1161" s="67"/>
      <c r="R1161" s="67"/>
      <c r="S1161" s="67"/>
      <c r="T1161" s="67"/>
      <c r="U1161" s="67"/>
      <c r="V1161" s="67"/>
      <c r="W1161" s="67"/>
      <c r="X1161" s="67"/>
      <c r="Y1161" s="67"/>
      <c r="Z1161" s="67"/>
    </row>
    <row r="1162" spans="1:26" ht="16.5" x14ac:dyDescent="0.45">
      <c r="A1162" s="67"/>
      <c r="B1162" s="67"/>
      <c r="C1162" s="67"/>
      <c r="D1162" s="67"/>
      <c r="E1162" s="28"/>
      <c r="F1162" s="67"/>
      <c r="G1162" s="67"/>
      <c r="H1162" s="67"/>
      <c r="I1162" s="67"/>
      <c r="J1162" s="97"/>
      <c r="K1162" s="67"/>
      <c r="L1162" s="67"/>
      <c r="M1162" s="67"/>
      <c r="N1162" s="67"/>
      <c r="O1162" s="67"/>
      <c r="P1162" s="67"/>
      <c r="Q1162" s="67"/>
      <c r="R1162" s="67"/>
      <c r="S1162" s="67"/>
      <c r="T1162" s="67"/>
      <c r="U1162" s="67"/>
      <c r="V1162" s="67"/>
      <c r="W1162" s="67"/>
      <c r="X1162" s="67"/>
      <c r="Y1162" s="67"/>
      <c r="Z1162" s="67"/>
    </row>
    <row r="1163" spans="1:26" ht="16.5" x14ac:dyDescent="0.45">
      <c r="A1163" s="67"/>
      <c r="B1163" s="67"/>
      <c r="C1163" s="67"/>
      <c r="D1163" s="67"/>
      <c r="E1163" s="28"/>
      <c r="F1163" s="67"/>
      <c r="G1163" s="67"/>
      <c r="H1163" s="67"/>
      <c r="I1163" s="67"/>
      <c r="J1163" s="97"/>
      <c r="K1163" s="67"/>
      <c r="L1163" s="67"/>
      <c r="M1163" s="67"/>
      <c r="N1163" s="67"/>
      <c r="O1163" s="67"/>
      <c r="P1163" s="67"/>
      <c r="Q1163" s="67"/>
      <c r="R1163" s="67"/>
      <c r="S1163" s="67"/>
      <c r="T1163" s="67"/>
      <c r="U1163" s="67"/>
      <c r="V1163" s="67"/>
      <c r="W1163" s="67"/>
      <c r="X1163" s="67"/>
      <c r="Y1163" s="67"/>
      <c r="Z1163" s="67"/>
    </row>
    <row r="1164" spans="1:26" ht="16.5" x14ac:dyDescent="0.45">
      <c r="A1164" s="67"/>
      <c r="B1164" s="67"/>
      <c r="C1164" s="67"/>
      <c r="D1164" s="67"/>
      <c r="E1164" s="28"/>
      <c r="F1164" s="67"/>
      <c r="G1164" s="67"/>
      <c r="H1164" s="67"/>
      <c r="I1164" s="67"/>
      <c r="J1164" s="97"/>
      <c r="K1164" s="67"/>
      <c r="L1164" s="67"/>
      <c r="M1164" s="67"/>
      <c r="N1164" s="67"/>
      <c r="O1164" s="67"/>
      <c r="P1164" s="67"/>
      <c r="Q1164" s="67"/>
      <c r="R1164" s="67"/>
      <c r="S1164" s="67"/>
      <c r="T1164" s="67"/>
      <c r="U1164" s="67"/>
      <c r="V1164" s="67"/>
      <c r="W1164" s="67"/>
      <c r="X1164" s="67"/>
      <c r="Y1164" s="67"/>
      <c r="Z1164" s="67"/>
    </row>
    <row r="1165" spans="1:26" ht="16.5" x14ac:dyDescent="0.45">
      <c r="A1165" s="67"/>
      <c r="B1165" s="67"/>
      <c r="C1165" s="67"/>
      <c r="D1165" s="67"/>
      <c r="E1165" s="28"/>
      <c r="F1165" s="67"/>
      <c r="G1165" s="67"/>
      <c r="H1165" s="67"/>
      <c r="I1165" s="67"/>
      <c r="J1165" s="97"/>
      <c r="K1165" s="67"/>
      <c r="L1165" s="67"/>
      <c r="M1165" s="67"/>
      <c r="N1165" s="67"/>
      <c r="O1165" s="67"/>
      <c r="P1165" s="67"/>
      <c r="Q1165" s="67"/>
      <c r="R1165" s="67"/>
      <c r="S1165" s="67"/>
      <c r="T1165" s="67"/>
      <c r="U1165" s="67"/>
      <c r="V1165" s="67"/>
      <c r="W1165" s="67"/>
      <c r="X1165" s="67"/>
      <c r="Y1165" s="67"/>
      <c r="Z1165" s="67"/>
    </row>
    <row r="1166" spans="1:26" ht="16.5" x14ac:dyDescent="0.45">
      <c r="A1166" s="67"/>
      <c r="B1166" s="67"/>
      <c r="C1166" s="67"/>
      <c r="D1166" s="67"/>
      <c r="E1166" s="28"/>
      <c r="F1166" s="67"/>
      <c r="G1166" s="67"/>
      <c r="H1166" s="67"/>
      <c r="I1166" s="67"/>
      <c r="J1166" s="97"/>
      <c r="K1166" s="67"/>
      <c r="L1166" s="67"/>
      <c r="M1166" s="67"/>
      <c r="N1166" s="67"/>
      <c r="O1166" s="67"/>
      <c r="P1166" s="67"/>
      <c r="Q1166" s="67"/>
      <c r="R1166" s="67"/>
      <c r="S1166" s="67"/>
      <c r="T1166" s="67"/>
      <c r="U1166" s="67"/>
      <c r="V1166" s="67"/>
      <c r="W1166" s="67"/>
      <c r="X1166" s="67"/>
      <c r="Y1166" s="67"/>
      <c r="Z1166" s="67"/>
    </row>
    <row r="1167" spans="1:26" ht="16.5" x14ac:dyDescent="0.45">
      <c r="A1167" s="67"/>
      <c r="B1167" s="67"/>
      <c r="C1167" s="67"/>
      <c r="D1167" s="67"/>
      <c r="E1167" s="28"/>
      <c r="F1167" s="67"/>
      <c r="G1167" s="67"/>
      <c r="H1167" s="67"/>
      <c r="I1167" s="67"/>
      <c r="J1167" s="97"/>
      <c r="K1167" s="67"/>
      <c r="L1167" s="67"/>
      <c r="M1167" s="67"/>
      <c r="N1167" s="67"/>
      <c r="O1167" s="67"/>
      <c r="P1167" s="67"/>
      <c r="Q1167" s="67"/>
      <c r="R1167" s="67"/>
      <c r="S1167" s="67"/>
      <c r="T1167" s="67"/>
      <c r="U1167" s="67"/>
      <c r="V1167" s="67"/>
      <c r="W1167" s="67"/>
      <c r="X1167" s="67"/>
      <c r="Y1167" s="67"/>
      <c r="Z1167" s="67"/>
    </row>
    <row r="1168" spans="1:26" ht="16.5" x14ac:dyDescent="0.45">
      <c r="A1168" s="67"/>
      <c r="B1168" s="67"/>
      <c r="C1168" s="67"/>
      <c r="D1168" s="67"/>
      <c r="E1168" s="28"/>
      <c r="F1168" s="67"/>
      <c r="G1168" s="67"/>
      <c r="H1168" s="67"/>
      <c r="I1168" s="67"/>
      <c r="J1168" s="97"/>
      <c r="K1168" s="67"/>
      <c r="L1168" s="67"/>
      <c r="M1168" s="67"/>
      <c r="N1168" s="67"/>
      <c r="O1168" s="67"/>
      <c r="P1168" s="67"/>
      <c r="Q1168" s="67"/>
      <c r="R1168" s="67"/>
      <c r="S1168" s="67"/>
      <c r="T1168" s="67"/>
      <c r="U1168" s="67"/>
      <c r="V1168" s="67"/>
      <c r="W1168" s="67"/>
      <c r="X1168" s="67"/>
      <c r="Y1168" s="67"/>
      <c r="Z1168" s="67"/>
    </row>
    <row r="1169" spans="1:26" ht="16.5" x14ac:dyDescent="0.45">
      <c r="A1169" s="67"/>
      <c r="B1169" s="67"/>
      <c r="C1169" s="67"/>
      <c r="D1169" s="67"/>
      <c r="E1169" s="28"/>
      <c r="F1169" s="67"/>
      <c r="G1169" s="67"/>
      <c r="H1169" s="67"/>
      <c r="I1169" s="67"/>
      <c r="J1169" s="97"/>
      <c r="K1169" s="67"/>
      <c r="L1169" s="67"/>
      <c r="M1169" s="67"/>
      <c r="N1169" s="67"/>
      <c r="O1169" s="67"/>
      <c r="P1169" s="67"/>
      <c r="Q1169" s="67"/>
      <c r="R1169" s="67"/>
      <c r="S1169" s="67"/>
      <c r="T1169" s="67"/>
      <c r="U1169" s="67"/>
      <c r="V1169" s="67"/>
      <c r="W1169" s="67"/>
      <c r="X1169" s="67"/>
      <c r="Y1169" s="67"/>
      <c r="Z1169" s="67"/>
    </row>
    <row r="1170" spans="1:26" ht="16.5" x14ac:dyDescent="0.45">
      <c r="A1170" s="67"/>
      <c r="B1170" s="67"/>
      <c r="C1170" s="67"/>
      <c r="D1170" s="67"/>
      <c r="E1170" s="28"/>
      <c r="F1170" s="67"/>
      <c r="G1170" s="67"/>
      <c r="H1170" s="67"/>
      <c r="I1170" s="67"/>
      <c r="J1170" s="97"/>
      <c r="K1170" s="67"/>
      <c r="L1170" s="67"/>
      <c r="M1170" s="67"/>
      <c r="N1170" s="67"/>
      <c r="O1170" s="67"/>
      <c r="P1170" s="67"/>
      <c r="Q1170" s="67"/>
      <c r="R1170" s="67"/>
      <c r="S1170" s="67"/>
      <c r="T1170" s="67"/>
      <c r="U1170" s="67"/>
      <c r="V1170" s="67"/>
      <c r="W1170" s="67"/>
      <c r="X1170" s="67"/>
      <c r="Y1170" s="67"/>
      <c r="Z1170" s="67"/>
    </row>
    <row r="1171" spans="1:26" ht="16.5" x14ac:dyDescent="0.45">
      <c r="A1171" s="67"/>
      <c r="B1171" s="67"/>
      <c r="C1171" s="67"/>
      <c r="D1171" s="67"/>
      <c r="E1171" s="28"/>
      <c r="F1171" s="67"/>
      <c r="G1171" s="67"/>
      <c r="H1171" s="67"/>
      <c r="I1171" s="67"/>
      <c r="J1171" s="97"/>
      <c r="K1171" s="67"/>
      <c r="L1171" s="67"/>
      <c r="M1171" s="67"/>
      <c r="N1171" s="67"/>
      <c r="O1171" s="67"/>
      <c r="P1171" s="67"/>
      <c r="Q1171" s="67"/>
      <c r="R1171" s="67"/>
      <c r="S1171" s="67"/>
      <c r="T1171" s="67"/>
      <c r="U1171" s="67"/>
      <c r="V1171" s="67"/>
      <c r="W1171" s="67"/>
      <c r="X1171" s="67"/>
      <c r="Y1171" s="67"/>
      <c r="Z1171" s="67"/>
    </row>
    <row r="1172" spans="1:26" ht="16.5" x14ac:dyDescent="0.45">
      <c r="A1172" s="67"/>
      <c r="B1172" s="67"/>
      <c r="C1172" s="67"/>
      <c r="D1172" s="67"/>
      <c r="E1172" s="28"/>
      <c r="F1172" s="67"/>
      <c r="G1172" s="67"/>
      <c r="H1172" s="67"/>
      <c r="I1172" s="67"/>
      <c r="J1172" s="97"/>
      <c r="K1172" s="67"/>
      <c r="L1172" s="67"/>
      <c r="M1172" s="67"/>
      <c r="N1172" s="67"/>
      <c r="O1172" s="67"/>
      <c r="P1172" s="67"/>
      <c r="Q1172" s="67"/>
      <c r="R1172" s="67"/>
      <c r="S1172" s="67"/>
      <c r="T1172" s="67"/>
      <c r="U1172" s="67"/>
      <c r="V1172" s="67"/>
      <c r="W1172" s="67"/>
      <c r="X1172" s="67"/>
      <c r="Y1172" s="67"/>
      <c r="Z1172" s="67"/>
    </row>
    <row r="1173" spans="1:26" ht="16.5" x14ac:dyDescent="0.45">
      <c r="A1173" s="67"/>
      <c r="B1173" s="67"/>
      <c r="C1173" s="67"/>
      <c r="D1173" s="67"/>
      <c r="E1173" s="28"/>
      <c r="F1173" s="67"/>
      <c r="G1173" s="67"/>
      <c r="H1173" s="67"/>
      <c r="I1173" s="67"/>
      <c r="J1173" s="97"/>
      <c r="K1173" s="67"/>
      <c r="L1173" s="67"/>
      <c r="M1173" s="67"/>
      <c r="N1173" s="67"/>
      <c r="O1173" s="67"/>
      <c r="P1173" s="67"/>
      <c r="Q1173" s="67"/>
      <c r="R1173" s="67"/>
      <c r="S1173" s="67"/>
      <c r="T1173" s="67"/>
      <c r="U1173" s="67"/>
      <c r="V1173" s="67"/>
      <c r="W1173" s="67"/>
      <c r="X1173" s="67"/>
      <c r="Y1173" s="67"/>
      <c r="Z1173" s="67"/>
    </row>
    <row r="1174" spans="1:26" ht="16.5" x14ac:dyDescent="0.45">
      <c r="A1174" s="67"/>
      <c r="B1174" s="67"/>
      <c r="C1174" s="67"/>
      <c r="D1174" s="67"/>
      <c r="E1174" s="28"/>
      <c r="F1174" s="67"/>
      <c r="G1174" s="67"/>
      <c r="H1174" s="67"/>
      <c r="I1174" s="67"/>
      <c r="J1174" s="97"/>
      <c r="K1174" s="67"/>
      <c r="L1174" s="67"/>
      <c r="M1174" s="67"/>
      <c r="N1174" s="67"/>
      <c r="O1174" s="67"/>
      <c r="P1174" s="67"/>
      <c r="Q1174" s="67"/>
      <c r="R1174" s="67"/>
      <c r="S1174" s="67"/>
      <c r="T1174" s="67"/>
      <c r="U1174" s="67"/>
      <c r="V1174" s="67"/>
      <c r="W1174" s="67"/>
      <c r="X1174" s="67"/>
      <c r="Y1174" s="67"/>
      <c r="Z1174" s="67"/>
    </row>
    <row r="1175" spans="1:26" ht="16.5" x14ac:dyDescent="0.45">
      <c r="A1175" s="67"/>
      <c r="B1175" s="67"/>
      <c r="C1175" s="67"/>
      <c r="D1175" s="67"/>
      <c r="E1175" s="28"/>
      <c r="F1175" s="67"/>
      <c r="G1175" s="67"/>
      <c r="H1175" s="67"/>
      <c r="I1175" s="67"/>
      <c r="J1175" s="97"/>
      <c r="K1175" s="67"/>
      <c r="L1175" s="67"/>
      <c r="M1175" s="67"/>
      <c r="N1175" s="67"/>
      <c r="O1175" s="67"/>
      <c r="P1175" s="67"/>
      <c r="Q1175" s="67"/>
      <c r="R1175" s="67"/>
      <c r="S1175" s="67"/>
      <c r="T1175" s="67"/>
      <c r="U1175" s="67"/>
      <c r="V1175" s="67"/>
      <c r="W1175" s="67"/>
      <c r="X1175" s="67"/>
      <c r="Y1175" s="67"/>
      <c r="Z1175" s="67"/>
    </row>
    <row r="1176" spans="1:26" ht="16.5" x14ac:dyDescent="0.45">
      <c r="A1176" s="67"/>
      <c r="B1176" s="67"/>
      <c r="C1176" s="67"/>
      <c r="D1176" s="67"/>
      <c r="E1176" s="28"/>
      <c r="F1176" s="67"/>
      <c r="G1176" s="67"/>
      <c r="H1176" s="67"/>
      <c r="I1176" s="67"/>
      <c r="J1176" s="97"/>
      <c r="K1176" s="67"/>
      <c r="L1176" s="67"/>
      <c r="M1176" s="67"/>
      <c r="N1176" s="67"/>
      <c r="O1176" s="67"/>
      <c r="P1176" s="67"/>
      <c r="Q1176" s="67"/>
      <c r="R1176" s="67"/>
      <c r="S1176" s="67"/>
      <c r="T1176" s="67"/>
      <c r="U1176" s="67"/>
      <c r="V1176" s="67"/>
      <c r="W1176" s="67"/>
      <c r="X1176" s="67"/>
      <c r="Y1176" s="67"/>
      <c r="Z1176" s="67"/>
    </row>
    <row r="1177" spans="1:26" ht="16.5" x14ac:dyDescent="0.45">
      <c r="A1177" s="67"/>
      <c r="B1177" s="67"/>
      <c r="C1177" s="67"/>
      <c r="D1177" s="67"/>
      <c r="E1177" s="28"/>
      <c r="F1177" s="67"/>
      <c r="G1177" s="67"/>
      <c r="H1177" s="67"/>
      <c r="I1177" s="67"/>
      <c r="J1177" s="97"/>
      <c r="K1177" s="67"/>
      <c r="L1177" s="67"/>
      <c r="M1177" s="67"/>
      <c r="N1177" s="67"/>
      <c r="O1177" s="67"/>
      <c r="P1177" s="67"/>
      <c r="Q1177" s="67"/>
      <c r="R1177" s="67"/>
      <c r="S1177" s="67"/>
      <c r="T1177" s="67"/>
      <c r="U1177" s="67"/>
      <c r="V1177" s="67"/>
      <c r="W1177" s="67"/>
      <c r="X1177" s="67"/>
      <c r="Y1177" s="67"/>
      <c r="Z1177" s="67"/>
    </row>
    <row r="1178" spans="1:26" ht="16.5" x14ac:dyDescent="0.45">
      <c r="A1178" s="67"/>
      <c r="B1178" s="67"/>
      <c r="C1178" s="67"/>
      <c r="D1178" s="67"/>
      <c r="E1178" s="28"/>
      <c r="F1178" s="67"/>
      <c r="G1178" s="67"/>
      <c r="H1178" s="67"/>
      <c r="I1178" s="67"/>
      <c r="J1178" s="97"/>
      <c r="K1178" s="67"/>
      <c r="L1178" s="67"/>
      <c r="M1178" s="67"/>
      <c r="N1178" s="67"/>
      <c r="O1178" s="67"/>
      <c r="P1178" s="67"/>
      <c r="Q1178" s="67"/>
      <c r="R1178" s="67"/>
      <c r="S1178" s="67"/>
      <c r="T1178" s="67"/>
      <c r="U1178" s="67"/>
      <c r="V1178" s="67"/>
      <c r="W1178" s="67"/>
      <c r="X1178" s="67"/>
      <c r="Y1178" s="67"/>
      <c r="Z1178" s="67"/>
    </row>
    <row r="1179" spans="1:26" ht="16.5" x14ac:dyDescent="0.45">
      <c r="A1179" s="67"/>
      <c r="B1179" s="67"/>
      <c r="C1179" s="67"/>
      <c r="D1179" s="67"/>
      <c r="E1179" s="28"/>
      <c r="F1179" s="67"/>
      <c r="G1179" s="67"/>
      <c r="H1179" s="67"/>
      <c r="I1179" s="67"/>
      <c r="J1179" s="97"/>
      <c r="K1179" s="67"/>
      <c r="L1179" s="67"/>
      <c r="M1179" s="67"/>
      <c r="N1179" s="67"/>
      <c r="O1179" s="67"/>
      <c r="P1179" s="67"/>
      <c r="Q1179" s="67"/>
      <c r="R1179" s="67"/>
      <c r="S1179" s="67"/>
      <c r="T1179" s="67"/>
      <c r="U1179" s="67"/>
      <c r="V1179" s="67"/>
      <c r="W1179" s="67"/>
      <c r="X1179" s="67"/>
      <c r="Y1179" s="67"/>
      <c r="Z1179" s="67"/>
    </row>
    <row r="1180" spans="1:26" ht="16.5" x14ac:dyDescent="0.45">
      <c r="A1180" s="67"/>
      <c r="B1180" s="67"/>
      <c r="C1180" s="67"/>
      <c r="D1180" s="67"/>
      <c r="E1180" s="28"/>
      <c r="F1180" s="67"/>
      <c r="G1180" s="67"/>
      <c r="H1180" s="67"/>
      <c r="I1180" s="67"/>
      <c r="J1180" s="97"/>
      <c r="K1180" s="67"/>
      <c r="L1180" s="67"/>
      <c r="M1180" s="67"/>
      <c r="N1180" s="67"/>
      <c r="O1180" s="67"/>
      <c r="P1180" s="67"/>
      <c r="Q1180" s="67"/>
      <c r="R1180" s="67"/>
      <c r="S1180" s="67"/>
      <c r="T1180" s="67"/>
      <c r="U1180" s="67"/>
      <c r="V1180" s="67"/>
      <c r="W1180" s="67"/>
      <c r="X1180" s="67"/>
      <c r="Y1180" s="67"/>
      <c r="Z1180" s="67"/>
    </row>
    <row r="1181" spans="1:26" ht="16.5" x14ac:dyDescent="0.45">
      <c r="A1181" s="67"/>
      <c r="B1181" s="67"/>
      <c r="C1181" s="67"/>
      <c r="D1181" s="67"/>
      <c r="E1181" s="28"/>
      <c r="F1181" s="67"/>
      <c r="G1181" s="67"/>
      <c r="H1181" s="67"/>
      <c r="I1181" s="67"/>
      <c r="J1181" s="97"/>
      <c r="K1181" s="67"/>
      <c r="L1181" s="67"/>
      <c r="M1181" s="67"/>
      <c r="N1181" s="67"/>
      <c r="O1181" s="67"/>
      <c r="P1181" s="67"/>
      <c r="Q1181" s="67"/>
      <c r="R1181" s="67"/>
      <c r="S1181" s="67"/>
      <c r="T1181" s="67"/>
      <c r="U1181" s="67"/>
      <c r="V1181" s="67"/>
      <c r="W1181" s="67"/>
      <c r="X1181" s="67"/>
      <c r="Y1181" s="67"/>
      <c r="Z1181" s="67"/>
    </row>
    <row r="1182" spans="1:26" ht="16.5" x14ac:dyDescent="0.45">
      <c r="A1182" s="67"/>
      <c r="B1182" s="67"/>
      <c r="C1182" s="67"/>
      <c r="D1182" s="67"/>
      <c r="E1182" s="28"/>
      <c r="F1182" s="67"/>
      <c r="G1182" s="67"/>
      <c r="H1182" s="67"/>
      <c r="I1182" s="67"/>
      <c r="J1182" s="97"/>
      <c r="K1182" s="67"/>
      <c r="L1182" s="67"/>
      <c r="M1182" s="67"/>
      <c r="N1182" s="67"/>
      <c r="O1182" s="67"/>
      <c r="P1182" s="67"/>
      <c r="Q1182" s="67"/>
      <c r="R1182" s="67"/>
      <c r="S1182" s="67"/>
      <c r="T1182" s="67"/>
      <c r="U1182" s="67"/>
      <c r="V1182" s="67"/>
      <c r="W1182" s="67"/>
      <c r="X1182" s="67"/>
      <c r="Y1182" s="67"/>
      <c r="Z1182" s="67"/>
    </row>
    <row r="1183" spans="1:26" ht="16.5" x14ac:dyDescent="0.45">
      <c r="A1183" s="67"/>
      <c r="B1183" s="67"/>
      <c r="C1183" s="67"/>
      <c r="D1183" s="67"/>
      <c r="E1183" s="28"/>
      <c r="F1183" s="67"/>
      <c r="G1183" s="67"/>
      <c r="H1183" s="67"/>
      <c r="I1183" s="67"/>
      <c r="J1183" s="97"/>
      <c r="K1183" s="67"/>
      <c r="L1183" s="67"/>
      <c r="M1183" s="67"/>
      <c r="N1183" s="67"/>
      <c r="O1183" s="67"/>
      <c r="P1183" s="67"/>
      <c r="Q1183" s="67"/>
      <c r="R1183" s="67"/>
      <c r="S1183" s="67"/>
      <c r="T1183" s="67"/>
      <c r="U1183" s="67"/>
      <c r="V1183" s="67"/>
      <c r="W1183" s="67"/>
      <c r="X1183" s="67"/>
      <c r="Y1183" s="67"/>
      <c r="Z1183" s="67"/>
    </row>
    <row r="1184" spans="1:26" ht="16.5" x14ac:dyDescent="0.45">
      <c r="A1184" s="67"/>
      <c r="B1184" s="67"/>
      <c r="C1184" s="67"/>
      <c r="D1184" s="67"/>
      <c r="E1184" s="28"/>
      <c r="F1184" s="67"/>
      <c r="G1184" s="67"/>
      <c r="H1184" s="67"/>
      <c r="I1184" s="67"/>
      <c r="J1184" s="97"/>
      <c r="K1184" s="67"/>
      <c r="L1184" s="67"/>
      <c r="M1184" s="67"/>
      <c r="N1184" s="67"/>
      <c r="O1184" s="67"/>
      <c r="P1184" s="67"/>
      <c r="Q1184" s="67"/>
      <c r="R1184" s="67"/>
      <c r="S1184" s="67"/>
      <c r="T1184" s="67"/>
      <c r="U1184" s="67"/>
      <c r="V1184" s="67"/>
      <c r="W1184" s="67"/>
      <c r="X1184" s="67"/>
      <c r="Y1184" s="67"/>
      <c r="Z1184" s="67"/>
    </row>
    <row r="1185" spans="1:26" ht="16.5" x14ac:dyDescent="0.45">
      <c r="A1185" s="67"/>
      <c r="B1185" s="67"/>
      <c r="C1185" s="67"/>
      <c r="D1185" s="67"/>
      <c r="E1185" s="28"/>
      <c r="F1185" s="67"/>
      <c r="G1185" s="67"/>
      <c r="H1185" s="67"/>
      <c r="I1185" s="67"/>
      <c r="J1185" s="97"/>
      <c r="K1185" s="67"/>
      <c r="L1185" s="67"/>
      <c r="M1185" s="67"/>
      <c r="N1185" s="67"/>
      <c r="O1185" s="67"/>
      <c r="P1185" s="67"/>
      <c r="Q1185" s="67"/>
      <c r="R1185" s="67"/>
      <c r="S1185" s="67"/>
      <c r="T1185" s="67"/>
      <c r="U1185" s="67"/>
      <c r="V1185" s="67"/>
      <c r="W1185" s="67"/>
      <c r="X1185" s="67"/>
      <c r="Y1185" s="67"/>
      <c r="Z1185" s="67"/>
    </row>
    <row r="1186" spans="1:26" ht="16.5" x14ac:dyDescent="0.45">
      <c r="A1186" s="67"/>
      <c r="B1186" s="67"/>
      <c r="C1186" s="67"/>
      <c r="D1186" s="67"/>
      <c r="E1186" s="28"/>
      <c r="F1186" s="67"/>
      <c r="G1186" s="67"/>
      <c r="H1186" s="67"/>
      <c r="I1186" s="67"/>
      <c r="J1186" s="97"/>
      <c r="K1186" s="67"/>
      <c r="L1186" s="67"/>
      <c r="M1186" s="67"/>
      <c r="N1186" s="67"/>
      <c r="O1186" s="67"/>
      <c r="P1186" s="67"/>
      <c r="Q1186" s="67"/>
      <c r="R1186" s="67"/>
      <c r="S1186" s="67"/>
      <c r="T1186" s="67"/>
      <c r="U1186" s="67"/>
      <c r="V1186" s="67"/>
      <c r="W1186" s="67"/>
      <c r="X1186" s="67"/>
      <c r="Y1186" s="67"/>
      <c r="Z1186" s="67"/>
    </row>
    <row r="1187" spans="1:26" ht="16.5" x14ac:dyDescent="0.45">
      <c r="A1187" s="67"/>
      <c r="B1187" s="67"/>
      <c r="C1187" s="67"/>
      <c r="D1187" s="67"/>
      <c r="E1187" s="28"/>
      <c r="F1187" s="67"/>
      <c r="G1187" s="67"/>
      <c r="H1187" s="67"/>
      <c r="I1187" s="67"/>
      <c r="J1187" s="97"/>
      <c r="K1187" s="67"/>
      <c r="L1187" s="67"/>
      <c r="M1187" s="67"/>
      <c r="N1187" s="67"/>
      <c r="O1187" s="67"/>
      <c r="P1187" s="67"/>
      <c r="Q1187" s="67"/>
      <c r="R1187" s="67"/>
      <c r="S1187" s="67"/>
      <c r="T1187" s="67"/>
      <c r="U1187" s="67"/>
      <c r="V1187" s="67"/>
      <c r="W1187" s="67"/>
      <c r="X1187" s="67"/>
      <c r="Y1187" s="67"/>
      <c r="Z1187" s="67"/>
    </row>
    <row r="1188" spans="1:26" ht="16.5" x14ac:dyDescent="0.45">
      <c r="A1188" s="67"/>
      <c r="B1188" s="67"/>
      <c r="C1188" s="67"/>
      <c r="D1188" s="67"/>
      <c r="E1188" s="28"/>
      <c r="F1188" s="67"/>
      <c r="G1188" s="67"/>
      <c r="H1188" s="67"/>
      <c r="I1188" s="67"/>
      <c r="J1188" s="97"/>
      <c r="K1188" s="67"/>
      <c r="L1188" s="67"/>
      <c r="M1188" s="67"/>
      <c r="N1188" s="67"/>
      <c r="O1188" s="67"/>
      <c r="P1188" s="67"/>
      <c r="Q1188" s="67"/>
      <c r="R1188" s="67"/>
      <c r="S1188" s="67"/>
      <c r="T1188" s="67"/>
      <c r="U1188" s="67"/>
      <c r="V1188" s="67"/>
      <c r="W1188" s="67"/>
      <c r="X1188" s="67"/>
      <c r="Y1188" s="67"/>
      <c r="Z1188" s="67"/>
    </row>
    <row r="1189" spans="1:26" ht="16.5" x14ac:dyDescent="0.45">
      <c r="A1189" s="67"/>
      <c r="B1189" s="67"/>
      <c r="C1189" s="67"/>
      <c r="D1189" s="67"/>
      <c r="E1189" s="28"/>
      <c r="F1189" s="67"/>
      <c r="G1189" s="67"/>
      <c r="H1189" s="67"/>
      <c r="I1189" s="67"/>
      <c r="J1189" s="97"/>
      <c r="K1189" s="67"/>
      <c r="L1189" s="67"/>
      <c r="M1189" s="67"/>
      <c r="N1189" s="67"/>
      <c r="O1189" s="67"/>
      <c r="P1189" s="67"/>
      <c r="Q1189" s="67"/>
      <c r="R1189" s="67"/>
      <c r="S1189" s="67"/>
      <c r="T1189" s="67"/>
      <c r="U1189" s="67"/>
      <c r="V1189" s="67"/>
      <c r="W1189" s="67"/>
      <c r="X1189" s="67"/>
      <c r="Y1189" s="67"/>
      <c r="Z1189" s="67"/>
    </row>
    <row r="1190" spans="1:26" ht="16.5" x14ac:dyDescent="0.45">
      <c r="A1190" s="67"/>
      <c r="B1190" s="67"/>
      <c r="C1190" s="67"/>
      <c r="D1190" s="67"/>
      <c r="E1190" s="28"/>
      <c r="F1190" s="67"/>
      <c r="G1190" s="67"/>
      <c r="H1190" s="67"/>
      <c r="I1190" s="67"/>
      <c r="J1190" s="97"/>
      <c r="K1190" s="67"/>
      <c r="L1190" s="67"/>
      <c r="M1190" s="67"/>
      <c r="N1190" s="67"/>
      <c r="O1190" s="67"/>
      <c r="P1190" s="67"/>
      <c r="Q1190" s="67"/>
      <c r="R1190" s="67"/>
      <c r="S1190" s="67"/>
      <c r="T1190" s="67"/>
      <c r="U1190" s="67"/>
      <c r="V1190" s="67"/>
      <c r="W1190" s="67"/>
      <c r="X1190" s="67"/>
      <c r="Y1190" s="67"/>
      <c r="Z1190" s="67"/>
    </row>
    <row r="1191" spans="1:26" ht="16.5" x14ac:dyDescent="0.45">
      <c r="A1191" s="67"/>
      <c r="B1191" s="67"/>
      <c r="C1191" s="67"/>
      <c r="D1191" s="67"/>
      <c r="E1191" s="28"/>
      <c r="F1191" s="67"/>
      <c r="G1191" s="67"/>
      <c r="H1191" s="67"/>
      <c r="I1191" s="67"/>
      <c r="J1191" s="97"/>
      <c r="K1191" s="67"/>
      <c r="L1191" s="67"/>
      <c r="M1191" s="67"/>
      <c r="N1191" s="67"/>
      <c r="O1191" s="67"/>
      <c r="P1191" s="67"/>
      <c r="Q1191" s="67"/>
      <c r="R1191" s="67"/>
      <c r="S1191" s="67"/>
      <c r="T1191" s="67"/>
      <c r="U1191" s="67"/>
      <c r="V1191" s="67"/>
      <c r="W1191" s="67"/>
      <c r="X1191" s="67"/>
      <c r="Y1191" s="67"/>
      <c r="Z1191" s="67"/>
    </row>
    <row r="1192" spans="1:26" ht="16.5" x14ac:dyDescent="0.45">
      <c r="A1192" s="67"/>
      <c r="B1192" s="67"/>
      <c r="C1192" s="67"/>
      <c r="D1192" s="67"/>
      <c r="E1192" s="28"/>
      <c r="F1192" s="67"/>
      <c r="G1192" s="67"/>
      <c r="H1192" s="67"/>
      <c r="I1192" s="67"/>
      <c r="J1192" s="97"/>
      <c r="K1192" s="67"/>
      <c r="L1192" s="67"/>
      <c r="M1192" s="67"/>
      <c r="N1192" s="67"/>
      <c r="O1192" s="67"/>
      <c r="P1192" s="67"/>
      <c r="Q1192" s="67"/>
      <c r="R1192" s="67"/>
      <c r="S1192" s="67"/>
      <c r="T1192" s="67"/>
      <c r="U1192" s="67"/>
      <c r="V1192" s="67"/>
      <c r="W1192" s="67"/>
      <c r="X1192" s="67"/>
      <c r="Y1192" s="67"/>
      <c r="Z1192" s="67"/>
    </row>
    <row r="1193" spans="1:26" ht="16.5" x14ac:dyDescent="0.45">
      <c r="A1193" s="67"/>
      <c r="B1193" s="67"/>
      <c r="C1193" s="67"/>
      <c r="D1193" s="67"/>
      <c r="E1193" s="28"/>
      <c r="F1193" s="67"/>
      <c r="G1193" s="67"/>
      <c r="H1193" s="67"/>
      <c r="I1193" s="67"/>
      <c r="J1193" s="97"/>
      <c r="K1193" s="67"/>
      <c r="L1193" s="67"/>
      <c r="M1193" s="67"/>
      <c r="N1193" s="67"/>
      <c r="O1193" s="67"/>
      <c r="P1193" s="67"/>
      <c r="Q1193" s="67"/>
      <c r="R1193" s="67"/>
      <c r="S1193" s="67"/>
      <c r="T1193" s="67"/>
      <c r="U1193" s="67"/>
      <c r="V1193" s="67"/>
      <c r="W1193" s="67"/>
      <c r="X1193" s="67"/>
      <c r="Y1193" s="67"/>
      <c r="Z1193" s="67"/>
    </row>
    <row r="1194" spans="1:26" ht="16.5" x14ac:dyDescent="0.45">
      <c r="A1194" s="67"/>
      <c r="B1194" s="67"/>
      <c r="C1194" s="67"/>
      <c r="D1194" s="67"/>
      <c r="E1194" s="28"/>
      <c r="F1194" s="67"/>
      <c r="G1194" s="67"/>
      <c r="H1194" s="67"/>
      <c r="I1194" s="67"/>
      <c r="J1194" s="97"/>
      <c r="K1194" s="67"/>
      <c r="L1194" s="67"/>
      <c r="M1194" s="67"/>
      <c r="N1194" s="67"/>
      <c r="O1194" s="67"/>
      <c r="P1194" s="67"/>
      <c r="Q1194" s="67"/>
      <c r="R1194" s="67"/>
      <c r="S1194" s="67"/>
      <c r="T1194" s="67"/>
      <c r="U1194" s="67"/>
      <c r="V1194" s="67"/>
      <c r="W1194" s="67"/>
      <c r="X1194" s="67"/>
      <c r="Y1194" s="67"/>
      <c r="Z1194" s="67"/>
    </row>
    <row r="1195" spans="1:26" ht="16.5" x14ac:dyDescent="0.45">
      <c r="A1195" s="67"/>
      <c r="B1195" s="67"/>
      <c r="C1195" s="67"/>
      <c r="D1195" s="67"/>
      <c r="E1195" s="28"/>
      <c r="F1195" s="67"/>
      <c r="G1195" s="67"/>
      <c r="H1195" s="67"/>
      <c r="I1195" s="67"/>
      <c r="J1195" s="97"/>
      <c r="K1195" s="67"/>
      <c r="L1195" s="67"/>
      <c r="M1195" s="67"/>
      <c r="N1195" s="67"/>
      <c r="O1195" s="67"/>
      <c r="P1195" s="67"/>
      <c r="Q1195" s="67"/>
      <c r="R1195" s="67"/>
      <c r="S1195" s="67"/>
      <c r="T1195" s="67"/>
      <c r="U1195" s="67"/>
      <c r="V1195" s="67"/>
      <c r="W1195" s="67"/>
      <c r="X1195" s="67"/>
      <c r="Y1195" s="67"/>
      <c r="Z1195" s="67"/>
    </row>
    <row r="1196" spans="1:26" ht="16.5" x14ac:dyDescent="0.45">
      <c r="A1196" s="67"/>
      <c r="B1196" s="67"/>
      <c r="C1196" s="67"/>
      <c r="D1196" s="67"/>
      <c r="E1196" s="28"/>
      <c r="F1196" s="67"/>
      <c r="G1196" s="67"/>
      <c r="H1196" s="67"/>
      <c r="I1196" s="67"/>
      <c r="J1196" s="97"/>
      <c r="K1196" s="67"/>
      <c r="L1196" s="67"/>
      <c r="M1196" s="67"/>
      <c r="N1196" s="67"/>
      <c r="O1196" s="67"/>
      <c r="P1196" s="67"/>
      <c r="Q1196" s="67"/>
      <c r="R1196" s="67"/>
      <c r="S1196" s="67"/>
      <c r="T1196" s="67"/>
      <c r="U1196" s="67"/>
      <c r="V1196" s="67"/>
      <c r="W1196" s="67"/>
      <c r="X1196" s="67"/>
      <c r="Y1196" s="67"/>
      <c r="Z1196" s="67"/>
    </row>
    <row r="1197" spans="1:26" ht="16.5" x14ac:dyDescent="0.45">
      <c r="A1197" s="67"/>
      <c r="B1197" s="67"/>
      <c r="C1197" s="67"/>
      <c r="D1197" s="67"/>
      <c r="E1197" s="28"/>
      <c r="F1197" s="67"/>
      <c r="G1197" s="67"/>
      <c r="H1197" s="67"/>
      <c r="I1197" s="67"/>
      <c r="J1197" s="97"/>
      <c r="K1197" s="67"/>
      <c r="L1197" s="67"/>
      <c r="M1197" s="67"/>
      <c r="N1197" s="67"/>
      <c r="O1197" s="67"/>
      <c r="P1197" s="67"/>
      <c r="Q1197" s="67"/>
      <c r="R1197" s="67"/>
      <c r="S1197" s="67"/>
      <c r="T1197" s="67"/>
      <c r="U1197" s="67"/>
      <c r="V1197" s="67"/>
      <c r="W1197" s="67"/>
      <c r="X1197" s="67"/>
      <c r="Y1197" s="67"/>
      <c r="Z1197" s="67"/>
    </row>
    <row r="1198" spans="1:26" ht="16.5" x14ac:dyDescent="0.45">
      <c r="A1198" s="67"/>
      <c r="B1198" s="67"/>
      <c r="C1198" s="67"/>
      <c r="D1198" s="67"/>
      <c r="E1198" s="28"/>
      <c r="F1198" s="67"/>
      <c r="G1198" s="67"/>
      <c r="H1198" s="67"/>
      <c r="I1198" s="67"/>
      <c r="J1198" s="97"/>
      <c r="K1198" s="67"/>
      <c r="L1198" s="67"/>
      <c r="M1198" s="67"/>
      <c r="N1198" s="67"/>
      <c r="O1198" s="67"/>
      <c r="P1198" s="67"/>
      <c r="Q1198" s="67"/>
      <c r="R1198" s="67"/>
      <c r="S1198" s="67"/>
      <c r="T1198" s="67"/>
      <c r="U1198" s="67"/>
      <c r="V1198" s="67"/>
      <c r="W1198" s="67"/>
      <c r="X1198" s="67"/>
      <c r="Y1198" s="67"/>
      <c r="Z1198" s="67"/>
    </row>
    <row r="1199" spans="1:26" ht="16.5" x14ac:dyDescent="0.45">
      <c r="A1199" s="67"/>
      <c r="B1199" s="67"/>
      <c r="C1199" s="67"/>
      <c r="D1199" s="67"/>
      <c r="E1199" s="28"/>
      <c r="F1199" s="67"/>
      <c r="G1199" s="67"/>
      <c r="H1199" s="67"/>
      <c r="I1199" s="67"/>
      <c r="J1199" s="97"/>
      <c r="K1199" s="67"/>
      <c r="L1199" s="67"/>
      <c r="M1199" s="67"/>
      <c r="N1199" s="67"/>
      <c r="O1199" s="67"/>
      <c r="P1199" s="67"/>
      <c r="Q1199" s="67"/>
      <c r="R1199" s="67"/>
      <c r="S1199" s="67"/>
      <c r="T1199" s="67"/>
      <c r="U1199" s="67"/>
      <c r="V1199" s="67"/>
      <c r="W1199" s="67"/>
      <c r="X1199" s="67"/>
      <c r="Y1199" s="67"/>
      <c r="Z1199" s="67"/>
    </row>
    <row r="1200" spans="1:26" ht="16.5" x14ac:dyDescent="0.45">
      <c r="A1200" s="67"/>
      <c r="B1200" s="67"/>
      <c r="C1200" s="67"/>
      <c r="D1200" s="67"/>
      <c r="E1200" s="28"/>
      <c r="F1200" s="67"/>
      <c r="G1200" s="67"/>
      <c r="H1200" s="67"/>
      <c r="I1200" s="67"/>
      <c r="J1200" s="97"/>
      <c r="K1200" s="67"/>
      <c r="L1200" s="67"/>
      <c r="M1200" s="67"/>
      <c r="N1200" s="67"/>
      <c r="O1200" s="67"/>
      <c r="P1200" s="67"/>
      <c r="Q1200" s="67"/>
      <c r="R1200" s="67"/>
      <c r="S1200" s="67"/>
      <c r="T1200" s="67"/>
      <c r="U1200" s="67"/>
      <c r="V1200" s="67"/>
      <c r="W1200" s="67"/>
      <c r="X1200" s="67"/>
      <c r="Y1200" s="67"/>
      <c r="Z1200" s="67"/>
    </row>
    <row r="1201" spans="1:26" ht="16.5" x14ac:dyDescent="0.45">
      <c r="A1201" s="67"/>
      <c r="B1201" s="67"/>
      <c r="C1201" s="67"/>
      <c r="D1201" s="67"/>
      <c r="E1201" s="28"/>
      <c r="F1201" s="67"/>
      <c r="G1201" s="67"/>
      <c r="H1201" s="67"/>
      <c r="I1201" s="67"/>
      <c r="J1201" s="97"/>
      <c r="K1201" s="67"/>
      <c r="L1201" s="67"/>
      <c r="M1201" s="67"/>
      <c r="N1201" s="67"/>
      <c r="O1201" s="67"/>
      <c r="P1201" s="67"/>
      <c r="Q1201" s="67"/>
      <c r="R1201" s="67"/>
      <c r="S1201" s="67"/>
      <c r="T1201" s="67"/>
      <c r="U1201" s="67"/>
      <c r="V1201" s="67"/>
      <c r="W1201" s="67"/>
      <c r="X1201" s="67"/>
      <c r="Y1201" s="67"/>
      <c r="Z1201" s="67"/>
    </row>
    <row r="1202" spans="1:26" ht="16.5" x14ac:dyDescent="0.45">
      <c r="A1202" s="67"/>
      <c r="B1202" s="67"/>
      <c r="C1202" s="67"/>
      <c r="D1202" s="67"/>
      <c r="E1202" s="28"/>
      <c r="F1202" s="67"/>
      <c r="G1202" s="67"/>
      <c r="H1202" s="67"/>
      <c r="I1202" s="67"/>
      <c r="J1202" s="97"/>
      <c r="K1202" s="67"/>
      <c r="L1202" s="67"/>
      <c r="M1202" s="67"/>
      <c r="N1202" s="67"/>
      <c r="O1202" s="67"/>
      <c r="P1202" s="67"/>
      <c r="Q1202" s="67"/>
      <c r="R1202" s="67"/>
      <c r="S1202" s="67"/>
      <c r="T1202" s="67"/>
      <c r="U1202" s="67"/>
      <c r="V1202" s="67"/>
      <c r="W1202" s="67"/>
      <c r="X1202" s="67"/>
      <c r="Y1202" s="67"/>
      <c r="Z1202" s="67"/>
    </row>
    <row r="1203" spans="1:26" ht="16.5" x14ac:dyDescent="0.45">
      <c r="A1203" s="67"/>
      <c r="B1203" s="67"/>
      <c r="C1203" s="67"/>
      <c r="D1203" s="67"/>
      <c r="E1203" s="28"/>
      <c r="F1203" s="67"/>
      <c r="G1203" s="67"/>
      <c r="H1203" s="67"/>
      <c r="I1203" s="67"/>
      <c r="J1203" s="97"/>
      <c r="K1203" s="67"/>
      <c r="L1203" s="67"/>
      <c r="M1203" s="67"/>
      <c r="N1203" s="67"/>
      <c r="O1203" s="67"/>
      <c r="P1203" s="67"/>
      <c r="Q1203" s="67"/>
      <c r="R1203" s="67"/>
      <c r="S1203" s="67"/>
      <c r="T1203" s="67"/>
      <c r="U1203" s="67"/>
      <c r="V1203" s="67"/>
      <c r="W1203" s="67"/>
      <c r="X1203" s="67"/>
      <c r="Y1203" s="67"/>
      <c r="Z1203" s="67"/>
    </row>
    <row r="1204" spans="1:26" ht="16.5" x14ac:dyDescent="0.45">
      <c r="A1204" s="67"/>
      <c r="B1204" s="67"/>
      <c r="C1204" s="67"/>
      <c r="D1204" s="67"/>
      <c r="E1204" s="28"/>
      <c r="F1204" s="67"/>
      <c r="G1204" s="67"/>
      <c r="H1204" s="67"/>
      <c r="I1204" s="67"/>
      <c r="J1204" s="97"/>
      <c r="K1204" s="67"/>
      <c r="L1204" s="67"/>
      <c r="M1204" s="67"/>
      <c r="N1204" s="67"/>
      <c r="O1204" s="67"/>
      <c r="P1204" s="67"/>
      <c r="Q1204" s="67"/>
      <c r="R1204" s="67"/>
      <c r="S1204" s="67"/>
      <c r="T1204" s="67"/>
      <c r="U1204" s="67"/>
      <c r="V1204" s="67"/>
      <c r="W1204" s="67"/>
      <c r="X1204" s="67"/>
      <c r="Y1204" s="67"/>
      <c r="Z1204" s="67"/>
    </row>
    <row r="1205" spans="1:26" ht="16.5" x14ac:dyDescent="0.45">
      <c r="A1205" s="67"/>
      <c r="B1205" s="67"/>
      <c r="C1205" s="67"/>
      <c r="D1205" s="67"/>
      <c r="E1205" s="28"/>
      <c r="F1205" s="67"/>
      <c r="G1205" s="67"/>
      <c r="H1205" s="67"/>
      <c r="I1205" s="67"/>
      <c r="J1205" s="97"/>
      <c r="K1205" s="67"/>
      <c r="L1205" s="67"/>
      <c r="M1205" s="67"/>
      <c r="N1205" s="67"/>
      <c r="O1205" s="67"/>
      <c r="P1205" s="67"/>
      <c r="Q1205" s="67"/>
      <c r="R1205" s="67"/>
      <c r="S1205" s="67"/>
      <c r="T1205" s="67"/>
      <c r="U1205" s="67"/>
      <c r="V1205" s="67"/>
      <c r="W1205" s="67"/>
      <c r="X1205" s="67"/>
      <c r="Y1205" s="67"/>
      <c r="Z1205" s="67"/>
    </row>
    <row r="1206" spans="1:26" ht="16.5" x14ac:dyDescent="0.45">
      <c r="A1206" s="67"/>
      <c r="B1206" s="67"/>
      <c r="C1206" s="67"/>
      <c r="D1206" s="67"/>
      <c r="E1206" s="28"/>
      <c r="F1206" s="67"/>
      <c r="G1206" s="67"/>
      <c r="H1206" s="67"/>
      <c r="I1206" s="67"/>
      <c r="J1206" s="97"/>
      <c r="K1206" s="67"/>
      <c r="L1206" s="67"/>
      <c r="M1206" s="67"/>
      <c r="N1206" s="67"/>
      <c r="O1206" s="67"/>
      <c r="P1206" s="67"/>
      <c r="Q1206" s="67"/>
      <c r="R1206" s="67"/>
      <c r="S1206" s="67"/>
      <c r="T1206" s="67"/>
      <c r="U1206" s="67"/>
      <c r="V1206" s="67"/>
      <c r="W1206" s="67"/>
      <c r="X1206" s="67"/>
      <c r="Y1206" s="67"/>
      <c r="Z1206" s="67"/>
    </row>
  </sheetData>
  <autoFilter ref="A6:Z366" xr:uid="{00000000-0009-0000-0000-00000C000000}">
    <filterColumn colId="9">
      <filters>
        <filter val="1"/>
        <filter val="100"/>
        <filter val="125"/>
        <filter val="25"/>
        <filter val="50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7265625" customWidth="1"/>
    <col min="7" max="7" width="10.6328125" customWidth="1"/>
    <col min="8" max="8" width="14.453125" customWidth="1"/>
    <col min="9" max="9" width="10.08984375" customWidth="1"/>
    <col min="10" max="10" width="15.26953125" customWidth="1"/>
    <col min="11" max="11" width="12" customWidth="1"/>
  </cols>
  <sheetData>
    <row r="1" spans="1:26" ht="27.75" customHeight="1" x14ac:dyDescent="0.45">
      <c r="A1" s="163">
        <f>'PLANTILLA V6'!A1</f>
        <v>0</v>
      </c>
      <c r="B1" s="63">
        <f>'PLANTILLA V6'!B1</f>
        <v>0</v>
      </c>
      <c r="C1" s="98" t="str">
        <f>'PLANTILLA V6'!C1</f>
        <v>Tipo:</v>
      </c>
      <c r="D1" s="167" t="s">
        <v>47</v>
      </c>
      <c r="E1" s="168"/>
      <c r="F1" s="169" t="str">
        <f>'PLANTILLA V6'!F1</f>
        <v>Total de estudiantes:</v>
      </c>
      <c r="G1" s="170"/>
      <c r="H1" s="170"/>
      <c r="I1" s="168"/>
      <c r="J1" s="99">
        <f>'2.SELECCIÓN'!K19</f>
        <v>50</v>
      </c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</row>
    <row r="2" spans="1:26" ht="21.75" customHeight="1" x14ac:dyDescent="0.45">
      <c r="A2" s="157"/>
      <c r="B2" s="63">
        <f>'PLANTILLA V6'!B2</f>
        <v>0</v>
      </c>
      <c r="C2" s="98" t="str">
        <f>'PLANTILLA V6'!C2</f>
        <v>Especialidad:</v>
      </c>
      <c r="D2" s="167" t="s">
        <v>75</v>
      </c>
      <c r="E2" s="168"/>
      <c r="F2" s="169" t="s">
        <v>329</v>
      </c>
      <c r="G2" s="170"/>
      <c r="H2" s="170"/>
      <c r="I2" s="168"/>
      <c r="J2" s="99">
        <f>'2.SELECCIÓN'!J19</f>
        <v>10</v>
      </c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36" customHeight="1" x14ac:dyDescent="0.45">
      <c r="A3" s="70">
        <f>'PLANTILLA V6'!A3</f>
        <v>0</v>
      </c>
      <c r="B3" s="70">
        <f>'PLANTILLA V6'!B3</f>
        <v>0</v>
      </c>
      <c r="C3" s="100" t="str">
        <f>'PLANTILLA V6'!C3</f>
        <v xml:space="preserve">Nombre de proyecto:
</v>
      </c>
      <c r="D3" s="171" t="s">
        <v>91</v>
      </c>
      <c r="E3" s="172"/>
      <c r="F3" s="65">
        <f>'PLANTILLA V6'!F3</f>
        <v>0</v>
      </c>
      <c r="G3" s="72">
        <f>'PLANTILLA V6'!G3</f>
        <v>0</v>
      </c>
      <c r="H3" s="72">
        <f>'PLANTILLA V6'!H3</f>
        <v>0</v>
      </c>
      <c r="I3" s="72">
        <f>'PLANTILLA V6'!I3</f>
        <v>0</v>
      </c>
      <c r="J3" s="73">
        <f>'PLANTILLA V6'!J3</f>
        <v>0</v>
      </c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</row>
    <row r="4" spans="1:26" ht="16.5" x14ac:dyDescent="0.45">
      <c r="A4" s="67">
        <f>'PLANTILLA V6'!A4</f>
        <v>0</v>
      </c>
      <c r="B4" s="67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65">
        <f>'PLANTILLA V6'!F4</f>
        <v>0</v>
      </c>
      <c r="G4" s="68">
        <f>'PLANTILLA V6'!G4</f>
        <v>0</v>
      </c>
      <c r="H4" s="68">
        <f>'PLANTILLA V6'!H4</f>
        <v>0</v>
      </c>
      <c r="I4" s="68">
        <f>'PLANTILLA V6'!I4</f>
        <v>0</v>
      </c>
      <c r="J4" s="69">
        <f>'PLANTILLA V6'!J4</f>
        <v>0</v>
      </c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ht="44.25" customHeight="1" x14ac:dyDescent="0.45">
      <c r="A5" s="67">
        <f>'PLANTILLA V6'!A5</f>
        <v>0</v>
      </c>
      <c r="B5" s="67">
        <f>'PLANTILLA V6'!B5</f>
        <v>0</v>
      </c>
      <c r="C5" s="102" t="str">
        <f>'PLANTILLA V6'!C5</f>
        <v>Cantidad</v>
      </c>
      <c r="D5" s="102" t="str">
        <f>'PLANTILLA V6'!D5</f>
        <v>Unidad</v>
      </c>
      <c r="E5" s="24" t="str">
        <f>'PLANTILLA V6'!E5</f>
        <v>Cantidad necesaria por 1 prototipo</v>
      </c>
      <c r="F5" s="173" t="str">
        <f>'PLANTILLA V6'!F5</f>
        <v>Modalidad de uso</v>
      </c>
      <c r="G5" s="157"/>
      <c r="H5" s="157"/>
      <c r="I5" s="157"/>
      <c r="J5" s="104">
        <f>'PLANTILLA V6'!J5</f>
        <v>0</v>
      </c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ht="41.25" customHeight="1" x14ac:dyDescent="0.45">
      <c r="A6" s="78">
        <f>'PLANTILLA V6'!A6</f>
        <v>0</v>
      </c>
      <c r="B6" s="105" t="str">
        <f>'PLANTILLA V6'!B6</f>
        <v>HERRAMIENTAS Y MATERIALES DEL MAKERSPACE</v>
      </c>
      <c r="C6" s="85">
        <f>'PLANTILLA V6'!C6</f>
        <v>0</v>
      </c>
      <c r="D6" s="85">
        <f>'PLANTILLA V6'!D6</f>
        <v>0</v>
      </c>
      <c r="E6" s="28">
        <f>'PLANTILLA V6'!E6</f>
        <v>0</v>
      </c>
      <c r="F6" s="5" t="str">
        <f>'PLANTILLA V6'!F6</f>
        <v>Individual</v>
      </c>
      <c r="G6" s="4" t="str">
        <f>'PLANTILLA V6'!G6</f>
        <v>Parejas</v>
      </c>
      <c r="H6" s="5" t="str">
        <f>'PLANTILLA V6'!H6</f>
        <v>Equipos de 4 personas</v>
      </c>
      <c r="I6" s="4" t="str">
        <f>'PLANTILLA V6'!I6</f>
        <v>Grupal</v>
      </c>
      <c r="J6" s="106" t="str">
        <f>'PLANTILLA V6'!J6</f>
        <v>Total</v>
      </c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ht="21.75" customHeight="1" x14ac:dyDescent="0.9">
      <c r="A7" s="107">
        <f>'PLANTILLA V6'!A7</f>
        <v>0</v>
      </c>
      <c r="B7" s="107">
        <f>'PLANTILLA V6'!B7</f>
        <v>0</v>
      </c>
      <c r="C7" s="107">
        <f>'PLANTILLA V6'!C7</f>
        <v>0</v>
      </c>
      <c r="D7" s="107">
        <f>'PLANTILLA V6'!D7</f>
        <v>0</v>
      </c>
      <c r="E7" s="108">
        <f>'PLANTILLA V6'!E7</f>
        <v>0</v>
      </c>
      <c r="F7" s="109">
        <f>J1</f>
        <v>50</v>
      </c>
      <c r="G7" s="38">
        <f>F7/2</f>
        <v>25</v>
      </c>
      <c r="H7" s="38">
        <f>F7/4</f>
        <v>12.5</v>
      </c>
      <c r="I7" s="38">
        <f>F7/F7</f>
        <v>1</v>
      </c>
      <c r="J7" s="110">
        <f>J2/4</f>
        <v>2.5</v>
      </c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21.5" hidden="1" x14ac:dyDescent="0.9">
      <c r="A8" s="107">
        <f>'PLANTILLA V6'!A8</f>
        <v>0</v>
      </c>
      <c r="B8" s="107">
        <f>'PLANTILLA V6'!B8</f>
        <v>0</v>
      </c>
      <c r="C8" s="112">
        <f>'PLANTILLA V6'!C8</f>
        <v>1</v>
      </c>
      <c r="D8" s="113" t="str">
        <f>'PLANTILLA V6'!D8</f>
        <v>pza</v>
      </c>
      <c r="E8" s="112">
        <v>0</v>
      </c>
      <c r="F8" s="113" t="b">
        <v>1</v>
      </c>
      <c r="G8" s="113" t="b">
        <v>0</v>
      </c>
      <c r="H8" s="113" t="b">
        <v>0</v>
      </c>
      <c r="I8" s="113" t="b">
        <v>0</v>
      </c>
      <c r="J8" s="114" t="e">
        <f t="shared" ref="J8:J262" ca="1" si="0">_xludf.IFS(LEN(A8)&gt;2,A9,SUM(E8:I8)=0,0,F8,$F$7*F8*E8,G8,$G$7*G8*E8,AND(H8,A8="Co"),$H$7*H8*E8,AND(H8,A8="Re"),$H$7*H8*E8,H8,$J$7*H8*E8,I8,$I$7*I8*E8)</f>
        <v>#NAME?</v>
      </c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21.5" x14ac:dyDescent="0.9">
      <c r="A9" s="174" t="str">
        <f>'PLANTILLA V6'!A9</f>
        <v>Tecnología educativa</v>
      </c>
      <c r="B9" s="157"/>
      <c r="C9" s="116">
        <f>'PLANTILLA V6'!C9</f>
        <v>1</v>
      </c>
      <c r="D9" s="117" t="str">
        <f>'PLANTILLA V6'!D9</f>
        <v>pza</v>
      </c>
      <c r="E9" s="116"/>
      <c r="F9" s="117" t="b">
        <v>0</v>
      </c>
      <c r="G9" s="117" t="b">
        <v>0</v>
      </c>
      <c r="H9" s="117" t="b">
        <v>0</v>
      </c>
      <c r="I9" s="117" t="b">
        <v>0</v>
      </c>
      <c r="J9" s="114" t="str" cm="1">
        <f t="array" ref="J9">_xlfn.IFS(LEN(A9)&gt;2,A10,SUM(E9:I9)=0,0,F9,$F$7*F9*E9,G9,$G$7*G9*E9,AND(H9,A9="Co"),$H$7*H9*E9,AND(H9,A9="Re"),$H$7*H9*E9,H9,$J$7*H9*E9,I9,$I$7*I9*E9)</f>
        <v>Te</v>
      </c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21.5" hidden="1" x14ac:dyDescent="0.9">
      <c r="A10" s="111" t="str">
        <f>'PLANTILLA V6'!A10</f>
        <v>Te</v>
      </c>
      <c r="B10" s="118" t="s">
        <v>159</v>
      </c>
      <c r="C10" s="119">
        <f>'PLANTILLA V6'!C10</f>
        <v>1</v>
      </c>
      <c r="D10" s="111" t="str">
        <f>'PLANTILLA V6'!D10</f>
        <v>pza</v>
      </c>
      <c r="E10" s="119">
        <v>0</v>
      </c>
      <c r="F10" s="111" t="b">
        <v>0</v>
      </c>
      <c r="G10" s="111" t="b">
        <v>0</v>
      </c>
      <c r="H10" s="111" t="b">
        <v>1</v>
      </c>
      <c r="I10" s="111" t="b">
        <v>0</v>
      </c>
      <c r="J10" s="114" t="e">
        <f t="shared" ca="1" si="0"/>
        <v>#NAME?</v>
      </c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21.5" hidden="1" x14ac:dyDescent="0.9">
      <c r="A11" s="111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1" t="str">
        <f>'PLANTILLA V6'!D11</f>
        <v>pza</v>
      </c>
      <c r="E11" s="119">
        <v>0</v>
      </c>
      <c r="F11" s="111" t="b">
        <v>0</v>
      </c>
      <c r="G11" s="111" t="b">
        <v>0</v>
      </c>
      <c r="H11" s="111" t="b">
        <v>1</v>
      </c>
      <c r="I11" s="111" t="b">
        <v>0</v>
      </c>
      <c r="J11" s="114" t="e">
        <f t="shared" ca="1" si="0"/>
        <v>#NAME?</v>
      </c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21.5" hidden="1" x14ac:dyDescent="0.9">
      <c r="A12" s="111" t="str">
        <f>'PLANTILLA V6'!A12</f>
        <v>Te</v>
      </c>
      <c r="B12" s="118" t="str">
        <f>'PLANTILLA V6'!B12</f>
        <v>Kit de Micro:bit V2</v>
      </c>
      <c r="C12" s="119">
        <f>'PLANTILLA V6'!C12</f>
        <v>1</v>
      </c>
      <c r="D12" s="111" t="str">
        <f>'PLANTILLA V6'!D12</f>
        <v>pza</v>
      </c>
      <c r="E12" s="119">
        <v>0</v>
      </c>
      <c r="F12" s="111" t="b">
        <v>0</v>
      </c>
      <c r="G12" s="111" t="b">
        <v>0</v>
      </c>
      <c r="H12" s="111" t="b">
        <v>1</v>
      </c>
      <c r="I12" s="111" t="b">
        <v>0</v>
      </c>
      <c r="J12" s="114" t="e">
        <f t="shared" ca="1" si="0"/>
        <v>#NAME?</v>
      </c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21.5" hidden="1" x14ac:dyDescent="0.9">
      <c r="A13" s="111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1" t="str">
        <f>'PLANTILLA V6'!D13</f>
        <v>pza</v>
      </c>
      <c r="E13" s="119">
        <v>0</v>
      </c>
      <c r="F13" s="111" t="b">
        <v>0</v>
      </c>
      <c r="G13" s="111" t="b">
        <v>0</v>
      </c>
      <c r="H13" s="111" t="b">
        <v>1</v>
      </c>
      <c r="I13" s="111" t="b">
        <v>0</v>
      </c>
      <c r="J13" s="114" t="e">
        <f t="shared" ca="1" si="0"/>
        <v>#NAME?</v>
      </c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21.5" hidden="1" x14ac:dyDescent="0.9">
      <c r="A14" s="111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1" t="str">
        <f>'PLANTILLA V6'!D14</f>
        <v>pza</v>
      </c>
      <c r="E14" s="119">
        <v>0</v>
      </c>
      <c r="F14" s="111" t="b">
        <v>0</v>
      </c>
      <c r="G14" s="111" t="b">
        <v>0</v>
      </c>
      <c r="H14" s="111" t="b">
        <v>1</v>
      </c>
      <c r="I14" s="111" t="b">
        <v>0</v>
      </c>
      <c r="J14" s="114" t="e">
        <f t="shared" ca="1" si="0"/>
        <v>#NAME?</v>
      </c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21.5" hidden="1" x14ac:dyDescent="0.9">
      <c r="A15" s="111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1" t="str">
        <f>'PLANTILLA V6'!D15</f>
        <v>pza</v>
      </c>
      <c r="E15" s="119">
        <v>0</v>
      </c>
      <c r="F15" s="111" t="b">
        <v>0</v>
      </c>
      <c r="G15" s="111" t="b">
        <v>0</v>
      </c>
      <c r="H15" s="111" t="b">
        <v>1</v>
      </c>
      <c r="I15" s="111" t="b">
        <v>0</v>
      </c>
      <c r="J15" s="114" t="e">
        <f t="shared" ca="1" si="0"/>
        <v>#NAME?</v>
      </c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21.5" hidden="1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1" t="str">
        <f>'PLANTILLA V6'!D16</f>
        <v>pza</v>
      </c>
      <c r="E16" s="119">
        <v>0</v>
      </c>
      <c r="F16" s="111" t="b">
        <v>0</v>
      </c>
      <c r="G16" s="111" t="b">
        <v>0</v>
      </c>
      <c r="H16" s="111" t="b">
        <v>0</v>
      </c>
      <c r="I16" s="111" t="b">
        <v>1</v>
      </c>
      <c r="J16" s="114" t="e">
        <f t="shared" ca="1" si="0"/>
        <v>#NAME?</v>
      </c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21.5" hidden="1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1" t="str">
        <f>'PLANTILLA V6'!D17</f>
        <v>rollo</v>
      </c>
      <c r="E17" s="119">
        <v>0</v>
      </c>
      <c r="F17" s="111" t="b">
        <v>0</v>
      </c>
      <c r="G17" s="111" t="b">
        <v>0</v>
      </c>
      <c r="H17" s="111" t="b">
        <v>0</v>
      </c>
      <c r="I17" s="111" t="b">
        <v>1</v>
      </c>
      <c r="J17" s="114" t="e">
        <f t="shared" ca="1" si="0"/>
        <v>#NAME?</v>
      </c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21.5" hidden="1" x14ac:dyDescent="0.9">
      <c r="A18" s="26" t="str">
        <f>'PLANTILLA V6'!A18</f>
        <v>Te</v>
      </c>
      <c r="B18" s="118" t="str">
        <f>'PLANTILLA V6'!B18</f>
        <v>Kit Elmers Build it tools Starter kit</v>
      </c>
      <c r="C18" s="119">
        <f>'PLANTILLA V6'!C18</f>
        <v>1</v>
      </c>
      <c r="D18" s="111" t="str">
        <f>'PLANTILLA V6'!D18</f>
        <v>pza</v>
      </c>
      <c r="E18" s="119">
        <v>0</v>
      </c>
      <c r="F18" s="111" t="b">
        <v>0</v>
      </c>
      <c r="G18" s="111" t="b">
        <v>0</v>
      </c>
      <c r="H18" s="111" t="b">
        <v>0</v>
      </c>
      <c r="I18" s="111" t="b">
        <v>0</v>
      </c>
      <c r="J18" s="114" t="e">
        <f t="shared" ca="1" si="0"/>
        <v>#NAME?</v>
      </c>
    </row>
    <row r="19" spans="1:26" ht="21.5" hidden="1" x14ac:dyDescent="0.9">
      <c r="A19" s="26">
        <f>'PLANTILLA V6'!A19</f>
        <v>0</v>
      </c>
      <c r="B19" s="26">
        <f>'PLANTILLA V6'!B19</f>
        <v>0</v>
      </c>
      <c r="C19" s="119">
        <f>'PLANTILLA V6'!C19</f>
        <v>1</v>
      </c>
      <c r="D19" s="111" t="str">
        <f>'PLANTILLA V6'!D19</f>
        <v>pza</v>
      </c>
      <c r="E19" s="119">
        <v>0</v>
      </c>
      <c r="F19" s="111" t="b">
        <v>0</v>
      </c>
      <c r="G19" s="111" t="b">
        <v>0</v>
      </c>
      <c r="H19" s="111" t="b">
        <v>0</v>
      </c>
      <c r="I19" s="111" t="b">
        <v>0</v>
      </c>
      <c r="J19" s="114" t="e">
        <f t="shared" ca="1" si="0"/>
        <v>#NAME?</v>
      </c>
    </row>
    <row r="20" spans="1:26" ht="21.5" hidden="1" x14ac:dyDescent="0.9">
      <c r="A20" s="26">
        <f>'PLANTILLA V6'!A20</f>
        <v>0</v>
      </c>
      <c r="B20" s="26">
        <f>'PLANTILLA V6'!B20</f>
        <v>0</v>
      </c>
      <c r="C20" s="119">
        <f>'PLANTILLA V6'!C20</f>
        <v>1</v>
      </c>
      <c r="D20" s="111" t="str">
        <f>'PLANTILLA V6'!D20</f>
        <v>pza</v>
      </c>
      <c r="E20" s="119">
        <v>0</v>
      </c>
      <c r="F20" s="111" t="b">
        <v>0</v>
      </c>
      <c r="G20" s="111" t="b">
        <v>0</v>
      </c>
      <c r="H20" s="111" t="b">
        <v>0</v>
      </c>
      <c r="I20" s="111" t="b">
        <v>0</v>
      </c>
      <c r="J20" s="114" t="e">
        <f t="shared" ca="1" si="0"/>
        <v>#NAME?</v>
      </c>
    </row>
    <row r="21" spans="1:26" ht="21.5" hidden="1" x14ac:dyDescent="0.9">
      <c r="A21" s="26">
        <f>'PLANTILLA V6'!A21</f>
        <v>0</v>
      </c>
      <c r="B21" s="26">
        <f>'PLANTILLA V6'!B21</f>
        <v>0</v>
      </c>
      <c r="C21" s="119">
        <f>'PLANTILLA V6'!C21</f>
        <v>1</v>
      </c>
      <c r="D21" s="111" t="str">
        <f>'PLANTILLA V6'!D21</f>
        <v>pza</v>
      </c>
      <c r="E21" s="119">
        <v>0</v>
      </c>
      <c r="F21" s="111" t="b">
        <v>0</v>
      </c>
      <c r="G21" s="111" t="b">
        <v>0</v>
      </c>
      <c r="H21" s="111" t="b">
        <v>0</v>
      </c>
      <c r="I21" s="111" t="b">
        <v>0</v>
      </c>
      <c r="J21" s="114" t="e">
        <f t="shared" ca="1" si="0"/>
        <v>#NAME?</v>
      </c>
    </row>
    <row r="22" spans="1:26" ht="21.5" hidden="1" x14ac:dyDescent="0.9">
      <c r="A22" s="26">
        <f>'PLANTILLA V6'!A22</f>
        <v>0</v>
      </c>
      <c r="B22" s="26">
        <f>'PLANTILLA V6'!B22</f>
        <v>0</v>
      </c>
      <c r="C22" s="119">
        <f>'PLANTILLA V6'!C22</f>
        <v>1</v>
      </c>
      <c r="D22" s="111" t="str">
        <f>'PLANTILLA V6'!D22</f>
        <v>pza</v>
      </c>
      <c r="E22" s="119">
        <v>0</v>
      </c>
      <c r="F22" s="111" t="b">
        <v>0</v>
      </c>
      <c r="G22" s="111" t="b">
        <v>0</v>
      </c>
      <c r="H22" s="111" t="b">
        <v>0</v>
      </c>
      <c r="I22" s="111" t="b">
        <v>0</v>
      </c>
      <c r="J22" s="114" t="e">
        <f t="shared" ca="1" si="0"/>
        <v>#NAME?</v>
      </c>
    </row>
    <row r="23" spans="1:26" ht="21.5" hidden="1" x14ac:dyDescent="0.9">
      <c r="A23" s="26">
        <f>'PLANTILLA V6'!A23</f>
        <v>0</v>
      </c>
      <c r="B23" s="26">
        <f>'PLANTILLA V6'!B23</f>
        <v>0</v>
      </c>
      <c r="C23" s="119">
        <f>'PLANTILLA V6'!C23</f>
        <v>1</v>
      </c>
      <c r="D23" s="111" t="str">
        <f>'PLANTILLA V6'!D23</f>
        <v>pza</v>
      </c>
      <c r="E23" s="119">
        <v>0</v>
      </c>
      <c r="F23" s="111" t="b">
        <v>0</v>
      </c>
      <c r="G23" s="111" t="b">
        <v>0</v>
      </c>
      <c r="H23" s="111" t="b">
        <v>0</v>
      </c>
      <c r="I23" s="111" t="b">
        <v>0</v>
      </c>
      <c r="J23" s="114" t="e">
        <f t="shared" ca="1" si="0"/>
        <v>#NAME?</v>
      </c>
    </row>
    <row r="24" spans="1:26" ht="21.5" hidden="1" x14ac:dyDescent="0.9">
      <c r="A24" s="26">
        <f>'PLANTILLA V6'!A24</f>
        <v>0</v>
      </c>
      <c r="B24" s="26">
        <f>'PLANTILLA V6'!B24</f>
        <v>0</v>
      </c>
      <c r="C24" s="119">
        <f>'PLANTILLA V6'!C24</f>
        <v>1</v>
      </c>
      <c r="D24" s="111" t="str">
        <f>'PLANTILLA V6'!D24</f>
        <v>pza</v>
      </c>
      <c r="E24" s="119">
        <v>0</v>
      </c>
      <c r="F24" s="111" t="b">
        <v>0</v>
      </c>
      <c r="G24" s="111" t="b">
        <v>0</v>
      </c>
      <c r="H24" s="111" t="b">
        <v>0</v>
      </c>
      <c r="I24" s="111" t="b">
        <v>0</v>
      </c>
      <c r="J24" s="114" t="e">
        <f t="shared" ca="1" si="0"/>
        <v>#NAME?</v>
      </c>
    </row>
    <row r="25" spans="1:26" ht="21.5" hidden="1" x14ac:dyDescent="0.9">
      <c r="A25" s="26">
        <f>'PLANTILLA V6'!A25</f>
        <v>0</v>
      </c>
      <c r="B25" s="26">
        <f>'PLANTILLA V6'!B25</f>
        <v>0</v>
      </c>
      <c r="C25" s="119">
        <f>'PLANTILLA V6'!C25</f>
        <v>1</v>
      </c>
      <c r="D25" s="111" t="str">
        <f>'PLANTILLA V6'!D25</f>
        <v>pza</v>
      </c>
      <c r="E25" s="119">
        <v>0</v>
      </c>
      <c r="F25" s="111" t="b">
        <v>0</v>
      </c>
      <c r="G25" s="111" t="b">
        <v>0</v>
      </c>
      <c r="H25" s="111" t="b">
        <v>0</v>
      </c>
      <c r="I25" s="111" t="b">
        <v>0</v>
      </c>
      <c r="J25" s="114" t="e">
        <f t="shared" ca="1" si="0"/>
        <v>#NAME?</v>
      </c>
    </row>
    <row r="26" spans="1:26" ht="21.5" hidden="1" x14ac:dyDescent="0.9">
      <c r="A26" s="26">
        <f>'PLANTILLA V6'!A26</f>
        <v>0</v>
      </c>
      <c r="B26" s="26">
        <f>'PLANTILLA V6'!B26</f>
        <v>0</v>
      </c>
      <c r="C26" s="119">
        <f>'PLANTILLA V6'!C26</f>
        <v>1</v>
      </c>
      <c r="D26" s="111" t="str">
        <f>'PLANTILLA V6'!D26</f>
        <v>pza</v>
      </c>
      <c r="E26" s="119">
        <v>0</v>
      </c>
      <c r="F26" s="111" t="b">
        <v>0</v>
      </c>
      <c r="G26" s="111" t="b">
        <v>0</v>
      </c>
      <c r="H26" s="111" t="b">
        <v>0</v>
      </c>
      <c r="I26" s="111" t="b">
        <v>0</v>
      </c>
      <c r="J26" s="114" t="e">
        <f t="shared" ca="1" si="0"/>
        <v>#NAME?</v>
      </c>
    </row>
    <row r="27" spans="1:26" ht="21.5" hidden="1" x14ac:dyDescent="0.9">
      <c r="A27" s="26">
        <f>'PLANTILLA V6'!A27</f>
        <v>0</v>
      </c>
      <c r="B27" s="26">
        <f>'PLANTILLA V6'!B27</f>
        <v>0</v>
      </c>
      <c r="C27" s="119">
        <f>'PLANTILLA V6'!C27</f>
        <v>1</v>
      </c>
      <c r="D27" s="111" t="str">
        <f>'PLANTILLA V6'!D27</f>
        <v>pza</v>
      </c>
      <c r="E27" s="119">
        <v>0</v>
      </c>
      <c r="F27" s="111" t="b">
        <v>0</v>
      </c>
      <c r="G27" s="111" t="b">
        <v>0</v>
      </c>
      <c r="H27" s="111" t="b">
        <v>0</v>
      </c>
      <c r="I27" s="111" t="b">
        <v>0</v>
      </c>
      <c r="J27" s="114" t="e">
        <f t="shared" ca="1" si="0"/>
        <v>#NAME?</v>
      </c>
    </row>
    <row r="28" spans="1:26" ht="21.5" hidden="1" x14ac:dyDescent="0.9">
      <c r="A28" s="26">
        <f>'PLANTILLA V6'!A28</f>
        <v>0</v>
      </c>
      <c r="B28" s="26">
        <f>'PLANTILLA V6'!B28</f>
        <v>0</v>
      </c>
      <c r="C28" s="119">
        <f>'PLANTILLA V6'!C28</f>
        <v>1</v>
      </c>
      <c r="D28" s="111" t="str">
        <f>'PLANTILLA V6'!D28</f>
        <v>pza</v>
      </c>
      <c r="E28" s="119">
        <v>0</v>
      </c>
      <c r="F28" s="111" t="b">
        <v>0</v>
      </c>
      <c r="G28" s="111" t="b">
        <v>0</v>
      </c>
      <c r="H28" s="111" t="b">
        <v>0</v>
      </c>
      <c r="I28" s="111" t="b">
        <v>0</v>
      </c>
      <c r="J28" s="114" t="e">
        <f t="shared" ca="1" si="0"/>
        <v>#NAME?</v>
      </c>
    </row>
    <row r="29" spans="1:26" ht="21.5" hidden="1" x14ac:dyDescent="0.9">
      <c r="A29" s="26">
        <f>'PLANTILLA V6'!A29</f>
        <v>0</v>
      </c>
      <c r="B29" s="26">
        <f>'PLANTILLA V6'!B29</f>
        <v>0</v>
      </c>
      <c r="C29" s="119">
        <f>'PLANTILLA V6'!C29</f>
        <v>1</v>
      </c>
      <c r="D29" s="111" t="str">
        <f>'PLANTILLA V6'!D29</f>
        <v>pza</v>
      </c>
      <c r="E29" s="119">
        <v>0</v>
      </c>
      <c r="F29" s="111" t="b">
        <v>0</v>
      </c>
      <c r="G29" s="111" t="b">
        <v>0</v>
      </c>
      <c r="H29" s="111" t="b">
        <v>0</v>
      </c>
      <c r="I29" s="111" t="b">
        <v>0</v>
      </c>
      <c r="J29" s="114" t="e">
        <f t="shared" ca="1" si="0"/>
        <v>#NAME?</v>
      </c>
    </row>
    <row r="30" spans="1:26" ht="21.5" hidden="1" x14ac:dyDescent="0.9">
      <c r="A30" s="26">
        <f>'PLANTILLA V6'!A30</f>
        <v>0</v>
      </c>
      <c r="B30" s="26">
        <f>'PLANTILLA V6'!B30</f>
        <v>0</v>
      </c>
      <c r="C30" s="119">
        <f>'PLANTILLA V6'!C30</f>
        <v>1</v>
      </c>
      <c r="D30" s="111" t="str">
        <f>'PLANTILLA V6'!D30</f>
        <v>pza</v>
      </c>
      <c r="E30" s="119">
        <v>0</v>
      </c>
      <c r="F30" s="111" t="b">
        <v>0</v>
      </c>
      <c r="G30" s="111" t="b">
        <v>0</v>
      </c>
      <c r="H30" s="111" t="b">
        <v>0</v>
      </c>
      <c r="I30" s="111" t="b">
        <v>0</v>
      </c>
      <c r="J30" s="114" t="e">
        <f t="shared" ca="1" si="0"/>
        <v>#NAME?</v>
      </c>
    </row>
    <row r="31" spans="1:26" ht="21.5" hidden="1" x14ac:dyDescent="0.9">
      <c r="A31" s="26">
        <f>'PLANTILLA V6'!A31</f>
        <v>0</v>
      </c>
      <c r="B31" s="26">
        <f>'PLANTILLA V6'!B31</f>
        <v>0</v>
      </c>
      <c r="C31" s="119">
        <f>'PLANTILLA V6'!C31</f>
        <v>1</v>
      </c>
      <c r="D31" s="111" t="str">
        <f>'PLANTILLA V6'!D31</f>
        <v>pza</v>
      </c>
      <c r="E31" s="119">
        <v>0</v>
      </c>
      <c r="F31" s="111" t="b">
        <v>0</v>
      </c>
      <c r="G31" s="111" t="b">
        <v>0</v>
      </c>
      <c r="H31" s="111" t="b">
        <v>0</v>
      </c>
      <c r="I31" s="111" t="b">
        <v>0</v>
      </c>
      <c r="J31" s="114" t="e">
        <f t="shared" ca="1" si="0"/>
        <v>#NAME?</v>
      </c>
    </row>
    <row r="32" spans="1:26" ht="21.5" hidden="1" x14ac:dyDescent="0.9">
      <c r="A32" s="26">
        <f>'PLANTILLA V6'!A32</f>
        <v>0</v>
      </c>
      <c r="B32" s="26">
        <f>'PLANTILLA V6'!B32</f>
        <v>0</v>
      </c>
      <c r="C32" s="119">
        <f>'PLANTILLA V6'!C32</f>
        <v>1</v>
      </c>
      <c r="D32" s="111" t="str">
        <f>'PLANTILLA V6'!D32</f>
        <v>pza</v>
      </c>
      <c r="E32" s="119">
        <v>0</v>
      </c>
      <c r="F32" s="111" t="b">
        <v>0</v>
      </c>
      <c r="G32" s="111" t="b">
        <v>0</v>
      </c>
      <c r="H32" s="111" t="b">
        <v>0</v>
      </c>
      <c r="I32" s="111" t="b">
        <v>0</v>
      </c>
      <c r="J32" s="114" t="e">
        <f t="shared" ca="1" si="0"/>
        <v>#NAME?</v>
      </c>
    </row>
    <row r="33" spans="1:26" ht="21.5" x14ac:dyDescent="0.9">
      <c r="A33" s="174" t="str">
        <f>'PLANTILLA V6'!A33</f>
        <v>Maquinaria</v>
      </c>
      <c r="B33" s="157"/>
      <c r="C33" s="119">
        <f>'PLANTILLA V6'!C33</f>
        <v>0</v>
      </c>
      <c r="D33" s="111">
        <f>'PLANTILLA V6'!D33</f>
        <v>0</v>
      </c>
      <c r="E33" s="119">
        <v>0</v>
      </c>
      <c r="F33" s="111" t="b">
        <v>0</v>
      </c>
      <c r="G33" s="111" t="b">
        <v>0</v>
      </c>
      <c r="H33" s="111" t="b">
        <v>0</v>
      </c>
      <c r="I33" s="111" t="b">
        <v>0</v>
      </c>
      <c r="J33" s="114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21.5" hidden="1" x14ac:dyDescent="0.9">
      <c r="A34" s="118" t="str">
        <f>'PLANTILLA V6'!A34</f>
        <v>Ma</v>
      </c>
      <c r="B34" s="118" t="str">
        <f>'PLANTILLA V6'!B34</f>
        <v>Sierra Moto-Saw</v>
      </c>
      <c r="C34" s="119">
        <f>'PLANTILLA V6'!C34</f>
        <v>1</v>
      </c>
      <c r="D34" s="111" t="str">
        <f>'PLANTILLA V6'!D34</f>
        <v>pza</v>
      </c>
      <c r="E34" s="119">
        <v>0</v>
      </c>
      <c r="F34" s="111" t="b">
        <v>0</v>
      </c>
      <c r="G34" s="111" t="b">
        <v>0</v>
      </c>
      <c r="H34" s="111" t="b">
        <v>0</v>
      </c>
      <c r="I34" s="111" t="b">
        <v>1</v>
      </c>
      <c r="J34" s="114" t="e">
        <f t="shared" ca="1" si="0"/>
        <v>#NAME?</v>
      </c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21.5" hidden="1" x14ac:dyDescent="0.9">
      <c r="A35" s="118" t="str">
        <f>'PLANTILLA V6'!A35</f>
        <v>Ma</v>
      </c>
      <c r="B35" s="118" t="str">
        <f>'PLANTILLA V6'!B35</f>
        <v>Taladro inalámbrico</v>
      </c>
      <c r="C35" s="119">
        <f>'PLANTILLA V6'!C35</f>
        <v>1</v>
      </c>
      <c r="D35" s="111" t="str">
        <f>'PLANTILLA V6'!D35</f>
        <v>pza</v>
      </c>
      <c r="E35" s="119">
        <v>0</v>
      </c>
      <c r="F35" s="111" t="b">
        <v>0</v>
      </c>
      <c r="G35" s="111" t="b">
        <v>0</v>
      </c>
      <c r="H35" s="111" t="b">
        <v>0</v>
      </c>
      <c r="I35" s="111" t="b">
        <v>1</v>
      </c>
      <c r="J35" s="114" t="e">
        <f t="shared" ca="1" si="0"/>
        <v>#NAME?</v>
      </c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21.5" hidden="1" x14ac:dyDescent="0.9">
      <c r="A36" s="118" t="str">
        <f>'PLANTILLA V6'!A36</f>
        <v>Ma</v>
      </c>
      <c r="B36" s="118" t="str">
        <f>'PLANTILLA V6'!B36</f>
        <v>Base para taladro</v>
      </c>
      <c r="C36" s="119">
        <f>'PLANTILLA V6'!C36</f>
        <v>1</v>
      </c>
      <c r="D36" s="111" t="str">
        <f>'PLANTILLA V6'!D36</f>
        <v>pza</v>
      </c>
      <c r="E36" s="119">
        <v>0</v>
      </c>
      <c r="F36" s="111" t="b">
        <v>0</v>
      </c>
      <c r="G36" s="111" t="b">
        <v>0</v>
      </c>
      <c r="H36" s="111" t="b">
        <v>0</v>
      </c>
      <c r="I36" s="111" t="b">
        <v>1</v>
      </c>
      <c r="J36" s="114" t="e">
        <f t="shared" ca="1" si="0"/>
        <v>#NAME?</v>
      </c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21.5" hidden="1" x14ac:dyDescent="0.9">
      <c r="A37" s="118" t="str">
        <f>'PLANTILLA V6'!A37</f>
        <v>Ma</v>
      </c>
      <c r="B37" s="118" t="str">
        <f>'PLANTILLA V6'!B37</f>
        <v>Prensas de ajuste rápido de 6"</v>
      </c>
      <c r="C37" s="119">
        <f>'PLANTILLA V6'!C37</f>
        <v>4</v>
      </c>
      <c r="D37" s="111" t="str">
        <f>'PLANTILLA V6'!D37</f>
        <v>pza</v>
      </c>
      <c r="E37" s="119">
        <v>0</v>
      </c>
      <c r="F37" s="111" t="b">
        <v>0</v>
      </c>
      <c r="G37" s="111" t="b">
        <v>0</v>
      </c>
      <c r="H37" s="111" t="b">
        <v>0</v>
      </c>
      <c r="I37" s="111" t="b">
        <v>1</v>
      </c>
      <c r="J37" s="114" t="e">
        <f t="shared" ca="1" si="0"/>
        <v>#NAME?</v>
      </c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21.5" hidden="1" x14ac:dyDescent="0.9">
      <c r="A38" s="118" t="str">
        <f>'PLANTILLA V6'!A38</f>
        <v>Ma</v>
      </c>
      <c r="B38" s="118" t="str">
        <f>'PLANTILLA V6'!B38</f>
        <v>Juego de 13 brocas de alta velocidad para madera (medidas: 1/16”, 5/64", 3/32", 7/64", 1/8", 9/64", 5/32", 11/64", 3/16", 13/64", 7/32", 1/4" y 5/16”)</v>
      </c>
      <c r="C38" s="119">
        <f>'PLANTILLA V6'!C38</f>
        <v>1</v>
      </c>
      <c r="D38" s="111" t="str">
        <f>'PLANTILLA V6'!D38</f>
        <v>pza</v>
      </c>
      <c r="E38" s="119">
        <v>0</v>
      </c>
      <c r="F38" s="111" t="b">
        <v>0</v>
      </c>
      <c r="G38" s="111" t="b">
        <v>0</v>
      </c>
      <c r="H38" s="111" t="b">
        <v>0</v>
      </c>
      <c r="I38" s="111" t="b">
        <v>1</v>
      </c>
      <c r="J38" s="114" t="e">
        <f t="shared" ca="1" si="0"/>
        <v>#NAME?</v>
      </c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21.5" hidden="1" x14ac:dyDescent="0.9">
      <c r="A39" s="118">
        <f>'PLANTILLA V6'!A39</f>
        <v>0</v>
      </c>
      <c r="B39" s="118">
        <f>'PLANTILLA V6'!B39</f>
        <v>0</v>
      </c>
      <c r="C39" s="119">
        <f>'PLANTILLA V6'!C39</f>
        <v>1</v>
      </c>
      <c r="D39" s="111" t="str">
        <f>'PLANTILLA V6'!D39</f>
        <v>pza</v>
      </c>
      <c r="E39" s="119">
        <v>0</v>
      </c>
      <c r="F39" s="111" t="b">
        <v>0</v>
      </c>
      <c r="G39" s="111" t="b">
        <v>0</v>
      </c>
      <c r="H39" s="111" t="b">
        <v>0</v>
      </c>
      <c r="I39" s="111" t="b">
        <v>0</v>
      </c>
      <c r="J39" s="114" t="e">
        <f t="shared" ca="1" si="0"/>
        <v>#NAME?</v>
      </c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21.5" hidden="1" x14ac:dyDescent="0.9">
      <c r="A40" s="118">
        <f>'PLANTILLA V6'!A40</f>
        <v>0</v>
      </c>
      <c r="B40" s="118">
        <f>'PLANTILLA V6'!B40</f>
        <v>0</v>
      </c>
      <c r="C40" s="119">
        <f>'PLANTILLA V6'!C40</f>
        <v>1</v>
      </c>
      <c r="D40" s="111" t="str">
        <f>'PLANTILLA V6'!D40</f>
        <v>pza</v>
      </c>
      <c r="E40" s="119">
        <v>0</v>
      </c>
      <c r="F40" s="111" t="b">
        <v>0</v>
      </c>
      <c r="G40" s="111" t="b">
        <v>0</v>
      </c>
      <c r="H40" s="111" t="b">
        <v>0</v>
      </c>
      <c r="I40" s="111" t="b">
        <v>0</v>
      </c>
      <c r="J40" s="114" t="e">
        <f t="shared" ca="1" si="0"/>
        <v>#NAME?</v>
      </c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21.5" hidden="1" x14ac:dyDescent="0.9">
      <c r="A41" s="118">
        <f>'PLANTILLA V6'!A41</f>
        <v>0</v>
      </c>
      <c r="B41" s="118">
        <f>'PLANTILLA V6'!B41</f>
        <v>0</v>
      </c>
      <c r="C41" s="119">
        <f>'PLANTILLA V6'!C41</f>
        <v>1</v>
      </c>
      <c r="D41" s="111" t="str">
        <f>'PLANTILLA V6'!D41</f>
        <v>pza</v>
      </c>
      <c r="E41" s="119">
        <v>0</v>
      </c>
      <c r="F41" s="111" t="b">
        <v>0</v>
      </c>
      <c r="G41" s="111" t="b">
        <v>0</v>
      </c>
      <c r="H41" s="111" t="b">
        <v>0</v>
      </c>
      <c r="I41" s="111" t="b">
        <v>0</v>
      </c>
      <c r="J41" s="114" t="e">
        <f t="shared" ca="1" si="0"/>
        <v>#NAME?</v>
      </c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21.5" hidden="1" x14ac:dyDescent="0.9">
      <c r="A42" s="118">
        <f>'PLANTILLA V6'!A42</f>
        <v>0</v>
      </c>
      <c r="B42" s="118">
        <f>'PLANTILLA V6'!B42</f>
        <v>0</v>
      </c>
      <c r="C42" s="119">
        <f>'PLANTILLA V6'!C42</f>
        <v>1</v>
      </c>
      <c r="D42" s="111" t="str">
        <f>'PLANTILLA V6'!D42</f>
        <v>pza</v>
      </c>
      <c r="E42" s="119">
        <v>0</v>
      </c>
      <c r="F42" s="111" t="b">
        <v>0</v>
      </c>
      <c r="G42" s="111" t="b">
        <v>0</v>
      </c>
      <c r="H42" s="111" t="b">
        <v>0</v>
      </c>
      <c r="I42" s="111" t="b">
        <v>0</v>
      </c>
      <c r="J42" s="114" t="e">
        <f t="shared" ca="1" si="0"/>
        <v>#NAME?</v>
      </c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21.5" hidden="1" x14ac:dyDescent="0.9">
      <c r="A43" s="118">
        <f>'PLANTILLA V6'!A43</f>
        <v>0</v>
      </c>
      <c r="B43" s="118">
        <f>'PLANTILLA V6'!B43</f>
        <v>0</v>
      </c>
      <c r="C43" s="119">
        <f>'PLANTILLA V6'!C43</f>
        <v>1</v>
      </c>
      <c r="D43" s="111" t="str">
        <f>'PLANTILLA V6'!D43</f>
        <v>pza</v>
      </c>
      <c r="E43" s="119">
        <v>0</v>
      </c>
      <c r="F43" s="111" t="b">
        <v>0</v>
      </c>
      <c r="G43" s="111" t="b">
        <v>0</v>
      </c>
      <c r="H43" s="111" t="b">
        <v>0</v>
      </c>
      <c r="I43" s="111" t="b">
        <v>0</v>
      </c>
      <c r="J43" s="114" t="e">
        <f t="shared" ca="1" si="0"/>
        <v>#NAME?</v>
      </c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21.5" hidden="1" x14ac:dyDescent="0.9">
      <c r="A44" s="118">
        <f>'PLANTILLA V6'!A44</f>
        <v>0</v>
      </c>
      <c r="B44" s="118">
        <f>'PLANTILLA V6'!B44</f>
        <v>0</v>
      </c>
      <c r="C44" s="119">
        <f>'PLANTILLA V6'!C44</f>
        <v>1</v>
      </c>
      <c r="D44" s="111" t="str">
        <f>'PLANTILLA V6'!D44</f>
        <v>pza</v>
      </c>
      <c r="E44" s="119">
        <v>0</v>
      </c>
      <c r="F44" s="111" t="b">
        <v>0</v>
      </c>
      <c r="G44" s="111" t="b">
        <v>0</v>
      </c>
      <c r="H44" s="111" t="b">
        <v>0</v>
      </c>
      <c r="I44" s="111" t="b">
        <v>0</v>
      </c>
      <c r="J44" s="114" t="e">
        <f t="shared" ca="1" si="0"/>
        <v>#NAME?</v>
      </c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21.5" hidden="1" x14ac:dyDescent="0.9">
      <c r="A45" s="118">
        <f>'PLANTILLA V6'!A45</f>
        <v>0</v>
      </c>
      <c r="B45" s="118">
        <f>'PLANTILLA V6'!B45</f>
        <v>0</v>
      </c>
      <c r="C45" s="119">
        <f>'PLANTILLA V6'!C45</f>
        <v>1</v>
      </c>
      <c r="D45" s="111" t="str">
        <f>'PLANTILLA V6'!D45</f>
        <v>pza</v>
      </c>
      <c r="E45" s="119">
        <v>0</v>
      </c>
      <c r="F45" s="111" t="b">
        <v>0</v>
      </c>
      <c r="G45" s="111" t="b">
        <v>0</v>
      </c>
      <c r="H45" s="111" t="b">
        <v>0</v>
      </c>
      <c r="I45" s="111" t="b">
        <v>0</v>
      </c>
      <c r="J45" s="114" t="e">
        <f t="shared" ca="1" si="0"/>
        <v>#NAME?</v>
      </c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21.5" hidden="1" x14ac:dyDescent="0.9">
      <c r="A46" s="118">
        <f>'PLANTILLA V6'!A46</f>
        <v>0</v>
      </c>
      <c r="B46" s="118">
        <f>'PLANTILLA V6'!B46</f>
        <v>0</v>
      </c>
      <c r="C46" s="119">
        <f>'PLANTILLA V6'!C46</f>
        <v>1</v>
      </c>
      <c r="D46" s="111" t="str">
        <f>'PLANTILLA V6'!D46</f>
        <v>pza</v>
      </c>
      <c r="E46" s="119">
        <v>0</v>
      </c>
      <c r="F46" s="111" t="b">
        <v>0</v>
      </c>
      <c r="G46" s="111" t="b">
        <v>0</v>
      </c>
      <c r="H46" s="111" t="b">
        <v>0</v>
      </c>
      <c r="I46" s="111" t="b">
        <v>0</v>
      </c>
      <c r="J46" s="114" t="e">
        <f t="shared" ca="1" si="0"/>
        <v>#NAME?</v>
      </c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21.5" hidden="1" x14ac:dyDescent="0.9">
      <c r="A47" s="118">
        <f>'PLANTILLA V6'!A47</f>
        <v>0</v>
      </c>
      <c r="B47" s="118">
        <f>'PLANTILLA V6'!B47</f>
        <v>0</v>
      </c>
      <c r="C47" s="119">
        <f>'PLANTILLA V6'!C47</f>
        <v>1</v>
      </c>
      <c r="D47" s="111" t="str">
        <f>'PLANTILLA V6'!D47</f>
        <v>pza</v>
      </c>
      <c r="E47" s="119">
        <v>0</v>
      </c>
      <c r="F47" s="111" t="b">
        <v>0</v>
      </c>
      <c r="G47" s="111" t="b">
        <v>0</v>
      </c>
      <c r="H47" s="111" t="b">
        <v>0</v>
      </c>
      <c r="I47" s="111" t="b">
        <v>0</v>
      </c>
      <c r="J47" s="114" t="e">
        <f t="shared" ca="1" si="0"/>
        <v>#NAME?</v>
      </c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21.5" hidden="1" x14ac:dyDescent="0.9">
      <c r="A48" s="118">
        <f>'PLANTILLA V6'!A48</f>
        <v>0</v>
      </c>
      <c r="B48" s="118">
        <f>'PLANTILLA V6'!B48</f>
        <v>0</v>
      </c>
      <c r="C48" s="119">
        <f>'PLANTILLA V6'!C48</f>
        <v>1</v>
      </c>
      <c r="D48" s="111" t="str">
        <f>'PLANTILLA V6'!D48</f>
        <v>pza</v>
      </c>
      <c r="E48" s="119">
        <v>0</v>
      </c>
      <c r="F48" s="111" t="b">
        <v>0</v>
      </c>
      <c r="G48" s="111" t="b">
        <v>0</v>
      </c>
      <c r="H48" s="111" t="b">
        <v>0</v>
      </c>
      <c r="I48" s="111" t="b">
        <v>0</v>
      </c>
      <c r="J48" s="114" t="e">
        <f t="shared" ca="1" si="0"/>
        <v>#NAME?</v>
      </c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21.5" hidden="1" x14ac:dyDescent="0.9">
      <c r="A49" s="118">
        <f>'PLANTILLA V6'!A49</f>
        <v>0</v>
      </c>
      <c r="B49" s="118">
        <f>'PLANTILLA V6'!B49</f>
        <v>0</v>
      </c>
      <c r="C49" s="119">
        <f>'PLANTILLA V6'!C49</f>
        <v>1</v>
      </c>
      <c r="D49" s="111" t="str">
        <f>'PLANTILLA V6'!D49</f>
        <v>pza</v>
      </c>
      <c r="E49" s="119">
        <v>0</v>
      </c>
      <c r="F49" s="111" t="b">
        <v>0</v>
      </c>
      <c r="G49" s="111" t="b">
        <v>0</v>
      </c>
      <c r="H49" s="111" t="b">
        <v>0</v>
      </c>
      <c r="I49" s="111" t="b">
        <v>0</v>
      </c>
      <c r="J49" s="114" t="e">
        <f t="shared" ca="1" si="0"/>
        <v>#NAME?</v>
      </c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21.5" hidden="1" x14ac:dyDescent="0.9">
      <c r="A50" s="118">
        <f>'PLANTILLA V6'!A50</f>
        <v>0</v>
      </c>
      <c r="B50" s="118">
        <f>'PLANTILLA V6'!B50</f>
        <v>0</v>
      </c>
      <c r="C50" s="119">
        <f>'PLANTILLA V6'!C50</f>
        <v>1</v>
      </c>
      <c r="D50" s="111" t="str">
        <f>'PLANTILLA V6'!D50</f>
        <v>pza</v>
      </c>
      <c r="E50" s="119">
        <v>0</v>
      </c>
      <c r="F50" s="111" t="b">
        <v>0</v>
      </c>
      <c r="G50" s="111" t="b">
        <v>0</v>
      </c>
      <c r="H50" s="111" t="b">
        <v>0</v>
      </c>
      <c r="I50" s="111" t="b">
        <v>0</v>
      </c>
      <c r="J50" s="114" t="e">
        <f t="shared" ca="1" si="0"/>
        <v>#NAME?</v>
      </c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21.5" hidden="1" x14ac:dyDescent="0.9">
      <c r="A51" s="118">
        <f>'PLANTILLA V6'!A51</f>
        <v>0</v>
      </c>
      <c r="B51" s="118">
        <f>'PLANTILLA V6'!B51</f>
        <v>0</v>
      </c>
      <c r="C51" s="119">
        <f>'PLANTILLA V6'!C51</f>
        <v>1</v>
      </c>
      <c r="D51" s="111" t="str">
        <f>'PLANTILLA V6'!D51</f>
        <v>pza</v>
      </c>
      <c r="E51" s="119">
        <v>0</v>
      </c>
      <c r="F51" s="111" t="b">
        <v>0</v>
      </c>
      <c r="G51" s="111" t="b">
        <v>0</v>
      </c>
      <c r="H51" s="111" t="b">
        <v>0</v>
      </c>
      <c r="I51" s="111" t="b">
        <v>0</v>
      </c>
      <c r="J51" s="114" t="e">
        <f t="shared" ca="1" si="0"/>
        <v>#NAME?</v>
      </c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21.5" hidden="1" x14ac:dyDescent="0.9">
      <c r="A52" s="118">
        <f>'PLANTILLA V6'!A52</f>
        <v>0</v>
      </c>
      <c r="B52" s="118">
        <f>'PLANTILLA V6'!B52</f>
        <v>0</v>
      </c>
      <c r="C52" s="119">
        <f>'PLANTILLA V6'!C52</f>
        <v>1</v>
      </c>
      <c r="D52" s="111" t="str">
        <f>'PLANTILLA V6'!D52</f>
        <v>pza</v>
      </c>
      <c r="E52" s="119">
        <v>0</v>
      </c>
      <c r="F52" s="111" t="b">
        <v>0</v>
      </c>
      <c r="G52" s="111" t="b">
        <v>0</v>
      </c>
      <c r="H52" s="111" t="b">
        <v>0</v>
      </c>
      <c r="I52" s="111" t="b">
        <v>0</v>
      </c>
      <c r="J52" s="114" t="e">
        <f t="shared" ca="1" si="0"/>
        <v>#NAME?</v>
      </c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21.5" x14ac:dyDescent="0.9">
      <c r="A53" s="175" t="str">
        <f>'PLANTILLA V6'!A53</f>
        <v>Herramientas manuales</v>
      </c>
      <c r="B53" s="157"/>
      <c r="C53" s="119">
        <f>'PLANTILLA V6'!C53</f>
        <v>0</v>
      </c>
      <c r="D53" s="111">
        <f>'PLANTILLA V6'!D53</f>
        <v>0</v>
      </c>
      <c r="E53" s="119">
        <v>0</v>
      </c>
      <c r="F53" s="111" t="b">
        <v>0</v>
      </c>
      <c r="G53" s="111" t="b">
        <v>0</v>
      </c>
      <c r="H53" s="111" t="b">
        <v>0</v>
      </c>
      <c r="I53" s="111" t="b">
        <v>0</v>
      </c>
      <c r="J53" s="114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21.5" hidden="1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1" t="str">
        <f>'PLANTILLA V6'!D54</f>
        <v>pza</v>
      </c>
      <c r="E54" s="119">
        <v>0</v>
      </c>
      <c r="F54" s="111" t="b">
        <v>0</v>
      </c>
      <c r="G54" s="111" t="b">
        <v>0</v>
      </c>
      <c r="H54" s="111" t="b">
        <v>1</v>
      </c>
      <c r="I54" s="111" t="b">
        <v>0</v>
      </c>
      <c r="J54" s="114" t="e">
        <f t="shared" ca="1" si="0"/>
        <v>#NAME?</v>
      </c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21.5" hidden="1" x14ac:dyDescent="0.9">
      <c r="A55" s="118" t="str">
        <f>'PLANTILLA V6'!A55</f>
        <v>Hm</v>
      </c>
      <c r="B55" s="118" t="str">
        <f>'PLANTILLA V6'!B55</f>
        <v>Cúter</v>
      </c>
      <c r="C55" s="119">
        <f>'PLANTILLA V6'!C55</f>
        <v>1</v>
      </c>
      <c r="D55" s="111" t="str">
        <f>'PLANTILLA V6'!D55</f>
        <v>pza</v>
      </c>
      <c r="E55" s="119">
        <v>0</v>
      </c>
      <c r="F55" s="111" t="b">
        <v>0</v>
      </c>
      <c r="G55" s="111" t="b">
        <v>0</v>
      </c>
      <c r="H55" s="111" t="b">
        <v>1</v>
      </c>
      <c r="I55" s="111" t="b">
        <v>0</v>
      </c>
      <c r="J55" s="114" t="e">
        <f t="shared" ca="1" si="0"/>
        <v>#NAME?</v>
      </c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21.5" hidden="1" x14ac:dyDescent="0.9">
      <c r="A56" s="118" t="str">
        <f>'PLANTILLA V6'!A56</f>
        <v>Hm</v>
      </c>
      <c r="B56" s="118" t="str">
        <f>'PLANTILLA V6'!B56</f>
        <v>Pistola de silicón</v>
      </c>
      <c r="C56" s="119">
        <f>'PLANTILLA V6'!C56</f>
        <v>1</v>
      </c>
      <c r="D56" s="111" t="str">
        <f>'PLANTILLA V6'!D56</f>
        <v>pza</v>
      </c>
      <c r="E56" s="119">
        <v>0</v>
      </c>
      <c r="F56" s="111" t="b">
        <v>0</v>
      </c>
      <c r="G56" s="111" t="b">
        <v>0</v>
      </c>
      <c r="H56" s="111" t="b">
        <v>1</v>
      </c>
      <c r="I56" s="111" t="b">
        <v>0</v>
      </c>
      <c r="J56" s="114" t="e">
        <f t="shared" ca="1" si="0"/>
        <v>#NAME?</v>
      </c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21.5" hidden="1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1" t="str">
        <f>'PLANTILLA V6'!D57</f>
        <v>pza</v>
      </c>
      <c r="E57" s="119">
        <v>0</v>
      </c>
      <c r="F57" s="111" t="b">
        <v>0</v>
      </c>
      <c r="G57" s="111" t="b">
        <v>0</v>
      </c>
      <c r="H57" s="111" t="b">
        <v>1</v>
      </c>
      <c r="I57" s="111" t="b">
        <v>0</v>
      </c>
      <c r="J57" s="114" t="e">
        <f t="shared" ca="1" si="0"/>
        <v>#NAME?</v>
      </c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21.5" hidden="1" x14ac:dyDescent="0.9">
      <c r="A58" s="118" t="str">
        <f>'PLANTILLA V6'!A58</f>
        <v>Hm</v>
      </c>
      <c r="B58" s="120" t="str">
        <f>'PLANTILLA V6'!B58</f>
        <v>Desarmador de cruz</v>
      </c>
      <c r="C58" s="119">
        <f>'PLANTILLA V6'!C58</f>
        <v>1</v>
      </c>
      <c r="D58" s="111" t="str">
        <f>'PLANTILLA V6'!D58</f>
        <v>pza</v>
      </c>
      <c r="E58" s="119">
        <v>0</v>
      </c>
      <c r="F58" s="111" t="b">
        <v>0</v>
      </c>
      <c r="G58" s="111" t="b">
        <v>0</v>
      </c>
      <c r="H58" s="111" t="b">
        <v>1</v>
      </c>
      <c r="I58" s="111" t="b">
        <v>0</v>
      </c>
      <c r="J58" s="114" t="e">
        <f t="shared" ca="1" si="0"/>
        <v>#NAME?</v>
      </c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21.5" hidden="1" x14ac:dyDescent="0.9">
      <c r="A59" s="118" t="str">
        <f>'PLANTILLA V6'!A59</f>
        <v>Hm</v>
      </c>
      <c r="B59" s="120" t="str">
        <f>'PLANTILLA V6'!B59</f>
        <v>Juego de puntas intercambiables para desarmador</v>
      </c>
      <c r="C59" s="119">
        <f>'PLANTILLA V6'!C59</f>
        <v>1</v>
      </c>
      <c r="D59" s="111" t="str">
        <f>'PLANTILLA V6'!D59</f>
        <v>juego</v>
      </c>
      <c r="E59" s="119">
        <v>0</v>
      </c>
      <c r="F59" s="111" t="b">
        <v>0</v>
      </c>
      <c r="G59" s="111" t="b">
        <v>0</v>
      </c>
      <c r="H59" s="111" t="b">
        <v>1</v>
      </c>
      <c r="I59" s="111" t="b">
        <v>0</v>
      </c>
      <c r="J59" s="114" t="e">
        <f t="shared" ca="1" si="0"/>
        <v>#NAME?</v>
      </c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21.5" hidden="1" x14ac:dyDescent="0.9">
      <c r="A60" s="118" t="str">
        <f>'PLANTILLA V6'!A60</f>
        <v>Hm</v>
      </c>
      <c r="B60" s="118" t="str">
        <f>'PLANTILLA V6'!B60</f>
        <v>Pinzas de punta</v>
      </c>
      <c r="C60" s="119">
        <f>'PLANTILLA V6'!C60</f>
        <v>1</v>
      </c>
      <c r="D60" s="111" t="str">
        <f>'PLANTILLA V6'!D60</f>
        <v>pza</v>
      </c>
      <c r="E60" s="119">
        <v>0</v>
      </c>
      <c r="F60" s="111" t="b">
        <v>0</v>
      </c>
      <c r="G60" s="111" t="b">
        <v>0</v>
      </c>
      <c r="H60" s="111" t="b">
        <v>1</v>
      </c>
      <c r="I60" s="111" t="b">
        <v>0</v>
      </c>
      <c r="J60" s="114" t="e">
        <f t="shared" ca="1" si="0"/>
        <v>#NAME?</v>
      </c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21.5" hidden="1" x14ac:dyDescent="0.9">
      <c r="A61" s="118" t="str">
        <f>'PLANTILLA V6'!A61</f>
        <v>Hm</v>
      </c>
      <c r="B61" s="118" t="str">
        <f>'PLANTILLA V6'!B61</f>
        <v>Pinzas de corte</v>
      </c>
      <c r="C61" s="119">
        <f>'PLANTILLA V6'!C61</f>
        <v>1</v>
      </c>
      <c r="D61" s="111" t="str">
        <f>'PLANTILLA V6'!D61</f>
        <v>pza</v>
      </c>
      <c r="E61" s="119">
        <v>0</v>
      </c>
      <c r="F61" s="111" t="b">
        <v>0</v>
      </c>
      <c r="G61" s="111" t="b">
        <v>0</v>
      </c>
      <c r="H61" s="111" t="b">
        <v>1</v>
      </c>
      <c r="I61" s="111" t="b">
        <v>0</v>
      </c>
      <c r="J61" s="114" t="e">
        <f t="shared" ca="1" si="0"/>
        <v>#NAME?</v>
      </c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21.5" hidden="1" x14ac:dyDescent="0.9">
      <c r="A62" s="118" t="str">
        <f>'PLANTILLA V6'!A62</f>
        <v>Hm</v>
      </c>
      <c r="B62" s="118" t="str">
        <f>'PLANTILLA V6'!B62</f>
        <v>Pinceles (delgado, mediano y grueso)</v>
      </c>
      <c r="C62" s="119">
        <f>'PLANTILLA V6'!C62</f>
        <v>1</v>
      </c>
      <c r="D62" s="111" t="str">
        <f>'PLANTILLA V6'!D62</f>
        <v>juego</v>
      </c>
      <c r="E62" s="119">
        <v>0</v>
      </c>
      <c r="F62" s="111" t="b">
        <v>0</v>
      </c>
      <c r="G62" s="111" t="b">
        <v>0</v>
      </c>
      <c r="H62" s="111" t="b">
        <v>1</v>
      </c>
      <c r="I62" s="111" t="b">
        <v>0</v>
      </c>
      <c r="J62" s="114" t="e">
        <f t="shared" ca="1" si="0"/>
        <v>#NAME?</v>
      </c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21.5" hidden="1" x14ac:dyDescent="0.9">
      <c r="A63" s="115">
        <f>'PLANTILLA V6'!A63</f>
        <v>0</v>
      </c>
      <c r="B63" s="111">
        <f>'PLANTILLA V6'!B63</f>
        <v>0</v>
      </c>
      <c r="C63" s="119">
        <f>'PLANTILLA V6'!C63</f>
        <v>1</v>
      </c>
      <c r="D63" s="111" t="str">
        <f>'PLANTILLA V6'!D63</f>
        <v>pza</v>
      </c>
      <c r="E63" s="119">
        <v>0</v>
      </c>
      <c r="F63" s="111" t="b">
        <v>0</v>
      </c>
      <c r="G63" s="111" t="b">
        <v>0</v>
      </c>
      <c r="H63" s="111" t="b">
        <v>0</v>
      </c>
      <c r="I63" s="111" t="b">
        <v>0</v>
      </c>
      <c r="J63" s="114" t="e">
        <f t="shared" ca="1" si="0"/>
        <v>#NAME?</v>
      </c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21.5" hidden="1" x14ac:dyDescent="0.9">
      <c r="A64" s="115">
        <f>'PLANTILLA V6'!A64</f>
        <v>0</v>
      </c>
      <c r="B64" s="111">
        <f>'PLANTILLA V6'!B64</f>
        <v>0</v>
      </c>
      <c r="C64" s="119">
        <f>'PLANTILLA V6'!C64</f>
        <v>1</v>
      </c>
      <c r="D64" s="111" t="str">
        <f>'PLANTILLA V6'!D64</f>
        <v>pza</v>
      </c>
      <c r="E64" s="119">
        <v>0</v>
      </c>
      <c r="F64" s="111" t="b">
        <v>0</v>
      </c>
      <c r="G64" s="111" t="b">
        <v>0</v>
      </c>
      <c r="H64" s="111" t="b">
        <v>0</v>
      </c>
      <c r="I64" s="111" t="b">
        <v>0</v>
      </c>
      <c r="J64" s="114" t="e">
        <f t="shared" ca="1" si="0"/>
        <v>#NAME?</v>
      </c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21.5" hidden="1" x14ac:dyDescent="0.9">
      <c r="A65" s="115">
        <f>'PLANTILLA V6'!A65</f>
        <v>0</v>
      </c>
      <c r="B65" s="111">
        <f>'PLANTILLA V6'!B65</f>
        <v>0</v>
      </c>
      <c r="C65" s="119">
        <f>'PLANTILLA V6'!C65</f>
        <v>1</v>
      </c>
      <c r="D65" s="111" t="str">
        <f>'PLANTILLA V6'!D65</f>
        <v>pza</v>
      </c>
      <c r="E65" s="119">
        <v>0</v>
      </c>
      <c r="F65" s="111" t="b">
        <v>0</v>
      </c>
      <c r="G65" s="111" t="b">
        <v>0</v>
      </c>
      <c r="H65" s="111" t="b">
        <v>0</v>
      </c>
      <c r="I65" s="111" t="b">
        <v>0</v>
      </c>
      <c r="J65" s="114" t="e">
        <f t="shared" ca="1" si="0"/>
        <v>#NAME?</v>
      </c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21.5" hidden="1" x14ac:dyDescent="0.9">
      <c r="A66" s="115">
        <f>'PLANTILLA V6'!A66</f>
        <v>0</v>
      </c>
      <c r="B66" s="111">
        <f>'PLANTILLA V6'!B66</f>
        <v>0</v>
      </c>
      <c r="C66" s="119">
        <f>'PLANTILLA V6'!C66</f>
        <v>1</v>
      </c>
      <c r="D66" s="111" t="str">
        <f>'PLANTILLA V6'!D66</f>
        <v>pza</v>
      </c>
      <c r="E66" s="119">
        <v>0</v>
      </c>
      <c r="F66" s="111" t="b">
        <v>0</v>
      </c>
      <c r="G66" s="111" t="b">
        <v>0</v>
      </c>
      <c r="H66" s="111" t="b">
        <v>0</v>
      </c>
      <c r="I66" s="111" t="b">
        <v>0</v>
      </c>
      <c r="J66" s="114" t="e">
        <f t="shared" ca="1" si="0"/>
        <v>#NAME?</v>
      </c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21.5" hidden="1" x14ac:dyDescent="0.9">
      <c r="A67" s="115">
        <f>'PLANTILLA V6'!A67</f>
        <v>0</v>
      </c>
      <c r="B67" s="111">
        <f>'PLANTILLA V6'!B67</f>
        <v>0</v>
      </c>
      <c r="C67" s="119">
        <f>'PLANTILLA V6'!C67</f>
        <v>1</v>
      </c>
      <c r="D67" s="111" t="str">
        <f>'PLANTILLA V6'!D67</f>
        <v>pza</v>
      </c>
      <c r="E67" s="119">
        <v>0</v>
      </c>
      <c r="F67" s="111" t="b">
        <v>0</v>
      </c>
      <c r="G67" s="111" t="b">
        <v>0</v>
      </c>
      <c r="H67" s="111" t="b">
        <v>0</v>
      </c>
      <c r="I67" s="111" t="b">
        <v>0</v>
      </c>
      <c r="J67" s="114" t="e">
        <f t="shared" ca="1" si="0"/>
        <v>#NAME?</v>
      </c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21.5" hidden="1" x14ac:dyDescent="0.9">
      <c r="A68" s="115">
        <f>'PLANTILLA V6'!A68</f>
        <v>0</v>
      </c>
      <c r="B68" s="111">
        <f>'PLANTILLA V6'!B68</f>
        <v>0</v>
      </c>
      <c r="C68" s="119">
        <f>'PLANTILLA V6'!C68</f>
        <v>1</v>
      </c>
      <c r="D68" s="111" t="str">
        <f>'PLANTILLA V6'!D68</f>
        <v>pza</v>
      </c>
      <c r="E68" s="119">
        <v>0</v>
      </c>
      <c r="F68" s="111" t="b">
        <v>0</v>
      </c>
      <c r="G68" s="111" t="b">
        <v>0</v>
      </c>
      <c r="H68" s="111" t="b">
        <v>0</v>
      </c>
      <c r="I68" s="111" t="b">
        <v>0</v>
      </c>
      <c r="J68" s="114" t="e">
        <f t="shared" ca="1" si="0"/>
        <v>#NAME?</v>
      </c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21.5" hidden="1" x14ac:dyDescent="0.9">
      <c r="A69" s="115">
        <f>'PLANTILLA V6'!A69</f>
        <v>0</v>
      </c>
      <c r="B69" s="111">
        <f>'PLANTILLA V6'!B69</f>
        <v>0</v>
      </c>
      <c r="C69" s="119">
        <f>'PLANTILLA V6'!C69</f>
        <v>1</v>
      </c>
      <c r="D69" s="111" t="str">
        <f>'PLANTILLA V6'!D69</f>
        <v>pza</v>
      </c>
      <c r="E69" s="119">
        <v>0</v>
      </c>
      <c r="F69" s="111" t="b">
        <v>0</v>
      </c>
      <c r="G69" s="111" t="b">
        <v>0</v>
      </c>
      <c r="H69" s="111" t="b">
        <v>0</v>
      </c>
      <c r="I69" s="111" t="b">
        <v>0</v>
      </c>
      <c r="J69" s="114" t="e">
        <f t="shared" ca="1" si="0"/>
        <v>#NAME?</v>
      </c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21.5" hidden="1" x14ac:dyDescent="0.9">
      <c r="A70" s="115">
        <f>'PLANTILLA V6'!A70</f>
        <v>0</v>
      </c>
      <c r="B70" s="111">
        <f>'PLANTILLA V6'!B70</f>
        <v>0</v>
      </c>
      <c r="C70" s="119">
        <f>'PLANTILLA V6'!C70</f>
        <v>1</v>
      </c>
      <c r="D70" s="111" t="str">
        <f>'PLANTILLA V6'!D70</f>
        <v>pza</v>
      </c>
      <c r="E70" s="119">
        <v>0</v>
      </c>
      <c r="F70" s="111" t="b">
        <v>0</v>
      </c>
      <c r="G70" s="111" t="b">
        <v>0</v>
      </c>
      <c r="H70" s="111" t="b">
        <v>0</v>
      </c>
      <c r="I70" s="111" t="b">
        <v>0</v>
      </c>
      <c r="J70" s="114" t="e">
        <f t="shared" ca="1" si="0"/>
        <v>#NAME?</v>
      </c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21.5" hidden="1" x14ac:dyDescent="0.9">
      <c r="A71" s="115">
        <f>'PLANTILLA V6'!A71</f>
        <v>0</v>
      </c>
      <c r="B71" s="111">
        <f>'PLANTILLA V6'!B71</f>
        <v>0</v>
      </c>
      <c r="C71" s="119">
        <f>'PLANTILLA V6'!C71</f>
        <v>1</v>
      </c>
      <c r="D71" s="111" t="str">
        <f>'PLANTILLA V6'!D71</f>
        <v>pza</v>
      </c>
      <c r="E71" s="119">
        <v>0</v>
      </c>
      <c r="F71" s="111" t="b">
        <v>0</v>
      </c>
      <c r="G71" s="111" t="b">
        <v>0</v>
      </c>
      <c r="H71" s="111" t="b">
        <v>0</v>
      </c>
      <c r="I71" s="111" t="b">
        <v>0</v>
      </c>
      <c r="J71" s="114" t="e">
        <f t="shared" ca="1" si="0"/>
        <v>#NAME?</v>
      </c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21.5" hidden="1" x14ac:dyDescent="0.9">
      <c r="A72" s="115">
        <f>'PLANTILLA V6'!A72</f>
        <v>0</v>
      </c>
      <c r="B72" s="111">
        <f>'PLANTILLA V6'!B72</f>
        <v>0</v>
      </c>
      <c r="C72" s="119">
        <f>'PLANTILLA V6'!C72</f>
        <v>1</v>
      </c>
      <c r="D72" s="111" t="str">
        <f>'PLANTILLA V6'!D72</f>
        <v>pza</v>
      </c>
      <c r="E72" s="119">
        <v>0</v>
      </c>
      <c r="F72" s="111" t="b">
        <v>0</v>
      </c>
      <c r="G72" s="111" t="b">
        <v>0</v>
      </c>
      <c r="H72" s="111" t="b">
        <v>0</v>
      </c>
      <c r="I72" s="111" t="b">
        <v>0</v>
      </c>
      <c r="J72" s="114" t="e">
        <f t="shared" ca="1" si="0"/>
        <v>#NAME?</v>
      </c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21.5" hidden="1" x14ac:dyDescent="0.9">
      <c r="A73" s="115">
        <f>'PLANTILLA V6'!A73</f>
        <v>0</v>
      </c>
      <c r="B73" s="111">
        <f>'PLANTILLA V6'!B73</f>
        <v>0</v>
      </c>
      <c r="C73" s="119">
        <f>'PLANTILLA V6'!C73</f>
        <v>1</v>
      </c>
      <c r="D73" s="111" t="str">
        <f>'PLANTILLA V6'!D73</f>
        <v>pza</v>
      </c>
      <c r="E73" s="119">
        <v>0</v>
      </c>
      <c r="F73" s="111" t="b">
        <v>0</v>
      </c>
      <c r="G73" s="111" t="b">
        <v>0</v>
      </c>
      <c r="H73" s="111" t="b">
        <v>0</v>
      </c>
      <c r="I73" s="111" t="b">
        <v>0</v>
      </c>
      <c r="J73" s="114" t="e">
        <f t="shared" ca="1" si="0"/>
        <v>#NAME?</v>
      </c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21.5" hidden="1" x14ac:dyDescent="0.9">
      <c r="A74" s="115">
        <f>'PLANTILLA V6'!A74</f>
        <v>0</v>
      </c>
      <c r="B74" s="111">
        <f>'PLANTILLA V6'!B74</f>
        <v>0</v>
      </c>
      <c r="C74" s="119">
        <f>'PLANTILLA V6'!C74</f>
        <v>1</v>
      </c>
      <c r="D74" s="111" t="str">
        <f>'PLANTILLA V6'!D74</f>
        <v>pza</v>
      </c>
      <c r="E74" s="119">
        <v>0</v>
      </c>
      <c r="F74" s="111" t="b">
        <v>0</v>
      </c>
      <c r="G74" s="111" t="b">
        <v>0</v>
      </c>
      <c r="H74" s="111" t="b">
        <v>0</v>
      </c>
      <c r="I74" s="111" t="b">
        <v>0</v>
      </c>
      <c r="J74" s="114" t="e">
        <f t="shared" ca="1" si="0"/>
        <v>#NAME?</v>
      </c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21.5" hidden="1" x14ac:dyDescent="0.9">
      <c r="A75" s="115">
        <f>'PLANTILLA V6'!A75</f>
        <v>0</v>
      </c>
      <c r="B75" s="111">
        <f>'PLANTILLA V6'!B75</f>
        <v>0</v>
      </c>
      <c r="C75" s="119">
        <f>'PLANTILLA V6'!C75</f>
        <v>1</v>
      </c>
      <c r="D75" s="111" t="str">
        <f>'PLANTILLA V6'!D75</f>
        <v>pza</v>
      </c>
      <c r="E75" s="119">
        <v>0</v>
      </c>
      <c r="F75" s="111" t="b">
        <v>0</v>
      </c>
      <c r="G75" s="111" t="b">
        <v>0</v>
      </c>
      <c r="H75" s="111" t="b">
        <v>0</v>
      </c>
      <c r="I75" s="111" t="b">
        <v>0</v>
      </c>
      <c r="J75" s="114" t="e">
        <f t="shared" ca="1" si="0"/>
        <v>#NAME?</v>
      </c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21.5" hidden="1" x14ac:dyDescent="0.9">
      <c r="A76" s="115">
        <f>'PLANTILLA V6'!A76</f>
        <v>0</v>
      </c>
      <c r="B76" s="111">
        <f>'PLANTILLA V6'!B76</f>
        <v>0</v>
      </c>
      <c r="C76" s="119">
        <f>'PLANTILLA V6'!C76</f>
        <v>1</v>
      </c>
      <c r="D76" s="111" t="str">
        <f>'PLANTILLA V6'!D76</f>
        <v>pza</v>
      </c>
      <c r="E76" s="119">
        <v>0</v>
      </c>
      <c r="F76" s="111" t="b">
        <v>0</v>
      </c>
      <c r="G76" s="111" t="b">
        <v>0</v>
      </c>
      <c r="H76" s="111" t="b">
        <v>0</v>
      </c>
      <c r="I76" s="111" t="b">
        <v>0</v>
      </c>
      <c r="J76" s="114" t="e">
        <f t="shared" ca="1" si="0"/>
        <v>#NAME?</v>
      </c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21.5" x14ac:dyDescent="0.9">
      <c r="A77" s="174" t="str">
        <f>'PLANTILLA V6'!A77</f>
        <v>Electricidad y Electrónica</v>
      </c>
      <c r="B77" s="157"/>
      <c r="C77" s="119">
        <f>'PLANTILLA V6'!C77</f>
        <v>0</v>
      </c>
      <c r="D77" s="111">
        <f>'PLANTILLA V6'!D77</f>
        <v>0</v>
      </c>
      <c r="E77" s="119">
        <v>0</v>
      </c>
      <c r="F77" s="111" t="b">
        <v>0</v>
      </c>
      <c r="G77" s="111" t="b">
        <v>0</v>
      </c>
      <c r="H77" s="111" t="b">
        <v>0</v>
      </c>
      <c r="I77" s="111" t="b">
        <v>0</v>
      </c>
      <c r="J77" s="114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21.5" hidden="1" x14ac:dyDescent="0.9">
      <c r="A78" s="118" t="str">
        <f>'PLANTILLA V6'!A78</f>
        <v>EE</v>
      </c>
      <c r="B78" s="118" t="str">
        <f>'PLANTILLA V6'!B78</f>
        <v>Juego de 10 cables tipo caiman- caiman</v>
      </c>
      <c r="C78" s="119">
        <f>'PLANTILLA V6'!C78</f>
        <v>1</v>
      </c>
      <c r="D78" s="111" t="str">
        <f>'PLANTILLA V6'!D78</f>
        <v>juego</v>
      </c>
      <c r="E78" s="119">
        <v>0</v>
      </c>
      <c r="F78" s="111" t="b">
        <v>0</v>
      </c>
      <c r="G78" s="111" t="b">
        <v>0</v>
      </c>
      <c r="H78" s="111" t="b">
        <v>1</v>
      </c>
      <c r="I78" s="111" t="b">
        <v>0</v>
      </c>
      <c r="J78" s="114" t="e">
        <f t="shared" ca="1" si="0"/>
        <v>#NAME?</v>
      </c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21.5" hidden="1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1" t="str">
        <f>'PLANTILLA V6'!D79</f>
        <v>juego</v>
      </c>
      <c r="E79" s="119">
        <v>0</v>
      </c>
      <c r="F79" s="111" t="b">
        <v>0</v>
      </c>
      <c r="G79" s="111" t="b">
        <v>0</v>
      </c>
      <c r="H79" s="111" t="b">
        <v>1</v>
      </c>
      <c r="I79" s="111" t="b">
        <v>0</v>
      </c>
      <c r="J79" s="114" t="e">
        <f t="shared" ca="1" si="0"/>
        <v>#NAME?</v>
      </c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21.5" hidden="1" x14ac:dyDescent="0.9">
      <c r="A80" s="118" t="str">
        <f>'PLANTILLA V6'!A80</f>
        <v>EE</v>
      </c>
      <c r="B80" s="118" t="str">
        <f>'PLANTILLA V6'!B80</f>
        <v xml:space="preserve">Juegos de jumpers macho - macho </v>
      </c>
      <c r="C80" s="119">
        <f>'PLANTILLA V6'!C80</f>
        <v>1</v>
      </c>
      <c r="D80" s="111" t="str">
        <f>'PLANTILLA V6'!D80</f>
        <v>juego</v>
      </c>
      <c r="E80" s="119">
        <v>0</v>
      </c>
      <c r="F80" s="111" t="b">
        <v>0</v>
      </c>
      <c r="G80" s="111" t="b">
        <v>0</v>
      </c>
      <c r="H80" s="111" t="b">
        <v>1</v>
      </c>
      <c r="I80" s="111" t="b">
        <v>0</v>
      </c>
      <c r="J80" s="114" t="e">
        <f t="shared" ca="1" si="0"/>
        <v>#NAME?</v>
      </c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21.5" hidden="1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1" t="str">
        <f>'PLANTILLA V6'!D81</f>
        <v>juego</v>
      </c>
      <c r="E81" s="119">
        <v>0</v>
      </c>
      <c r="F81" s="111" t="b">
        <v>0</v>
      </c>
      <c r="G81" s="111" t="b">
        <v>0</v>
      </c>
      <c r="H81" s="111" t="b">
        <v>1</v>
      </c>
      <c r="I81" s="111" t="b">
        <v>0</v>
      </c>
      <c r="J81" s="114" t="e">
        <f t="shared" ca="1" si="0"/>
        <v>#NAME?</v>
      </c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21.5" hidden="1" x14ac:dyDescent="0.9">
      <c r="A82" s="118" t="str">
        <f>'PLANTILLA V6'!A82</f>
        <v>EE</v>
      </c>
      <c r="B82" s="118" t="str">
        <f>'PLANTILLA V6'!B82</f>
        <v>Motor DC de 3V</v>
      </c>
      <c r="C82" s="119">
        <f>'PLANTILLA V6'!C82</f>
        <v>1</v>
      </c>
      <c r="D82" s="111" t="str">
        <f>'PLANTILLA V6'!D82</f>
        <v>pza</v>
      </c>
      <c r="E82" s="119">
        <v>0</v>
      </c>
      <c r="F82" s="111" t="b">
        <v>0</v>
      </c>
      <c r="G82" s="111" t="b">
        <v>0</v>
      </c>
      <c r="H82" s="111" t="b">
        <v>1</v>
      </c>
      <c r="I82" s="111" t="b">
        <v>0</v>
      </c>
      <c r="J82" s="114" t="e">
        <f t="shared" ca="1" si="0"/>
        <v>#NAME?</v>
      </c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21.5" hidden="1" x14ac:dyDescent="0.9">
      <c r="A83" s="118" t="str">
        <f>'PLANTILLA V6'!A83</f>
        <v>EE</v>
      </c>
      <c r="B83" s="118" t="str">
        <f>'PLANTILLA V6'!B83</f>
        <v>Motor DC de 5V</v>
      </c>
      <c r="C83" s="119">
        <f>'PLANTILLA V6'!C83</f>
        <v>1</v>
      </c>
      <c r="D83" s="111" t="str">
        <f>'PLANTILLA V6'!D83</f>
        <v>pza</v>
      </c>
      <c r="E83" s="119">
        <v>0</v>
      </c>
      <c r="F83" s="111" t="b">
        <v>0</v>
      </c>
      <c r="G83" s="111" t="b">
        <v>0</v>
      </c>
      <c r="H83" s="111" t="b">
        <v>1</v>
      </c>
      <c r="I83" s="111" t="b">
        <v>0</v>
      </c>
      <c r="J83" s="114" t="e">
        <f t="shared" ca="1" si="0"/>
        <v>#NAME?</v>
      </c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21.5" hidden="1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1" t="str">
        <f>'PLANTILLA V6'!D84</f>
        <v>pza</v>
      </c>
      <c r="E84" s="119">
        <v>0</v>
      </c>
      <c r="F84" s="111" t="b">
        <v>0</v>
      </c>
      <c r="G84" s="111" t="b">
        <v>0</v>
      </c>
      <c r="H84" s="111" t="b">
        <v>1</v>
      </c>
      <c r="I84" s="111" t="b">
        <v>0</v>
      </c>
      <c r="J84" s="114" t="e">
        <f t="shared" ca="1" si="0"/>
        <v>#NAME?</v>
      </c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21.5" hidden="1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1" t="str">
        <f>'PLANTILLA V6'!D85</f>
        <v>pza</v>
      </c>
      <c r="E85" s="119">
        <v>0</v>
      </c>
      <c r="F85" s="111" t="b">
        <v>0</v>
      </c>
      <c r="G85" s="111" t="b">
        <v>0</v>
      </c>
      <c r="H85" s="111" t="b">
        <v>0</v>
      </c>
      <c r="I85" s="111" t="b">
        <v>0</v>
      </c>
      <c r="J85" s="114" t="e">
        <f t="shared" ca="1" si="0"/>
        <v>#NAME?</v>
      </c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21.5" hidden="1" x14ac:dyDescent="0.9">
      <c r="A86" s="118" t="str">
        <f>'PLANTILLA V6'!A86</f>
        <v>EE</v>
      </c>
      <c r="B86" s="120" t="str">
        <f>'PLANTILLA V6'!B86</f>
        <v>Led de color verde</v>
      </c>
      <c r="C86" s="119">
        <f>'PLANTILLA V6'!C86</f>
        <v>1</v>
      </c>
      <c r="D86" s="111" t="str">
        <f>'PLANTILLA V6'!D86</f>
        <v>pza</v>
      </c>
      <c r="E86" s="119">
        <v>0</v>
      </c>
      <c r="F86" s="111" t="b">
        <v>0</v>
      </c>
      <c r="G86" s="111" t="b">
        <v>0</v>
      </c>
      <c r="H86" s="111" t="b">
        <v>0</v>
      </c>
      <c r="I86" s="111" t="b">
        <v>0</v>
      </c>
      <c r="J86" s="114" t="e">
        <f t="shared" ca="1" si="0"/>
        <v>#NAME?</v>
      </c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21.5" hidden="1" x14ac:dyDescent="0.9">
      <c r="A87" s="118" t="str">
        <f>'PLANTILLA V6'!A87</f>
        <v>EE</v>
      </c>
      <c r="B87" s="120" t="str">
        <f>'PLANTILLA V6'!B87</f>
        <v>Led de color amarillo (ámbar)</v>
      </c>
      <c r="C87" s="119">
        <f>'PLANTILLA V6'!C87</f>
        <v>1</v>
      </c>
      <c r="D87" s="111" t="str">
        <f>'PLANTILLA V6'!D87</f>
        <v>pza</v>
      </c>
      <c r="E87" s="119">
        <v>0</v>
      </c>
      <c r="F87" s="111" t="b">
        <v>0</v>
      </c>
      <c r="G87" s="111" t="b">
        <v>0</v>
      </c>
      <c r="H87" s="111" t="b">
        <v>0</v>
      </c>
      <c r="I87" s="111" t="b">
        <v>0</v>
      </c>
      <c r="J87" s="114" t="e">
        <f t="shared" ca="1" si="0"/>
        <v>#NAME?</v>
      </c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21.5" hidden="1" x14ac:dyDescent="0.9">
      <c r="A88" s="118" t="str">
        <f>'PLANTILLA V6'!A88</f>
        <v>EE</v>
      </c>
      <c r="B88" s="118" t="str">
        <f>'PLANTILLA V6'!B88</f>
        <v>Led de color rojo</v>
      </c>
      <c r="C88" s="119">
        <f>'PLANTILLA V6'!C88</f>
        <v>1</v>
      </c>
      <c r="D88" s="111" t="str">
        <f>'PLANTILLA V6'!D88</f>
        <v>pza</v>
      </c>
      <c r="E88" s="119">
        <v>0</v>
      </c>
      <c r="F88" s="111" t="b">
        <v>0</v>
      </c>
      <c r="G88" s="111" t="b">
        <v>0</v>
      </c>
      <c r="H88" s="111" t="b">
        <v>0</v>
      </c>
      <c r="I88" s="111" t="b">
        <v>0</v>
      </c>
      <c r="J88" s="114" t="e">
        <f t="shared" ca="1" si="0"/>
        <v>#NAME?</v>
      </c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21.5" hidden="1" x14ac:dyDescent="0.9">
      <c r="A89" s="118" t="str">
        <f>'PLANTILLA V6'!A89</f>
        <v>EE</v>
      </c>
      <c r="B89" s="118" t="str">
        <f>'PLANTILLA V6'!B89</f>
        <v xml:space="preserve">Resistencia de 330 ohms </v>
      </c>
      <c r="C89" s="119">
        <f>'PLANTILLA V6'!C89</f>
        <v>1</v>
      </c>
      <c r="D89" s="111" t="str">
        <f>'PLANTILLA V6'!D89</f>
        <v>pza</v>
      </c>
      <c r="E89" s="119">
        <v>0</v>
      </c>
      <c r="F89" s="111" t="b">
        <v>0</v>
      </c>
      <c r="G89" s="111" t="b">
        <v>0</v>
      </c>
      <c r="H89" s="111" t="b">
        <v>0</v>
      </c>
      <c r="I89" s="111" t="b">
        <v>0</v>
      </c>
      <c r="J89" s="114" t="e">
        <f t="shared" ca="1" si="0"/>
        <v>#NAME?</v>
      </c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21.5" hidden="1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1" t="str">
        <f>'PLANTILLA V6'!D90</f>
        <v>pza</v>
      </c>
      <c r="E90" s="119">
        <v>0</v>
      </c>
      <c r="F90" s="111" t="b">
        <v>0</v>
      </c>
      <c r="G90" s="111" t="b">
        <v>0</v>
      </c>
      <c r="H90" s="111" t="b">
        <v>0</v>
      </c>
      <c r="I90" s="111" t="b">
        <v>0</v>
      </c>
      <c r="J90" s="114" t="e">
        <f t="shared" ca="1" si="0"/>
        <v>#NAME?</v>
      </c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21.5" hidden="1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1" t="str">
        <f>'PLANTILLA V6'!D91</f>
        <v>rollo</v>
      </c>
      <c r="E91" s="119">
        <v>0</v>
      </c>
      <c r="F91" s="111" t="b">
        <v>0</v>
      </c>
      <c r="G91" s="111" t="b">
        <v>0</v>
      </c>
      <c r="H91" s="111" t="b">
        <v>0</v>
      </c>
      <c r="I91" s="111" t="b">
        <v>1</v>
      </c>
      <c r="J91" s="114" t="e">
        <f t="shared" ca="1" si="0"/>
        <v>#NAME?</v>
      </c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21.5" hidden="1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1" t="str">
        <f>'PLANTILLA V6'!D92</f>
        <v>rollo</v>
      </c>
      <c r="E92" s="119">
        <v>0</v>
      </c>
      <c r="F92" s="111" t="b">
        <v>0</v>
      </c>
      <c r="G92" s="111" t="b">
        <v>0</v>
      </c>
      <c r="H92" s="111" t="b">
        <v>0</v>
      </c>
      <c r="I92" s="111" t="b">
        <v>1</v>
      </c>
      <c r="J92" s="114" t="e">
        <f t="shared" ca="1" si="0"/>
        <v>#NAME?</v>
      </c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21.5" hidden="1" x14ac:dyDescent="0.9">
      <c r="A93" s="118" t="str">
        <f>'PLANTILLA V6'!A93</f>
        <v>EE</v>
      </c>
      <c r="B93" s="118" t="str">
        <f>'PLANTILLA V6'!B93</f>
        <v>Push button</v>
      </c>
      <c r="C93" s="119">
        <f>'PLANTILLA V6'!C93</f>
        <v>1</v>
      </c>
      <c r="D93" s="111" t="str">
        <f>'PLANTILLA V6'!D93</f>
        <v>pza</v>
      </c>
      <c r="E93" s="119">
        <v>0</v>
      </c>
      <c r="F93" s="111" t="b">
        <v>0</v>
      </c>
      <c r="G93" s="111" t="b">
        <v>0</v>
      </c>
      <c r="H93" s="111" t="b">
        <v>0</v>
      </c>
      <c r="I93" s="111" t="b">
        <v>0</v>
      </c>
      <c r="J93" s="114" t="e">
        <f t="shared" ca="1" si="0"/>
        <v>#NAME?</v>
      </c>
      <c r="K93" s="117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21.5" hidden="1" x14ac:dyDescent="0.9">
      <c r="A94" s="118" t="str">
        <f>'PLANTILLA V6'!A94</f>
        <v>EE</v>
      </c>
      <c r="B94" s="118" t="str">
        <f>'PLANTILLA V6'!B94</f>
        <v>Cautín</v>
      </c>
      <c r="C94" s="119">
        <f>'PLANTILLA V6'!C94</f>
        <v>1</v>
      </c>
      <c r="D94" s="111" t="str">
        <f>'PLANTILLA V6'!D94</f>
        <v>pza</v>
      </c>
      <c r="E94" s="119">
        <v>0</v>
      </c>
      <c r="F94" s="111" t="b">
        <v>0</v>
      </c>
      <c r="G94" s="111" t="b">
        <v>0</v>
      </c>
      <c r="H94" s="111" t="b">
        <v>0</v>
      </c>
      <c r="I94" s="111" t="b">
        <v>0</v>
      </c>
      <c r="J94" s="114" t="e">
        <f t="shared" ca="1" si="0"/>
        <v>#NAME?</v>
      </c>
      <c r="K94" s="117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21.5" hidden="1" x14ac:dyDescent="0.9">
      <c r="A95" s="118" t="str">
        <f>'PLANTILLA V6'!A95</f>
        <v>EE</v>
      </c>
      <c r="B95" s="118" t="str">
        <f>'PLANTILLA V6'!B95</f>
        <v>Soldadura electrónica</v>
      </c>
      <c r="C95" s="119">
        <f>'PLANTILLA V6'!C95</f>
        <v>1</v>
      </c>
      <c r="D95" s="111" t="str">
        <f>'PLANTILLA V6'!D95</f>
        <v>pza</v>
      </c>
      <c r="E95" s="119">
        <v>0</v>
      </c>
      <c r="F95" s="111" t="b">
        <v>0</v>
      </c>
      <c r="G95" s="111" t="b">
        <v>0</v>
      </c>
      <c r="H95" s="111" t="b">
        <v>0</v>
      </c>
      <c r="I95" s="111" t="b">
        <v>0</v>
      </c>
      <c r="J95" s="114" t="e">
        <f t="shared" ca="1" si="0"/>
        <v>#NAME?</v>
      </c>
      <c r="K95" s="117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21.5" hidden="1" x14ac:dyDescent="0.9">
      <c r="A96" s="118" t="str">
        <f>'PLANTILLA V6'!A96</f>
        <v>EE</v>
      </c>
      <c r="B96" s="118" t="str">
        <f>'PLANTILLA V6'!B96</f>
        <v>Pasta para soldar</v>
      </c>
      <c r="C96" s="119">
        <f>'PLANTILLA V6'!C96</f>
        <v>1</v>
      </c>
      <c r="D96" s="111" t="str">
        <f>'PLANTILLA V6'!D96</f>
        <v>pza</v>
      </c>
      <c r="E96" s="119">
        <v>0</v>
      </c>
      <c r="F96" s="111" t="b">
        <v>0</v>
      </c>
      <c r="G96" s="111" t="b">
        <v>0</v>
      </c>
      <c r="H96" s="111" t="b">
        <v>0</v>
      </c>
      <c r="I96" s="111" t="b">
        <v>0</v>
      </c>
      <c r="J96" s="114" t="e">
        <f t="shared" ca="1" si="0"/>
        <v>#NAME?</v>
      </c>
      <c r="K96" s="117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21.5" hidden="1" x14ac:dyDescent="0.9">
      <c r="A97" s="118" t="str">
        <f>'PLANTILLA V6'!A97</f>
        <v>EE</v>
      </c>
      <c r="B97" s="118">
        <f>'PLANTILLA V6'!B97</f>
        <v>0</v>
      </c>
      <c r="C97" s="119">
        <f>'PLANTILLA V6'!C97</f>
        <v>1</v>
      </c>
      <c r="D97" s="111" t="str">
        <f>'PLANTILLA V6'!D97</f>
        <v>pza</v>
      </c>
      <c r="E97" s="119">
        <v>0</v>
      </c>
      <c r="F97" s="111" t="b">
        <v>0</v>
      </c>
      <c r="G97" s="111" t="b">
        <v>0</v>
      </c>
      <c r="H97" s="111" t="b">
        <v>0</v>
      </c>
      <c r="I97" s="111" t="b">
        <v>0</v>
      </c>
      <c r="J97" s="114" t="e">
        <f t="shared" ca="1" si="0"/>
        <v>#NAME?</v>
      </c>
      <c r="K97" s="117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21.5" hidden="1" x14ac:dyDescent="0.9">
      <c r="A98" s="118">
        <f>'PLANTILLA V6'!A98</f>
        <v>0</v>
      </c>
      <c r="B98" s="118">
        <f>'PLANTILLA V6'!B98</f>
        <v>0</v>
      </c>
      <c r="C98" s="119">
        <f>'PLANTILLA V6'!C98</f>
        <v>1</v>
      </c>
      <c r="D98" s="111" t="str">
        <f>'PLANTILLA V6'!D98</f>
        <v>pza</v>
      </c>
      <c r="E98" s="119">
        <v>0</v>
      </c>
      <c r="F98" s="111" t="b">
        <v>0</v>
      </c>
      <c r="G98" s="111" t="b">
        <v>0</v>
      </c>
      <c r="H98" s="111" t="b">
        <v>0</v>
      </c>
      <c r="I98" s="111" t="b">
        <v>0</v>
      </c>
      <c r="J98" s="114" t="e">
        <f t="shared" ca="1" si="0"/>
        <v>#NAME?</v>
      </c>
      <c r="K98" s="117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21.5" hidden="1" x14ac:dyDescent="0.9">
      <c r="A99" s="118">
        <f>'PLANTILLA V6'!A99</f>
        <v>0</v>
      </c>
      <c r="B99" s="118">
        <f>'PLANTILLA V6'!B99</f>
        <v>0</v>
      </c>
      <c r="C99" s="119">
        <f>'PLANTILLA V6'!C99</f>
        <v>1</v>
      </c>
      <c r="D99" s="111" t="str">
        <f>'PLANTILLA V6'!D99</f>
        <v>pza</v>
      </c>
      <c r="E99" s="119">
        <v>0</v>
      </c>
      <c r="F99" s="111" t="b">
        <v>0</v>
      </c>
      <c r="G99" s="111" t="b">
        <v>0</v>
      </c>
      <c r="H99" s="111" t="b">
        <v>0</v>
      </c>
      <c r="I99" s="111" t="b">
        <v>0</v>
      </c>
      <c r="J99" s="114" t="e">
        <f t="shared" ca="1" si="0"/>
        <v>#NAME?</v>
      </c>
      <c r="K99" s="117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21.5" hidden="1" x14ac:dyDescent="0.9">
      <c r="A100" s="118">
        <f>'PLANTILLA V6'!A100</f>
        <v>0</v>
      </c>
      <c r="B100" s="118">
        <f>'PLANTILLA V6'!B100</f>
        <v>0</v>
      </c>
      <c r="C100" s="119">
        <f>'PLANTILLA V6'!C100</f>
        <v>1</v>
      </c>
      <c r="D100" s="111" t="str">
        <f>'PLANTILLA V6'!D100</f>
        <v>pza</v>
      </c>
      <c r="E100" s="119">
        <v>0</v>
      </c>
      <c r="F100" s="111" t="b">
        <v>0</v>
      </c>
      <c r="G100" s="111" t="b">
        <v>0</v>
      </c>
      <c r="H100" s="111" t="b">
        <v>0</v>
      </c>
      <c r="I100" s="111" t="b">
        <v>0</v>
      </c>
      <c r="J100" s="114" t="e">
        <f t="shared" ca="1" si="0"/>
        <v>#NAME?</v>
      </c>
      <c r="K100" s="117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21.5" hidden="1" x14ac:dyDescent="0.9">
      <c r="A101" s="118">
        <f>'PLANTILLA V6'!A101</f>
        <v>0</v>
      </c>
      <c r="B101" s="118">
        <f>'PLANTILLA V6'!B101</f>
        <v>0</v>
      </c>
      <c r="C101" s="119">
        <f>'PLANTILLA V6'!C101</f>
        <v>1</v>
      </c>
      <c r="D101" s="111" t="str">
        <f>'PLANTILLA V6'!D101</f>
        <v>pza</v>
      </c>
      <c r="E101" s="119">
        <v>0</v>
      </c>
      <c r="F101" s="111" t="b">
        <v>0</v>
      </c>
      <c r="G101" s="111" t="b">
        <v>0</v>
      </c>
      <c r="H101" s="111" t="b">
        <v>0</v>
      </c>
      <c r="I101" s="111" t="b">
        <v>0</v>
      </c>
      <c r="J101" s="114" t="e">
        <f t="shared" ca="1" si="0"/>
        <v>#NAME?</v>
      </c>
      <c r="K101" s="117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21.5" hidden="1" x14ac:dyDescent="0.9">
      <c r="A102" s="118">
        <f>'PLANTILLA V6'!A102</f>
        <v>0</v>
      </c>
      <c r="B102" s="118">
        <f>'PLANTILLA V6'!B102</f>
        <v>0</v>
      </c>
      <c r="C102" s="119">
        <f>'PLANTILLA V6'!C102</f>
        <v>1</v>
      </c>
      <c r="D102" s="111" t="str">
        <f>'PLANTILLA V6'!D102</f>
        <v>pza</v>
      </c>
      <c r="E102" s="119">
        <v>0</v>
      </c>
      <c r="F102" s="111" t="b">
        <v>0</v>
      </c>
      <c r="G102" s="111" t="b">
        <v>0</v>
      </c>
      <c r="H102" s="111" t="b">
        <v>0</v>
      </c>
      <c r="I102" s="111" t="b">
        <v>0</v>
      </c>
      <c r="J102" s="114" t="e">
        <f t="shared" ca="1" si="0"/>
        <v>#NAME?</v>
      </c>
      <c r="K102" s="117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21.5" hidden="1" x14ac:dyDescent="0.9">
      <c r="A103" s="118">
        <f>'PLANTILLA V6'!A103</f>
        <v>0</v>
      </c>
      <c r="B103" s="118">
        <f>'PLANTILLA V6'!B103</f>
        <v>0</v>
      </c>
      <c r="C103" s="119">
        <f>'PLANTILLA V6'!C103</f>
        <v>1</v>
      </c>
      <c r="D103" s="111" t="str">
        <f>'PLANTILLA V6'!D103</f>
        <v>pza</v>
      </c>
      <c r="E103" s="119">
        <v>0</v>
      </c>
      <c r="F103" s="111" t="b">
        <v>0</v>
      </c>
      <c r="G103" s="111" t="b">
        <v>0</v>
      </c>
      <c r="H103" s="111" t="b">
        <v>0</v>
      </c>
      <c r="I103" s="111" t="b">
        <v>0</v>
      </c>
      <c r="J103" s="114" t="e">
        <f t="shared" ca="1" si="0"/>
        <v>#NAME?</v>
      </c>
      <c r="K103" s="117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21.5" hidden="1" x14ac:dyDescent="0.9">
      <c r="A104" s="118">
        <f>'PLANTILLA V6'!A104</f>
        <v>0</v>
      </c>
      <c r="B104" s="118">
        <f>'PLANTILLA V6'!B104</f>
        <v>0</v>
      </c>
      <c r="C104" s="119">
        <f>'PLANTILLA V6'!C104</f>
        <v>1</v>
      </c>
      <c r="D104" s="111" t="str">
        <f>'PLANTILLA V6'!D104</f>
        <v>pza</v>
      </c>
      <c r="E104" s="119">
        <v>0</v>
      </c>
      <c r="F104" s="111" t="b">
        <v>0</v>
      </c>
      <c r="G104" s="111" t="b">
        <v>0</v>
      </c>
      <c r="H104" s="111" t="b">
        <v>0</v>
      </c>
      <c r="I104" s="111" t="b">
        <v>0</v>
      </c>
      <c r="J104" s="114" t="e">
        <f t="shared" ca="1" si="0"/>
        <v>#NAME?</v>
      </c>
      <c r="K104" s="117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21.5" hidden="1" x14ac:dyDescent="0.9">
      <c r="A105" s="118">
        <f>'PLANTILLA V6'!A105</f>
        <v>0</v>
      </c>
      <c r="B105" s="118">
        <f>'PLANTILLA V6'!B105</f>
        <v>0</v>
      </c>
      <c r="C105" s="119">
        <f>'PLANTILLA V6'!C105</f>
        <v>1</v>
      </c>
      <c r="D105" s="111" t="str">
        <f>'PLANTILLA V6'!D105</f>
        <v>pza</v>
      </c>
      <c r="E105" s="119">
        <v>0</v>
      </c>
      <c r="F105" s="111" t="b">
        <v>0</v>
      </c>
      <c r="G105" s="111" t="b">
        <v>0</v>
      </c>
      <c r="H105" s="111" t="b">
        <v>0</v>
      </c>
      <c r="I105" s="111" t="b">
        <v>0</v>
      </c>
      <c r="J105" s="114" t="e">
        <f t="shared" ca="1" si="0"/>
        <v>#NAME?</v>
      </c>
      <c r="K105" s="117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21.5" hidden="1" x14ac:dyDescent="0.9">
      <c r="A106" s="118">
        <f>'PLANTILLA V6'!A106</f>
        <v>0</v>
      </c>
      <c r="B106" s="118">
        <f>'PLANTILLA V6'!B106</f>
        <v>0</v>
      </c>
      <c r="C106" s="119">
        <f>'PLANTILLA V6'!C106</f>
        <v>1</v>
      </c>
      <c r="D106" s="111" t="str">
        <f>'PLANTILLA V6'!D106</f>
        <v>pza</v>
      </c>
      <c r="E106" s="119">
        <v>0</v>
      </c>
      <c r="F106" s="111" t="b">
        <v>0</v>
      </c>
      <c r="G106" s="111" t="b">
        <v>0</v>
      </c>
      <c r="H106" s="111" t="b">
        <v>0</v>
      </c>
      <c r="I106" s="111" t="b">
        <v>0</v>
      </c>
      <c r="J106" s="114" t="e">
        <f t="shared" ca="1" si="0"/>
        <v>#NAME?</v>
      </c>
      <c r="K106" s="117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21.5" hidden="1" x14ac:dyDescent="0.9">
      <c r="A107" s="118">
        <f>'PLANTILLA V6'!A107</f>
        <v>0</v>
      </c>
      <c r="B107" s="118">
        <f>'PLANTILLA V6'!B107</f>
        <v>0</v>
      </c>
      <c r="C107" s="119">
        <f>'PLANTILLA V6'!C107</f>
        <v>1</v>
      </c>
      <c r="D107" s="111" t="str">
        <f>'PLANTILLA V6'!D107</f>
        <v>pza</v>
      </c>
      <c r="E107" s="119">
        <v>0</v>
      </c>
      <c r="F107" s="111" t="b">
        <v>0</v>
      </c>
      <c r="G107" s="111" t="b">
        <v>0</v>
      </c>
      <c r="H107" s="111" t="b">
        <v>0</v>
      </c>
      <c r="I107" s="111" t="b">
        <v>0</v>
      </c>
      <c r="J107" s="114" t="e">
        <f t="shared" ca="1" si="0"/>
        <v>#NAME?</v>
      </c>
      <c r="K107" s="117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21.5" hidden="1" x14ac:dyDescent="0.9">
      <c r="A108" s="118">
        <f>'PLANTILLA V6'!A108</f>
        <v>0</v>
      </c>
      <c r="B108" s="118">
        <f>'PLANTILLA V6'!B108</f>
        <v>0</v>
      </c>
      <c r="C108" s="119">
        <f>'PLANTILLA V6'!C108</f>
        <v>1</v>
      </c>
      <c r="D108" s="111" t="str">
        <f>'PLANTILLA V6'!D108</f>
        <v>pza</v>
      </c>
      <c r="E108" s="119">
        <v>0</v>
      </c>
      <c r="F108" s="111" t="b">
        <v>0</v>
      </c>
      <c r="G108" s="111" t="b">
        <v>0</v>
      </c>
      <c r="H108" s="111" t="b">
        <v>0</v>
      </c>
      <c r="I108" s="111" t="b">
        <v>0</v>
      </c>
      <c r="J108" s="114" t="e">
        <f t="shared" ca="1" si="0"/>
        <v>#NAME?</v>
      </c>
      <c r="K108" s="117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21.5" x14ac:dyDescent="0.9">
      <c r="A109" s="175" t="str">
        <f>'PLANTILLA V6'!A109</f>
        <v>Baterías</v>
      </c>
      <c r="B109" s="157"/>
      <c r="C109" s="119">
        <f>'PLANTILLA V6'!C109</f>
        <v>0</v>
      </c>
      <c r="D109" s="111">
        <f>'PLANTILLA V6'!D109</f>
        <v>0</v>
      </c>
      <c r="E109" s="119">
        <v>0</v>
      </c>
      <c r="F109" s="111" t="b">
        <v>0</v>
      </c>
      <c r="G109" s="111" t="b">
        <v>0</v>
      </c>
      <c r="H109" s="111" t="b">
        <v>0</v>
      </c>
      <c r="I109" s="111" t="b">
        <v>0</v>
      </c>
      <c r="J109" s="114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7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21.5" hidden="1" x14ac:dyDescent="0.9">
      <c r="A110" s="118" t="str">
        <f>'PLANTILLA V6'!A110</f>
        <v>Ba</v>
      </c>
      <c r="B110" s="118" t="str">
        <f>'PLANTILLA V6'!B110</f>
        <v>Batería recargable (AA)</v>
      </c>
      <c r="C110" s="119">
        <f>'PLANTILLA V6'!C110</f>
        <v>1</v>
      </c>
      <c r="D110" s="111" t="str">
        <f>'PLANTILLA V6'!D110</f>
        <v>pza</v>
      </c>
      <c r="E110" s="119">
        <v>0</v>
      </c>
      <c r="F110" s="111" t="b">
        <v>0</v>
      </c>
      <c r="G110" s="111" t="b">
        <v>0</v>
      </c>
      <c r="H110" s="111" t="b">
        <v>1</v>
      </c>
      <c r="I110" s="111" t="b">
        <v>0</v>
      </c>
      <c r="J110" s="114" t="e">
        <f t="shared" ca="1" si="0"/>
        <v>#NAME?</v>
      </c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21.5" hidden="1" x14ac:dyDescent="0.9">
      <c r="A111" s="118" t="str">
        <f>'PLANTILLA V6'!A111</f>
        <v>Ba</v>
      </c>
      <c r="B111" s="118" t="str">
        <f>'PLANTILLA V6'!B111</f>
        <v>Batería recargable (AAA)</v>
      </c>
      <c r="C111" s="119">
        <f>'PLANTILLA V6'!C111</f>
        <v>1</v>
      </c>
      <c r="D111" s="111" t="str">
        <f>'PLANTILLA V6'!D111</f>
        <v>pza</v>
      </c>
      <c r="E111" s="119">
        <v>0</v>
      </c>
      <c r="F111" s="111" t="b">
        <v>0</v>
      </c>
      <c r="G111" s="111" t="b">
        <v>0</v>
      </c>
      <c r="H111" s="111" t="b">
        <v>1</v>
      </c>
      <c r="I111" s="111" t="b">
        <v>0</v>
      </c>
      <c r="J111" s="114" t="e">
        <f t="shared" ca="1" si="0"/>
        <v>#NAME?</v>
      </c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21.5" hidden="1" x14ac:dyDescent="0.9">
      <c r="A112" s="118" t="str">
        <f>'PLANTILLA V6'!A112</f>
        <v>Ba</v>
      </c>
      <c r="B112" s="118" t="str">
        <f>'PLANTILLA V6'!B112</f>
        <v>Batería recargable 9V (recomendable marca Volteck)</v>
      </c>
      <c r="C112" s="119">
        <f>'PLANTILLA V6'!C112</f>
        <v>1</v>
      </c>
      <c r="D112" s="111" t="str">
        <f>'PLANTILLA V6'!D112</f>
        <v>pza</v>
      </c>
      <c r="E112" s="119">
        <v>0</v>
      </c>
      <c r="F112" s="111" t="b">
        <v>0</v>
      </c>
      <c r="G112" s="111" t="b">
        <v>0</v>
      </c>
      <c r="H112" s="111" t="b">
        <v>1</v>
      </c>
      <c r="I112" s="111" t="b">
        <v>0</v>
      </c>
      <c r="J112" s="114" t="e">
        <f t="shared" ca="1" si="0"/>
        <v>#NAME?</v>
      </c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21.5" hidden="1" x14ac:dyDescent="0.9">
      <c r="A113" s="118" t="str">
        <f>'PLANTILLA V6'!A113</f>
        <v>Ba</v>
      </c>
      <c r="B113" s="118" t="str">
        <f>'PLANTILLA V6'!B113</f>
        <v>Baterías alcalinas AAA de 1.5 V (no recargable) para microbit</v>
      </c>
      <c r="C113" s="119">
        <f>'PLANTILLA V6'!C113</f>
        <v>1</v>
      </c>
      <c r="D113" s="111" t="str">
        <f>'PLANTILLA V6'!D113</f>
        <v>pza</v>
      </c>
      <c r="E113" s="119">
        <v>0</v>
      </c>
      <c r="F113" s="111" t="b">
        <v>0</v>
      </c>
      <c r="G113" s="111" t="b">
        <v>0</v>
      </c>
      <c r="H113" s="111" t="b">
        <v>1</v>
      </c>
      <c r="I113" s="111" t="b">
        <v>0</v>
      </c>
      <c r="J113" s="114" t="e">
        <f t="shared" ca="1" si="0"/>
        <v>#NAME?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21.5" hidden="1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1" t="str">
        <f>'PLANTILLA V6'!D114</f>
        <v>pza</v>
      </c>
      <c r="E114" s="119">
        <v>0</v>
      </c>
      <c r="F114" s="111" t="b">
        <v>0</v>
      </c>
      <c r="G114" s="111" t="b">
        <v>0</v>
      </c>
      <c r="H114" s="111" t="b">
        <v>1</v>
      </c>
      <c r="I114" s="111" t="b">
        <v>0</v>
      </c>
      <c r="J114" s="114" t="e">
        <f t="shared" ca="1" si="0"/>
        <v>#NAME?</v>
      </c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21.5" hidden="1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1" t="str">
        <f>'PLANTILLA V6'!D115</f>
        <v>pza</v>
      </c>
      <c r="E115" s="119">
        <v>0</v>
      </c>
      <c r="F115" s="111" t="b">
        <v>0</v>
      </c>
      <c r="G115" s="111" t="b">
        <v>0</v>
      </c>
      <c r="H115" s="111" t="b">
        <v>0</v>
      </c>
      <c r="I115" s="111" t="b">
        <v>1</v>
      </c>
      <c r="J115" s="114" t="e">
        <f t="shared" ca="1" si="0"/>
        <v>#NAME?</v>
      </c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21.5" hidden="1" x14ac:dyDescent="0.9">
      <c r="A116" s="118" t="str">
        <f>'PLANTILLA V6'!A116</f>
        <v>Ba</v>
      </c>
      <c r="B116" s="118" t="str">
        <f>'PLANTILLA V6'!B116</f>
        <v>Portapilas "AA" en serie</v>
      </c>
      <c r="C116" s="119">
        <f>'PLANTILLA V6'!C116</f>
        <v>1</v>
      </c>
      <c r="D116" s="111" t="str">
        <f>'PLANTILLA V6'!D116</f>
        <v>pza</v>
      </c>
      <c r="E116" s="119">
        <v>0</v>
      </c>
      <c r="F116" s="111" t="b">
        <v>0</v>
      </c>
      <c r="G116" s="111" t="b">
        <v>0</v>
      </c>
      <c r="H116" s="111" t="b">
        <v>1</v>
      </c>
      <c r="I116" s="111" t="b">
        <v>0</v>
      </c>
      <c r="J116" s="114" t="e">
        <f t="shared" ca="1" si="0"/>
        <v>#NAME?</v>
      </c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21.5" hidden="1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1" t="str">
        <f>'PLANTILLA V6'!D117</f>
        <v>pza</v>
      </c>
      <c r="E117" s="119">
        <v>0</v>
      </c>
      <c r="F117" s="111" t="b">
        <v>0</v>
      </c>
      <c r="G117" s="111" t="b">
        <v>0</v>
      </c>
      <c r="H117" s="111" t="b">
        <v>1</v>
      </c>
      <c r="I117" s="111" t="b">
        <v>0</v>
      </c>
      <c r="J117" s="114" t="e">
        <f t="shared" ca="1" si="0"/>
        <v>#NAME?</v>
      </c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21.5" hidden="1" x14ac:dyDescent="0.9">
      <c r="A118" s="118" t="str">
        <f>'PLANTILLA V6'!A118</f>
        <v>Ba</v>
      </c>
      <c r="B118" s="118" t="str">
        <f>'PLANTILLA V6'!B118</f>
        <v>Pila CR2032 tipo moneda</v>
      </c>
      <c r="C118" s="119">
        <f>'PLANTILLA V6'!C118</f>
        <v>1</v>
      </c>
      <c r="D118" s="111" t="str">
        <f>'PLANTILLA V6'!D118</f>
        <v>pza</v>
      </c>
      <c r="E118" s="119">
        <v>0</v>
      </c>
      <c r="F118" s="111" t="b">
        <v>0</v>
      </c>
      <c r="G118" s="111" t="b">
        <v>0</v>
      </c>
      <c r="H118" s="111" t="b">
        <v>1</v>
      </c>
      <c r="I118" s="111" t="b">
        <v>0</v>
      </c>
      <c r="J118" s="114" t="e">
        <f t="shared" ca="1" si="0"/>
        <v>#NAME?</v>
      </c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21.5" hidden="1" x14ac:dyDescent="0.9">
      <c r="A119" s="26">
        <f>'PLANTILLA V6'!A119</f>
        <v>0</v>
      </c>
      <c r="B119" s="26">
        <f>'PLANTILLA V6'!B119</f>
        <v>0</v>
      </c>
      <c r="C119" s="119">
        <f>'PLANTILLA V6'!C119</f>
        <v>0</v>
      </c>
      <c r="D119" s="111">
        <f>'PLANTILLA V6'!D119</f>
        <v>0</v>
      </c>
      <c r="E119" s="119">
        <v>0</v>
      </c>
      <c r="F119" s="111" t="b">
        <v>0</v>
      </c>
      <c r="G119" s="111" t="b">
        <v>0</v>
      </c>
      <c r="H119" s="111" t="b">
        <v>0</v>
      </c>
      <c r="I119" s="111" t="b">
        <v>0</v>
      </c>
      <c r="J119" s="114" t="e">
        <f t="shared" ca="1" si="0"/>
        <v>#NAME?</v>
      </c>
    </row>
    <row r="120" spans="1:26" ht="21.5" hidden="1" x14ac:dyDescent="0.9">
      <c r="A120" s="26">
        <f>'PLANTILLA V6'!A120</f>
        <v>0</v>
      </c>
      <c r="B120" s="26">
        <f>'PLANTILLA V6'!B120</f>
        <v>0</v>
      </c>
      <c r="C120" s="119">
        <f>'PLANTILLA V6'!C120</f>
        <v>0</v>
      </c>
      <c r="D120" s="111">
        <f>'PLANTILLA V6'!D120</f>
        <v>0</v>
      </c>
      <c r="E120" s="119">
        <v>0</v>
      </c>
      <c r="F120" s="111" t="b">
        <v>0</v>
      </c>
      <c r="G120" s="111" t="b">
        <v>0</v>
      </c>
      <c r="H120" s="111" t="b">
        <v>0</v>
      </c>
      <c r="I120" s="111" t="b">
        <v>0</v>
      </c>
      <c r="J120" s="114" t="e">
        <f t="shared" ca="1" si="0"/>
        <v>#NAME?</v>
      </c>
    </row>
    <row r="121" spans="1:26" ht="21.5" hidden="1" x14ac:dyDescent="0.9">
      <c r="A121" s="26">
        <f>'PLANTILLA V6'!A121</f>
        <v>0</v>
      </c>
      <c r="B121" s="26">
        <f>'PLANTILLA V6'!B121</f>
        <v>0</v>
      </c>
      <c r="C121" s="119">
        <f>'PLANTILLA V6'!C121</f>
        <v>0</v>
      </c>
      <c r="D121" s="111">
        <f>'PLANTILLA V6'!D121</f>
        <v>0</v>
      </c>
      <c r="E121" s="119">
        <v>0</v>
      </c>
      <c r="F121" s="111" t="b">
        <v>0</v>
      </c>
      <c r="G121" s="111" t="b">
        <v>0</v>
      </c>
      <c r="H121" s="111" t="b">
        <v>0</v>
      </c>
      <c r="I121" s="111" t="b">
        <v>0</v>
      </c>
      <c r="J121" s="114" t="e">
        <f t="shared" ca="1" si="0"/>
        <v>#NAME?</v>
      </c>
    </row>
    <row r="122" spans="1:26" ht="21.5" hidden="1" x14ac:dyDescent="0.9">
      <c r="A122" s="26">
        <f>'PLANTILLA V6'!A122</f>
        <v>0</v>
      </c>
      <c r="B122" s="26">
        <f>'PLANTILLA V6'!B122</f>
        <v>0</v>
      </c>
      <c r="C122" s="119">
        <f>'PLANTILLA V6'!C122</f>
        <v>0</v>
      </c>
      <c r="D122" s="111">
        <f>'PLANTILLA V6'!D122</f>
        <v>0</v>
      </c>
      <c r="E122" s="119">
        <v>0</v>
      </c>
      <c r="F122" s="111" t="b">
        <v>0</v>
      </c>
      <c r="G122" s="111" t="b">
        <v>0</v>
      </c>
      <c r="H122" s="111" t="b">
        <v>0</v>
      </c>
      <c r="I122" s="111" t="b">
        <v>0</v>
      </c>
      <c r="J122" s="114" t="e">
        <f t="shared" ca="1" si="0"/>
        <v>#NAME?</v>
      </c>
    </row>
    <row r="123" spans="1:26" ht="21.5" hidden="1" x14ac:dyDescent="0.9">
      <c r="A123" s="26">
        <f>'PLANTILLA V6'!A123</f>
        <v>0</v>
      </c>
      <c r="B123" s="26">
        <f>'PLANTILLA V6'!B123</f>
        <v>0</v>
      </c>
      <c r="C123" s="119">
        <f>'PLANTILLA V6'!C123</f>
        <v>0</v>
      </c>
      <c r="D123" s="111">
        <f>'PLANTILLA V6'!D123</f>
        <v>0</v>
      </c>
      <c r="E123" s="119">
        <v>0</v>
      </c>
      <c r="F123" s="111" t="b">
        <v>0</v>
      </c>
      <c r="G123" s="111" t="b">
        <v>0</v>
      </c>
      <c r="H123" s="111" t="b">
        <v>0</v>
      </c>
      <c r="I123" s="111" t="b">
        <v>0</v>
      </c>
      <c r="J123" s="114" t="e">
        <f t="shared" ca="1" si="0"/>
        <v>#NAME?</v>
      </c>
    </row>
    <row r="124" spans="1:26" ht="21.5" hidden="1" x14ac:dyDescent="0.9">
      <c r="A124" s="26">
        <f>'PLANTILLA V6'!A124</f>
        <v>0</v>
      </c>
      <c r="B124" s="26">
        <f>'PLANTILLA V6'!B124</f>
        <v>0</v>
      </c>
      <c r="C124" s="119">
        <f>'PLANTILLA V6'!C124</f>
        <v>0</v>
      </c>
      <c r="D124" s="111">
        <f>'PLANTILLA V6'!D124</f>
        <v>0</v>
      </c>
      <c r="E124" s="119">
        <v>0</v>
      </c>
      <c r="F124" s="111" t="b">
        <v>0</v>
      </c>
      <c r="G124" s="111" t="b">
        <v>0</v>
      </c>
      <c r="H124" s="111" t="b">
        <v>0</v>
      </c>
      <c r="I124" s="111" t="b">
        <v>0</v>
      </c>
      <c r="J124" s="114" t="e">
        <f t="shared" ca="1" si="0"/>
        <v>#NAME?</v>
      </c>
    </row>
    <row r="125" spans="1:26" ht="21.5" hidden="1" x14ac:dyDescent="0.9">
      <c r="A125" s="26">
        <f>'PLANTILLA V6'!A125</f>
        <v>0</v>
      </c>
      <c r="B125" s="26">
        <f>'PLANTILLA V6'!B125</f>
        <v>0</v>
      </c>
      <c r="C125" s="119">
        <f>'PLANTILLA V6'!C125</f>
        <v>0</v>
      </c>
      <c r="D125" s="111">
        <f>'PLANTILLA V6'!D125</f>
        <v>0</v>
      </c>
      <c r="E125" s="119">
        <v>0</v>
      </c>
      <c r="F125" s="111" t="b">
        <v>0</v>
      </c>
      <c r="G125" s="111" t="b">
        <v>0</v>
      </c>
      <c r="H125" s="111" t="b">
        <v>0</v>
      </c>
      <c r="I125" s="111" t="b">
        <v>0</v>
      </c>
      <c r="J125" s="114" t="e">
        <f t="shared" ca="1" si="0"/>
        <v>#NAME?</v>
      </c>
    </row>
    <row r="126" spans="1:26" ht="21.5" hidden="1" x14ac:dyDescent="0.9">
      <c r="A126" s="26">
        <f>'PLANTILLA V6'!A126</f>
        <v>0</v>
      </c>
      <c r="B126" s="26">
        <f>'PLANTILLA V6'!B126</f>
        <v>0</v>
      </c>
      <c r="C126" s="119">
        <f>'PLANTILLA V6'!C126</f>
        <v>0</v>
      </c>
      <c r="D126" s="111">
        <f>'PLANTILLA V6'!D126</f>
        <v>0</v>
      </c>
      <c r="E126" s="119">
        <v>0</v>
      </c>
      <c r="F126" s="111" t="b">
        <v>0</v>
      </c>
      <c r="G126" s="111" t="b">
        <v>0</v>
      </c>
      <c r="H126" s="111" t="b">
        <v>0</v>
      </c>
      <c r="I126" s="111" t="b">
        <v>0</v>
      </c>
      <c r="J126" s="114" t="e">
        <f t="shared" ca="1" si="0"/>
        <v>#NAME?</v>
      </c>
    </row>
    <row r="127" spans="1:26" ht="21.5" hidden="1" x14ac:dyDescent="0.9">
      <c r="A127" s="26">
        <f>'PLANTILLA V6'!A127</f>
        <v>0</v>
      </c>
      <c r="B127" s="26">
        <f>'PLANTILLA V6'!B127</f>
        <v>0</v>
      </c>
      <c r="C127" s="119">
        <f>'PLANTILLA V6'!C127</f>
        <v>0</v>
      </c>
      <c r="D127" s="111">
        <f>'PLANTILLA V6'!D127</f>
        <v>0</v>
      </c>
      <c r="E127" s="119">
        <v>0</v>
      </c>
      <c r="F127" s="111" t="b">
        <v>0</v>
      </c>
      <c r="G127" s="111" t="b">
        <v>0</v>
      </c>
      <c r="H127" s="111" t="b">
        <v>0</v>
      </c>
      <c r="I127" s="111" t="b">
        <v>0</v>
      </c>
      <c r="J127" s="114" t="e">
        <f t="shared" ca="1" si="0"/>
        <v>#NAME?</v>
      </c>
    </row>
    <row r="128" spans="1:26" ht="21.5" hidden="1" x14ac:dyDescent="0.9">
      <c r="A128" s="26">
        <f>'PLANTILLA V6'!A128</f>
        <v>0</v>
      </c>
      <c r="B128" s="26">
        <f>'PLANTILLA V6'!B128</f>
        <v>0</v>
      </c>
      <c r="C128" s="119">
        <f>'PLANTILLA V6'!C128</f>
        <v>0</v>
      </c>
      <c r="D128" s="111">
        <f>'PLANTILLA V6'!D128</f>
        <v>0</v>
      </c>
      <c r="E128" s="119">
        <v>0</v>
      </c>
      <c r="F128" s="111" t="b">
        <v>0</v>
      </c>
      <c r="G128" s="111" t="b">
        <v>0</v>
      </c>
      <c r="H128" s="111" t="b">
        <v>0</v>
      </c>
      <c r="I128" s="111" t="b">
        <v>0</v>
      </c>
      <c r="J128" s="114" t="e">
        <f t="shared" ca="1" si="0"/>
        <v>#NAME?</v>
      </c>
    </row>
    <row r="129" spans="1:26" ht="21.5" hidden="1" x14ac:dyDescent="0.9">
      <c r="A129" s="26">
        <f>'PLANTILLA V6'!A129</f>
        <v>0</v>
      </c>
      <c r="B129" s="26">
        <f>'PLANTILLA V6'!B129</f>
        <v>0</v>
      </c>
      <c r="C129" s="119">
        <f>'PLANTILLA V6'!C129</f>
        <v>0</v>
      </c>
      <c r="D129" s="111">
        <f>'PLANTILLA V6'!D129</f>
        <v>0</v>
      </c>
      <c r="E129" s="119">
        <v>0</v>
      </c>
      <c r="F129" s="111" t="b">
        <v>0</v>
      </c>
      <c r="G129" s="111" t="b">
        <v>0</v>
      </c>
      <c r="H129" s="111" t="b">
        <v>0</v>
      </c>
      <c r="I129" s="111" t="b">
        <v>0</v>
      </c>
      <c r="J129" s="114" t="e">
        <f t="shared" ca="1" si="0"/>
        <v>#NAME?</v>
      </c>
    </row>
    <row r="130" spans="1:26" ht="21.5" hidden="1" x14ac:dyDescent="0.9">
      <c r="A130" s="26">
        <f>'PLANTILLA V6'!A130</f>
        <v>0</v>
      </c>
      <c r="B130" s="26">
        <f>'PLANTILLA V6'!B130</f>
        <v>0</v>
      </c>
      <c r="C130" s="119">
        <f>'PLANTILLA V6'!C130</f>
        <v>0</v>
      </c>
      <c r="D130" s="111">
        <f>'PLANTILLA V6'!D130</f>
        <v>0</v>
      </c>
      <c r="E130" s="119">
        <v>0</v>
      </c>
      <c r="F130" s="111" t="b">
        <v>0</v>
      </c>
      <c r="G130" s="111" t="b">
        <v>0</v>
      </c>
      <c r="H130" s="111" t="b">
        <v>0</v>
      </c>
      <c r="I130" s="111" t="b">
        <v>0</v>
      </c>
      <c r="J130" s="114" t="e">
        <f t="shared" ca="1" si="0"/>
        <v>#NAME?</v>
      </c>
    </row>
    <row r="131" spans="1:26" ht="21.5" hidden="1" x14ac:dyDescent="0.9">
      <c r="A131" s="26">
        <f>'PLANTILLA V6'!A131</f>
        <v>0</v>
      </c>
      <c r="B131" s="26">
        <f>'PLANTILLA V6'!B131</f>
        <v>0</v>
      </c>
      <c r="C131" s="119">
        <f>'PLANTILLA V6'!C131</f>
        <v>0</v>
      </c>
      <c r="D131" s="111">
        <f>'PLANTILLA V6'!D131</f>
        <v>0</v>
      </c>
      <c r="E131" s="119">
        <v>0</v>
      </c>
      <c r="F131" s="111" t="b">
        <v>0</v>
      </c>
      <c r="G131" s="111" t="b">
        <v>0</v>
      </c>
      <c r="H131" s="111" t="b">
        <v>0</v>
      </c>
      <c r="I131" s="111" t="b">
        <v>0</v>
      </c>
      <c r="J131" s="114" t="e">
        <f t="shared" ca="1" si="0"/>
        <v>#NAME?</v>
      </c>
    </row>
    <row r="132" spans="1:26" ht="21.5" hidden="1" x14ac:dyDescent="0.9">
      <c r="A132" s="26">
        <f>'PLANTILLA V6'!A132</f>
        <v>0</v>
      </c>
      <c r="B132" s="26">
        <f>'PLANTILLA V6'!B132</f>
        <v>0</v>
      </c>
      <c r="C132" s="119">
        <f>'PLANTILLA V6'!C132</f>
        <v>0</v>
      </c>
      <c r="D132" s="111">
        <f>'PLANTILLA V6'!D132</f>
        <v>0</v>
      </c>
      <c r="E132" s="119">
        <v>0</v>
      </c>
      <c r="F132" s="111" t="b">
        <v>0</v>
      </c>
      <c r="G132" s="111" t="b">
        <v>0</v>
      </c>
      <c r="H132" s="111" t="b">
        <v>0</v>
      </c>
      <c r="I132" s="111" t="b">
        <v>0</v>
      </c>
      <c r="J132" s="114" t="e">
        <f t="shared" ca="1" si="0"/>
        <v>#NAME?</v>
      </c>
    </row>
    <row r="133" spans="1:26" ht="21.5" hidden="1" x14ac:dyDescent="0.9">
      <c r="A133" s="26">
        <f>'PLANTILLA V6'!A133</f>
        <v>0</v>
      </c>
      <c r="B133" s="26">
        <f>'PLANTILLA V6'!B133</f>
        <v>0</v>
      </c>
      <c r="C133" s="119">
        <f>'PLANTILLA V6'!C133</f>
        <v>0</v>
      </c>
      <c r="D133" s="111">
        <f>'PLANTILLA V6'!D133</f>
        <v>0</v>
      </c>
      <c r="E133" s="119">
        <v>0</v>
      </c>
      <c r="F133" s="111" t="b">
        <v>0</v>
      </c>
      <c r="G133" s="111" t="b">
        <v>0</v>
      </c>
      <c r="H133" s="111" t="b">
        <v>0</v>
      </c>
      <c r="I133" s="111" t="b">
        <v>0</v>
      </c>
      <c r="J133" s="114" t="e">
        <f t="shared" ca="1" si="0"/>
        <v>#NAME?</v>
      </c>
    </row>
    <row r="134" spans="1:26" ht="21.5" hidden="1" x14ac:dyDescent="0.9">
      <c r="A134" s="26">
        <f>'PLANTILLA V6'!A134</f>
        <v>0</v>
      </c>
      <c r="B134" s="26">
        <f>'PLANTILLA V6'!B134</f>
        <v>0</v>
      </c>
      <c r="C134" s="119">
        <f>'PLANTILLA V6'!C134</f>
        <v>0</v>
      </c>
      <c r="D134" s="111">
        <f>'PLANTILLA V6'!D134</f>
        <v>0</v>
      </c>
      <c r="E134" s="119">
        <v>0</v>
      </c>
      <c r="F134" s="111" t="b">
        <v>0</v>
      </c>
      <c r="G134" s="111" t="b">
        <v>0</v>
      </c>
      <c r="H134" s="111" t="b">
        <v>0</v>
      </c>
      <c r="I134" s="111" t="b">
        <v>0</v>
      </c>
      <c r="J134" s="114" t="e">
        <f t="shared" ca="1" si="0"/>
        <v>#NAME?</v>
      </c>
    </row>
    <row r="135" spans="1:26" ht="21.5" hidden="1" x14ac:dyDescent="0.9">
      <c r="A135" s="26">
        <f>'PLANTILLA V6'!A135</f>
        <v>0</v>
      </c>
      <c r="B135" s="26">
        <f>'PLANTILLA V6'!B135</f>
        <v>0</v>
      </c>
      <c r="C135" s="119">
        <f>'PLANTILLA V6'!C135</f>
        <v>0</v>
      </c>
      <c r="D135" s="111">
        <f>'PLANTILLA V6'!D135</f>
        <v>0</v>
      </c>
      <c r="E135" s="119">
        <v>0</v>
      </c>
      <c r="F135" s="111" t="b">
        <v>0</v>
      </c>
      <c r="G135" s="111" t="b">
        <v>0</v>
      </c>
      <c r="H135" s="111" t="b">
        <v>0</v>
      </c>
      <c r="I135" s="111" t="b">
        <v>0</v>
      </c>
      <c r="J135" s="114" t="e">
        <f t="shared" ca="1" si="0"/>
        <v>#NAME?</v>
      </c>
    </row>
    <row r="136" spans="1:26" ht="21.5" hidden="1" x14ac:dyDescent="0.9">
      <c r="A136" s="26">
        <f>'PLANTILLA V6'!A136</f>
        <v>0</v>
      </c>
      <c r="B136" s="26">
        <f>'PLANTILLA V6'!B136</f>
        <v>0</v>
      </c>
      <c r="C136" s="119">
        <f>'PLANTILLA V6'!C136</f>
        <v>0</v>
      </c>
      <c r="D136" s="111">
        <f>'PLANTILLA V6'!D136</f>
        <v>0</v>
      </c>
      <c r="E136" s="119">
        <v>0</v>
      </c>
      <c r="F136" s="111" t="b">
        <v>0</v>
      </c>
      <c r="G136" s="111" t="b">
        <v>0</v>
      </c>
      <c r="H136" s="111" t="b">
        <v>0</v>
      </c>
      <c r="I136" s="111" t="b">
        <v>0</v>
      </c>
      <c r="J136" s="114" t="e">
        <f t="shared" ca="1" si="0"/>
        <v>#NAME?</v>
      </c>
    </row>
    <row r="137" spans="1:26" ht="21.5" hidden="1" x14ac:dyDescent="0.9">
      <c r="A137" s="26">
        <f>'PLANTILLA V6'!A137</f>
        <v>0</v>
      </c>
      <c r="B137" s="26">
        <f>'PLANTILLA V6'!B137</f>
        <v>0</v>
      </c>
      <c r="C137" s="119">
        <f>'PLANTILLA V6'!C137</f>
        <v>0</v>
      </c>
      <c r="D137" s="111">
        <f>'PLANTILLA V6'!D137</f>
        <v>0</v>
      </c>
      <c r="E137" s="119">
        <v>0</v>
      </c>
      <c r="F137" s="111" t="b">
        <v>0</v>
      </c>
      <c r="G137" s="111" t="b">
        <v>0</v>
      </c>
      <c r="H137" s="111" t="b">
        <v>0</v>
      </c>
      <c r="I137" s="111" t="b">
        <v>0</v>
      </c>
      <c r="J137" s="114" t="e">
        <f t="shared" ca="1" si="0"/>
        <v>#NAME?</v>
      </c>
    </row>
    <row r="138" spans="1:26" ht="21.5" hidden="1" x14ac:dyDescent="0.9">
      <c r="A138" s="26">
        <f>'PLANTILLA V6'!A138</f>
        <v>0</v>
      </c>
      <c r="B138" s="26">
        <f>'PLANTILLA V6'!B138</f>
        <v>0</v>
      </c>
      <c r="C138" s="119">
        <f>'PLANTILLA V6'!C138</f>
        <v>0</v>
      </c>
      <c r="D138" s="111">
        <f>'PLANTILLA V6'!D138</f>
        <v>0</v>
      </c>
      <c r="E138" s="119">
        <v>0</v>
      </c>
      <c r="F138" s="111" t="b">
        <v>0</v>
      </c>
      <c r="G138" s="111" t="b">
        <v>0</v>
      </c>
      <c r="H138" s="111" t="b">
        <v>0</v>
      </c>
      <c r="I138" s="111" t="b">
        <v>0</v>
      </c>
      <c r="J138" s="114" t="e">
        <f t="shared" ca="1" si="0"/>
        <v>#NAME?</v>
      </c>
    </row>
    <row r="139" spans="1:26" ht="21.5" x14ac:dyDescent="0.9">
      <c r="A139" s="174" t="str">
        <f>'PLANTILLA V6'!A139</f>
        <v>Seguridad y Orden</v>
      </c>
      <c r="B139" s="157"/>
      <c r="C139" s="119"/>
      <c r="D139" s="111"/>
      <c r="E139" s="119"/>
      <c r="F139" s="117"/>
      <c r="G139" s="117"/>
      <c r="H139" s="117"/>
      <c r="I139" s="117"/>
      <c r="J139" s="114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21.5" hidden="1" x14ac:dyDescent="0.9">
      <c r="A140" s="118" t="str">
        <f>'PLANTILLA V6'!A140</f>
        <v>So</v>
      </c>
      <c r="B140" s="118" t="str">
        <f>'PLANTILLA V6'!B140</f>
        <v>Cubrebocas industrial N95 o similar</v>
      </c>
      <c r="C140" s="119">
        <f>'PLANTILLA V6'!C140</f>
        <v>1</v>
      </c>
      <c r="D140" s="111" t="str">
        <f>'PLANTILLA V6'!D140</f>
        <v>pza</v>
      </c>
      <c r="E140" s="119">
        <v>0</v>
      </c>
      <c r="F140" s="111" t="b">
        <v>1</v>
      </c>
      <c r="G140" s="111" t="b">
        <v>0</v>
      </c>
      <c r="H140" s="111" t="b">
        <v>0</v>
      </c>
      <c r="I140" s="111" t="b">
        <v>0</v>
      </c>
      <c r="J140" s="114" t="e">
        <f t="shared" ca="1" si="0"/>
        <v>#NAME?</v>
      </c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21.5" hidden="1" x14ac:dyDescent="0.9">
      <c r="A141" s="118" t="str">
        <f>'PLANTILLA V6'!A141</f>
        <v>So</v>
      </c>
      <c r="B141" s="118" t="str">
        <f>'PLANTILLA V6'!B141</f>
        <v>Lentes de seguridad</v>
      </c>
      <c r="C141" s="119">
        <f>'PLANTILLA V6'!C141</f>
        <v>1</v>
      </c>
      <c r="D141" s="111" t="str">
        <f>'PLANTILLA V6'!D141</f>
        <v>pza</v>
      </c>
      <c r="E141" s="119">
        <v>0</v>
      </c>
      <c r="F141" s="111" t="b">
        <v>0</v>
      </c>
      <c r="G141" s="111" t="b">
        <v>0</v>
      </c>
      <c r="H141" s="111" t="b">
        <v>1</v>
      </c>
      <c r="I141" s="111" t="b">
        <v>0</v>
      </c>
      <c r="J141" s="114" t="e">
        <f t="shared" ca="1" si="0"/>
        <v>#NAME?</v>
      </c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21.5" hidden="1" x14ac:dyDescent="0.9">
      <c r="A142" s="118" t="str">
        <f>'PLANTILLA V6'!A142</f>
        <v>So</v>
      </c>
      <c r="B142" s="118" t="str">
        <f>'PLANTILLA V6'!B142</f>
        <v>Guantes de seguridad</v>
      </c>
      <c r="C142" s="119">
        <f>'PLANTILLA V6'!C142</f>
        <v>1</v>
      </c>
      <c r="D142" s="111" t="str">
        <f>'PLANTILLA V6'!D142</f>
        <v>pza</v>
      </c>
      <c r="E142" s="119">
        <v>0</v>
      </c>
      <c r="F142" s="111" t="b">
        <v>0</v>
      </c>
      <c r="G142" s="111" t="b">
        <v>0</v>
      </c>
      <c r="H142" s="111" t="b">
        <v>1</v>
      </c>
      <c r="I142" s="111" t="b">
        <v>0</v>
      </c>
      <c r="J142" s="114" t="e">
        <f t="shared" ca="1" si="0"/>
        <v>#NAME?</v>
      </c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21.5" hidden="1" x14ac:dyDescent="0.9">
      <c r="A143" s="118" t="str">
        <f>'PLANTILLA V6'!A143</f>
        <v>So</v>
      </c>
      <c r="B143" s="118" t="str">
        <f>'PLANTILLA V6'!B143</f>
        <v>Botiquín de primeros auxilios (caja con algodón, alcohol, gasas, antiséptico, agua oxigenada, vendas)</v>
      </c>
      <c r="C143" s="119">
        <f>'PLANTILLA V6'!C143</f>
        <v>1</v>
      </c>
      <c r="D143" s="111" t="str">
        <f>'PLANTILLA V6'!D143</f>
        <v>pza</v>
      </c>
      <c r="E143" s="119">
        <v>0</v>
      </c>
      <c r="F143" s="111" t="b">
        <v>0</v>
      </c>
      <c r="G143" s="111" t="b">
        <v>0</v>
      </c>
      <c r="H143" s="111" t="b">
        <v>0</v>
      </c>
      <c r="I143" s="111" t="b">
        <v>1</v>
      </c>
      <c r="J143" s="114" t="e">
        <f t="shared" ca="1" si="0"/>
        <v>#NAME?</v>
      </c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21.5" hidden="1" x14ac:dyDescent="0.9">
      <c r="A144" s="118" t="str">
        <f>'PLANTILLA V6'!A144</f>
        <v>So</v>
      </c>
      <c r="B144" s="118" t="str">
        <f>'PLANTILLA V6'!B144</f>
        <v>Trapo de limpieza/franela</v>
      </c>
      <c r="C144" s="119">
        <f>'PLANTILLA V6'!C144</f>
        <v>1</v>
      </c>
      <c r="D144" s="111" t="str">
        <f>'PLANTILLA V6'!D144</f>
        <v>pza</v>
      </c>
      <c r="E144" s="119">
        <v>0</v>
      </c>
      <c r="F144" s="111" t="b">
        <v>0</v>
      </c>
      <c r="G144" s="111" t="b">
        <v>0</v>
      </c>
      <c r="H144" s="111" t="b">
        <v>1</v>
      </c>
      <c r="I144" s="111" t="b">
        <v>0</v>
      </c>
      <c r="J144" s="114" t="e">
        <f t="shared" ca="1" si="0"/>
        <v>#NAME?</v>
      </c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21.5" hidden="1" x14ac:dyDescent="0.9">
      <c r="A145" s="118">
        <f>'PLANTILLA V6'!A145</f>
        <v>0</v>
      </c>
      <c r="B145" s="111">
        <f>'PLANTILLA V6'!B145</f>
        <v>0</v>
      </c>
      <c r="C145" s="119">
        <f>'PLANTILLA V6'!C145</f>
        <v>1</v>
      </c>
      <c r="D145" s="111" t="str">
        <f>'PLANTILLA V6'!D145</f>
        <v>pza</v>
      </c>
      <c r="E145" s="119">
        <v>0</v>
      </c>
      <c r="F145" s="111" t="b">
        <v>0</v>
      </c>
      <c r="G145" s="111" t="b">
        <v>0</v>
      </c>
      <c r="H145" s="111" t="b">
        <v>0</v>
      </c>
      <c r="I145" s="111" t="b">
        <v>0</v>
      </c>
      <c r="J145" s="114" t="e">
        <f t="shared" ca="1" si="0"/>
        <v>#NAME?</v>
      </c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21.5" hidden="1" x14ac:dyDescent="0.9">
      <c r="A146" s="118">
        <f>'PLANTILLA V6'!A146</f>
        <v>0</v>
      </c>
      <c r="B146" s="111">
        <f>'PLANTILLA V6'!B146</f>
        <v>0</v>
      </c>
      <c r="C146" s="119">
        <f>'PLANTILLA V6'!C146</f>
        <v>1</v>
      </c>
      <c r="D146" s="111" t="str">
        <f>'PLANTILLA V6'!D146</f>
        <v>pza</v>
      </c>
      <c r="E146" s="119">
        <v>0</v>
      </c>
      <c r="F146" s="111" t="b">
        <v>0</v>
      </c>
      <c r="G146" s="111" t="b">
        <v>0</v>
      </c>
      <c r="H146" s="111" t="b">
        <v>0</v>
      </c>
      <c r="I146" s="111" t="b">
        <v>0</v>
      </c>
      <c r="J146" s="114" t="e">
        <f t="shared" ca="1" si="0"/>
        <v>#NAME?</v>
      </c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21.5" hidden="1" x14ac:dyDescent="0.9">
      <c r="A147" s="118">
        <f>'PLANTILLA V6'!A147</f>
        <v>0</v>
      </c>
      <c r="B147" s="111">
        <f>'PLANTILLA V6'!B147</f>
        <v>0</v>
      </c>
      <c r="C147" s="119">
        <f>'PLANTILLA V6'!C147</f>
        <v>1</v>
      </c>
      <c r="D147" s="111" t="str">
        <f>'PLANTILLA V6'!D147</f>
        <v>pza</v>
      </c>
      <c r="E147" s="119">
        <v>0</v>
      </c>
      <c r="F147" s="111" t="b">
        <v>0</v>
      </c>
      <c r="G147" s="111" t="b">
        <v>0</v>
      </c>
      <c r="H147" s="111" t="b">
        <v>0</v>
      </c>
      <c r="I147" s="111" t="b">
        <v>0</v>
      </c>
      <c r="J147" s="114" t="e">
        <f t="shared" ca="1" si="0"/>
        <v>#NAME?</v>
      </c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21.5" hidden="1" x14ac:dyDescent="0.9">
      <c r="A148" s="118">
        <f>'PLANTILLA V6'!A148</f>
        <v>0</v>
      </c>
      <c r="B148" s="111">
        <f>'PLANTILLA V6'!B148</f>
        <v>0</v>
      </c>
      <c r="C148" s="119">
        <f>'PLANTILLA V6'!C148</f>
        <v>1</v>
      </c>
      <c r="D148" s="111" t="str">
        <f>'PLANTILLA V6'!D148</f>
        <v>pza</v>
      </c>
      <c r="E148" s="119">
        <v>0</v>
      </c>
      <c r="F148" s="111" t="b">
        <v>0</v>
      </c>
      <c r="G148" s="111" t="b">
        <v>0</v>
      </c>
      <c r="H148" s="111" t="b">
        <v>0</v>
      </c>
      <c r="I148" s="111" t="b">
        <v>0</v>
      </c>
      <c r="J148" s="114" t="e">
        <f t="shared" ca="1" si="0"/>
        <v>#NAME?</v>
      </c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21.5" hidden="1" x14ac:dyDescent="0.9">
      <c r="A149" s="118">
        <f>'PLANTILLA V6'!A149</f>
        <v>0</v>
      </c>
      <c r="B149" s="111">
        <f>'PLANTILLA V6'!B149</f>
        <v>0</v>
      </c>
      <c r="C149" s="119">
        <f>'PLANTILLA V6'!C149</f>
        <v>1</v>
      </c>
      <c r="D149" s="111" t="str">
        <f>'PLANTILLA V6'!D149</f>
        <v>pza</v>
      </c>
      <c r="E149" s="119">
        <v>0</v>
      </c>
      <c r="F149" s="111" t="b">
        <v>0</v>
      </c>
      <c r="G149" s="111" t="b">
        <v>0</v>
      </c>
      <c r="H149" s="111" t="b">
        <v>0</v>
      </c>
      <c r="I149" s="111" t="b">
        <v>0</v>
      </c>
      <c r="J149" s="114" t="e">
        <f t="shared" ca="1" si="0"/>
        <v>#NAME?</v>
      </c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21.5" hidden="1" x14ac:dyDescent="0.9">
      <c r="A150" s="118">
        <f>'PLANTILLA V6'!A150</f>
        <v>0</v>
      </c>
      <c r="B150" s="111">
        <f>'PLANTILLA V6'!B150</f>
        <v>0</v>
      </c>
      <c r="C150" s="119">
        <f>'PLANTILLA V6'!C150</f>
        <v>1</v>
      </c>
      <c r="D150" s="111" t="str">
        <f>'PLANTILLA V6'!D150</f>
        <v>pza</v>
      </c>
      <c r="E150" s="119">
        <v>0</v>
      </c>
      <c r="F150" s="111" t="b">
        <v>0</v>
      </c>
      <c r="G150" s="111" t="b">
        <v>0</v>
      </c>
      <c r="H150" s="111" t="b">
        <v>0</v>
      </c>
      <c r="I150" s="111" t="b">
        <v>0</v>
      </c>
      <c r="J150" s="114" t="e">
        <f t="shared" ca="1" si="0"/>
        <v>#NAME?</v>
      </c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21.5" hidden="1" x14ac:dyDescent="0.9">
      <c r="A151" s="118">
        <f>'PLANTILLA V6'!A151</f>
        <v>0</v>
      </c>
      <c r="B151" s="111">
        <f>'PLANTILLA V6'!B151</f>
        <v>0</v>
      </c>
      <c r="C151" s="119">
        <f>'PLANTILLA V6'!C151</f>
        <v>1</v>
      </c>
      <c r="D151" s="111" t="str">
        <f>'PLANTILLA V6'!D151</f>
        <v>pza</v>
      </c>
      <c r="E151" s="119">
        <v>0</v>
      </c>
      <c r="F151" s="111" t="b">
        <v>0</v>
      </c>
      <c r="G151" s="111" t="b">
        <v>0</v>
      </c>
      <c r="H151" s="111" t="b">
        <v>0</v>
      </c>
      <c r="I151" s="111" t="b">
        <v>0</v>
      </c>
      <c r="J151" s="114" t="e">
        <f t="shared" ca="1" si="0"/>
        <v>#NAME?</v>
      </c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21.5" hidden="1" x14ac:dyDescent="0.9">
      <c r="A152" s="118">
        <f>'PLANTILLA V6'!A152</f>
        <v>0</v>
      </c>
      <c r="B152" s="111">
        <f>'PLANTILLA V6'!B152</f>
        <v>0</v>
      </c>
      <c r="C152" s="119">
        <f>'PLANTILLA V6'!C152</f>
        <v>1</v>
      </c>
      <c r="D152" s="111" t="str">
        <f>'PLANTILLA V6'!D152</f>
        <v>pza</v>
      </c>
      <c r="E152" s="119">
        <v>0</v>
      </c>
      <c r="F152" s="111" t="b">
        <v>0</v>
      </c>
      <c r="G152" s="111" t="b">
        <v>0</v>
      </c>
      <c r="H152" s="111" t="b">
        <v>0</v>
      </c>
      <c r="I152" s="111" t="b">
        <v>0</v>
      </c>
      <c r="J152" s="114" t="e">
        <f t="shared" ca="1" si="0"/>
        <v>#NAME?</v>
      </c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21.5" hidden="1" x14ac:dyDescent="0.9">
      <c r="A153" s="118">
        <f>'PLANTILLA V6'!A153</f>
        <v>0</v>
      </c>
      <c r="B153" s="111">
        <f>'PLANTILLA V6'!B153</f>
        <v>0</v>
      </c>
      <c r="C153" s="119">
        <f>'PLANTILLA V6'!C153</f>
        <v>1</v>
      </c>
      <c r="D153" s="111" t="str">
        <f>'PLANTILLA V6'!D153</f>
        <v>pza</v>
      </c>
      <c r="E153" s="119">
        <v>0</v>
      </c>
      <c r="F153" s="111" t="b">
        <v>0</v>
      </c>
      <c r="G153" s="111" t="b">
        <v>0</v>
      </c>
      <c r="H153" s="111" t="b">
        <v>0</v>
      </c>
      <c r="I153" s="111" t="b">
        <v>0</v>
      </c>
      <c r="J153" s="114" t="e">
        <f t="shared" ca="1" si="0"/>
        <v>#NAME?</v>
      </c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21.5" hidden="1" x14ac:dyDescent="0.9">
      <c r="A154" s="118">
        <f>'PLANTILLA V6'!A154</f>
        <v>0</v>
      </c>
      <c r="B154" s="111">
        <f>'PLANTILLA V6'!B154</f>
        <v>0</v>
      </c>
      <c r="C154" s="119">
        <f>'PLANTILLA V6'!C154</f>
        <v>1</v>
      </c>
      <c r="D154" s="111" t="str">
        <f>'PLANTILLA V6'!D154</f>
        <v>pza</v>
      </c>
      <c r="E154" s="119">
        <v>0</v>
      </c>
      <c r="F154" s="111" t="b">
        <v>0</v>
      </c>
      <c r="G154" s="111" t="b">
        <v>0</v>
      </c>
      <c r="H154" s="111" t="b">
        <v>0</v>
      </c>
      <c r="I154" s="111" t="b">
        <v>0</v>
      </c>
      <c r="J154" s="114" t="e">
        <f t="shared" ca="1" si="0"/>
        <v>#NAME?</v>
      </c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21.5" hidden="1" x14ac:dyDescent="0.9">
      <c r="A155" s="118">
        <f>'PLANTILLA V6'!A155</f>
        <v>0</v>
      </c>
      <c r="B155" s="111">
        <f>'PLANTILLA V6'!B155</f>
        <v>0</v>
      </c>
      <c r="C155" s="119">
        <f>'PLANTILLA V6'!C155</f>
        <v>1</v>
      </c>
      <c r="D155" s="111" t="str">
        <f>'PLANTILLA V6'!D155</f>
        <v>pza</v>
      </c>
      <c r="E155" s="119">
        <v>0</v>
      </c>
      <c r="F155" s="111" t="b">
        <v>0</v>
      </c>
      <c r="G155" s="111" t="b">
        <v>0</v>
      </c>
      <c r="H155" s="111" t="b">
        <v>0</v>
      </c>
      <c r="I155" s="111" t="b">
        <v>0</v>
      </c>
      <c r="J155" s="114" t="e">
        <f t="shared" ca="1" si="0"/>
        <v>#NAME?</v>
      </c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21.5" hidden="1" x14ac:dyDescent="0.9">
      <c r="A156" s="118">
        <f>'PLANTILLA V6'!A156</f>
        <v>0</v>
      </c>
      <c r="B156" s="111">
        <f>'PLANTILLA V6'!B156</f>
        <v>0</v>
      </c>
      <c r="C156" s="119">
        <f>'PLANTILLA V6'!C156</f>
        <v>1</v>
      </c>
      <c r="D156" s="111" t="str">
        <f>'PLANTILLA V6'!D156</f>
        <v>pza</v>
      </c>
      <c r="E156" s="119">
        <v>0</v>
      </c>
      <c r="F156" s="111" t="b">
        <v>0</v>
      </c>
      <c r="G156" s="111" t="b">
        <v>0</v>
      </c>
      <c r="H156" s="111" t="b">
        <v>0</v>
      </c>
      <c r="I156" s="111" t="b">
        <v>0</v>
      </c>
      <c r="J156" s="114" t="e">
        <f t="shared" ca="1" si="0"/>
        <v>#NAME?</v>
      </c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21.5" hidden="1" x14ac:dyDescent="0.9">
      <c r="A157" s="118">
        <f>'PLANTILLA V6'!A157</f>
        <v>0</v>
      </c>
      <c r="B157" s="111">
        <f>'PLANTILLA V6'!B157</f>
        <v>0</v>
      </c>
      <c r="C157" s="119">
        <f>'PLANTILLA V6'!C157</f>
        <v>1</v>
      </c>
      <c r="D157" s="111" t="str">
        <f>'PLANTILLA V6'!D157</f>
        <v>pza</v>
      </c>
      <c r="E157" s="119">
        <v>0</v>
      </c>
      <c r="F157" s="111" t="b">
        <v>0</v>
      </c>
      <c r="G157" s="111" t="b">
        <v>0</v>
      </c>
      <c r="H157" s="111" t="b">
        <v>0</v>
      </c>
      <c r="I157" s="111" t="b">
        <v>0</v>
      </c>
      <c r="J157" s="114" t="e">
        <f t="shared" ca="1" si="0"/>
        <v>#NAME?</v>
      </c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21.5" hidden="1" x14ac:dyDescent="0.9">
      <c r="A158" s="118">
        <f>'PLANTILLA V6'!A158</f>
        <v>0</v>
      </c>
      <c r="B158" s="111">
        <f>'PLANTILLA V6'!B158</f>
        <v>0</v>
      </c>
      <c r="C158" s="119">
        <f>'PLANTILLA V6'!C158</f>
        <v>1</v>
      </c>
      <c r="D158" s="111" t="str">
        <f>'PLANTILLA V6'!D158</f>
        <v>pza</v>
      </c>
      <c r="E158" s="119">
        <v>0</v>
      </c>
      <c r="F158" s="111" t="b">
        <v>0</v>
      </c>
      <c r="G158" s="111" t="b">
        <v>0</v>
      </c>
      <c r="H158" s="111" t="b">
        <v>0</v>
      </c>
      <c r="I158" s="111" t="b">
        <v>0</v>
      </c>
      <c r="J158" s="114" t="e">
        <f t="shared" ca="1" si="0"/>
        <v>#NAME?</v>
      </c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21.5" hidden="1" x14ac:dyDescent="0.9">
      <c r="A159" s="118">
        <f>'PLANTILLA V6'!A159</f>
        <v>0</v>
      </c>
      <c r="B159" s="111">
        <f>'PLANTILLA V6'!B159</f>
        <v>0</v>
      </c>
      <c r="C159" s="119">
        <f>'PLANTILLA V6'!C159</f>
        <v>1</v>
      </c>
      <c r="D159" s="111" t="str">
        <f>'PLANTILLA V6'!D159</f>
        <v>pza</v>
      </c>
      <c r="E159" s="119">
        <v>0</v>
      </c>
      <c r="F159" s="111" t="b">
        <v>0</v>
      </c>
      <c r="G159" s="111" t="b">
        <v>0</v>
      </c>
      <c r="H159" s="111" t="b">
        <v>0</v>
      </c>
      <c r="I159" s="111" t="b">
        <v>0</v>
      </c>
      <c r="J159" s="114" t="e">
        <f t="shared" ca="1" si="0"/>
        <v>#NAME?</v>
      </c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21.5" hidden="1" x14ac:dyDescent="0.9">
      <c r="A160" s="118">
        <f>'PLANTILLA V6'!A160</f>
        <v>0</v>
      </c>
      <c r="B160" s="111">
        <f>'PLANTILLA V6'!B160</f>
        <v>0</v>
      </c>
      <c r="C160" s="119">
        <f>'PLANTILLA V6'!C160</f>
        <v>1</v>
      </c>
      <c r="D160" s="111" t="str">
        <f>'PLANTILLA V6'!D160</f>
        <v>pza</v>
      </c>
      <c r="E160" s="119">
        <v>0</v>
      </c>
      <c r="F160" s="111" t="b">
        <v>0</v>
      </c>
      <c r="G160" s="111" t="b">
        <v>0</v>
      </c>
      <c r="H160" s="111" t="b">
        <v>0</v>
      </c>
      <c r="I160" s="111" t="b">
        <v>0</v>
      </c>
      <c r="J160" s="114" t="e">
        <f t="shared" ca="1" si="0"/>
        <v>#NAME?</v>
      </c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21.5" x14ac:dyDescent="0.9">
      <c r="A161" s="174" t="str">
        <f>'PLANTILLA V6'!A161</f>
        <v>Material recomendado por alumno (sugerimos incluirlos en la lista de útiles)</v>
      </c>
      <c r="B161" s="157"/>
      <c r="C161" s="119"/>
      <c r="D161" s="111"/>
      <c r="E161" s="119"/>
      <c r="F161" s="117"/>
      <c r="G161" s="117"/>
      <c r="H161" s="117"/>
      <c r="I161" s="117"/>
      <c r="J161" s="114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7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21.5" hidden="1" x14ac:dyDescent="0.9">
      <c r="A162" s="118" t="str">
        <f>'PLANTILLA V6'!A162</f>
        <v>In</v>
      </c>
      <c r="B162" s="118" t="str">
        <f>'PLANTILLA V6'!B162</f>
        <v>Lápiz</v>
      </c>
      <c r="C162" s="119">
        <f>'PLANTILLA V6'!C162</f>
        <v>1</v>
      </c>
      <c r="D162" s="111" t="str">
        <f>'PLANTILLA V6'!D162</f>
        <v>pza</v>
      </c>
      <c r="E162" s="119">
        <v>0</v>
      </c>
      <c r="F162" s="111" t="b">
        <v>1</v>
      </c>
      <c r="G162" s="111" t="b">
        <v>0</v>
      </c>
      <c r="H162" s="111" t="b">
        <v>0</v>
      </c>
      <c r="I162" s="111" t="b">
        <v>0</v>
      </c>
      <c r="J162" s="114" t="e">
        <f t="shared" ca="1" si="0"/>
        <v>#NAME?</v>
      </c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21.5" hidden="1" x14ac:dyDescent="0.9">
      <c r="A163" s="118" t="str">
        <f>'PLANTILLA V6'!A163</f>
        <v>In</v>
      </c>
      <c r="B163" s="118" t="str">
        <f>'PLANTILLA V6'!B163</f>
        <v>Goma</v>
      </c>
      <c r="C163" s="119">
        <f>'PLANTILLA V6'!C163</f>
        <v>1</v>
      </c>
      <c r="D163" s="111" t="str">
        <f>'PLANTILLA V6'!D163</f>
        <v>pza</v>
      </c>
      <c r="E163" s="119">
        <v>0</v>
      </c>
      <c r="F163" s="111" t="b">
        <v>1</v>
      </c>
      <c r="G163" s="111" t="b">
        <v>0</v>
      </c>
      <c r="H163" s="111" t="b">
        <v>0</v>
      </c>
      <c r="I163" s="111" t="b">
        <v>0</v>
      </c>
      <c r="J163" s="114" t="e">
        <f t="shared" ca="1" si="0"/>
        <v>#NAME?</v>
      </c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21.5" hidden="1" x14ac:dyDescent="0.9">
      <c r="A164" s="118" t="str">
        <f>'PLANTILLA V6'!A164</f>
        <v>In</v>
      </c>
      <c r="B164" s="118" t="str">
        <f>'PLANTILLA V6'!B164</f>
        <v>Sacapuntas</v>
      </c>
      <c r="C164" s="119">
        <f>'PLANTILLA V6'!C164</f>
        <v>1</v>
      </c>
      <c r="D164" s="111" t="str">
        <f>'PLANTILLA V6'!D164</f>
        <v>pza</v>
      </c>
      <c r="E164" s="119">
        <v>0</v>
      </c>
      <c r="F164" s="111" t="b">
        <v>1</v>
      </c>
      <c r="G164" s="111" t="b">
        <v>0</v>
      </c>
      <c r="H164" s="111" t="b">
        <v>0</v>
      </c>
      <c r="I164" s="111" t="b">
        <v>0</v>
      </c>
      <c r="J164" s="114" t="e">
        <f t="shared" ca="1" si="0"/>
        <v>#NAME?</v>
      </c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21.5" hidden="1" x14ac:dyDescent="0.9">
      <c r="A165" s="118" t="str">
        <f>'PLANTILLA V6'!A165</f>
        <v>In</v>
      </c>
      <c r="B165" s="118" t="str">
        <f>'PLANTILLA V6'!B165</f>
        <v>Bolígrafo</v>
      </c>
      <c r="C165" s="119">
        <f>'PLANTILLA V6'!C165</f>
        <v>1</v>
      </c>
      <c r="D165" s="111" t="str">
        <f>'PLANTILLA V6'!D165</f>
        <v>pza</v>
      </c>
      <c r="E165" s="119">
        <v>0</v>
      </c>
      <c r="F165" s="111" t="b">
        <v>1</v>
      </c>
      <c r="G165" s="111" t="b">
        <v>0</v>
      </c>
      <c r="H165" s="111" t="b">
        <v>0</v>
      </c>
      <c r="I165" s="111" t="b">
        <v>0</v>
      </c>
      <c r="J165" s="114" t="e">
        <f t="shared" ca="1" si="0"/>
        <v>#NAME?</v>
      </c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21.5" hidden="1" x14ac:dyDescent="0.9">
      <c r="A166" s="118" t="str">
        <f>'PLANTILLA V6'!A166</f>
        <v>In</v>
      </c>
      <c r="B166" s="118" t="str">
        <f>'PLANTILLA V6'!B166</f>
        <v>Tijeras</v>
      </c>
      <c r="C166" s="119">
        <f>'PLANTILLA V6'!C166</f>
        <v>1</v>
      </c>
      <c r="D166" s="111" t="str">
        <f>'PLANTILLA V6'!D166</f>
        <v>pza</v>
      </c>
      <c r="E166" s="119">
        <v>0</v>
      </c>
      <c r="F166" s="111" t="b">
        <v>1</v>
      </c>
      <c r="G166" s="111" t="b">
        <v>0</v>
      </c>
      <c r="H166" s="111" t="b">
        <v>0</v>
      </c>
      <c r="I166" s="111" t="b">
        <v>0</v>
      </c>
      <c r="J166" s="114" t="e">
        <f t="shared" ca="1" si="0"/>
        <v>#NAME?</v>
      </c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21.5" hidden="1" x14ac:dyDescent="0.9">
      <c r="A167" s="118" t="str">
        <f>'PLANTILLA V6'!A167</f>
        <v>In</v>
      </c>
      <c r="B167" s="118" t="str">
        <f>'PLANTILLA V6'!B167</f>
        <v>Pegamento en barra (Pritt) de 8 g</v>
      </c>
      <c r="C167" s="119">
        <f>'PLANTILLA V6'!C167</f>
        <v>1</v>
      </c>
      <c r="D167" s="111" t="str">
        <f>'PLANTILLA V6'!D167</f>
        <v>pza</v>
      </c>
      <c r="E167" s="119">
        <v>0</v>
      </c>
      <c r="F167" s="111" t="b">
        <v>1</v>
      </c>
      <c r="G167" s="111" t="b">
        <v>0</v>
      </c>
      <c r="H167" s="111" t="b">
        <v>0</v>
      </c>
      <c r="I167" s="111" t="b">
        <v>0</v>
      </c>
      <c r="J167" s="114" t="e">
        <f t="shared" ca="1" si="0"/>
        <v>#NAME?</v>
      </c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21.5" x14ac:dyDescent="0.9">
      <c r="A168" s="63" t="str">
        <f>'PLANTILLA V6'!A168</f>
        <v>In</v>
      </c>
      <c r="B168" s="63" t="str">
        <f>'PLANTILLA V6'!B168</f>
        <v>Caja de 12 colores de madera</v>
      </c>
      <c r="C168" s="28">
        <f>'PLANTILLA V6'!C168</f>
        <v>1</v>
      </c>
      <c r="D168" s="67" t="str">
        <f>'PLANTILLA V6'!D168</f>
        <v>caja</v>
      </c>
      <c r="E168" s="28">
        <v>1</v>
      </c>
      <c r="F168" s="67" t="b">
        <v>1</v>
      </c>
      <c r="G168" s="67" t="b">
        <v>0</v>
      </c>
      <c r="H168" s="67" t="b">
        <v>0</v>
      </c>
      <c r="I168" s="67" t="b">
        <v>0</v>
      </c>
      <c r="J168" s="114" cm="1">
        <f t="array" ref="J168">_xlfn.IFS(LEN(A168)&gt;2,A169,SUM(E168:I168)=0,0,F168,$F$7*F168*E168,G168,$G$7*G168*E168,AND(H168,A168="Co"),$H$7*H168*E168,AND(H168,A168="Re"),$H$7*H168*E168,H168,$J$7*H168*E168,I168,$I$7*I168*E168)</f>
        <v>50</v>
      </c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</row>
    <row r="169" spans="1:26" ht="21.5" hidden="1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19">
        <f>'PLANTILLA V6'!C169</f>
        <v>1</v>
      </c>
      <c r="D169" s="111" t="str">
        <f>'PLANTILLA V6'!D169</f>
        <v>pza</v>
      </c>
      <c r="E169" s="119">
        <v>0</v>
      </c>
      <c r="F169" s="111" t="b">
        <v>1</v>
      </c>
      <c r="G169" s="111" t="b">
        <v>0</v>
      </c>
      <c r="H169" s="111" t="b">
        <v>0</v>
      </c>
      <c r="I169" s="111" t="b">
        <v>0</v>
      </c>
      <c r="J169" s="114" t="e">
        <f t="shared" ca="1" si="0"/>
        <v>#NAME?</v>
      </c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21.5" hidden="1" x14ac:dyDescent="0.9">
      <c r="A170" s="118" t="str">
        <f>'PLANTILLA V6'!A170</f>
        <v>In</v>
      </c>
      <c r="B170" s="118" t="str">
        <f>'PLANTILLA V6'!B170</f>
        <v xml:space="preserve">Juego de geometría (regla, escuadra 45°,  escuadra 60°, 1 compás, transportador) </v>
      </c>
      <c r="C170" s="119">
        <f>'PLANTILLA V6'!C170</f>
        <v>1</v>
      </c>
      <c r="D170" s="111" t="str">
        <f>'PLANTILLA V6'!D170</f>
        <v>juego</v>
      </c>
      <c r="E170" s="119">
        <v>0</v>
      </c>
      <c r="F170" s="111" t="b">
        <v>1</v>
      </c>
      <c r="G170" s="111" t="b">
        <v>0</v>
      </c>
      <c r="H170" s="111" t="b">
        <v>0</v>
      </c>
      <c r="I170" s="111" t="b">
        <v>0</v>
      </c>
      <c r="J170" s="114" t="e">
        <f t="shared" ca="1" si="0"/>
        <v>#NAME?</v>
      </c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21.5" hidden="1" x14ac:dyDescent="0.9">
      <c r="A171" s="118" t="str">
        <f>'PLANTILLA V6'!A171</f>
        <v>In</v>
      </c>
      <c r="B171" s="118" t="str">
        <f>'PLANTILLA V6'!B171</f>
        <v>Plumón negro de base agua punta gruesa (aquacolor)</v>
      </c>
      <c r="C171" s="119">
        <f>'PLANTILLA V6'!C171</f>
        <v>1</v>
      </c>
      <c r="D171" s="111" t="str">
        <f>'PLANTILLA V6'!D171</f>
        <v>pza</v>
      </c>
      <c r="E171" s="119">
        <v>0</v>
      </c>
      <c r="F171" s="111" t="b">
        <v>0</v>
      </c>
      <c r="G171" s="111" t="b">
        <v>0</v>
      </c>
      <c r="H171" s="111" t="b">
        <v>0</v>
      </c>
      <c r="I171" s="111" t="b">
        <v>0</v>
      </c>
      <c r="J171" s="114" t="e">
        <f t="shared" ca="1" si="0"/>
        <v>#NAME?</v>
      </c>
      <c r="K171" s="117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21.5" hidden="1" x14ac:dyDescent="0.9">
      <c r="A172" s="118" t="str">
        <f>'PLANTILLA V6'!A172</f>
        <v>In</v>
      </c>
      <c r="B172" s="118" t="str">
        <f>'PLANTILLA V6'!B172</f>
        <v>Juego de crayones (10 piezas)</v>
      </c>
      <c r="C172" s="119">
        <f>'PLANTILLA V6'!C172</f>
        <v>1</v>
      </c>
      <c r="D172" s="111" t="str">
        <f>'PLANTILLA V6'!D172</f>
        <v>pza</v>
      </c>
      <c r="E172" s="119">
        <v>0</v>
      </c>
      <c r="F172" s="111" t="b">
        <v>0</v>
      </c>
      <c r="G172" s="111" t="b">
        <v>0</v>
      </c>
      <c r="H172" s="111" t="b">
        <v>0</v>
      </c>
      <c r="I172" s="111" t="b">
        <v>0</v>
      </c>
      <c r="J172" s="114" t="e">
        <f t="shared" ca="1" si="0"/>
        <v>#NAME?</v>
      </c>
      <c r="K172" s="117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21.5" hidden="1" x14ac:dyDescent="0.9">
      <c r="A173" s="118" t="str">
        <f>'PLANTILLA V6'!A173</f>
        <v>In</v>
      </c>
      <c r="B173" s="118" t="str">
        <f>'PLANTILLA V6'!B173</f>
        <v>Caja de plumones base agua punta gruesa (tipo aquacolor)</v>
      </c>
      <c r="C173" s="119">
        <f>'PLANTILLA V6'!C173</f>
        <v>1</v>
      </c>
      <c r="D173" s="111" t="str">
        <f>'PLANTILLA V6'!D173</f>
        <v>pza</v>
      </c>
      <c r="E173" s="119">
        <v>0</v>
      </c>
      <c r="F173" s="111" t="b">
        <v>0</v>
      </c>
      <c r="G173" s="111" t="b">
        <v>0</v>
      </c>
      <c r="H173" s="111" t="b">
        <v>0</v>
      </c>
      <c r="I173" s="111" t="b">
        <v>0</v>
      </c>
      <c r="J173" s="114" t="e">
        <f t="shared" ca="1" si="0"/>
        <v>#NAME?</v>
      </c>
      <c r="K173" s="117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21.5" hidden="1" x14ac:dyDescent="0.9">
      <c r="A174" s="118">
        <f>'PLANTILLA V6'!A174</f>
        <v>0</v>
      </c>
      <c r="B174" s="118">
        <f>'PLANTILLA V6'!B174</f>
        <v>0</v>
      </c>
      <c r="C174" s="119">
        <f>'PLANTILLA V6'!C174</f>
        <v>1</v>
      </c>
      <c r="D174" s="111" t="str">
        <f>'PLANTILLA V6'!D174</f>
        <v>pza</v>
      </c>
      <c r="E174" s="119">
        <v>0</v>
      </c>
      <c r="F174" s="111" t="b">
        <v>0</v>
      </c>
      <c r="G174" s="111" t="b">
        <v>0</v>
      </c>
      <c r="H174" s="111" t="b">
        <v>0</v>
      </c>
      <c r="I174" s="111" t="b">
        <v>0</v>
      </c>
      <c r="J174" s="114" t="e">
        <f t="shared" ca="1" si="0"/>
        <v>#NAME?</v>
      </c>
      <c r="K174" s="117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21.5" hidden="1" x14ac:dyDescent="0.9">
      <c r="A175" s="118">
        <f>'PLANTILLA V6'!A175</f>
        <v>0</v>
      </c>
      <c r="B175" s="118">
        <f>'PLANTILLA V6'!B175</f>
        <v>0</v>
      </c>
      <c r="C175" s="119">
        <f>'PLANTILLA V6'!C175</f>
        <v>1</v>
      </c>
      <c r="D175" s="111" t="str">
        <f>'PLANTILLA V6'!D175</f>
        <v>pza</v>
      </c>
      <c r="E175" s="119">
        <v>0</v>
      </c>
      <c r="F175" s="111" t="b">
        <v>0</v>
      </c>
      <c r="G175" s="111" t="b">
        <v>0</v>
      </c>
      <c r="H175" s="111" t="b">
        <v>0</v>
      </c>
      <c r="I175" s="111" t="b">
        <v>0</v>
      </c>
      <c r="J175" s="114" t="e">
        <f t="shared" ca="1" si="0"/>
        <v>#NAME?</v>
      </c>
      <c r="K175" s="117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21.5" hidden="1" x14ac:dyDescent="0.9">
      <c r="A176" s="118">
        <f>'PLANTILLA V6'!A176</f>
        <v>0</v>
      </c>
      <c r="B176" s="118">
        <f>'PLANTILLA V6'!B176</f>
        <v>0</v>
      </c>
      <c r="C176" s="119">
        <f>'PLANTILLA V6'!C176</f>
        <v>1</v>
      </c>
      <c r="D176" s="111" t="str">
        <f>'PLANTILLA V6'!D176</f>
        <v>pza</v>
      </c>
      <c r="E176" s="119">
        <v>0</v>
      </c>
      <c r="F176" s="111" t="b">
        <v>0</v>
      </c>
      <c r="G176" s="111" t="b">
        <v>0</v>
      </c>
      <c r="H176" s="111" t="b">
        <v>0</v>
      </c>
      <c r="I176" s="111" t="b">
        <v>0</v>
      </c>
      <c r="J176" s="114" t="e">
        <f t="shared" ca="1" si="0"/>
        <v>#NAME?</v>
      </c>
      <c r="K176" s="117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21.5" hidden="1" x14ac:dyDescent="0.9">
      <c r="A177" s="107">
        <f>'PLANTILLA V6'!A177</f>
        <v>0</v>
      </c>
      <c r="B177" s="118">
        <f>'PLANTILLA V6'!B177</f>
        <v>0</v>
      </c>
      <c r="C177" s="119">
        <f>'PLANTILLA V6'!C177</f>
        <v>1</v>
      </c>
      <c r="D177" s="111" t="str">
        <f>'PLANTILLA V6'!D177</f>
        <v>pza</v>
      </c>
      <c r="E177" s="119">
        <v>0</v>
      </c>
      <c r="F177" s="111" t="b">
        <v>0</v>
      </c>
      <c r="G177" s="111" t="b">
        <v>0</v>
      </c>
      <c r="H177" s="111" t="b">
        <v>0</v>
      </c>
      <c r="I177" s="111" t="b">
        <v>0</v>
      </c>
      <c r="J177" s="114" t="e">
        <f t="shared" ca="1" si="0"/>
        <v>#NAME?</v>
      </c>
      <c r="K177" s="117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21.5" hidden="1" x14ac:dyDescent="0.9">
      <c r="A178" s="107">
        <f>'PLANTILLA V6'!A178</f>
        <v>0</v>
      </c>
      <c r="B178" s="118">
        <f>'PLANTILLA V6'!B178</f>
        <v>0</v>
      </c>
      <c r="C178" s="119">
        <f>'PLANTILLA V6'!C178</f>
        <v>1</v>
      </c>
      <c r="D178" s="111" t="str">
        <f>'PLANTILLA V6'!D178</f>
        <v>pza</v>
      </c>
      <c r="E178" s="119">
        <v>0</v>
      </c>
      <c r="F178" s="111" t="b">
        <v>0</v>
      </c>
      <c r="G178" s="111" t="b">
        <v>0</v>
      </c>
      <c r="H178" s="111" t="b">
        <v>0</v>
      </c>
      <c r="I178" s="111" t="b">
        <v>0</v>
      </c>
      <c r="J178" s="114" t="e">
        <f t="shared" ca="1" si="0"/>
        <v>#NAME?</v>
      </c>
      <c r="K178" s="117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21.5" hidden="1" x14ac:dyDescent="0.9">
      <c r="A179" s="107">
        <f>'PLANTILLA V6'!A179</f>
        <v>0</v>
      </c>
      <c r="B179" s="118">
        <f>'PLANTILLA V6'!B179</f>
        <v>0</v>
      </c>
      <c r="C179" s="119">
        <f>'PLANTILLA V6'!C179</f>
        <v>1</v>
      </c>
      <c r="D179" s="111" t="str">
        <f>'PLANTILLA V6'!D179</f>
        <v>pza</v>
      </c>
      <c r="E179" s="119">
        <v>0</v>
      </c>
      <c r="F179" s="111" t="b">
        <v>0</v>
      </c>
      <c r="G179" s="111" t="b">
        <v>0</v>
      </c>
      <c r="H179" s="111" t="b">
        <v>0</v>
      </c>
      <c r="I179" s="111" t="b">
        <v>0</v>
      </c>
      <c r="J179" s="114" t="e">
        <f t="shared" ca="1" si="0"/>
        <v>#NAME?</v>
      </c>
      <c r="K179" s="117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21.5" hidden="1" x14ac:dyDescent="0.9">
      <c r="A180" s="107">
        <f>'PLANTILLA V6'!A180</f>
        <v>0</v>
      </c>
      <c r="B180" s="118">
        <f>'PLANTILLA V6'!B180</f>
        <v>0</v>
      </c>
      <c r="C180" s="119">
        <f>'PLANTILLA V6'!C180</f>
        <v>1</v>
      </c>
      <c r="D180" s="111" t="str">
        <f>'PLANTILLA V6'!D180</f>
        <v>pza</v>
      </c>
      <c r="E180" s="119">
        <v>0</v>
      </c>
      <c r="F180" s="111" t="b">
        <v>0</v>
      </c>
      <c r="G180" s="111" t="b">
        <v>0</v>
      </c>
      <c r="H180" s="111" t="b">
        <v>0</v>
      </c>
      <c r="I180" s="111" t="b">
        <v>0</v>
      </c>
      <c r="J180" s="114" t="e">
        <f t="shared" ca="1" si="0"/>
        <v>#NAME?</v>
      </c>
      <c r="K180" s="117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21.5" hidden="1" x14ac:dyDescent="0.9">
      <c r="A181" s="107">
        <f>'PLANTILLA V6'!A181</f>
        <v>0</v>
      </c>
      <c r="B181" s="118">
        <f>'PLANTILLA V6'!B181</f>
        <v>0</v>
      </c>
      <c r="C181" s="119">
        <f>'PLANTILLA V6'!C181</f>
        <v>1</v>
      </c>
      <c r="D181" s="111" t="str">
        <f>'PLANTILLA V6'!D181</f>
        <v>pza</v>
      </c>
      <c r="E181" s="119">
        <v>0</v>
      </c>
      <c r="F181" s="111" t="b">
        <v>0</v>
      </c>
      <c r="G181" s="111" t="b">
        <v>0</v>
      </c>
      <c r="H181" s="111" t="b">
        <v>0</v>
      </c>
      <c r="I181" s="111" t="b">
        <v>0</v>
      </c>
      <c r="J181" s="114" t="e">
        <f t="shared" ca="1" si="0"/>
        <v>#NAME?</v>
      </c>
      <c r="K181" s="117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21.5" hidden="1" x14ac:dyDescent="0.9">
      <c r="A182" s="107">
        <f>'PLANTILLA V6'!A182</f>
        <v>0</v>
      </c>
      <c r="B182" s="118">
        <f>'PLANTILLA V6'!B182</f>
        <v>0</v>
      </c>
      <c r="C182" s="119">
        <f>'PLANTILLA V6'!C182</f>
        <v>1</v>
      </c>
      <c r="D182" s="111" t="str">
        <f>'PLANTILLA V6'!D182</f>
        <v>pza</v>
      </c>
      <c r="E182" s="119">
        <v>0</v>
      </c>
      <c r="F182" s="111" t="b">
        <v>0</v>
      </c>
      <c r="G182" s="111" t="b">
        <v>0</v>
      </c>
      <c r="H182" s="111" t="b">
        <v>0</v>
      </c>
      <c r="I182" s="111" t="b">
        <v>0</v>
      </c>
      <c r="J182" s="114" t="e">
        <f t="shared" ca="1" si="0"/>
        <v>#NAME?</v>
      </c>
      <c r="K182" s="117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21.5" hidden="1" x14ac:dyDescent="0.9">
      <c r="A183" s="107">
        <f>'PLANTILLA V6'!A183</f>
        <v>0</v>
      </c>
      <c r="B183" s="118">
        <f>'PLANTILLA V6'!B183</f>
        <v>0</v>
      </c>
      <c r="C183" s="119">
        <f>'PLANTILLA V6'!C183</f>
        <v>1</v>
      </c>
      <c r="D183" s="111" t="str">
        <f>'PLANTILLA V6'!D183</f>
        <v>pza</v>
      </c>
      <c r="E183" s="119">
        <v>0</v>
      </c>
      <c r="F183" s="111" t="b">
        <v>0</v>
      </c>
      <c r="G183" s="111" t="b">
        <v>0</v>
      </c>
      <c r="H183" s="111" t="b">
        <v>0</v>
      </c>
      <c r="I183" s="111" t="b">
        <v>0</v>
      </c>
      <c r="J183" s="114" t="e">
        <f t="shared" ca="1" si="0"/>
        <v>#NAME?</v>
      </c>
      <c r="K183" s="117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21.5" hidden="1" x14ac:dyDescent="0.9">
      <c r="A184" s="107">
        <f>'PLANTILLA V6'!A184</f>
        <v>0</v>
      </c>
      <c r="B184" s="118">
        <f>'PLANTILLA V6'!B184</f>
        <v>0</v>
      </c>
      <c r="C184" s="119">
        <f>'PLANTILLA V6'!C184</f>
        <v>1</v>
      </c>
      <c r="D184" s="111" t="str">
        <f>'PLANTILLA V6'!D184</f>
        <v>pza</v>
      </c>
      <c r="E184" s="119">
        <v>0</v>
      </c>
      <c r="F184" s="111" t="b">
        <v>0</v>
      </c>
      <c r="G184" s="111" t="b">
        <v>0</v>
      </c>
      <c r="H184" s="111" t="b">
        <v>0</v>
      </c>
      <c r="I184" s="111" t="b">
        <v>0</v>
      </c>
      <c r="J184" s="114" t="e">
        <f t="shared" ca="1" si="0"/>
        <v>#NAME?</v>
      </c>
      <c r="K184" s="117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21.5" x14ac:dyDescent="0.9">
      <c r="A185" s="174" t="str">
        <f>'PLANTILLA V6'!A185</f>
        <v>Materiales Consumibles</v>
      </c>
      <c r="B185" s="157"/>
      <c r="C185" s="119">
        <f>'PLANTILLA V6'!C185</f>
        <v>0</v>
      </c>
      <c r="D185" s="111"/>
      <c r="E185" s="119"/>
      <c r="F185" s="111"/>
      <c r="G185" s="111"/>
      <c r="H185" s="111"/>
      <c r="I185" s="111"/>
      <c r="J185" s="114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7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21.5" hidden="1" x14ac:dyDescent="0.9">
      <c r="A186" s="118" t="str">
        <f>'PLANTILLA V6'!A186</f>
        <v>Co</v>
      </c>
      <c r="B186" s="118" t="str">
        <f>'PLANTILLA V6'!B186</f>
        <v>Panel de MDF de 3 mm de espesor de 30 x 30 cm</v>
      </c>
      <c r="C186" s="119">
        <f>'PLANTILLA V6'!C186</f>
        <v>1</v>
      </c>
      <c r="D186" s="111" t="str">
        <f>'PLANTILLA V6'!D186</f>
        <v>pza</v>
      </c>
      <c r="E186" s="119">
        <v>0</v>
      </c>
      <c r="F186" s="111" t="b">
        <v>0</v>
      </c>
      <c r="G186" s="111" t="b">
        <v>0</v>
      </c>
      <c r="H186" s="111" t="b">
        <v>0</v>
      </c>
      <c r="I186" s="111" t="b">
        <v>0</v>
      </c>
      <c r="J186" s="114" t="e">
        <f t="shared" ca="1" si="0"/>
        <v>#NAME?</v>
      </c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21.5" hidden="1" x14ac:dyDescent="0.9">
      <c r="A187" s="118" t="str">
        <f>'PLANTILLA V6'!A187</f>
        <v>Co</v>
      </c>
      <c r="B187" s="118" t="str">
        <f>'PLANTILLA V6'!B187</f>
        <v>Cartulina blanca</v>
      </c>
      <c r="C187" s="119">
        <f>'PLANTILLA V6'!C187</f>
        <v>1</v>
      </c>
      <c r="D187" s="111" t="str">
        <f>'PLANTILLA V6'!D187</f>
        <v>pza</v>
      </c>
      <c r="E187" s="119">
        <v>0</v>
      </c>
      <c r="F187" s="111" t="b">
        <v>0</v>
      </c>
      <c r="G187" s="111" t="b">
        <v>0</v>
      </c>
      <c r="H187" s="111" t="b">
        <v>0</v>
      </c>
      <c r="I187" s="111" t="b">
        <v>0</v>
      </c>
      <c r="J187" s="114" t="e">
        <f t="shared" ca="1" si="0"/>
        <v>#NAME?</v>
      </c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21.5" hidden="1" x14ac:dyDescent="0.9">
      <c r="A188" s="118" t="str">
        <f>'PLANTILLA V6'!A188</f>
        <v>Co</v>
      </c>
      <c r="B188" s="118" t="str">
        <f>'PLANTILLA V6'!B188</f>
        <v>Hojas blancas tamaño carta</v>
      </c>
      <c r="C188" s="119">
        <f>'PLANTILLA V6'!C188</f>
        <v>1</v>
      </c>
      <c r="D188" s="111" t="str">
        <f>'PLANTILLA V6'!D188</f>
        <v>hoja</v>
      </c>
      <c r="E188" s="119">
        <v>0</v>
      </c>
      <c r="F188" s="111" t="b">
        <v>0</v>
      </c>
      <c r="G188" s="111" t="b">
        <v>0</v>
      </c>
      <c r="H188" s="111" t="b">
        <v>0</v>
      </c>
      <c r="I188" s="111" t="b">
        <v>0</v>
      </c>
      <c r="J188" s="114" t="e">
        <f t="shared" ca="1" si="0"/>
        <v>#NAME?</v>
      </c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21.5" hidden="1" x14ac:dyDescent="0.9">
      <c r="A189" s="118" t="str">
        <f>'PLANTILLA V6'!A189</f>
        <v>Co</v>
      </c>
      <c r="B189" s="118" t="str">
        <f>'PLANTILLA V6'!B189</f>
        <v>Hojas de colores (varios) tamaño carta</v>
      </c>
      <c r="C189" s="119">
        <f>'PLANTILLA V6'!C189</f>
        <v>1</v>
      </c>
      <c r="D189" s="111" t="str">
        <f>'PLANTILLA V6'!D189</f>
        <v>hoja</v>
      </c>
      <c r="E189" s="119">
        <v>0</v>
      </c>
      <c r="F189" s="111" t="b">
        <v>0</v>
      </c>
      <c r="G189" s="111" t="b">
        <v>0</v>
      </c>
      <c r="H189" s="111" t="b">
        <v>0</v>
      </c>
      <c r="I189" s="111" t="b">
        <v>0</v>
      </c>
      <c r="J189" s="114" t="e">
        <f t="shared" ca="1" si="0"/>
        <v>#NAME?</v>
      </c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21.5" hidden="1" x14ac:dyDescent="0.9">
      <c r="A190" s="118" t="str">
        <f>'PLANTILLA V6'!A190</f>
        <v>Co</v>
      </c>
      <c r="B190" s="118" t="str">
        <f>'PLANTILLA V6'!B190</f>
        <v>Post-it</v>
      </c>
      <c r="C190" s="119">
        <f>'PLANTILLA V6'!C190</f>
        <v>1</v>
      </c>
      <c r="D190" s="111" t="str">
        <f>'PLANTILLA V6'!D190</f>
        <v>bloc de 100 hojas</v>
      </c>
      <c r="E190" s="119">
        <v>0</v>
      </c>
      <c r="F190" s="111" t="b">
        <v>0</v>
      </c>
      <c r="G190" s="111" t="b">
        <v>0</v>
      </c>
      <c r="H190" s="111" t="b">
        <v>0</v>
      </c>
      <c r="I190" s="111" t="b">
        <v>0</v>
      </c>
      <c r="J190" s="114" t="e">
        <f t="shared" ca="1" si="0"/>
        <v>#NAME?</v>
      </c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21.5" hidden="1" x14ac:dyDescent="0.9">
      <c r="A191" s="118" t="str">
        <f>'PLANTILLA V6'!A191</f>
        <v>Co</v>
      </c>
      <c r="B191" s="118" t="str">
        <f>'PLANTILLA V6'!B191</f>
        <v>Fomi tamaño carta</v>
      </c>
      <c r="C191" s="119">
        <f>'PLANTILLA V6'!C191</f>
        <v>1</v>
      </c>
      <c r="D191" s="111" t="str">
        <f>'PLANTILLA V6'!D191</f>
        <v>hoja</v>
      </c>
      <c r="E191" s="119">
        <v>0</v>
      </c>
      <c r="F191" s="111" t="b">
        <v>0</v>
      </c>
      <c r="G191" s="111" t="b">
        <v>0</v>
      </c>
      <c r="H191" s="111" t="b">
        <v>0</v>
      </c>
      <c r="I191" s="111" t="b">
        <v>0</v>
      </c>
      <c r="J191" s="114" t="e">
        <f t="shared" ca="1" si="0"/>
        <v>#NAME?</v>
      </c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21.5" hidden="1" x14ac:dyDescent="0.9">
      <c r="A192" s="118" t="str">
        <f>'PLANTILLA V6'!A192</f>
        <v>Co</v>
      </c>
      <c r="B192" s="118" t="str">
        <f>'PLANTILLA V6'!B192</f>
        <v>Papel aluminio</v>
      </c>
      <c r="C192" s="119">
        <f>'PLANTILLA V6'!C192</f>
        <v>1</v>
      </c>
      <c r="D192" s="111" t="str">
        <f>'PLANTILLA V6'!D192</f>
        <v>rollo</v>
      </c>
      <c r="E192" s="119">
        <v>0</v>
      </c>
      <c r="F192" s="111" t="b">
        <v>0</v>
      </c>
      <c r="G192" s="111" t="b">
        <v>0</v>
      </c>
      <c r="H192" s="111" t="b">
        <v>0</v>
      </c>
      <c r="I192" s="111" t="b">
        <v>0</v>
      </c>
      <c r="J192" s="114" t="e">
        <f t="shared" ca="1" si="0"/>
        <v>#NAME?</v>
      </c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21.5" hidden="1" x14ac:dyDescent="0.9">
      <c r="A193" s="118" t="str">
        <f>'PLANTILLA V6'!A193</f>
        <v>Co</v>
      </c>
      <c r="B193" s="118" t="str">
        <f>'PLANTILLA V6'!B193</f>
        <v>Abatelenguas (palitos planos) 15 cm largo x 18 mm ancho</v>
      </c>
      <c r="C193" s="119">
        <f>'PLANTILLA V6'!C193</f>
        <v>1</v>
      </c>
      <c r="D193" s="111" t="str">
        <f>'PLANTILLA V6'!D193</f>
        <v>pza</v>
      </c>
      <c r="E193" s="119">
        <v>0</v>
      </c>
      <c r="F193" s="111" t="b">
        <v>0</v>
      </c>
      <c r="G193" s="111" t="b">
        <v>0</v>
      </c>
      <c r="H193" s="111" t="b">
        <v>0</v>
      </c>
      <c r="I193" s="111" t="b">
        <v>0</v>
      </c>
      <c r="J193" s="114" t="e">
        <f t="shared" ca="1" si="0"/>
        <v>#NAME?</v>
      </c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21.5" hidden="1" x14ac:dyDescent="0.9">
      <c r="A194" s="118" t="str">
        <f>'PLANTILLA V6'!A194</f>
        <v>Co</v>
      </c>
      <c r="B194" s="118" t="str">
        <f>'PLANTILLA V6'!B194</f>
        <v xml:space="preserve">Palito de madera redondo 60 largo x 1 cm de diámetro </v>
      </c>
      <c r="C194" s="119">
        <f>'PLANTILLA V6'!C194</f>
        <v>1</v>
      </c>
      <c r="D194" s="111" t="str">
        <f>'PLANTILLA V6'!D194</f>
        <v>pza</v>
      </c>
      <c r="E194" s="119">
        <v>0</v>
      </c>
      <c r="F194" s="111" t="b">
        <v>0</v>
      </c>
      <c r="G194" s="111" t="b">
        <v>0</v>
      </c>
      <c r="H194" s="111" t="b">
        <v>0</v>
      </c>
      <c r="I194" s="111" t="b">
        <v>0</v>
      </c>
      <c r="J194" s="114" t="e">
        <f t="shared" ca="1" si="0"/>
        <v>#NAME?</v>
      </c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21.5" hidden="1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19">
        <f>'PLANTILLA V6'!C195</f>
        <v>1</v>
      </c>
      <c r="D195" s="111" t="str">
        <f>'PLANTILLA V6'!D195</f>
        <v>pza</v>
      </c>
      <c r="E195" s="119">
        <v>0</v>
      </c>
      <c r="F195" s="111" t="b">
        <v>0</v>
      </c>
      <c r="G195" s="111" t="b">
        <v>0</v>
      </c>
      <c r="H195" s="111" t="b">
        <v>0</v>
      </c>
      <c r="I195" s="111" t="b">
        <v>0</v>
      </c>
      <c r="J195" s="114" t="e">
        <f t="shared" ca="1" si="0"/>
        <v>#NAME?</v>
      </c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21.5" hidden="1" x14ac:dyDescent="0.9">
      <c r="A196" s="118" t="str">
        <f>'PLANTILLA V6'!A196</f>
        <v>Co</v>
      </c>
      <c r="B196" s="121" t="str">
        <f>'PLANTILLA V6'!B196</f>
        <v>Cuerda</v>
      </c>
      <c r="C196" s="119">
        <f>'PLANTILLA V6'!C196</f>
        <v>1</v>
      </c>
      <c r="D196" s="111" t="str">
        <f>'PLANTILLA V6'!D196</f>
        <v>metro</v>
      </c>
      <c r="E196" s="119">
        <v>0</v>
      </c>
      <c r="F196" s="111" t="b">
        <v>0</v>
      </c>
      <c r="G196" s="111" t="b">
        <v>0</v>
      </c>
      <c r="H196" s="111" t="b">
        <v>0</v>
      </c>
      <c r="I196" s="111" t="b">
        <v>0</v>
      </c>
      <c r="J196" s="114" t="e">
        <f t="shared" ca="1" si="0"/>
        <v>#NAME?</v>
      </c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21.5" hidden="1" x14ac:dyDescent="0.9">
      <c r="A197" s="118" t="str">
        <f>'PLANTILLA V6'!A197</f>
        <v>Co</v>
      </c>
      <c r="B197" s="121" t="str">
        <f>'PLANTILLA V6'!B197</f>
        <v>Hilo de coser</v>
      </c>
      <c r="C197" s="119">
        <f>'PLANTILLA V6'!C197</f>
        <v>1</v>
      </c>
      <c r="D197" s="111" t="str">
        <f>'PLANTILLA V6'!D197</f>
        <v>carrete</v>
      </c>
      <c r="E197" s="119">
        <v>0</v>
      </c>
      <c r="F197" s="111" t="b">
        <v>0</v>
      </c>
      <c r="G197" s="111" t="b">
        <v>0</v>
      </c>
      <c r="H197" s="111" t="b">
        <v>0</v>
      </c>
      <c r="I197" s="111" t="b">
        <v>0</v>
      </c>
      <c r="J197" s="114" t="e">
        <f t="shared" ca="1" si="0"/>
        <v>#NAME?</v>
      </c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21.5" hidden="1" x14ac:dyDescent="0.9">
      <c r="A198" s="118" t="str">
        <f>'PLANTILLA V6'!A198</f>
        <v>Co</v>
      </c>
      <c r="B198" s="121" t="str">
        <f>'PLANTILLA V6'!B198</f>
        <v>Estambre</v>
      </c>
      <c r="C198" s="119">
        <f>'PLANTILLA V6'!C198</f>
        <v>1</v>
      </c>
      <c r="D198" s="111" t="str">
        <f>'PLANTILLA V6'!D198</f>
        <v>metro</v>
      </c>
      <c r="E198" s="119">
        <v>0</v>
      </c>
      <c r="F198" s="111" t="b">
        <v>0</v>
      </c>
      <c r="G198" s="111" t="b">
        <v>0</v>
      </c>
      <c r="H198" s="111" t="b">
        <v>0</v>
      </c>
      <c r="I198" s="111" t="b">
        <v>0</v>
      </c>
      <c r="J198" s="114" t="e">
        <f t="shared" ca="1" si="0"/>
        <v>#NAME?</v>
      </c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21.5" hidden="1" x14ac:dyDescent="0.9">
      <c r="A199" s="118" t="str">
        <f>'PLANTILLA V6'!A199</f>
        <v>Co</v>
      </c>
      <c r="B199" s="118" t="str">
        <f>'PLANTILLA V6'!B199</f>
        <v>Globos de tamaño # 9</v>
      </c>
      <c r="C199" s="119">
        <f>'PLANTILLA V6'!C199</f>
        <v>1</v>
      </c>
      <c r="D199" s="111" t="str">
        <f>'PLANTILLA V6'!D199</f>
        <v>pza</v>
      </c>
      <c r="E199" s="119">
        <v>0</v>
      </c>
      <c r="F199" s="111" t="b">
        <v>0</v>
      </c>
      <c r="G199" s="111" t="b">
        <v>0</v>
      </c>
      <c r="H199" s="111" t="b">
        <v>0</v>
      </c>
      <c r="I199" s="111" t="b">
        <v>0</v>
      </c>
      <c r="J199" s="114" t="e">
        <f t="shared" ca="1" si="0"/>
        <v>#NAME?</v>
      </c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21.5" hidden="1" x14ac:dyDescent="0.9">
      <c r="A200" s="118" t="str">
        <f>'PLANTILLA V6'!A200</f>
        <v>Co</v>
      </c>
      <c r="B200" s="118" t="str">
        <f>'PLANTILLA V6'!B200</f>
        <v>Limpiapipas</v>
      </c>
      <c r="C200" s="119">
        <f>'PLANTILLA V6'!C200</f>
        <v>1</v>
      </c>
      <c r="D200" s="111" t="str">
        <f>'PLANTILLA V6'!D200</f>
        <v>pza</v>
      </c>
      <c r="E200" s="119">
        <v>0</v>
      </c>
      <c r="F200" s="111" t="b">
        <v>0</v>
      </c>
      <c r="G200" s="111" t="b">
        <v>0</v>
      </c>
      <c r="H200" s="111" t="b">
        <v>0</v>
      </c>
      <c r="I200" s="111" t="b">
        <v>0</v>
      </c>
      <c r="J200" s="114" t="e">
        <f t="shared" ca="1" si="0"/>
        <v>#NAME?</v>
      </c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21.5" hidden="1" x14ac:dyDescent="0.9">
      <c r="A201" s="118" t="str">
        <f>'PLANTILLA V6'!A201</f>
        <v>Co</v>
      </c>
      <c r="B201" s="118" t="str">
        <f>'PLANTILLA V6'!B201</f>
        <v>Barra de plastilina 180 g</v>
      </c>
      <c r="C201" s="119">
        <f>'PLANTILLA V6'!C201</f>
        <v>1</v>
      </c>
      <c r="D201" s="111" t="str">
        <f>'PLANTILLA V6'!D201</f>
        <v>pza</v>
      </c>
      <c r="E201" s="119">
        <v>0</v>
      </c>
      <c r="F201" s="111" t="b">
        <v>0</v>
      </c>
      <c r="G201" s="111" t="b">
        <v>0</v>
      </c>
      <c r="H201" s="111" t="b">
        <v>0</v>
      </c>
      <c r="I201" s="111" t="b">
        <v>0</v>
      </c>
      <c r="J201" s="114" t="e">
        <f t="shared" ca="1" si="0"/>
        <v>#NAME?</v>
      </c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21.5" hidden="1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19">
        <f>'PLANTILLA V6'!C202</f>
        <v>1</v>
      </c>
      <c r="D202" s="111" t="str">
        <f>'PLANTILLA V6'!D202</f>
        <v>pza</v>
      </c>
      <c r="E202" s="119">
        <v>0</v>
      </c>
      <c r="F202" s="111" t="b">
        <v>0</v>
      </c>
      <c r="G202" s="111" t="b">
        <v>0</v>
      </c>
      <c r="H202" s="111" t="b">
        <v>0</v>
      </c>
      <c r="I202" s="111" t="b">
        <v>0</v>
      </c>
      <c r="J202" s="114" t="e">
        <f t="shared" ca="1" si="0"/>
        <v>#NAME?</v>
      </c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21.5" hidden="1" x14ac:dyDescent="0.9">
      <c r="A203" s="118" t="str">
        <f>'PLANTILLA V6'!A203</f>
        <v>Co</v>
      </c>
      <c r="B203" s="118" t="str">
        <f>'PLANTILLA V6'!B203</f>
        <v>Fomi moldeable</v>
      </c>
      <c r="C203" s="119">
        <f>'PLANTILLA V6'!C203</f>
        <v>1</v>
      </c>
      <c r="D203" s="111" t="str">
        <f>'PLANTILLA V6'!D203</f>
        <v>bolsa</v>
      </c>
      <c r="E203" s="119">
        <v>0</v>
      </c>
      <c r="F203" s="111" t="b">
        <v>0</v>
      </c>
      <c r="G203" s="111" t="b">
        <v>0</v>
      </c>
      <c r="H203" s="111" t="b">
        <v>0</v>
      </c>
      <c r="I203" s="111" t="b">
        <v>0</v>
      </c>
      <c r="J203" s="114" t="e">
        <f t="shared" ca="1" si="0"/>
        <v>#NAME?</v>
      </c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21.5" hidden="1" x14ac:dyDescent="0.9">
      <c r="A204" s="118" t="str">
        <f>'PLANTILLA V6'!A204</f>
        <v>Co</v>
      </c>
      <c r="B204" s="120" t="str">
        <f>'PLANTILLA V6'!B204</f>
        <v>Pasta para modelar</v>
      </c>
      <c r="C204" s="119">
        <f>'PLANTILLA V6'!C204</f>
        <v>1</v>
      </c>
      <c r="D204" s="111" t="str">
        <f>'PLANTILLA V6'!D204</f>
        <v>pza</v>
      </c>
      <c r="E204" s="119">
        <v>0</v>
      </c>
      <c r="F204" s="111" t="b">
        <v>0</v>
      </c>
      <c r="G204" s="111" t="b">
        <v>0</v>
      </c>
      <c r="H204" s="111" t="b">
        <v>0</v>
      </c>
      <c r="I204" s="111" t="b">
        <v>0</v>
      </c>
      <c r="J204" s="114" t="e">
        <f t="shared" ca="1" si="0"/>
        <v>#NAME?</v>
      </c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21.5" hidden="1" x14ac:dyDescent="0.9">
      <c r="A205" s="118" t="str">
        <f>'PLANTILLA V6'!A205</f>
        <v>Co</v>
      </c>
      <c r="B205" s="118" t="str">
        <f>'PLANTILLA V6'!B205</f>
        <v>Silicón frío (bote de 250 ml)</v>
      </c>
      <c r="C205" s="119">
        <f>'PLANTILLA V6'!C205</f>
        <v>1</v>
      </c>
      <c r="D205" s="111" t="str">
        <f>'PLANTILLA V6'!D205</f>
        <v>pza</v>
      </c>
      <c r="E205" s="119">
        <v>0</v>
      </c>
      <c r="F205" s="111" t="b">
        <v>0</v>
      </c>
      <c r="G205" s="111" t="b">
        <v>0</v>
      </c>
      <c r="H205" s="111" t="b">
        <v>0</v>
      </c>
      <c r="I205" s="111" t="b">
        <v>0</v>
      </c>
      <c r="J205" s="114" t="e">
        <f t="shared" ca="1" si="0"/>
        <v>#NAME?</v>
      </c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21.5" hidden="1" x14ac:dyDescent="0.9">
      <c r="A206" s="118" t="str">
        <f>'PLANTILLA V6'!A206</f>
        <v>Co</v>
      </c>
      <c r="B206" s="118" t="str">
        <f>'PLANTILLA V6'!B206</f>
        <v>Barra de silicón (tubito del diámetro de la pistola de silicón)</v>
      </c>
      <c r="C206" s="119">
        <f>'PLANTILLA V6'!C206</f>
        <v>1</v>
      </c>
      <c r="D206" s="111" t="str">
        <f>'PLANTILLA V6'!D206</f>
        <v>pza</v>
      </c>
      <c r="E206" s="119">
        <v>0</v>
      </c>
      <c r="F206" s="111" t="b">
        <v>0</v>
      </c>
      <c r="G206" s="111" t="b">
        <v>0</v>
      </c>
      <c r="H206" s="111" t="b">
        <v>0</v>
      </c>
      <c r="I206" s="111" t="b">
        <v>0</v>
      </c>
      <c r="J206" s="114" t="e">
        <f t="shared" ca="1" si="0"/>
        <v>#NAME?</v>
      </c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21.5" hidden="1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19">
        <f>'PLANTILLA V6'!C207</f>
        <v>1</v>
      </c>
      <c r="D207" s="111" t="str">
        <f>'PLANTILLA V6'!D207</f>
        <v>pza</v>
      </c>
      <c r="E207" s="119">
        <v>0</v>
      </c>
      <c r="F207" s="111" t="b">
        <v>0</v>
      </c>
      <c r="G207" s="111" t="b">
        <v>0</v>
      </c>
      <c r="H207" s="111" t="b">
        <v>0</v>
      </c>
      <c r="I207" s="111" t="b">
        <v>0</v>
      </c>
      <c r="J207" s="114" t="e">
        <f t="shared" ca="1" si="0"/>
        <v>#NAME?</v>
      </c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21.5" hidden="1" x14ac:dyDescent="0.9">
      <c r="A208" s="118" t="str">
        <f>'PLANTILLA V6'!A208</f>
        <v>Co</v>
      </c>
      <c r="B208" s="118" t="str">
        <f>'PLANTILLA V6'!B208</f>
        <v>Cinta adhesiva (masking tape 110 o cinta azul de pintor) 12 mm ancho x 50 m o similar</v>
      </c>
      <c r="C208" s="119">
        <f>'PLANTILLA V6'!C208</f>
        <v>1</v>
      </c>
      <c r="D208" s="111" t="str">
        <f>'PLANTILLA V6'!D208</f>
        <v>pza</v>
      </c>
      <c r="E208" s="119">
        <v>0</v>
      </c>
      <c r="F208" s="111" t="b">
        <v>0</v>
      </c>
      <c r="G208" s="111" t="b">
        <v>0</v>
      </c>
      <c r="H208" s="111" t="b">
        <v>0</v>
      </c>
      <c r="I208" s="111" t="b">
        <v>0</v>
      </c>
      <c r="J208" s="114" t="e">
        <f t="shared" ca="1" si="0"/>
        <v>#NAME?</v>
      </c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21.5" hidden="1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19">
        <f>'PLANTILLA V6'!C209</f>
        <v>1</v>
      </c>
      <c r="D209" s="111" t="str">
        <f>'PLANTILLA V6'!D209</f>
        <v>pza</v>
      </c>
      <c r="E209" s="119">
        <v>0</v>
      </c>
      <c r="F209" s="111" t="b">
        <v>0</v>
      </c>
      <c r="G209" s="111" t="b">
        <v>0</v>
      </c>
      <c r="H209" s="111" t="b">
        <v>0</v>
      </c>
      <c r="I209" s="111" t="b">
        <v>0</v>
      </c>
      <c r="J209" s="114" t="e">
        <f t="shared" ca="1" si="0"/>
        <v>#NAME?</v>
      </c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21.5" hidden="1" x14ac:dyDescent="0.9">
      <c r="A210" s="118" t="str">
        <f>'PLANTILLA V6'!A210</f>
        <v>Co</v>
      </c>
      <c r="B210" s="118" t="str">
        <f>'PLANTILLA V6'!B210</f>
        <v>Liga grande #18 (8 cm largo aproximadamente)</v>
      </c>
      <c r="C210" s="119">
        <f>'PLANTILLA V6'!C210</f>
        <v>1</v>
      </c>
      <c r="D210" s="111" t="str">
        <f>'PLANTILLA V6'!D210</f>
        <v>pza</v>
      </c>
      <c r="E210" s="119">
        <v>0</v>
      </c>
      <c r="F210" s="111" t="b">
        <v>0</v>
      </c>
      <c r="G210" s="111" t="b">
        <v>0</v>
      </c>
      <c r="H210" s="111" t="b">
        <v>0</v>
      </c>
      <c r="I210" s="111" t="b">
        <v>0</v>
      </c>
      <c r="J210" s="114" t="e">
        <f t="shared" ca="1" si="0"/>
        <v>#NAME?</v>
      </c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21.5" hidden="1" x14ac:dyDescent="0.9">
      <c r="A211" s="118" t="str">
        <f>'PLANTILLA V6'!A211</f>
        <v>Co</v>
      </c>
      <c r="B211" s="118" t="str">
        <f>'PLANTILLA V6'!B211</f>
        <v>Caja de 100 clips</v>
      </c>
      <c r="C211" s="119">
        <f>'PLANTILLA V6'!C211</f>
        <v>1</v>
      </c>
      <c r="D211" s="111" t="str">
        <f>'PLANTILLA V6'!D211</f>
        <v>pza</v>
      </c>
      <c r="E211" s="119">
        <v>0</v>
      </c>
      <c r="F211" s="111" t="b">
        <v>0</v>
      </c>
      <c r="G211" s="111" t="b">
        <v>0</v>
      </c>
      <c r="H211" s="111" t="b">
        <v>0</v>
      </c>
      <c r="I211" s="111" t="b">
        <v>0</v>
      </c>
      <c r="J211" s="114" t="e">
        <f t="shared" ca="1" si="0"/>
        <v>#NAME?</v>
      </c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21.5" hidden="1" x14ac:dyDescent="0.9">
      <c r="A212" s="118" t="str">
        <f>'PLANTILLA V6'!A212</f>
        <v>Co</v>
      </c>
      <c r="B212" s="118" t="str">
        <f>'PLANTILLA V6'!B212</f>
        <v>Caja de 100 chinchetas</v>
      </c>
      <c r="C212" s="119">
        <f>'PLANTILLA V6'!C212</f>
        <v>1</v>
      </c>
      <c r="D212" s="111" t="str">
        <f>'PLANTILLA V6'!D212</f>
        <v>pza</v>
      </c>
      <c r="E212" s="119">
        <v>0</v>
      </c>
      <c r="F212" s="111" t="b">
        <v>0</v>
      </c>
      <c r="G212" s="111" t="b">
        <v>0</v>
      </c>
      <c r="H212" s="111" t="b">
        <v>0</v>
      </c>
      <c r="I212" s="111" t="b">
        <v>0</v>
      </c>
      <c r="J212" s="114" t="e">
        <f t="shared" ca="1" si="0"/>
        <v>#NAME?</v>
      </c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21.5" hidden="1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19">
        <f>'PLANTILLA V6'!C213</f>
        <v>1</v>
      </c>
      <c r="D213" s="111" t="str">
        <f>'PLANTILLA V6'!D213</f>
        <v>pza</v>
      </c>
      <c r="E213" s="119">
        <v>0</v>
      </c>
      <c r="F213" s="111" t="b">
        <v>0</v>
      </c>
      <c r="G213" s="111" t="b">
        <v>0</v>
      </c>
      <c r="H213" s="111" t="b">
        <v>0</v>
      </c>
      <c r="I213" s="111" t="b">
        <v>0</v>
      </c>
      <c r="J213" s="114" t="e">
        <f t="shared" ca="1" si="0"/>
        <v>#NAME?</v>
      </c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21.5" hidden="1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19">
        <f>'PLANTILLA V6'!C214</f>
        <v>1</v>
      </c>
      <c r="D214" s="111" t="str">
        <f>'PLANTILLA V6'!D214</f>
        <v>pza</v>
      </c>
      <c r="E214" s="119">
        <v>0</v>
      </c>
      <c r="F214" s="111" t="b">
        <v>0</v>
      </c>
      <c r="G214" s="111" t="b">
        <v>0</v>
      </c>
      <c r="H214" s="111" t="b">
        <v>0</v>
      </c>
      <c r="I214" s="111" t="b">
        <v>0</v>
      </c>
      <c r="J214" s="114" t="e">
        <f t="shared" ca="1" si="0"/>
        <v>#NAME?</v>
      </c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21.5" hidden="1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19">
        <f>'PLANTILLA V6'!C215</f>
        <v>1</v>
      </c>
      <c r="D215" s="111" t="str">
        <f>'PLANTILLA V6'!D215</f>
        <v>pza</v>
      </c>
      <c r="E215" s="119">
        <v>0</v>
      </c>
      <c r="F215" s="111" t="b">
        <v>0</v>
      </c>
      <c r="G215" s="111" t="b">
        <v>0</v>
      </c>
      <c r="H215" s="111" t="b">
        <v>0</v>
      </c>
      <c r="I215" s="111" t="b">
        <v>0</v>
      </c>
      <c r="J215" s="114" t="e">
        <f t="shared" ca="1" si="0"/>
        <v>#NAME?</v>
      </c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21.5" hidden="1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1" t="str">
        <f>'PLANTILLA V6'!D216</f>
        <v>bolsita</v>
      </c>
      <c r="E216" s="119">
        <v>0</v>
      </c>
      <c r="F216" s="111" t="b">
        <v>0</v>
      </c>
      <c r="G216" s="111" t="b">
        <v>0</v>
      </c>
      <c r="H216" s="111" t="b">
        <v>0</v>
      </c>
      <c r="I216" s="111" t="b">
        <v>0</v>
      </c>
      <c r="J216" s="114" t="e">
        <f t="shared" ca="1" si="0"/>
        <v>#NAME?</v>
      </c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21.5" hidden="1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1" t="str">
        <f>'PLANTILLA V6'!D217</f>
        <v>pza</v>
      </c>
      <c r="E217" s="119">
        <v>0</v>
      </c>
      <c r="F217" s="111" t="b">
        <v>0</v>
      </c>
      <c r="G217" s="111" t="b">
        <v>0</v>
      </c>
      <c r="H217" s="111" t="b">
        <v>0</v>
      </c>
      <c r="I217" s="111" t="b">
        <v>0</v>
      </c>
      <c r="J217" s="114" t="e">
        <f t="shared" ca="1" si="0"/>
        <v>#NAME?</v>
      </c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21.5" hidden="1" x14ac:dyDescent="0.9">
      <c r="A218" s="118" t="str">
        <f>'PLANTILLA V6'!A218</f>
        <v>Co</v>
      </c>
      <c r="B218" s="111" t="str">
        <f>'PLANTILLA V6'!B218</f>
        <v>Tabla de madera de 3" de espesor de 30 cm x 30 cm (tabla de sacrificio)</v>
      </c>
      <c r="C218" s="119">
        <f>'PLANTILLA V6'!C218</f>
        <v>1</v>
      </c>
      <c r="D218" s="111" t="str">
        <f>'PLANTILLA V6'!D218</f>
        <v>pza</v>
      </c>
      <c r="E218" s="119">
        <v>0</v>
      </c>
      <c r="F218" s="111" t="b">
        <v>0</v>
      </c>
      <c r="G218" s="111" t="b">
        <v>0</v>
      </c>
      <c r="H218" s="111" t="b">
        <v>0</v>
      </c>
      <c r="I218" s="111" t="b">
        <v>0</v>
      </c>
      <c r="J218" s="114" t="e">
        <f t="shared" ca="1" si="0"/>
        <v>#NAME?</v>
      </c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21.5" hidden="1" x14ac:dyDescent="0.9">
      <c r="A219" s="118" t="str">
        <f>'PLANTILLA V6'!A219</f>
        <v>Co</v>
      </c>
      <c r="B219" s="111" t="str">
        <f>'PLANTILLA V6'!B219</f>
        <v>Tabla salvacortes de 45 x 30 cm (recomendado opcional)</v>
      </c>
      <c r="C219" s="119">
        <f>'PLANTILLA V6'!C219</f>
        <v>1</v>
      </c>
      <c r="D219" s="111" t="str">
        <f>'PLANTILLA V6'!D219</f>
        <v>pza</v>
      </c>
      <c r="E219" s="119">
        <v>0</v>
      </c>
      <c r="F219" s="111" t="b">
        <v>0</v>
      </c>
      <c r="G219" s="111" t="b">
        <v>0</v>
      </c>
      <c r="H219" s="111" t="b">
        <v>0</v>
      </c>
      <c r="I219" s="111" t="b">
        <v>0</v>
      </c>
      <c r="J219" s="114" t="e">
        <f t="shared" ca="1" si="0"/>
        <v>#NAME?</v>
      </c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21.5" hidden="1" x14ac:dyDescent="0.9">
      <c r="A220" s="118" t="str">
        <f>'PLANTILLA V6'!A220</f>
        <v>Co</v>
      </c>
      <c r="B220" s="111" t="str">
        <f>'PLANTILLA V6'!B220</f>
        <v>Cronómetro</v>
      </c>
      <c r="C220" s="119">
        <f>'PLANTILLA V6'!C220</f>
        <v>1</v>
      </c>
      <c r="D220" s="111" t="str">
        <f>'PLANTILLA V6'!D220</f>
        <v>pza</v>
      </c>
      <c r="E220" s="119">
        <v>0</v>
      </c>
      <c r="F220" s="111" t="b">
        <v>0</v>
      </c>
      <c r="G220" s="111" t="b">
        <v>0</v>
      </c>
      <c r="H220" s="111" t="b">
        <v>0</v>
      </c>
      <c r="I220" s="111" t="b">
        <v>0</v>
      </c>
      <c r="J220" s="114" t="e">
        <f t="shared" ca="1" si="0"/>
        <v>#NAME?</v>
      </c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21.5" hidden="1" x14ac:dyDescent="0.9">
      <c r="A221" s="118" t="str">
        <f>'PLANTILLA V6'!A221</f>
        <v>Co</v>
      </c>
      <c r="B221" s="111" t="str">
        <f>'PLANTILLA V6'!B221</f>
        <v>Pliego de papel bond</v>
      </c>
      <c r="C221" s="119">
        <f>'PLANTILLA V6'!C221</f>
        <v>1</v>
      </c>
      <c r="D221" s="111" t="str">
        <f>'PLANTILLA V6'!D221</f>
        <v>pza</v>
      </c>
      <c r="E221" s="119">
        <v>0</v>
      </c>
      <c r="F221" s="111" t="b">
        <v>0</v>
      </c>
      <c r="G221" s="111" t="b">
        <v>0</v>
      </c>
      <c r="H221" s="111" t="b">
        <v>0</v>
      </c>
      <c r="I221" s="111" t="b">
        <v>0</v>
      </c>
      <c r="J221" s="114" t="e">
        <f t="shared" ca="1" si="0"/>
        <v>#NAME?</v>
      </c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21.5" hidden="1" x14ac:dyDescent="0.9">
      <c r="A222" s="118" t="str">
        <f>'PLANTILLA V6'!A222</f>
        <v>Co</v>
      </c>
      <c r="B222" s="111" t="str">
        <f>'PLANTILLA V6'!B222</f>
        <v>Dado</v>
      </c>
      <c r="C222" s="119">
        <f>'PLANTILLA V6'!C222</f>
        <v>1</v>
      </c>
      <c r="D222" s="111" t="str">
        <f>'PLANTILLA V6'!D222</f>
        <v>pza</v>
      </c>
      <c r="E222" s="119">
        <v>0</v>
      </c>
      <c r="F222" s="111" t="b">
        <v>0</v>
      </c>
      <c r="G222" s="111" t="b">
        <v>0</v>
      </c>
      <c r="H222" s="111" t="b">
        <v>0</v>
      </c>
      <c r="I222" s="111" t="b">
        <v>0</v>
      </c>
      <c r="J222" s="114" t="e">
        <f t="shared" ca="1" si="0"/>
        <v>#NAME?</v>
      </c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21.5" hidden="1" x14ac:dyDescent="0.9">
      <c r="A223" s="118" t="str">
        <f>'PLANTILLA V6'!A223</f>
        <v>Co</v>
      </c>
      <c r="B223" s="111" t="str">
        <f>'PLANTILLA V6'!B223</f>
        <v>Broche latonado tipo alemán de 16 mm de largo  (caja 100 piezas)</v>
      </c>
      <c r="C223" s="119">
        <f>'PLANTILLA V6'!C223</f>
        <v>1</v>
      </c>
      <c r="D223" s="111" t="str">
        <f>'PLANTILLA V6'!D223</f>
        <v>caja</v>
      </c>
      <c r="E223" s="119">
        <v>0</v>
      </c>
      <c r="F223" s="111" t="b">
        <v>0</v>
      </c>
      <c r="G223" s="111" t="b">
        <v>0</v>
      </c>
      <c r="H223" s="111" t="b">
        <v>0</v>
      </c>
      <c r="I223" s="111" t="b">
        <v>0</v>
      </c>
      <c r="J223" s="114" t="e">
        <f t="shared" ca="1" si="0"/>
        <v>#NAME?</v>
      </c>
      <c r="K223" s="117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21.5" hidden="1" x14ac:dyDescent="0.9">
      <c r="A224" s="118" t="str">
        <f>'PLANTILLA V6'!A224</f>
        <v>Co</v>
      </c>
      <c r="B224" s="111" t="str">
        <f>'PLANTILLA V6'!B224</f>
        <v>Broche sujetadocumentos chico (3/4" o 19 mm)</v>
      </c>
      <c r="C224" s="119">
        <f>'PLANTILLA V6'!C224</f>
        <v>1</v>
      </c>
      <c r="D224" s="111" t="str">
        <f>'PLANTILLA V6'!D224</f>
        <v>pza</v>
      </c>
      <c r="E224" s="119">
        <v>0</v>
      </c>
      <c r="F224" s="111" t="b">
        <v>0</v>
      </c>
      <c r="G224" s="111" t="b">
        <v>0</v>
      </c>
      <c r="H224" s="111" t="b">
        <v>0</v>
      </c>
      <c r="I224" s="111" t="b">
        <v>0</v>
      </c>
      <c r="J224" s="114" t="e">
        <f t="shared" ca="1" si="0"/>
        <v>#NAME?</v>
      </c>
      <c r="K224" s="117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21.5" hidden="1" x14ac:dyDescent="0.9">
      <c r="A225" s="118" t="str">
        <f>'PLANTILLA V6'!A225</f>
        <v>Co</v>
      </c>
      <c r="B225" s="111" t="str">
        <f>'PLANTILLA V6'!B225</f>
        <v>Palito plano de madera medidas 0.7 X 7.5 cm.(tipo paleta de hielo)</v>
      </c>
      <c r="C225" s="119">
        <f>'PLANTILLA V6'!C225</f>
        <v>1</v>
      </c>
      <c r="D225" s="111" t="str">
        <f>'PLANTILLA V6'!D225</f>
        <v>pza</v>
      </c>
      <c r="E225" s="119">
        <v>0</v>
      </c>
      <c r="F225" s="111" t="b">
        <v>0</v>
      </c>
      <c r="G225" s="111" t="b">
        <v>0</v>
      </c>
      <c r="H225" s="111" t="b">
        <v>0</v>
      </c>
      <c r="I225" s="111" t="b">
        <v>0</v>
      </c>
      <c r="J225" s="114" t="e">
        <f t="shared" ca="1" si="0"/>
        <v>#NAME?</v>
      </c>
      <c r="K225" s="117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21.5" hidden="1" x14ac:dyDescent="0.9">
      <c r="A226" s="118" t="str">
        <f>'PLANTILLA V6'!A226</f>
        <v>Co</v>
      </c>
      <c r="B226" s="111" t="str">
        <f>'PLANTILLA V6'!B226</f>
        <v>Palito de madera redondo 30 largo x 3 mm de diámetro  (tipo brocheta)</v>
      </c>
      <c r="C226" s="119">
        <f>'PLANTILLA V6'!C226</f>
        <v>1</v>
      </c>
      <c r="D226" s="111" t="str">
        <f>'PLANTILLA V6'!D226</f>
        <v>pza</v>
      </c>
      <c r="E226" s="119">
        <v>0</v>
      </c>
      <c r="F226" s="111" t="b">
        <v>0</v>
      </c>
      <c r="G226" s="111" t="b">
        <v>0</v>
      </c>
      <c r="H226" s="111" t="b">
        <v>0</v>
      </c>
      <c r="I226" s="111" t="b">
        <v>0</v>
      </c>
      <c r="J226" s="114" t="e">
        <f t="shared" ca="1" si="0"/>
        <v>#NAME?</v>
      </c>
      <c r="K226" s="117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21.5" hidden="1" x14ac:dyDescent="0.9">
      <c r="A227" s="118" t="str">
        <f>'PLANTILLA V6'!A227</f>
        <v>Co</v>
      </c>
      <c r="B227" s="111" t="str">
        <f>'PLANTILLA V6'!B227</f>
        <v>Imán refrigerador plano (lámina magnética)</v>
      </c>
      <c r="C227" s="119">
        <f>'PLANTILLA V6'!C227</f>
        <v>1</v>
      </c>
      <c r="D227" s="111" t="str">
        <f>'PLANTILLA V6'!D227</f>
        <v>pza</v>
      </c>
      <c r="E227" s="119">
        <v>0</v>
      </c>
      <c r="F227" s="111" t="b">
        <v>0</v>
      </c>
      <c r="G227" s="111" t="b">
        <v>0</v>
      </c>
      <c r="H227" s="111" t="b">
        <v>0</v>
      </c>
      <c r="I227" s="111" t="b">
        <v>0</v>
      </c>
      <c r="J227" s="114" t="e">
        <f t="shared" ca="1" si="0"/>
        <v>#NAME?</v>
      </c>
      <c r="K227" s="117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21.5" hidden="1" x14ac:dyDescent="0.9">
      <c r="A228" s="118" t="str">
        <f>'PLANTILLA V6'!A228</f>
        <v>Co</v>
      </c>
      <c r="B228" s="111" t="str">
        <f>'PLANTILLA V6'!B228</f>
        <v>Paquete de Semillas tipo alpiste o Arroz</v>
      </c>
      <c r="C228" s="119">
        <f>'PLANTILLA V6'!C228</f>
        <v>1</v>
      </c>
      <c r="D228" s="111" t="str">
        <f>'PLANTILLA V6'!D228</f>
        <v>pza</v>
      </c>
      <c r="E228" s="119">
        <v>0</v>
      </c>
      <c r="F228" s="111" t="b">
        <v>0</v>
      </c>
      <c r="G228" s="111" t="b">
        <v>0</v>
      </c>
      <c r="H228" s="111" t="b">
        <v>0</v>
      </c>
      <c r="I228" s="111" t="b">
        <v>0</v>
      </c>
      <c r="J228" s="114" t="e">
        <f t="shared" ca="1" si="0"/>
        <v>#NAME?</v>
      </c>
      <c r="K228" s="117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21.5" hidden="1" x14ac:dyDescent="0.9">
      <c r="A229" s="118" t="str">
        <f>'PLANTILLA V6'!A229</f>
        <v>Co</v>
      </c>
      <c r="B229" s="111" t="str">
        <f>'PLANTILLA V6'!B229</f>
        <v>Palito de madera cuadrado</v>
      </c>
      <c r="C229" s="119">
        <f>'PLANTILLA V6'!C229</f>
        <v>1</v>
      </c>
      <c r="D229" s="111" t="str">
        <f>'PLANTILLA V6'!D229</f>
        <v>pza</v>
      </c>
      <c r="E229" s="119">
        <v>0</v>
      </c>
      <c r="F229" s="111" t="b">
        <v>0</v>
      </c>
      <c r="G229" s="111" t="b">
        <v>0</v>
      </c>
      <c r="H229" s="111" t="b">
        <v>0</v>
      </c>
      <c r="I229" s="111" t="b">
        <v>0</v>
      </c>
      <c r="J229" s="114" t="e">
        <f t="shared" ca="1" si="0"/>
        <v>#NAME?</v>
      </c>
      <c r="K229" s="117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21.5" hidden="1" x14ac:dyDescent="0.9">
      <c r="A230" s="118" t="str">
        <f>'PLANTILLA V6'!A230</f>
        <v>Co</v>
      </c>
      <c r="B230" s="111" t="str">
        <f>'PLANTILLA V6'!B230</f>
        <v xml:space="preserve">Clip mariposa grande </v>
      </c>
      <c r="C230" s="119">
        <f>'PLANTILLA V6'!C230</f>
        <v>1</v>
      </c>
      <c r="D230" s="111" t="str">
        <f>'PLANTILLA V6'!D230</f>
        <v>pza</v>
      </c>
      <c r="E230" s="119">
        <v>0</v>
      </c>
      <c r="F230" s="111" t="b">
        <v>0</v>
      </c>
      <c r="G230" s="111" t="b">
        <v>0</v>
      </c>
      <c r="H230" s="111" t="b">
        <v>0</v>
      </c>
      <c r="I230" s="111" t="b">
        <v>0</v>
      </c>
      <c r="J230" s="114" t="e">
        <f t="shared" ca="1" si="0"/>
        <v>#NAME?</v>
      </c>
      <c r="K230" s="117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21.5" hidden="1" x14ac:dyDescent="0.9">
      <c r="A231" s="118" t="str">
        <f>'PLANTILLA V6'!A231</f>
        <v>Co</v>
      </c>
      <c r="B231" s="111" t="str">
        <f>'PLANTILLA V6'!B231</f>
        <v>Sobre de correspondencia</v>
      </c>
      <c r="C231" s="119">
        <f>'PLANTILLA V6'!C231</f>
        <v>1</v>
      </c>
      <c r="D231" s="111" t="str">
        <f>'PLANTILLA V6'!D231</f>
        <v>pza</v>
      </c>
      <c r="E231" s="119">
        <v>0</v>
      </c>
      <c r="F231" s="111" t="b">
        <v>0</v>
      </c>
      <c r="G231" s="111" t="b">
        <v>0</v>
      </c>
      <c r="H231" s="111" t="b">
        <v>0</v>
      </c>
      <c r="I231" s="111" t="b">
        <v>0</v>
      </c>
      <c r="J231" s="114" t="e">
        <f t="shared" ca="1" si="0"/>
        <v>#NAME?</v>
      </c>
      <c r="K231" s="117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21.5" hidden="1" x14ac:dyDescent="0.9">
      <c r="A232" s="118" t="str">
        <f>'PLANTILLA V6'!A232</f>
        <v>Co</v>
      </c>
      <c r="B232" s="111" t="str">
        <f>'PLANTILLA V6'!B232</f>
        <v>Paleta de Acuarelas con pincel</v>
      </c>
      <c r="C232" s="119">
        <f>'PLANTILLA V6'!C232</f>
        <v>1</v>
      </c>
      <c r="D232" s="111" t="str">
        <f>'PLANTILLA V6'!D232</f>
        <v>pza</v>
      </c>
      <c r="E232" s="119">
        <v>0</v>
      </c>
      <c r="F232" s="111" t="b">
        <v>0</v>
      </c>
      <c r="G232" s="111" t="b">
        <v>0</v>
      </c>
      <c r="H232" s="111" t="b">
        <v>0</v>
      </c>
      <c r="I232" s="111" t="b">
        <v>0</v>
      </c>
      <c r="J232" s="114" t="e">
        <f t="shared" ca="1" si="0"/>
        <v>#NAME?</v>
      </c>
      <c r="K232" s="117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21.5" x14ac:dyDescent="0.9">
      <c r="A233" s="63" t="str">
        <f>'PLANTILLA V6'!A233</f>
        <v>Co</v>
      </c>
      <c r="B233" s="67" t="str">
        <f>'PLANTILLA V6'!B233</f>
        <v>Tabla de Madera de 25 cm de ancho X 1 metro largo X 1" (medidas aproximadas)</v>
      </c>
      <c r="C233" s="28">
        <f>'PLANTILLA V6'!C233</f>
        <v>1</v>
      </c>
      <c r="D233" s="67" t="str">
        <f>'PLANTILLA V6'!D233</f>
        <v>pza</v>
      </c>
      <c r="E233" s="28">
        <v>1</v>
      </c>
      <c r="F233" s="67" t="b">
        <v>0</v>
      </c>
      <c r="G233" s="67" t="b">
        <v>0</v>
      </c>
      <c r="H233" s="67" t="b">
        <v>0</v>
      </c>
      <c r="I233" s="67" t="b">
        <v>1</v>
      </c>
      <c r="J233" s="114" cm="1">
        <f t="array" ref="J233">_xlfn.IFS(LEN(A233)&gt;2,A234,SUM(E233:I233)=0,0,F233,$F$7*F233*E233,G233,$G$7*G233*E233,AND(H233,A233="Co"),$H$7*H233*E233,AND(H233,A233="Re"),$H$7*H233*E233,H233,$J$7*H233*E233,I233,$I$7*I233*E233)</f>
        <v>1</v>
      </c>
      <c r="K233" s="12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</row>
    <row r="234" spans="1:26" ht="21.5" hidden="1" x14ac:dyDescent="0.9">
      <c r="A234" s="118">
        <f>'PLANTILLA V6'!A234</f>
        <v>0</v>
      </c>
      <c r="B234" s="111">
        <f>'PLANTILLA V6'!B234</f>
        <v>0</v>
      </c>
      <c r="C234" s="119">
        <f>'PLANTILLA V6'!C234</f>
        <v>1</v>
      </c>
      <c r="D234" s="111" t="str">
        <f>'PLANTILLA V6'!D234</f>
        <v>pza</v>
      </c>
      <c r="E234" s="119">
        <v>0</v>
      </c>
      <c r="F234" s="111" t="b">
        <v>0</v>
      </c>
      <c r="G234" s="111" t="b">
        <v>0</v>
      </c>
      <c r="H234" s="111" t="b">
        <v>0</v>
      </c>
      <c r="I234" s="111" t="b">
        <v>0</v>
      </c>
      <c r="J234" s="114" t="e">
        <f t="shared" ca="1" si="0"/>
        <v>#NAME?</v>
      </c>
      <c r="K234" s="117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21.5" hidden="1" x14ac:dyDescent="0.9">
      <c r="A235" s="118">
        <f>'PLANTILLA V6'!A235</f>
        <v>0</v>
      </c>
      <c r="B235" s="111">
        <f>'PLANTILLA V6'!B235</f>
        <v>0</v>
      </c>
      <c r="C235" s="119">
        <f>'PLANTILLA V6'!C235</f>
        <v>1</v>
      </c>
      <c r="D235" s="111" t="str">
        <f>'PLANTILLA V6'!D235</f>
        <v>pza</v>
      </c>
      <c r="E235" s="119">
        <v>0</v>
      </c>
      <c r="F235" s="111" t="b">
        <v>0</v>
      </c>
      <c r="G235" s="111" t="b">
        <v>0</v>
      </c>
      <c r="H235" s="111" t="b">
        <v>0</v>
      </c>
      <c r="I235" s="111" t="b">
        <v>0</v>
      </c>
      <c r="J235" s="114" t="e">
        <f t="shared" ca="1" si="0"/>
        <v>#NAME?</v>
      </c>
      <c r="K235" s="117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21.5" hidden="1" x14ac:dyDescent="0.9">
      <c r="A236" s="118">
        <f>'PLANTILLA V6'!A236</f>
        <v>0</v>
      </c>
      <c r="B236" s="111">
        <f>'PLANTILLA V6'!B236</f>
        <v>0</v>
      </c>
      <c r="C236" s="119">
        <f>'PLANTILLA V6'!C236</f>
        <v>1</v>
      </c>
      <c r="D236" s="111" t="str">
        <f>'PLANTILLA V6'!D236</f>
        <v>pza</v>
      </c>
      <c r="E236" s="119">
        <v>0</v>
      </c>
      <c r="F236" s="111" t="b">
        <v>0</v>
      </c>
      <c r="G236" s="111" t="b">
        <v>0</v>
      </c>
      <c r="H236" s="111" t="b">
        <v>0</v>
      </c>
      <c r="I236" s="111" t="b">
        <v>0</v>
      </c>
      <c r="J236" s="114" t="e">
        <f t="shared" ca="1" si="0"/>
        <v>#NAME?</v>
      </c>
      <c r="K236" s="117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21.5" hidden="1" x14ac:dyDescent="0.9">
      <c r="A237" s="118">
        <f>'PLANTILLA V6'!A237</f>
        <v>0</v>
      </c>
      <c r="B237" s="111">
        <f>'PLANTILLA V6'!B237</f>
        <v>0</v>
      </c>
      <c r="C237" s="119">
        <f>'PLANTILLA V6'!C237</f>
        <v>1</v>
      </c>
      <c r="D237" s="111" t="str">
        <f>'PLANTILLA V6'!D237</f>
        <v>pza</v>
      </c>
      <c r="E237" s="119">
        <v>0</v>
      </c>
      <c r="F237" s="111" t="b">
        <v>0</v>
      </c>
      <c r="G237" s="111" t="b">
        <v>0</v>
      </c>
      <c r="H237" s="111" t="b">
        <v>0</v>
      </c>
      <c r="I237" s="111" t="b">
        <v>0</v>
      </c>
      <c r="J237" s="114" t="e">
        <f t="shared" ca="1" si="0"/>
        <v>#NAME?</v>
      </c>
      <c r="K237" s="117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21.5" hidden="1" x14ac:dyDescent="0.9">
      <c r="A238" s="118">
        <f>'PLANTILLA V6'!A238</f>
        <v>0</v>
      </c>
      <c r="B238" s="111">
        <f>'PLANTILLA V6'!B238</f>
        <v>0</v>
      </c>
      <c r="C238" s="119">
        <f>'PLANTILLA V6'!C238</f>
        <v>1</v>
      </c>
      <c r="D238" s="111" t="str">
        <f>'PLANTILLA V6'!D238</f>
        <v>pza</v>
      </c>
      <c r="E238" s="119">
        <v>0</v>
      </c>
      <c r="F238" s="111" t="b">
        <v>0</v>
      </c>
      <c r="G238" s="111" t="b">
        <v>0</v>
      </c>
      <c r="H238" s="111" t="b">
        <v>0</v>
      </c>
      <c r="I238" s="111" t="b">
        <v>0</v>
      </c>
      <c r="J238" s="114" t="e">
        <f t="shared" ca="1" si="0"/>
        <v>#NAME?</v>
      </c>
      <c r="K238" s="117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21.5" hidden="1" x14ac:dyDescent="0.9">
      <c r="A239" s="118">
        <f>'PLANTILLA V6'!A239</f>
        <v>0</v>
      </c>
      <c r="B239" s="111">
        <f>'PLANTILLA V6'!B239</f>
        <v>0</v>
      </c>
      <c r="C239" s="119">
        <f>'PLANTILLA V6'!C239</f>
        <v>1</v>
      </c>
      <c r="D239" s="111" t="str">
        <f>'PLANTILLA V6'!D239</f>
        <v>pza</v>
      </c>
      <c r="E239" s="119">
        <v>0</v>
      </c>
      <c r="F239" s="111" t="b">
        <v>0</v>
      </c>
      <c r="G239" s="111" t="b">
        <v>0</v>
      </c>
      <c r="H239" s="111" t="b">
        <v>0</v>
      </c>
      <c r="I239" s="111" t="b">
        <v>0</v>
      </c>
      <c r="J239" s="114" t="e">
        <f t="shared" ca="1" si="0"/>
        <v>#NAME?</v>
      </c>
      <c r="K239" s="117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21.5" hidden="1" x14ac:dyDescent="0.9">
      <c r="A240" s="118">
        <f>'PLANTILLA V6'!A240</f>
        <v>0</v>
      </c>
      <c r="B240" s="111">
        <f>'PLANTILLA V6'!B240</f>
        <v>0</v>
      </c>
      <c r="C240" s="119">
        <f>'PLANTILLA V6'!C240</f>
        <v>1</v>
      </c>
      <c r="D240" s="111" t="str">
        <f>'PLANTILLA V6'!D240</f>
        <v>pza</v>
      </c>
      <c r="E240" s="119">
        <v>0</v>
      </c>
      <c r="F240" s="111" t="b">
        <v>0</v>
      </c>
      <c r="G240" s="111" t="b">
        <v>0</v>
      </c>
      <c r="H240" s="111" t="b">
        <v>0</v>
      </c>
      <c r="I240" s="111" t="b">
        <v>0</v>
      </c>
      <c r="J240" s="114" t="e">
        <f t="shared" ca="1" si="0"/>
        <v>#NAME?</v>
      </c>
      <c r="K240" s="117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21.5" hidden="1" x14ac:dyDescent="0.9">
      <c r="A241" s="118">
        <f>'PLANTILLA V6'!A241</f>
        <v>0</v>
      </c>
      <c r="B241" s="111">
        <f>'PLANTILLA V6'!B241</f>
        <v>0</v>
      </c>
      <c r="C241" s="119">
        <f>'PLANTILLA V6'!C241</f>
        <v>1</v>
      </c>
      <c r="D241" s="111" t="str">
        <f>'PLANTILLA V6'!D241</f>
        <v>pza</v>
      </c>
      <c r="E241" s="119">
        <v>0</v>
      </c>
      <c r="F241" s="111" t="b">
        <v>0</v>
      </c>
      <c r="G241" s="111" t="b">
        <v>0</v>
      </c>
      <c r="H241" s="111" t="b">
        <v>0</v>
      </c>
      <c r="I241" s="111" t="b">
        <v>0</v>
      </c>
      <c r="J241" s="114" t="e">
        <f t="shared" ca="1" si="0"/>
        <v>#NAME?</v>
      </c>
      <c r="K241" s="117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21.5" hidden="1" x14ac:dyDescent="0.9">
      <c r="A242" s="118">
        <f>'PLANTILLA V6'!A242</f>
        <v>0</v>
      </c>
      <c r="B242" s="111">
        <f>'PLANTILLA V6'!B242</f>
        <v>0</v>
      </c>
      <c r="C242" s="119">
        <f>'PLANTILLA V6'!C242</f>
        <v>1</v>
      </c>
      <c r="D242" s="111" t="str">
        <f>'PLANTILLA V6'!D242</f>
        <v>pza</v>
      </c>
      <c r="E242" s="119">
        <v>0</v>
      </c>
      <c r="F242" s="111" t="b">
        <v>0</v>
      </c>
      <c r="G242" s="111" t="b">
        <v>0</v>
      </c>
      <c r="H242" s="111" t="b">
        <v>0</v>
      </c>
      <c r="I242" s="111" t="b">
        <v>0</v>
      </c>
      <c r="J242" s="114" t="e">
        <f t="shared" ca="1" si="0"/>
        <v>#NAME?</v>
      </c>
      <c r="K242" s="117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21.5" hidden="1" x14ac:dyDescent="0.9">
      <c r="A243" s="118">
        <f>'PLANTILLA V6'!A243</f>
        <v>0</v>
      </c>
      <c r="B243" s="111">
        <f>'PLANTILLA V6'!B243</f>
        <v>0</v>
      </c>
      <c r="C243" s="119">
        <f>'PLANTILLA V6'!C243</f>
        <v>1</v>
      </c>
      <c r="D243" s="111" t="str">
        <f>'PLANTILLA V6'!D243</f>
        <v>pza</v>
      </c>
      <c r="E243" s="119">
        <v>0</v>
      </c>
      <c r="F243" s="111" t="b">
        <v>0</v>
      </c>
      <c r="G243" s="111" t="b">
        <v>0</v>
      </c>
      <c r="H243" s="111" t="b">
        <v>0</v>
      </c>
      <c r="I243" s="111" t="b">
        <v>0</v>
      </c>
      <c r="J243" s="114" t="e">
        <f t="shared" ca="1" si="0"/>
        <v>#NAME?</v>
      </c>
      <c r="K243" s="117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21.5" hidden="1" x14ac:dyDescent="0.9">
      <c r="A244" s="118">
        <f>'PLANTILLA V6'!A244</f>
        <v>0</v>
      </c>
      <c r="B244" s="111">
        <f>'PLANTILLA V6'!B244</f>
        <v>0</v>
      </c>
      <c r="C244" s="119">
        <f>'PLANTILLA V6'!C244</f>
        <v>1</v>
      </c>
      <c r="D244" s="111" t="str">
        <f>'PLANTILLA V6'!D244</f>
        <v>pza</v>
      </c>
      <c r="E244" s="119">
        <v>0</v>
      </c>
      <c r="F244" s="111" t="b">
        <v>0</v>
      </c>
      <c r="G244" s="111" t="b">
        <v>0</v>
      </c>
      <c r="H244" s="111" t="b">
        <v>0</v>
      </c>
      <c r="I244" s="111" t="b">
        <v>0</v>
      </c>
      <c r="J244" s="114" t="e">
        <f t="shared" ca="1" si="0"/>
        <v>#NAME?</v>
      </c>
      <c r="K244" s="117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21.5" hidden="1" x14ac:dyDescent="0.9">
      <c r="A245" s="118">
        <f>'PLANTILLA V6'!A245</f>
        <v>0</v>
      </c>
      <c r="B245" s="111">
        <f>'PLANTILLA V6'!B245</f>
        <v>0</v>
      </c>
      <c r="C245" s="119">
        <f>'PLANTILLA V6'!C245</f>
        <v>1</v>
      </c>
      <c r="D245" s="111" t="str">
        <f>'PLANTILLA V6'!D245</f>
        <v>pza</v>
      </c>
      <c r="E245" s="119">
        <v>0</v>
      </c>
      <c r="F245" s="111" t="b">
        <v>0</v>
      </c>
      <c r="G245" s="111" t="b">
        <v>0</v>
      </c>
      <c r="H245" s="111" t="b">
        <v>0</v>
      </c>
      <c r="I245" s="111" t="b">
        <v>0</v>
      </c>
      <c r="J245" s="114" t="e">
        <f t="shared" ca="1" si="0"/>
        <v>#NAME?</v>
      </c>
      <c r="K245" s="117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21.5" hidden="1" x14ac:dyDescent="0.9">
      <c r="A246" s="118">
        <f>'PLANTILLA V6'!A246</f>
        <v>0</v>
      </c>
      <c r="B246" s="111">
        <f>'PLANTILLA V6'!B246</f>
        <v>0</v>
      </c>
      <c r="C246" s="119">
        <f>'PLANTILLA V6'!C246</f>
        <v>1</v>
      </c>
      <c r="D246" s="111" t="str">
        <f>'PLANTILLA V6'!D246</f>
        <v>pza</v>
      </c>
      <c r="E246" s="119">
        <v>0</v>
      </c>
      <c r="F246" s="111" t="b">
        <v>0</v>
      </c>
      <c r="G246" s="111" t="b">
        <v>0</v>
      </c>
      <c r="H246" s="111" t="b">
        <v>0</v>
      </c>
      <c r="I246" s="111" t="b">
        <v>0</v>
      </c>
      <c r="J246" s="114" t="e">
        <f t="shared" ca="1" si="0"/>
        <v>#NAME?</v>
      </c>
      <c r="K246" s="117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21.5" hidden="1" x14ac:dyDescent="0.9">
      <c r="A247" s="118">
        <f>'PLANTILLA V6'!A247</f>
        <v>0</v>
      </c>
      <c r="B247" s="111">
        <f>'PLANTILLA V6'!B247</f>
        <v>0</v>
      </c>
      <c r="C247" s="119">
        <f>'PLANTILLA V6'!C247</f>
        <v>1</v>
      </c>
      <c r="D247" s="111" t="str">
        <f>'PLANTILLA V6'!D247</f>
        <v>pza</v>
      </c>
      <c r="E247" s="119">
        <v>0</v>
      </c>
      <c r="F247" s="111" t="b">
        <v>0</v>
      </c>
      <c r="G247" s="111" t="b">
        <v>0</v>
      </c>
      <c r="H247" s="111" t="b">
        <v>0</v>
      </c>
      <c r="I247" s="111" t="b">
        <v>0</v>
      </c>
      <c r="J247" s="114" t="e">
        <f t="shared" ca="1" si="0"/>
        <v>#NAME?</v>
      </c>
      <c r="K247" s="117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21.5" hidden="1" x14ac:dyDescent="0.9">
      <c r="A248" s="118">
        <f>'PLANTILLA V6'!A248</f>
        <v>0</v>
      </c>
      <c r="B248" s="111">
        <f>'PLANTILLA V6'!B248</f>
        <v>0</v>
      </c>
      <c r="C248" s="119">
        <f>'PLANTILLA V6'!C248</f>
        <v>1</v>
      </c>
      <c r="D248" s="111" t="str">
        <f>'PLANTILLA V6'!D248</f>
        <v>pza</v>
      </c>
      <c r="E248" s="119">
        <v>0</v>
      </c>
      <c r="F248" s="111" t="b">
        <v>0</v>
      </c>
      <c r="G248" s="111" t="b">
        <v>0</v>
      </c>
      <c r="H248" s="111" t="b">
        <v>0</v>
      </c>
      <c r="I248" s="111" t="b">
        <v>0</v>
      </c>
      <c r="J248" s="114" t="e">
        <f t="shared" ca="1" si="0"/>
        <v>#NAME?</v>
      </c>
      <c r="K248" s="117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21.5" hidden="1" x14ac:dyDescent="0.9">
      <c r="A249" s="118">
        <f>'PLANTILLA V6'!A249</f>
        <v>0</v>
      </c>
      <c r="B249" s="111">
        <f>'PLANTILLA V6'!B249</f>
        <v>0</v>
      </c>
      <c r="C249" s="119">
        <f>'PLANTILLA V6'!C249</f>
        <v>1</v>
      </c>
      <c r="D249" s="111" t="str">
        <f>'PLANTILLA V6'!D249</f>
        <v>pza</v>
      </c>
      <c r="E249" s="119">
        <v>0</v>
      </c>
      <c r="F249" s="111" t="b">
        <v>0</v>
      </c>
      <c r="G249" s="111" t="b">
        <v>0</v>
      </c>
      <c r="H249" s="111" t="b">
        <v>0</v>
      </c>
      <c r="I249" s="111" t="b">
        <v>0</v>
      </c>
      <c r="J249" s="114" t="e">
        <f t="shared" ca="1" si="0"/>
        <v>#NAME?</v>
      </c>
      <c r="K249" s="117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21.5" hidden="1" x14ac:dyDescent="0.9">
      <c r="A250" s="118">
        <f>'PLANTILLA V6'!A250</f>
        <v>0</v>
      </c>
      <c r="B250" s="111">
        <f>'PLANTILLA V6'!B250</f>
        <v>0</v>
      </c>
      <c r="C250" s="119">
        <f>'PLANTILLA V6'!C250</f>
        <v>1</v>
      </c>
      <c r="D250" s="111" t="str">
        <f>'PLANTILLA V6'!D250</f>
        <v>pza</v>
      </c>
      <c r="E250" s="119">
        <v>0</v>
      </c>
      <c r="F250" s="111" t="b">
        <v>0</v>
      </c>
      <c r="G250" s="111" t="b">
        <v>0</v>
      </c>
      <c r="H250" s="111" t="b">
        <v>0</v>
      </c>
      <c r="I250" s="111" t="b">
        <v>0</v>
      </c>
      <c r="J250" s="114" t="e">
        <f t="shared" ca="1" si="0"/>
        <v>#NAME?</v>
      </c>
      <c r="K250" s="117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21.5" hidden="1" x14ac:dyDescent="0.9">
      <c r="A251" s="118">
        <f>'PLANTILLA V6'!A251</f>
        <v>0</v>
      </c>
      <c r="B251" s="111">
        <f>'PLANTILLA V6'!B251</f>
        <v>0</v>
      </c>
      <c r="C251" s="119">
        <f>'PLANTILLA V6'!C251</f>
        <v>1</v>
      </c>
      <c r="D251" s="111" t="str">
        <f>'PLANTILLA V6'!D251</f>
        <v>pza</v>
      </c>
      <c r="E251" s="119">
        <v>0</v>
      </c>
      <c r="F251" s="111" t="b">
        <v>0</v>
      </c>
      <c r="G251" s="111" t="b">
        <v>0</v>
      </c>
      <c r="H251" s="111" t="b">
        <v>0</v>
      </c>
      <c r="I251" s="111" t="b">
        <v>0</v>
      </c>
      <c r="J251" s="114" t="e">
        <f t="shared" ca="1" si="0"/>
        <v>#NAME?</v>
      </c>
      <c r="K251" s="117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21.5" hidden="1" x14ac:dyDescent="0.9">
      <c r="A252" s="118">
        <f>'PLANTILLA V6'!A252</f>
        <v>0</v>
      </c>
      <c r="B252" s="111">
        <f>'PLANTILLA V6'!B252</f>
        <v>0</v>
      </c>
      <c r="C252" s="119">
        <f>'PLANTILLA V6'!C252</f>
        <v>1</v>
      </c>
      <c r="D252" s="111" t="str">
        <f>'PLANTILLA V6'!D252</f>
        <v>pza</v>
      </c>
      <c r="E252" s="119">
        <v>0</v>
      </c>
      <c r="F252" s="111" t="b">
        <v>0</v>
      </c>
      <c r="G252" s="111" t="b">
        <v>0</v>
      </c>
      <c r="H252" s="111" t="b">
        <v>0</v>
      </c>
      <c r="I252" s="111" t="b">
        <v>0</v>
      </c>
      <c r="J252" s="114" t="e">
        <f t="shared" ca="1" si="0"/>
        <v>#NAME?</v>
      </c>
      <c r="K252" s="117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21.5" hidden="1" x14ac:dyDescent="0.9">
      <c r="A253" s="118">
        <f>'PLANTILLA V6'!A253</f>
        <v>0</v>
      </c>
      <c r="B253" s="111">
        <f>'PLANTILLA V6'!B253</f>
        <v>0</v>
      </c>
      <c r="C253" s="119">
        <f>'PLANTILLA V6'!C253</f>
        <v>1</v>
      </c>
      <c r="D253" s="111" t="str">
        <f>'PLANTILLA V6'!D253</f>
        <v>pza</v>
      </c>
      <c r="E253" s="119">
        <v>0</v>
      </c>
      <c r="F253" s="111" t="b">
        <v>0</v>
      </c>
      <c r="G253" s="111" t="b">
        <v>0</v>
      </c>
      <c r="H253" s="111" t="b">
        <v>0</v>
      </c>
      <c r="I253" s="111" t="b">
        <v>0</v>
      </c>
      <c r="J253" s="114" t="e">
        <f t="shared" ca="1" si="0"/>
        <v>#NAME?</v>
      </c>
      <c r="K253" s="117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21.5" hidden="1" x14ac:dyDescent="0.9">
      <c r="A254" s="118">
        <f>'PLANTILLA V6'!A254</f>
        <v>0</v>
      </c>
      <c r="B254" s="111">
        <f>'PLANTILLA V6'!B254</f>
        <v>0</v>
      </c>
      <c r="C254" s="119">
        <f>'PLANTILLA V6'!C254</f>
        <v>1</v>
      </c>
      <c r="D254" s="111" t="str">
        <f>'PLANTILLA V6'!D254</f>
        <v>pza</v>
      </c>
      <c r="E254" s="119">
        <v>0</v>
      </c>
      <c r="F254" s="111" t="b">
        <v>0</v>
      </c>
      <c r="G254" s="111" t="b">
        <v>0</v>
      </c>
      <c r="H254" s="111" t="b">
        <v>0</v>
      </c>
      <c r="I254" s="111" t="b">
        <v>0</v>
      </c>
      <c r="J254" s="114" t="e">
        <f t="shared" ca="1" si="0"/>
        <v>#NAME?</v>
      </c>
      <c r="K254" s="117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21.5" hidden="1" x14ac:dyDescent="0.9">
      <c r="A255" s="118">
        <f>'PLANTILLA V6'!A255</f>
        <v>0</v>
      </c>
      <c r="B255" s="111">
        <f>'PLANTILLA V6'!B255</f>
        <v>0</v>
      </c>
      <c r="C255" s="119">
        <f>'PLANTILLA V6'!C255</f>
        <v>1</v>
      </c>
      <c r="D255" s="111" t="str">
        <f>'PLANTILLA V6'!D255</f>
        <v>pza</v>
      </c>
      <c r="E255" s="119">
        <v>0</v>
      </c>
      <c r="F255" s="111" t="b">
        <v>0</v>
      </c>
      <c r="G255" s="111" t="b">
        <v>0</v>
      </c>
      <c r="H255" s="111" t="b">
        <v>0</v>
      </c>
      <c r="I255" s="111" t="b">
        <v>0</v>
      </c>
      <c r="J255" s="114" t="e">
        <f t="shared" ca="1" si="0"/>
        <v>#NAME?</v>
      </c>
      <c r="K255" s="117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21.5" hidden="1" x14ac:dyDescent="0.9">
      <c r="A256" s="118">
        <f>'PLANTILLA V6'!A256</f>
        <v>0</v>
      </c>
      <c r="B256" s="111">
        <f>'PLANTILLA V6'!B256</f>
        <v>0</v>
      </c>
      <c r="C256" s="119">
        <f>'PLANTILLA V6'!C256</f>
        <v>1</v>
      </c>
      <c r="D256" s="111" t="str">
        <f>'PLANTILLA V6'!D256</f>
        <v>pza</v>
      </c>
      <c r="E256" s="119">
        <v>0</v>
      </c>
      <c r="F256" s="111" t="b">
        <v>0</v>
      </c>
      <c r="G256" s="111" t="b">
        <v>0</v>
      </c>
      <c r="H256" s="111" t="b">
        <v>0</v>
      </c>
      <c r="I256" s="111" t="b">
        <v>0</v>
      </c>
      <c r="J256" s="114" t="e">
        <f t="shared" ca="1" si="0"/>
        <v>#NAME?</v>
      </c>
      <c r="K256" s="117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21.5" hidden="1" x14ac:dyDescent="0.9">
      <c r="A257" s="118">
        <f>'PLANTILLA V6'!A257</f>
        <v>0</v>
      </c>
      <c r="B257" s="111">
        <f>'PLANTILLA V6'!B257</f>
        <v>0</v>
      </c>
      <c r="C257" s="119">
        <f>'PLANTILLA V6'!C257</f>
        <v>1</v>
      </c>
      <c r="D257" s="111" t="str">
        <f>'PLANTILLA V6'!D257</f>
        <v>pza</v>
      </c>
      <c r="E257" s="119">
        <v>0</v>
      </c>
      <c r="F257" s="111" t="b">
        <v>0</v>
      </c>
      <c r="G257" s="111" t="b">
        <v>0</v>
      </c>
      <c r="H257" s="111" t="b">
        <v>0</v>
      </c>
      <c r="I257" s="111" t="b">
        <v>0</v>
      </c>
      <c r="J257" s="114" t="e">
        <f t="shared" ca="1" si="0"/>
        <v>#NAME?</v>
      </c>
      <c r="K257" s="117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21.5" hidden="1" x14ac:dyDescent="0.9">
      <c r="A258" s="118">
        <f>'PLANTILLA V6'!A258</f>
        <v>0</v>
      </c>
      <c r="B258" s="111">
        <f>'PLANTILLA V6'!B258</f>
        <v>0</v>
      </c>
      <c r="C258" s="119">
        <f>'PLANTILLA V6'!C258</f>
        <v>1</v>
      </c>
      <c r="D258" s="111" t="str">
        <f>'PLANTILLA V6'!D258</f>
        <v>pza</v>
      </c>
      <c r="E258" s="119">
        <v>0</v>
      </c>
      <c r="F258" s="111" t="b">
        <v>0</v>
      </c>
      <c r="G258" s="111" t="b">
        <v>0</v>
      </c>
      <c r="H258" s="111" t="b">
        <v>0</v>
      </c>
      <c r="I258" s="111" t="b">
        <v>0</v>
      </c>
      <c r="J258" s="114" t="e">
        <f t="shared" ca="1" si="0"/>
        <v>#NAME?</v>
      </c>
      <c r="K258" s="117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21.5" hidden="1" x14ac:dyDescent="0.9">
      <c r="A259" s="118">
        <f>'PLANTILLA V6'!A259</f>
        <v>0</v>
      </c>
      <c r="B259" s="111">
        <f>'PLANTILLA V6'!B259</f>
        <v>0</v>
      </c>
      <c r="C259" s="119">
        <f>'PLANTILLA V6'!C259</f>
        <v>1</v>
      </c>
      <c r="D259" s="111" t="str">
        <f>'PLANTILLA V6'!D259</f>
        <v>pza</v>
      </c>
      <c r="E259" s="119">
        <v>0</v>
      </c>
      <c r="F259" s="111" t="b">
        <v>0</v>
      </c>
      <c r="G259" s="111" t="b">
        <v>0</v>
      </c>
      <c r="H259" s="111" t="b">
        <v>0</v>
      </c>
      <c r="I259" s="111" t="b">
        <v>0</v>
      </c>
      <c r="J259" s="114" t="e">
        <f t="shared" ca="1" si="0"/>
        <v>#NAME?</v>
      </c>
      <c r="K259" s="117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21.5" hidden="1" x14ac:dyDescent="0.9">
      <c r="A260" s="118">
        <f>'PLANTILLA V6'!A260</f>
        <v>0</v>
      </c>
      <c r="B260" s="111">
        <f>'PLANTILLA V6'!B260</f>
        <v>0</v>
      </c>
      <c r="C260" s="119">
        <f>'PLANTILLA V6'!C260</f>
        <v>1</v>
      </c>
      <c r="D260" s="111" t="str">
        <f>'PLANTILLA V6'!D260</f>
        <v>pza</v>
      </c>
      <c r="E260" s="119">
        <v>0</v>
      </c>
      <c r="F260" s="111" t="b">
        <v>0</v>
      </c>
      <c r="G260" s="111" t="b">
        <v>0</v>
      </c>
      <c r="H260" s="111" t="b">
        <v>0</v>
      </c>
      <c r="I260" s="111" t="b">
        <v>0</v>
      </c>
      <c r="J260" s="114" t="e">
        <f t="shared" ca="1" si="0"/>
        <v>#NAME?</v>
      </c>
      <c r="K260" s="117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21.5" hidden="1" x14ac:dyDescent="0.9">
      <c r="A261" s="118">
        <f>'PLANTILLA V6'!A261</f>
        <v>0</v>
      </c>
      <c r="B261" s="111">
        <f>'PLANTILLA V6'!B261</f>
        <v>0</v>
      </c>
      <c r="C261" s="119">
        <f>'PLANTILLA V6'!C261</f>
        <v>1</v>
      </c>
      <c r="D261" s="111" t="str">
        <f>'PLANTILLA V6'!D261</f>
        <v>pza</v>
      </c>
      <c r="E261" s="119">
        <v>0</v>
      </c>
      <c r="F261" s="111" t="b">
        <v>0</v>
      </c>
      <c r="G261" s="111" t="b">
        <v>0</v>
      </c>
      <c r="H261" s="111" t="b">
        <v>0</v>
      </c>
      <c r="I261" s="111" t="b">
        <v>0</v>
      </c>
      <c r="J261" s="114" t="e">
        <f t="shared" ca="1" si="0"/>
        <v>#NAME?</v>
      </c>
      <c r="K261" s="117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21.5" hidden="1" x14ac:dyDescent="0.9">
      <c r="A262" s="118">
        <f>'PLANTILLA V6'!A262</f>
        <v>0</v>
      </c>
      <c r="B262" s="111">
        <f>'PLANTILLA V6'!B262</f>
        <v>0</v>
      </c>
      <c r="C262" s="119">
        <f>'PLANTILLA V6'!C262</f>
        <v>1</v>
      </c>
      <c r="D262" s="111" t="str">
        <f>'PLANTILLA V6'!D262</f>
        <v>pza</v>
      </c>
      <c r="E262" s="119">
        <v>0</v>
      </c>
      <c r="F262" s="111" t="b">
        <v>0</v>
      </c>
      <c r="G262" s="111" t="b">
        <v>0</v>
      </c>
      <c r="H262" s="111" t="b">
        <v>0</v>
      </c>
      <c r="I262" s="111" t="b">
        <v>0</v>
      </c>
      <c r="J262" s="114" t="e">
        <f t="shared" ca="1" si="0"/>
        <v>#NAME?</v>
      </c>
      <c r="K262" s="117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21.5" hidden="1" x14ac:dyDescent="0.9">
      <c r="A263" s="118">
        <f>'PLANTILLA V6'!A263</f>
        <v>0</v>
      </c>
      <c r="B263" s="111">
        <f>'PLANTILLA V6'!B263</f>
        <v>0</v>
      </c>
      <c r="C263" s="119">
        <f>'PLANTILLA V6'!C263</f>
        <v>1</v>
      </c>
      <c r="D263" s="111" t="str">
        <f>'PLANTILLA V6'!D263</f>
        <v>pza</v>
      </c>
      <c r="E263" s="119">
        <v>0</v>
      </c>
      <c r="F263" s="111" t="b">
        <v>0</v>
      </c>
      <c r="G263" s="111" t="b">
        <v>0</v>
      </c>
      <c r="H263" s="111" t="b">
        <v>0</v>
      </c>
      <c r="I263" s="111" t="b">
        <v>0</v>
      </c>
      <c r="J263" s="114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17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21.5" hidden="1" x14ac:dyDescent="0.9">
      <c r="A264" s="118">
        <f>'PLANTILLA V6'!A264</f>
        <v>0</v>
      </c>
      <c r="B264" s="111">
        <f>'PLANTILLA V6'!B264</f>
        <v>0</v>
      </c>
      <c r="C264" s="119">
        <f>'PLANTILLA V6'!C264</f>
        <v>1</v>
      </c>
      <c r="D264" s="111" t="str">
        <f>'PLANTILLA V6'!D264</f>
        <v>pza</v>
      </c>
      <c r="E264" s="119">
        <v>0</v>
      </c>
      <c r="F264" s="111" t="b">
        <v>0</v>
      </c>
      <c r="G264" s="111" t="b">
        <v>0</v>
      </c>
      <c r="H264" s="111" t="b">
        <v>0</v>
      </c>
      <c r="I264" s="111" t="b">
        <v>0</v>
      </c>
      <c r="J264" s="114" t="e">
        <f t="shared" ca="1" si="1"/>
        <v>#NAME?</v>
      </c>
      <c r="K264" s="117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21.5" hidden="1" x14ac:dyDescent="0.9">
      <c r="A265" s="118">
        <f>'PLANTILLA V6'!A265</f>
        <v>0</v>
      </c>
      <c r="B265" s="111">
        <f>'PLANTILLA V6'!B265</f>
        <v>0</v>
      </c>
      <c r="C265" s="119">
        <f>'PLANTILLA V6'!C265</f>
        <v>1</v>
      </c>
      <c r="D265" s="111" t="str">
        <f>'PLANTILLA V6'!D265</f>
        <v>pza</v>
      </c>
      <c r="E265" s="119">
        <v>0</v>
      </c>
      <c r="F265" s="111" t="b">
        <v>0</v>
      </c>
      <c r="G265" s="111" t="b">
        <v>0</v>
      </c>
      <c r="H265" s="111" t="b">
        <v>0</v>
      </c>
      <c r="I265" s="111" t="b">
        <v>0</v>
      </c>
      <c r="J265" s="114" t="e">
        <f t="shared" ca="1" si="1"/>
        <v>#NAME?</v>
      </c>
      <c r="K265" s="117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21.5" hidden="1" x14ac:dyDescent="0.9">
      <c r="A266" s="118">
        <f>'PLANTILLA V6'!A266</f>
        <v>0</v>
      </c>
      <c r="B266" s="111">
        <f>'PLANTILLA V6'!B266</f>
        <v>0</v>
      </c>
      <c r="C266" s="119">
        <f>'PLANTILLA V6'!C266</f>
        <v>1</v>
      </c>
      <c r="D266" s="111" t="str">
        <f>'PLANTILLA V6'!D266</f>
        <v>pza</v>
      </c>
      <c r="E266" s="119">
        <v>0</v>
      </c>
      <c r="F266" s="111" t="b">
        <v>0</v>
      </c>
      <c r="G266" s="111" t="b">
        <v>0</v>
      </c>
      <c r="H266" s="111" t="b">
        <v>0</v>
      </c>
      <c r="I266" s="111" t="b">
        <v>0</v>
      </c>
      <c r="J266" s="114" t="e">
        <f t="shared" ca="1" si="1"/>
        <v>#NAME?</v>
      </c>
      <c r="K266" s="117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21.5" hidden="1" x14ac:dyDescent="0.9">
      <c r="A267" s="118">
        <f>'PLANTILLA V6'!A267</f>
        <v>0</v>
      </c>
      <c r="B267" s="111">
        <f>'PLANTILLA V6'!B267</f>
        <v>0</v>
      </c>
      <c r="C267" s="119">
        <f>'PLANTILLA V6'!C267</f>
        <v>1</v>
      </c>
      <c r="D267" s="111" t="str">
        <f>'PLANTILLA V6'!D267</f>
        <v>pza</v>
      </c>
      <c r="E267" s="119">
        <v>0</v>
      </c>
      <c r="F267" s="111" t="b">
        <v>0</v>
      </c>
      <c r="G267" s="111" t="b">
        <v>0</v>
      </c>
      <c r="H267" s="111" t="b">
        <v>0</v>
      </c>
      <c r="I267" s="111" t="b">
        <v>0</v>
      </c>
      <c r="J267" s="114" t="e">
        <f t="shared" ca="1" si="1"/>
        <v>#NAME?</v>
      </c>
      <c r="K267" s="117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21.5" hidden="1" x14ac:dyDescent="0.9">
      <c r="A268" s="118">
        <f>'PLANTILLA V6'!A268</f>
        <v>0</v>
      </c>
      <c r="B268" s="111">
        <f>'PLANTILLA V6'!B268</f>
        <v>0</v>
      </c>
      <c r="C268" s="119">
        <f>'PLANTILLA V6'!C268</f>
        <v>1</v>
      </c>
      <c r="D268" s="111" t="str">
        <f>'PLANTILLA V6'!D268</f>
        <v>pza</v>
      </c>
      <c r="E268" s="119">
        <v>0</v>
      </c>
      <c r="F268" s="111" t="b">
        <v>0</v>
      </c>
      <c r="G268" s="111" t="b">
        <v>0</v>
      </c>
      <c r="H268" s="111" t="b">
        <v>0</v>
      </c>
      <c r="I268" s="111" t="b">
        <v>0</v>
      </c>
      <c r="J268" s="114" t="e">
        <f t="shared" ca="1" si="1"/>
        <v>#NAME?</v>
      </c>
      <c r="K268" s="117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21.5" hidden="1" x14ac:dyDescent="0.9">
      <c r="A269" s="107">
        <f>'PLANTILLA V6'!A269</f>
        <v>0</v>
      </c>
      <c r="B269" s="107">
        <f>'PLANTILLA V6'!B269</f>
        <v>0</v>
      </c>
      <c r="C269" s="119">
        <f>'PLANTILLA V6'!C269</f>
        <v>1</v>
      </c>
      <c r="D269" s="111" t="str">
        <f>'PLANTILLA V6'!D269</f>
        <v>pza</v>
      </c>
      <c r="E269" s="119">
        <v>0</v>
      </c>
      <c r="F269" s="111" t="b">
        <v>0</v>
      </c>
      <c r="G269" s="111" t="b">
        <v>0</v>
      </c>
      <c r="H269" s="111" t="b">
        <v>0</v>
      </c>
      <c r="I269" s="111" t="b">
        <v>0</v>
      </c>
      <c r="J269" s="114" t="e">
        <f t="shared" ca="1" si="1"/>
        <v>#NAME?</v>
      </c>
      <c r="K269" s="117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21.5" x14ac:dyDescent="0.9">
      <c r="A270" s="174" t="str">
        <f>'PLANTILLA V6'!A270</f>
        <v>Materiales de Reuso</v>
      </c>
      <c r="B270" s="157"/>
      <c r="C270" s="119">
        <f>'PLANTILLA V6'!C270</f>
        <v>1</v>
      </c>
      <c r="D270" s="111" t="str">
        <f>'PLANTILLA V6'!D270</f>
        <v>pza</v>
      </c>
      <c r="E270" s="119">
        <v>0</v>
      </c>
      <c r="F270" s="111" t="b">
        <v>0</v>
      </c>
      <c r="G270" s="111" t="b">
        <v>0</v>
      </c>
      <c r="H270" s="111" t="b">
        <v>0</v>
      </c>
      <c r="I270" s="111" t="b">
        <v>0</v>
      </c>
      <c r="J270" s="114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7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21.5" hidden="1" x14ac:dyDescent="0.9">
      <c r="A271" s="118" t="str">
        <f>'PLANTILLA V6'!A271</f>
        <v>Re</v>
      </c>
      <c r="B271" s="118" t="str">
        <f>'PLANTILLA V6'!B271</f>
        <v>Cartón de 3 mm de espesor de 30 x 30 cm</v>
      </c>
      <c r="C271" s="119">
        <f>'PLANTILLA V6'!C271</f>
        <v>1</v>
      </c>
      <c r="D271" s="111" t="str">
        <f>'PLANTILLA V6'!D271</f>
        <v>pza</v>
      </c>
      <c r="E271" s="119">
        <v>0</v>
      </c>
      <c r="F271" s="111" t="b">
        <v>0</v>
      </c>
      <c r="G271" s="111" t="b">
        <v>0</v>
      </c>
      <c r="H271" s="111" t="b">
        <v>0</v>
      </c>
      <c r="I271" s="111" t="b">
        <v>0</v>
      </c>
      <c r="J271" s="114" t="e">
        <f t="shared" ca="1" si="1"/>
        <v>#NAME?</v>
      </c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21.5" hidden="1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1" t="str">
        <f>'PLANTILLA V6'!D272</f>
        <v>pza</v>
      </c>
      <c r="E272" s="119">
        <v>0</v>
      </c>
      <c r="F272" s="111" t="b">
        <v>0</v>
      </c>
      <c r="G272" s="111" t="b">
        <v>0</v>
      </c>
      <c r="H272" s="111" t="b">
        <v>0</v>
      </c>
      <c r="I272" s="111" t="b">
        <v>0</v>
      </c>
      <c r="J272" s="114" t="e">
        <f t="shared" ca="1" si="1"/>
        <v>#NAME?</v>
      </c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21.5" hidden="1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1" t="str">
        <f>'PLANTILLA V6'!D273</f>
        <v>pza</v>
      </c>
      <c r="E273" s="119">
        <v>0</v>
      </c>
      <c r="F273" s="111" t="b">
        <v>0</v>
      </c>
      <c r="G273" s="111" t="b">
        <v>0</v>
      </c>
      <c r="H273" s="111" t="b">
        <v>0</v>
      </c>
      <c r="I273" s="111" t="b">
        <v>0</v>
      </c>
      <c r="J273" s="114" t="e">
        <f t="shared" ca="1" si="1"/>
        <v>#NAME?</v>
      </c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21.5" hidden="1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1" t="str">
        <f>'PLANTILLA V6'!D274</f>
        <v>pza</v>
      </c>
      <c r="E274" s="119">
        <v>0</v>
      </c>
      <c r="F274" s="111" t="b">
        <v>0</v>
      </c>
      <c r="G274" s="111" t="b">
        <v>0</v>
      </c>
      <c r="H274" s="111" t="b">
        <v>0</v>
      </c>
      <c r="I274" s="111" t="b">
        <v>0</v>
      </c>
      <c r="J274" s="114" t="e">
        <f t="shared" ca="1" si="1"/>
        <v>#NAME?</v>
      </c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21.5" hidden="1" x14ac:dyDescent="0.9">
      <c r="A275" s="118" t="str">
        <f>'PLANTILLA V6'!A275</f>
        <v>Re</v>
      </c>
      <c r="B275" s="118" t="str">
        <f>'PLANTILLA V6'!B275</f>
        <v>Botella de PET de 600 ml</v>
      </c>
      <c r="C275" s="119">
        <f>'PLANTILLA V6'!C275</f>
        <v>1</v>
      </c>
      <c r="D275" s="111" t="str">
        <f>'PLANTILLA V6'!D275</f>
        <v>pza</v>
      </c>
      <c r="E275" s="119">
        <v>0</v>
      </c>
      <c r="F275" s="111" t="b">
        <v>0</v>
      </c>
      <c r="G275" s="111" t="b">
        <v>0</v>
      </c>
      <c r="H275" s="111" t="b">
        <v>0</v>
      </c>
      <c r="I275" s="111" t="b">
        <v>0</v>
      </c>
      <c r="J275" s="114" t="e">
        <f t="shared" ca="1" si="1"/>
        <v>#NAME?</v>
      </c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21.5" hidden="1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1" t="str">
        <f>'PLANTILLA V6'!D276</f>
        <v>pza</v>
      </c>
      <c r="E276" s="119">
        <v>0</v>
      </c>
      <c r="F276" s="111" t="b">
        <v>0</v>
      </c>
      <c r="G276" s="111" t="b">
        <v>0</v>
      </c>
      <c r="H276" s="111" t="b">
        <v>0</v>
      </c>
      <c r="I276" s="111" t="b">
        <v>0</v>
      </c>
      <c r="J276" s="114" t="e">
        <f t="shared" ca="1" si="1"/>
        <v>#NAME?</v>
      </c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21.5" hidden="1" x14ac:dyDescent="0.9">
      <c r="A277" s="118" t="str">
        <f>'PLANTILLA V6'!A277</f>
        <v>Re</v>
      </c>
      <c r="B277" s="122" t="str">
        <f>'PLANTILLA V6'!B277</f>
        <v>Vaso de plástico desechable (250 ml)</v>
      </c>
      <c r="C277" s="119">
        <f>'PLANTILLA V6'!C277</f>
        <v>1</v>
      </c>
      <c r="D277" s="111" t="str">
        <f>'PLANTILLA V6'!D277</f>
        <v>pza</v>
      </c>
      <c r="E277" s="119">
        <v>0</v>
      </c>
      <c r="F277" s="111" t="b">
        <v>0</v>
      </c>
      <c r="G277" s="111" t="b">
        <v>0</v>
      </c>
      <c r="H277" s="111" t="b">
        <v>0</v>
      </c>
      <c r="I277" s="111" t="b">
        <v>0</v>
      </c>
      <c r="J277" s="114" t="e">
        <f t="shared" ca="1" si="1"/>
        <v>#NAME?</v>
      </c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21.5" hidden="1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1" t="str">
        <f>'PLANTILLA V6'!D278</f>
        <v>pza</v>
      </c>
      <c r="E278" s="119">
        <v>0</v>
      </c>
      <c r="F278" s="111" t="b">
        <v>0</v>
      </c>
      <c r="G278" s="111" t="b">
        <v>0</v>
      </c>
      <c r="H278" s="111" t="b">
        <v>0</v>
      </c>
      <c r="I278" s="111" t="b">
        <v>0</v>
      </c>
      <c r="J278" s="114" t="e">
        <f t="shared" ca="1" si="1"/>
        <v>#NAME?</v>
      </c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21.5" hidden="1" x14ac:dyDescent="0.9">
      <c r="A279" s="118" t="str">
        <f>'PLANTILLA V6'!A279</f>
        <v>Re</v>
      </c>
      <c r="B279" s="118" t="str">
        <f>'PLANTILLA V6'!B279</f>
        <v>Tetrapack de 500 ml</v>
      </c>
      <c r="C279" s="119">
        <f>'PLANTILLA V6'!C279</f>
        <v>1</v>
      </c>
      <c r="D279" s="111" t="str">
        <f>'PLANTILLA V6'!D279</f>
        <v>pza</v>
      </c>
      <c r="E279" s="119">
        <v>0</v>
      </c>
      <c r="F279" s="111" t="b">
        <v>0</v>
      </c>
      <c r="G279" s="111" t="b">
        <v>0</v>
      </c>
      <c r="H279" s="111" t="b">
        <v>0</v>
      </c>
      <c r="I279" s="111" t="b">
        <v>0</v>
      </c>
      <c r="J279" s="114" t="e">
        <f t="shared" ca="1" si="1"/>
        <v>#NAME?</v>
      </c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21.5" hidden="1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1" t="str">
        <f>'PLANTILLA V6'!D280</f>
        <v>pza</v>
      </c>
      <c r="E280" s="119">
        <v>0</v>
      </c>
      <c r="F280" s="111" t="b">
        <v>0</v>
      </c>
      <c r="G280" s="111" t="b">
        <v>0</v>
      </c>
      <c r="H280" s="111" t="b">
        <v>0</v>
      </c>
      <c r="I280" s="111" t="b">
        <v>0</v>
      </c>
      <c r="J280" s="114" t="e">
        <f t="shared" ca="1" si="1"/>
        <v>#NAME?</v>
      </c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21.5" hidden="1" x14ac:dyDescent="0.9">
      <c r="A281" s="118" t="str">
        <f>'PLANTILLA V6'!A281</f>
        <v>Re</v>
      </c>
      <c r="B281" s="118" t="str">
        <f>'PLANTILLA V6'!B281</f>
        <v>Tubo de cartón de papel de baño</v>
      </c>
      <c r="C281" s="119">
        <f>'PLANTILLA V6'!C281</f>
        <v>1</v>
      </c>
      <c r="D281" s="111" t="str">
        <f>'PLANTILLA V6'!D281</f>
        <v>pza</v>
      </c>
      <c r="E281" s="119">
        <v>0</v>
      </c>
      <c r="F281" s="111" t="b">
        <v>0</v>
      </c>
      <c r="G281" s="111" t="b">
        <v>0</v>
      </c>
      <c r="H281" s="111" t="b">
        <v>0</v>
      </c>
      <c r="I281" s="111" t="b">
        <v>0</v>
      </c>
      <c r="J281" s="114" t="e">
        <f t="shared" ca="1" si="1"/>
        <v>#NAME?</v>
      </c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21.5" hidden="1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1" t="str">
        <f>'PLANTILLA V6'!D282</f>
        <v>pza</v>
      </c>
      <c r="E282" s="119">
        <v>0</v>
      </c>
      <c r="F282" s="111" t="b">
        <v>0</v>
      </c>
      <c r="G282" s="111" t="b">
        <v>0</v>
      </c>
      <c r="H282" s="111" t="b">
        <v>0</v>
      </c>
      <c r="I282" s="111" t="b">
        <v>0</v>
      </c>
      <c r="J282" s="114" t="e">
        <f t="shared" ca="1" si="1"/>
        <v>#NAME?</v>
      </c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21.5" hidden="1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1" t="str">
        <f>'PLANTILLA V6'!D283</f>
        <v>pza</v>
      </c>
      <c r="E283" s="119">
        <v>0</v>
      </c>
      <c r="F283" s="111" t="b">
        <v>0</v>
      </c>
      <c r="G283" s="111" t="b">
        <v>0</v>
      </c>
      <c r="H283" s="111" t="b">
        <v>0</v>
      </c>
      <c r="I283" s="111" t="b">
        <v>0</v>
      </c>
      <c r="J283" s="114" t="e">
        <f t="shared" ca="1" si="1"/>
        <v>#NAME?</v>
      </c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21.5" hidden="1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1" t="str">
        <f>'PLANTILLA V6'!D284</f>
        <v>pza</v>
      </c>
      <c r="E284" s="119">
        <v>0</v>
      </c>
      <c r="F284" s="111" t="b">
        <v>0</v>
      </c>
      <c r="G284" s="111" t="b">
        <v>0</v>
      </c>
      <c r="H284" s="111" t="b">
        <v>0</v>
      </c>
      <c r="I284" s="111" t="b">
        <v>0</v>
      </c>
      <c r="J284" s="114" t="e">
        <f t="shared" ca="1" si="1"/>
        <v>#NAME?</v>
      </c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21.5" hidden="1" x14ac:dyDescent="0.9">
      <c r="A285" s="118" t="str">
        <f>'PLANTILLA V6'!A285</f>
        <v>Re</v>
      </c>
      <c r="B285" s="118" t="str">
        <f>'PLANTILLA V6'!B285</f>
        <v xml:space="preserve">Taparrosca de botella de PET 3 cm de diámetro </v>
      </c>
      <c r="C285" s="119">
        <f>'PLANTILLA V6'!C285</f>
        <v>1</v>
      </c>
      <c r="D285" s="111" t="str">
        <f>'PLANTILLA V6'!D285</f>
        <v>pza</v>
      </c>
      <c r="E285" s="119">
        <v>0</v>
      </c>
      <c r="F285" s="111" t="b">
        <v>0</v>
      </c>
      <c r="G285" s="111" t="b">
        <v>0</v>
      </c>
      <c r="H285" s="111" t="b">
        <v>0</v>
      </c>
      <c r="I285" s="111" t="b">
        <v>0</v>
      </c>
      <c r="J285" s="114" t="e">
        <f t="shared" ca="1" si="1"/>
        <v>#NAME?</v>
      </c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21.5" hidden="1" x14ac:dyDescent="0.9">
      <c r="A286" s="118" t="str">
        <f>'PLANTILLA V6'!A286</f>
        <v>Re</v>
      </c>
      <c r="B286" s="118" t="str">
        <f>'PLANTILLA V6'!B286</f>
        <v>Taparrosca de 5 cm de diámetro aproximadamente (tipo garrafón)</v>
      </c>
      <c r="C286" s="119">
        <f>'PLANTILLA V6'!C286</f>
        <v>1</v>
      </c>
      <c r="D286" s="111" t="str">
        <f>'PLANTILLA V6'!D286</f>
        <v>pza</v>
      </c>
      <c r="E286" s="119">
        <v>0</v>
      </c>
      <c r="F286" s="111" t="b">
        <v>0</v>
      </c>
      <c r="G286" s="111" t="b">
        <v>0</v>
      </c>
      <c r="H286" s="111" t="b">
        <v>0</v>
      </c>
      <c r="I286" s="111" t="b">
        <v>0</v>
      </c>
      <c r="J286" s="114" t="e">
        <f t="shared" ca="1" si="1"/>
        <v>#NAME?</v>
      </c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21.5" hidden="1" x14ac:dyDescent="0.9">
      <c r="A287" s="118" t="str">
        <f>'PLANTILLA V6'!A287</f>
        <v>Re</v>
      </c>
      <c r="B287" s="118" t="str">
        <f>'PLANTILLA V6'!B287</f>
        <v>Tapa de 10 cm de diámetro  aproximadamente</v>
      </c>
      <c r="C287" s="119">
        <f>'PLANTILLA V6'!C287</f>
        <v>1</v>
      </c>
      <c r="D287" s="111" t="str">
        <f>'PLANTILLA V6'!D287</f>
        <v>pza</v>
      </c>
      <c r="E287" s="119">
        <v>0</v>
      </c>
      <c r="F287" s="111" t="b">
        <v>0</v>
      </c>
      <c r="G287" s="111" t="b">
        <v>0</v>
      </c>
      <c r="H287" s="111" t="b">
        <v>0</v>
      </c>
      <c r="I287" s="111" t="b">
        <v>0</v>
      </c>
      <c r="J287" s="114" t="e">
        <f t="shared" ca="1" si="1"/>
        <v>#NAME?</v>
      </c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21.5" hidden="1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1" t="str">
        <f>'PLANTILLA V6'!D288</f>
        <v>pza</v>
      </c>
      <c r="E288" s="119">
        <v>0</v>
      </c>
      <c r="F288" s="111" t="b">
        <v>0</v>
      </c>
      <c r="G288" s="111" t="b">
        <v>0</v>
      </c>
      <c r="H288" s="111" t="b">
        <v>0</v>
      </c>
      <c r="I288" s="111" t="b">
        <v>0</v>
      </c>
      <c r="J288" s="114" t="e">
        <f t="shared" ca="1" si="1"/>
        <v>#NAME?</v>
      </c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21.5" hidden="1" x14ac:dyDescent="0.9">
      <c r="A289" s="111" t="str">
        <f>'PLANTILLA V6'!A289</f>
        <v>Re</v>
      </c>
      <c r="B289" s="111" t="str">
        <f>'PLANTILLA V6'!B289</f>
        <v>Plato de plástico de 20 cm de diámetro (aproximadamente)</v>
      </c>
      <c r="C289" s="119">
        <f>'PLANTILLA V6'!C289</f>
        <v>1</v>
      </c>
      <c r="D289" s="111" t="str">
        <f>'PLANTILLA V6'!D289</f>
        <v>pza</v>
      </c>
      <c r="E289" s="119">
        <v>0</v>
      </c>
      <c r="F289" s="111" t="b">
        <v>0</v>
      </c>
      <c r="G289" s="111" t="b">
        <v>0</v>
      </c>
      <c r="H289" s="111" t="b">
        <v>0</v>
      </c>
      <c r="I289" s="111" t="b">
        <v>0</v>
      </c>
      <c r="J289" s="114" t="e">
        <f t="shared" ca="1" si="1"/>
        <v>#NAME?</v>
      </c>
      <c r="K289" s="117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21.5" hidden="1" x14ac:dyDescent="0.9">
      <c r="A290" s="111" t="str">
        <f>'PLANTILLA V6'!A290</f>
        <v>Re</v>
      </c>
      <c r="B290" s="111" t="str">
        <f>'PLANTILLA V6'!B290</f>
        <v>Envase redondo de plástico de 500 ml aprox (tipo crema o de yogurt)</v>
      </c>
      <c r="C290" s="119">
        <f>'PLANTILLA V6'!C290</f>
        <v>1</v>
      </c>
      <c r="D290" s="111" t="str">
        <f>'PLANTILLA V6'!D290</f>
        <v>pza</v>
      </c>
      <c r="E290" s="119">
        <v>0</v>
      </c>
      <c r="F290" s="111" t="b">
        <v>0</v>
      </c>
      <c r="G290" s="111" t="b">
        <v>0</v>
      </c>
      <c r="H290" s="111" t="b">
        <v>0</v>
      </c>
      <c r="I290" s="111" t="b">
        <v>0</v>
      </c>
      <c r="J290" s="114" t="e">
        <f t="shared" ca="1" si="1"/>
        <v>#NAME?</v>
      </c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21.5" hidden="1" x14ac:dyDescent="0.9">
      <c r="A291" s="111" t="str">
        <f>'PLANTILLA V6'!A291</f>
        <v>Re</v>
      </c>
      <c r="B291" s="111" t="str">
        <f>'PLANTILLA V6'!B291</f>
        <v>Cajita rectangular pequeña tamaño aprox: 11 x 5 cm x 1 cm (tipo de medicamento)</v>
      </c>
      <c r="C291" s="119">
        <f>'PLANTILLA V6'!C291</f>
        <v>1</v>
      </c>
      <c r="D291" s="111" t="str">
        <f>'PLANTILLA V6'!D291</f>
        <v>pza</v>
      </c>
      <c r="E291" s="119">
        <v>0</v>
      </c>
      <c r="F291" s="111" t="b">
        <v>0</v>
      </c>
      <c r="G291" s="111" t="b">
        <v>0</v>
      </c>
      <c r="H291" s="111" t="b">
        <v>0</v>
      </c>
      <c r="I291" s="111" t="b">
        <v>0</v>
      </c>
      <c r="J291" s="114" t="e">
        <f t="shared" ca="1" si="1"/>
        <v>#NAME?</v>
      </c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21.5" hidden="1" x14ac:dyDescent="0.9">
      <c r="A292" s="111" t="str">
        <f>'PLANTILLA V6'!A292</f>
        <v>Re</v>
      </c>
      <c r="B292" s="111" t="str">
        <f>'PLANTILLA V6'!B292</f>
        <v>Cajita cuadrada tamaño aprox: 11 cm (tipo Kleenex)</v>
      </c>
      <c r="C292" s="119">
        <f>'PLANTILLA V6'!C292</f>
        <v>1</v>
      </c>
      <c r="D292" s="111" t="str">
        <f>'PLANTILLA V6'!D292</f>
        <v>pza</v>
      </c>
      <c r="E292" s="119">
        <v>0</v>
      </c>
      <c r="F292" s="111" t="b">
        <v>0</v>
      </c>
      <c r="G292" s="111" t="b">
        <v>0</v>
      </c>
      <c r="H292" s="111" t="b">
        <v>0</v>
      </c>
      <c r="I292" s="111" t="b">
        <v>0</v>
      </c>
      <c r="J292" s="114" t="e">
        <f t="shared" ca="1" si="1"/>
        <v>#NAME?</v>
      </c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21.5" hidden="1" x14ac:dyDescent="0.9">
      <c r="A293" s="111" t="str">
        <f>'PLANTILLA V6'!A293</f>
        <v>Re</v>
      </c>
      <c r="B293" s="111" t="str">
        <f>'PLANTILLA V6'!B293</f>
        <v>Popote</v>
      </c>
      <c r="C293" s="119">
        <f>'PLANTILLA V6'!C293</f>
        <v>1</v>
      </c>
      <c r="D293" s="111" t="str">
        <f>'PLANTILLA V6'!D293</f>
        <v>pza</v>
      </c>
      <c r="E293" s="119">
        <v>0</v>
      </c>
      <c r="F293" s="111" t="b">
        <v>0</v>
      </c>
      <c r="G293" s="111" t="b">
        <v>0</v>
      </c>
      <c r="H293" s="111" t="b">
        <v>0</v>
      </c>
      <c r="I293" s="111" t="b">
        <v>0</v>
      </c>
      <c r="J293" s="114" t="e">
        <f t="shared" ca="1" si="1"/>
        <v>#NAME?</v>
      </c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21.5" hidden="1" x14ac:dyDescent="0.9">
      <c r="A294" s="111" t="str">
        <f>'PLANTILLA V6'!A294</f>
        <v>Re</v>
      </c>
      <c r="B294" s="111" t="str">
        <f>'PLANTILLA V6'!B294</f>
        <v>Plastinudos o cincho de alambre (tipo sujetador para pan)</v>
      </c>
      <c r="C294" s="119">
        <f>'PLANTILLA V6'!C294</f>
        <v>1</v>
      </c>
      <c r="D294" s="111" t="str">
        <f>'PLANTILLA V6'!D294</f>
        <v>pza</v>
      </c>
      <c r="E294" s="119">
        <v>0</v>
      </c>
      <c r="F294" s="111" t="b">
        <v>0</v>
      </c>
      <c r="G294" s="111" t="b">
        <v>0</v>
      </c>
      <c r="H294" s="111" t="b">
        <v>0</v>
      </c>
      <c r="I294" s="111" t="b">
        <v>0</v>
      </c>
      <c r="J294" s="114" t="e">
        <f t="shared" ca="1" si="1"/>
        <v>#NAME?</v>
      </c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21.5" hidden="1" x14ac:dyDescent="0.9">
      <c r="A295" s="111" t="str">
        <f>'PLANTILLA V6'!A295</f>
        <v>Re</v>
      </c>
      <c r="B295" s="111" t="str">
        <f>'PLANTILLA V6'!B295</f>
        <v>Cuchara desechable</v>
      </c>
      <c r="C295" s="119">
        <f>'PLANTILLA V6'!C295</f>
        <v>1</v>
      </c>
      <c r="D295" s="111" t="str">
        <f>'PLANTILLA V6'!D295</f>
        <v>pza</v>
      </c>
      <c r="E295" s="119">
        <v>0</v>
      </c>
      <c r="F295" s="111" t="b">
        <v>0</v>
      </c>
      <c r="G295" s="111" t="b">
        <v>0</v>
      </c>
      <c r="H295" s="111" t="b">
        <v>0</v>
      </c>
      <c r="I295" s="111" t="b">
        <v>0</v>
      </c>
      <c r="J295" s="114" t="e">
        <f t="shared" ca="1" si="1"/>
        <v>#NAME?</v>
      </c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21.5" hidden="1" x14ac:dyDescent="0.9">
      <c r="A296" s="111" t="str">
        <f>'PLANTILLA V6'!A296</f>
        <v>Re</v>
      </c>
      <c r="B296" s="111" t="str">
        <f>'PLANTILLA V6'!B296</f>
        <v>Caja de cartón de zapatos o similar</v>
      </c>
      <c r="C296" s="119">
        <f>'PLANTILLA V6'!C296</f>
        <v>1</v>
      </c>
      <c r="D296" s="111" t="str">
        <f>'PLANTILLA V6'!D296</f>
        <v>pza</v>
      </c>
      <c r="E296" s="119">
        <v>0</v>
      </c>
      <c r="F296" s="111" t="b">
        <v>0</v>
      </c>
      <c r="G296" s="111" t="b">
        <v>0</v>
      </c>
      <c r="H296" s="111" t="b">
        <v>0</v>
      </c>
      <c r="I296" s="111" t="b">
        <v>0</v>
      </c>
      <c r="J296" s="114" t="e">
        <f t="shared" ca="1" si="1"/>
        <v>#NAME?</v>
      </c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21.5" hidden="1" x14ac:dyDescent="0.9">
      <c r="A297" s="111" t="str">
        <f>'PLANTILLA V6'!A297</f>
        <v>Re</v>
      </c>
      <c r="B297" s="111" t="str">
        <f>'PLANTILLA V6'!B297</f>
        <v xml:space="preserve">Caja de cartón de 3mm espesor de 65 x 55 x 35 cm aproximadamente </v>
      </c>
      <c r="C297" s="119">
        <f>'PLANTILLA V6'!C297</f>
        <v>1</v>
      </c>
      <c r="D297" s="111" t="str">
        <f>'PLANTILLA V6'!D297</f>
        <v>pza</v>
      </c>
      <c r="E297" s="119">
        <v>0</v>
      </c>
      <c r="F297" s="111" t="b">
        <v>0</v>
      </c>
      <c r="G297" s="111" t="b">
        <v>0</v>
      </c>
      <c r="H297" s="111" t="b">
        <v>0</v>
      </c>
      <c r="I297" s="111" t="b">
        <v>0</v>
      </c>
      <c r="J297" s="114" t="e">
        <f t="shared" ca="1" si="1"/>
        <v>#NAME?</v>
      </c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21.5" hidden="1" x14ac:dyDescent="0.9">
      <c r="A298" s="111" t="str">
        <f>'PLANTILLA V6'!A298</f>
        <v>Re</v>
      </c>
      <c r="B298" s="111" t="str">
        <f>'PLANTILLA V6'!B298</f>
        <v>Lámina de cartón de 3mm de espesor de 95 x 65 cm</v>
      </c>
      <c r="C298" s="119">
        <f>'PLANTILLA V6'!C298</f>
        <v>1</v>
      </c>
      <c r="D298" s="111" t="str">
        <f>'PLANTILLA V6'!D298</f>
        <v>pza</v>
      </c>
      <c r="E298" s="119">
        <v>0</v>
      </c>
      <c r="F298" s="111" t="b">
        <v>0</v>
      </c>
      <c r="G298" s="111" t="b">
        <v>0</v>
      </c>
      <c r="H298" s="111" t="b">
        <v>0</v>
      </c>
      <c r="I298" s="111" t="b">
        <v>0</v>
      </c>
      <c r="J298" s="114" t="e">
        <f t="shared" ca="1" si="1"/>
        <v>#NAME?</v>
      </c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21.5" hidden="1" x14ac:dyDescent="0.9">
      <c r="A299" s="111" t="str">
        <f>'PLANTILLA V6'!A299</f>
        <v>Re</v>
      </c>
      <c r="B299" s="111" t="str">
        <f>'PLANTILLA V6'!B299</f>
        <v>Hojas de plantas</v>
      </c>
      <c r="C299" s="119">
        <f>'PLANTILLA V6'!C299</f>
        <v>1</v>
      </c>
      <c r="D299" s="111" t="str">
        <f>'PLANTILLA V6'!D299</f>
        <v>pza</v>
      </c>
      <c r="E299" s="119">
        <v>0</v>
      </c>
      <c r="F299" s="111" t="b">
        <v>0</v>
      </c>
      <c r="G299" s="111" t="b">
        <v>0</v>
      </c>
      <c r="H299" s="111" t="b">
        <v>0</v>
      </c>
      <c r="I299" s="111" t="b">
        <v>0</v>
      </c>
      <c r="J299" s="114" t="e">
        <f t="shared" ca="1" si="1"/>
        <v>#NAME?</v>
      </c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21.5" hidden="1" x14ac:dyDescent="0.9">
      <c r="A300" s="111" t="str">
        <f>'PLANTILLA V6'!A300</f>
        <v>Re</v>
      </c>
      <c r="B300" s="111" t="str">
        <f>'PLANTILLA V6'!B300</f>
        <v>Vaso pequeño de plástico desechable (30 ml o 1 oz aprox)</v>
      </c>
      <c r="C300" s="119">
        <f>'PLANTILLA V6'!C300</f>
        <v>1</v>
      </c>
      <c r="D300" s="111" t="str">
        <f>'PLANTILLA V6'!D300</f>
        <v>pza</v>
      </c>
      <c r="E300" s="119">
        <v>0</v>
      </c>
      <c r="F300" s="111" t="b">
        <v>0</v>
      </c>
      <c r="G300" s="111" t="b">
        <v>0</v>
      </c>
      <c r="H300" s="111" t="b">
        <v>0</v>
      </c>
      <c r="I300" s="111" t="b">
        <v>0</v>
      </c>
      <c r="J300" s="114" t="e">
        <f t="shared" ca="1" si="1"/>
        <v>#NAME?</v>
      </c>
      <c r="K300" s="117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21.5" hidden="1" x14ac:dyDescent="0.9">
      <c r="A301" s="111" t="str">
        <f>'PLANTILLA V6'!A301</f>
        <v>Re</v>
      </c>
      <c r="B301" s="111">
        <f>'PLANTILLA V6'!B301</f>
        <v>0</v>
      </c>
      <c r="C301" s="119">
        <f>'PLANTILLA V6'!C301</f>
        <v>1</v>
      </c>
      <c r="D301" s="111" t="str">
        <f>'PLANTILLA V6'!D301</f>
        <v>pza</v>
      </c>
      <c r="E301" s="119">
        <v>0</v>
      </c>
      <c r="F301" s="111" t="b">
        <v>0</v>
      </c>
      <c r="G301" s="111" t="b">
        <v>0</v>
      </c>
      <c r="H301" s="111" t="b">
        <v>0</v>
      </c>
      <c r="I301" s="111" t="b">
        <v>0</v>
      </c>
      <c r="J301" s="114" t="e">
        <f t="shared" ca="1" si="1"/>
        <v>#NAME?</v>
      </c>
      <c r="K301" s="117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21.5" hidden="1" x14ac:dyDescent="0.9">
      <c r="A302" s="111">
        <f>'PLANTILLA V6'!A302</f>
        <v>0</v>
      </c>
      <c r="B302" s="111">
        <f>'PLANTILLA V6'!B302</f>
        <v>0</v>
      </c>
      <c r="C302" s="119">
        <f>'PLANTILLA V6'!C302</f>
        <v>1</v>
      </c>
      <c r="D302" s="111" t="str">
        <f>'PLANTILLA V6'!D302</f>
        <v>pza</v>
      </c>
      <c r="E302" s="119">
        <v>0</v>
      </c>
      <c r="F302" s="111" t="b">
        <v>0</v>
      </c>
      <c r="G302" s="111" t="b">
        <v>0</v>
      </c>
      <c r="H302" s="111" t="b">
        <v>0</v>
      </c>
      <c r="I302" s="111" t="b">
        <v>0</v>
      </c>
      <c r="J302" s="114" t="e">
        <f t="shared" ca="1" si="1"/>
        <v>#NAME?</v>
      </c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21.5" hidden="1" x14ac:dyDescent="0.9">
      <c r="A303" s="111">
        <f>'PLANTILLA V6'!A303</f>
        <v>0</v>
      </c>
      <c r="B303" s="111">
        <f>'PLANTILLA V6'!B303</f>
        <v>0</v>
      </c>
      <c r="C303" s="119">
        <f>'PLANTILLA V6'!C303</f>
        <v>1</v>
      </c>
      <c r="D303" s="111" t="str">
        <f>'PLANTILLA V6'!D303</f>
        <v>pza</v>
      </c>
      <c r="E303" s="119">
        <v>0</v>
      </c>
      <c r="F303" s="111" t="b">
        <v>0</v>
      </c>
      <c r="G303" s="111" t="b">
        <v>0</v>
      </c>
      <c r="H303" s="111" t="b">
        <v>0</v>
      </c>
      <c r="I303" s="111" t="b">
        <v>0</v>
      </c>
      <c r="J303" s="114" t="e">
        <f t="shared" ca="1" si="1"/>
        <v>#NAME?</v>
      </c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21.5" hidden="1" x14ac:dyDescent="0.9">
      <c r="A304" s="111">
        <f>'PLANTILLA V6'!A304</f>
        <v>0</v>
      </c>
      <c r="B304" s="111">
        <f>'PLANTILLA V6'!B304</f>
        <v>0</v>
      </c>
      <c r="C304" s="119">
        <f>'PLANTILLA V6'!C304</f>
        <v>1</v>
      </c>
      <c r="D304" s="111" t="str">
        <f>'PLANTILLA V6'!D304</f>
        <v>pza</v>
      </c>
      <c r="E304" s="119">
        <v>0</v>
      </c>
      <c r="F304" s="111" t="b">
        <v>0</v>
      </c>
      <c r="G304" s="111" t="b">
        <v>0</v>
      </c>
      <c r="H304" s="111" t="b">
        <v>0</v>
      </c>
      <c r="I304" s="111" t="b">
        <v>0</v>
      </c>
      <c r="J304" s="114" t="e">
        <f t="shared" ca="1" si="1"/>
        <v>#NAME?</v>
      </c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21.5" hidden="1" x14ac:dyDescent="0.9">
      <c r="A305" s="111">
        <f>'PLANTILLA V6'!A305</f>
        <v>0</v>
      </c>
      <c r="B305" s="111">
        <f>'PLANTILLA V6'!B305</f>
        <v>0</v>
      </c>
      <c r="C305" s="119">
        <f>'PLANTILLA V6'!C305</f>
        <v>1</v>
      </c>
      <c r="D305" s="111" t="str">
        <f>'PLANTILLA V6'!D305</f>
        <v>pza</v>
      </c>
      <c r="E305" s="119">
        <v>0</v>
      </c>
      <c r="F305" s="111" t="b">
        <v>0</v>
      </c>
      <c r="G305" s="111" t="b">
        <v>0</v>
      </c>
      <c r="H305" s="111" t="b">
        <v>0</v>
      </c>
      <c r="I305" s="111" t="b">
        <v>0</v>
      </c>
      <c r="J305" s="114" t="e">
        <f t="shared" ca="1" si="1"/>
        <v>#NAME?</v>
      </c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21.5" hidden="1" x14ac:dyDescent="0.9">
      <c r="A306" s="111">
        <f>'PLANTILLA V6'!A306</f>
        <v>0</v>
      </c>
      <c r="B306" s="111">
        <f>'PLANTILLA V6'!B306</f>
        <v>0</v>
      </c>
      <c r="C306" s="119">
        <f>'PLANTILLA V6'!C306</f>
        <v>1</v>
      </c>
      <c r="D306" s="111" t="str">
        <f>'PLANTILLA V6'!D306</f>
        <v>pza</v>
      </c>
      <c r="E306" s="119">
        <v>0</v>
      </c>
      <c r="F306" s="111" t="b">
        <v>0</v>
      </c>
      <c r="G306" s="111" t="b">
        <v>0</v>
      </c>
      <c r="H306" s="111" t="b">
        <v>0</v>
      </c>
      <c r="I306" s="111" t="b">
        <v>0</v>
      </c>
      <c r="J306" s="114" t="e">
        <f t="shared" ca="1" si="1"/>
        <v>#NAME?</v>
      </c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21.5" hidden="1" x14ac:dyDescent="0.9">
      <c r="A307" s="111">
        <f>'PLANTILLA V6'!A307</f>
        <v>0</v>
      </c>
      <c r="B307" s="111">
        <f>'PLANTILLA V6'!B307</f>
        <v>0</v>
      </c>
      <c r="C307" s="119">
        <f>'PLANTILLA V6'!C307</f>
        <v>1</v>
      </c>
      <c r="D307" s="111" t="str">
        <f>'PLANTILLA V6'!D307</f>
        <v>pza</v>
      </c>
      <c r="E307" s="119">
        <v>0</v>
      </c>
      <c r="F307" s="111" t="b">
        <v>0</v>
      </c>
      <c r="G307" s="111" t="b">
        <v>0</v>
      </c>
      <c r="H307" s="111" t="b">
        <v>0</v>
      </c>
      <c r="I307" s="111" t="b">
        <v>0</v>
      </c>
      <c r="J307" s="114" t="e">
        <f t="shared" ca="1" si="1"/>
        <v>#NAME?</v>
      </c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21.5" hidden="1" x14ac:dyDescent="0.9">
      <c r="A308" s="111">
        <f>'PLANTILLA V6'!A308</f>
        <v>0</v>
      </c>
      <c r="B308" s="111">
        <f>'PLANTILLA V6'!B308</f>
        <v>0</v>
      </c>
      <c r="C308" s="119">
        <f>'PLANTILLA V6'!C308</f>
        <v>1</v>
      </c>
      <c r="D308" s="111" t="str">
        <f>'PLANTILLA V6'!D308</f>
        <v>pza</v>
      </c>
      <c r="E308" s="119">
        <v>0</v>
      </c>
      <c r="F308" s="111" t="b">
        <v>0</v>
      </c>
      <c r="G308" s="111" t="b">
        <v>0</v>
      </c>
      <c r="H308" s="111" t="b">
        <v>0</v>
      </c>
      <c r="I308" s="111" t="b">
        <v>0</v>
      </c>
      <c r="J308" s="114" t="e">
        <f t="shared" ca="1" si="1"/>
        <v>#NAME?</v>
      </c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21.5" hidden="1" x14ac:dyDescent="0.9">
      <c r="A309" s="111">
        <f>'PLANTILLA V6'!A309</f>
        <v>0</v>
      </c>
      <c r="B309" s="111">
        <f>'PLANTILLA V6'!B309</f>
        <v>0</v>
      </c>
      <c r="C309" s="119">
        <f>'PLANTILLA V6'!C309</f>
        <v>1</v>
      </c>
      <c r="D309" s="111" t="str">
        <f>'PLANTILLA V6'!D309</f>
        <v>pza</v>
      </c>
      <c r="E309" s="119">
        <v>0</v>
      </c>
      <c r="F309" s="111" t="b">
        <v>0</v>
      </c>
      <c r="G309" s="111" t="b">
        <v>0</v>
      </c>
      <c r="H309" s="111" t="b">
        <v>0</v>
      </c>
      <c r="I309" s="111" t="b">
        <v>0</v>
      </c>
      <c r="J309" s="114" t="e">
        <f t="shared" ca="1" si="1"/>
        <v>#NAME?</v>
      </c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21.5" hidden="1" x14ac:dyDescent="0.9">
      <c r="A310" s="118">
        <f>'PLANTILLA V6'!A310</f>
        <v>0</v>
      </c>
      <c r="B310" s="111">
        <f>'PLANTILLA V6'!B310</f>
        <v>0</v>
      </c>
      <c r="C310" s="119">
        <f>'PLANTILLA V6'!C310</f>
        <v>1</v>
      </c>
      <c r="D310" s="111" t="str">
        <f>'PLANTILLA V6'!D310</f>
        <v>pza</v>
      </c>
      <c r="E310" s="119">
        <v>0</v>
      </c>
      <c r="F310" s="111" t="b">
        <v>0</v>
      </c>
      <c r="G310" s="111" t="b">
        <v>0</v>
      </c>
      <c r="H310" s="111" t="b">
        <v>0</v>
      </c>
      <c r="I310" s="111" t="b">
        <v>0</v>
      </c>
      <c r="J310" s="114" t="e">
        <f t="shared" ca="1" si="1"/>
        <v>#NAME?</v>
      </c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21.5" hidden="1" x14ac:dyDescent="0.9">
      <c r="A311" s="111">
        <f>'PLANTILLA V6'!A311</f>
        <v>0</v>
      </c>
      <c r="B311" s="111">
        <f>'PLANTILLA V6'!B311</f>
        <v>0</v>
      </c>
      <c r="C311" s="119">
        <f>'PLANTILLA V6'!C311</f>
        <v>1</v>
      </c>
      <c r="D311" s="111" t="str">
        <f>'PLANTILLA V6'!D311</f>
        <v>pza</v>
      </c>
      <c r="E311" s="119">
        <v>0</v>
      </c>
      <c r="F311" s="111" t="b">
        <v>0</v>
      </c>
      <c r="G311" s="111" t="b">
        <v>0</v>
      </c>
      <c r="H311" s="111" t="b">
        <v>0</v>
      </c>
      <c r="I311" s="111" t="b">
        <v>0</v>
      </c>
      <c r="J311" s="114" t="e">
        <f t="shared" ca="1" si="1"/>
        <v>#NAME?</v>
      </c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21.5" hidden="1" x14ac:dyDescent="0.9">
      <c r="A312" s="111">
        <f>'PLANTILLA V6'!A312</f>
        <v>0</v>
      </c>
      <c r="B312" s="111">
        <f>'PLANTILLA V6'!B312</f>
        <v>0</v>
      </c>
      <c r="C312" s="119">
        <f>'PLANTILLA V6'!C312</f>
        <v>1</v>
      </c>
      <c r="D312" s="111" t="str">
        <f>'PLANTILLA V6'!D312</f>
        <v>pza</v>
      </c>
      <c r="E312" s="119">
        <v>0</v>
      </c>
      <c r="F312" s="111" t="b">
        <v>0</v>
      </c>
      <c r="G312" s="111" t="b">
        <v>0</v>
      </c>
      <c r="H312" s="111" t="b">
        <v>0</v>
      </c>
      <c r="I312" s="111" t="b">
        <v>0</v>
      </c>
      <c r="J312" s="114" t="e">
        <f t="shared" ca="1" si="1"/>
        <v>#NAME?</v>
      </c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21.5" hidden="1" x14ac:dyDescent="0.9">
      <c r="A313" s="111">
        <f>'PLANTILLA V6'!A313</f>
        <v>0</v>
      </c>
      <c r="B313" s="111">
        <f>'PLANTILLA V6'!B313</f>
        <v>0</v>
      </c>
      <c r="C313" s="119">
        <f>'PLANTILLA V6'!C313</f>
        <v>1</v>
      </c>
      <c r="D313" s="111" t="str">
        <f>'PLANTILLA V6'!D313</f>
        <v>pza</v>
      </c>
      <c r="E313" s="119">
        <v>0</v>
      </c>
      <c r="F313" s="111" t="b">
        <v>0</v>
      </c>
      <c r="G313" s="111" t="b">
        <v>0</v>
      </c>
      <c r="H313" s="111" t="b">
        <v>0</v>
      </c>
      <c r="I313" s="111" t="b">
        <v>0</v>
      </c>
      <c r="J313" s="114" t="e">
        <f t="shared" ca="1" si="1"/>
        <v>#NAME?</v>
      </c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21.5" hidden="1" x14ac:dyDescent="0.9">
      <c r="A314" s="111">
        <f>'PLANTILLA V6'!A314</f>
        <v>0</v>
      </c>
      <c r="B314" s="111">
        <f>'PLANTILLA V6'!B314</f>
        <v>0</v>
      </c>
      <c r="C314" s="119">
        <f>'PLANTILLA V6'!C314</f>
        <v>1</v>
      </c>
      <c r="D314" s="111" t="str">
        <f>'PLANTILLA V6'!D314</f>
        <v>pza</v>
      </c>
      <c r="E314" s="119">
        <v>0</v>
      </c>
      <c r="F314" s="111" t="b">
        <v>0</v>
      </c>
      <c r="G314" s="111" t="b">
        <v>0</v>
      </c>
      <c r="H314" s="111" t="b">
        <v>0</v>
      </c>
      <c r="I314" s="111" t="b">
        <v>0</v>
      </c>
      <c r="J314" s="114" t="e">
        <f t="shared" ca="1" si="1"/>
        <v>#NAME?</v>
      </c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21.5" hidden="1" x14ac:dyDescent="0.9">
      <c r="A315" s="111">
        <f>'PLANTILLA V6'!A315</f>
        <v>0</v>
      </c>
      <c r="B315" s="111">
        <f>'PLANTILLA V6'!B315</f>
        <v>0</v>
      </c>
      <c r="C315" s="119">
        <f>'PLANTILLA V6'!C315</f>
        <v>1</v>
      </c>
      <c r="D315" s="111" t="str">
        <f>'PLANTILLA V6'!D315</f>
        <v>pza</v>
      </c>
      <c r="E315" s="119">
        <v>0</v>
      </c>
      <c r="F315" s="111" t="b">
        <v>0</v>
      </c>
      <c r="G315" s="111" t="b">
        <v>0</v>
      </c>
      <c r="H315" s="111" t="b">
        <v>0</v>
      </c>
      <c r="I315" s="111" t="b">
        <v>0</v>
      </c>
      <c r="J315" s="114" t="e">
        <f t="shared" ca="1" si="1"/>
        <v>#NAME?</v>
      </c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21.5" hidden="1" x14ac:dyDescent="0.9">
      <c r="A316" s="111">
        <f>'PLANTILLA V6'!A316</f>
        <v>0</v>
      </c>
      <c r="B316" s="111">
        <f>'PLANTILLA V6'!B316</f>
        <v>0</v>
      </c>
      <c r="C316" s="119">
        <f>'PLANTILLA V6'!C316</f>
        <v>1</v>
      </c>
      <c r="D316" s="111" t="str">
        <f>'PLANTILLA V6'!D316</f>
        <v>pza</v>
      </c>
      <c r="E316" s="119">
        <v>0</v>
      </c>
      <c r="F316" s="111" t="b">
        <v>0</v>
      </c>
      <c r="G316" s="111" t="b">
        <v>0</v>
      </c>
      <c r="H316" s="111" t="b">
        <v>0</v>
      </c>
      <c r="I316" s="111" t="b">
        <v>0</v>
      </c>
      <c r="J316" s="114" t="e">
        <f t="shared" ca="1" si="1"/>
        <v>#NAME?</v>
      </c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21.5" hidden="1" x14ac:dyDescent="0.9">
      <c r="A317" s="111">
        <f>'PLANTILLA V6'!A317</f>
        <v>0</v>
      </c>
      <c r="B317" s="111">
        <f>'PLANTILLA V6'!B317</f>
        <v>0</v>
      </c>
      <c r="C317" s="119">
        <f>'PLANTILLA V6'!C317</f>
        <v>1</v>
      </c>
      <c r="D317" s="111" t="str">
        <f>'PLANTILLA V6'!D317</f>
        <v>pza</v>
      </c>
      <c r="E317" s="119">
        <v>0</v>
      </c>
      <c r="F317" s="111" t="b">
        <v>0</v>
      </c>
      <c r="G317" s="111" t="b">
        <v>0</v>
      </c>
      <c r="H317" s="111" t="b">
        <v>0</v>
      </c>
      <c r="I317" s="111" t="b">
        <v>0</v>
      </c>
      <c r="J317" s="114" t="e">
        <f t="shared" ca="1" si="1"/>
        <v>#NAME?</v>
      </c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21.5" hidden="1" x14ac:dyDescent="0.9">
      <c r="A318" s="111">
        <f>'PLANTILLA V6'!A318</f>
        <v>0</v>
      </c>
      <c r="B318" s="111">
        <f>'PLANTILLA V6'!B318</f>
        <v>0</v>
      </c>
      <c r="C318" s="119">
        <f>'PLANTILLA V6'!C318</f>
        <v>1</v>
      </c>
      <c r="D318" s="111" t="str">
        <f>'PLANTILLA V6'!D318</f>
        <v>pza</v>
      </c>
      <c r="E318" s="119">
        <v>0</v>
      </c>
      <c r="F318" s="111" t="b">
        <v>0</v>
      </c>
      <c r="G318" s="111" t="b">
        <v>0</v>
      </c>
      <c r="H318" s="111" t="b">
        <v>0</v>
      </c>
      <c r="I318" s="111" t="b">
        <v>0</v>
      </c>
      <c r="J318" s="114" t="e">
        <f t="shared" ca="1" si="1"/>
        <v>#NAME?</v>
      </c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21.5" hidden="1" x14ac:dyDescent="0.9">
      <c r="A319" s="111">
        <f>'PLANTILLA V6'!A319</f>
        <v>0</v>
      </c>
      <c r="B319" s="111">
        <f>'PLANTILLA V6'!B319</f>
        <v>0</v>
      </c>
      <c r="C319" s="119">
        <f>'PLANTILLA V6'!C319</f>
        <v>1</v>
      </c>
      <c r="D319" s="111" t="str">
        <f>'PLANTILLA V6'!D319</f>
        <v>pza</v>
      </c>
      <c r="E319" s="119">
        <v>0</v>
      </c>
      <c r="F319" s="111" t="b">
        <v>0</v>
      </c>
      <c r="G319" s="111" t="b">
        <v>0</v>
      </c>
      <c r="H319" s="111" t="b">
        <v>0</v>
      </c>
      <c r="I319" s="111" t="b">
        <v>0</v>
      </c>
      <c r="J319" s="114" t="e">
        <f t="shared" ca="1" si="1"/>
        <v>#NAME?</v>
      </c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21.5" hidden="1" x14ac:dyDescent="0.9">
      <c r="A320" s="111">
        <f>'PLANTILLA V6'!A320</f>
        <v>0</v>
      </c>
      <c r="B320" s="111">
        <f>'PLANTILLA V6'!B320</f>
        <v>0</v>
      </c>
      <c r="C320" s="119">
        <f>'PLANTILLA V6'!C320</f>
        <v>1</v>
      </c>
      <c r="D320" s="111" t="str">
        <f>'PLANTILLA V6'!D320</f>
        <v>pza</v>
      </c>
      <c r="E320" s="119">
        <v>0</v>
      </c>
      <c r="F320" s="111" t="b">
        <v>0</v>
      </c>
      <c r="G320" s="111" t="b">
        <v>0</v>
      </c>
      <c r="H320" s="111" t="b">
        <v>0</v>
      </c>
      <c r="I320" s="111" t="b">
        <v>0</v>
      </c>
      <c r="J320" s="114" t="e">
        <f t="shared" ca="1" si="1"/>
        <v>#NAME?</v>
      </c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21.5" hidden="1" x14ac:dyDescent="0.9">
      <c r="A321" s="111">
        <f>'PLANTILLA V6'!A321</f>
        <v>0</v>
      </c>
      <c r="B321" s="111">
        <f>'PLANTILLA V6'!B321</f>
        <v>0</v>
      </c>
      <c r="C321" s="119">
        <f>'PLANTILLA V6'!C321</f>
        <v>1</v>
      </c>
      <c r="D321" s="111" t="str">
        <f>'PLANTILLA V6'!D321</f>
        <v>pza</v>
      </c>
      <c r="E321" s="119">
        <v>0</v>
      </c>
      <c r="F321" s="111" t="b">
        <v>0</v>
      </c>
      <c r="G321" s="111" t="b">
        <v>0</v>
      </c>
      <c r="H321" s="111" t="b">
        <v>0</v>
      </c>
      <c r="I321" s="111" t="b">
        <v>0</v>
      </c>
      <c r="J321" s="114" t="e">
        <f t="shared" ca="1" si="1"/>
        <v>#NAME?</v>
      </c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21.5" hidden="1" x14ac:dyDescent="0.9">
      <c r="A322" s="111">
        <f>'PLANTILLA V6'!A322</f>
        <v>0</v>
      </c>
      <c r="B322" s="111">
        <f>'PLANTILLA V6'!B322</f>
        <v>0</v>
      </c>
      <c r="C322" s="119">
        <f>'PLANTILLA V6'!C322</f>
        <v>1</v>
      </c>
      <c r="D322" s="111" t="str">
        <f>'PLANTILLA V6'!D322</f>
        <v>pza</v>
      </c>
      <c r="E322" s="119">
        <v>0</v>
      </c>
      <c r="F322" s="111" t="b">
        <v>0</v>
      </c>
      <c r="G322" s="111" t="b">
        <v>0</v>
      </c>
      <c r="H322" s="111" t="b">
        <v>0</v>
      </c>
      <c r="I322" s="111" t="b">
        <v>0</v>
      </c>
      <c r="J322" s="114" t="e">
        <f t="shared" ca="1" si="1"/>
        <v>#NAME?</v>
      </c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21.5" hidden="1" x14ac:dyDescent="0.9">
      <c r="A323" s="111">
        <f>'PLANTILLA V6'!A323</f>
        <v>0</v>
      </c>
      <c r="B323" s="111">
        <f>'PLANTILLA V6'!B323</f>
        <v>0</v>
      </c>
      <c r="C323" s="119">
        <f>'PLANTILLA V6'!C323</f>
        <v>1</v>
      </c>
      <c r="D323" s="111" t="str">
        <f>'PLANTILLA V6'!D323</f>
        <v>pza</v>
      </c>
      <c r="E323" s="119">
        <v>0</v>
      </c>
      <c r="F323" s="111" t="b">
        <v>0</v>
      </c>
      <c r="G323" s="111" t="b">
        <v>0</v>
      </c>
      <c r="H323" s="111" t="b">
        <v>0</v>
      </c>
      <c r="I323" s="111" t="b">
        <v>0</v>
      </c>
      <c r="J323" s="114" t="e">
        <f t="shared" ca="1" si="1"/>
        <v>#NAME?</v>
      </c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21.5" hidden="1" x14ac:dyDescent="0.9">
      <c r="A324" s="111">
        <f>'PLANTILLA V6'!A324</f>
        <v>0</v>
      </c>
      <c r="B324" s="111">
        <f>'PLANTILLA V6'!B324</f>
        <v>0</v>
      </c>
      <c r="C324" s="119">
        <f>'PLANTILLA V6'!C324</f>
        <v>1</v>
      </c>
      <c r="D324" s="111" t="str">
        <f>'PLANTILLA V6'!D324</f>
        <v>pza</v>
      </c>
      <c r="E324" s="119">
        <v>0</v>
      </c>
      <c r="F324" s="111" t="b">
        <v>0</v>
      </c>
      <c r="G324" s="111" t="b">
        <v>0</v>
      </c>
      <c r="H324" s="111" t="b">
        <v>0</v>
      </c>
      <c r="I324" s="111" t="b">
        <v>0</v>
      </c>
      <c r="J324" s="114" t="e">
        <f t="shared" ca="1" si="1"/>
        <v>#NAME?</v>
      </c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21.5" hidden="1" x14ac:dyDescent="0.9">
      <c r="A325" s="111">
        <f>'PLANTILLA V6'!A325</f>
        <v>0</v>
      </c>
      <c r="B325" s="111">
        <f>'PLANTILLA V6'!B325</f>
        <v>0</v>
      </c>
      <c r="C325" s="119">
        <f>'PLANTILLA V6'!C325</f>
        <v>1</v>
      </c>
      <c r="D325" s="111" t="str">
        <f>'PLANTILLA V6'!D325</f>
        <v>pza</v>
      </c>
      <c r="E325" s="119">
        <v>0</v>
      </c>
      <c r="F325" s="111" t="b">
        <v>0</v>
      </c>
      <c r="G325" s="111" t="b">
        <v>0</v>
      </c>
      <c r="H325" s="111" t="b">
        <v>0</v>
      </c>
      <c r="I325" s="111" t="b">
        <v>0</v>
      </c>
      <c r="J325" s="114" t="e">
        <f t="shared" ca="1" si="1"/>
        <v>#NAME?</v>
      </c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21.5" hidden="1" x14ac:dyDescent="0.9">
      <c r="A326" s="111">
        <f>'PLANTILLA V6'!A326</f>
        <v>0</v>
      </c>
      <c r="B326" s="111">
        <f>'PLANTILLA V6'!B326</f>
        <v>0</v>
      </c>
      <c r="C326" s="119">
        <f>'PLANTILLA V6'!C326</f>
        <v>1</v>
      </c>
      <c r="D326" s="111" t="str">
        <f>'PLANTILLA V6'!D326</f>
        <v>pza</v>
      </c>
      <c r="E326" s="119">
        <v>0</v>
      </c>
      <c r="F326" s="111" t="b">
        <v>0</v>
      </c>
      <c r="G326" s="111" t="b">
        <v>0</v>
      </c>
      <c r="H326" s="111" t="b">
        <v>0</v>
      </c>
      <c r="I326" s="111" t="b">
        <v>0</v>
      </c>
      <c r="J326" s="114" t="e">
        <f t="shared" ca="1" si="1"/>
        <v>#NAME?</v>
      </c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21.5" hidden="1" x14ac:dyDescent="0.9">
      <c r="A327" s="111">
        <f>'PLANTILLA V6'!A327</f>
        <v>0</v>
      </c>
      <c r="B327" s="111">
        <f>'PLANTILLA V6'!B327</f>
        <v>0</v>
      </c>
      <c r="C327" s="119">
        <f>'PLANTILLA V6'!C327</f>
        <v>1</v>
      </c>
      <c r="D327" s="111" t="str">
        <f>'PLANTILLA V6'!D327</f>
        <v>pza</v>
      </c>
      <c r="E327" s="119">
        <v>0</v>
      </c>
      <c r="F327" s="111" t="b">
        <v>0</v>
      </c>
      <c r="G327" s="111" t="b">
        <v>0</v>
      </c>
      <c r="H327" s="111" t="b">
        <v>0</v>
      </c>
      <c r="I327" s="111" t="b">
        <v>0</v>
      </c>
      <c r="J327" s="114" t="e">
        <f t="shared" ca="1" si="1"/>
        <v>#NAME?</v>
      </c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21.5" hidden="1" x14ac:dyDescent="0.9">
      <c r="A328" s="111">
        <f>'PLANTILLA V6'!A328</f>
        <v>0</v>
      </c>
      <c r="B328" s="111">
        <f>'PLANTILLA V6'!B328</f>
        <v>0</v>
      </c>
      <c r="C328" s="119">
        <f>'PLANTILLA V6'!C328</f>
        <v>1</v>
      </c>
      <c r="D328" s="111" t="str">
        <f>'PLANTILLA V6'!D328</f>
        <v>pza</v>
      </c>
      <c r="E328" s="119">
        <v>0</v>
      </c>
      <c r="F328" s="111" t="b">
        <v>0</v>
      </c>
      <c r="G328" s="111" t="b">
        <v>0</v>
      </c>
      <c r="H328" s="111" t="b">
        <v>0</v>
      </c>
      <c r="I328" s="111" t="b">
        <v>0</v>
      </c>
      <c r="J328" s="114" t="e">
        <f t="shared" ca="1" si="1"/>
        <v>#NAME?</v>
      </c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21.5" hidden="1" x14ac:dyDescent="0.9">
      <c r="A329" s="111">
        <f>'PLANTILLA V6'!A329</f>
        <v>0</v>
      </c>
      <c r="B329" s="111">
        <f>'PLANTILLA V6'!B329</f>
        <v>0</v>
      </c>
      <c r="C329" s="119">
        <f>'PLANTILLA V6'!C329</f>
        <v>1</v>
      </c>
      <c r="D329" s="111" t="str">
        <f>'PLANTILLA V6'!D329</f>
        <v>pza</v>
      </c>
      <c r="E329" s="119">
        <v>0</v>
      </c>
      <c r="F329" s="111" t="b">
        <v>0</v>
      </c>
      <c r="G329" s="111" t="b">
        <v>0</v>
      </c>
      <c r="H329" s="111" t="b">
        <v>0</v>
      </c>
      <c r="I329" s="111" t="b">
        <v>0</v>
      </c>
      <c r="J329" s="114" t="e">
        <f t="shared" ca="1" si="1"/>
        <v>#NAME?</v>
      </c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21.5" hidden="1" x14ac:dyDescent="0.9">
      <c r="A330" s="111">
        <f>'PLANTILLA V6'!A330</f>
        <v>0</v>
      </c>
      <c r="B330" s="111">
        <f>'PLANTILLA V6'!B330</f>
        <v>0</v>
      </c>
      <c r="C330" s="119">
        <f>'PLANTILLA V6'!C330</f>
        <v>1</v>
      </c>
      <c r="D330" s="111" t="str">
        <f>'PLANTILLA V6'!D330</f>
        <v>pza</v>
      </c>
      <c r="E330" s="119">
        <v>0</v>
      </c>
      <c r="F330" s="111" t="b">
        <v>0</v>
      </c>
      <c r="G330" s="111" t="b">
        <v>0</v>
      </c>
      <c r="H330" s="111" t="b">
        <v>0</v>
      </c>
      <c r="I330" s="111" t="b">
        <v>0</v>
      </c>
      <c r="J330" s="114" t="e">
        <f t="shared" ca="1" si="1"/>
        <v>#NAME?</v>
      </c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21.5" hidden="1" x14ac:dyDescent="0.9">
      <c r="A331" s="111">
        <f>'PLANTILLA V6'!A331</f>
        <v>0</v>
      </c>
      <c r="B331" s="111">
        <f>'PLANTILLA V6'!B331</f>
        <v>0</v>
      </c>
      <c r="C331" s="119">
        <f>'PLANTILLA V6'!C331</f>
        <v>1</v>
      </c>
      <c r="D331" s="111" t="str">
        <f>'PLANTILLA V6'!D331</f>
        <v>pza</v>
      </c>
      <c r="E331" s="119">
        <v>0</v>
      </c>
      <c r="F331" s="111" t="b">
        <v>0</v>
      </c>
      <c r="G331" s="111" t="b">
        <v>0</v>
      </c>
      <c r="H331" s="111" t="b">
        <v>0</v>
      </c>
      <c r="I331" s="111" t="b">
        <v>0</v>
      </c>
      <c r="J331" s="114" t="e">
        <f t="shared" ca="1" si="1"/>
        <v>#NAME?</v>
      </c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21.5" hidden="1" x14ac:dyDescent="0.9">
      <c r="A332" s="111">
        <f>'PLANTILLA V6'!A332</f>
        <v>0</v>
      </c>
      <c r="B332" s="111">
        <f>'PLANTILLA V6'!B332</f>
        <v>0</v>
      </c>
      <c r="C332" s="119">
        <f>'PLANTILLA V6'!C332</f>
        <v>1</v>
      </c>
      <c r="D332" s="111" t="str">
        <f>'PLANTILLA V6'!D332</f>
        <v>pza</v>
      </c>
      <c r="E332" s="119">
        <v>0</v>
      </c>
      <c r="F332" s="111" t="b">
        <v>0</v>
      </c>
      <c r="G332" s="111" t="b">
        <v>0</v>
      </c>
      <c r="H332" s="111" t="b">
        <v>0</v>
      </c>
      <c r="I332" s="111" t="b">
        <v>0</v>
      </c>
      <c r="J332" s="114" t="e">
        <f t="shared" ca="1" si="1"/>
        <v>#NAME?</v>
      </c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21.5" hidden="1" x14ac:dyDescent="0.9">
      <c r="A333" s="111">
        <f>'PLANTILLA V6'!A333</f>
        <v>0</v>
      </c>
      <c r="B333" s="111">
        <f>'PLANTILLA V6'!B333</f>
        <v>0</v>
      </c>
      <c r="C333" s="119">
        <f>'PLANTILLA V6'!C333</f>
        <v>1</v>
      </c>
      <c r="D333" s="111" t="str">
        <f>'PLANTILLA V6'!D333</f>
        <v>pza</v>
      </c>
      <c r="E333" s="119">
        <v>0</v>
      </c>
      <c r="F333" s="111" t="b">
        <v>0</v>
      </c>
      <c r="G333" s="111" t="b">
        <v>0</v>
      </c>
      <c r="H333" s="111" t="b">
        <v>0</v>
      </c>
      <c r="I333" s="111" t="b">
        <v>0</v>
      </c>
      <c r="J333" s="114" t="e">
        <f t="shared" ca="1" si="1"/>
        <v>#NAME?</v>
      </c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21.5" hidden="1" x14ac:dyDescent="0.9">
      <c r="A334" s="111">
        <f>'PLANTILLA V6'!A334</f>
        <v>0</v>
      </c>
      <c r="B334" s="111">
        <f>'PLANTILLA V6'!B334</f>
        <v>0</v>
      </c>
      <c r="C334" s="119">
        <f>'PLANTILLA V6'!C334</f>
        <v>1</v>
      </c>
      <c r="D334" s="111" t="str">
        <f>'PLANTILLA V6'!D334</f>
        <v>pza</v>
      </c>
      <c r="E334" s="119">
        <v>0</v>
      </c>
      <c r="F334" s="111" t="b">
        <v>0</v>
      </c>
      <c r="G334" s="111" t="b">
        <v>0</v>
      </c>
      <c r="H334" s="111" t="b">
        <v>0</v>
      </c>
      <c r="I334" s="111" t="b">
        <v>0</v>
      </c>
      <c r="J334" s="114" t="e">
        <f t="shared" ca="1" si="1"/>
        <v>#NAME?</v>
      </c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21.5" hidden="1" x14ac:dyDescent="0.9">
      <c r="A335" s="111">
        <f>'PLANTILLA V6'!A335</f>
        <v>0</v>
      </c>
      <c r="B335" s="111">
        <f>'PLANTILLA V6'!B335</f>
        <v>0</v>
      </c>
      <c r="C335" s="119">
        <f>'PLANTILLA V6'!C335</f>
        <v>1</v>
      </c>
      <c r="D335" s="111" t="str">
        <f>'PLANTILLA V6'!D335</f>
        <v>pza</v>
      </c>
      <c r="E335" s="119">
        <v>0</v>
      </c>
      <c r="F335" s="111" t="b">
        <v>0</v>
      </c>
      <c r="G335" s="111" t="b">
        <v>0</v>
      </c>
      <c r="H335" s="111" t="b">
        <v>0</v>
      </c>
      <c r="I335" s="111" t="b">
        <v>0</v>
      </c>
      <c r="J335" s="114" t="e">
        <f t="shared" ca="1" si="1"/>
        <v>#NAME?</v>
      </c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21.5" hidden="1" x14ac:dyDescent="0.9">
      <c r="A336" s="111">
        <f>'PLANTILLA V6'!A336</f>
        <v>0</v>
      </c>
      <c r="B336" s="111">
        <f>'PLANTILLA V6'!B336</f>
        <v>0</v>
      </c>
      <c r="C336" s="119">
        <f>'PLANTILLA V6'!C336</f>
        <v>1</v>
      </c>
      <c r="D336" s="111" t="str">
        <f>'PLANTILLA V6'!D336</f>
        <v>pza</v>
      </c>
      <c r="E336" s="119">
        <v>0</v>
      </c>
      <c r="F336" s="111" t="b">
        <v>0</v>
      </c>
      <c r="G336" s="111" t="b">
        <v>0</v>
      </c>
      <c r="H336" s="111" t="b">
        <v>0</v>
      </c>
      <c r="I336" s="111" t="b">
        <v>0</v>
      </c>
      <c r="J336" s="114" t="e">
        <f t="shared" ca="1" si="1"/>
        <v>#NAME?</v>
      </c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21.5" hidden="1" x14ac:dyDescent="0.9">
      <c r="A337" s="111">
        <f>'PLANTILLA V6'!A337</f>
        <v>0</v>
      </c>
      <c r="B337" s="111">
        <f>'PLANTILLA V6'!B337</f>
        <v>0</v>
      </c>
      <c r="C337" s="119">
        <f>'PLANTILLA V6'!C337</f>
        <v>1</v>
      </c>
      <c r="D337" s="111" t="str">
        <f>'PLANTILLA V6'!D337</f>
        <v>pza</v>
      </c>
      <c r="E337" s="119">
        <v>0</v>
      </c>
      <c r="F337" s="111" t="b">
        <v>0</v>
      </c>
      <c r="G337" s="111" t="b">
        <v>0</v>
      </c>
      <c r="H337" s="111" t="b">
        <v>0</v>
      </c>
      <c r="I337" s="111" t="b">
        <v>0</v>
      </c>
      <c r="J337" s="114" t="e">
        <f t="shared" ca="1" si="1"/>
        <v>#NAME?</v>
      </c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21.5" hidden="1" x14ac:dyDescent="0.9">
      <c r="A338" s="111">
        <f>'PLANTILLA V6'!A338</f>
        <v>0</v>
      </c>
      <c r="B338" s="111">
        <f>'PLANTILLA V6'!B338</f>
        <v>0</v>
      </c>
      <c r="C338" s="119">
        <f>'PLANTILLA V6'!C338</f>
        <v>1</v>
      </c>
      <c r="D338" s="111" t="str">
        <f>'PLANTILLA V6'!D338</f>
        <v>pza</v>
      </c>
      <c r="E338" s="119">
        <v>0</v>
      </c>
      <c r="F338" s="111" t="b">
        <v>0</v>
      </c>
      <c r="G338" s="111" t="b">
        <v>0</v>
      </c>
      <c r="H338" s="111" t="b">
        <v>0</v>
      </c>
      <c r="I338" s="111" t="b">
        <v>0</v>
      </c>
      <c r="J338" s="114" t="e">
        <f t="shared" ca="1" si="1"/>
        <v>#NAME?</v>
      </c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21.5" hidden="1" x14ac:dyDescent="0.9">
      <c r="A339" s="111">
        <f>'PLANTILLA V6'!A339</f>
        <v>0</v>
      </c>
      <c r="B339" s="111">
        <f>'PLANTILLA V6'!B339</f>
        <v>0</v>
      </c>
      <c r="C339" s="111">
        <f>'PLANTILLA V6'!C339</f>
        <v>0</v>
      </c>
      <c r="D339" s="111">
        <f>'PLANTILLA V6'!D339</f>
        <v>0</v>
      </c>
      <c r="E339" s="119"/>
      <c r="F339" s="111"/>
      <c r="G339" s="111"/>
      <c r="H339" s="111"/>
      <c r="I339" s="111"/>
      <c r="J339" s="114" t="e">
        <f t="shared" ca="1" si="1"/>
        <v>#NAME?</v>
      </c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21.5" hidden="1" x14ac:dyDescent="0.9">
      <c r="A340" s="111">
        <f>'PLANTILLA V6'!A340</f>
        <v>0</v>
      </c>
      <c r="B340" s="111">
        <f>'PLANTILLA V6'!B340</f>
        <v>0</v>
      </c>
      <c r="C340" s="111">
        <f>'PLANTILLA V6'!C340</f>
        <v>0</v>
      </c>
      <c r="D340" s="111">
        <f>'PLANTILLA V6'!D340</f>
        <v>0</v>
      </c>
      <c r="E340" s="119"/>
      <c r="F340" s="111"/>
      <c r="G340" s="111"/>
      <c r="H340" s="111"/>
      <c r="I340" s="111"/>
      <c r="J340" s="114" t="e">
        <f t="shared" ca="1" si="1"/>
        <v>#NAME?</v>
      </c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21.5" hidden="1" x14ac:dyDescent="0.9">
      <c r="A341" s="111">
        <f>'PLANTILLA V6'!A341</f>
        <v>0</v>
      </c>
      <c r="B341" s="111">
        <f>'PLANTILLA V6'!B341</f>
        <v>0</v>
      </c>
      <c r="C341" s="111">
        <f>'PLANTILLA V6'!C341</f>
        <v>0</v>
      </c>
      <c r="D341" s="111">
        <f>'PLANTILLA V6'!D341</f>
        <v>0</v>
      </c>
      <c r="E341" s="119"/>
      <c r="F341" s="111"/>
      <c r="G341" s="111"/>
      <c r="H341" s="111"/>
      <c r="I341" s="111"/>
      <c r="J341" s="114" t="e">
        <f t="shared" ca="1" si="1"/>
        <v>#NAME?</v>
      </c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21.5" hidden="1" x14ac:dyDescent="0.9">
      <c r="A342" s="111">
        <f>'PLANTILLA V6'!A342</f>
        <v>0</v>
      </c>
      <c r="B342" s="111">
        <f>'PLANTILLA V6'!B342</f>
        <v>0</v>
      </c>
      <c r="C342" s="111">
        <f>'PLANTILLA V6'!C342</f>
        <v>0</v>
      </c>
      <c r="D342" s="111">
        <f>'PLANTILLA V6'!D342</f>
        <v>0</v>
      </c>
      <c r="E342" s="119"/>
      <c r="F342" s="111"/>
      <c r="G342" s="111"/>
      <c r="H342" s="111"/>
      <c r="I342" s="111"/>
      <c r="J342" s="114" t="e">
        <f t="shared" ca="1" si="1"/>
        <v>#NAME?</v>
      </c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21.5" hidden="1" x14ac:dyDescent="0.9">
      <c r="A343" s="111">
        <f>'PLANTILLA V6'!A343</f>
        <v>0</v>
      </c>
      <c r="B343" s="111">
        <f>'PLANTILLA V6'!B343</f>
        <v>0</v>
      </c>
      <c r="C343" s="111">
        <f>'PLANTILLA V6'!C343</f>
        <v>0</v>
      </c>
      <c r="D343" s="111">
        <f>'PLANTILLA V6'!D343</f>
        <v>0</v>
      </c>
      <c r="E343" s="119"/>
      <c r="F343" s="111"/>
      <c r="G343" s="111"/>
      <c r="H343" s="111"/>
      <c r="I343" s="111"/>
      <c r="J343" s="114" t="e">
        <f t="shared" ca="1" si="1"/>
        <v>#NAME?</v>
      </c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21.5" hidden="1" x14ac:dyDescent="0.9">
      <c r="A344" s="111">
        <f>'PLANTILLA V6'!A344</f>
        <v>0</v>
      </c>
      <c r="B344" s="111">
        <f>'PLANTILLA V6'!B344</f>
        <v>0</v>
      </c>
      <c r="C344" s="111">
        <f>'PLANTILLA V6'!C344</f>
        <v>0</v>
      </c>
      <c r="D344" s="111">
        <f>'PLANTILLA V6'!D344</f>
        <v>0</v>
      </c>
      <c r="E344" s="119"/>
      <c r="F344" s="111"/>
      <c r="G344" s="111"/>
      <c r="H344" s="111"/>
      <c r="I344" s="111"/>
      <c r="J344" s="114" t="e">
        <f t="shared" ca="1" si="1"/>
        <v>#NAME?</v>
      </c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21.5" hidden="1" x14ac:dyDescent="0.9">
      <c r="A345" s="111">
        <f>'PLANTILLA V6'!A345</f>
        <v>0</v>
      </c>
      <c r="B345" s="111">
        <f>'PLANTILLA V6'!B345</f>
        <v>0</v>
      </c>
      <c r="C345" s="111">
        <f>'PLANTILLA V6'!C345</f>
        <v>0</v>
      </c>
      <c r="D345" s="111">
        <f>'PLANTILLA V6'!D345</f>
        <v>0</v>
      </c>
      <c r="E345" s="119"/>
      <c r="F345" s="111"/>
      <c r="G345" s="111"/>
      <c r="H345" s="111"/>
      <c r="I345" s="111"/>
      <c r="J345" s="114" t="e">
        <f t="shared" ca="1" si="1"/>
        <v>#NAME?</v>
      </c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21.5" hidden="1" x14ac:dyDescent="0.9">
      <c r="A346" s="111">
        <f>'PLANTILLA V6'!A346</f>
        <v>0</v>
      </c>
      <c r="B346" s="111">
        <f>'PLANTILLA V6'!B346</f>
        <v>0</v>
      </c>
      <c r="C346" s="111">
        <f>'PLANTILLA V6'!C346</f>
        <v>0</v>
      </c>
      <c r="D346" s="111">
        <f>'PLANTILLA V6'!D346</f>
        <v>0</v>
      </c>
      <c r="E346" s="119"/>
      <c r="F346" s="111"/>
      <c r="G346" s="111"/>
      <c r="H346" s="111"/>
      <c r="I346" s="111"/>
      <c r="J346" s="114" t="e">
        <f t="shared" ca="1" si="1"/>
        <v>#NAME?</v>
      </c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21.5" hidden="1" x14ac:dyDescent="0.9">
      <c r="A347" s="111">
        <f>'PLANTILLA V6'!A347</f>
        <v>0</v>
      </c>
      <c r="B347" s="111">
        <f>'PLANTILLA V6'!B347</f>
        <v>0</v>
      </c>
      <c r="C347" s="111">
        <f>'PLANTILLA V6'!C347</f>
        <v>0</v>
      </c>
      <c r="D347" s="111">
        <f>'PLANTILLA V6'!D347</f>
        <v>0</v>
      </c>
      <c r="E347" s="119"/>
      <c r="F347" s="111"/>
      <c r="G347" s="111"/>
      <c r="H347" s="111"/>
      <c r="I347" s="111"/>
      <c r="J347" s="114" t="e">
        <f t="shared" ca="1" si="1"/>
        <v>#NAME?</v>
      </c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21.5" hidden="1" x14ac:dyDescent="0.9">
      <c r="A348" s="111">
        <f>'PLANTILLA V6'!A348</f>
        <v>0</v>
      </c>
      <c r="B348" s="111">
        <f>'PLANTILLA V6'!B348</f>
        <v>0</v>
      </c>
      <c r="C348" s="111">
        <f>'PLANTILLA V6'!C348</f>
        <v>0</v>
      </c>
      <c r="D348" s="111">
        <f>'PLANTILLA V6'!D348</f>
        <v>0</v>
      </c>
      <c r="E348" s="119"/>
      <c r="F348" s="111"/>
      <c r="G348" s="111"/>
      <c r="H348" s="111"/>
      <c r="I348" s="111"/>
      <c r="J348" s="114" t="e">
        <f t="shared" ca="1" si="1"/>
        <v>#NAME?</v>
      </c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21.5" hidden="1" x14ac:dyDescent="0.9">
      <c r="A349" s="111">
        <f>'PLANTILLA V6'!A349</f>
        <v>0</v>
      </c>
      <c r="B349" s="111">
        <f>'PLANTILLA V6'!B349</f>
        <v>0</v>
      </c>
      <c r="C349" s="111">
        <f>'PLANTILLA V6'!C349</f>
        <v>0</v>
      </c>
      <c r="D349" s="111">
        <f>'PLANTILLA V6'!D349</f>
        <v>0</v>
      </c>
      <c r="E349" s="119"/>
      <c r="F349" s="111"/>
      <c r="G349" s="111"/>
      <c r="H349" s="111"/>
      <c r="I349" s="111"/>
      <c r="J349" s="114" t="e">
        <f t="shared" ca="1" si="1"/>
        <v>#NAME?</v>
      </c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21.5" hidden="1" x14ac:dyDescent="0.9">
      <c r="A350" s="111">
        <f>'PLANTILLA V6'!A350</f>
        <v>0</v>
      </c>
      <c r="B350" s="111">
        <f>'PLANTILLA V6'!B350</f>
        <v>0</v>
      </c>
      <c r="C350" s="111">
        <f>'PLANTILLA V6'!C350</f>
        <v>0</v>
      </c>
      <c r="D350" s="111">
        <f>'PLANTILLA V6'!D350</f>
        <v>0</v>
      </c>
      <c r="E350" s="119"/>
      <c r="F350" s="111"/>
      <c r="G350" s="111"/>
      <c r="H350" s="111"/>
      <c r="I350" s="111"/>
      <c r="J350" s="114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21.5" hidden="1" x14ac:dyDescent="0.9">
      <c r="A351" s="111">
        <f>'PLANTILLA V6'!A351</f>
        <v>0</v>
      </c>
      <c r="B351" s="111">
        <f>'PLANTILLA V6'!B351</f>
        <v>0</v>
      </c>
      <c r="C351" s="111">
        <f>'PLANTILLA V6'!C351</f>
        <v>0</v>
      </c>
      <c r="D351" s="111">
        <f>'PLANTILLA V6'!D351</f>
        <v>0</v>
      </c>
      <c r="E351" s="119"/>
      <c r="F351" s="111"/>
      <c r="G351" s="111"/>
      <c r="H351" s="111"/>
      <c r="I351" s="111"/>
      <c r="J351" s="114" t="e">
        <f t="shared" ref="J351:J366" ca="1" si="2">_xludf.IFS(LEN(A351)&gt;2,A352,F351,$F$7*F351*E351,G351,$G$7*G351*E351,$I$7,$I$7*I351*E351,AND($H$7,A351="Co"),$H$7*H351*E351,AND($H$7,A351="Re"),$H$7*H351*E351,$H$7,$J$7*H351*E351)</f>
        <v>#NAME?</v>
      </c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21.5" hidden="1" x14ac:dyDescent="0.9">
      <c r="A352" s="111">
        <f>'PLANTILLA V6'!A352</f>
        <v>0</v>
      </c>
      <c r="B352" s="111">
        <f>'PLANTILLA V6'!B352</f>
        <v>0</v>
      </c>
      <c r="C352" s="111">
        <f>'PLANTILLA V6'!C352</f>
        <v>0</v>
      </c>
      <c r="D352" s="111">
        <f>'PLANTILLA V6'!D352</f>
        <v>0</v>
      </c>
      <c r="E352" s="119"/>
      <c r="F352" s="111"/>
      <c r="G352" s="111"/>
      <c r="H352" s="111"/>
      <c r="I352" s="111"/>
      <c r="J352" s="114" t="e">
        <f t="shared" ca="1" si="2"/>
        <v>#NAME?</v>
      </c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21.5" hidden="1" x14ac:dyDescent="0.9">
      <c r="A353" s="111">
        <f>'PLANTILLA V6'!A353</f>
        <v>0</v>
      </c>
      <c r="B353" s="111">
        <f>'PLANTILLA V6'!B353</f>
        <v>0</v>
      </c>
      <c r="C353" s="111">
        <f>'PLANTILLA V6'!C353</f>
        <v>0</v>
      </c>
      <c r="D353" s="111">
        <f>'PLANTILLA V6'!D353</f>
        <v>0</v>
      </c>
      <c r="E353" s="119"/>
      <c r="F353" s="111"/>
      <c r="G353" s="111"/>
      <c r="H353" s="111"/>
      <c r="I353" s="111"/>
      <c r="J353" s="114" t="e">
        <f t="shared" ca="1" si="2"/>
        <v>#NAME?</v>
      </c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21.5" hidden="1" x14ac:dyDescent="0.9">
      <c r="A354" s="111">
        <f>'PLANTILLA V6'!A354</f>
        <v>0</v>
      </c>
      <c r="B354" s="111">
        <f>'PLANTILLA V6'!B354</f>
        <v>0</v>
      </c>
      <c r="C354" s="111">
        <f>'PLANTILLA V6'!C354</f>
        <v>0</v>
      </c>
      <c r="D354" s="111">
        <f>'PLANTILLA V6'!D354</f>
        <v>0</v>
      </c>
      <c r="E354" s="119"/>
      <c r="F354" s="111"/>
      <c r="G354" s="111"/>
      <c r="H354" s="111"/>
      <c r="I354" s="111"/>
      <c r="J354" s="114" t="e">
        <f t="shared" ca="1" si="2"/>
        <v>#NAME?</v>
      </c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21.5" hidden="1" x14ac:dyDescent="0.9">
      <c r="A355" s="111">
        <f>'PLANTILLA V6'!A355</f>
        <v>0</v>
      </c>
      <c r="B355" s="111">
        <f>'PLANTILLA V6'!B355</f>
        <v>0</v>
      </c>
      <c r="C355" s="111">
        <f>'PLANTILLA V6'!C355</f>
        <v>0</v>
      </c>
      <c r="D355" s="111">
        <f>'PLANTILLA V6'!D355</f>
        <v>0</v>
      </c>
      <c r="E355" s="119"/>
      <c r="F355" s="111"/>
      <c r="G355" s="111"/>
      <c r="H355" s="111"/>
      <c r="I355" s="111"/>
      <c r="J355" s="114" t="e">
        <f t="shared" ca="1" si="2"/>
        <v>#NAME?</v>
      </c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21.5" hidden="1" x14ac:dyDescent="0.9">
      <c r="A356" s="111">
        <f>'PLANTILLA V6'!A356</f>
        <v>0</v>
      </c>
      <c r="B356" s="111">
        <f>'PLANTILLA V6'!B356</f>
        <v>0</v>
      </c>
      <c r="C356" s="111">
        <f>'PLANTILLA V6'!C356</f>
        <v>0</v>
      </c>
      <c r="D356" s="111">
        <f>'PLANTILLA V6'!D356</f>
        <v>0</v>
      </c>
      <c r="E356" s="119"/>
      <c r="F356" s="111"/>
      <c r="G356" s="111"/>
      <c r="H356" s="111"/>
      <c r="I356" s="111"/>
      <c r="J356" s="114" t="e">
        <f t="shared" ca="1" si="2"/>
        <v>#NAME?</v>
      </c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21.5" hidden="1" x14ac:dyDescent="0.9">
      <c r="A357" s="111">
        <f>'PLANTILLA V6'!A357</f>
        <v>0</v>
      </c>
      <c r="B357" s="111">
        <f>'PLANTILLA V6'!B357</f>
        <v>0</v>
      </c>
      <c r="C357" s="111">
        <f>'PLANTILLA V6'!C357</f>
        <v>0</v>
      </c>
      <c r="D357" s="111">
        <f>'PLANTILLA V6'!D357</f>
        <v>0</v>
      </c>
      <c r="E357" s="119"/>
      <c r="F357" s="111"/>
      <c r="G357" s="111"/>
      <c r="H357" s="111"/>
      <c r="I357" s="111"/>
      <c r="J357" s="114" t="e">
        <f t="shared" ca="1" si="2"/>
        <v>#NAME?</v>
      </c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21.5" hidden="1" x14ac:dyDescent="0.9">
      <c r="A358" s="111">
        <f>'PLANTILLA V6'!A358</f>
        <v>0</v>
      </c>
      <c r="B358" s="111">
        <f>'PLANTILLA V6'!B358</f>
        <v>0</v>
      </c>
      <c r="C358" s="111">
        <f>'PLANTILLA V6'!C358</f>
        <v>0</v>
      </c>
      <c r="D358" s="111">
        <f>'PLANTILLA V6'!D358</f>
        <v>0</v>
      </c>
      <c r="E358" s="119"/>
      <c r="F358" s="111"/>
      <c r="G358" s="111"/>
      <c r="H358" s="111"/>
      <c r="I358" s="111"/>
      <c r="J358" s="114" t="e">
        <f t="shared" ca="1" si="2"/>
        <v>#NAME?</v>
      </c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21.5" hidden="1" x14ac:dyDescent="0.9">
      <c r="A359" s="111">
        <f>'PLANTILLA V6'!A359</f>
        <v>0</v>
      </c>
      <c r="B359" s="111">
        <f>'PLANTILLA V6'!B359</f>
        <v>0</v>
      </c>
      <c r="C359" s="111">
        <f>'PLANTILLA V6'!C359</f>
        <v>0</v>
      </c>
      <c r="D359" s="111">
        <f>'PLANTILLA V6'!D359</f>
        <v>0</v>
      </c>
      <c r="E359" s="119"/>
      <c r="F359" s="111"/>
      <c r="G359" s="111"/>
      <c r="H359" s="111"/>
      <c r="I359" s="111"/>
      <c r="J359" s="114" t="e">
        <f t="shared" ca="1" si="2"/>
        <v>#NAME?</v>
      </c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21.5" hidden="1" x14ac:dyDescent="0.9">
      <c r="A360" s="111">
        <f>'PLANTILLA V6'!A360</f>
        <v>0</v>
      </c>
      <c r="B360" s="111">
        <f>'PLANTILLA V6'!B360</f>
        <v>0</v>
      </c>
      <c r="C360" s="111">
        <f>'PLANTILLA V6'!C360</f>
        <v>0</v>
      </c>
      <c r="D360" s="111">
        <f>'PLANTILLA V6'!D360</f>
        <v>0</v>
      </c>
      <c r="E360" s="119"/>
      <c r="F360" s="111"/>
      <c r="G360" s="111"/>
      <c r="H360" s="111"/>
      <c r="I360" s="111"/>
      <c r="J360" s="114" t="e">
        <f t="shared" ca="1" si="2"/>
        <v>#NAME?</v>
      </c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21.5" hidden="1" x14ac:dyDescent="0.9">
      <c r="A361" s="111">
        <f>'PLANTILLA V6'!A361</f>
        <v>0</v>
      </c>
      <c r="B361" s="111">
        <f>'PLANTILLA V6'!B361</f>
        <v>0</v>
      </c>
      <c r="C361" s="111">
        <f>'PLANTILLA V6'!C361</f>
        <v>0</v>
      </c>
      <c r="D361" s="111">
        <f>'PLANTILLA V6'!D361</f>
        <v>0</v>
      </c>
      <c r="E361" s="119"/>
      <c r="F361" s="111"/>
      <c r="G361" s="111"/>
      <c r="H361" s="111"/>
      <c r="I361" s="111"/>
      <c r="J361" s="114" t="e">
        <f t="shared" ca="1" si="2"/>
        <v>#NAME?</v>
      </c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21.5" hidden="1" x14ac:dyDescent="0.9">
      <c r="A362" s="111">
        <f>'PLANTILLA V6'!A362</f>
        <v>0</v>
      </c>
      <c r="B362" s="111">
        <f>'PLANTILLA V6'!B362</f>
        <v>0</v>
      </c>
      <c r="C362" s="111">
        <f>'PLANTILLA V6'!C362</f>
        <v>0</v>
      </c>
      <c r="D362" s="111">
        <f>'PLANTILLA V6'!D362</f>
        <v>0</v>
      </c>
      <c r="E362" s="119"/>
      <c r="F362" s="111"/>
      <c r="G362" s="111"/>
      <c r="H362" s="111"/>
      <c r="I362" s="111"/>
      <c r="J362" s="114" t="e">
        <f t="shared" ca="1" si="2"/>
        <v>#NAME?</v>
      </c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21.5" hidden="1" x14ac:dyDescent="0.9">
      <c r="A363" s="111">
        <f>'PLANTILLA V6'!A363</f>
        <v>0</v>
      </c>
      <c r="B363" s="111">
        <f>'PLANTILLA V6'!B363</f>
        <v>0</v>
      </c>
      <c r="C363" s="111">
        <f>'PLANTILLA V6'!C363</f>
        <v>0</v>
      </c>
      <c r="D363" s="111">
        <f>'PLANTILLA V6'!D363</f>
        <v>0</v>
      </c>
      <c r="E363" s="119"/>
      <c r="F363" s="111"/>
      <c r="G363" s="111"/>
      <c r="H363" s="111"/>
      <c r="I363" s="111"/>
      <c r="J363" s="114" t="e">
        <f t="shared" ca="1" si="2"/>
        <v>#NAME?</v>
      </c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21.5" hidden="1" x14ac:dyDescent="0.9">
      <c r="A364" s="111">
        <f>'PLANTILLA V6'!A364</f>
        <v>0</v>
      </c>
      <c r="B364" s="111">
        <f>'PLANTILLA V6'!B364</f>
        <v>0</v>
      </c>
      <c r="C364" s="111">
        <f>'PLANTILLA V6'!C364</f>
        <v>0</v>
      </c>
      <c r="D364" s="111">
        <f>'PLANTILLA V6'!D364</f>
        <v>0</v>
      </c>
      <c r="E364" s="119"/>
      <c r="F364" s="111"/>
      <c r="G364" s="111"/>
      <c r="H364" s="111"/>
      <c r="I364" s="111"/>
      <c r="J364" s="114" t="e">
        <f t="shared" ca="1" si="2"/>
        <v>#NAME?</v>
      </c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21.5" hidden="1" x14ac:dyDescent="0.9">
      <c r="A365" s="111">
        <f>'PLANTILLA V6'!A365</f>
        <v>0</v>
      </c>
      <c r="B365" s="111">
        <f>'PLANTILLA V6'!B365</f>
        <v>0</v>
      </c>
      <c r="C365" s="111">
        <f>'PLANTILLA V6'!C365</f>
        <v>0</v>
      </c>
      <c r="D365" s="111">
        <f>'PLANTILLA V6'!D365</f>
        <v>0</v>
      </c>
      <c r="E365" s="119"/>
      <c r="F365" s="111"/>
      <c r="G365" s="111"/>
      <c r="H365" s="111"/>
      <c r="I365" s="111"/>
      <c r="J365" s="114" t="e">
        <f t="shared" ca="1" si="2"/>
        <v>#NAME?</v>
      </c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21.5" hidden="1" x14ac:dyDescent="0.9">
      <c r="A366" s="111">
        <f>'PLANTILLA V6'!A366</f>
        <v>0</v>
      </c>
      <c r="B366" s="111">
        <f>'PLANTILLA V6'!B366</f>
        <v>0</v>
      </c>
      <c r="C366" s="111">
        <f>'PLANTILLA V6'!C366</f>
        <v>0</v>
      </c>
      <c r="D366" s="111">
        <f>'PLANTILLA V6'!D366</f>
        <v>0</v>
      </c>
      <c r="E366" s="119"/>
      <c r="F366" s="111"/>
      <c r="G366" s="111"/>
      <c r="H366" s="111"/>
      <c r="I366" s="111"/>
      <c r="J366" s="114" t="e">
        <f t="shared" ca="1" si="2"/>
        <v>#NAME?</v>
      </c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6.5" x14ac:dyDescent="0.45">
      <c r="A367" s="67">
        <f>'PLANTILLA V6'!A367</f>
        <v>0</v>
      </c>
      <c r="B367" s="67">
        <f>'PLANTILLA V6'!B367</f>
        <v>0</v>
      </c>
      <c r="C367" s="67">
        <f>'PLANTILLA V6'!C367</f>
        <v>0</v>
      </c>
      <c r="D367" s="67"/>
      <c r="E367" s="131"/>
      <c r="F367" s="67"/>
      <c r="G367" s="67"/>
      <c r="H367" s="67"/>
      <c r="I367" s="67"/>
      <c r="J367" s="89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</row>
    <row r="368" spans="1:26" ht="16.5" x14ac:dyDescent="0.45">
      <c r="A368" s="67">
        <f>'PLANTILLA V6'!A368</f>
        <v>0</v>
      </c>
      <c r="B368" s="67">
        <f>'PLANTILLA V6'!B368</f>
        <v>0</v>
      </c>
      <c r="C368" s="67">
        <f>'PLANTILLA V6'!C368</f>
        <v>0</v>
      </c>
      <c r="D368" s="67"/>
      <c r="E368" s="131"/>
      <c r="F368" s="67"/>
      <c r="G368" s="67"/>
      <c r="H368" s="67"/>
      <c r="I368" s="67"/>
      <c r="J368" s="89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spans="1:26" ht="16.5" x14ac:dyDescent="0.45">
      <c r="A369" s="67">
        <f>'PLANTILLA V6'!A369</f>
        <v>0</v>
      </c>
      <c r="B369" s="67">
        <f>'PLANTILLA V6'!B369</f>
        <v>0</v>
      </c>
      <c r="C369" s="67">
        <f>'PLANTILLA V6'!C369</f>
        <v>0</v>
      </c>
      <c r="D369" s="67"/>
      <c r="E369" s="131"/>
      <c r="F369" s="67"/>
      <c r="G369" s="67"/>
      <c r="H369" s="67"/>
      <c r="I369" s="67"/>
      <c r="J369" s="89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</row>
    <row r="370" spans="1:26" ht="16.5" x14ac:dyDescent="0.45">
      <c r="A370" s="67">
        <f>'PLANTILLA V6'!A370</f>
        <v>0</v>
      </c>
      <c r="B370" s="67">
        <f>'PLANTILLA V6'!B370</f>
        <v>0</v>
      </c>
      <c r="C370" s="67">
        <f>'PLANTILLA V6'!C370</f>
        <v>0</v>
      </c>
      <c r="D370" s="67"/>
      <c r="E370" s="131"/>
      <c r="F370" s="67"/>
      <c r="G370" s="67"/>
      <c r="H370" s="67"/>
      <c r="I370" s="67"/>
      <c r="J370" s="89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</row>
    <row r="371" spans="1:26" ht="16.5" x14ac:dyDescent="0.45">
      <c r="A371" s="67">
        <f>'PLANTILLA V6'!A371</f>
        <v>0</v>
      </c>
      <c r="B371" s="67">
        <f>'PLANTILLA V6'!B371</f>
        <v>0</v>
      </c>
      <c r="C371" s="67">
        <f>'PLANTILLA V6'!C371</f>
        <v>0</v>
      </c>
      <c r="D371" s="67"/>
      <c r="E371" s="131"/>
      <c r="F371" s="67"/>
      <c r="G371" s="67"/>
      <c r="H371" s="67"/>
      <c r="I371" s="67"/>
      <c r="J371" s="89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</row>
    <row r="372" spans="1:26" ht="16.5" x14ac:dyDescent="0.45">
      <c r="A372" s="67">
        <f>'PLANTILLA V6'!A372</f>
        <v>0</v>
      </c>
      <c r="B372" s="67">
        <f>'PLANTILLA V6'!B372</f>
        <v>0</v>
      </c>
      <c r="C372" s="67">
        <f>'PLANTILLA V6'!C372</f>
        <v>0</v>
      </c>
      <c r="D372" s="67"/>
      <c r="E372" s="131"/>
      <c r="F372" s="67"/>
      <c r="G372" s="67"/>
      <c r="H372" s="67"/>
      <c r="I372" s="67"/>
      <c r="J372" s="89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spans="1:26" ht="16.5" x14ac:dyDescent="0.45">
      <c r="A373" s="67">
        <f>'PLANTILLA V6'!A373</f>
        <v>0</v>
      </c>
      <c r="B373" s="67">
        <f>'PLANTILLA V6'!B373</f>
        <v>0</v>
      </c>
      <c r="C373" s="67">
        <f>'PLANTILLA V6'!C373</f>
        <v>0</v>
      </c>
      <c r="D373" s="67"/>
      <c r="E373" s="131"/>
      <c r="F373" s="67"/>
      <c r="G373" s="67"/>
      <c r="H373" s="67"/>
      <c r="I373" s="67"/>
      <c r="J373" s="89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spans="1:26" ht="16.5" x14ac:dyDescent="0.45">
      <c r="A374" s="67">
        <f>'PLANTILLA V6'!A374</f>
        <v>0</v>
      </c>
      <c r="B374" s="67">
        <f>'PLANTILLA V6'!B374</f>
        <v>0</v>
      </c>
      <c r="C374" s="67">
        <f>'PLANTILLA V6'!C374</f>
        <v>0</v>
      </c>
      <c r="D374" s="67"/>
      <c r="E374" s="131"/>
      <c r="F374" s="67"/>
      <c r="G374" s="67"/>
      <c r="H374" s="67"/>
      <c r="I374" s="67"/>
      <c r="J374" s="89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spans="1:26" ht="16.5" x14ac:dyDescent="0.45">
      <c r="A375" s="67">
        <f>'PLANTILLA V6'!A375</f>
        <v>0</v>
      </c>
      <c r="B375" s="67">
        <f>'PLANTILLA V6'!B375</f>
        <v>0</v>
      </c>
      <c r="C375" s="67">
        <f>'PLANTILLA V6'!C375</f>
        <v>0</v>
      </c>
      <c r="D375" s="67"/>
      <c r="E375" s="131"/>
      <c r="F375" s="67"/>
      <c r="G375" s="67"/>
      <c r="H375" s="67"/>
      <c r="I375" s="67"/>
      <c r="J375" s="89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spans="1:26" ht="16.5" x14ac:dyDescent="0.45">
      <c r="A376" s="67">
        <f>'PLANTILLA V6'!A376</f>
        <v>0</v>
      </c>
      <c r="B376" s="67">
        <f>'PLANTILLA V6'!B376</f>
        <v>0</v>
      </c>
      <c r="C376" s="67">
        <f>'PLANTILLA V6'!C376</f>
        <v>0</v>
      </c>
      <c r="D376" s="67"/>
      <c r="E376" s="131"/>
      <c r="F376" s="67"/>
      <c r="G376" s="67"/>
      <c r="H376" s="67"/>
      <c r="I376" s="67"/>
      <c r="J376" s="89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</row>
    <row r="377" spans="1:26" ht="16.5" x14ac:dyDescent="0.45">
      <c r="A377" s="67">
        <f>'PLANTILLA V6'!A377</f>
        <v>0</v>
      </c>
      <c r="B377" s="67">
        <f>'PLANTILLA V6'!B377</f>
        <v>0</v>
      </c>
      <c r="C377" s="67">
        <f>'PLANTILLA V6'!C377</f>
        <v>0</v>
      </c>
      <c r="D377" s="67"/>
      <c r="E377" s="28"/>
      <c r="F377" s="67"/>
      <c r="G377" s="67"/>
      <c r="H377" s="67"/>
      <c r="I377" s="67"/>
      <c r="J377" s="89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spans="1:26" ht="16.5" x14ac:dyDescent="0.45">
      <c r="A378" s="67">
        <f>'PLANTILLA V6'!A378</f>
        <v>0</v>
      </c>
      <c r="B378" s="67">
        <f>'PLANTILLA V6'!B378</f>
        <v>0</v>
      </c>
      <c r="C378" s="67">
        <f>'PLANTILLA V6'!C378</f>
        <v>0</v>
      </c>
      <c r="D378" s="67"/>
      <c r="E378" s="28"/>
      <c r="F378" s="67"/>
      <c r="G378" s="67"/>
      <c r="H378" s="67"/>
      <c r="I378" s="67"/>
      <c r="J378" s="89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spans="1:26" ht="16.5" x14ac:dyDescent="0.45">
      <c r="A379" s="67">
        <f>'PLANTILLA V6'!A379</f>
        <v>0</v>
      </c>
      <c r="B379" s="67">
        <f>'PLANTILLA V6'!B379</f>
        <v>0</v>
      </c>
      <c r="C379" s="67">
        <f>'PLANTILLA V6'!C379</f>
        <v>0</v>
      </c>
      <c r="D379" s="67"/>
      <c r="E379" s="28"/>
      <c r="F379" s="67"/>
      <c r="G379" s="67"/>
      <c r="H379" s="67"/>
      <c r="I379" s="67"/>
      <c r="J379" s="89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spans="1:26" ht="16.5" x14ac:dyDescent="0.45">
      <c r="A380" s="67">
        <f>'PLANTILLA V6'!A380</f>
        <v>0</v>
      </c>
      <c r="B380" s="67">
        <f>'PLANTILLA V6'!B380</f>
        <v>0</v>
      </c>
      <c r="C380" s="67">
        <f>'PLANTILLA V6'!C380</f>
        <v>0</v>
      </c>
      <c r="D380" s="67"/>
      <c r="E380" s="28"/>
      <c r="F380" s="67"/>
      <c r="G380" s="67"/>
      <c r="H380" s="67"/>
      <c r="I380" s="67"/>
      <c r="J380" s="89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spans="1:26" ht="16.5" x14ac:dyDescent="0.45">
      <c r="A381" s="67">
        <f>'PLANTILLA V6'!A381</f>
        <v>0</v>
      </c>
      <c r="B381" s="67">
        <f>'PLANTILLA V6'!B381</f>
        <v>0</v>
      </c>
      <c r="C381" s="67">
        <f>'PLANTILLA V6'!C381</f>
        <v>0</v>
      </c>
      <c r="D381" s="67"/>
      <c r="E381" s="28"/>
      <c r="F381" s="67"/>
      <c r="G381" s="67"/>
      <c r="H381" s="67"/>
      <c r="I381" s="67"/>
      <c r="J381" s="132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spans="1:26" ht="16.5" x14ac:dyDescent="0.45">
      <c r="A382" s="67">
        <f>'PLANTILLA V6'!A382</f>
        <v>0</v>
      </c>
      <c r="B382" s="67">
        <f>'PLANTILLA V6'!B382</f>
        <v>0</v>
      </c>
      <c r="C382" s="67">
        <f>'PLANTILLA V6'!C382</f>
        <v>0</v>
      </c>
      <c r="D382" s="67"/>
      <c r="E382" s="28"/>
      <c r="F382" s="67"/>
      <c r="G382" s="67"/>
      <c r="H382" s="67"/>
      <c r="I382" s="67"/>
      <c r="J382" s="132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spans="1:26" ht="16.5" x14ac:dyDescent="0.45">
      <c r="A383" s="67">
        <f>'PLANTILLA V6'!A383</f>
        <v>0</v>
      </c>
      <c r="B383" s="67">
        <f>'PLANTILLA V6'!B383</f>
        <v>0</v>
      </c>
      <c r="C383" s="67">
        <f>'PLANTILLA V6'!C383</f>
        <v>0</v>
      </c>
      <c r="D383" s="67"/>
      <c r="E383" s="28"/>
      <c r="F383" s="67"/>
      <c r="G383" s="67"/>
      <c r="H383" s="67"/>
      <c r="I383" s="67"/>
      <c r="J383" s="132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</row>
    <row r="384" spans="1:26" ht="16.5" x14ac:dyDescent="0.45">
      <c r="A384" s="67">
        <f>'PLANTILLA V6'!A384</f>
        <v>0</v>
      </c>
      <c r="B384" s="67">
        <f>'PLANTILLA V6'!B384</f>
        <v>0</v>
      </c>
      <c r="C384" s="67">
        <f>'PLANTILLA V6'!C384</f>
        <v>0</v>
      </c>
      <c r="D384" s="67"/>
      <c r="E384" s="28"/>
      <c r="F384" s="67"/>
      <c r="G384" s="67"/>
      <c r="H384" s="67"/>
      <c r="I384" s="67"/>
      <c r="J384" s="132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</row>
    <row r="385" spans="1:26" ht="16.5" x14ac:dyDescent="0.45">
      <c r="A385" s="67">
        <f>'PLANTILLA V6'!A385</f>
        <v>0</v>
      </c>
      <c r="B385" s="67">
        <f>'PLANTILLA V6'!B385</f>
        <v>0</v>
      </c>
      <c r="C385" s="67">
        <f>'PLANTILLA V6'!C385</f>
        <v>0</v>
      </c>
      <c r="D385" s="67"/>
      <c r="E385" s="28"/>
      <c r="F385" s="67"/>
      <c r="G385" s="67"/>
      <c r="H385" s="67"/>
      <c r="I385" s="67"/>
      <c r="J385" s="132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spans="1:26" ht="16.5" x14ac:dyDescent="0.45">
      <c r="A386" s="67">
        <f>'PLANTILLA V6'!A386</f>
        <v>0</v>
      </c>
      <c r="B386" s="67">
        <f>'PLANTILLA V6'!B386</f>
        <v>0</v>
      </c>
      <c r="C386" s="67">
        <f>'PLANTILLA V6'!C386</f>
        <v>0</v>
      </c>
      <c r="D386" s="67">
        <f>'PLANTILLA V6'!D386</f>
        <v>0</v>
      </c>
      <c r="E386" s="28">
        <f>'PLANTILLA V6'!E386</f>
        <v>0</v>
      </c>
      <c r="F386" s="67">
        <f>'PLANTILLA V6'!F386</f>
        <v>0</v>
      </c>
      <c r="G386" s="67">
        <f>'PLANTILLA V6'!G386</f>
        <v>0</v>
      </c>
      <c r="H386" s="67">
        <f>'PLANTILLA V6'!H386</f>
        <v>0</v>
      </c>
      <c r="I386" s="67">
        <f>'PLANTILLA V6'!I386</f>
        <v>0</v>
      </c>
      <c r="J386" s="132">
        <f>'PLANTILLA V6'!J386</f>
        <v>0</v>
      </c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spans="1:26" ht="16.5" x14ac:dyDescent="0.45">
      <c r="A387" s="67">
        <f>'PLANTILLA V6'!A387</f>
        <v>0</v>
      </c>
      <c r="B387" s="67">
        <f>'PLANTILLA V6'!B387</f>
        <v>0</v>
      </c>
      <c r="C387" s="67">
        <f>'PLANTILLA V6'!C387</f>
        <v>0</v>
      </c>
      <c r="D387" s="67">
        <f>'PLANTILLA V6'!D387</f>
        <v>0</v>
      </c>
      <c r="E387" s="28">
        <f>'PLANTILLA V6'!E387</f>
        <v>0</v>
      </c>
      <c r="F387" s="67">
        <f>'PLANTILLA V6'!F387</f>
        <v>0</v>
      </c>
      <c r="G387" s="67">
        <f>'PLANTILLA V6'!G387</f>
        <v>0</v>
      </c>
      <c r="H387" s="67">
        <f>'PLANTILLA V6'!H387</f>
        <v>0</v>
      </c>
      <c r="I387" s="67">
        <f>'PLANTILLA V6'!I387</f>
        <v>0</v>
      </c>
      <c r="J387" s="132">
        <f>'PLANTILLA V6'!J387</f>
        <v>0</v>
      </c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spans="1:26" ht="16.5" x14ac:dyDescent="0.45">
      <c r="A388" s="67">
        <f>'PLANTILLA V6'!A388</f>
        <v>0</v>
      </c>
      <c r="B388" s="67">
        <f>'PLANTILLA V6'!B388</f>
        <v>0</v>
      </c>
      <c r="C388" s="67">
        <f>'PLANTILLA V6'!C388</f>
        <v>0</v>
      </c>
      <c r="D388" s="67">
        <f>'PLANTILLA V6'!D388</f>
        <v>0</v>
      </c>
      <c r="E388" s="28">
        <f>'PLANTILLA V6'!E388</f>
        <v>0</v>
      </c>
      <c r="F388" s="67">
        <f>'PLANTILLA V6'!F388</f>
        <v>0</v>
      </c>
      <c r="G388" s="67">
        <f>'PLANTILLA V6'!G388</f>
        <v>0</v>
      </c>
      <c r="H388" s="67">
        <f>'PLANTILLA V6'!H388</f>
        <v>0</v>
      </c>
      <c r="I388" s="67">
        <f>'PLANTILLA V6'!I388</f>
        <v>0</v>
      </c>
      <c r="J388" s="132">
        <f>'PLANTILLA V6'!J388</f>
        <v>0</v>
      </c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spans="1:26" ht="16.5" x14ac:dyDescent="0.45">
      <c r="A389" s="67">
        <f>'PLANTILLA V6'!A389</f>
        <v>0</v>
      </c>
      <c r="B389" s="67">
        <f>'PLANTILLA V6'!B389</f>
        <v>0</v>
      </c>
      <c r="C389" s="67">
        <f>'PLANTILLA V6'!C389</f>
        <v>0</v>
      </c>
      <c r="D389" s="67">
        <f>'PLANTILLA V6'!D389</f>
        <v>0</v>
      </c>
      <c r="E389" s="28">
        <f>'PLANTILLA V6'!E389</f>
        <v>0</v>
      </c>
      <c r="F389" s="67">
        <f>'PLANTILLA V6'!F389</f>
        <v>0</v>
      </c>
      <c r="G389" s="67">
        <f>'PLANTILLA V6'!G389</f>
        <v>0</v>
      </c>
      <c r="H389" s="67">
        <f>'PLANTILLA V6'!H389</f>
        <v>0</v>
      </c>
      <c r="I389" s="67">
        <f>'PLANTILLA V6'!I389</f>
        <v>0</v>
      </c>
      <c r="J389" s="132">
        <f>'PLANTILLA V6'!J389</f>
        <v>0</v>
      </c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spans="1:26" ht="16.5" x14ac:dyDescent="0.45">
      <c r="A390" s="67">
        <f>'PLANTILLA V6'!A390</f>
        <v>0</v>
      </c>
      <c r="B390" s="67">
        <f>'PLANTILLA V6'!B390</f>
        <v>0</v>
      </c>
      <c r="C390" s="67">
        <f>'PLANTILLA V6'!C390</f>
        <v>0</v>
      </c>
      <c r="D390" s="67">
        <f>'PLANTILLA V6'!D390</f>
        <v>0</v>
      </c>
      <c r="E390" s="28">
        <f>'PLANTILLA V6'!E390</f>
        <v>0</v>
      </c>
      <c r="F390" s="67">
        <f>'PLANTILLA V6'!F390</f>
        <v>0</v>
      </c>
      <c r="G390" s="67">
        <f>'PLANTILLA V6'!G390</f>
        <v>0</v>
      </c>
      <c r="H390" s="67">
        <f>'PLANTILLA V6'!H390</f>
        <v>0</v>
      </c>
      <c r="I390" s="67">
        <f>'PLANTILLA V6'!I390</f>
        <v>0</v>
      </c>
      <c r="J390" s="132">
        <f>'PLANTILLA V6'!J390</f>
        <v>0</v>
      </c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spans="1:26" ht="16.5" x14ac:dyDescent="0.45">
      <c r="A391" s="67">
        <f>'PLANTILLA V6'!A391</f>
        <v>0</v>
      </c>
      <c r="B391" s="67">
        <f>'PLANTILLA V6'!B391</f>
        <v>0</v>
      </c>
      <c r="C391" s="67">
        <f>'PLANTILLA V6'!C391</f>
        <v>0</v>
      </c>
      <c r="D391" s="67">
        <f>'PLANTILLA V6'!D391</f>
        <v>0</v>
      </c>
      <c r="E391" s="28">
        <f>'PLANTILLA V6'!E391</f>
        <v>0</v>
      </c>
      <c r="F391" s="67">
        <f>'PLANTILLA V6'!F391</f>
        <v>0</v>
      </c>
      <c r="G391" s="67">
        <f>'PLANTILLA V6'!G391</f>
        <v>0</v>
      </c>
      <c r="H391" s="67">
        <f>'PLANTILLA V6'!H391</f>
        <v>0</v>
      </c>
      <c r="I391" s="67">
        <f>'PLANTILLA V6'!I391</f>
        <v>0</v>
      </c>
      <c r="J391" s="132">
        <f>'PLANTILLA V6'!J391</f>
        <v>0</v>
      </c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spans="1:26" ht="16.5" x14ac:dyDescent="0.45">
      <c r="A392" s="67">
        <f>'PLANTILLA V6'!A392</f>
        <v>0</v>
      </c>
      <c r="B392" s="67">
        <f>'PLANTILLA V6'!B392</f>
        <v>0</v>
      </c>
      <c r="C392" s="67">
        <f>'PLANTILLA V6'!C392</f>
        <v>0</v>
      </c>
      <c r="D392" s="67">
        <f>'PLANTILLA V6'!D392</f>
        <v>0</v>
      </c>
      <c r="E392" s="28">
        <f>'PLANTILLA V6'!E392</f>
        <v>0</v>
      </c>
      <c r="F392" s="67">
        <f>'PLANTILLA V6'!F392</f>
        <v>0</v>
      </c>
      <c r="G392" s="67">
        <f>'PLANTILLA V6'!G392</f>
        <v>0</v>
      </c>
      <c r="H392" s="67">
        <f>'PLANTILLA V6'!H392</f>
        <v>0</v>
      </c>
      <c r="I392" s="67">
        <f>'PLANTILLA V6'!I392</f>
        <v>0</v>
      </c>
      <c r="J392" s="132">
        <f>'PLANTILLA V6'!J392</f>
        <v>0</v>
      </c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spans="1:26" ht="16.5" x14ac:dyDescent="0.45">
      <c r="A393" s="67">
        <f>'PLANTILLA V6'!A393</f>
        <v>0</v>
      </c>
      <c r="B393" s="67">
        <f>'PLANTILLA V6'!B393</f>
        <v>0</v>
      </c>
      <c r="C393" s="67">
        <f>'PLANTILLA V6'!C393</f>
        <v>0</v>
      </c>
      <c r="D393" s="67">
        <f>'PLANTILLA V6'!D393</f>
        <v>0</v>
      </c>
      <c r="E393" s="28">
        <f>'PLANTILLA V6'!E393</f>
        <v>0</v>
      </c>
      <c r="F393" s="67">
        <f>'PLANTILLA V6'!F393</f>
        <v>0</v>
      </c>
      <c r="G393" s="67">
        <f>'PLANTILLA V6'!G393</f>
        <v>0</v>
      </c>
      <c r="H393" s="67">
        <f>'PLANTILLA V6'!H393</f>
        <v>0</v>
      </c>
      <c r="I393" s="67">
        <f>'PLANTILLA V6'!I393</f>
        <v>0</v>
      </c>
      <c r="J393" s="132">
        <f>'PLANTILLA V6'!J393</f>
        <v>0</v>
      </c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</row>
    <row r="394" spans="1:26" ht="16.5" x14ac:dyDescent="0.45">
      <c r="A394" s="67">
        <f>'PLANTILLA V6'!A394</f>
        <v>0</v>
      </c>
      <c r="B394" s="67">
        <f>'PLANTILLA V6'!B394</f>
        <v>0</v>
      </c>
      <c r="C394" s="67">
        <f>'PLANTILLA V6'!C394</f>
        <v>0</v>
      </c>
      <c r="D394" s="67">
        <f>'PLANTILLA V6'!D394</f>
        <v>0</v>
      </c>
      <c r="E394" s="28">
        <f>'PLANTILLA V6'!E394</f>
        <v>0</v>
      </c>
      <c r="F394" s="67">
        <f>'PLANTILLA V6'!F394</f>
        <v>0</v>
      </c>
      <c r="G394" s="67">
        <f>'PLANTILLA V6'!G394</f>
        <v>0</v>
      </c>
      <c r="H394" s="67">
        <f>'PLANTILLA V6'!H394</f>
        <v>0</v>
      </c>
      <c r="I394" s="67">
        <f>'PLANTILLA V6'!I394</f>
        <v>0</v>
      </c>
      <c r="J394" s="132">
        <f>'PLANTILLA V6'!J394</f>
        <v>0</v>
      </c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</row>
    <row r="395" spans="1:26" ht="16.5" x14ac:dyDescent="0.45">
      <c r="A395" s="67">
        <f>'PLANTILLA V6'!A395</f>
        <v>0</v>
      </c>
      <c r="B395" s="67">
        <f>'PLANTILLA V6'!B395</f>
        <v>0</v>
      </c>
      <c r="C395" s="67">
        <f>'PLANTILLA V6'!C395</f>
        <v>0</v>
      </c>
      <c r="D395" s="67">
        <f>'PLANTILLA V6'!D395</f>
        <v>0</v>
      </c>
      <c r="E395" s="28">
        <f>'PLANTILLA V6'!E395</f>
        <v>0</v>
      </c>
      <c r="F395" s="67">
        <f>'PLANTILLA V6'!F395</f>
        <v>0</v>
      </c>
      <c r="G395" s="67">
        <f>'PLANTILLA V6'!G395</f>
        <v>0</v>
      </c>
      <c r="H395" s="67">
        <f>'PLANTILLA V6'!H395</f>
        <v>0</v>
      </c>
      <c r="I395" s="67">
        <f>'PLANTILLA V6'!I395</f>
        <v>0</v>
      </c>
      <c r="J395" s="132">
        <f>'PLANTILLA V6'!J395</f>
        <v>0</v>
      </c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</row>
    <row r="396" spans="1:26" ht="16.5" x14ac:dyDescent="0.45">
      <c r="A396" s="67">
        <f>'PLANTILLA V6'!A396</f>
        <v>0</v>
      </c>
      <c r="B396" s="67">
        <f>'PLANTILLA V6'!B396</f>
        <v>0</v>
      </c>
      <c r="C396" s="67">
        <f>'PLANTILLA V6'!C396</f>
        <v>0</v>
      </c>
      <c r="D396" s="67">
        <f>'PLANTILLA V6'!D396</f>
        <v>0</v>
      </c>
      <c r="E396" s="28">
        <f>'PLANTILLA V6'!E396</f>
        <v>0</v>
      </c>
      <c r="F396" s="67">
        <f>'PLANTILLA V6'!F396</f>
        <v>0</v>
      </c>
      <c r="G396" s="67">
        <f>'PLANTILLA V6'!G396</f>
        <v>0</v>
      </c>
      <c r="H396" s="67">
        <f>'PLANTILLA V6'!H396</f>
        <v>0</v>
      </c>
      <c r="I396" s="67">
        <f>'PLANTILLA V6'!I396</f>
        <v>0</v>
      </c>
      <c r="J396" s="132">
        <f>'PLANTILLA V6'!J396</f>
        <v>0</v>
      </c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</row>
    <row r="397" spans="1:26" ht="16.5" x14ac:dyDescent="0.45">
      <c r="A397" s="67">
        <f>'PLANTILLA V6'!A397</f>
        <v>0</v>
      </c>
      <c r="B397" s="67">
        <f>'PLANTILLA V6'!B397</f>
        <v>0</v>
      </c>
      <c r="C397" s="67">
        <f>'PLANTILLA V6'!C397</f>
        <v>0</v>
      </c>
      <c r="D397" s="67">
        <f>'PLANTILLA V6'!D397</f>
        <v>0</v>
      </c>
      <c r="E397" s="28">
        <f>'PLANTILLA V6'!E397</f>
        <v>0</v>
      </c>
      <c r="F397" s="67">
        <f>'PLANTILLA V6'!F397</f>
        <v>0</v>
      </c>
      <c r="G397" s="67">
        <f>'PLANTILLA V6'!G397</f>
        <v>0</v>
      </c>
      <c r="H397" s="67">
        <f>'PLANTILLA V6'!H397</f>
        <v>0</v>
      </c>
      <c r="I397" s="67">
        <f>'PLANTILLA V6'!I397</f>
        <v>0</v>
      </c>
      <c r="J397" s="132">
        <f>'PLANTILLA V6'!J397</f>
        <v>0</v>
      </c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</row>
    <row r="398" spans="1:26" ht="16.5" x14ac:dyDescent="0.45">
      <c r="A398" s="67">
        <f>'PLANTILLA V6'!A398</f>
        <v>0</v>
      </c>
      <c r="B398" s="67">
        <f>'PLANTILLA V6'!B398</f>
        <v>0</v>
      </c>
      <c r="C398" s="67">
        <f>'PLANTILLA V6'!C398</f>
        <v>0</v>
      </c>
      <c r="D398" s="67">
        <f>'PLANTILLA V6'!D398</f>
        <v>0</v>
      </c>
      <c r="E398" s="28">
        <f>'PLANTILLA V6'!E398</f>
        <v>0</v>
      </c>
      <c r="F398" s="67">
        <f>'PLANTILLA V6'!F398</f>
        <v>0</v>
      </c>
      <c r="G398" s="67">
        <f>'PLANTILLA V6'!G398</f>
        <v>0</v>
      </c>
      <c r="H398" s="67">
        <f>'PLANTILLA V6'!H398</f>
        <v>0</v>
      </c>
      <c r="I398" s="67">
        <f>'PLANTILLA V6'!I398</f>
        <v>0</v>
      </c>
      <c r="J398" s="132">
        <f>'PLANTILLA V6'!J398</f>
        <v>0</v>
      </c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</row>
    <row r="399" spans="1:26" ht="16.5" x14ac:dyDescent="0.45">
      <c r="A399" s="67">
        <f>'PLANTILLA V6'!A399</f>
        <v>0</v>
      </c>
      <c r="B399" s="67">
        <f>'PLANTILLA V6'!B399</f>
        <v>0</v>
      </c>
      <c r="C399" s="67">
        <f>'PLANTILLA V6'!C399</f>
        <v>0</v>
      </c>
      <c r="D399" s="67">
        <f>'PLANTILLA V6'!D399</f>
        <v>0</v>
      </c>
      <c r="E399" s="28">
        <f>'PLANTILLA V6'!E399</f>
        <v>0</v>
      </c>
      <c r="F399" s="67">
        <f>'PLANTILLA V6'!F399</f>
        <v>0</v>
      </c>
      <c r="G399" s="67">
        <f>'PLANTILLA V6'!G399</f>
        <v>0</v>
      </c>
      <c r="H399" s="67">
        <f>'PLANTILLA V6'!H399</f>
        <v>0</v>
      </c>
      <c r="I399" s="67">
        <f>'PLANTILLA V6'!I399</f>
        <v>0</v>
      </c>
      <c r="J399" s="132">
        <f>'PLANTILLA V6'!J399</f>
        <v>0</v>
      </c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</row>
    <row r="400" spans="1:26" ht="16.5" x14ac:dyDescent="0.45">
      <c r="A400" s="67">
        <f>'PLANTILLA V6'!A400</f>
        <v>0</v>
      </c>
      <c r="B400" s="67">
        <f>'PLANTILLA V6'!B400</f>
        <v>0</v>
      </c>
      <c r="C400" s="67">
        <f>'PLANTILLA V6'!C400</f>
        <v>0</v>
      </c>
      <c r="D400" s="67">
        <f>'PLANTILLA V6'!D400</f>
        <v>0</v>
      </c>
      <c r="E400" s="28">
        <f>'PLANTILLA V6'!E400</f>
        <v>0</v>
      </c>
      <c r="F400" s="67">
        <f>'PLANTILLA V6'!F400</f>
        <v>0</v>
      </c>
      <c r="G400" s="67">
        <f>'PLANTILLA V6'!G400</f>
        <v>0</v>
      </c>
      <c r="H400" s="67">
        <f>'PLANTILLA V6'!H400</f>
        <v>0</v>
      </c>
      <c r="I400" s="67">
        <f>'PLANTILLA V6'!I400</f>
        <v>0</v>
      </c>
      <c r="J400" s="132">
        <f>'PLANTILLA V6'!J400</f>
        <v>0</v>
      </c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</row>
    <row r="401" spans="1:26" ht="16.5" x14ac:dyDescent="0.45">
      <c r="A401" s="67">
        <f>'PLANTILLA V6'!A401</f>
        <v>0</v>
      </c>
      <c r="B401" s="67">
        <f>'PLANTILLA V6'!B401</f>
        <v>0</v>
      </c>
      <c r="C401" s="67">
        <f>'PLANTILLA V6'!C401</f>
        <v>0</v>
      </c>
      <c r="D401" s="67">
        <f>'PLANTILLA V6'!D401</f>
        <v>0</v>
      </c>
      <c r="E401" s="28">
        <f>'PLANTILLA V6'!E401</f>
        <v>0</v>
      </c>
      <c r="F401" s="67">
        <f>'PLANTILLA V6'!F401</f>
        <v>0</v>
      </c>
      <c r="G401" s="67">
        <f>'PLANTILLA V6'!G401</f>
        <v>0</v>
      </c>
      <c r="H401" s="67">
        <f>'PLANTILLA V6'!H401</f>
        <v>0</v>
      </c>
      <c r="I401" s="67">
        <f>'PLANTILLA V6'!I401</f>
        <v>0</v>
      </c>
      <c r="J401" s="132">
        <f>'PLANTILLA V6'!J401</f>
        <v>0</v>
      </c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</row>
    <row r="402" spans="1:26" ht="16.5" x14ac:dyDescent="0.45">
      <c r="A402" s="67">
        <f>'PLANTILLA V6'!A402</f>
        <v>0</v>
      </c>
      <c r="B402" s="67">
        <f>'PLANTILLA V6'!B402</f>
        <v>0</v>
      </c>
      <c r="C402" s="67">
        <f>'PLANTILLA V6'!C402</f>
        <v>0</v>
      </c>
      <c r="D402" s="67">
        <f>'PLANTILLA V6'!D402</f>
        <v>0</v>
      </c>
      <c r="E402" s="28">
        <f>'PLANTILLA V6'!E402</f>
        <v>0</v>
      </c>
      <c r="F402" s="67">
        <f>'PLANTILLA V6'!F402</f>
        <v>0</v>
      </c>
      <c r="G402" s="67">
        <f>'PLANTILLA V6'!G402</f>
        <v>0</v>
      </c>
      <c r="H402" s="67">
        <f>'PLANTILLA V6'!H402</f>
        <v>0</v>
      </c>
      <c r="I402" s="67">
        <f>'PLANTILLA V6'!I402</f>
        <v>0</v>
      </c>
      <c r="J402" s="132">
        <f>'PLANTILLA V6'!J402</f>
        <v>0</v>
      </c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spans="1:26" ht="16.5" x14ac:dyDescent="0.45">
      <c r="A403" s="67">
        <f>'PLANTILLA V6'!A403</f>
        <v>0</v>
      </c>
      <c r="B403" s="67">
        <f>'PLANTILLA V6'!B403</f>
        <v>0</v>
      </c>
      <c r="C403" s="67">
        <f>'PLANTILLA V6'!C403</f>
        <v>0</v>
      </c>
      <c r="D403" s="67">
        <f>'PLANTILLA V6'!D403</f>
        <v>0</v>
      </c>
      <c r="E403" s="28">
        <f>'PLANTILLA V6'!E403</f>
        <v>0</v>
      </c>
      <c r="F403" s="67">
        <f>'PLANTILLA V6'!F403</f>
        <v>0</v>
      </c>
      <c r="G403" s="67">
        <f>'PLANTILLA V6'!G403</f>
        <v>0</v>
      </c>
      <c r="H403" s="67">
        <f>'PLANTILLA V6'!H403</f>
        <v>0</v>
      </c>
      <c r="I403" s="67">
        <f>'PLANTILLA V6'!I403</f>
        <v>0</v>
      </c>
      <c r="J403" s="132">
        <f>'PLANTILLA V6'!J403</f>
        <v>0</v>
      </c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</row>
    <row r="404" spans="1:26" ht="16.5" x14ac:dyDescent="0.45">
      <c r="A404" s="67">
        <f>'PLANTILLA V6'!A404</f>
        <v>0</v>
      </c>
      <c r="B404" s="67">
        <f>'PLANTILLA V6'!B404</f>
        <v>0</v>
      </c>
      <c r="C404" s="67">
        <f>'PLANTILLA V6'!C404</f>
        <v>0</v>
      </c>
      <c r="D404" s="67">
        <f>'PLANTILLA V6'!D404</f>
        <v>0</v>
      </c>
      <c r="E404" s="28">
        <f>'PLANTILLA V6'!E404</f>
        <v>0</v>
      </c>
      <c r="F404" s="67">
        <f>'PLANTILLA V6'!F404</f>
        <v>0</v>
      </c>
      <c r="G404" s="67">
        <f>'PLANTILLA V6'!G404</f>
        <v>0</v>
      </c>
      <c r="H404" s="67">
        <f>'PLANTILLA V6'!H404</f>
        <v>0</v>
      </c>
      <c r="I404" s="67">
        <f>'PLANTILLA V6'!I404</f>
        <v>0</v>
      </c>
      <c r="J404" s="132">
        <f>'PLANTILLA V6'!J404</f>
        <v>0</v>
      </c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</row>
    <row r="405" spans="1:26" ht="16.5" x14ac:dyDescent="0.45">
      <c r="A405" s="67">
        <f>'PLANTILLA V6'!A405</f>
        <v>0</v>
      </c>
      <c r="B405" s="67">
        <f>'PLANTILLA V6'!B405</f>
        <v>0</v>
      </c>
      <c r="C405" s="67">
        <f>'PLANTILLA V6'!C405</f>
        <v>0</v>
      </c>
      <c r="D405" s="67">
        <f>'PLANTILLA V6'!D405</f>
        <v>0</v>
      </c>
      <c r="E405" s="28">
        <f>'PLANTILLA V6'!E405</f>
        <v>0</v>
      </c>
      <c r="F405" s="67">
        <f>'PLANTILLA V6'!F405</f>
        <v>0</v>
      </c>
      <c r="G405" s="67">
        <f>'PLANTILLA V6'!G405</f>
        <v>0</v>
      </c>
      <c r="H405" s="67">
        <f>'PLANTILLA V6'!H405</f>
        <v>0</v>
      </c>
      <c r="I405" s="67">
        <f>'PLANTILLA V6'!I405</f>
        <v>0</v>
      </c>
      <c r="J405" s="132">
        <f>'PLANTILLA V6'!J405</f>
        <v>0</v>
      </c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</row>
    <row r="406" spans="1:26" ht="16.5" x14ac:dyDescent="0.45">
      <c r="A406" s="67">
        <f>'PLANTILLA V6'!A406</f>
        <v>0</v>
      </c>
      <c r="B406" s="67">
        <f>'PLANTILLA V6'!B406</f>
        <v>0</v>
      </c>
      <c r="C406" s="67">
        <f>'PLANTILLA V6'!C406</f>
        <v>0</v>
      </c>
      <c r="D406" s="67">
        <f>'PLANTILLA V6'!D406</f>
        <v>0</v>
      </c>
      <c r="E406" s="28">
        <f>'PLANTILLA V6'!E406</f>
        <v>0</v>
      </c>
      <c r="F406" s="67">
        <f>'PLANTILLA V6'!F406</f>
        <v>0</v>
      </c>
      <c r="G406" s="67">
        <f>'PLANTILLA V6'!G406</f>
        <v>0</v>
      </c>
      <c r="H406" s="67">
        <f>'PLANTILLA V6'!H406</f>
        <v>0</v>
      </c>
      <c r="I406" s="67">
        <f>'PLANTILLA V6'!I406</f>
        <v>0</v>
      </c>
      <c r="J406" s="132">
        <f>'PLANTILLA V6'!J406</f>
        <v>0</v>
      </c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</row>
    <row r="407" spans="1:26" ht="16.5" x14ac:dyDescent="0.45">
      <c r="A407" s="67">
        <f>'PLANTILLA V6'!A407</f>
        <v>0</v>
      </c>
      <c r="B407" s="67">
        <f>'PLANTILLA V6'!B407</f>
        <v>0</v>
      </c>
      <c r="C407" s="67">
        <f>'PLANTILLA V6'!C407</f>
        <v>0</v>
      </c>
      <c r="D407" s="67">
        <f>'PLANTILLA V6'!D407</f>
        <v>0</v>
      </c>
      <c r="E407" s="28">
        <f>'PLANTILLA V6'!E407</f>
        <v>0</v>
      </c>
      <c r="F407" s="67">
        <f>'PLANTILLA V6'!F407</f>
        <v>0</v>
      </c>
      <c r="G407" s="67">
        <f>'PLANTILLA V6'!G407</f>
        <v>0</v>
      </c>
      <c r="H407" s="67">
        <f>'PLANTILLA V6'!H407</f>
        <v>0</v>
      </c>
      <c r="I407" s="67">
        <f>'PLANTILLA V6'!I407</f>
        <v>0</v>
      </c>
      <c r="J407" s="132">
        <f>'PLANTILLA V6'!J407</f>
        <v>0</v>
      </c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spans="1:26" ht="16.5" x14ac:dyDescent="0.45">
      <c r="A408" s="67">
        <f>'PLANTILLA V6'!A408</f>
        <v>0</v>
      </c>
      <c r="B408" s="67">
        <f>'PLANTILLA V6'!B408</f>
        <v>0</v>
      </c>
      <c r="C408" s="67">
        <f>'PLANTILLA V6'!C408</f>
        <v>0</v>
      </c>
      <c r="D408" s="67">
        <f>'PLANTILLA V6'!D408</f>
        <v>0</v>
      </c>
      <c r="E408" s="28">
        <f>'PLANTILLA V6'!E408</f>
        <v>0</v>
      </c>
      <c r="F408" s="67">
        <f>'PLANTILLA V6'!F408</f>
        <v>0</v>
      </c>
      <c r="G408" s="67">
        <f>'PLANTILLA V6'!G408</f>
        <v>0</v>
      </c>
      <c r="H408" s="67">
        <f>'PLANTILLA V6'!H408</f>
        <v>0</v>
      </c>
      <c r="I408" s="67">
        <f>'PLANTILLA V6'!I408</f>
        <v>0</v>
      </c>
      <c r="J408" s="132">
        <f>'PLANTILLA V6'!J408</f>
        <v>0</v>
      </c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</row>
    <row r="409" spans="1:26" ht="16.5" x14ac:dyDescent="0.45">
      <c r="A409" s="67">
        <f>'PLANTILLA V6'!A409</f>
        <v>0</v>
      </c>
      <c r="B409" s="67">
        <f>'PLANTILLA V6'!B409</f>
        <v>0</v>
      </c>
      <c r="C409" s="67">
        <f>'PLANTILLA V6'!C409</f>
        <v>0</v>
      </c>
      <c r="D409" s="67">
        <f>'PLANTILLA V6'!D409</f>
        <v>0</v>
      </c>
      <c r="E409" s="28">
        <f>'PLANTILLA V6'!E409</f>
        <v>0</v>
      </c>
      <c r="F409" s="67">
        <f>'PLANTILLA V6'!F409</f>
        <v>0</v>
      </c>
      <c r="G409" s="67">
        <f>'PLANTILLA V6'!G409</f>
        <v>0</v>
      </c>
      <c r="H409" s="67">
        <f>'PLANTILLA V6'!H409</f>
        <v>0</v>
      </c>
      <c r="I409" s="67">
        <f>'PLANTILLA V6'!I409</f>
        <v>0</v>
      </c>
      <c r="J409" s="132">
        <f>'PLANTILLA V6'!J409</f>
        <v>0</v>
      </c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</row>
    <row r="410" spans="1:26" ht="16.5" x14ac:dyDescent="0.45">
      <c r="A410" s="67">
        <f>'PLANTILLA V6'!A410</f>
        <v>0</v>
      </c>
      <c r="B410" s="67">
        <f>'PLANTILLA V6'!B410</f>
        <v>0</v>
      </c>
      <c r="C410" s="67">
        <f>'PLANTILLA V6'!C410</f>
        <v>0</v>
      </c>
      <c r="D410" s="67">
        <f>'PLANTILLA V6'!D410</f>
        <v>0</v>
      </c>
      <c r="E410" s="28">
        <f>'PLANTILLA V6'!E410</f>
        <v>0</v>
      </c>
      <c r="F410" s="67">
        <f>'PLANTILLA V6'!F410</f>
        <v>0</v>
      </c>
      <c r="G410" s="67">
        <f>'PLANTILLA V6'!G410</f>
        <v>0</v>
      </c>
      <c r="H410" s="67">
        <f>'PLANTILLA V6'!H410</f>
        <v>0</v>
      </c>
      <c r="I410" s="67">
        <f>'PLANTILLA V6'!I410</f>
        <v>0</v>
      </c>
      <c r="J410" s="132">
        <f>'PLANTILLA V6'!J410</f>
        <v>0</v>
      </c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</row>
    <row r="411" spans="1:26" ht="16.5" x14ac:dyDescent="0.45">
      <c r="A411" s="67">
        <f>'PLANTILLA V6'!A411</f>
        <v>0</v>
      </c>
      <c r="B411" s="67">
        <f>'PLANTILLA V6'!B411</f>
        <v>0</v>
      </c>
      <c r="C411" s="67">
        <f>'PLANTILLA V6'!C411</f>
        <v>0</v>
      </c>
      <c r="D411" s="67">
        <f>'PLANTILLA V6'!D411</f>
        <v>0</v>
      </c>
      <c r="E411" s="28">
        <f>'PLANTILLA V6'!E411</f>
        <v>0</v>
      </c>
      <c r="F411" s="67">
        <f>'PLANTILLA V6'!F411</f>
        <v>0</v>
      </c>
      <c r="G411" s="67">
        <f>'PLANTILLA V6'!G411</f>
        <v>0</v>
      </c>
      <c r="H411" s="67">
        <f>'PLANTILLA V6'!H411</f>
        <v>0</v>
      </c>
      <c r="I411" s="67">
        <f>'PLANTILLA V6'!I411</f>
        <v>0</v>
      </c>
      <c r="J411" s="132">
        <f>'PLANTILLA V6'!J411</f>
        <v>0</v>
      </c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</row>
    <row r="412" spans="1:26" ht="16.5" x14ac:dyDescent="0.45">
      <c r="A412" s="67">
        <f>'PLANTILLA V6'!A412</f>
        <v>0</v>
      </c>
      <c r="B412" s="67">
        <f>'PLANTILLA V6'!B412</f>
        <v>0</v>
      </c>
      <c r="C412" s="67">
        <f>'PLANTILLA V6'!C412</f>
        <v>0</v>
      </c>
      <c r="D412" s="67">
        <f>'PLANTILLA V6'!D412</f>
        <v>0</v>
      </c>
      <c r="E412" s="28">
        <f>'PLANTILLA V6'!E412</f>
        <v>0</v>
      </c>
      <c r="F412" s="67">
        <f>'PLANTILLA V6'!F412</f>
        <v>0</v>
      </c>
      <c r="G412" s="67">
        <f>'PLANTILLA V6'!G412</f>
        <v>0</v>
      </c>
      <c r="H412" s="67">
        <f>'PLANTILLA V6'!H412</f>
        <v>0</v>
      </c>
      <c r="I412" s="67">
        <f>'PLANTILLA V6'!I412</f>
        <v>0</v>
      </c>
      <c r="J412" s="132">
        <f>'PLANTILLA V6'!J412</f>
        <v>0</v>
      </c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</row>
    <row r="413" spans="1:26" ht="16.5" x14ac:dyDescent="0.45">
      <c r="A413" s="67">
        <f>'PLANTILLA V6'!A413</f>
        <v>0</v>
      </c>
      <c r="B413" s="67">
        <f>'PLANTILLA V6'!B413</f>
        <v>0</v>
      </c>
      <c r="C413" s="67">
        <f>'PLANTILLA V6'!C413</f>
        <v>0</v>
      </c>
      <c r="D413" s="67">
        <f>'PLANTILLA V6'!D413</f>
        <v>0</v>
      </c>
      <c r="E413" s="28">
        <f>'PLANTILLA V6'!E413</f>
        <v>0</v>
      </c>
      <c r="F413" s="67">
        <f>'PLANTILLA V6'!F413</f>
        <v>0</v>
      </c>
      <c r="G413" s="67">
        <f>'PLANTILLA V6'!G413</f>
        <v>0</v>
      </c>
      <c r="H413" s="67">
        <f>'PLANTILLA V6'!H413</f>
        <v>0</v>
      </c>
      <c r="I413" s="67">
        <f>'PLANTILLA V6'!I413</f>
        <v>0</v>
      </c>
      <c r="J413" s="132">
        <f>'PLANTILLA V6'!J413</f>
        <v>0</v>
      </c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</row>
    <row r="414" spans="1:26" ht="16.5" x14ac:dyDescent="0.45">
      <c r="A414" s="67">
        <f>'PLANTILLA V6'!A414</f>
        <v>0</v>
      </c>
      <c r="B414" s="67">
        <f>'PLANTILLA V6'!B414</f>
        <v>0</v>
      </c>
      <c r="C414" s="67">
        <f>'PLANTILLA V6'!C414</f>
        <v>0</v>
      </c>
      <c r="D414" s="67">
        <f>'PLANTILLA V6'!D414</f>
        <v>0</v>
      </c>
      <c r="E414" s="28">
        <f>'PLANTILLA V6'!E414</f>
        <v>0</v>
      </c>
      <c r="F414" s="67">
        <f>'PLANTILLA V6'!F414</f>
        <v>0</v>
      </c>
      <c r="G414" s="67">
        <f>'PLANTILLA V6'!G414</f>
        <v>0</v>
      </c>
      <c r="H414" s="67">
        <f>'PLANTILLA V6'!H414</f>
        <v>0</v>
      </c>
      <c r="I414" s="67">
        <f>'PLANTILLA V6'!I414</f>
        <v>0</v>
      </c>
      <c r="J414" s="132">
        <f>'PLANTILLA V6'!J414</f>
        <v>0</v>
      </c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5" spans="1:26" ht="16.5" x14ac:dyDescent="0.45">
      <c r="A415" s="67">
        <f>'PLANTILLA V6'!A415</f>
        <v>0</v>
      </c>
      <c r="B415" s="67">
        <f>'PLANTILLA V6'!B415</f>
        <v>0</v>
      </c>
      <c r="C415" s="67">
        <f>'PLANTILLA V6'!C415</f>
        <v>0</v>
      </c>
      <c r="D415" s="67">
        <f>'PLANTILLA V6'!D415</f>
        <v>0</v>
      </c>
      <c r="E415" s="28">
        <f>'PLANTILLA V6'!E415</f>
        <v>0</v>
      </c>
      <c r="F415" s="67">
        <f>'PLANTILLA V6'!F415</f>
        <v>0</v>
      </c>
      <c r="G415" s="67">
        <f>'PLANTILLA V6'!G415</f>
        <v>0</v>
      </c>
      <c r="H415" s="67">
        <f>'PLANTILLA V6'!H415</f>
        <v>0</v>
      </c>
      <c r="I415" s="67">
        <f>'PLANTILLA V6'!I415</f>
        <v>0</v>
      </c>
      <c r="J415" s="132">
        <f>'PLANTILLA V6'!J415</f>
        <v>0</v>
      </c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</row>
    <row r="416" spans="1:26" ht="16.5" x14ac:dyDescent="0.45">
      <c r="A416" s="67">
        <f>'PLANTILLA V6'!A416</f>
        <v>0</v>
      </c>
      <c r="B416" s="67">
        <f>'PLANTILLA V6'!B416</f>
        <v>0</v>
      </c>
      <c r="C416" s="67">
        <f>'PLANTILLA V6'!C416</f>
        <v>0</v>
      </c>
      <c r="D416" s="67">
        <f>'PLANTILLA V6'!D416</f>
        <v>0</v>
      </c>
      <c r="E416" s="28">
        <f>'PLANTILLA V6'!E416</f>
        <v>0</v>
      </c>
      <c r="F416" s="67">
        <f>'PLANTILLA V6'!F416</f>
        <v>0</v>
      </c>
      <c r="G416" s="67">
        <f>'PLANTILLA V6'!G416</f>
        <v>0</v>
      </c>
      <c r="H416" s="67">
        <f>'PLANTILLA V6'!H416</f>
        <v>0</v>
      </c>
      <c r="I416" s="67">
        <f>'PLANTILLA V6'!I416</f>
        <v>0</v>
      </c>
      <c r="J416" s="132">
        <f>'PLANTILLA V6'!J416</f>
        <v>0</v>
      </c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</row>
    <row r="417" spans="1:26" ht="16.5" x14ac:dyDescent="0.45">
      <c r="A417" s="67">
        <f>'PLANTILLA V6'!A417</f>
        <v>0</v>
      </c>
      <c r="B417" s="67">
        <f>'PLANTILLA V6'!B417</f>
        <v>0</v>
      </c>
      <c r="C417" s="67">
        <f>'PLANTILLA V6'!C417</f>
        <v>0</v>
      </c>
      <c r="D417" s="67">
        <f>'PLANTILLA V6'!D417</f>
        <v>0</v>
      </c>
      <c r="E417" s="28">
        <f>'PLANTILLA V6'!E417</f>
        <v>0</v>
      </c>
      <c r="F417" s="67">
        <f>'PLANTILLA V6'!F417</f>
        <v>0</v>
      </c>
      <c r="G417" s="67">
        <f>'PLANTILLA V6'!G417</f>
        <v>0</v>
      </c>
      <c r="H417" s="67">
        <f>'PLANTILLA V6'!H417</f>
        <v>0</v>
      </c>
      <c r="I417" s="67">
        <f>'PLANTILLA V6'!I417</f>
        <v>0</v>
      </c>
      <c r="J417" s="132">
        <f>'PLANTILLA V6'!J417</f>
        <v>0</v>
      </c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</row>
    <row r="418" spans="1:26" ht="16.5" x14ac:dyDescent="0.45">
      <c r="A418" s="67">
        <f>'PLANTILLA V6'!A418</f>
        <v>0</v>
      </c>
      <c r="B418" s="67">
        <f>'PLANTILLA V6'!B418</f>
        <v>0</v>
      </c>
      <c r="C418" s="67">
        <f>'PLANTILLA V6'!C418</f>
        <v>0</v>
      </c>
      <c r="D418" s="67">
        <f>'PLANTILLA V6'!D418</f>
        <v>0</v>
      </c>
      <c r="E418" s="28">
        <f>'PLANTILLA V6'!E418</f>
        <v>0</v>
      </c>
      <c r="F418" s="67">
        <f>'PLANTILLA V6'!F418</f>
        <v>0</v>
      </c>
      <c r="G418" s="67">
        <f>'PLANTILLA V6'!G418</f>
        <v>0</v>
      </c>
      <c r="H418" s="67">
        <f>'PLANTILLA V6'!H418</f>
        <v>0</v>
      </c>
      <c r="I418" s="67">
        <f>'PLANTILLA V6'!I418</f>
        <v>0</v>
      </c>
      <c r="J418" s="132">
        <f>'PLANTILLA V6'!J418</f>
        <v>0</v>
      </c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</row>
    <row r="419" spans="1:26" ht="16.5" x14ac:dyDescent="0.45">
      <c r="A419" s="67">
        <f>'PLANTILLA V6'!A419</f>
        <v>0</v>
      </c>
      <c r="B419" s="67">
        <f>'PLANTILLA V6'!B419</f>
        <v>0</v>
      </c>
      <c r="C419" s="67">
        <f>'PLANTILLA V6'!C419</f>
        <v>0</v>
      </c>
      <c r="D419" s="67">
        <f>'PLANTILLA V6'!D419</f>
        <v>0</v>
      </c>
      <c r="E419" s="28">
        <f>'PLANTILLA V6'!E419</f>
        <v>0</v>
      </c>
      <c r="F419" s="67">
        <f>'PLANTILLA V6'!F419</f>
        <v>0</v>
      </c>
      <c r="G419" s="67">
        <f>'PLANTILLA V6'!G419</f>
        <v>0</v>
      </c>
      <c r="H419" s="67">
        <f>'PLANTILLA V6'!H419</f>
        <v>0</v>
      </c>
      <c r="I419" s="67">
        <f>'PLANTILLA V6'!I419</f>
        <v>0</v>
      </c>
      <c r="J419" s="132">
        <f>'PLANTILLA V6'!J419</f>
        <v>0</v>
      </c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</row>
    <row r="420" spans="1:26" ht="16.5" x14ac:dyDescent="0.45">
      <c r="A420" s="67">
        <f>'PLANTILLA V6'!A420</f>
        <v>0</v>
      </c>
      <c r="B420" s="67">
        <f>'PLANTILLA V6'!B420</f>
        <v>0</v>
      </c>
      <c r="C420" s="67">
        <f>'PLANTILLA V6'!C420</f>
        <v>0</v>
      </c>
      <c r="D420" s="67">
        <f>'PLANTILLA V6'!D420</f>
        <v>0</v>
      </c>
      <c r="E420" s="28">
        <f>'PLANTILLA V6'!E420</f>
        <v>0</v>
      </c>
      <c r="F420" s="67">
        <f>'PLANTILLA V6'!F420</f>
        <v>0</v>
      </c>
      <c r="G420" s="67">
        <f>'PLANTILLA V6'!G420</f>
        <v>0</v>
      </c>
      <c r="H420" s="67">
        <f>'PLANTILLA V6'!H420</f>
        <v>0</v>
      </c>
      <c r="I420" s="67">
        <f>'PLANTILLA V6'!I420</f>
        <v>0</v>
      </c>
      <c r="J420" s="132">
        <f>'PLANTILLA V6'!J420</f>
        <v>0</v>
      </c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</row>
    <row r="421" spans="1:26" ht="16.5" x14ac:dyDescent="0.45">
      <c r="A421" s="67">
        <f>'PLANTILLA V6'!A421</f>
        <v>0</v>
      </c>
      <c r="B421" s="67">
        <f>'PLANTILLA V6'!B421</f>
        <v>0</v>
      </c>
      <c r="C421" s="67">
        <f>'PLANTILLA V6'!C421</f>
        <v>0</v>
      </c>
      <c r="D421" s="67">
        <f>'PLANTILLA V6'!D421</f>
        <v>0</v>
      </c>
      <c r="E421" s="28">
        <f>'PLANTILLA V6'!E421</f>
        <v>0</v>
      </c>
      <c r="F421" s="67">
        <f>'PLANTILLA V6'!F421</f>
        <v>0</v>
      </c>
      <c r="G421" s="67">
        <f>'PLANTILLA V6'!G421</f>
        <v>0</v>
      </c>
      <c r="H421" s="67">
        <f>'PLANTILLA V6'!H421</f>
        <v>0</v>
      </c>
      <c r="I421" s="67">
        <f>'PLANTILLA V6'!I421</f>
        <v>0</v>
      </c>
      <c r="J421" s="132">
        <f>'PLANTILLA V6'!J421</f>
        <v>0</v>
      </c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spans="1:26" ht="16.5" x14ac:dyDescent="0.45">
      <c r="A422" s="67">
        <f>'PLANTILLA V6'!A422</f>
        <v>0</v>
      </c>
      <c r="B422" s="67">
        <f>'PLANTILLA V6'!B422</f>
        <v>0</v>
      </c>
      <c r="C422" s="67">
        <f>'PLANTILLA V6'!C422</f>
        <v>0</v>
      </c>
      <c r="D422" s="67">
        <f>'PLANTILLA V6'!D422</f>
        <v>0</v>
      </c>
      <c r="E422" s="28">
        <f>'PLANTILLA V6'!E422</f>
        <v>0</v>
      </c>
      <c r="F422" s="67">
        <f>'PLANTILLA V6'!F422</f>
        <v>0</v>
      </c>
      <c r="G422" s="67">
        <f>'PLANTILLA V6'!G422</f>
        <v>0</v>
      </c>
      <c r="H422" s="67">
        <f>'PLANTILLA V6'!H422</f>
        <v>0</v>
      </c>
      <c r="I422" s="67">
        <f>'PLANTILLA V6'!I422</f>
        <v>0</v>
      </c>
      <c r="J422" s="132">
        <f>'PLANTILLA V6'!J422</f>
        <v>0</v>
      </c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spans="1:26" ht="16.5" x14ac:dyDescent="0.45">
      <c r="A423" s="67">
        <f>'PLANTILLA V6'!A423</f>
        <v>0</v>
      </c>
      <c r="B423" s="67">
        <f>'PLANTILLA V6'!B423</f>
        <v>0</v>
      </c>
      <c r="C423" s="67">
        <f>'PLANTILLA V6'!C423</f>
        <v>0</v>
      </c>
      <c r="D423" s="67">
        <f>'PLANTILLA V6'!D423</f>
        <v>0</v>
      </c>
      <c r="E423" s="28">
        <f>'PLANTILLA V6'!E423</f>
        <v>0</v>
      </c>
      <c r="F423" s="67">
        <f>'PLANTILLA V6'!F423</f>
        <v>0</v>
      </c>
      <c r="G423" s="67">
        <f>'PLANTILLA V6'!G423</f>
        <v>0</v>
      </c>
      <c r="H423" s="67">
        <f>'PLANTILLA V6'!H423</f>
        <v>0</v>
      </c>
      <c r="I423" s="67">
        <f>'PLANTILLA V6'!I423</f>
        <v>0</v>
      </c>
      <c r="J423" s="132">
        <f>'PLANTILLA V6'!J423</f>
        <v>0</v>
      </c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</row>
    <row r="424" spans="1:26" ht="16.5" x14ac:dyDescent="0.45">
      <c r="A424" s="67">
        <f>'PLANTILLA V6'!A424</f>
        <v>0</v>
      </c>
      <c r="B424" s="67">
        <f>'PLANTILLA V6'!B424</f>
        <v>0</v>
      </c>
      <c r="C424" s="67">
        <f>'PLANTILLA V6'!C424</f>
        <v>0</v>
      </c>
      <c r="D424" s="67">
        <f>'PLANTILLA V6'!D424</f>
        <v>0</v>
      </c>
      <c r="E424" s="28">
        <f>'PLANTILLA V6'!E424</f>
        <v>0</v>
      </c>
      <c r="F424" s="67">
        <f>'PLANTILLA V6'!F424</f>
        <v>0</v>
      </c>
      <c r="G424" s="67">
        <f>'PLANTILLA V6'!G424</f>
        <v>0</v>
      </c>
      <c r="H424" s="67">
        <f>'PLANTILLA V6'!H424</f>
        <v>0</v>
      </c>
      <c r="I424" s="67">
        <f>'PLANTILLA V6'!I424</f>
        <v>0</v>
      </c>
      <c r="J424" s="132">
        <f>'PLANTILLA V6'!J424</f>
        <v>0</v>
      </c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</row>
    <row r="425" spans="1:26" ht="16.5" x14ac:dyDescent="0.45">
      <c r="A425" s="67">
        <f>'PLANTILLA V6'!A425</f>
        <v>0</v>
      </c>
      <c r="B425" s="67">
        <f>'PLANTILLA V6'!B425</f>
        <v>0</v>
      </c>
      <c r="C425" s="67">
        <f>'PLANTILLA V6'!C425</f>
        <v>0</v>
      </c>
      <c r="D425" s="67">
        <f>'PLANTILLA V6'!D425</f>
        <v>0</v>
      </c>
      <c r="E425" s="28">
        <f>'PLANTILLA V6'!E425</f>
        <v>0</v>
      </c>
      <c r="F425" s="67">
        <f>'PLANTILLA V6'!F425</f>
        <v>0</v>
      </c>
      <c r="G425" s="67">
        <f>'PLANTILLA V6'!G425</f>
        <v>0</v>
      </c>
      <c r="H425" s="67">
        <f>'PLANTILLA V6'!H425</f>
        <v>0</v>
      </c>
      <c r="I425" s="67">
        <f>'PLANTILLA V6'!I425</f>
        <v>0</v>
      </c>
      <c r="J425" s="132">
        <f>'PLANTILLA V6'!J425</f>
        <v>0</v>
      </c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</row>
    <row r="426" spans="1:26" ht="16.5" x14ac:dyDescent="0.45">
      <c r="A426" s="67">
        <f>'PLANTILLA V6'!A426</f>
        <v>0</v>
      </c>
      <c r="B426" s="67">
        <f>'PLANTILLA V6'!B426</f>
        <v>0</v>
      </c>
      <c r="C426" s="67">
        <f>'PLANTILLA V6'!C426</f>
        <v>0</v>
      </c>
      <c r="D426" s="67">
        <f>'PLANTILLA V6'!D426</f>
        <v>0</v>
      </c>
      <c r="E426" s="28">
        <f>'PLANTILLA V6'!E426</f>
        <v>0</v>
      </c>
      <c r="F426" s="67">
        <f>'PLANTILLA V6'!F426</f>
        <v>0</v>
      </c>
      <c r="G426" s="67">
        <f>'PLANTILLA V6'!G426</f>
        <v>0</v>
      </c>
      <c r="H426" s="67">
        <f>'PLANTILLA V6'!H426</f>
        <v>0</v>
      </c>
      <c r="I426" s="67">
        <f>'PLANTILLA V6'!I426</f>
        <v>0</v>
      </c>
      <c r="J426" s="132">
        <f>'PLANTILLA V6'!J426</f>
        <v>0</v>
      </c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7" spans="1:26" ht="16.5" x14ac:dyDescent="0.45">
      <c r="A427" s="67">
        <f>'PLANTILLA V6'!A427</f>
        <v>0</v>
      </c>
      <c r="B427" s="67">
        <f>'PLANTILLA V6'!B427</f>
        <v>0</v>
      </c>
      <c r="C427" s="67">
        <f>'PLANTILLA V6'!C427</f>
        <v>0</v>
      </c>
      <c r="D427" s="67">
        <f>'PLANTILLA V6'!D427</f>
        <v>0</v>
      </c>
      <c r="E427" s="28">
        <f>'PLANTILLA V6'!E427</f>
        <v>0</v>
      </c>
      <c r="F427" s="67">
        <f>'PLANTILLA V6'!F427</f>
        <v>0</v>
      </c>
      <c r="G427" s="67">
        <f>'PLANTILLA V6'!G427</f>
        <v>0</v>
      </c>
      <c r="H427" s="67">
        <f>'PLANTILLA V6'!H427</f>
        <v>0</v>
      </c>
      <c r="I427" s="67">
        <f>'PLANTILLA V6'!I427</f>
        <v>0</v>
      </c>
      <c r="J427" s="132">
        <f>'PLANTILLA V6'!J427</f>
        <v>0</v>
      </c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</row>
    <row r="428" spans="1:26" ht="16.5" x14ac:dyDescent="0.45">
      <c r="A428" s="67">
        <f>'PLANTILLA V6'!A428</f>
        <v>0</v>
      </c>
      <c r="B428" s="67">
        <f>'PLANTILLA V6'!B428</f>
        <v>0</v>
      </c>
      <c r="C428" s="67">
        <f>'PLANTILLA V6'!C428</f>
        <v>0</v>
      </c>
      <c r="D428" s="67">
        <f>'PLANTILLA V6'!D428</f>
        <v>0</v>
      </c>
      <c r="E428" s="28">
        <f>'PLANTILLA V6'!E428</f>
        <v>0</v>
      </c>
      <c r="F428" s="67">
        <f>'PLANTILLA V6'!F428</f>
        <v>0</v>
      </c>
      <c r="G428" s="67">
        <f>'PLANTILLA V6'!G428</f>
        <v>0</v>
      </c>
      <c r="H428" s="67">
        <f>'PLANTILLA V6'!H428</f>
        <v>0</v>
      </c>
      <c r="I428" s="67">
        <f>'PLANTILLA V6'!I428</f>
        <v>0</v>
      </c>
      <c r="J428" s="132">
        <f>'PLANTILLA V6'!J428</f>
        <v>0</v>
      </c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</row>
    <row r="429" spans="1:26" ht="16.5" x14ac:dyDescent="0.45">
      <c r="A429" s="67">
        <f>'PLANTILLA V6'!A429</f>
        <v>0</v>
      </c>
      <c r="B429" s="67">
        <f>'PLANTILLA V6'!B429</f>
        <v>0</v>
      </c>
      <c r="C429" s="67">
        <f>'PLANTILLA V6'!C429</f>
        <v>0</v>
      </c>
      <c r="D429" s="67">
        <f>'PLANTILLA V6'!D429</f>
        <v>0</v>
      </c>
      <c r="E429" s="28">
        <f>'PLANTILLA V6'!E429</f>
        <v>0</v>
      </c>
      <c r="F429" s="67">
        <f>'PLANTILLA V6'!F429</f>
        <v>0</v>
      </c>
      <c r="G429" s="67">
        <f>'PLANTILLA V6'!G429</f>
        <v>0</v>
      </c>
      <c r="H429" s="67">
        <f>'PLANTILLA V6'!H429</f>
        <v>0</v>
      </c>
      <c r="I429" s="67">
        <f>'PLANTILLA V6'!I429</f>
        <v>0</v>
      </c>
      <c r="J429" s="97">
        <f>'PLANTILLA V6'!J429</f>
        <v>0</v>
      </c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</row>
    <row r="430" spans="1:26" ht="16.5" x14ac:dyDescent="0.45">
      <c r="A430" s="67">
        <f>'PLANTILLA V6'!A430</f>
        <v>0</v>
      </c>
      <c r="B430" s="67">
        <f>'PLANTILLA V6'!B430</f>
        <v>0</v>
      </c>
      <c r="C430" s="67">
        <f>'PLANTILLA V6'!C430</f>
        <v>0</v>
      </c>
      <c r="D430" s="67">
        <f>'PLANTILLA V6'!D430</f>
        <v>0</v>
      </c>
      <c r="E430" s="28">
        <f>'PLANTILLA V6'!E430</f>
        <v>0</v>
      </c>
      <c r="F430" s="67">
        <f>'PLANTILLA V6'!F430</f>
        <v>0</v>
      </c>
      <c r="G430" s="67">
        <f>'PLANTILLA V6'!G430</f>
        <v>0</v>
      </c>
      <c r="H430" s="67">
        <f>'PLANTILLA V6'!H430</f>
        <v>0</v>
      </c>
      <c r="I430" s="67">
        <f>'PLANTILLA V6'!I430</f>
        <v>0</v>
      </c>
      <c r="J430" s="97">
        <f>'PLANTILLA V6'!J430</f>
        <v>0</v>
      </c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</row>
    <row r="431" spans="1:26" ht="16.5" x14ac:dyDescent="0.45">
      <c r="A431" s="67">
        <f>'PLANTILLA V6'!A431</f>
        <v>0</v>
      </c>
      <c r="B431" s="67">
        <f>'PLANTILLA V6'!B431</f>
        <v>0</v>
      </c>
      <c r="C431" s="67">
        <f>'PLANTILLA V6'!C431</f>
        <v>0</v>
      </c>
      <c r="D431" s="67">
        <f>'PLANTILLA V6'!D431</f>
        <v>0</v>
      </c>
      <c r="E431" s="28">
        <f>'PLANTILLA V6'!E431</f>
        <v>0</v>
      </c>
      <c r="F431" s="67">
        <f>'PLANTILLA V6'!F431</f>
        <v>0</v>
      </c>
      <c r="G431" s="67">
        <f>'PLANTILLA V6'!G431</f>
        <v>0</v>
      </c>
      <c r="H431" s="67">
        <f>'PLANTILLA V6'!H431</f>
        <v>0</v>
      </c>
      <c r="I431" s="67">
        <f>'PLANTILLA V6'!I431</f>
        <v>0</v>
      </c>
      <c r="J431" s="97">
        <f>'PLANTILLA V6'!J431</f>
        <v>0</v>
      </c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</row>
    <row r="432" spans="1:26" ht="16.5" x14ac:dyDescent="0.45">
      <c r="A432" s="67">
        <f>'PLANTILLA V6'!A432</f>
        <v>0</v>
      </c>
      <c r="B432" s="67">
        <f>'PLANTILLA V6'!B432</f>
        <v>0</v>
      </c>
      <c r="C432" s="67">
        <f>'PLANTILLA V6'!C432</f>
        <v>0</v>
      </c>
      <c r="D432" s="67">
        <f>'PLANTILLA V6'!D432</f>
        <v>0</v>
      </c>
      <c r="E432" s="28">
        <f>'PLANTILLA V6'!E432</f>
        <v>0</v>
      </c>
      <c r="F432" s="67">
        <f>'PLANTILLA V6'!F432</f>
        <v>0</v>
      </c>
      <c r="G432" s="67">
        <f>'PLANTILLA V6'!G432</f>
        <v>0</v>
      </c>
      <c r="H432" s="67">
        <f>'PLANTILLA V6'!H432</f>
        <v>0</v>
      </c>
      <c r="I432" s="67">
        <f>'PLANTILLA V6'!I432</f>
        <v>0</v>
      </c>
      <c r="J432" s="97">
        <f>'PLANTILLA V6'!J432</f>
        <v>0</v>
      </c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</row>
    <row r="433" spans="1:26" ht="16.5" x14ac:dyDescent="0.45">
      <c r="A433" s="67">
        <f>'PLANTILLA V6'!A433</f>
        <v>0</v>
      </c>
      <c r="B433" s="67">
        <f>'PLANTILLA V6'!B433</f>
        <v>0</v>
      </c>
      <c r="C433" s="67">
        <f>'PLANTILLA V6'!C433</f>
        <v>0</v>
      </c>
      <c r="D433" s="67">
        <f>'PLANTILLA V6'!D433</f>
        <v>0</v>
      </c>
      <c r="E433" s="28">
        <f>'PLANTILLA V6'!E433</f>
        <v>0</v>
      </c>
      <c r="F433" s="67">
        <f>'PLANTILLA V6'!F433</f>
        <v>0</v>
      </c>
      <c r="G433" s="67">
        <f>'PLANTILLA V6'!G433</f>
        <v>0</v>
      </c>
      <c r="H433" s="67">
        <f>'PLANTILLA V6'!H433</f>
        <v>0</v>
      </c>
      <c r="I433" s="67">
        <f>'PLANTILLA V6'!I433</f>
        <v>0</v>
      </c>
      <c r="J433" s="97">
        <f>'PLANTILLA V6'!J433</f>
        <v>0</v>
      </c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</row>
    <row r="434" spans="1:26" ht="16.5" x14ac:dyDescent="0.45">
      <c r="A434" s="67">
        <f>'PLANTILLA V6'!A434</f>
        <v>0</v>
      </c>
      <c r="B434" s="67">
        <f>'PLANTILLA V6'!B434</f>
        <v>0</v>
      </c>
      <c r="C434" s="67">
        <f>'PLANTILLA V6'!C434</f>
        <v>0</v>
      </c>
      <c r="D434" s="67">
        <f>'PLANTILLA V6'!D434</f>
        <v>0</v>
      </c>
      <c r="E434" s="28">
        <f>'PLANTILLA V6'!E434</f>
        <v>0</v>
      </c>
      <c r="F434" s="67">
        <f>'PLANTILLA V6'!F434</f>
        <v>0</v>
      </c>
      <c r="G434" s="67">
        <f>'PLANTILLA V6'!G434</f>
        <v>0</v>
      </c>
      <c r="H434" s="67">
        <f>'PLANTILLA V6'!H434</f>
        <v>0</v>
      </c>
      <c r="I434" s="67">
        <f>'PLANTILLA V6'!I434</f>
        <v>0</v>
      </c>
      <c r="J434" s="97">
        <f>'PLANTILLA V6'!J434</f>
        <v>0</v>
      </c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</row>
    <row r="435" spans="1:26" ht="16.5" x14ac:dyDescent="0.45">
      <c r="A435" s="67">
        <f>'PLANTILLA V6'!A435</f>
        <v>0</v>
      </c>
      <c r="B435" s="67">
        <f>'PLANTILLA V6'!B435</f>
        <v>0</v>
      </c>
      <c r="C435" s="67">
        <f>'PLANTILLA V6'!C435</f>
        <v>0</v>
      </c>
      <c r="D435" s="67">
        <f>'PLANTILLA V6'!D435</f>
        <v>0</v>
      </c>
      <c r="E435" s="28">
        <f>'PLANTILLA V6'!E435</f>
        <v>0</v>
      </c>
      <c r="F435" s="67">
        <f>'PLANTILLA V6'!F435</f>
        <v>0</v>
      </c>
      <c r="G435" s="67">
        <f>'PLANTILLA V6'!G435</f>
        <v>0</v>
      </c>
      <c r="H435" s="67">
        <f>'PLANTILLA V6'!H435</f>
        <v>0</v>
      </c>
      <c r="I435" s="67">
        <f>'PLANTILLA V6'!I435</f>
        <v>0</v>
      </c>
      <c r="J435" s="97">
        <f>'PLANTILLA V6'!J435</f>
        <v>0</v>
      </c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</row>
    <row r="436" spans="1:26" ht="16.5" x14ac:dyDescent="0.45">
      <c r="A436" s="67">
        <f>'PLANTILLA V6'!A436</f>
        <v>0</v>
      </c>
      <c r="B436" s="67">
        <f>'PLANTILLA V6'!B436</f>
        <v>0</v>
      </c>
      <c r="C436" s="67">
        <f>'PLANTILLA V6'!C436</f>
        <v>0</v>
      </c>
      <c r="D436" s="67">
        <f>'PLANTILLA V6'!D436</f>
        <v>0</v>
      </c>
      <c r="E436" s="28">
        <f>'PLANTILLA V6'!E436</f>
        <v>0</v>
      </c>
      <c r="F436" s="67">
        <f>'PLANTILLA V6'!F436</f>
        <v>0</v>
      </c>
      <c r="G436" s="67">
        <f>'PLANTILLA V6'!G436</f>
        <v>0</v>
      </c>
      <c r="H436" s="67">
        <f>'PLANTILLA V6'!H436</f>
        <v>0</v>
      </c>
      <c r="I436" s="67">
        <f>'PLANTILLA V6'!I436</f>
        <v>0</v>
      </c>
      <c r="J436" s="97">
        <f>'PLANTILLA V6'!J436</f>
        <v>0</v>
      </c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</row>
    <row r="437" spans="1:26" ht="16.5" x14ac:dyDescent="0.45">
      <c r="A437" s="67">
        <f>'PLANTILLA V6'!A437</f>
        <v>0</v>
      </c>
      <c r="B437" s="67">
        <f>'PLANTILLA V6'!B437</f>
        <v>0</v>
      </c>
      <c r="C437" s="67">
        <f>'PLANTILLA V6'!C437</f>
        <v>0</v>
      </c>
      <c r="D437" s="67">
        <f>'PLANTILLA V6'!D437</f>
        <v>0</v>
      </c>
      <c r="E437" s="28">
        <f>'PLANTILLA V6'!E437</f>
        <v>0</v>
      </c>
      <c r="F437" s="67">
        <f>'PLANTILLA V6'!F437</f>
        <v>0</v>
      </c>
      <c r="G437" s="67">
        <f>'PLANTILLA V6'!G437</f>
        <v>0</v>
      </c>
      <c r="H437" s="67">
        <f>'PLANTILLA V6'!H437</f>
        <v>0</v>
      </c>
      <c r="I437" s="67">
        <f>'PLANTILLA V6'!I437</f>
        <v>0</v>
      </c>
      <c r="J437" s="97">
        <f>'PLANTILLA V6'!J437</f>
        <v>0</v>
      </c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</row>
    <row r="438" spans="1:26" ht="16.5" x14ac:dyDescent="0.45">
      <c r="A438" s="67">
        <f>'PLANTILLA V6'!A438</f>
        <v>0</v>
      </c>
      <c r="B438" s="67">
        <f>'PLANTILLA V6'!B438</f>
        <v>0</v>
      </c>
      <c r="C438" s="67">
        <f>'PLANTILLA V6'!C438</f>
        <v>0</v>
      </c>
      <c r="D438" s="67">
        <f>'PLANTILLA V6'!D438</f>
        <v>0</v>
      </c>
      <c r="E438" s="28">
        <f>'PLANTILLA V6'!E438</f>
        <v>0</v>
      </c>
      <c r="F438" s="67">
        <f>'PLANTILLA V6'!F438</f>
        <v>0</v>
      </c>
      <c r="G438" s="67">
        <f>'PLANTILLA V6'!G438</f>
        <v>0</v>
      </c>
      <c r="H438" s="67">
        <f>'PLANTILLA V6'!H438</f>
        <v>0</v>
      </c>
      <c r="I438" s="67">
        <f>'PLANTILLA V6'!I438</f>
        <v>0</v>
      </c>
      <c r="J438" s="97">
        <f>'PLANTILLA V6'!J438</f>
        <v>0</v>
      </c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</row>
    <row r="439" spans="1:26" ht="16.5" x14ac:dyDescent="0.45">
      <c r="A439" s="67"/>
      <c r="B439" s="67"/>
      <c r="C439" s="67"/>
      <c r="D439" s="67"/>
      <c r="E439" s="28"/>
      <c r="F439" s="67"/>
      <c r="G439" s="67"/>
      <c r="H439" s="67"/>
      <c r="I439" s="67"/>
      <c r="J439" s="9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</row>
    <row r="440" spans="1:26" ht="16.5" x14ac:dyDescent="0.45">
      <c r="A440" s="67"/>
      <c r="B440" s="67"/>
      <c r="C440" s="67"/>
      <c r="D440" s="67"/>
      <c r="E440" s="28"/>
      <c r="F440" s="67"/>
      <c r="G440" s="67"/>
      <c r="H440" s="67"/>
      <c r="I440" s="67"/>
      <c r="J440" s="9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</row>
    <row r="441" spans="1:26" ht="16.5" x14ac:dyDescent="0.45">
      <c r="A441" s="67"/>
      <c r="B441" s="67"/>
      <c r="C441" s="67"/>
      <c r="D441" s="67"/>
      <c r="E441" s="28"/>
      <c r="F441" s="67"/>
      <c r="G441" s="67"/>
      <c r="H441" s="67"/>
      <c r="I441" s="67"/>
      <c r="J441" s="9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</row>
    <row r="442" spans="1:26" ht="16.5" x14ac:dyDescent="0.45">
      <c r="A442" s="67"/>
      <c r="B442" s="67"/>
      <c r="C442" s="67"/>
      <c r="D442" s="67"/>
      <c r="E442" s="28"/>
      <c r="F442" s="67"/>
      <c r="G442" s="67"/>
      <c r="H442" s="67"/>
      <c r="I442" s="67"/>
      <c r="J442" s="9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</row>
    <row r="443" spans="1:26" ht="16.5" x14ac:dyDescent="0.45">
      <c r="A443" s="67"/>
      <c r="B443" s="67"/>
      <c r="C443" s="67"/>
      <c r="D443" s="67"/>
      <c r="E443" s="28"/>
      <c r="F443" s="67"/>
      <c r="G443" s="67"/>
      <c r="H443" s="67"/>
      <c r="I443" s="67"/>
      <c r="J443" s="9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</row>
    <row r="444" spans="1:26" ht="16.5" x14ac:dyDescent="0.45">
      <c r="A444" s="67"/>
      <c r="B444" s="67"/>
      <c r="C444" s="67"/>
      <c r="D444" s="67"/>
      <c r="E444" s="28"/>
      <c r="F444" s="67"/>
      <c r="G444" s="67"/>
      <c r="H444" s="67"/>
      <c r="I444" s="67"/>
      <c r="J444" s="9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</row>
    <row r="445" spans="1:26" ht="16.5" x14ac:dyDescent="0.45">
      <c r="A445" s="67"/>
      <c r="B445" s="67"/>
      <c r="C445" s="67"/>
      <c r="D445" s="67"/>
      <c r="E445" s="28"/>
      <c r="F445" s="67"/>
      <c r="G445" s="67"/>
      <c r="H445" s="67"/>
      <c r="I445" s="67"/>
      <c r="J445" s="9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</row>
    <row r="446" spans="1:26" ht="16.5" x14ac:dyDescent="0.45">
      <c r="A446" s="67"/>
      <c r="B446" s="67"/>
      <c r="C446" s="67"/>
      <c r="D446" s="67"/>
      <c r="E446" s="28"/>
      <c r="F446" s="67"/>
      <c r="G446" s="67"/>
      <c r="H446" s="67"/>
      <c r="I446" s="67"/>
      <c r="J446" s="9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</row>
    <row r="447" spans="1:26" ht="16.5" x14ac:dyDescent="0.45">
      <c r="A447" s="67"/>
      <c r="B447" s="67"/>
      <c r="C447" s="67"/>
      <c r="D447" s="67"/>
      <c r="E447" s="28"/>
      <c r="F447" s="67"/>
      <c r="G447" s="67"/>
      <c r="H447" s="67"/>
      <c r="I447" s="67"/>
      <c r="J447" s="9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</row>
    <row r="448" spans="1:26" ht="16.5" x14ac:dyDescent="0.45">
      <c r="A448" s="67"/>
      <c r="B448" s="67"/>
      <c r="C448" s="67"/>
      <c r="D448" s="67"/>
      <c r="E448" s="28"/>
      <c r="F448" s="67"/>
      <c r="G448" s="67"/>
      <c r="H448" s="67"/>
      <c r="I448" s="67"/>
      <c r="J448" s="9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</row>
    <row r="449" spans="1:26" ht="16.5" x14ac:dyDescent="0.45">
      <c r="A449" s="67"/>
      <c r="B449" s="67"/>
      <c r="C449" s="67"/>
      <c r="D449" s="67"/>
      <c r="E449" s="28"/>
      <c r="F449" s="67"/>
      <c r="G449" s="67"/>
      <c r="H449" s="67"/>
      <c r="I449" s="67"/>
      <c r="J449" s="9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</row>
    <row r="450" spans="1:26" ht="16.5" x14ac:dyDescent="0.45">
      <c r="A450" s="67"/>
      <c r="B450" s="67"/>
      <c r="C450" s="67"/>
      <c r="D450" s="67"/>
      <c r="E450" s="28"/>
      <c r="F450" s="67"/>
      <c r="G450" s="67"/>
      <c r="H450" s="67"/>
      <c r="I450" s="67"/>
      <c r="J450" s="9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</row>
    <row r="451" spans="1:26" ht="16.5" x14ac:dyDescent="0.45">
      <c r="A451" s="67"/>
      <c r="B451" s="67"/>
      <c r="C451" s="67"/>
      <c r="D451" s="67"/>
      <c r="E451" s="28"/>
      <c r="F451" s="67"/>
      <c r="G451" s="67"/>
      <c r="H451" s="67"/>
      <c r="I451" s="67"/>
      <c r="J451" s="9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</row>
    <row r="452" spans="1:26" ht="16.5" x14ac:dyDescent="0.45">
      <c r="A452" s="67"/>
      <c r="B452" s="67"/>
      <c r="C452" s="67"/>
      <c r="D452" s="67"/>
      <c r="E452" s="28"/>
      <c r="F452" s="67"/>
      <c r="G452" s="67"/>
      <c r="H452" s="67"/>
      <c r="I452" s="67"/>
      <c r="J452" s="9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</row>
    <row r="453" spans="1:26" ht="16.5" x14ac:dyDescent="0.45">
      <c r="A453" s="67"/>
      <c r="B453" s="67"/>
      <c r="C453" s="67"/>
      <c r="D453" s="67"/>
      <c r="E453" s="28"/>
      <c r="F453" s="67"/>
      <c r="G453" s="67"/>
      <c r="H453" s="67"/>
      <c r="I453" s="67"/>
      <c r="J453" s="9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</row>
    <row r="454" spans="1:26" ht="16.5" x14ac:dyDescent="0.45">
      <c r="A454" s="67"/>
      <c r="B454" s="67"/>
      <c r="C454" s="67"/>
      <c r="D454" s="67"/>
      <c r="E454" s="28"/>
      <c r="F454" s="67"/>
      <c r="G454" s="67"/>
      <c r="H454" s="67"/>
      <c r="I454" s="67"/>
      <c r="J454" s="9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</row>
    <row r="455" spans="1:26" ht="16.5" x14ac:dyDescent="0.45">
      <c r="A455" s="67"/>
      <c r="B455" s="67"/>
      <c r="C455" s="67"/>
      <c r="D455" s="67"/>
      <c r="E455" s="28"/>
      <c r="F455" s="67"/>
      <c r="G455" s="67"/>
      <c r="H455" s="67"/>
      <c r="I455" s="67"/>
      <c r="J455" s="9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</row>
    <row r="456" spans="1:26" ht="16.5" x14ac:dyDescent="0.45">
      <c r="A456" s="67"/>
      <c r="B456" s="67"/>
      <c r="C456" s="67"/>
      <c r="D456" s="67"/>
      <c r="E456" s="28"/>
      <c r="F456" s="67"/>
      <c r="G456" s="67"/>
      <c r="H456" s="67"/>
      <c r="I456" s="67"/>
      <c r="J456" s="9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</row>
    <row r="457" spans="1:26" ht="16.5" x14ac:dyDescent="0.45">
      <c r="A457" s="67"/>
      <c r="B457" s="67"/>
      <c r="C457" s="67"/>
      <c r="D457" s="67"/>
      <c r="E457" s="28"/>
      <c r="F457" s="67"/>
      <c r="G457" s="67"/>
      <c r="H457" s="67"/>
      <c r="I457" s="67"/>
      <c r="J457" s="9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</row>
    <row r="458" spans="1:26" ht="16.5" x14ac:dyDescent="0.45">
      <c r="A458" s="67"/>
      <c r="B458" s="67"/>
      <c r="C458" s="67"/>
      <c r="D458" s="67"/>
      <c r="E458" s="28"/>
      <c r="F458" s="67"/>
      <c r="G458" s="67"/>
      <c r="H458" s="67"/>
      <c r="I458" s="67"/>
      <c r="J458" s="9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</row>
    <row r="459" spans="1:26" ht="16.5" x14ac:dyDescent="0.45">
      <c r="A459" s="67"/>
      <c r="B459" s="67"/>
      <c r="C459" s="67"/>
      <c r="D459" s="67"/>
      <c r="E459" s="28"/>
      <c r="F459" s="67"/>
      <c r="G459" s="67"/>
      <c r="H459" s="67"/>
      <c r="I459" s="67"/>
      <c r="J459" s="9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</row>
    <row r="460" spans="1:26" ht="16.5" x14ac:dyDescent="0.45">
      <c r="A460" s="67"/>
      <c r="B460" s="67"/>
      <c r="C460" s="67"/>
      <c r="D460" s="67"/>
      <c r="E460" s="28"/>
      <c r="F460" s="67"/>
      <c r="G460" s="67"/>
      <c r="H460" s="67"/>
      <c r="I460" s="67"/>
      <c r="J460" s="9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</row>
    <row r="461" spans="1:26" ht="16.5" x14ac:dyDescent="0.45">
      <c r="A461" s="67"/>
      <c r="B461" s="67"/>
      <c r="C461" s="67"/>
      <c r="D461" s="67"/>
      <c r="E461" s="28"/>
      <c r="F461" s="67"/>
      <c r="G461" s="67"/>
      <c r="H461" s="67"/>
      <c r="I461" s="67"/>
      <c r="J461" s="9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</row>
    <row r="462" spans="1:26" ht="16.5" x14ac:dyDescent="0.45">
      <c r="A462" s="67"/>
      <c r="B462" s="67"/>
      <c r="C462" s="67"/>
      <c r="D462" s="67"/>
      <c r="E462" s="28"/>
      <c r="F462" s="67"/>
      <c r="G462" s="67"/>
      <c r="H462" s="67"/>
      <c r="I462" s="67"/>
      <c r="J462" s="9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</row>
    <row r="463" spans="1:26" ht="16.5" x14ac:dyDescent="0.45">
      <c r="A463" s="67"/>
      <c r="B463" s="67"/>
      <c r="C463" s="67"/>
      <c r="D463" s="67"/>
      <c r="E463" s="28"/>
      <c r="F463" s="67"/>
      <c r="G463" s="67"/>
      <c r="H463" s="67"/>
      <c r="I463" s="67"/>
      <c r="J463" s="9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</row>
    <row r="464" spans="1:26" ht="16.5" x14ac:dyDescent="0.45">
      <c r="A464" s="67"/>
      <c r="B464" s="67"/>
      <c r="C464" s="67"/>
      <c r="D464" s="67"/>
      <c r="E464" s="28"/>
      <c r="F464" s="67"/>
      <c r="G464" s="67"/>
      <c r="H464" s="67"/>
      <c r="I464" s="67"/>
      <c r="J464" s="9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</row>
    <row r="465" spans="1:26" ht="16.5" x14ac:dyDescent="0.45">
      <c r="A465" s="67"/>
      <c r="B465" s="67"/>
      <c r="C465" s="67"/>
      <c r="D465" s="67"/>
      <c r="E465" s="28"/>
      <c r="F465" s="67"/>
      <c r="G465" s="67"/>
      <c r="H465" s="67"/>
      <c r="I465" s="67"/>
      <c r="J465" s="9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</row>
    <row r="466" spans="1:26" ht="16.5" x14ac:dyDescent="0.45">
      <c r="A466" s="67"/>
      <c r="B466" s="67"/>
      <c r="C466" s="67"/>
      <c r="D466" s="67"/>
      <c r="E466" s="28"/>
      <c r="F466" s="67"/>
      <c r="G466" s="67"/>
      <c r="H466" s="67"/>
      <c r="I466" s="67"/>
      <c r="J466" s="9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</row>
    <row r="467" spans="1:26" ht="16.5" x14ac:dyDescent="0.45">
      <c r="A467" s="67"/>
      <c r="B467" s="67"/>
      <c r="C467" s="67"/>
      <c r="D467" s="67"/>
      <c r="E467" s="28"/>
      <c r="F467" s="67"/>
      <c r="G467" s="67"/>
      <c r="H467" s="67"/>
      <c r="I467" s="67"/>
      <c r="J467" s="9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</row>
    <row r="468" spans="1:26" ht="16.5" x14ac:dyDescent="0.45">
      <c r="A468" s="67"/>
      <c r="B468" s="67"/>
      <c r="C468" s="67"/>
      <c r="D468" s="67"/>
      <c r="E468" s="28"/>
      <c r="F468" s="67"/>
      <c r="G468" s="67"/>
      <c r="H468" s="67"/>
      <c r="I468" s="67"/>
      <c r="J468" s="9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</row>
    <row r="469" spans="1:26" ht="16.5" x14ac:dyDescent="0.45">
      <c r="A469" s="67"/>
      <c r="B469" s="67"/>
      <c r="C469" s="67"/>
      <c r="D469" s="67"/>
      <c r="E469" s="28"/>
      <c r="F469" s="67"/>
      <c r="G469" s="67"/>
      <c r="H469" s="67"/>
      <c r="I469" s="67"/>
      <c r="J469" s="9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</row>
    <row r="470" spans="1:26" ht="16.5" x14ac:dyDescent="0.45">
      <c r="A470" s="67"/>
      <c r="B470" s="67"/>
      <c r="C470" s="67"/>
      <c r="D470" s="67"/>
      <c r="E470" s="28"/>
      <c r="F470" s="67"/>
      <c r="G470" s="67"/>
      <c r="H470" s="67"/>
      <c r="I470" s="67"/>
      <c r="J470" s="9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</row>
    <row r="471" spans="1:26" ht="16.5" x14ac:dyDescent="0.45">
      <c r="A471" s="67"/>
      <c r="B471" s="67"/>
      <c r="C471" s="67"/>
      <c r="D471" s="67"/>
      <c r="E471" s="28"/>
      <c r="F471" s="67"/>
      <c r="G471" s="67"/>
      <c r="H471" s="67"/>
      <c r="I471" s="67"/>
      <c r="J471" s="9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</row>
    <row r="472" spans="1:26" ht="16.5" x14ac:dyDescent="0.45">
      <c r="A472" s="67"/>
      <c r="B472" s="67"/>
      <c r="C472" s="67"/>
      <c r="D472" s="67"/>
      <c r="E472" s="28"/>
      <c r="F472" s="67"/>
      <c r="G472" s="67"/>
      <c r="H472" s="67"/>
      <c r="I472" s="67"/>
      <c r="J472" s="9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</row>
    <row r="473" spans="1:26" ht="16.5" x14ac:dyDescent="0.45">
      <c r="A473" s="67"/>
      <c r="B473" s="67"/>
      <c r="C473" s="67"/>
      <c r="D473" s="67"/>
      <c r="E473" s="28"/>
      <c r="F473" s="67"/>
      <c r="G473" s="67"/>
      <c r="H473" s="67"/>
      <c r="I473" s="67"/>
      <c r="J473" s="9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</row>
    <row r="474" spans="1:26" ht="16.5" x14ac:dyDescent="0.45">
      <c r="A474" s="67"/>
      <c r="B474" s="67"/>
      <c r="C474" s="67"/>
      <c r="D474" s="67"/>
      <c r="E474" s="28"/>
      <c r="F474" s="67"/>
      <c r="G474" s="67"/>
      <c r="H474" s="67"/>
      <c r="I474" s="67"/>
      <c r="J474" s="9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</row>
    <row r="475" spans="1:26" ht="16.5" x14ac:dyDescent="0.45">
      <c r="A475" s="67"/>
      <c r="B475" s="67"/>
      <c r="C475" s="67"/>
      <c r="D475" s="67"/>
      <c r="E475" s="28"/>
      <c r="F475" s="67"/>
      <c r="G475" s="67"/>
      <c r="H475" s="67"/>
      <c r="I475" s="67"/>
      <c r="J475" s="9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</row>
    <row r="476" spans="1:26" ht="16.5" x14ac:dyDescent="0.45">
      <c r="A476" s="67"/>
      <c r="B476" s="67"/>
      <c r="C476" s="67"/>
      <c r="D476" s="67"/>
      <c r="E476" s="28"/>
      <c r="F476" s="67"/>
      <c r="G476" s="67"/>
      <c r="H476" s="67"/>
      <c r="I476" s="67"/>
      <c r="J476" s="9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</row>
    <row r="477" spans="1:26" ht="16.5" x14ac:dyDescent="0.45">
      <c r="A477" s="67"/>
      <c r="B477" s="67"/>
      <c r="C477" s="67"/>
      <c r="D477" s="67"/>
      <c r="E477" s="28"/>
      <c r="F477" s="67"/>
      <c r="G477" s="67"/>
      <c r="H477" s="67"/>
      <c r="I477" s="67"/>
      <c r="J477" s="9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</row>
    <row r="478" spans="1:26" ht="16.5" x14ac:dyDescent="0.45">
      <c r="A478" s="67"/>
      <c r="B478" s="67"/>
      <c r="C478" s="67"/>
      <c r="D478" s="67"/>
      <c r="E478" s="28"/>
      <c r="F478" s="67"/>
      <c r="G478" s="67"/>
      <c r="H478" s="67"/>
      <c r="I478" s="67"/>
      <c r="J478" s="9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</row>
    <row r="479" spans="1:26" ht="16.5" x14ac:dyDescent="0.45">
      <c r="A479" s="67"/>
      <c r="B479" s="67"/>
      <c r="C479" s="67"/>
      <c r="D479" s="67"/>
      <c r="E479" s="28"/>
      <c r="F479" s="67"/>
      <c r="G479" s="67"/>
      <c r="H479" s="67"/>
      <c r="I479" s="67"/>
      <c r="J479" s="9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</row>
    <row r="480" spans="1:26" ht="16.5" x14ac:dyDescent="0.45">
      <c r="A480" s="67"/>
      <c r="B480" s="67"/>
      <c r="C480" s="67"/>
      <c r="D480" s="67"/>
      <c r="E480" s="28"/>
      <c r="F480" s="67"/>
      <c r="G480" s="67"/>
      <c r="H480" s="67"/>
      <c r="I480" s="67"/>
      <c r="J480" s="9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</row>
    <row r="481" spans="1:26" ht="16.5" x14ac:dyDescent="0.45">
      <c r="A481" s="67"/>
      <c r="B481" s="67"/>
      <c r="C481" s="67"/>
      <c r="D481" s="67"/>
      <c r="E481" s="28"/>
      <c r="F481" s="67"/>
      <c r="G481" s="67"/>
      <c r="H481" s="67"/>
      <c r="I481" s="67"/>
      <c r="J481" s="9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</row>
    <row r="482" spans="1:26" ht="16.5" x14ac:dyDescent="0.45">
      <c r="A482" s="67"/>
      <c r="B482" s="67"/>
      <c r="C482" s="67"/>
      <c r="D482" s="67"/>
      <c r="E482" s="28"/>
      <c r="F482" s="67"/>
      <c r="G482" s="67"/>
      <c r="H482" s="67"/>
      <c r="I482" s="67"/>
      <c r="J482" s="9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</row>
    <row r="483" spans="1:26" ht="16.5" x14ac:dyDescent="0.45">
      <c r="A483" s="67"/>
      <c r="B483" s="67"/>
      <c r="C483" s="67"/>
      <c r="D483" s="67"/>
      <c r="E483" s="28"/>
      <c r="F483" s="67"/>
      <c r="G483" s="67"/>
      <c r="H483" s="67"/>
      <c r="I483" s="67"/>
      <c r="J483" s="9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</row>
    <row r="484" spans="1:26" ht="16.5" x14ac:dyDescent="0.45">
      <c r="A484" s="67"/>
      <c r="B484" s="67"/>
      <c r="C484" s="67"/>
      <c r="D484" s="67"/>
      <c r="E484" s="28"/>
      <c r="F484" s="67"/>
      <c r="G484" s="67"/>
      <c r="H484" s="67"/>
      <c r="I484" s="67"/>
      <c r="J484" s="9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</row>
    <row r="485" spans="1:26" ht="16.5" x14ac:dyDescent="0.45">
      <c r="A485" s="67"/>
      <c r="B485" s="67"/>
      <c r="C485" s="67"/>
      <c r="D485" s="67"/>
      <c r="E485" s="28"/>
      <c r="F485" s="67"/>
      <c r="G485" s="67"/>
      <c r="H485" s="67"/>
      <c r="I485" s="67"/>
      <c r="J485" s="9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</row>
    <row r="486" spans="1:26" ht="16.5" x14ac:dyDescent="0.45">
      <c r="A486" s="67"/>
      <c r="B486" s="67"/>
      <c r="C486" s="67"/>
      <c r="D486" s="67"/>
      <c r="E486" s="28"/>
      <c r="F486" s="67"/>
      <c r="G486" s="67"/>
      <c r="H486" s="67"/>
      <c r="I486" s="67"/>
      <c r="J486" s="9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</row>
    <row r="487" spans="1:26" ht="16.5" x14ac:dyDescent="0.45">
      <c r="A487" s="67"/>
      <c r="B487" s="67"/>
      <c r="C487" s="67"/>
      <c r="D487" s="67"/>
      <c r="E487" s="28"/>
      <c r="F487" s="67"/>
      <c r="G487" s="67"/>
      <c r="H487" s="67"/>
      <c r="I487" s="67"/>
      <c r="J487" s="9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</row>
    <row r="488" spans="1:26" ht="16.5" x14ac:dyDescent="0.45">
      <c r="A488" s="67"/>
      <c r="B488" s="67"/>
      <c r="C488" s="67"/>
      <c r="D488" s="67"/>
      <c r="E488" s="28"/>
      <c r="F488" s="67"/>
      <c r="G488" s="67"/>
      <c r="H488" s="67"/>
      <c r="I488" s="67"/>
      <c r="J488" s="9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</row>
    <row r="489" spans="1:26" ht="16.5" x14ac:dyDescent="0.45">
      <c r="A489" s="67"/>
      <c r="B489" s="67"/>
      <c r="C489" s="67"/>
      <c r="D489" s="67"/>
      <c r="E489" s="28"/>
      <c r="F489" s="67"/>
      <c r="G489" s="67"/>
      <c r="H489" s="67"/>
      <c r="I489" s="67"/>
      <c r="J489" s="9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</row>
    <row r="490" spans="1:26" ht="16.5" x14ac:dyDescent="0.45">
      <c r="A490" s="67"/>
      <c r="B490" s="67"/>
      <c r="C490" s="67"/>
      <c r="D490" s="67"/>
      <c r="E490" s="28"/>
      <c r="F490" s="67"/>
      <c r="G490" s="67"/>
      <c r="H490" s="67"/>
      <c r="I490" s="67"/>
      <c r="J490" s="9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</row>
    <row r="491" spans="1:26" ht="16.5" x14ac:dyDescent="0.45">
      <c r="A491" s="67"/>
      <c r="B491" s="67"/>
      <c r="C491" s="67"/>
      <c r="D491" s="67"/>
      <c r="E491" s="28"/>
      <c r="F491" s="67"/>
      <c r="G491" s="67"/>
      <c r="H491" s="67"/>
      <c r="I491" s="67"/>
      <c r="J491" s="9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</row>
    <row r="492" spans="1:26" ht="16.5" x14ac:dyDescent="0.45">
      <c r="A492" s="67"/>
      <c r="B492" s="67"/>
      <c r="C492" s="67"/>
      <c r="D492" s="67"/>
      <c r="E492" s="28"/>
      <c r="F492" s="67"/>
      <c r="G492" s="67"/>
      <c r="H492" s="67"/>
      <c r="I492" s="67"/>
      <c r="J492" s="9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</row>
    <row r="493" spans="1:26" ht="16.5" x14ac:dyDescent="0.45">
      <c r="A493" s="67"/>
      <c r="B493" s="67"/>
      <c r="C493" s="67"/>
      <c r="D493" s="67"/>
      <c r="E493" s="28"/>
      <c r="F493" s="67"/>
      <c r="G493" s="67"/>
      <c r="H493" s="67"/>
      <c r="I493" s="67"/>
      <c r="J493" s="9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</row>
    <row r="494" spans="1:26" ht="16.5" x14ac:dyDescent="0.45">
      <c r="A494" s="67"/>
      <c r="B494" s="67"/>
      <c r="C494" s="67"/>
      <c r="D494" s="67"/>
      <c r="E494" s="28"/>
      <c r="F494" s="67"/>
      <c r="G494" s="67"/>
      <c r="H494" s="67"/>
      <c r="I494" s="67"/>
      <c r="J494" s="9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</row>
    <row r="495" spans="1:26" ht="16.5" x14ac:dyDescent="0.45">
      <c r="A495" s="67"/>
      <c r="B495" s="67"/>
      <c r="C495" s="67"/>
      <c r="D495" s="67"/>
      <c r="E495" s="28"/>
      <c r="F495" s="67"/>
      <c r="G495" s="67"/>
      <c r="H495" s="67"/>
      <c r="I495" s="67"/>
      <c r="J495" s="9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</row>
    <row r="496" spans="1:26" ht="16.5" x14ac:dyDescent="0.45">
      <c r="A496" s="67"/>
      <c r="B496" s="67"/>
      <c r="C496" s="67"/>
      <c r="D496" s="67"/>
      <c r="E496" s="28"/>
      <c r="F496" s="67"/>
      <c r="G496" s="67"/>
      <c r="H496" s="67"/>
      <c r="I496" s="67"/>
      <c r="J496" s="9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</row>
    <row r="497" spans="1:26" ht="16.5" x14ac:dyDescent="0.45">
      <c r="A497" s="67"/>
      <c r="B497" s="67"/>
      <c r="C497" s="67"/>
      <c r="D497" s="67"/>
      <c r="E497" s="28"/>
      <c r="F497" s="67"/>
      <c r="G497" s="67"/>
      <c r="H497" s="67"/>
      <c r="I497" s="67"/>
      <c r="J497" s="9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</row>
    <row r="498" spans="1:26" ht="16.5" x14ac:dyDescent="0.45">
      <c r="A498" s="67"/>
      <c r="B498" s="67"/>
      <c r="C498" s="67"/>
      <c r="D498" s="67"/>
      <c r="E498" s="28"/>
      <c r="F498" s="67"/>
      <c r="G498" s="67"/>
      <c r="H498" s="67"/>
      <c r="I498" s="67"/>
      <c r="J498" s="9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</row>
    <row r="499" spans="1:26" ht="16.5" x14ac:dyDescent="0.45">
      <c r="A499" s="67"/>
      <c r="B499" s="67"/>
      <c r="C499" s="67"/>
      <c r="D499" s="67"/>
      <c r="E499" s="28"/>
      <c r="F499" s="67"/>
      <c r="G499" s="67"/>
      <c r="H499" s="67"/>
      <c r="I499" s="67"/>
      <c r="J499" s="9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</row>
    <row r="500" spans="1:26" ht="16.5" x14ac:dyDescent="0.45">
      <c r="A500" s="67"/>
      <c r="B500" s="67"/>
      <c r="C500" s="67"/>
      <c r="D500" s="67"/>
      <c r="E500" s="28"/>
      <c r="F500" s="67"/>
      <c r="G500" s="67"/>
      <c r="H500" s="67"/>
      <c r="I500" s="67"/>
      <c r="J500" s="9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</row>
    <row r="501" spans="1:26" ht="16.5" x14ac:dyDescent="0.45">
      <c r="A501" s="67"/>
      <c r="B501" s="67"/>
      <c r="C501" s="67"/>
      <c r="D501" s="67"/>
      <c r="E501" s="28"/>
      <c r="F501" s="67"/>
      <c r="G501" s="67"/>
      <c r="H501" s="67"/>
      <c r="I501" s="67"/>
      <c r="J501" s="9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</row>
    <row r="502" spans="1:26" ht="16.5" x14ac:dyDescent="0.45">
      <c r="A502" s="67"/>
      <c r="B502" s="67"/>
      <c r="C502" s="67"/>
      <c r="D502" s="67"/>
      <c r="E502" s="28"/>
      <c r="F502" s="67"/>
      <c r="G502" s="67"/>
      <c r="H502" s="67"/>
      <c r="I502" s="67"/>
      <c r="J502" s="9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</row>
    <row r="503" spans="1:26" ht="16.5" x14ac:dyDescent="0.45">
      <c r="A503" s="67"/>
      <c r="B503" s="67"/>
      <c r="C503" s="67"/>
      <c r="D503" s="67"/>
      <c r="E503" s="28"/>
      <c r="F503" s="67"/>
      <c r="G503" s="67"/>
      <c r="H503" s="67"/>
      <c r="I503" s="67"/>
      <c r="J503" s="9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</row>
    <row r="504" spans="1:26" ht="16.5" x14ac:dyDescent="0.45">
      <c r="A504" s="67"/>
      <c r="B504" s="67"/>
      <c r="C504" s="67"/>
      <c r="D504" s="67"/>
      <c r="E504" s="28"/>
      <c r="F504" s="67"/>
      <c r="G504" s="67"/>
      <c r="H504" s="67"/>
      <c r="I504" s="67"/>
      <c r="J504" s="9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</row>
    <row r="505" spans="1:26" ht="16.5" x14ac:dyDescent="0.45">
      <c r="A505" s="67"/>
      <c r="B505" s="67"/>
      <c r="C505" s="67"/>
      <c r="D505" s="67"/>
      <c r="E505" s="28"/>
      <c r="F505" s="67"/>
      <c r="G505" s="67"/>
      <c r="H505" s="67"/>
      <c r="I505" s="67"/>
      <c r="J505" s="9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</row>
    <row r="506" spans="1:26" ht="16.5" x14ac:dyDescent="0.45">
      <c r="A506" s="67"/>
      <c r="B506" s="67"/>
      <c r="C506" s="67"/>
      <c r="D506" s="67"/>
      <c r="E506" s="28"/>
      <c r="F506" s="67"/>
      <c r="G506" s="67"/>
      <c r="H506" s="67"/>
      <c r="I506" s="67"/>
      <c r="J506" s="9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</row>
    <row r="507" spans="1:26" ht="16.5" x14ac:dyDescent="0.45">
      <c r="A507" s="67"/>
      <c r="B507" s="67"/>
      <c r="C507" s="67"/>
      <c r="D507" s="67"/>
      <c r="E507" s="28"/>
      <c r="F507" s="67"/>
      <c r="G507" s="67"/>
      <c r="H507" s="67"/>
      <c r="I507" s="67"/>
      <c r="J507" s="9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</row>
    <row r="508" spans="1:26" ht="16.5" x14ac:dyDescent="0.45">
      <c r="A508" s="67"/>
      <c r="B508" s="67"/>
      <c r="C508" s="67"/>
      <c r="D508" s="67"/>
      <c r="E508" s="28"/>
      <c r="F508" s="67"/>
      <c r="G508" s="67"/>
      <c r="H508" s="67"/>
      <c r="I508" s="67"/>
      <c r="J508" s="9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</row>
    <row r="509" spans="1:26" ht="16.5" x14ac:dyDescent="0.45">
      <c r="A509" s="67"/>
      <c r="B509" s="67"/>
      <c r="C509" s="67"/>
      <c r="D509" s="67"/>
      <c r="E509" s="28"/>
      <c r="F509" s="67"/>
      <c r="G509" s="67"/>
      <c r="H509" s="67"/>
      <c r="I509" s="67"/>
      <c r="J509" s="9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</row>
    <row r="510" spans="1:26" ht="16.5" x14ac:dyDescent="0.45">
      <c r="A510" s="67"/>
      <c r="B510" s="67"/>
      <c r="C510" s="67"/>
      <c r="D510" s="67"/>
      <c r="E510" s="28"/>
      <c r="F510" s="67"/>
      <c r="G510" s="67"/>
      <c r="H510" s="67"/>
      <c r="I510" s="67"/>
      <c r="J510" s="9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</row>
    <row r="511" spans="1:26" ht="16.5" x14ac:dyDescent="0.45">
      <c r="A511" s="67"/>
      <c r="B511" s="67"/>
      <c r="C511" s="67"/>
      <c r="D511" s="67"/>
      <c r="E511" s="28"/>
      <c r="F511" s="67"/>
      <c r="G511" s="67"/>
      <c r="H511" s="67"/>
      <c r="I511" s="67"/>
      <c r="J511" s="9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</row>
    <row r="512" spans="1:26" ht="16.5" x14ac:dyDescent="0.45">
      <c r="A512" s="67"/>
      <c r="B512" s="67"/>
      <c r="C512" s="67"/>
      <c r="D512" s="67"/>
      <c r="E512" s="28"/>
      <c r="F512" s="67"/>
      <c r="G512" s="67"/>
      <c r="H512" s="67"/>
      <c r="I512" s="67"/>
      <c r="J512" s="9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</row>
    <row r="513" spans="1:26" ht="16.5" x14ac:dyDescent="0.45">
      <c r="A513" s="67"/>
      <c r="B513" s="67"/>
      <c r="C513" s="67"/>
      <c r="D513" s="67"/>
      <c r="E513" s="28"/>
      <c r="F513" s="67"/>
      <c r="G513" s="67"/>
      <c r="H513" s="67"/>
      <c r="I513" s="67"/>
      <c r="J513" s="9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</row>
    <row r="514" spans="1:26" ht="16.5" x14ac:dyDescent="0.45">
      <c r="A514" s="67"/>
      <c r="B514" s="67"/>
      <c r="C514" s="67"/>
      <c r="D514" s="67"/>
      <c r="E514" s="28"/>
      <c r="F514" s="67"/>
      <c r="G514" s="67"/>
      <c r="H514" s="67"/>
      <c r="I514" s="67"/>
      <c r="J514" s="9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</row>
    <row r="515" spans="1:26" ht="16.5" x14ac:dyDescent="0.45">
      <c r="A515" s="67"/>
      <c r="B515" s="67"/>
      <c r="C515" s="67"/>
      <c r="D515" s="67"/>
      <c r="E515" s="28"/>
      <c r="F515" s="67"/>
      <c r="G515" s="67"/>
      <c r="H515" s="67"/>
      <c r="I515" s="67"/>
      <c r="J515" s="9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</row>
    <row r="516" spans="1:26" ht="16.5" x14ac:dyDescent="0.45">
      <c r="A516" s="67"/>
      <c r="B516" s="67"/>
      <c r="C516" s="67"/>
      <c r="D516" s="67"/>
      <c r="E516" s="28"/>
      <c r="F516" s="67"/>
      <c r="G516" s="67"/>
      <c r="H516" s="67"/>
      <c r="I516" s="67"/>
      <c r="J516" s="9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</row>
    <row r="517" spans="1:26" ht="16.5" x14ac:dyDescent="0.45">
      <c r="A517" s="67"/>
      <c r="B517" s="67"/>
      <c r="C517" s="67"/>
      <c r="D517" s="67"/>
      <c r="E517" s="28"/>
      <c r="F517" s="67"/>
      <c r="G517" s="67"/>
      <c r="H517" s="67"/>
      <c r="I517" s="67"/>
      <c r="J517" s="9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</row>
    <row r="518" spans="1:26" ht="16.5" x14ac:dyDescent="0.45">
      <c r="A518" s="67"/>
      <c r="B518" s="67"/>
      <c r="C518" s="67"/>
      <c r="D518" s="67"/>
      <c r="E518" s="28"/>
      <c r="F518" s="67"/>
      <c r="G518" s="67"/>
      <c r="H518" s="67"/>
      <c r="I518" s="67"/>
      <c r="J518" s="9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</row>
    <row r="519" spans="1:26" ht="16.5" x14ac:dyDescent="0.45">
      <c r="A519" s="67"/>
      <c r="B519" s="67"/>
      <c r="C519" s="67"/>
      <c r="D519" s="67"/>
      <c r="E519" s="28"/>
      <c r="F519" s="67"/>
      <c r="G519" s="67"/>
      <c r="H519" s="67"/>
      <c r="I519" s="67"/>
      <c r="J519" s="9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</row>
    <row r="520" spans="1:26" ht="16.5" x14ac:dyDescent="0.45">
      <c r="A520" s="67"/>
      <c r="B520" s="67"/>
      <c r="C520" s="67"/>
      <c r="D520" s="67"/>
      <c r="E520" s="28"/>
      <c r="F520" s="67"/>
      <c r="G520" s="67"/>
      <c r="H520" s="67"/>
      <c r="I520" s="67"/>
      <c r="J520" s="9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</row>
    <row r="521" spans="1:26" ht="16.5" x14ac:dyDescent="0.45">
      <c r="A521" s="67"/>
      <c r="B521" s="67"/>
      <c r="C521" s="67"/>
      <c r="D521" s="67"/>
      <c r="E521" s="28"/>
      <c r="F521" s="67"/>
      <c r="G521" s="67"/>
      <c r="H521" s="67"/>
      <c r="I521" s="67"/>
      <c r="J521" s="9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</row>
    <row r="522" spans="1:26" ht="16.5" x14ac:dyDescent="0.45">
      <c r="A522" s="67"/>
      <c r="B522" s="67"/>
      <c r="C522" s="67"/>
      <c r="D522" s="67"/>
      <c r="E522" s="28"/>
      <c r="F522" s="67"/>
      <c r="G522" s="67"/>
      <c r="H522" s="67"/>
      <c r="I522" s="67"/>
      <c r="J522" s="9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</row>
    <row r="523" spans="1:26" ht="16.5" x14ac:dyDescent="0.45">
      <c r="A523" s="67"/>
      <c r="B523" s="67"/>
      <c r="C523" s="67"/>
      <c r="D523" s="67"/>
      <c r="E523" s="28"/>
      <c r="F523" s="67"/>
      <c r="G523" s="67"/>
      <c r="H523" s="67"/>
      <c r="I523" s="67"/>
      <c r="J523" s="9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</row>
    <row r="524" spans="1:26" ht="16.5" x14ac:dyDescent="0.45">
      <c r="A524" s="67"/>
      <c r="B524" s="67"/>
      <c r="C524" s="67"/>
      <c r="D524" s="67"/>
      <c r="E524" s="28"/>
      <c r="F524" s="67"/>
      <c r="G524" s="67"/>
      <c r="H524" s="67"/>
      <c r="I524" s="67"/>
      <c r="J524" s="9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</row>
    <row r="525" spans="1:26" ht="16.5" x14ac:dyDescent="0.45">
      <c r="A525" s="67"/>
      <c r="B525" s="67"/>
      <c r="C525" s="67"/>
      <c r="D525" s="67"/>
      <c r="E525" s="28"/>
      <c r="F525" s="67"/>
      <c r="G525" s="67"/>
      <c r="H525" s="67"/>
      <c r="I525" s="67"/>
      <c r="J525" s="9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</row>
    <row r="526" spans="1:26" ht="16.5" x14ac:dyDescent="0.45">
      <c r="A526" s="67"/>
      <c r="B526" s="67"/>
      <c r="C526" s="67"/>
      <c r="D526" s="67"/>
      <c r="E526" s="28"/>
      <c r="F526" s="67"/>
      <c r="G526" s="67"/>
      <c r="H526" s="67"/>
      <c r="I526" s="67"/>
      <c r="J526" s="9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</row>
    <row r="527" spans="1:26" ht="16.5" x14ac:dyDescent="0.45">
      <c r="A527" s="67"/>
      <c r="B527" s="67"/>
      <c r="C527" s="67"/>
      <c r="D527" s="67"/>
      <c r="E527" s="28"/>
      <c r="F527" s="67"/>
      <c r="G527" s="67"/>
      <c r="H527" s="67"/>
      <c r="I527" s="67"/>
      <c r="J527" s="9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</row>
    <row r="528" spans="1:26" ht="16.5" x14ac:dyDescent="0.45">
      <c r="A528" s="67"/>
      <c r="B528" s="67"/>
      <c r="C528" s="67"/>
      <c r="D528" s="67"/>
      <c r="E528" s="28"/>
      <c r="F528" s="67"/>
      <c r="G528" s="67"/>
      <c r="H528" s="67"/>
      <c r="I528" s="67"/>
      <c r="J528" s="9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</row>
    <row r="529" spans="1:26" ht="16.5" x14ac:dyDescent="0.45">
      <c r="A529" s="67"/>
      <c r="B529" s="67"/>
      <c r="C529" s="67"/>
      <c r="D529" s="67"/>
      <c r="E529" s="28"/>
      <c r="F529" s="67"/>
      <c r="G529" s="67"/>
      <c r="H529" s="67"/>
      <c r="I529" s="67"/>
      <c r="J529" s="9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</row>
    <row r="530" spans="1:26" ht="16.5" x14ac:dyDescent="0.45">
      <c r="A530" s="67"/>
      <c r="B530" s="67"/>
      <c r="C530" s="67"/>
      <c r="D530" s="67"/>
      <c r="E530" s="28"/>
      <c r="F530" s="67"/>
      <c r="G530" s="67"/>
      <c r="H530" s="67"/>
      <c r="I530" s="67"/>
      <c r="J530" s="9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</row>
    <row r="531" spans="1:26" ht="16.5" x14ac:dyDescent="0.45">
      <c r="A531" s="67"/>
      <c r="B531" s="67"/>
      <c r="C531" s="67"/>
      <c r="D531" s="67"/>
      <c r="E531" s="28"/>
      <c r="F531" s="67"/>
      <c r="G531" s="67"/>
      <c r="H531" s="67"/>
      <c r="I531" s="67"/>
      <c r="J531" s="9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</row>
    <row r="532" spans="1:26" ht="16.5" x14ac:dyDescent="0.45">
      <c r="A532" s="67"/>
      <c r="B532" s="67"/>
      <c r="C532" s="67"/>
      <c r="D532" s="67"/>
      <c r="E532" s="28"/>
      <c r="F532" s="67"/>
      <c r="G532" s="67"/>
      <c r="H532" s="67"/>
      <c r="I532" s="67"/>
      <c r="J532" s="9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</row>
    <row r="533" spans="1:26" ht="16.5" x14ac:dyDescent="0.45">
      <c r="A533" s="67"/>
      <c r="B533" s="67"/>
      <c r="C533" s="67"/>
      <c r="D533" s="67"/>
      <c r="E533" s="28"/>
      <c r="F533" s="67"/>
      <c r="G533" s="67"/>
      <c r="H533" s="67"/>
      <c r="I533" s="67"/>
      <c r="J533" s="9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</row>
    <row r="534" spans="1:26" ht="16.5" x14ac:dyDescent="0.45">
      <c r="A534" s="67"/>
      <c r="B534" s="67"/>
      <c r="C534" s="67"/>
      <c r="D534" s="67"/>
      <c r="E534" s="28"/>
      <c r="F534" s="67"/>
      <c r="G534" s="67"/>
      <c r="H534" s="67"/>
      <c r="I534" s="67"/>
      <c r="J534" s="9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</row>
    <row r="535" spans="1:26" ht="16.5" x14ac:dyDescent="0.45">
      <c r="A535" s="67"/>
      <c r="B535" s="67"/>
      <c r="C535" s="67"/>
      <c r="D535" s="67"/>
      <c r="E535" s="28"/>
      <c r="F535" s="67"/>
      <c r="G535" s="67"/>
      <c r="H535" s="67"/>
      <c r="I535" s="67"/>
      <c r="J535" s="9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</row>
    <row r="536" spans="1:26" ht="16.5" x14ac:dyDescent="0.45">
      <c r="A536" s="67"/>
      <c r="B536" s="67"/>
      <c r="C536" s="67"/>
      <c r="D536" s="67"/>
      <c r="E536" s="28"/>
      <c r="F536" s="67"/>
      <c r="G536" s="67"/>
      <c r="H536" s="67"/>
      <c r="I536" s="67"/>
      <c r="J536" s="9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</row>
    <row r="537" spans="1:26" ht="16.5" x14ac:dyDescent="0.45">
      <c r="A537" s="67"/>
      <c r="B537" s="67"/>
      <c r="C537" s="67"/>
      <c r="D537" s="67"/>
      <c r="E537" s="28"/>
      <c r="F537" s="67"/>
      <c r="G537" s="67"/>
      <c r="H537" s="67"/>
      <c r="I537" s="67"/>
      <c r="J537" s="9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</row>
    <row r="538" spans="1:26" ht="16.5" x14ac:dyDescent="0.45">
      <c r="A538" s="67"/>
      <c r="B538" s="67"/>
      <c r="C538" s="67"/>
      <c r="D538" s="67"/>
      <c r="E538" s="28"/>
      <c r="F538" s="67"/>
      <c r="G538" s="67"/>
      <c r="H538" s="67"/>
      <c r="I538" s="67"/>
      <c r="J538" s="9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</row>
    <row r="539" spans="1:26" ht="16.5" x14ac:dyDescent="0.45">
      <c r="A539" s="67"/>
      <c r="B539" s="67"/>
      <c r="C539" s="67"/>
      <c r="D539" s="67"/>
      <c r="E539" s="28"/>
      <c r="F539" s="67"/>
      <c r="G539" s="67"/>
      <c r="H539" s="67"/>
      <c r="I539" s="67"/>
      <c r="J539" s="9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</row>
    <row r="540" spans="1:26" ht="16.5" x14ac:dyDescent="0.45">
      <c r="A540" s="67"/>
      <c r="B540" s="67"/>
      <c r="C540" s="67"/>
      <c r="D540" s="67"/>
      <c r="E540" s="28"/>
      <c r="F540" s="67"/>
      <c r="G540" s="67"/>
      <c r="H540" s="67"/>
      <c r="I540" s="67"/>
      <c r="J540" s="9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</row>
    <row r="541" spans="1:26" ht="16.5" x14ac:dyDescent="0.45">
      <c r="A541" s="67"/>
      <c r="B541" s="67"/>
      <c r="C541" s="67"/>
      <c r="D541" s="67"/>
      <c r="E541" s="28"/>
      <c r="F541" s="67"/>
      <c r="G541" s="67"/>
      <c r="H541" s="67"/>
      <c r="I541" s="67"/>
      <c r="J541" s="9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</row>
    <row r="542" spans="1:26" ht="16.5" x14ac:dyDescent="0.45">
      <c r="A542" s="67"/>
      <c r="B542" s="67"/>
      <c r="C542" s="67"/>
      <c r="D542" s="67"/>
      <c r="E542" s="28"/>
      <c r="F542" s="67"/>
      <c r="G542" s="67"/>
      <c r="H542" s="67"/>
      <c r="I542" s="67"/>
      <c r="J542" s="9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</row>
    <row r="543" spans="1:26" ht="16.5" x14ac:dyDescent="0.45">
      <c r="A543" s="67"/>
      <c r="B543" s="67"/>
      <c r="C543" s="67"/>
      <c r="D543" s="67"/>
      <c r="E543" s="28"/>
      <c r="F543" s="67"/>
      <c r="G543" s="67"/>
      <c r="H543" s="67"/>
      <c r="I543" s="67"/>
      <c r="J543" s="9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</row>
    <row r="544" spans="1:26" ht="16.5" x14ac:dyDescent="0.45">
      <c r="A544" s="67"/>
      <c r="B544" s="67"/>
      <c r="C544" s="67"/>
      <c r="D544" s="67"/>
      <c r="E544" s="28"/>
      <c r="F544" s="67"/>
      <c r="G544" s="67"/>
      <c r="H544" s="67"/>
      <c r="I544" s="67"/>
      <c r="J544" s="9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</row>
    <row r="545" spans="1:26" ht="16.5" x14ac:dyDescent="0.45">
      <c r="A545" s="67"/>
      <c r="B545" s="67"/>
      <c r="C545" s="67"/>
      <c r="D545" s="67"/>
      <c r="E545" s="28"/>
      <c r="F545" s="67"/>
      <c r="G545" s="67"/>
      <c r="H545" s="67"/>
      <c r="I545" s="67"/>
      <c r="J545" s="9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</row>
    <row r="546" spans="1:26" ht="16.5" x14ac:dyDescent="0.45">
      <c r="A546" s="67"/>
      <c r="B546" s="67"/>
      <c r="C546" s="67"/>
      <c r="D546" s="67"/>
      <c r="E546" s="28"/>
      <c r="F546" s="67"/>
      <c r="G546" s="67"/>
      <c r="H546" s="67"/>
      <c r="I546" s="67"/>
      <c r="J546" s="9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</row>
    <row r="547" spans="1:26" ht="16.5" x14ac:dyDescent="0.45">
      <c r="A547" s="67"/>
      <c r="B547" s="67"/>
      <c r="C547" s="67"/>
      <c r="D547" s="67"/>
      <c r="E547" s="28"/>
      <c r="F547" s="67"/>
      <c r="G547" s="67"/>
      <c r="H547" s="67"/>
      <c r="I547" s="67"/>
      <c r="J547" s="9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</row>
    <row r="548" spans="1:26" ht="16.5" x14ac:dyDescent="0.45">
      <c r="A548" s="67"/>
      <c r="B548" s="67"/>
      <c r="C548" s="67"/>
      <c r="D548" s="67"/>
      <c r="E548" s="28"/>
      <c r="F548" s="67"/>
      <c r="G548" s="67"/>
      <c r="H548" s="67"/>
      <c r="I548" s="67"/>
      <c r="J548" s="9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</row>
    <row r="549" spans="1:26" ht="16.5" x14ac:dyDescent="0.45">
      <c r="A549" s="67"/>
      <c r="B549" s="67"/>
      <c r="C549" s="67"/>
      <c r="D549" s="67"/>
      <c r="E549" s="28"/>
      <c r="F549" s="67"/>
      <c r="G549" s="67"/>
      <c r="H549" s="67"/>
      <c r="I549" s="67"/>
      <c r="J549" s="9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</row>
    <row r="550" spans="1:26" ht="16.5" x14ac:dyDescent="0.45">
      <c r="A550" s="67"/>
      <c r="B550" s="67"/>
      <c r="C550" s="67"/>
      <c r="D550" s="67"/>
      <c r="E550" s="28"/>
      <c r="F550" s="67"/>
      <c r="G550" s="67"/>
      <c r="H550" s="67"/>
      <c r="I550" s="67"/>
      <c r="J550" s="9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</row>
    <row r="551" spans="1:26" ht="16.5" x14ac:dyDescent="0.45">
      <c r="A551" s="67"/>
      <c r="B551" s="67"/>
      <c r="C551" s="67"/>
      <c r="D551" s="67"/>
      <c r="E551" s="28"/>
      <c r="F551" s="67"/>
      <c r="G551" s="67"/>
      <c r="H551" s="67"/>
      <c r="I551" s="67"/>
      <c r="J551" s="9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</row>
    <row r="552" spans="1:26" ht="16.5" x14ac:dyDescent="0.45">
      <c r="A552" s="67"/>
      <c r="B552" s="67"/>
      <c r="C552" s="67"/>
      <c r="D552" s="67"/>
      <c r="E552" s="28"/>
      <c r="F552" s="67"/>
      <c r="G552" s="67"/>
      <c r="H552" s="67"/>
      <c r="I552" s="67"/>
      <c r="J552" s="9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</row>
    <row r="553" spans="1:26" ht="16.5" x14ac:dyDescent="0.45">
      <c r="A553" s="67"/>
      <c r="B553" s="67"/>
      <c r="C553" s="67"/>
      <c r="D553" s="67"/>
      <c r="E553" s="28"/>
      <c r="F553" s="67"/>
      <c r="G553" s="67"/>
      <c r="H553" s="67"/>
      <c r="I553" s="67"/>
      <c r="J553" s="9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</row>
    <row r="554" spans="1:26" ht="16.5" x14ac:dyDescent="0.45">
      <c r="A554" s="67"/>
      <c r="B554" s="67"/>
      <c r="C554" s="67"/>
      <c r="D554" s="67"/>
      <c r="E554" s="28"/>
      <c r="F554" s="67"/>
      <c r="G554" s="67"/>
      <c r="H554" s="67"/>
      <c r="I554" s="67"/>
      <c r="J554" s="9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</row>
    <row r="555" spans="1:26" ht="16.5" x14ac:dyDescent="0.45">
      <c r="A555" s="67"/>
      <c r="B555" s="67"/>
      <c r="C555" s="67"/>
      <c r="D555" s="67"/>
      <c r="E555" s="28"/>
      <c r="F555" s="67"/>
      <c r="G555" s="67"/>
      <c r="H555" s="67"/>
      <c r="I555" s="67"/>
      <c r="J555" s="9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</row>
    <row r="556" spans="1:26" ht="16.5" x14ac:dyDescent="0.45">
      <c r="A556" s="67"/>
      <c r="B556" s="67"/>
      <c r="C556" s="67"/>
      <c r="D556" s="67"/>
      <c r="E556" s="28"/>
      <c r="F556" s="67"/>
      <c r="G556" s="67"/>
      <c r="H556" s="67"/>
      <c r="I556" s="67"/>
      <c r="J556" s="9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</row>
    <row r="557" spans="1:26" ht="16.5" x14ac:dyDescent="0.45">
      <c r="A557" s="67"/>
      <c r="B557" s="67"/>
      <c r="C557" s="67"/>
      <c r="D557" s="67"/>
      <c r="E557" s="28"/>
      <c r="F557" s="67"/>
      <c r="G557" s="67"/>
      <c r="H557" s="67"/>
      <c r="I557" s="67"/>
      <c r="J557" s="9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</row>
    <row r="558" spans="1:26" ht="16.5" x14ac:dyDescent="0.45">
      <c r="A558" s="67"/>
      <c r="B558" s="67"/>
      <c r="C558" s="67"/>
      <c r="D558" s="67"/>
      <c r="E558" s="28"/>
      <c r="F558" s="67"/>
      <c r="G558" s="67"/>
      <c r="H558" s="67"/>
      <c r="I558" s="67"/>
      <c r="J558" s="9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</row>
    <row r="559" spans="1:26" ht="16.5" x14ac:dyDescent="0.45">
      <c r="A559" s="67"/>
      <c r="B559" s="67"/>
      <c r="C559" s="67"/>
      <c r="D559" s="67"/>
      <c r="E559" s="28"/>
      <c r="F559" s="67"/>
      <c r="G559" s="67"/>
      <c r="H559" s="67"/>
      <c r="I559" s="67"/>
      <c r="J559" s="9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</row>
    <row r="560" spans="1:26" ht="16.5" x14ac:dyDescent="0.45">
      <c r="A560" s="67"/>
      <c r="B560" s="67"/>
      <c r="C560" s="67"/>
      <c r="D560" s="67"/>
      <c r="E560" s="28"/>
      <c r="F560" s="67"/>
      <c r="G560" s="67"/>
      <c r="H560" s="67"/>
      <c r="I560" s="67"/>
      <c r="J560" s="9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</row>
    <row r="561" spans="1:26" ht="16.5" x14ac:dyDescent="0.45">
      <c r="A561" s="67"/>
      <c r="B561" s="67"/>
      <c r="C561" s="67"/>
      <c r="D561" s="67"/>
      <c r="E561" s="28"/>
      <c r="F561" s="67"/>
      <c r="G561" s="67"/>
      <c r="H561" s="67"/>
      <c r="I561" s="67"/>
      <c r="J561" s="9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</row>
    <row r="562" spans="1:26" ht="16.5" x14ac:dyDescent="0.45">
      <c r="A562" s="67"/>
      <c r="B562" s="67"/>
      <c r="C562" s="67"/>
      <c r="D562" s="67"/>
      <c r="E562" s="28"/>
      <c r="F562" s="67"/>
      <c r="G562" s="67"/>
      <c r="H562" s="67"/>
      <c r="I562" s="67"/>
      <c r="J562" s="9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</row>
    <row r="563" spans="1:26" ht="16.5" x14ac:dyDescent="0.45">
      <c r="A563" s="67"/>
      <c r="B563" s="67"/>
      <c r="C563" s="67"/>
      <c r="D563" s="67"/>
      <c r="E563" s="28"/>
      <c r="F563" s="67"/>
      <c r="G563" s="67"/>
      <c r="H563" s="67"/>
      <c r="I563" s="67"/>
      <c r="J563" s="9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</row>
    <row r="564" spans="1:26" ht="16.5" x14ac:dyDescent="0.45">
      <c r="A564" s="67"/>
      <c r="B564" s="67"/>
      <c r="C564" s="67"/>
      <c r="D564" s="67"/>
      <c r="E564" s="28"/>
      <c r="F564" s="67"/>
      <c r="G564" s="67"/>
      <c r="H564" s="67"/>
      <c r="I564" s="67"/>
      <c r="J564" s="9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</row>
    <row r="565" spans="1:26" ht="16.5" x14ac:dyDescent="0.45">
      <c r="A565" s="67"/>
      <c r="B565" s="67"/>
      <c r="C565" s="67"/>
      <c r="D565" s="67"/>
      <c r="E565" s="28"/>
      <c r="F565" s="67"/>
      <c r="G565" s="67"/>
      <c r="H565" s="67"/>
      <c r="I565" s="67"/>
      <c r="J565" s="9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</row>
    <row r="566" spans="1:26" ht="16.5" x14ac:dyDescent="0.45">
      <c r="A566" s="67"/>
      <c r="B566" s="67"/>
      <c r="C566" s="67"/>
      <c r="D566" s="67"/>
      <c r="E566" s="28"/>
      <c r="F566" s="67"/>
      <c r="G566" s="67"/>
      <c r="H566" s="67"/>
      <c r="I566" s="67"/>
      <c r="J566" s="9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</row>
    <row r="567" spans="1:26" ht="16.5" x14ac:dyDescent="0.45">
      <c r="A567" s="67"/>
      <c r="B567" s="67"/>
      <c r="C567" s="67"/>
      <c r="D567" s="67"/>
      <c r="E567" s="28"/>
      <c r="F567" s="67"/>
      <c r="G567" s="67"/>
      <c r="H567" s="67"/>
      <c r="I567" s="67"/>
      <c r="J567" s="9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</row>
    <row r="568" spans="1:26" ht="16.5" x14ac:dyDescent="0.45">
      <c r="A568" s="67"/>
      <c r="B568" s="67"/>
      <c r="C568" s="67"/>
      <c r="D568" s="67"/>
      <c r="E568" s="28"/>
      <c r="F568" s="67"/>
      <c r="G568" s="67"/>
      <c r="H568" s="67"/>
      <c r="I568" s="67"/>
      <c r="J568" s="9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</row>
    <row r="569" spans="1:26" ht="16.5" x14ac:dyDescent="0.45">
      <c r="A569" s="67"/>
      <c r="B569" s="67"/>
      <c r="C569" s="67"/>
      <c r="D569" s="67"/>
      <c r="E569" s="28"/>
      <c r="F569" s="67"/>
      <c r="G569" s="67"/>
      <c r="H569" s="67"/>
      <c r="I569" s="67"/>
      <c r="J569" s="9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</row>
    <row r="570" spans="1:26" ht="16.5" x14ac:dyDescent="0.45">
      <c r="A570" s="67"/>
      <c r="B570" s="67"/>
      <c r="C570" s="67"/>
      <c r="D570" s="67"/>
      <c r="E570" s="28"/>
      <c r="F570" s="67"/>
      <c r="G570" s="67"/>
      <c r="H570" s="67"/>
      <c r="I570" s="67"/>
      <c r="J570" s="9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</row>
    <row r="571" spans="1:26" ht="16.5" x14ac:dyDescent="0.45">
      <c r="A571" s="67"/>
      <c r="B571" s="67"/>
      <c r="C571" s="67"/>
      <c r="D571" s="67"/>
      <c r="E571" s="28"/>
      <c r="F571" s="67"/>
      <c r="G571" s="67"/>
      <c r="H571" s="67"/>
      <c r="I571" s="67"/>
      <c r="J571" s="9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</row>
    <row r="572" spans="1:26" ht="16.5" x14ac:dyDescent="0.45">
      <c r="A572" s="67"/>
      <c r="B572" s="67"/>
      <c r="C572" s="67"/>
      <c r="D572" s="67"/>
      <c r="E572" s="28"/>
      <c r="F572" s="67"/>
      <c r="G572" s="67"/>
      <c r="H572" s="67"/>
      <c r="I572" s="67"/>
      <c r="J572" s="9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</row>
    <row r="573" spans="1:26" ht="16.5" x14ac:dyDescent="0.45">
      <c r="A573" s="67"/>
      <c r="B573" s="67"/>
      <c r="C573" s="67"/>
      <c r="D573" s="67"/>
      <c r="E573" s="28"/>
      <c r="F573" s="67"/>
      <c r="G573" s="67"/>
      <c r="H573" s="67"/>
      <c r="I573" s="67"/>
      <c r="J573" s="9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</row>
    <row r="574" spans="1:26" ht="16.5" x14ac:dyDescent="0.45">
      <c r="A574" s="67"/>
      <c r="B574" s="67"/>
      <c r="C574" s="67"/>
      <c r="D574" s="67"/>
      <c r="E574" s="28"/>
      <c r="F574" s="67"/>
      <c r="G574" s="67"/>
      <c r="H574" s="67"/>
      <c r="I574" s="67"/>
      <c r="J574" s="9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</row>
    <row r="575" spans="1:26" ht="16.5" x14ac:dyDescent="0.45">
      <c r="A575" s="67"/>
      <c r="B575" s="67"/>
      <c r="C575" s="67"/>
      <c r="D575" s="67"/>
      <c r="E575" s="28"/>
      <c r="F575" s="67"/>
      <c r="G575" s="67"/>
      <c r="H575" s="67"/>
      <c r="I575" s="67"/>
      <c r="J575" s="9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</row>
    <row r="576" spans="1:26" ht="16.5" x14ac:dyDescent="0.45">
      <c r="A576" s="67"/>
      <c r="B576" s="67"/>
      <c r="C576" s="67"/>
      <c r="D576" s="67"/>
      <c r="E576" s="28"/>
      <c r="F576" s="67"/>
      <c r="G576" s="67"/>
      <c r="H576" s="67"/>
      <c r="I576" s="67"/>
      <c r="J576" s="9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</row>
    <row r="577" spans="1:26" ht="16.5" x14ac:dyDescent="0.45">
      <c r="A577" s="67"/>
      <c r="B577" s="67"/>
      <c r="C577" s="67"/>
      <c r="D577" s="67"/>
      <c r="E577" s="28"/>
      <c r="F577" s="67"/>
      <c r="G577" s="67"/>
      <c r="H577" s="67"/>
      <c r="I577" s="67"/>
      <c r="J577" s="9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</row>
    <row r="578" spans="1:26" ht="16.5" x14ac:dyDescent="0.45">
      <c r="A578" s="67"/>
      <c r="B578" s="67"/>
      <c r="C578" s="67"/>
      <c r="D578" s="67"/>
      <c r="E578" s="28"/>
      <c r="F578" s="67"/>
      <c r="G578" s="67"/>
      <c r="H578" s="67"/>
      <c r="I578" s="67"/>
      <c r="J578" s="9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</row>
    <row r="579" spans="1:26" ht="16.5" x14ac:dyDescent="0.45">
      <c r="A579" s="67"/>
      <c r="B579" s="67"/>
      <c r="C579" s="67"/>
      <c r="D579" s="67"/>
      <c r="E579" s="28"/>
      <c r="F579" s="67"/>
      <c r="G579" s="67"/>
      <c r="H579" s="67"/>
      <c r="I579" s="67"/>
      <c r="J579" s="9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</row>
    <row r="580" spans="1:26" ht="16.5" x14ac:dyDescent="0.45">
      <c r="A580" s="67"/>
      <c r="B580" s="67"/>
      <c r="C580" s="67"/>
      <c r="D580" s="67"/>
      <c r="E580" s="28"/>
      <c r="F580" s="67"/>
      <c r="G580" s="67"/>
      <c r="H580" s="67"/>
      <c r="I580" s="67"/>
      <c r="J580" s="9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</row>
    <row r="581" spans="1:26" ht="16.5" x14ac:dyDescent="0.45">
      <c r="A581" s="67"/>
      <c r="B581" s="67"/>
      <c r="C581" s="67"/>
      <c r="D581" s="67"/>
      <c r="E581" s="28"/>
      <c r="F581" s="67"/>
      <c r="G581" s="67"/>
      <c r="H581" s="67"/>
      <c r="I581" s="67"/>
      <c r="J581" s="9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</row>
    <row r="582" spans="1:26" ht="16.5" x14ac:dyDescent="0.45">
      <c r="A582" s="67"/>
      <c r="B582" s="67"/>
      <c r="C582" s="67"/>
      <c r="D582" s="67"/>
      <c r="E582" s="28"/>
      <c r="F582" s="67"/>
      <c r="G582" s="67"/>
      <c r="H582" s="67"/>
      <c r="I582" s="67"/>
      <c r="J582" s="9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</row>
    <row r="583" spans="1:26" ht="16.5" x14ac:dyDescent="0.45">
      <c r="A583" s="67"/>
      <c r="B583" s="67"/>
      <c r="C583" s="67"/>
      <c r="D583" s="67"/>
      <c r="E583" s="28"/>
      <c r="F583" s="67"/>
      <c r="G583" s="67"/>
      <c r="H583" s="67"/>
      <c r="I583" s="67"/>
      <c r="J583" s="9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</row>
    <row r="584" spans="1:26" ht="16.5" x14ac:dyDescent="0.45">
      <c r="A584" s="67"/>
      <c r="B584" s="67"/>
      <c r="C584" s="67"/>
      <c r="D584" s="67"/>
      <c r="E584" s="28"/>
      <c r="F584" s="67"/>
      <c r="G584" s="67"/>
      <c r="H584" s="67"/>
      <c r="I584" s="67"/>
      <c r="J584" s="9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</row>
    <row r="585" spans="1:26" ht="16.5" x14ac:dyDescent="0.45">
      <c r="A585" s="67"/>
      <c r="B585" s="67"/>
      <c r="C585" s="67"/>
      <c r="D585" s="67"/>
      <c r="E585" s="28"/>
      <c r="F585" s="67"/>
      <c r="G585" s="67"/>
      <c r="H585" s="67"/>
      <c r="I585" s="67"/>
      <c r="J585" s="9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</row>
    <row r="586" spans="1:26" ht="16.5" x14ac:dyDescent="0.45">
      <c r="A586" s="67"/>
      <c r="B586" s="67"/>
      <c r="C586" s="67"/>
      <c r="D586" s="67"/>
      <c r="E586" s="28"/>
      <c r="F586" s="67"/>
      <c r="G586" s="67"/>
      <c r="H586" s="67"/>
      <c r="I586" s="67"/>
      <c r="J586" s="9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</row>
    <row r="587" spans="1:26" ht="16.5" x14ac:dyDescent="0.45">
      <c r="A587" s="67"/>
      <c r="B587" s="67"/>
      <c r="C587" s="67"/>
      <c r="D587" s="67"/>
      <c r="E587" s="28"/>
      <c r="F587" s="67"/>
      <c r="G587" s="67"/>
      <c r="H587" s="67"/>
      <c r="I587" s="67"/>
      <c r="J587" s="9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</row>
    <row r="588" spans="1:26" ht="16.5" x14ac:dyDescent="0.45">
      <c r="A588" s="67"/>
      <c r="B588" s="67"/>
      <c r="C588" s="67"/>
      <c r="D588" s="67"/>
      <c r="E588" s="28"/>
      <c r="F588" s="67"/>
      <c r="G588" s="67"/>
      <c r="H588" s="67"/>
      <c r="I588" s="67"/>
      <c r="J588" s="9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</row>
    <row r="589" spans="1:26" ht="16.5" x14ac:dyDescent="0.45">
      <c r="A589" s="67"/>
      <c r="B589" s="67"/>
      <c r="C589" s="67"/>
      <c r="D589" s="67"/>
      <c r="E589" s="28"/>
      <c r="F589" s="67"/>
      <c r="G589" s="67"/>
      <c r="H589" s="67"/>
      <c r="I589" s="67"/>
      <c r="J589" s="9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</row>
    <row r="590" spans="1:26" ht="16.5" x14ac:dyDescent="0.45">
      <c r="A590" s="67"/>
      <c r="B590" s="67"/>
      <c r="C590" s="67"/>
      <c r="D590" s="67"/>
      <c r="E590" s="28"/>
      <c r="F590" s="67"/>
      <c r="G590" s="67"/>
      <c r="H590" s="67"/>
      <c r="I590" s="67"/>
      <c r="J590" s="9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</row>
    <row r="591" spans="1:26" ht="16.5" x14ac:dyDescent="0.45">
      <c r="A591" s="67"/>
      <c r="B591" s="67"/>
      <c r="C591" s="67"/>
      <c r="D591" s="67"/>
      <c r="E591" s="28"/>
      <c r="F591" s="67"/>
      <c r="G591" s="67"/>
      <c r="H591" s="67"/>
      <c r="I591" s="67"/>
      <c r="J591" s="9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</row>
    <row r="592" spans="1:26" ht="16.5" x14ac:dyDescent="0.45">
      <c r="A592" s="67"/>
      <c r="B592" s="67"/>
      <c r="C592" s="67"/>
      <c r="D592" s="67"/>
      <c r="E592" s="28"/>
      <c r="F592" s="67"/>
      <c r="G592" s="67"/>
      <c r="H592" s="67"/>
      <c r="I592" s="67"/>
      <c r="J592" s="9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</row>
    <row r="593" spans="1:26" ht="16.5" x14ac:dyDescent="0.45">
      <c r="A593" s="67"/>
      <c r="B593" s="67"/>
      <c r="C593" s="67"/>
      <c r="D593" s="67"/>
      <c r="E593" s="28"/>
      <c r="F593" s="67"/>
      <c r="G593" s="67"/>
      <c r="H593" s="67"/>
      <c r="I593" s="67"/>
      <c r="J593" s="9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</row>
    <row r="594" spans="1:26" ht="16.5" x14ac:dyDescent="0.45">
      <c r="A594" s="67"/>
      <c r="B594" s="67"/>
      <c r="C594" s="67"/>
      <c r="D594" s="67"/>
      <c r="E594" s="28"/>
      <c r="F594" s="67"/>
      <c r="G594" s="67"/>
      <c r="H594" s="67"/>
      <c r="I594" s="67"/>
      <c r="J594" s="9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</row>
    <row r="595" spans="1:26" ht="16.5" x14ac:dyDescent="0.45">
      <c r="A595" s="67"/>
      <c r="B595" s="67"/>
      <c r="C595" s="67"/>
      <c r="D595" s="67"/>
      <c r="E595" s="28"/>
      <c r="F595" s="67"/>
      <c r="G595" s="67"/>
      <c r="H595" s="67"/>
      <c r="I595" s="67"/>
      <c r="J595" s="9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</row>
    <row r="596" spans="1:26" ht="16.5" x14ac:dyDescent="0.45">
      <c r="A596" s="67"/>
      <c r="B596" s="67"/>
      <c r="C596" s="67"/>
      <c r="D596" s="67"/>
      <c r="E596" s="28"/>
      <c r="F596" s="67"/>
      <c r="G596" s="67"/>
      <c r="H596" s="67"/>
      <c r="I596" s="67"/>
      <c r="J596" s="9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</row>
    <row r="597" spans="1:26" ht="16.5" x14ac:dyDescent="0.45">
      <c r="A597" s="67"/>
      <c r="B597" s="67"/>
      <c r="C597" s="67"/>
      <c r="D597" s="67"/>
      <c r="E597" s="28"/>
      <c r="F597" s="67"/>
      <c r="G597" s="67"/>
      <c r="H597" s="67"/>
      <c r="I597" s="67"/>
      <c r="J597" s="9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</row>
    <row r="598" spans="1:26" ht="16.5" x14ac:dyDescent="0.45">
      <c r="A598" s="67"/>
      <c r="B598" s="67"/>
      <c r="C598" s="67"/>
      <c r="D598" s="67"/>
      <c r="E598" s="28"/>
      <c r="F598" s="67"/>
      <c r="G598" s="67"/>
      <c r="H598" s="67"/>
      <c r="I598" s="67"/>
      <c r="J598" s="9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</row>
    <row r="599" spans="1:26" ht="16.5" x14ac:dyDescent="0.45">
      <c r="A599" s="67"/>
      <c r="B599" s="67"/>
      <c r="C599" s="67"/>
      <c r="D599" s="67"/>
      <c r="E599" s="28"/>
      <c r="F599" s="67"/>
      <c r="G599" s="67"/>
      <c r="H599" s="67"/>
      <c r="I599" s="67"/>
      <c r="J599" s="9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</row>
    <row r="600" spans="1:26" ht="16.5" x14ac:dyDescent="0.45">
      <c r="A600" s="67"/>
      <c r="B600" s="67"/>
      <c r="C600" s="67"/>
      <c r="D600" s="67"/>
      <c r="E600" s="28"/>
      <c r="F600" s="67"/>
      <c r="G600" s="67"/>
      <c r="H600" s="67"/>
      <c r="I600" s="67"/>
      <c r="J600" s="9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</row>
    <row r="601" spans="1:26" ht="16.5" x14ac:dyDescent="0.45">
      <c r="A601" s="67"/>
      <c r="B601" s="67"/>
      <c r="C601" s="67"/>
      <c r="D601" s="67"/>
      <c r="E601" s="28"/>
      <c r="F601" s="67"/>
      <c r="G601" s="67"/>
      <c r="H601" s="67"/>
      <c r="I601" s="67"/>
      <c r="J601" s="9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</row>
    <row r="602" spans="1:26" ht="16.5" x14ac:dyDescent="0.45">
      <c r="A602" s="67"/>
      <c r="B602" s="67"/>
      <c r="C602" s="67"/>
      <c r="D602" s="67"/>
      <c r="E602" s="28"/>
      <c r="F602" s="67"/>
      <c r="G602" s="67"/>
      <c r="H602" s="67"/>
      <c r="I602" s="67"/>
      <c r="J602" s="9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</row>
    <row r="603" spans="1:26" ht="16.5" x14ac:dyDescent="0.45">
      <c r="A603" s="67"/>
      <c r="B603" s="67"/>
      <c r="C603" s="67"/>
      <c r="D603" s="67"/>
      <c r="E603" s="28"/>
      <c r="F603" s="67"/>
      <c r="G603" s="67"/>
      <c r="H603" s="67"/>
      <c r="I603" s="67"/>
      <c r="J603" s="9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</row>
    <row r="604" spans="1:26" ht="16.5" x14ac:dyDescent="0.45">
      <c r="A604" s="67"/>
      <c r="B604" s="67"/>
      <c r="C604" s="67"/>
      <c r="D604" s="67"/>
      <c r="E604" s="28"/>
      <c r="F604" s="67"/>
      <c r="G604" s="67"/>
      <c r="H604" s="67"/>
      <c r="I604" s="67"/>
      <c r="J604" s="9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</row>
    <row r="605" spans="1:26" ht="16.5" x14ac:dyDescent="0.45">
      <c r="A605" s="67"/>
      <c r="B605" s="67"/>
      <c r="C605" s="67"/>
      <c r="D605" s="67"/>
      <c r="E605" s="28"/>
      <c r="F605" s="67"/>
      <c r="G605" s="67"/>
      <c r="H605" s="67"/>
      <c r="I605" s="67"/>
      <c r="J605" s="9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</row>
    <row r="606" spans="1:26" ht="16.5" x14ac:dyDescent="0.45">
      <c r="A606" s="67"/>
      <c r="B606" s="67"/>
      <c r="C606" s="67"/>
      <c r="D606" s="67"/>
      <c r="E606" s="28"/>
      <c r="F606" s="67"/>
      <c r="G606" s="67"/>
      <c r="H606" s="67"/>
      <c r="I606" s="67"/>
      <c r="J606" s="9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</row>
    <row r="607" spans="1:26" ht="16.5" x14ac:dyDescent="0.45">
      <c r="A607" s="67"/>
      <c r="B607" s="67"/>
      <c r="C607" s="67"/>
      <c r="D607" s="67"/>
      <c r="E607" s="28"/>
      <c r="F607" s="67"/>
      <c r="G607" s="67"/>
      <c r="H607" s="67"/>
      <c r="I607" s="67"/>
      <c r="J607" s="9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</row>
    <row r="608" spans="1:26" ht="16.5" x14ac:dyDescent="0.45">
      <c r="A608" s="67"/>
      <c r="B608" s="67"/>
      <c r="C608" s="67"/>
      <c r="D608" s="67"/>
      <c r="E608" s="28"/>
      <c r="F608" s="67"/>
      <c r="G608" s="67"/>
      <c r="H608" s="67"/>
      <c r="I608" s="67"/>
      <c r="J608" s="9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</row>
    <row r="609" spans="1:26" ht="16.5" x14ac:dyDescent="0.45">
      <c r="A609" s="67"/>
      <c r="B609" s="67"/>
      <c r="C609" s="67"/>
      <c r="D609" s="67"/>
      <c r="E609" s="28"/>
      <c r="F609" s="67"/>
      <c r="G609" s="67"/>
      <c r="H609" s="67"/>
      <c r="I609" s="67"/>
      <c r="J609" s="9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</row>
    <row r="610" spans="1:26" ht="16.5" x14ac:dyDescent="0.45">
      <c r="A610" s="67"/>
      <c r="B610" s="67"/>
      <c r="C610" s="67"/>
      <c r="D610" s="67"/>
      <c r="E610" s="28"/>
      <c r="F610" s="67"/>
      <c r="G610" s="67"/>
      <c r="H610" s="67"/>
      <c r="I610" s="67"/>
      <c r="J610" s="9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</row>
    <row r="611" spans="1:26" ht="16.5" x14ac:dyDescent="0.45">
      <c r="A611" s="67"/>
      <c r="B611" s="67"/>
      <c r="C611" s="67"/>
      <c r="D611" s="67"/>
      <c r="E611" s="28"/>
      <c r="F611" s="67"/>
      <c r="G611" s="67"/>
      <c r="H611" s="67"/>
      <c r="I611" s="67"/>
      <c r="J611" s="9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</row>
    <row r="612" spans="1:26" ht="16.5" x14ac:dyDescent="0.45">
      <c r="A612" s="67"/>
      <c r="B612" s="67"/>
      <c r="C612" s="67"/>
      <c r="D612" s="67"/>
      <c r="E612" s="28"/>
      <c r="F612" s="67"/>
      <c r="G612" s="67"/>
      <c r="H612" s="67"/>
      <c r="I612" s="67"/>
      <c r="J612" s="9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</row>
    <row r="613" spans="1:26" ht="16.5" x14ac:dyDescent="0.45">
      <c r="A613" s="67"/>
      <c r="B613" s="67"/>
      <c r="C613" s="67"/>
      <c r="D613" s="67"/>
      <c r="E613" s="28"/>
      <c r="F613" s="67"/>
      <c r="G613" s="67"/>
      <c r="H613" s="67"/>
      <c r="I613" s="67"/>
      <c r="J613" s="9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</row>
    <row r="614" spans="1:26" ht="16.5" x14ac:dyDescent="0.45">
      <c r="A614" s="67"/>
      <c r="B614" s="67"/>
      <c r="C614" s="67"/>
      <c r="D614" s="67"/>
      <c r="E614" s="28"/>
      <c r="F614" s="67"/>
      <c r="G614" s="67"/>
      <c r="H614" s="67"/>
      <c r="I614" s="67"/>
      <c r="J614" s="9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</row>
    <row r="615" spans="1:26" ht="16.5" x14ac:dyDescent="0.45">
      <c r="A615" s="67"/>
      <c r="B615" s="67"/>
      <c r="C615" s="67"/>
      <c r="D615" s="67"/>
      <c r="E615" s="28"/>
      <c r="F615" s="67"/>
      <c r="G615" s="67"/>
      <c r="H615" s="67"/>
      <c r="I615" s="67"/>
      <c r="J615" s="9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</row>
    <row r="616" spans="1:26" ht="16.5" x14ac:dyDescent="0.45">
      <c r="A616" s="67"/>
      <c r="B616" s="67"/>
      <c r="C616" s="67"/>
      <c r="D616" s="67"/>
      <c r="E616" s="28"/>
      <c r="F616" s="67"/>
      <c r="G616" s="67"/>
      <c r="H616" s="67"/>
      <c r="I616" s="67"/>
      <c r="J616" s="9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</row>
    <row r="617" spans="1:26" ht="16.5" x14ac:dyDescent="0.45">
      <c r="A617" s="67"/>
      <c r="B617" s="67"/>
      <c r="C617" s="67"/>
      <c r="D617" s="67"/>
      <c r="E617" s="28"/>
      <c r="F617" s="67"/>
      <c r="G617" s="67"/>
      <c r="H617" s="67"/>
      <c r="I617" s="67"/>
      <c r="J617" s="9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</row>
    <row r="618" spans="1:26" ht="16.5" x14ac:dyDescent="0.45">
      <c r="A618" s="67"/>
      <c r="B618" s="67"/>
      <c r="C618" s="67"/>
      <c r="D618" s="67"/>
      <c r="E618" s="28"/>
      <c r="F618" s="67"/>
      <c r="G618" s="67"/>
      <c r="H618" s="67"/>
      <c r="I618" s="67"/>
      <c r="J618" s="9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</row>
    <row r="619" spans="1:26" ht="16.5" x14ac:dyDescent="0.45">
      <c r="A619" s="67"/>
      <c r="B619" s="67"/>
      <c r="C619" s="67"/>
      <c r="D619" s="67"/>
      <c r="E619" s="28"/>
      <c r="F619" s="67"/>
      <c r="G619" s="67"/>
      <c r="H619" s="67"/>
      <c r="I619" s="67"/>
      <c r="J619" s="9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</row>
    <row r="620" spans="1:26" ht="16.5" x14ac:dyDescent="0.45">
      <c r="A620" s="67"/>
      <c r="B620" s="67"/>
      <c r="C620" s="67"/>
      <c r="D620" s="67"/>
      <c r="E620" s="28"/>
      <c r="F620" s="67"/>
      <c r="G620" s="67"/>
      <c r="H620" s="67"/>
      <c r="I620" s="67"/>
      <c r="J620" s="9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</row>
    <row r="621" spans="1:26" ht="16.5" x14ac:dyDescent="0.45">
      <c r="A621" s="67"/>
      <c r="B621" s="67"/>
      <c r="C621" s="67"/>
      <c r="D621" s="67"/>
      <c r="E621" s="28"/>
      <c r="F621" s="67"/>
      <c r="G621" s="67"/>
      <c r="H621" s="67"/>
      <c r="I621" s="67"/>
      <c r="J621" s="9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</row>
    <row r="622" spans="1:26" ht="16.5" x14ac:dyDescent="0.45">
      <c r="A622" s="67"/>
      <c r="B622" s="67"/>
      <c r="C622" s="67"/>
      <c r="D622" s="67"/>
      <c r="E622" s="28"/>
      <c r="F622" s="67"/>
      <c r="G622" s="67"/>
      <c r="H622" s="67"/>
      <c r="I622" s="67"/>
      <c r="J622" s="9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</row>
    <row r="623" spans="1:26" ht="16.5" x14ac:dyDescent="0.45">
      <c r="A623" s="67"/>
      <c r="B623" s="67"/>
      <c r="C623" s="67"/>
      <c r="D623" s="67"/>
      <c r="E623" s="28"/>
      <c r="F623" s="67"/>
      <c r="G623" s="67"/>
      <c r="H623" s="67"/>
      <c r="I623" s="67"/>
      <c r="J623" s="9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</row>
    <row r="624" spans="1:26" ht="16.5" x14ac:dyDescent="0.45">
      <c r="A624" s="67"/>
      <c r="B624" s="67"/>
      <c r="C624" s="67"/>
      <c r="D624" s="67"/>
      <c r="E624" s="28"/>
      <c r="F624" s="67"/>
      <c r="G624" s="67"/>
      <c r="H624" s="67"/>
      <c r="I624" s="67"/>
      <c r="J624" s="9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</row>
    <row r="625" spans="1:26" ht="16.5" x14ac:dyDescent="0.45">
      <c r="A625" s="67"/>
      <c r="B625" s="67"/>
      <c r="C625" s="67"/>
      <c r="D625" s="67"/>
      <c r="E625" s="28"/>
      <c r="F625" s="67"/>
      <c r="G625" s="67"/>
      <c r="H625" s="67"/>
      <c r="I625" s="67"/>
      <c r="J625" s="9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</row>
    <row r="626" spans="1:26" ht="16.5" x14ac:dyDescent="0.45">
      <c r="A626" s="67"/>
      <c r="B626" s="67"/>
      <c r="C626" s="67"/>
      <c r="D626" s="67"/>
      <c r="E626" s="28"/>
      <c r="F626" s="67"/>
      <c r="G626" s="67"/>
      <c r="H626" s="67"/>
      <c r="I626" s="67"/>
      <c r="J626" s="9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</row>
    <row r="627" spans="1:26" ht="16.5" x14ac:dyDescent="0.45">
      <c r="A627" s="67"/>
      <c r="B627" s="67"/>
      <c r="C627" s="67"/>
      <c r="D627" s="67"/>
      <c r="E627" s="28"/>
      <c r="F627" s="67"/>
      <c r="G627" s="67"/>
      <c r="H627" s="67"/>
      <c r="I627" s="67"/>
      <c r="J627" s="9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</row>
    <row r="628" spans="1:26" ht="16.5" x14ac:dyDescent="0.45">
      <c r="A628" s="67"/>
      <c r="B628" s="67"/>
      <c r="C628" s="67"/>
      <c r="D628" s="67"/>
      <c r="E628" s="28"/>
      <c r="F628" s="67"/>
      <c r="G628" s="67"/>
      <c r="H628" s="67"/>
      <c r="I628" s="67"/>
      <c r="J628" s="9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</row>
    <row r="629" spans="1:26" ht="16.5" x14ac:dyDescent="0.45">
      <c r="A629" s="67"/>
      <c r="B629" s="67"/>
      <c r="C629" s="67"/>
      <c r="D629" s="67"/>
      <c r="E629" s="28"/>
      <c r="F629" s="67"/>
      <c r="G629" s="67"/>
      <c r="H629" s="67"/>
      <c r="I629" s="67"/>
      <c r="J629" s="9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</row>
    <row r="630" spans="1:26" ht="16.5" x14ac:dyDescent="0.45">
      <c r="A630" s="67"/>
      <c r="B630" s="67"/>
      <c r="C630" s="67"/>
      <c r="D630" s="67"/>
      <c r="E630" s="28"/>
      <c r="F630" s="67"/>
      <c r="G630" s="67"/>
      <c r="H630" s="67"/>
      <c r="I630" s="67"/>
      <c r="J630" s="9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</row>
    <row r="631" spans="1:26" ht="16.5" x14ac:dyDescent="0.45">
      <c r="A631" s="67"/>
      <c r="B631" s="67"/>
      <c r="C631" s="67"/>
      <c r="D631" s="67"/>
      <c r="E631" s="28"/>
      <c r="F631" s="67"/>
      <c r="G631" s="67"/>
      <c r="H631" s="67"/>
      <c r="I631" s="67"/>
      <c r="J631" s="9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</row>
    <row r="632" spans="1:26" ht="16.5" x14ac:dyDescent="0.45">
      <c r="A632" s="67"/>
      <c r="B632" s="67"/>
      <c r="C632" s="67"/>
      <c r="D632" s="67"/>
      <c r="E632" s="28"/>
      <c r="F632" s="67"/>
      <c r="G632" s="67"/>
      <c r="H632" s="67"/>
      <c r="I632" s="67"/>
      <c r="J632" s="9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</row>
    <row r="633" spans="1:26" ht="16.5" x14ac:dyDescent="0.45">
      <c r="A633" s="67"/>
      <c r="B633" s="67"/>
      <c r="C633" s="67"/>
      <c r="D633" s="67"/>
      <c r="E633" s="28"/>
      <c r="F633" s="67"/>
      <c r="G633" s="67"/>
      <c r="H633" s="67"/>
      <c r="I633" s="67"/>
      <c r="J633" s="9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</row>
    <row r="634" spans="1:26" ht="16.5" x14ac:dyDescent="0.45">
      <c r="A634" s="67"/>
      <c r="B634" s="67"/>
      <c r="C634" s="67"/>
      <c r="D634" s="67"/>
      <c r="E634" s="28"/>
      <c r="F634" s="67"/>
      <c r="G634" s="67"/>
      <c r="H634" s="67"/>
      <c r="I634" s="67"/>
      <c r="J634" s="9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</row>
    <row r="635" spans="1:26" ht="16.5" x14ac:dyDescent="0.45">
      <c r="A635" s="67"/>
      <c r="B635" s="67"/>
      <c r="C635" s="67"/>
      <c r="D635" s="67"/>
      <c r="E635" s="28"/>
      <c r="F635" s="67"/>
      <c r="G635" s="67"/>
      <c r="H635" s="67"/>
      <c r="I635" s="67"/>
      <c r="J635" s="9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</row>
    <row r="636" spans="1:26" ht="16.5" x14ac:dyDescent="0.45">
      <c r="A636" s="67"/>
      <c r="B636" s="67"/>
      <c r="C636" s="67"/>
      <c r="D636" s="67"/>
      <c r="E636" s="28"/>
      <c r="F636" s="67"/>
      <c r="G636" s="67"/>
      <c r="H636" s="67"/>
      <c r="I636" s="67"/>
      <c r="J636" s="9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</row>
    <row r="637" spans="1:26" ht="16.5" x14ac:dyDescent="0.45">
      <c r="A637" s="67"/>
      <c r="B637" s="67"/>
      <c r="C637" s="67"/>
      <c r="D637" s="67"/>
      <c r="E637" s="28"/>
      <c r="F637" s="67"/>
      <c r="G637" s="67"/>
      <c r="H637" s="67"/>
      <c r="I637" s="67"/>
      <c r="J637" s="9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</row>
    <row r="638" spans="1:26" ht="16.5" x14ac:dyDescent="0.45">
      <c r="A638" s="67"/>
      <c r="B638" s="67"/>
      <c r="C638" s="67"/>
      <c r="D638" s="67"/>
      <c r="E638" s="28"/>
      <c r="F638" s="67"/>
      <c r="G638" s="67"/>
      <c r="H638" s="67"/>
      <c r="I638" s="67"/>
      <c r="J638" s="9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</row>
    <row r="639" spans="1:26" ht="16.5" x14ac:dyDescent="0.45">
      <c r="A639" s="67"/>
      <c r="B639" s="67"/>
      <c r="C639" s="67"/>
      <c r="D639" s="67"/>
      <c r="E639" s="28"/>
      <c r="F639" s="67"/>
      <c r="G639" s="67"/>
      <c r="H639" s="67"/>
      <c r="I639" s="67"/>
      <c r="J639" s="9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</row>
    <row r="640" spans="1:26" ht="16.5" x14ac:dyDescent="0.45">
      <c r="A640" s="67"/>
      <c r="B640" s="67"/>
      <c r="C640" s="67"/>
      <c r="D640" s="67"/>
      <c r="E640" s="28"/>
      <c r="F640" s="67"/>
      <c r="G640" s="67"/>
      <c r="H640" s="67"/>
      <c r="I640" s="67"/>
      <c r="J640" s="9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</row>
    <row r="641" spans="1:26" ht="16.5" x14ac:dyDescent="0.45">
      <c r="A641" s="67"/>
      <c r="B641" s="67"/>
      <c r="C641" s="67"/>
      <c r="D641" s="67"/>
      <c r="E641" s="28"/>
      <c r="F641" s="67"/>
      <c r="G641" s="67"/>
      <c r="H641" s="67"/>
      <c r="I641" s="67"/>
      <c r="J641" s="9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</row>
    <row r="642" spans="1:26" ht="16.5" x14ac:dyDescent="0.45">
      <c r="A642" s="67"/>
      <c r="B642" s="67"/>
      <c r="C642" s="67"/>
      <c r="D642" s="67"/>
      <c r="E642" s="28"/>
      <c r="F642" s="67"/>
      <c r="G642" s="67"/>
      <c r="H642" s="67"/>
      <c r="I642" s="67"/>
      <c r="J642" s="9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</row>
    <row r="643" spans="1:26" ht="16.5" x14ac:dyDescent="0.45">
      <c r="A643" s="67"/>
      <c r="B643" s="67"/>
      <c r="C643" s="67"/>
      <c r="D643" s="67"/>
      <c r="E643" s="28"/>
      <c r="F643" s="67"/>
      <c r="G643" s="67"/>
      <c r="H643" s="67"/>
      <c r="I643" s="67"/>
      <c r="J643" s="9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</row>
    <row r="644" spans="1:26" ht="16.5" x14ac:dyDescent="0.45">
      <c r="A644" s="67"/>
      <c r="B644" s="67"/>
      <c r="C644" s="67"/>
      <c r="D644" s="67"/>
      <c r="E644" s="28"/>
      <c r="F644" s="67"/>
      <c r="G644" s="67"/>
      <c r="H644" s="67"/>
      <c r="I644" s="67"/>
      <c r="J644" s="9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</row>
    <row r="645" spans="1:26" ht="16.5" x14ac:dyDescent="0.45">
      <c r="A645" s="67"/>
      <c r="B645" s="67"/>
      <c r="C645" s="67"/>
      <c r="D645" s="67"/>
      <c r="E645" s="28"/>
      <c r="F645" s="67"/>
      <c r="G645" s="67"/>
      <c r="H645" s="67"/>
      <c r="I645" s="67"/>
      <c r="J645" s="9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</row>
    <row r="646" spans="1:26" ht="16.5" x14ac:dyDescent="0.45">
      <c r="A646" s="67"/>
      <c r="B646" s="67"/>
      <c r="C646" s="67"/>
      <c r="D646" s="67"/>
      <c r="E646" s="28"/>
      <c r="F646" s="67"/>
      <c r="G646" s="67"/>
      <c r="H646" s="67"/>
      <c r="I646" s="67"/>
      <c r="J646" s="9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</row>
    <row r="647" spans="1:26" ht="16.5" x14ac:dyDescent="0.45">
      <c r="A647" s="67"/>
      <c r="B647" s="67"/>
      <c r="C647" s="67"/>
      <c r="D647" s="67"/>
      <c r="E647" s="28"/>
      <c r="F647" s="67"/>
      <c r="G647" s="67"/>
      <c r="H647" s="67"/>
      <c r="I647" s="67"/>
      <c r="J647" s="9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</row>
    <row r="648" spans="1:26" ht="16.5" x14ac:dyDescent="0.45">
      <c r="A648" s="67"/>
      <c r="B648" s="67"/>
      <c r="C648" s="67"/>
      <c r="D648" s="67"/>
      <c r="E648" s="28"/>
      <c r="F648" s="67"/>
      <c r="G648" s="67"/>
      <c r="H648" s="67"/>
      <c r="I648" s="67"/>
      <c r="J648" s="9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</row>
    <row r="649" spans="1:26" ht="16.5" x14ac:dyDescent="0.45">
      <c r="A649" s="67"/>
      <c r="B649" s="67"/>
      <c r="C649" s="67"/>
      <c r="D649" s="67"/>
      <c r="E649" s="28"/>
      <c r="F649" s="67"/>
      <c r="G649" s="67"/>
      <c r="H649" s="67"/>
      <c r="I649" s="67"/>
      <c r="J649" s="9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</row>
    <row r="650" spans="1:26" ht="16.5" x14ac:dyDescent="0.45">
      <c r="A650" s="67"/>
      <c r="B650" s="67"/>
      <c r="C650" s="67"/>
      <c r="D650" s="67"/>
      <c r="E650" s="28"/>
      <c r="F650" s="67"/>
      <c r="G650" s="67"/>
      <c r="H650" s="67"/>
      <c r="I650" s="67"/>
      <c r="J650" s="9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</row>
    <row r="651" spans="1:26" ht="16.5" x14ac:dyDescent="0.45">
      <c r="A651" s="67"/>
      <c r="B651" s="67"/>
      <c r="C651" s="67"/>
      <c r="D651" s="67"/>
      <c r="E651" s="28"/>
      <c r="F651" s="67"/>
      <c r="G651" s="67"/>
      <c r="H651" s="67"/>
      <c r="I651" s="67"/>
      <c r="J651" s="9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</row>
    <row r="652" spans="1:26" ht="16.5" x14ac:dyDescent="0.45">
      <c r="A652" s="67"/>
      <c r="B652" s="67"/>
      <c r="C652" s="67"/>
      <c r="D652" s="67"/>
      <c r="E652" s="28"/>
      <c r="F652" s="67"/>
      <c r="G652" s="67"/>
      <c r="H652" s="67"/>
      <c r="I652" s="67"/>
      <c r="J652" s="9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</row>
    <row r="653" spans="1:26" ht="16.5" x14ac:dyDescent="0.45">
      <c r="A653" s="67"/>
      <c r="B653" s="67"/>
      <c r="C653" s="67"/>
      <c r="D653" s="67"/>
      <c r="E653" s="28"/>
      <c r="F653" s="67"/>
      <c r="G653" s="67"/>
      <c r="H653" s="67"/>
      <c r="I653" s="67"/>
      <c r="J653" s="9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</row>
    <row r="654" spans="1:26" ht="16.5" x14ac:dyDescent="0.45">
      <c r="A654" s="67"/>
      <c r="B654" s="67"/>
      <c r="C654" s="67"/>
      <c r="D654" s="67"/>
      <c r="E654" s="28"/>
      <c r="F654" s="67"/>
      <c r="G654" s="67"/>
      <c r="H654" s="67"/>
      <c r="I654" s="67"/>
      <c r="J654" s="9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</row>
    <row r="655" spans="1:26" ht="16.5" x14ac:dyDescent="0.45">
      <c r="A655" s="67"/>
      <c r="B655" s="67"/>
      <c r="C655" s="67"/>
      <c r="D655" s="67"/>
      <c r="E655" s="28"/>
      <c r="F655" s="67"/>
      <c r="G655" s="67"/>
      <c r="H655" s="67"/>
      <c r="I655" s="67"/>
      <c r="J655" s="9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</row>
    <row r="656" spans="1:26" ht="16.5" x14ac:dyDescent="0.45">
      <c r="A656" s="67"/>
      <c r="B656" s="67"/>
      <c r="C656" s="67"/>
      <c r="D656" s="67"/>
      <c r="E656" s="28"/>
      <c r="F656" s="67"/>
      <c r="G656" s="67"/>
      <c r="H656" s="67"/>
      <c r="I656" s="67"/>
      <c r="J656" s="9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</row>
    <row r="657" spans="1:26" ht="16.5" x14ac:dyDescent="0.45">
      <c r="A657" s="67"/>
      <c r="B657" s="67"/>
      <c r="C657" s="67"/>
      <c r="D657" s="67"/>
      <c r="E657" s="28"/>
      <c r="F657" s="67"/>
      <c r="G657" s="67"/>
      <c r="H657" s="67"/>
      <c r="I657" s="67"/>
      <c r="J657" s="9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</row>
    <row r="658" spans="1:26" ht="16.5" x14ac:dyDescent="0.45">
      <c r="A658" s="67"/>
      <c r="B658" s="67"/>
      <c r="C658" s="67"/>
      <c r="D658" s="67"/>
      <c r="E658" s="28"/>
      <c r="F658" s="67"/>
      <c r="G658" s="67"/>
      <c r="H658" s="67"/>
      <c r="I658" s="67"/>
      <c r="J658" s="9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</row>
    <row r="659" spans="1:26" ht="16.5" x14ac:dyDescent="0.45">
      <c r="A659" s="67"/>
      <c r="B659" s="67"/>
      <c r="C659" s="67"/>
      <c r="D659" s="67"/>
      <c r="E659" s="28"/>
      <c r="F659" s="67"/>
      <c r="G659" s="67"/>
      <c r="H659" s="67"/>
      <c r="I659" s="67"/>
      <c r="J659" s="9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</row>
    <row r="660" spans="1:26" ht="16.5" x14ac:dyDescent="0.45">
      <c r="A660" s="67"/>
      <c r="B660" s="67"/>
      <c r="C660" s="67"/>
      <c r="D660" s="67"/>
      <c r="E660" s="28"/>
      <c r="F660" s="67"/>
      <c r="G660" s="67"/>
      <c r="H660" s="67"/>
      <c r="I660" s="67"/>
      <c r="J660" s="9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</row>
    <row r="661" spans="1:26" ht="16.5" x14ac:dyDescent="0.45">
      <c r="A661" s="67"/>
      <c r="B661" s="67"/>
      <c r="C661" s="67"/>
      <c r="D661" s="67"/>
      <c r="E661" s="28"/>
      <c r="F661" s="67"/>
      <c r="G661" s="67"/>
      <c r="H661" s="67"/>
      <c r="I661" s="67"/>
      <c r="J661" s="9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</row>
    <row r="662" spans="1:26" ht="16.5" x14ac:dyDescent="0.45">
      <c r="A662" s="67"/>
      <c r="B662" s="67"/>
      <c r="C662" s="67"/>
      <c r="D662" s="67"/>
      <c r="E662" s="28"/>
      <c r="F662" s="67"/>
      <c r="G662" s="67"/>
      <c r="H662" s="67"/>
      <c r="I662" s="67"/>
      <c r="J662" s="9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</row>
    <row r="663" spans="1:26" ht="16.5" x14ac:dyDescent="0.45">
      <c r="A663" s="67"/>
      <c r="B663" s="67"/>
      <c r="C663" s="67"/>
      <c r="D663" s="67"/>
      <c r="E663" s="28"/>
      <c r="F663" s="67"/>
      <c r="G663" s="67"/>
      <c r="H663" s="67"/>
      <c r="I663" s="67"/>
      <c r="J663" s="9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</row>
    <row r="664" spans="1:26" ht="16.5" x14ac:dyDescent="0.45">
      <c r="A664" s="67"/>
      <c r="B664" s="67"/>
      <c r="C664" s="67"/>
      <c r="D664" s="67"/>
      <c r="E664" s="28"/>
      <c r="F664" s="67"/>
      <c r="G664" s="67"/>
      <c r="H664" s="67"/>
      <c r="I664" s="67"/>
      <c r="J664" s="9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</row>
    <row r="665" spans="1:26" ht="16.5" x14ac:dyDescent="0.45">
      <c r="A665" s="67"/>
      <c r="B665" s="67"/>
      <c r="C665" s="67"/>
      <c r="D665" s="67"/>
      <c r="E665" s="28"/>
      <c r="F665" s="67"/>
      <c r="G665" s="67"/>
      <c r="H665" s="67"/>
      <c r="I665" s="67"/>
      <c r="J665" s="9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</row>
    <row r="666" spans="1:26" ht="16.5" x14ac:dyDescent="0.45">
      <c r="A666" s="67"/>
      <c r="B666" s="67"/>
      <c r="C666" s="67"/>
      <c r="D666" s="67"/>
      <c r="E666" s="28"/>
      <c r="F666" s="67"/>
      <c r="G666" s="67"/>
      <c r="H666" s="67"/>
      <c r="I666" s="67"/>
      <c r="J666" s="9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</row>
    <row r="667" spans="1:26" ht="16.5" x14ac:dyDescent="0.45">
      <c r="A667" s="67"/>
      <c r="B667" s="67"/>
      <c r="C667" s="67"/>
      <c r="D667" s="67"/>
      <c r="E667" s="28"/>
      <c r="F667" s="67"/>
      <c r="G667" s="67"/>
      <c r="H667" s="67"/>
      <c r="I667" s="67"/>
      <c r="J667" s="9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</row>
    <row r="668" spans="1:26" ht="16.5" x14ac:dyDescent="0.45">
      <c r="A668" s="67"/>
      <c r="B668" s="67"/>
      <c r="C668" s="67"/>
      <c r="D668" s="67"/>
      <c r="E668" s="28"/>
      <c r="F668" s="67"/>
      <c r="G668" s="67"/>
      <c r="H668" s="67"/>
      <c r="I668" s="67"/>
      <c r="J668" s="9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</row>
    <row r="669" spans="1:26" ht="16.5" x14ac:dyDescent="0.45">
      <c r="A669" s="67"/>
      <c r="B669" s="67"/>
      <c r="C669" s="67"/>
      <c r="D669" s="67"/>
      <c r="E669" s="28"/>
      <c r="F669" s="67"/>
      <c r="G669" s="67"/>
      <c r="H669" s="67"/>
      <c r="I669" s="67"/>
      <c r="J669" s="9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</row>
    <row r="670" spans="1:26" ht="16.5" x14ac:dyDescent="0.45">
      <c r="A670" s="67"/>
      <c r="B670" s="67"/>
      <c r="C670" s="67"/>
      <c r="D670" s="67"/>
      <c r="E670" s="28"/>
      <c r="F670" s="67"/>
      <c r="G670" s="67"/>
      <c r="H670" s="67"/>
      <c r="I670" s="67"/>
      <c r="J670" s="9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</row>
    <row r="671" spans="1:26" ht="16.5" x14ac:dyDescent="0.45">
      <c r="A671" s="67"/>
      <c r="B671" s="67"/>
      <c r="C671" s="67"/>
      <c r="D671" s="67"/>
      <c r="E671" s="28"/>
      <c r="F671" s="67"/>
      <c r="G671" s="67"/>
      <c r="H671" s="67"/>
      <c r="I671" s="67"/>
      <c r="J671" s="9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</row>
    <row r="672" spans="1:26" ht="16.5" x14ac:dyDescent="0.45">
      <c r="A672" s="67"/>
      <c r="B672" s="67"/>
      <c r="C672" s="67"/>
      <c r="D672" s="67"/>
      <c r="E672" s="28"/>
      <c r="F672" s="67"/>
      <c r="G672" s="67"/>
      <c r="H672" s="67"/>
      <c r="I672" s="67"/>
      <c r="J672" s="9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</row>
    <row r="673" spans="1:26" ht="16.5" x14ac:dyDescent="0.45">
      <c r="A673" s="67"/>
      <c r="B673" s="67"/>
      <c r="C673" s="67"/>
      <c r="D673" s="67"/>
      <c r="E673" s="28"/>
      <c r="F673" s="67"/>
      <c r="G673" s="67"/>
      <c r="H673" s="67"/>
      <c r="I673" s="67"/>
      <c r="J673" s="9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</row>
    <row r="674" spans="1:26" ht="16.5" x14ac:dyDescent="0.45">
      <c r="A674" s="67"/>
      <c r="B674" s="67"/>
      <c r="C674" s="67"/>
      <c r="D674" s="67"/>
      <c r="E674" s="28"/>
      <c r="F674" s="67"/>
      <c r="G674" s="67"/>
      <c r="H674" s="67"/>
      <c r="I674" s="67"/>
      <c r="J674" s="9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</row>
    <row r="675" spans="1:26" ht="16.5" x14ac:dyDescent="0.45">
      <c r="A675" s="67"/>
      <c r="B675" s="67"/>
      <c r="C675" s="67"/>
      <c r="D675" s="67"/>
      <c r="E675" s="28"/>
      <c r="F675" s="67"/>
      <c r="G675" s="67"/>
      <c r="H675" s="67"/>
      <c r="I675" s="67"/>
      <c r="J675" s="9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</row>
    <row r="676" spans="1:26" ht="16.5" x14ac:dyDescent="0.45">
      <c r="A676" s="67"/>
      <c r="B676" s="67"/>
      <c r="C676" s="67"/>
      <c r="D676" s="67"/>
      <c r="E676" s="28"/>
      <c r="F676" s="67"/>
      <c r="G676" s="67"/>
      <c r="H676" s="67"/>
      <c r="I676" s="67"/>
      <c r="J676" s="9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</row>
    <row r="677" spans="1:26" ht="16.5" x14ac:dyDescent="0.45">
      <c r="A677" s="67"/>
      <c r="B677" s="67"/>
      <c r="C677" s="67"/>
      <c r="D677" s="67"/>
      <c r="E677" s="28"/>
      <c r="F677" s="67"/>
      <c r="G677" s="67"/>
      <c r="H677" s="67"/>
      <c r="I677" s="67"/>
      <c r="J677" s="9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</row>
    <row r="678" spans="1:26" ht="16.5" x14ac:dyDescent="0.45">
      <c r="A678" s="67"/>
      <c r="B678" s="67"/>
      <c r="C678" s="67"/>
      <c r="D678" s="67"/>
      <c r="E678" s="28"/>
      <c r="F678" s="67"/>
      <c r="G678" s="67"/>
      <c r="H678" s="67"/>
      <c r="I678" s="67"/>
      <c r="J678" s="9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</row>
    <row r="679" spans="1:26" ht="16.5" x14ac:dyDescent="0.45">
      <c r="A679" s="67"/>
      <c r="B679" s="67"/>
      <c r="C679" s="67"/>
      <c r="D679" s="67"/>
      <c r="E679" s="28"/>
      <c r="F679" s="67"/>
      <c r="G679" s="67"/>
      <c r="H679" s="67"/>
      <c r="I679" s="67"/>
      <c r="J679" s="9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</row>
    <row r="680" spans="1:26" ht="16.5" x14ac:dyDescent="0.45">
      <c r="A680" s="67"/>
      <c r="B680" s="67"/>
      <c r="C680" s="67"/>
      <c r="D680" s="67"/>
      <c r="E680" s="28"/>
      <c r="F680" s="67"/>
      <c r="G680" s="67"/>
      <c r="H680" s="67"/>
      <c r="I680" s="67"/>
      <c r="J680" s="9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</row>
    <row r="681" spans="1:26" ht="16.5" x14ac:dyDescent="0.45">
      <c r="A681" s="67"/>
      <c r="B681" s="67"/>
      <c r="C681" s="67"/>
      <c r="D681" s="67"/>
      <c r="E681" s="28"/>
      <c r="F681" s="67"/>
      <c r="G681" s="67"/>
      <c r="H681" s="67"/>
      <c r="I681" s="67"/>
      <c r="J681" s="9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</row>
    <row r="682" spans="1:26" ht="16.5" x14ac:dyDescent="0.45">
      <c r="A682" s="67"/>
      <c r="B682" s="67"/>
      <c r="C682" s="67"/>
      <c r="D682" s="67"/>
      <c r="E682" s="28"/>
      <c r="F682" s="67"/>
      <c r="G682" s="67"/>
      <c r="H682" s="67"/>
      <c r="I682" s="67"/>
      <c r="J682" s="9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</row>
    <row r="683" spans="1:26" ht="16.5" x14ac:dyDescent="0.45">
      <c r="A683" s="67"/>
      <c r="B683" s="67"/>
      <c r="C683" s="67"/>
      <c r="D683" s="67"/>
      <c r="E683" s="28"/>
      <c r="F683" s="67"/>
      <c r="G683" s="67"/>
      <c r="H683" s="67"/>
      <c r="I683" s="67"/>
      <c r="J683" s="9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</row>
    <row r="684" spans="1:26" ht="16.5" x14ac:dyDescent="0.45">
      <c r="A684" s="67"/>
      <c r="B684" s="67"/>
      <c r="C684" s="67"/>
      <c r="D684" s="67"/>
      <c r="E684" s="28"/>
      <c r="F684" s="67"/>
      <c r="G684" s="67"/>
      <c r="H684" s="67"/>
      <c r="I684" s="67"/>
      <c r="J684" s="9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</row>
    <row r="685" spans="1:26" ht="16.5" x14ac:dyDescent="0.45">
      <c r="A685" s="67"/>
      <c r="B685" s="67"/>
      <c r="C685" s="67"/>
      <c r="D685" s="67"/>
      <c r="E685" s="28"/>
      <c r="F685" s="67"/>
      <c r="G685" s="67"/>
      <c r="H685" s="67"/>
      <c r="I685" s="67"/>
      <c r="J685" s="9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</row>
    <row r="686" spans="1:26" ht="16.5" x14ac:dyDescent="0.45">
      <c r="A686" s="67"/>
      <c r="B686" s="67"/>
      <c r="C686" s="67"/>
      <c r="D686" s="67"/>
      <c r="E686" s="28"/>
      <c r="F686" s="67"/>
      <c r="G686" s="67"/>
      <c r="H686" s="67"/>
      <c r="I686" s="67"/>
      <c r="J686" s="9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</row>
    <row r="687" spans="1:26" ht="16.5" x14ac:dyDescent="0.45">
      <c r="A687" s="67"/>
      <c r="B687" s="67"/>
      <c r="C687" s="67"/>
      <c r="D687" s="67"/>
      <c r="E687" s="28"/>
      <c r="F687" s="67"/>
      <c r="G687" s="67"/>
      <c r="H687" s="67"/>
      <c r="I687" s="67"/>
      <c r="J687" s="9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</row>
    <row r="688" spans="1:26" ht="16.5" x14ac:dyDescent="0.45">
      <c r="A688" s="67"/>
      <c r="B688" s="67"/>
      <c r="C688" s="67"/>
      <c r="D688" s="67"/>
      <c r="E688" s="28"/>
      <c r="F688" s="67"/>
      <c r="G688" s="67"/>
      <c r="H688" s="67"/>
      <c r="I688" s="67"/>
      <c r="J688" s="9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</row>
    <row r="689" spans="1:26" ht="16.5" x14ac:dyDescent="0.45">
      <c r="A689" s="67"/>
      <c r="B689" s="67"/>
      <c r="C689" s="67"/>
      <c r="D689" s="67"/>
      <c r="E689" s="28"/>
      <c r="F689" s="67"/>
      <c r="G689" s="67"/>
      <c r="H689" s="67"/>
      <c r="I689" s="67"/>
      <c r="J689" s="9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</row>
    <row r="690" spans="1:26" ht="16.5" x14ac:dyDescent="0.45">
      <c r="A690" s="67"/>
      <c r="B690" s="67"/>
      <c r="C690" s="67"/>
      <c r="D690" s="67"/>
      <c r="E690" s="28"/>
      <c r="F690" s="67"/>
      <c r="G690" s="67"/>
      <c r="H690" s="67"/>
      <c r="I690" s="67"/>
      <c r="J690" s="9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</row>
    <row r="691" spans="1:26" ht="16.5" x14ac:dyDescent="0.45">
      <c r="A691" s="67"/>
      <c r="B691" s="67"/>
      <c r="C691" s="67"/>
      <c r="D691" s="67"/>
      <c r="E691" s="28"/>
      <c r="F691" s="67"/>
      <c r="G691" s="67"/>
      <c r="H691" s="67"/>
      <c r="I691" s="67"/>
      <c r="J691" s="9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</row>
    <row r="692" spans="1:26" ht="16.5" x14ac:dyDescent="0.45">
      <c r="A692" s="67"/>
      <c r="B692" s="67"/>
      <c r="C692" s="67"/>
      <c r="D692" s="67"/>
      <c r="E692" s="28"/>
      <c r="F692" s="67"/>
      <c r="G692" s="67"/>
      <c r="H692" s="67"/>
      <c r="I692" s="67"/>
      <c r="J692" s="9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</row>
    <row r="693" spans="1:26" ht="16.5" x14ac:dyDescent="0.45">
      <c r="A693" s="67"/>
      <c r="B693" s="67"/>
      <c r="C693" s="67"/>
      <c r="D693" s="67"/>
      <c r="E693" s="28"/>
      <c r="F693" s="67"/>
      <c r="G693" s="67"/>
      <c r="H693" s="67"/>
      <c r="I693" s="67"/>
      <c r="J693" s="9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</row>
    <row r="694" spans="1:26" ht="16.5" x14ac:dyDescent="0.45">
      <c r="A694" s="67"/>
      <c r="B694" s="67"/>
      <c r="C694" s="67"/>
      <c r="D694" s="67"/>
      <c r="E694" s="28"/>
      <c r="F694" s="67"/>
      <c r="G694" s="67"/>
      <c r="H694" s="67"/>
      <c r="I694" s="67"/>
      <c r="J694" s="9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</row>
    <row r="695" spans="1:26" ht="16.5" x14ac:dyDescent="0.45">
      <c r="A695" s="67"/>
      <c r="B695" s="67"/>
      <c r="C695" s="67"/>
      <c r="D695" s="67"/>
      <c r="E695" s="28"/>
      <c r="F695" s="67"/>
      <c r="G695" s="67"/>
      <c r="H695" s="67"/>
      <c r="I695" s="67"/>
      <c r="J695" s="9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</row>
    <row r="696" spans="1:26" ht="16.5" x14ac:dyDescent="0.45">
      <c r="A696" s="67"/>
      <c r="B696" s="67"/>
      <c r="C696" s="67"/>
      <c r="D696" s="67"/>
      <c r="E696" s="28"/>
      <c r="F696" s="67"/>
      <c r="G696" s="67"/>
      <c r="H696" s="67"/>
      <c r="I696" s="67"/>
      <c r="J696" s="9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</row>
    <row r="697" spans="1:26" ht="16.5" x14ac:dyDescent="0.45">
      <c r="A697" s="67"/>
      <c r="B697" s="67"/>
      <c r="C697" s="67"/>
      <c r="D697" s="67"/>
      <c r="E697" s="28"/>
      <c r="F697" s="67"/>
      <c r="G697" s="67"/>
      <c r="H697" s="67"/>
      <c r="I697" s="67"/>
      <c r="J697" s="9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</row>
    <row r="698" spans="1:26" ht="16.5" x14ac:dyDescent="0.45">
      <c r="A698" s="67"/>
      <c r="B698" s="67"/>
      <c r="C698" s="67"/>
      <c r="D698" s="67"/>
      <c r="E698" s="28"/>
      <c r="F698" s="67"/>
      <c r="G698" s="67"/>
      <c r="H698" s="67"/>
      <c r="I698" s="67"/>
      <c r="J698" s="9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</row>
    <row r="699" spans="1:26" ht="16.5" x14ac:dyDescent="0.45">
      <c r="A699" s="67"/>
      <c r="B699" s="67"/>
      <c r="C699" s="67"/>
      <c r="D699" s="67"/>
      <c r="E699" s="28"/>
      <c r="F699" s="67"/>
      <c r="G699" s="67"/>
      <c r="H699" s="67"/>
      <c r="I699" s="67"/>
      <c r="J699" s="9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</row>
    <row r="700" spans="1:26" ht="16.5" x14ac:dyDescent="0.45">
      <c r="A700" s="67"/>
      <c r="B700" s="67"/>
      <c r="C700" s="67"/>
      <c r="D700" s="67"/>
      <c r="E700" s="28"/>
      <c r="F700" s="67"/>
      <c r="G700" s="67"/>
      <c r="H700" s="67"/>
      <c r="I700" s="67"/>
      <c r="J700" s="9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</row>
    <row r="701" spans="1:26" ht="16.5" x14ac:dyDescent="0.45">
      <c r="A701" s="67"/>
      <c r="B701" s="67"/>
      <c r="C701" s="67"/>
      <c r="D701" s="67"/>
      <c r="E701" s="28"/>
      <c r="F701" s="67"/>
      <c r="G701" s="67"/>
      <c r="H701" s="67"/>
      <c r="I701" s="67"/>
      <c r="J701" s="9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</row>
    <row r="702" spans="1:26" ht="16.5" x14ac:dyDescent="0.45">
      <c r="A702" s="67"/>
      <c r="B702" s="67"/>
      <c r="C702" s="67"/>
      <c r="D702" s="67"/>
      <c r="E702" s="28"/>
      <c r="F702" s="67"/>
      <c r="G702" s="67"/>
      <c r="H702" s="67"/>
      <c r="I702" s="67"/>
      <c r="J702" s="9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</row>
    <row r="703" spans="1:26" ht="16.5" x14ac:dyDescent="0.45">
      <c r="A703" s="67"/>
      <c r="B703" s="67"/>
      <c r="C703" s="67"/>
      <c r="D703" s="67"/>
      <c r="E703" s="28"/>
      <c r="F703" s="67"/>
      <c r="G703" s="67"/>
      <c r="H703" s="67"/>
      <c r="I703" s="67"/>
      <c r="J703" s="9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</row>
    <row r="704" spans="1:26" ht="16.5" x14ac:dyDescent="0.45">
      <c r="A704" s="67"/>
      <c r="B704" s="67"/>
      <c r="C704" s="67"/>
      <c r="D704" s="67"/>
      <c r="E704" s="28"/>
      <c r="F704" s="67"/>
      <c r="G704" s="67"/>
      <c r="H704" s="67"/>
      <c r="I704" s="67"/>
      <c r="J704" s="9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</row>
    <row r="705" spans="1:26" ht="16.5" x14ac:dyDescent="0.45">
      <c r="A705" s="67"/>
      <c r="B705" s="67"/>
      <c r="C705" s="67"/>
      <c r="D705" s="67"/>
      <c r="E705" s="28"/>
      <c r="F705" s="67"/>
      <c r="G705" s="67"/>
      <c r="H705" s="67"/>
      <c r="I705" s="67"/>
      <c r="J705" s="9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</row>
    <row r="706" spans="1:26" ht="16.5" x14ac:dyDescent="0.45">
      <c r="A706" s="67"/>
      <c r="B706" s="67"/>
      <c r="C706" s="67"/>
      <c r="D706" s="67"/>
      <c r="E706" s="28"/>
      <c r="F706" s="67"/>
      <c r="G706" s="67"/>
      <c r="H706" s="67"/>
      <c r="I706" s="67"/>
      <c r="J706" s="9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</row>
    <row r="707" spans="1:26" ht="16.5" x14ac:dyDescent="0.45">
      <c r="A707" s="67"/>
      <c r="B707" s="67"/>
      <c r="C707" s="67"/>
      <c r="D707" s="67"/>
      <c r="E707" s="28"/>
      <c r="F707" s="67"/>
      <c r="G707" s="67"/>
      <c r="H707" s="67"/>
      <c r="I707" s="67"/>
      <c r="J707" s="9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</row>
    <row r="708" spans="1:26" ht="16.5" x14ac:dyDescent="0.45">
      <c r="A708" s="67"/>
      <c r="B708" s="67"/>
      <c r="C708" s="67"/>
      <c r="D708" s="67"/>
      <c r="E708" s="28"/>
      <c r="F708" s="67"/>
      <c r="G708" s="67"/>
      <c r="H708" s="67"/>
      <c r="I708" s="67"/>
      <c r="J708" s="9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</row>
    <row r="709" spans="1:26" ht="16.5" x14ac:dyDescent="0.45">
      <c r="A709" s="67"/>
      <c r="B709" s="67"/>
      <c r="C709" s="67"/>
      <c r="D709" s="67"/>
      <c r="E709" s="28"/>
      <c r="F709" s="67"/>
      <c r="G709" s="67"/>
      <c r="H709" s="67"/>
      <c r="I709" s="67"/>
      <c r="J709" s="9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</row>
    <row r="710" spans="1:26" ht="16.5" x14ac:dyDescent="0.45">
      <c r="A710" s="67"/>
      <c r="B710" s="67"/>
      <c r="C710" s="67"/>
      <c r="D710" s="67"/>
      <c r="E710" s="28"/>
      <c r="F710" s="67"/>
      <c r="G710" s="67"/>
      <c r="H710" s="67"/>
      <c r="I710" s="67"/>
      <c r="J710" s="9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</row>
    <row r="711" spans="1:26" ht="16.5" x14ac:dyDescent="0.45">
      <c r="A711" s="67"/>
      <c r="B711" s="67"/>
      <c r="C711" s="67"/>
      <c r="D711" s="67"/>
      <c r="E711" s="28"/>
      <c r="F711" s="67"/>
      <c r="G711" s="67"/>
      <c r="H711" s="67"/>
      <c r="I711" s="67"/>
      <c r="J711" s="9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</row>
    <row r="712" spans="1:26" ht="16.5" x14ac:dyDescent="0.45">
      <c r="A712" s="67"/>
      <c r="B712" s="67"/>
      <c r="C712" s="67"/>
      <c r="D712" s="67"/>
      <c r="E712" s="28"/>
      <c r="F712" s="67"/>
      <c r="G712" s="67"/>
      <c r="H712" s="67"/>
      <c r="I712" s="67"/>
      <c r="J712" s="9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</row>
    <row r="713" spans="1:26" ht="16.5" x14ac:dyDescent="0.45">
      <c r="A713" s="67"/>
      <c r="B713" s="67"/>
      <c r="C713" s="67"/>
      <c r="D713" s="67"/>
      <c r="E713" s="28"/>
      <c r="F713" s="67"/>
      <c r="G713" s="67"/>
      <c r="H713" s="67"/>
      <c r="I713" s="67"/>
      <c r="J713" s="9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</row>
    <row r="714" spans="1:26" ht="16.5" x14ac:dyDescent="0.45">
      <c r="A714" s="67"/>
      <c r="B714" s="67"/>
      <c r="C714" s="67"/>
      <c r="D714" s="67"/>
      <c r="E714" s="28"/>
      <c r="F714" s="67"/>
      <c r="G714" s="67"/>
      <c r="H714" s="67"/>
      <c r="I714" s="67"/>
      <c r="J714" s="9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</row>
    <row r="715" spans="1:26" ht="16.5" x14ac:dyDescent="0.45">
      <c r="A715" s="67"/>
      <c r="B715" s="67"/>
      <c r="C715" s="67"/>
      <c r="D715" s="67"/>
      <c r="E715" s="28"/>
      <c r="F715" s="67"/>
      <c r="G715" s="67"/>
      <c r="H715" s="67"/>
      <c r="I715" s="67"/>
      <c r="J715" s="9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</row>
    <row r="716" spans="1:26" ht="16.5" x14ac:dyDescent="0.45">
      <c r="A716" s="67"/>
      <c r="B716" s="67"/>
      <c r="C716" s="67"/>
      <c r="D716" s="67"/>
      <c r="E716" s="28"/>
      <c r="F716" s="67"/>
      <c r="G716" s="67"/>
      <c r="H716" s="67"/>
      <c r="I716" s="67"/>
      <c r="J716" s="9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</row>
    <row r="717" spans="1:26" ht="16.5" x14ac:dyDescent="0.45">
      <c r="A717" s="67"/>
      <c r="B717" s="67"/>
      <c r="C717" s="67"/>
      <c r="D717" s="67"/>
      <c r="E717" s="28"/>
      <c r="F717" s="67"/>
      <c r="G717" s="67"/>
      <c r="H717" s="67"/>
      <c r="I717" s="67"/>
      <c r="J717" s="9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</row>
    <row r="718" spans="1:26" ht="16.5" x14ac:dyDescent="0.45">
      <c r="A718" s="67"/>
      <c r="B718" s="67"/>
      <c r="C718" s="67"/>
      <c r="D718" s="67"/>
      <c r="E718" s="28"/>
      <c r="F718" s="67"/>
      <c r="G718" s="67"/>
      <c r="H718" s="67"/>
      <c r="I718" s="67"/>
      <c r="J718" s="9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</row>
    <row r="719" spans="1:26" ht="16.5" x14ac:dyDescent="0.45">
      <c r="A719" s="67"/>
      <c r="B719" s="67"/>
      <c r="C719" s="67"/>
      <c r="D719" s="67"/>
      <c r="E719" s="28"/>
      <c r="F719" s="67"/>
      <c r="G719" s="67"/>
      <c r="H719" s="67"/>
      <c r="I719" s="67"/>
      <c r="J719" s="9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</row>
    <row r="720" spans="1:26" ht="16.5" x14ac:dyDescent="0.45">
      <c r="A720" s="67"/>
      <c r="B720" s="67"/>
      <c r="C720" s="67"/>
      <c r="D720" s="67"/>
      <c r="E720" s="28"/>
      <c r="F720" s="67"/>
      <c r="G720" s="67"/>
      <c r="H720" s="67"/>
      <c r="I720" s="67"/>
      <c r="J720" s="9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</row>
    <row r="721" spans="1:26" ht="16.5" x14ac:dyDescent="0.45">
      <c r="A721" s="67"/>
      <c r="B721" s="67"/>
      <c r="C721" s="67"/>
      <c r="D721" s="67"/>
      <c r="E721" s="28"/>
      <c r="F721" s="67"/>
      <c r="G721" s="67"/>
      <c r="H721" s="67"/>
      <c r="I721" s="67"/>
      <c r="J721" s="9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</row>
    <row r="722" spans="1:26" ht="16.5" x14ac:dyDescent="0.45">
      <c r="A722" s="67"/>
      <c r="B722" s="67"/>
      <c r="C722" s="67"/>
      <c r="D722" s="67"/>
      <c r="E722" s="28"/>
      <c r="F722" s="67"/>
      <c r="G722" s="67"/>
      <c r="H722" s="67"/>
      <c r="I722" s="67"/>
      <c r="J722" s="9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</row>
    <row r="723" spans="1:26" ht="16.5" x14ac:dyDescent="0.45">
      <c r="A723" s="67"/>
      <c r="B723" s="67"/>
      <c r="C723" s="67"/>
      <c r="D723" s="67"/>
      <c r="E723" s="28"/>
      <c r="F723" s="67"/>
      <c r="G723" s="67"/>
      <c r="H723" s="67"/>
      <c r="I723" s="67"/>
      <c r="J723" s="9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</row>
    <row r="724" spans="1:26" ht="16.5" x14ac:dyDescent="0.45">
      <c r="A724" s="67"/>
      <c r="B724" s="67"/>
      <c r="C724" s="67"/>
      <c r="D724" s="67"/>
      <c r="E724" s="28"/>
      <c r="F724" s="67"/>
      <c r="G724" s="67"/>
      <c r="H724" s="67"/>
      <c r="I724" s="67"/>
      <c r="J724" s="9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</row>
    <row r="725" spans="1:26" ht="16.5" x14ac:dyDescent="0.45">
      <c r="A725" s="67"/>
      <c r="B725" s="67"/>
      <c r="C725" s="67"/>
      <c r="D725" s="67"/>
      <c r="E725" s="28"/>
      <c r="F725" s="67"/>
      <c r="G725" s="67"/>
      <c r="H725" s="67"/>
      <c r="I725" s="67"/>
      <c r="J725" s="9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</row>
    <row r="726" spans="1:26" ht="16.5" x14ac:dyDescent="0.45">
      <c r="A726" s="67"/>
      <c r="B726" s="67"/>
      <c r="C726" s="67"/>
      <c r="D726" s="67"/>
      <c r="E726" s="28"/>
      <c r="F726" s="67"/>
      <c r="G726" s="67"/>
      <c r="H726" s="67"/>
      <c r="I726" s="67"/>
      <c r="J726" s="9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</row>
    <row r="727" spans="1:26" ht="16.5" x14ac:dyDescent="0.45">
      <c r="A727" s="67"/>
      <c r="B727" s="67"/>
      <c r="C727" s="67"/>
      <c r="D727" s="67"/>
      <c r="E727" s="28"/>
      <c r="F727" s="67"/>
      <c r="G727" s="67"/>
      <c r="H727" s="67"/>
      <c r="I727" s="67"/>
      <c r="J727" s="9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</row>
    <row r="728" spans="1:26" ht="16.5" x14ac:dyDescent="0.45">
      <c r="A728" s="67"/>
      <c r="B728" s="67"/>
      <c r="C728" s="67"/>
      <c r="D728" s="67"/>
      <c r="E728" s="28"/>
      <c r="F728" s="67"/>
      <c r="G728" s="67"/>
      <c r="H728" s="67"/>
      <c r="I728" s="67"/>
      <c r="J728" s="9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</row>
    <row r="729" spans="1:26" ht="16.5" x14ac:dyDescent="0.45">
      <c r="A729" s="67"/>
      <c r="B729" s="67"/>
      <c r="C729" s="67"/>
      <c r="D729" s="67"/>
      <c r="E729" s="28"/>
      <c r="F729" s="67"/>
      <c r="G729" s="67"/>
      <c r="H729" s="67"/>
      <c r="I729" s="67"/>
      <c r="J729" s="9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</row>
    <row r="730" spans="1:26" ht="16.5" x14ac:dyDescent="0.45">
      <c r="A730" s="67"/>
      <c r="B730" s="67"/>
      <c r="C730" s="67"/>
      <c r="D730" s="67"/>
      <c r="E730" s="28"/>
      <c r="F730" s="67"/>
      <c r="G730" s="67"/>
      <c r="H730" s="67"/>
      <c r="I730" s="67"/>
      <c r="J730" s="9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</row>
    <row r="731" spans="1:26" ht="16.5" x14ac:dyDescent="0.45">
      <c r="A731" s="67"/>
      <c r="B731" s="67"/>
      <c r="C731" s="67"/>
      <c r="D731" s="67"/>
      <c r="E731" s="28"/>
      <c r="F731" s="67"/>
      <c r="G731" s="67"/>
      <c r="H731" s="67"/>
      <c r="I731" s="67"/>
      <c r="J731" s="9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</row>
    <row r="732" spans="1:26" ht="16.5" x14ac:dyDescent="0.45">
      <c r="A732" s="67"/>
      <c r="B732" s="67"/>
      <c r="C732" s="67"/>
      <c r="D732" s="67"/>
      <c r="E732" s="28"/>
      <c r="F732" s="67"/>
      <c r="G732" s="67"/>
      <c r="H732" s="67"/>
      <c r="I732" s="67"/>
      <c r="J732" s="9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</row>
    <row r="733" spans="1:26" ht="16.5" x14ac:dyDescent="0.45">
      <c r="A733" s="67"/>
      <c r="B733" s="67"/>
      <c r="C733" s="67"/>
      <c r="D733" s="67"/>
      <c r="E733" s="28"/>
      <c r="F733" s="67"/>
      <c r="G733" s="67"/>
      <c r="H733" s="67"/>
      <c r="I733" s="67"/>
      <c r="J733" s="9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</row>
    <row r="734" spans="1:26" ht="16.5" x14ac:dyDescent="0.45">
      <c r="A734" s="67"/>
      <c r="B734" s="67"/>
      <c r="C734" s="67"/>
      <c r="D734" s="67"/>
      <c r="E734" s="28"/>
      <c r="F734" s="67"/>
      <c r="G734" s="67"/>
      <c r="H734" s="67"/>
      <c r="I734" s="67"/>
      <c r="J734" s="9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</row>
    <row r="735" spans="1:26" ht="16.5" x14ac:dyDescent="0.45">
      <c r="A735" s="67"/>
      <c r="B735" s="67"/>
      <c r="C735" s="67"/>
      <c r="D735" s="67"/>
      <c r="E735" s="28"/>
      <c r="F735" s="67"/>
      <c r="G735" s="67"/>
      <c r="H735" s="67"/>
      <c r="I735" s="67"/>
      <c r="J735" s="9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</row>
    <row r="736" spans="1:26" ht="16.5" x14ac:dyDescent="0.45">
      <c r="A736" s="67"/>
      <c r="B736" s="67"/>
      <c r="C736" s="67"/>
      <c r="D736" s="67"/>
      <c r="E736" s="28"/>
      <c r="F736" s="67"/>
      <c r="G736" s="67"/>
      <c r="H736" s="67"/>
      <c r="I736" s="67"/>
      <c r="J736" s="9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</row>
    <row r="737" spans="1:26" ht="16.5" x14ac:dyDescent="0.45">
      <c r="A737" s="67"/>
      <c r="B737" s="67"/>
      <c r="C737" s="67"/>
      <c r="D737" s="67"/>
      <c r="E737" s="28"/>
      <c r="F737" s="67"/>
      <c r="G737" s="67"/>
      <c r="H737" s="67"/>
      <c r="I737" s="67"/>
      <c r="J737" s="9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</row>
    <row r="738" spans="1:26" ht="16.5" x14ac:dyDescent="0.45">
      <c r="A738" s="67"/>
      <c r="B738" s="67"/>
      <c r="C738" s="67"/>
      <c r="D738" s="67"/>
      <c r="E738" s="28"/>
      <c r="F738" s="67"/>
      <c r="G738" s="67"/>
      <c r="H738" s="67"/>
      <c r="I738" s="67"/>
      <c r="J738" s="9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</row>
    <row r="739" spans="1:26" ht="16.5" x14ac:dyDescent="0.45">
      <c r="A739" s="67"/>
      <c r="B739" s="67"/>
      <c r="C739" s="67"/>
      <c r="D739" s="67"/>
      <c r="E739" s="28"/>
      <c r="F739" s="67"/>
      <c r="G739" s="67"/>
      <c r="H739" s="67"/>
      <c r="I739" s="67"/>
      <c r="J739" s="9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</row>
    <row r="740" spans="1:26" ht="16.5" x14ac:dyDescent="0.45">
      <c r="A740" s="67"/>
      <c r="B740" s="67"/>
      <c r="C740" s="67"/>
      <c r="D740" s="67"/>
      <c r="E740" s="28"/>
      <c r="F740" s="67"/>
      <c r="G740" s="67"/>
      <c r="H740" s="67"/>
      <c r="I740" s="67"/>
      <c r="J740" s="9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</row>
    <row r="741" spans="1:26" ht="16.5" x14ac:dyDescent="0.45">
      <c r="A741" s="67"/>
      <c r="B741" s="67"/>
      <c r="C741" s="67"/>
      <c r="D741" s="67"/>
      <c r="E741" s="28"/>
      <c r="F741" s="67"/>
      <c r="G741" s="67"/>
      <c r="H741" s="67"/>
      <c r="I741" s="67"/>
      <c r="J741" s="9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</row>
    <row r="742" spans="1:26" ht="16.5" x14ac:dyDescent="0.45">
      <c r="A742" s="67"/>
      <c r="B742" s="67"/>
      <c r="C742" s="67"/>
      <c r="D742" s="67"/>
      <c r="E742" s="28"/>
      <c r="F742" s="67"/>
      <c r="G742" s="67"/>
      <c r="H742" s="67"/>
      <c r="I742" s="67"/>
      <c r="J742" s="9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</row>
    <row r="743" spans="1:26" ht="16.5" x14ac:dyDescent="0.45">
      <c r="A743" s="67"/>
      <c r="B743" s="67"/>
      <c r="C743" s="67"/>
      <c r="D743" s="67"/>
      <c r="E743" s="28"/>
      <c r="F743" s="67"/>
      <c r="G743" s="67"/>
      <c r="H743" s="67"/>
      <c r="I743" s="67"/>
      <c r="J743" s="9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</row>
    <row r="744" spans="1:26" ht="16.5" x14ac:dyDescent="0.45">
      <c r="A744" s="67"/>
      <c r="B744" s="67"/>
      <c r="C744" s="67"/>
      <c r="D744" s="67"/>
      <c r="E744" s="28"/>
      <c r="F744" s="67"/>
      <c r="G744" s="67"/>
      <c r="H744" s="67"/>
      <c r="I744" s="67"/>
      <c r="J744" s="9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</row>
    <row r="745" spans="1:26" ht="16.5" x14ac:dyDescent="0.45">
      <c r="A745" s="67"/>
      <c r="B745" s="67"/>
      <c r="C745" s="67"/>
      <c r="D745" s="67"/>
      <c r="E745" s="28"/>
      <c r="F745" s="67"/>
      <c r="G745" s="67"/>
      <c r="H745" s="67"/>
      <c r="I745" s="67"/>
      <c r="J745" s="9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</row>
    <row r="746" spans="1:26" ht="16.5" x14ac:dyDescent="0.45">
      <c r="A746" s="67"/>
      <c r="B746" s="67"/>
      <c r="C746" s="67"/>
      <c r="D746" s="67"/>
      <c r="E746" s="28"/>
      <c r="F746" s="67"/>
      <c r="G746" s="67"/>
      <c r="H746" s="67"/>
      <c r="I746" s="67"/>
      <c r="J746" s="9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</row>
    <row r="747" spans="1:26" ht="16.5" x14ac:dyDescent="0.45">
      <c r="A747" s="67"/>
      <c r="B747" s="67"/>
      <c r="C747" s="67"/>
      <c r="D747" s="67"/>
      <c r="E747" s="28"/>
      <c r="F747" s="67"/>
      <c r="G747" s="67"/>
      <c r="H747" s="67"/>
      <c r="I747" s="67"/>
      <c r="J747" s="9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</row>
    <row r="748" spans="1:26" ht="16.5" x14ac:dyDescent="0.45">
      <c r="A748" s="67"/>
      <c r="B748" s="67"/>
      <c r="C748" s="67"/>
      <c r="D748" s="67"/>
      <c r="E748" s="28"/>
      <c r="F748" s="67"/>
      <c r="G748" s="67"/>
      <c r="H748" s="67"/>
      <c r="I748" s="67"/>
      <c r="J748" s="9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</row>
    <row r="749" spans="1:26" ht="16.5" x14ac:dyDescent="0.45">
      <c r="A749" s="67"/>
      <c r="B749" s="67"/>
      <c r="C749" s="67"/>
      <c r="D749" s="67"/>
      <c r="E749" s="28"/>
      <c r="F749" s="67"/>
      <c r="G749" s="67"/>
      <c r="H749" s="67"/>
      <c r="I749" s="67"/>
      <c r="J749" s="9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</row>
    <row r="750" spans="1:26" ht="16.5" x14ac:dyDescent="0.45">
      <c r="A750" s="67"/>
      <c r="B750" s="67"/>
      <c r="C750" s="67"/>
      <c r="D750" s="67"/>
      <c r="E750" s="28"/>
      <c r="F750" s="67"/>
      <c r="G750" s="67"/>
      <c r="H750" s="67"/>
      <c r="I750" s="67"/>
      <c r="J750" s="9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</row>
    <row r="751" spans="1:26" ht="16.5" x14ac:dyDescent="0.45">
      <c r="A751" s="67"/>
      <c r="B751" s="67"/>
      <c r="C751" s="67"/>
      <c r="D751" s="67"/>
      <c r="E751" s="28"/>
      <c r="F751" s="67"/>
      <c r="G751" s="67"/>
      <c r="H751" s="67"/>
      <c r="I751" s="67"/>
      <c r="J751" s="9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</row>
    <row r="752" spans="1:26" ht="16.5" x14ac:dyDescent="0.45">
      <c r="A752" s="67"/>
      <c r="B752" s="67"/>
      <c r="C752" s="67"/>
      <c r="D752" s="67"/>
      <c r="E752" s="28"/>
      <c r="F752" s="67"/>
      <c r="G752" s="67"/>
      <c r="H752" s="67"/>
      <c r="I752" s="67"/>
      <c r="J752" s="9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</row>
    <row r="753" spans="1:26" ht="16.5" x14ac:dyDescent="0.45">
      <c r="A753" s="67"/>
      <c r="B753" s="67"/>
      <c r="C753" s="67"/>
      <c r="D753" s="67"/>
      <c r="E753" s="28"/>
      <c r="F753" s="67"/>
      <c r="G753" s="67"/>
      <c r="H753" s="67"/>
      <c r="I753" s="67"/>
      <c r="J753" s="9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</row>
    <row r="754" spans="1:26" ht="16.5" x14ac:dyDescent="0.45">
      <c r="A754" s="67"/>
      <c r="B754" s="67"/>
      <c r="C754" s="67"/>
      <c r="D754" s="67"/>
      <c r="E754" s="28"/>
      <c r="F754" s="67"/>
      <c r="G754" s="67"/>
      <c r="H754" s="67"/>
      <c r="I754" s="67"/>
      <c r="J754" s="9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</row>
    <row r="755" spans="1:26" ht="16.5" x14ac:dyDescent="0.45">
      <c r="A755" s="67"/>
      <c r="B755" s="67"/>
      <c r="C755" s="67"/>
      <c r="D755" s="67"/>
      <c r="E755" s="28"/>
      <c r="F755" s="67"/>
      <c r="G755" s="67"/>
      <c r="H755" s="67"/>
      <c r="I755" s="67"/>
      <c r="J755" s="9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</row>
    <row r="756" spans="1:26" ht="16.5" x14ac:dyDescent="0.45">
      <c r="A756" s="67"/>
      <c r="B756" s="67"/>
      <c r="C756" s="67"/>
      <c r="D756" s="67"/>
      <c r="E756" s="28"/>
      <c r="F756" s="67"/>
      <c r="G756" s="67"/>
      <c r="H756" s="67"/>
      <c r="I756" s="67"/>
      <c r="J756" s="9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</row>
    <row r="757" spans="1:26" ht="16.5" x14ac:dyDescent="0.45">
      <c r="A757" s="67"/>
      <c r="B757" s="67"/>
      <c r="C757" s="67"/>
      <c r="D757" s="67"/>
      <c r="E757" s="28"/>
      <c r="F757" s="67"/>
      <c r="G757" s="67"/>
      <c r="H757" s="67"/>
      <c r="I757" s="67"/>
      <c r="J757" s="9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</row>
    <row r="758" spans="1:26" ht="16.5" x14ac:dyDescent="0.45">
      <c r="A758" s="67"/>
      <c r="B758" s="67"/>
      <c r="C758" s="67"/>
      <c r="D758" s="67"/>
      <c r="E758" s="28"/>
      <c r="F758" s="67"/>
      <c r="G758" s="67"/>
      <c r="H758" s="67"/>
      <c r="I758" s="67"/>
      <c r="J758" s="9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</row>
    <row r="759" spans="1:26" ht="16.5" x14ac:dyDescent="0.45">
      <c r="A759" s="67"/>
      <c r="B759" s="67"/>
      <c r="C759" s="67"/>
      <c r="D759" s="67"/>
      <c r="E759" s="28"/>
      <c r="F759" s="67"/>
      <c r="G759" s="67"/>
      <c r="H759" s="67"/>
      <c r="I759" s="67"/>
      <c r="J759" s="9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</row>
    <row r="760" spans="1:26" ht="16.5" x14ac:dyDescent="0.45">
      <c r="A760" s="67"/>
      <c r="B760" s="67"/>
      <c r="C760" s="67"/>
      <c r="D760" s="67"/>
      <c r="E760" s="28"/>
      <c r="F760" s="67"/>
      <c r="G760" s="67"/>
      <c r="H760" s="67"/>
      <c r="I760" s="67"/>
      <c r="J760" s="9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</row>
    <row r="761" spans="1:26" ht="16.5" x14ac:dyDescent="0.45">
      <c r="A761" s="67"/>
      <c r="B761" s="67"/>
      <c r="C761" s="67"/>
      <c r="D761" s="67"/>
      <c r="E761" s="28"/>
      <c r="F761" s="67"/>
      <c r="G761" s="67"/>
      <c r="H761" s="67"/>
      <c r="I761" s="67"/>
      <c r="J761" s="9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</row>
    <row r="762" spans="1:26" ht="16.5" x14ac:dyDescent="0.45">
      <c r="A762" s="67"/>
      <c r="B762" s="67"/>
      <c r="C762" s="67"/>
      <c r="D762" s="67"/>
      <c r="E762" s="28"/>
      <c r="F762" s="67"/>
      <c r="G762" s="67"/>
      <c r="H762" s="67"/>
      <c r="I762" s="67"/>
      <c r="J762" s="9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</row>
    <row r="763" spans="1:26" ht="16.5" x14ac:dyDescent="0.45">
      <c r="A763" s="67"/>
      <c r="B763" s="67"/>
      <c r="C763" s="67"/>
      <c r="D763" s="67"/>
      <c r="E763" s="28"/>
      <c r="F763" s="67"/>
      <c r="G763" s="67"/>
      <c r="H763" s="67"/>
      <c r="I763" s="67"/>
      <c r="J763" s="9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</row>
    <row r="764" spans="1:26" ht="16.5" x14ac:dyDescent="0.45">
      <c r="A764" s="67"/>
      <c r="B764" s="67"/>
      <c r="C764" s="67"/>
      <c r="D764" s="67"/>
      <c r="E764" s="28"/>
      <c r="F764" s="67"/>
      <c r="G764" s="67"/>
      <c r="H764" s="67"/>
      <c r="I764" s="67"/>
      <c r="J764" s="9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</row>
    <row r="765" spans="1:26" ht="16.5" x14ac:dyDescent="0.45">
      <c r="A765" s="67"/>
      <c r="B765" s="67"/>
      <c r="C765" s="67"/>
      <c r="D765" s="67"/>
      <c r="E765" s="28"/>
      <c r="F765" s="67"/>
      <c r="G765" s="67"/>
      <c r="H765" s="67"/>
      <c r="I765" s="67"/>
      <c r="J765" s="9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</row>
    <row r="766" spans="1:26" ht="16.5" x14ac:dyDescent="0.45">
      <c r="A766" s="67"/>
      <c r="B766" s="67"/>
      <c r="C766" s="67"/>
      <c r="D766" s="67"/>
      <c r="E766" s="28"/>
      <c r="F766" s="67"/>
      <c r="G766" s="67"/>
      <c r="H766" s="67"/>
      <c r="I766" s="67"/>
      <c r="J766" s="9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</row>
    <row r="767" spans="1:26" ht="16.5" x14ac:dyDescent="0.45">
      <c r="A767" s="67"/>
      <c r="B767" s="67"/>
      <c r="C767" s="67"/>
      <c r="D767" s="67"/>
      <c r="E767" s="28"/>
      <c r="F767" s="67"/>
      <c r="G767" s="67"/>
      <c r="H767" s="67"/>
      <c r="I767" s="67"/>
      <c r="J767" s="9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</row>
    <row r="768" spans="1:26" ht="16.5" x14ac:dyDescent="0.45">
      <c r="A768" s="67"/>
      <c r="B768" s="67"/>
      <c r="C768" s="67"/>
      <c r="D768" s="67"/>
      <c r="E768" s="28"/>
      <c r="F768" s="67"/>
      <c r="G768" s="67"/>
      <c r="H768" s="67"/>
      <c r="I768" s="67"/>
      <c r="J768" s="9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</row>
    <row r="769" spans="1:26" ht="16.5" x14ac:dyDescent="0.45">
      <c r="A769" s="67"/>
      <c r="B769" s="67"/>
      <c r="C769" s="67"/>
      <c r="D769" s="67"/>
      <c r="E769" s="28"/>
      <c r="F769" s="67"/>
      <c r="G769" s="67"/>
      <c r="H769" s="67"/>
      <c r="I769" s="67"/>
      <c r="J769" s="9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</row>
    <row r="770" spans="1:26" ht="16.5" x14ac:dyDescent="0.45">
      <c r="A770" s="67"/>
      <c r="B770" s="67"/>
      <c r="C770" s="67"/>
      <c r="D770" s="67"/>
      <c r="E770" s="28"/>
      <c r="F770" s="67"/>
      <c r="G770" s="67"/>
      <c r="H770" s="67"/>
      <c r="I770" s="67"/>
      <c r="J770" s="9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</row>
    <row r="771" spans="1:26" ht="16.5" x14ac:dyDescent="0.45">
      <c r="A771" s="67"/>
      <c r="B771" s="67"/>
      <c r="C771" s="67"/>
      <c r="D771" s="67"/>
      <c r="E771" s="28"/>
      <c r="F771" s="67"/>
      <c r="G771" s="67"/>
      <c r="H771" s="67"/>
      <c r="I771" s="67"/>
      <c r="J771" s="9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</row>
    <row r="772" spans="1:26" ht="16.5" x14ac:dyDescent="0.45">
      <c r="A772" s="67"/>
      <c r="B772" s="67"/>
      <c r="C772" s="67"/>
      <c r="D772" s="67"/>
      <c r="E772" s="28"/>
      <c r="F772" s="67"/>
      <c r="G772" s="67"/>
      <c r="H772" s="67"/>
      <c r="I772" s="67"/>
      <c r="J772" s="9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</row>
    <row r="773" spans="1:26" ht="16.5" x14ac:dyDescent="0.45">
      <c r="A773" s="67"/>
      <c r="B773" s="67"/>
      <c r="C773" s="67"/>
      <c r="D773" s="67"/>
      <c r="E773" s="28"/>
      <c r="F773" s="67"/>
      <c r="G773" s="67"/>
      <c r="H773" s="67"/>
      <c r="I773" s="67"/>
      <c r="J773" s="9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</row>
    <row r="774" spans="1:26" ht="16.5" x14ac:dyDescent="0.45">
      <c r="A774" s="67"/>
      <c r="B774" s="67"/>
      <c r="C774" s="67"/>
      <c r="D774" s="67"/>
      <c r="E774" s="28"/>
      <c r="F774" s="67"/>
      <c r="G774" s="67"/>
      <c r="H774" s="67"/>
      <c r="I774" s="67"/>
      <c r="J774" s="9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</row>
    <row r="775" spans="1:26" ht="16.5" x14ac:dyDescent="0.45">
      <c r="A775" s="67"/>
      <c r="B775" s="67"/>
      <c r="C775" s="67"/>
      <c r="D775" s="67"/>
      <c r="E775" s="28"/>
      <c r="F775" s="67"/>
      <c r="G775" s="67"/>
      <c r="H775" s="67"/>
      <c r="I775" s="67"/>
      <c r="J775" s="9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</row>
    <row r="776" spans="1:26" ht="16.5" x14ac:dyDescent="0.45">
      <c r="A776" s="67"/>
      <c r="B776" s="67"/>
      <c r="C776" s="67"/>
      <c r="D776" s="67"/>
      <c r="E776" s="28"/>
      <c r="F776" s="67"/>
      <c r="G776" s="67"/>
      <c r="H776" s="67"/>
      <c r="I776" s="67"/>
      <c r="J776" s="9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</row>
    <row r="777" spans="1:26" ht="16.5" x14ac:dyDescent="0.45">
      <c r="A777" s="67"/>
      <c r="B777" s="67"/>
      <c r="C777" s="67"/>
      <c r="D777" s="67"/>
      <c r="E777" s="28"/>
      <c r="F777" s="67"/>
      <c r="G777" s="67"/>
      <c r="H777" s="67"/>
      <c r="I777" s="67"/>
      <c r="J777" s="9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</row>
    <row r="778" spans="1:26" ht="16.5" x14ac:dyDescent="0.45">
      <c r="A778" s="67"/>
      <c r="B778" s="67"/>
      <c r="C778" s="67"/>
      <c r="D778" s="67"/>
      <c r="E778" s="28"/>
      <c r="F778" s="67"/>
      <c r="G778" s="67"/>
      <c r="H778" s="67"/>
      <c r="I778" s="67"/>
      <c r="J778" s="9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</row>
    <row r="779" spans="1:26" ht="16.5" x14ac:dyDescent="0.45">
      <c r="A779" s="67"/>
      <c r="B779" s="67"/>
      <c r="C779" s="67"/>
      <c r="D779" s="67"/>
      <c r="E779" s="28"/>
      <c r="F779" s="67"/>
      <c r="G779" s="67"/>
      <c r="H779" s="67"/>
      <c r="I779" s="67"/>
      <c r="J779" s="9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</row>
    <row r="780" spans="1:26" ht="16.5" x14ac:dyDescent="0.45">
      <c r="A780" s="67"/>
      <c r="B780" s="67"/>
      <c r="C780" s="67"/>
      <c r="D780" s="67"/>
      <c r="E780" s="28"/>
      <c r="F780" s="67"/>
      <c r="G780" s="67"/>
      <c r="H780" s="67"/>
      <c r="I780" s="67"/>
      <c r="J780" s="9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</row>
    <row r="781" spans="1:26" ht="16.5" x14ac:dyDescent="0.45">
      <c r="A781" s="67"/>
      <c r="B781" s="67"/>
      <c r="C781" s="67"/>
      <c r="D781" s="67"/>
      <c r="E781" s="28"/>
      <c r="F781" s="67"/>
      <c r="G781" s="67"/>
      <c r="H781" s="67"/>
      <c r="I781" s="67"/>
      <c r="J781" s="9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</row>
    <row r="782" spans="1:26" ht="16.5" x14ac:dyDescent="0.45">
      <c r="A782" s="67"/>
      <c r="B782" s="67"/>
      <c r="C782" s="67"/>
      <c r="D782" s="67"/>
      <c r="E782" s="28"/>
      <c r="F782" s="67"/>
      <c r="G782" s="67"/>
      <c r="H782" s="67"/>
      <c r="I782" s="67"/>
      <c r="J782" s="9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</row>
    <row r="783" spans="1:26" ht="16.5" x14ac:dyDescent="0.45">
      <c r="A783" s="67"/>
      <c r="B783" s="67"/>
      <c r="C783" s="67"/>
      <c r="D783" s="67"/>
      <c r="E783" s="28"/>
      <c r="F783" s="67"/>
      <c r="G783" s="67"/>
      <c r="H783" s="67"/>
      <c r="I783" s="67"/>
      <c r="J783" s="9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</row>
    <row r="784" spans="1:26" ht="16.5" x14ac:dyDescent="0.45">
      <c r="A784" s="67"/>
      <c r="B784" s="67"/>
      <c r="C784" s="67"/>
      <c r="D784" s="67"/>
      <c r="E784" s="28"/>
      <c r="F784" s="67"/>
      <c r="G784" s="67"/>
      <c r="H784" s="67"/>
      <c r="I784" s="67"/>
      <c r="J784" s="9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</row>
    <row r="785" spans="1:26" ht="16.5" x14ac:dyDescent="0.45">
      <c r="A785" s="67"/>
      <c r="B785" s="67"/>
      <c r="C785" s="67"/>
      <c r="D785" s="67"/>
      <c r="E785" s="28"/>
      <c r="F785" s="67"/>
      <c r="G785" s="67"/>
      <c r="H785" s="67"/>
      <c r="I785" s="67"/>
      <c r="J785" s="9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</row>
    <row r="786" spans="1:26" ht="16.5" x14ac:dyDescent="0.45">
      <c r="A786" s="67"/>
      <c r="B786" s="67"/>
      <c r="C786" s="67"/>
      <c r="D786" s="67"/>
      <c r="E786" s="28"/>
      <c r="F786" s="67"/>
      <c r="G786" s="67"/>
      <c r="H786" s="67"/>
      <c r="I786" s="67"/>
      <c r="J786" s="9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</row>
    <row r="787" spans="1:26" ht="16.5" x14ac:dyDescent="0.45">
      <c r="A787" s="67"/>
      <c r="B787" s="67"/>
      <c r="C787" s="67"/>
      <c r="D787" s="67"/>
      <c r="E787" s="28"/>
      <c r="F787" s="67"/>
      <c r="G787" s="67"/>
      <c r="H787" s="67"/>
      <c r="I787" s="67"/>
      <c r="J787" s="9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</row>
    <row r="788" spans="1:26" ht="16.5" x14ac:dyDescent="0.45">
      <c r="A788" s="67"/>
      <c r="B788" s="67"/>
      <c r="C788" s="67"/>
      <c r="D788" s="67"/>
      <c r="E788" s="28"/>
      <c r="F788" s="67"/>
      <c r="G788" s="67"/>
      <c r="H788" s="67"/>
      <c r="I788" s="67"/>
      <c r="J788" s="9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</row>
    <row r="789" spans="1:26" ht="16.5" x14ac:dyDescent="0.45">
      <c r="A789" s="67"/>
      <c r="B789" s="67"/>
      <c r="C789" s="67"/>
      <c r="D789" s="67"/>
      <c r="E789" s="28"/>
      <c r="F789" s="67"/>
      <c r="G789" s="67"/>
      <c r="H789" s="67"/>
      <c r="I789" s="67"/>
      <c r="J789" s="9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</row>
    <row r="790" spans="1:26" ht="16.5" x14ac:dyDescent="0.45">
      <c r="A790" s="67"/>
      <c r="B790" s="67"/>
      <c r="C790" s="67"/>
      <c r="D790" s="67"/>
      <c r="E790" s="28"/>
      <c r="F790" s="67"/>
      <c r="G790" s="67"/>
      <c r="H790" s="67"/>
      <c r="I790" s="67"/>
      <c r="J790" s="9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</row>
    <row r="791" spans="1:26" ht="16.5" x14ac:dyDescent="0.45">
      <c r="A791" s="67"/>
      <c r="B791" s="67"/>
      <c r="C791" s="67"/>
      <c r="D791" s="67"/>
      <c r="E791" s="28"/>
      <c r="F791" s="67"/>
      <c r="G791" s="67"/>
      <c r="H791" s="67"/>
      <c r="I791" s="67"/>
      <c r="J791" s="9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</row>
    <row r="792" spans="1:26" ht="16.5" x14ac:dyDescent="0.45">
      <c r="A792" s="67"/>
      <c r="B792" s="67"/>
      <c r="C792" s="67"/>
      <c r="D792" s="67"/>
      <c r="E792" s="28"/>
      <c r="F792" s="67"/>
      <c r="G792" s="67"/>
      <c r="H792" s="67"/>
      <c r="I792" s="67"/>
      <c r="J792" s="9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</row>
    <row r="793" spans="1:26" ht="16.5" x14ac:dyDescent="0.45">
      <c r="A793" s="67"/>
      <c r="B793" s="67"/>
      <c r="C793" s="67"/>
      <c r="D793" s="67"/>
      <c r="E793" s="28"/>
      <c r="F793" s="67"/>
      <c r="G793" s="67"/>
      <c r="H793" s="67"/>
      <c r="I793" s="67"/>
      <c r="J793" s="9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</row>
    <row r="794" spans="1:26" ht="16.5" x14ac:dyDescent="0.45">
      <c r="A794" s="67"/>
      <c r="B794" s="67"/>
      <c r="C794" s="67"/>
      <c r="D794" s="67"/>
      <c r="E794" s="28"/>
      <c r="F794" s="67"/>
      <c r="G794" s="67"/>
      <c r="H794" s="67"/>
      <c r="I794" s="67"/>
      <c r="J794" s="9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</row>
    <row r="795" spans="1:26" ht="16.5" x14ac:dyDescent="0.45">
      <c r="A795" s="67"/>
      <c r="B795" s="67"/>
      <c r="C795" s="67"/>
      <c r="D795" s="67"/>
      <c r="E795" s="28"/>
      <c r="F795" s="67"/>
      <c r="G795" s="67"/>
      <c r="H795" s="67"/>
      <c r="I795" s="67"/>
      <c r="J795" s="9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</row>
    <row r="796" spans="1:26" ht="16.5" x14ac:dyDescent="0.45">
      <c r="A796" s="67"/>
      <c r="B796" s="67"/>
      <c r="C796" s="67"/>
      <c r="D796" s="67"/>
      <c r="E796" s="28"/>
      <c r="F796" s="67"/>
      <c r="G796" s="67"/>
      <c r="H796" s="67"/>
      <c r="I796" s="67"/>
      <c r="J796" s="9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</row>
    <row r="797" spans="1:26" ht="16.5" x14ac:dyDescent="0.45">
      <c r="A797" s="67"/>
      <c r="B797" s="67"/>
      <c r="C797" s="67"/>
      <c r="D797" s="67"/>
      <c r="E797" s="28"/>
      <c r="F797" s="67"/>
      <c r="G797" s="67"/>
      <c r="H797" s="67"/>
      <c r="I797" s="67"/>
      <c r="J797" s="9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</row>
    <row r="798" spans="1:26" ht="16.5" x14ac:dyDescent="0.45">
      <c r="A798" s="67"/>
      <c r="B798" s="67"/>
      <c r="C798" s="67"/>
      <c r="D798" s="67"/>
      <c r="E798" s="28"/>
      <c r="F798" s="67"/>
      <c r="G798" s="67"/>
      <c r="H798" s="67"/>
      <c r="I798" s="67"/>
      <c r="J798" s="9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</row>
    <row r="799" spans="1:26" ht="16.5" x14ac:dyDescent="0.45">
      <c r="A799" s="67"/>
      <c r="B799" s="67"/>
      <c r="C799" s="67"/>
      <c r="D799" s="67"/>
      <c r="E799" s="28"/>
      <c r="F799" s="67"/>
      <c r="G799" s="67"/>
      <c r="H799" s="67"/>
      <c r="I799" s="67"/>
      <c r="J799" s="9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</row>
    <row r="800" spans="1:26" ht="16.5" x14ac:dyDescent="0.45">
      <c r="A800" s="67"/>
      <c r="B800" s="67"/>
      <c r="C800" s="67"/>
      <c r="D800" s="67"/>
      <c r="E800" s="28"/>
      <c r="F800" s="67"/>
      <c r="G800" s="67"/>
      <c r="H800" s="67"/>
      <c r="I800" s="67"/>
      <c r="J800" s="9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</row>
    <row r="801" spans="1:26" ht="16.5" x14ac:dyDescent="0.45">
      <c r="A801" s="67"/>
      <c r="B801" s="67"/>
      <c r="C801" s="67"/>
      <c r="D801" s="67"/>
      <c r="E801" s="28"/>
      <c r="F801" s="67"/>
      <c r="G801" s="67"/>
      <c r="H801" s="67"/>
      <c r="I801" s="67"/>
      <c r="J801" s="9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</row>
    <row r="802" spans="1:26" ht="16.5" x14ac:dyDescent="0.45">
      <c r="A802" s="67"/>
      <c r="B802" s="67"/>
      <c r="C802" s="67"/>
      <c r="D802" s="67"/>
      <c r="E802" s="28"/>
      <c r="F802" s="67"/>
      <c r="G802" s="67"/>
      <c r="H802" s="67"/>
      <c r="I802" s="67"/>
      <c r="J802" s="9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</row>
    <row r="803" spans="1:26" ht="16.5" x14ac:dyDescent="0.45">
      <c r="A803" s="67"/>
      <c r="B803" s="67"/>
      <c r="C803" s="67"/>
      <c r="D803" s="67"/>
      <c r="E803" s="28"/>
      <c r="F803" s="67"/>
      <c r="G803" s="67"/>
      <c r="H803" s="67"/>
      <c r="I803" s="67"/>
      <c r="J803" s="9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</row>
    <row r="804" spans="1:26" ht="16.5" x14ac:dyDescent="0.45">
      <c r="A804" s="67"/>
      <c r="B804" s="67"/>
      <c r="C804" s="67"/>
      <c r="D804" s="67"/>
      <c r="E804" s="28"/>
      <c r="F804" s="67"/>
      <c r="G804" s="67"/>
      <c r="H804" s="67"/>
      <c r="I804" s="67"/>
      <c r="J804" s="9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</row>
    <row r="805" spans="1:26" ht="16.5" x14ac:dyDescent="0.45">
      <c r="A805" s="67"/>
      <c r="B805" s="67"/>
      <c r="C805" s="67"/>
      <c r="D805" s="67"/>
      <c r="E805" s="28"/>
      <c r="F805" s="67"/>
      <c r="G805" s="67"/>
      <c r="H805" s="67"/>
      <c r="I805" s="67"/>
      <c r="J805" s="9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</row>
    <row r="806" spans="1:26" ht="16.5" x14ac:dyDescent="0.45">
      <c r="A806" s="67"/>
      <c r="B806" s="67"/>
      <c r="C806" s="67"/>
      <c r="D806" s="67"/>
      <c r="E806" s="28"/>
      <c r="F806" s="67"/>
      <c r="G806" s="67"/>
      <c r="H806" s="67"/>
      <c r="I806" s="67"/>
      <c r="J806" s="9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</row>
    <row r="807" spans="1:26" ht="16.5" x14ac:dyDescent="0.45">
      <c r="A807" s="67"/>
      <c r="B807" s="67"/>
      <c r="C807" s="67"/>
      <c r="D807" s="67"/>
      <c r="E807" s="28"/>
      <c r="F807" s="67"/>
      <c r="G807" s="67"/>
      <c r="H807" s="67"/>
      <c r="I807" s="67"/>
      <c r="J807" s="9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</row>
    <row r="808" spans="1:26" ht="16.5" x14ac:dyDescent="0.45">
      <c r="A808" s="67"/>
      <c r="B808" s="67"/>
      <c r="C808" s="67"/>
      <c r="D808" s="67"/>
      <c r="E808" s="28"/>
      <c r="F808" s="67"/>
      <c r="G808" s="67"/>
      <c r="H808" s="67"/>
      <c r="I808" s="67"/>
      <c r="J808" s="9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</row>
    <row r="809" spans="1:26" ht="16.5" x14ac:dyDescent="0.45">
      <c r="A809" s="67"/>
      <c r="B809" s="67"/>
      <c r="C809" s="67"/>
      <c r="D809" s="67"/>
      <c r="E809" s="28"/>
      <c r="F809" s="67"/>
      <c r="G809" s="67"/>
      <c r="H809" s="67"/>
      <c r="I809" s="67"/>
      <c r="J809" s="9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</row>
    <row r="810" spans="1:26" ht="16.5" x14ac:dyDescent="0.45">
      <c r="A810" s="67"/>
      <c r="B810" s="67"/>
      <c r="C810" s="67"/>
      <c r="D810" s="67"/>
      <c r="E810" s="28"/>
      <c r="F810" s="67"/>
      <c r="G810" s="67"/>
      <c r="H810" s="67"/>
      <c r="I810" s="67"/>
      <c r="J810" s="9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</row>
    <row r="811" spans="1:26" ht="16.5" x14ac:dyDescent="0.45">
      <c r="A811" s="67"/>
      <c r="B811" s="67"/>
      <c r="C811" s="67"/>
      <c r="D811" s="67"/>
      <c r="E811" s="28"/>
      <c r="F811" s="67"/>
      <c r="G811" s="67"/>
      <c r="H811" s="67"/>
      <c r="I811" s="67"/>
      <c r="J811" s="9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</row>
    <row r="812" spans="1:26" ht="16.5" x14ac:dyDescent="0.45">
      <c r="A812" s="67"/>
      <c r="B812" s="67"/>
      <c r="C812" s="67"/>
      <c r="D812" s="67"/>
      <c r="E812" s="28"/>
      <c r="F812" s="67"/>
      <c r="G812" s="67"/>
      <c r="H812" s="67"/>
      <c r="I812" s="67"/>
      <c r="J812" s="9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</row>
    <row r="813" spans="1:26" ht="16.5" x14ac:dyDescent="0.45">
      <c r="A813" s="67"/>
      <c r="B813" s="67"/>
      <c r="C813" s="67"/>
      <c r="D813" s="67"/>
      <c r="E813" s="28"/>
      <c r="F813" s="67"/>
      <c r="G813" s="67"/>
      <c r="H813" s="67"/>
      <c r="I813" s="67"/>
      <c r="J813" s="9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</row>
    <row r="814" spans="1:26" ht="16.5" x14ac:dyDescent="0.45">
      <c r="A814" s="67"/>
      <c r="B814" s="67"/>
      <c r="C814" s="67"/>
      <c r="D814" s="67"/>
      <c r="E814" s="28"/>
      <c r="F814" s="67"/>
      <c r="G814" s="67"/>
      <c r="H814" s="67"/>
      <c r="I814" s="67"/>
      <c r="J814" s="9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</row>
    <row r="815" spans="1:26" ht="16.5" x14ac:dyDescent="0.45">
      <c r="A815" s="67"/>
      <c r="B815" s="67"/>
      <c r="C815" s="67"/>
      <c r="D815" s="67"/>
      <c r="E815" s="28"/>
      <c r="F815" s="67"/>
      <c r="G815" s="67"/>
      <c r="H815" s="67"/>
      <c r="I815" s="67"/>
      <c r="J815" s="9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</row>
    <row r="816" spans="1:26" ht="16.5" x14ac:dyDescent="0.45">
      <c r="A816" s="67"/>
      <c r="B816" s="67"/>
      <c r="C816" s="67"/>
      <c r="D816" s="67"/>
      <c r="E816" s="28"/>
      <c r="F816" s="67"/>
      <c r="G816" s="67"/>
      <c r="H816" s="67"/>
      <c r="I816" s="67"/>
      <c r="J816" s="9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</row>
    <row r="817" spans="1:26" ht="16.5" x14ac:dyDescent="0.45">
      <c r="A817" s="67"/>
      <c r="B817" s="67"/>
      <c r="C817" s="67"/>
      <c r="D817" s="67"/>
      <c r="E817" s="28"/>
      <c r="F817" s="67"/>
      <c r="G817" s="67"/>
      <c r="H817" s="67"/>
      <c r="I817" s="67"/>
      <c r="J817" s="9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</row>
    <row r="818" spans="1:26" ht="16.5" x14ac:dyDescent="0.45">
      <c r="A818" s="67"/>
      <c r="B818" s="67"/>
      <c r="C818" s="67"/>
      <c r="D818" s="67"/>
      <c r="E818" s="28"/>
      <c r="F818" s="67"/>
      <c r="G818" s="67"/>
      <c r="H818" s="67"/>
      <c r="I818" s="67"/>
      <c r="J818" s="9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</row>
    <row r="819" spans="1:26" ht="16.5" x14ac:dyDescent="0.45">
      <c r="A819" s="67"/>
      <c r="B819" s="67"/>
      <c r="C819" s="67"/>
      <c r="D819" s="67"/>
      <c r="E819" s="28"/>
      <c r="F819" s="67"/>
      <c r="G819" s="67"/>
      <c r="H819" s="67"/>
      <c r="I819" s="67"/>
      <c r="J819" s="9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</row>
    <row r="820" spans="1:26" ht="16.5" x14ac:dyDescent="0.45">
      <c r="A820" s="67"/>
      <c r="B820" s="67"/>
      <c r="C820" s="67"/>
      <c r="D820" s="67"/>
      <c r="E820" s="28"/>
      <c r="F820" s="67"/>
      <c r="G820" s="67"/>
      <c r="H820" s="67"/>
      <c r="I820" s="67"/>
      <c r="J820" s="9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</row>
    <row r="821" spans="1:26" ht="16.5" x14ac:dyDescent="0.45">
      <c r="A821" s="67"/>
      <c r="B821" s="67"/>
      <c r="C821" s="67"/>
      <c r="D821" s="67"/>
      <c r="E821" s="28"/>
      <c r="F821" s="67"/>
      <c r="G821" s="67"/>
      <c r="H821" s="67"/>
      <c r="I821" s="67"/>
      <c r="J821" s="9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</row>
    <row r="822" spans="1:26" ht="16.5" x14ac:dyDescent="0.45">
      <c r="A822" s="67"/>
      <c r="B822" s="67"/>
      <c r="C822" s="67"/>
      <c r="D822" s="67"/>
      <c r="E822" s="28"/>
      <c r="F822" s="67"/>
      <c r="G822" s="67"/>
      <c r="H822" s="67"/>
      <c r="I822" s="67"/>
      <c r="J822" s="9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</row>
    <row r="823" spans="1:26" ht="16.5" x14ac:dyDescent="0.45">
      <c r="A823" s="67"/>
      <c r="B823" s="67"/>
      <c r="C823" s="67"/>
      <c r="D823" s="67"/>
      <c r="E823" s="28"/>
      <c r="F823" s="67"/>
      <c r="G823" s="67"/>
      <c r="H823" s="67"/>
      <c r="I823" s="67"/>
      <c r="J823" s="9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</row>
    <row r="824" spans="1:26" ht="16.5" x14ac:dyDescent="0.45">
      <c r="A824" s="67"/>
      <c r="B824" s="67"/>
      <c r="C824" s="67"/>
      <c r="D824" s="67"/>
      <c r="E824" s="28"/>
      <c r="F824" s="67"/>
      <c r="G824" s="67"/>
      <c r="H824" s="67"/>
      <c r="I824" s="67"/>
      <c r="J824" s="9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</row>
    <row r="825" spans="1:26" ht="16.5" x14ac:dyDescent="0.45">
      <c r="A825" s="67"/>
      <c r="B825" s="67"/>
      <c r="C825" s="67"/>
      <c r="D825" s="67"/>
      <c r="E825" s="28"/>
      <c r="F825" s="67"/>
      <c r="G825" s="67"/>
      <c r="H825" s="67"/>
      <c r="I825" s="67"/>
      <c r="J825" s="9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</row>
    <row r="826" spans="1:26" ht="16.5" x14ac:dyDescent="0.45">
      <c r="A826" s="67"/>
      <c r="B826" s="67"/>
      <c r="C826" s="67"/>
      <c r="D826" s="67"/>
      <c r="E826" s="28"/>
      <c r="F826" s="67"/>
      <c r="G826" s="67"/>
      <c r="H826" s="67"/>
      <c r="I826" s="67"/>
      <c r="J826" s="9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</row>
    <row r="827" spans="1:26" ht="16.5" x14ac:dyDescent="0.45">
      <c r="A827" s="67"/>
      <c r="B827" s="67"/>
      <c r="C827" s="67"/>
      <c r="D827" s="67"/>
      <c r="E827" s="28"/>
      <c r="F827" s="67"/>
      <c r="G827" s="67"/>
      <c r="H827" s="67"/>
      <c r="I827" s="67"/>
      <c r="J827" s="9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</row>
    <row r="828" spans="1:26" ht="16.5" x14ac:dyDescent="0.45">
      <c r="A828" s="67"/>
      <c r="B828" s="67"/>
      <c r="C828" s="67"/>
      <c r="D828" s="67"/>
      <c r="E828" s="28"/>
      <c r="F828" s="67"/>
      <c r="G828" s="67"/>
      <c r="H828" s="67"/>
      <c r="I828" s="67"/>
      <c r="J828" s="9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</row>
    <row r="829" spans="1:26" ht="16.5" x14ac:dyDescent="0.45">
      <c r="A829" s="67"/>
      <c r="B829" s="67"/>
      <c r="C829" s="67"/>
      <c r="D829" s="67"/>
      <c r="E829" s="28"/>
      <c r="F829" s="67"/>
      <c r="G829" s="67"/>
      <c r="H829" s="67"/>
      <c r="I829" s="67"/>
      <c r="J829" s="9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</row>
    <row r="830" spans="1:26" ht="16.5" x14ac:dyDescent="0.45">
      <c r="A830" s="67"/>
      <c r="B830" s="67"/>
      <c r="C830" s="67"/>
      <c r="D830" s="67"/>
      <c r="E830" s="28"/>
      <c r="F830" s="67"/>
      <c r="G830" s="67"/>
      <c r="H830" s="67"/>
      <c r="I830" s="67"/>
      <c r="J830" s="9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</row>
    <row r="831" spans="1:26" ht="16.5" x14ac:dyDescent="0.45">
      <c r="A831" s="67"/>
      <c r="B831" s="67"/>
      <c r="C831" s="67"/>
      <c r="D831" s="67"/>
      <c r="E831" s="28"/>
      <c r="F831" s="67"/>
      <c r="G831" s="67"/>
      <c r="H831" s="67"/>
      <c r="I831" s="67"/>
      <c r="J831" s="9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</row>
    <row r="832" spans="1:26" ht="16.5" x14ac:dyDescent="0.45">
      <c r="A832" s="67"/>
      <c r="B832" s="67"/>
      <c r="C832" s="67"/>
      <c r="D832" s="67"/>
      <c r="E832" s="28"/>
      <c r="F832" s="67"/>
      <c r="G832" s="67"/>
      <c r="H832" s="67"/>
      <c r="I832" s="67"/>
      <c r="J832" s="9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</row>
    <row r="833" spans="1:26" ht="16.5" x14ac:dyDescent="0.45">
      <c r="A833" s="67"/>
      <c r="B833" s="67"/>
      <c r="C833" s="67"/>
      <c r="D833" s="67"/>
      <c r="E833" s="28"/>
      <c r="F833" s="67"/>
      <c r="G833" s="67"/>
      <c r="H833" s="67"/>
      <c r="I833" s="67"/>
      <c r="J833" s="9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</row>
    <row r="834" spans="1:26" ht="16.5" x14ac:dyDescent="0.45">
      <c r="A834" s="67"/>
      <c r="B834" s="67"/>
      <c r="C834" s="67"/>
      <c r="D834" s="67"/>
      <c r="E834" s="28"/>
      <c r="F834" s="67"/>
      <c r="G834" s="67"/>
      <c r="H834" s="67"/>
      <c r="I834" s="67"/>
      <c r="J834" s="9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</row>
    <row r="835" spans="1:26" ht="16.5" x14ac:dyDescent="0.45">
      <c r="A835" s="67"/>
      <c r="B835" s="67"/>
      <c r="C835" s="67"/>
      <c r="D835" s="67"/>
      <c r="E835" s="28"/>
      <c r="F835" s="67"/>
      <c r="G835" s="67"/>
      <c r="H835" s="67"/>
      <c r="I835" s="67"/>
      <c r="J835" s="9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</row>
    <row r="836" spans="1:26" ht="16.5" x14ac:dyDescent="0.45">
      <c r="A836" s="67"/>
      <c r="B836" s="67"/>
      <c r="C836" s="67"/>
      <c r="D836" s="67"/>
      <c r="E836" s="28"/>
      <c r="F836" s="67"/>
      <c r="G836" s="67"/>
      <c r="H836" s="67"/>
      <c r="I836" s="67"/>
      <c r="J836" s="9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</row>
    <row r="837" spans="1:26" ht="16.5" x14ac:dyDescent="0.45">
      <c r="A837" s="67"/>
      <c r="B837" s="67"/>
      <c r="C837" s="67"/>
      <c r="D837" s="67"/>
      <c r="E837" s="28"/>
      <c r="F837" s="67"/>
      <c r="G837" s="67"/>
      <c r="H837" s="67"/>
      <c r="I837" s="67"/>
      <c r="J837" s="9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</row>
    <row r="838" spans="1:26" ht="16.5" x14ac:dyDescent="0.45">
      <c r="A838" s="67"/>
      <c r="B838" s="67"/>
      <c r="C838" s="67"/>
      <c r="D838" s="67"/>
      <c r="E838" s="28"/>
      <c r="F838" s="67"/>
      <c r="G838" s="67"/>
      <c r="H838" s="67"/>
      <c r="I838" s="67"/>
      <c r="J838" s="9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</row>
    <row r="839" spans="1:26" ht="16.5" x14ac:dyDescent="0.45">
      <c r="A839" s="67"/>
      <c r="B839" s="67"/>
      <c r="C839" s="67"/>
      <c r="D839" s="67"/>
      <c r="E839" s="28"/>
      <c r="F839" s="67"/>
      <c r="G839" s="67"/>
      <c r="H839" s="67"/>
      <c r="I839" s="67"/>
      <c r="J839" s="9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</row>
    <row r="840" spans="1:26" ht="16.5" x14ac:dyDescent="0.45">
      <c r="A840" s="67"/>
      <c r="B840" s="67"/>
      <c r="C840" s="67"/>
      <c r="D840" s="67"/>
      <c r="E840" s="28"/>
      <c r="F840" s="67"/>
      <c r="G840" s="67"/>
      <c r="H840" s="67"/>
      <c r="I840" s="67"/>
      <c r="J840" s="9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</row>
    <row r="841" spans="1:26" ht="16.5" x14ac:dyDescent="0.45">
      <c r="A841" s="67"/>
      <c r="B841" s="67"/>
      <c r="C841" s="67"/>
      <c r="D841" s="67"/>
      <c r="E841" s="28"/>
      <c r="F841" s="67"/>
      <c r="G841" s="67"/>
      <c r="H841" s="67"/>
      <c r="I841" s="67"/>
      <c r="J841" s="9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</row>
    <row r="842" spans="1:26" ht="16.5" x14ac:dyDescent="0.45">
      <c r="A842" s="67"/>
      <c r="B842" s="67"/>
      <c r="C842" s="67"/>
      <c r="D842" s="67"/>
      <c r="E842" s="28"/>
      <c r="F842" s="67"/>
      <c r="G842" s="67"/>
      <c r="H842" s="67"/>
      <c r="I842" s="67"/>
      <c r="J842" s="9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</row>
    <row r="843" spans="1:26" ht="16.5" x14ac:dyDescent="0.45">
      <c r="A843" s="67"/>
      <c r="B843" s="67"/>
      <c r="C843" s="67"/>
      <c r="D843" s="67"/>
      <c r="E843" s="28"/>
      <c r="F843" s="67"/>
      <c r="G843" s="67"/>
      <c r="H843" s="67"/>
      <c r="I843" s="67"/>
      <c r="J843" s="9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</row>
    <row r="844" spans="1:26" ht="16.5" x14ac:dyDescent="0.45">
      <c r="A844" s="67"/>
      <c r="B844" s="67"/>
      <c r="C844" s="67"/>
      <c r="D844" s="67"/>
      <c r="E844" s="28"/>
      <c r="F844" s="67"/>
      <c r="G844" s="67"/>
      <c r="H844" s="67"/>
      <c r="I844" s="67"/>
      <c r="J844" s="9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</row>
    <row r="845" spans="1:26" ht="16.5" x14ac:dyDescent="0.45">
      <c r="A845" s="67"/>
      <c r="B845" s="67"/>
      <c r="C845" s="67"/>
      <c r="D845" s="67"/>
      <c r="E845" s="28"/>
      <c r="F845" s="67"/>
      <c r="G845" s="67"/>
      <c r="H845" s="67"/>
      <c r="I845" s="67"/>
      <c r="J845" s="9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</row>
    <row r="846" spans="1:26" ht="16.5" x14ac:dyDescent="0.45">
      <c r="A846" s="67"/>
      <c r="B846" s="67"/>
      <c r="C846" s="67"/>
      <c r="D846" s="67"/>
      <c r="E846" s="28"/>
      <c r="F846" s="67"/>
      <c r="G846" s="67"/>
      <c r="H846" s="67"/>
      <c r="I846" s="67"/>
      <c r="J846" s="9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</row>
    <row r="847" spans="1:26" ht="16.5" x14ac:dyDescent="0.45">
      <c r="A847" s="67"/>
      <c r="B847" s="67"/>
      <c r="C847" s="67"/>
      <c r="D847" s="67"/>
      <c r="E847" s="28"/>
      <c r="F847" s="67"/>
      <c r="G847" s="67"/>
      <c r="H847" s="67"/>
      <c r="I847" s="67"/>
      <c r="J847" s="9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</row>
    <row r="848" spans="1:26" ht="16.5" x14ac:dyDescent="0.45">
      <c r="A848" s="67"/>
      <c r="B848" s="67"/>
      <c r="C848" s="67"/>
      <c r="D848" s="67"/>
      <c r="E848" s="28"/>
      <c r="F848" s="67"/>
      <c r="G848" s="67"/>
      <c r="H848" s="67"/>
      <c r="I848" s="67"/>
      <c r="J848" s="9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</row>
    <row r="849" spans="1:26" ht="16.5" x14ac:dyDescent="0.45">
      <c r="A849" s="67"/>
      <c r="B849" s="67"/>
      <c r="C849" s="67"/>
      <c r="D849" s="67"/>
      <c r="E849" s="28"/>
      <c r="F849" s="67"/>
      <c r="G849" s="67"/>
      <c r="H849" s="67"/>
      <c r="I849" s="67"/>
      <c r="J849" s="9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</row>
    <row r="850" spans="1:26" ht="16.5" x14ac:dyDescent="0.45">
      <c r="A850" s="67"/>
      <c r="B850" s="67"/>
      <c r="C850" s="67"/>
      <c r="D850" s="67"/>
      <c r="E850" s="28"/>
      <c r="F850" s="67"/>
      <c r="G850" s="67"/>
      <c r="H850" s="67"/>
      <c r="I850" s="67"/>
      <c r="J850" s="9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</row>
    <row r="851" spans="1:26" ht="16.5" x14ac:dyDescent="0.45">
      <c r="A851" s="67"/>
      <c r="B851" s="67"/>
      <c r="C851" s="67"/>
      <c r="D851" s="67"/>
      <c r="E851" s="28"/>
      <c r="F851" s="67"/>
      <c r="G851" s="67"/>
      <c r="H851" s="67"/>
      <c r="I851" s="67"/>
      <c r="J851" s="9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</row>
    <row r="852" spans="1:26" ht="16.5" x14ac:dyDescent="0.45">
      <c r="A852" s="67"/>
      <c r="B852" s="67"/>
      <c r="C852" s="67"/>
      <c r="D852" s="67"/>
      <c r="E852" s="28"/>
      <c r="F852" s="67"/>
      <c r="G852" s="67"/>
      <c r="H852" s="67"/>
      <c r="I852" s="67"/>
      <c r="J852" s="9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</row>
    <row r="853" spans="1:26" ht="16.5" x14ac:dyDescent="0.45">
      <c r="A853" s="67"/>
      <c r="B853" s="67"/>
      <c r="C853" s="67"/>
      <c r="D853" s="67"/>
      <c r="E853" s="28"/>
      <c r="F853" s="67"/>
      <c r="G853" s="67"/>
      <c r="H853" s="67"/>
      <c r="I853" s="67"/>
      <c r="J853" s="9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</row>
    <row r="854" spans="1:26" ht="16.5" x14ac:dyDescent="0.45">
      <c r="A854" s="67"/>
      <c r="B854" s="67"/>
      <c r="C854" s="67"/>
      <c r="D854" s="67"/>
      <c r="E854" s="28"/>
      <c r="F854" s="67"/>
      <c r="G854" s="67"/>
      <c r="H854" s="67"/>
      <c r="I854" s="67"/>
      <c r="J854" s="9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</row>
    <row r="855" spans="1:26" ht="16.5" x14ac:dyDescent="0.45">
      <c r="A855" s="67"/>
      <c r="B855" s="67"/>
      <c r="C855" s="67"/>
      <c r="D855" s="67"/>
      <c r="E855" s="28"/>
      <c r="F855" s="67"/>
      <c r="G855" s="67"/>
      <c r="H855" s="67"/>
      <c r="I855" s="67"/>
      <c r="J855" s="9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</row>
    <row r="856" spans="1:26" ht="16.5" x14ac:dyDescent="0.45">
      <c r="A856" s="67"/>
      <c r="B856" s="67"/>
      <c r="C856" s="67"/>
      <c r="D856" s="67"/>
      <c r="E856" s="28"/>
      <c r="F856" s="67"/>
      <c r="G856" s="67"/>
      <c r="H856" s="67"/>
      <c r="I856" s="67"/>
      <c r="J856" s="9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</row>
    <row r="857" spans="1:26" ht="16.5" x14ac:dyDescent="0.45">
      <c r="A857" s="67"/>
      <c r="B857" s="67"/>
      <c r="C857" s="67"/>
      <c r="D857" s="67"/>
      <c r="E857" s="28"/>
      <c r="F857" s="67"/>
      <c r="G857" s="67"/>
      <c r="H857" s="67"/>
      <c r="I857" s="67"/>
      <c r="J857" s="9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</row>
    <row r="858" spans="1:26" ht="16.5" x14ac:dyDescent="0.45">
      <c r="A858" s="67"/>
      <c r="B858" s="67"/>
      <c r="C858" s="67"/>
      <c r="D858" s="67"/>
      <c r="E858" s="28"/>
      <c r="F858" s="67"/>
      <c r="G858" s="67"/>
      <c r="H858" s="67"/>
      <c r="I858" s="67"/>
      <c r="J858" s="9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</row>
    <row r="859" spans="1:26" ht="16.5" x14ac:dyDescent="0.45">
      <c r="A859" s="67"/>
      <c r="B859" s="67"/>
      <c r="C859" s="67"/>
      <c r="D859" s="67"/>
      <c r="E859" s="28"/>
      <c r="F859" s="67"/>
      <c r="G859" s="67"/>
      <c r="H859" s="67"/>
      <c r="I859" s="67"/>
      <c r="J859" s="9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</row>
    <row r="860" spans="1:26" ht="16.5" x14ac:dyDescent="0.45">
      <c r="A860" s="67"/>
      <c r="B860" s="67"/>
      <c r="C860" s="67"/>
      <c r="D860" s="67"/>
      <c r="E860" s="28"/>
      <c r="F860" s="67"/>
      <c r="G860" s="67"/>
      <c r="H860" s="67"/>
      <c r="I860" s="67"/>
      <c r="J860" s="9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</row>
    <row r="861" spans="1:26" ht="16.5" x14ac:dyDescent="0.45">
      <c r="A861" s="67"/>
      <c r="B861" s="67"/>
      <c r="C861" s="67"/>
      <c r="D861" s="67"/>
      <c r="E861" s="28"/>
      <c r="F861" s="67"/>
      <c r="G861" s="67"/>
      <c r="H861" s="67"/>
      <c r="I861" s="67"/>
      <c r="J861" s="9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</row>
    <row r="862" spans="1:26" ht="16.5" x14ac:dyDescent="0.45">
      <c r="A862" s="67"/>
      <c r="B862" s="67"/>
      <c r="C862" s="67"/>
      <c r="D862" s="67"/>
      <c r="E862" s="28"/>
      <c r="F862" s="67"/>
      <c r="G862" s="67"/>
      <c r="H862" s="67"/>
      <c r="I862" s="67"/>
      <c r="J862" s="9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spans="1:26" ht="16.5" x14ac:dyDescent="0.45">
      <c r="A863" s="67"/>
      <c r="B863" s="67"/>
      <c r="C863" s="67"/>
      <c r="D863" s="67"/>
      <c r="E863" s="28"/>
      <c r="F863" s="67"/>
      <c r="G863" s="67"/>
      <c r="H863" s="67"/>
      <c r="I863" s="67"/>
      <c r="J863" s="9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</row>
    <row r="864" spans="1:26" ht="16.5" x14ac:dyDescent="0.45">
      <c r="A864" s="67"/>
      <c r="B864" s="67"/>
      <c r="C864" s="67"/>
      <c r="D864" s="67"/>
      <c r="E864" s="28"/>
      <c r="F864" s="67"/>
      <c r="G864" s="67"/>
      <c r="H864" s="67"/>
      <c r="I864" s="67"/>
      <c r="J864" s="9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</row>
    <row r="865" spans="1:26" ht="16.5" x14ac:dyDescent="0.45">
      <c r="A865" s="67"/>
      <c r="B865" s="67"/>
      <c r="C865" s="67"/>
      <c r="D865" s="67"/>
      <c r="E865" s="28"/>
      <c r="F865" s="67"/>
      <c r="G865" s="67"/>
      <c r="H865" s="67"/>
      <c r="I865" s="67"/>
      <c r="J865" s="9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</row>
    <row r="866" spans="1:26" ht="16.5" x14ac:dyDescent="0.45">
      <c r="A866" s="67"/>
      <c r="B866" s="67"/>
      <c r="C866" s="67"/>
      <c r="D866" s="67"/>
      <c r="E866" s="28"/>
      <c r="F866" s="67"/>
      <c r="G866" s="67"/>
      <c r="H866" s="67"/>
      <c r="I866" s="67"/>
      <c r="J866" s="9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</row>
    <row r="867" spans="1:26" ht="16.5" x14ac:dyDescent="0.45">
      <c r="A867" s="67"/>
      <c r="B867" s="67"/>
      <c r="C867" s="67"/>
      <c r="D867" s="67"/>
      <c r="E867" s="28"/>
      <c r="F867" s="67"/>
      <c r="G867" s="67"/>
      <c r="H867" s="67"/>
      <c r="I867" s="67"/>
      <c r="J867" s="9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</row>
    <row r="868" spans="1:26" ht="16.5" x14ac:dyDescent="0.45">
      <c r="A868" s="67"/>
      <c r="B868" s="67"/>
      <c r="C868" s="67"/>
      <c r="D868" s="67"/>
      <c r="E868" s="28"/>
      <c r="F868" s="67"/>
      <c r="G868" s="67"/>
      <c r="H868" s="67"/>
      <c r="I868" s="67"/>
      <c r="J868" s="9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</row>
    <row r="869" spans="1:26" ht="16.5" x14ac:dyDescent="0.45">
      <c r="A869" s="67"/>
      <c r="B869" s="67"/>
      <c r="C869" s="67"/>
      <c r="D869" s="67"/>
      <c r="E869" s="28"/>
      <c r="F869" s="67"/>
      <c r="G869" s="67"/>
      <c r="H869" s="67"/>
      <c r="I869" s="67"/>
      <c r="J869" s="9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</row>
    <row r="870" spans="1:26" ht="16.5" x14ac:dyDescent="0.45">
      <c r="A870" s="67"/>
      <c r="B870" s="67"/>
      <c r="C870" s="67"/>
      <c r="D870" s="67"/>
      <c r="E870" s="28"/>
      <c r="F870" s="67"/>
      <c r="G870" s="67"/>
      <c r="H870" s="67"/>
      <c r="I870" s="67"/>
      <c r="J870" s="9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</row>
    <row r="871" spans="1:26" ht="16.5" x14ac:dyDescent="0.45">
      <c r="A871" s="67"/>
      <c r="B871" s="67"/>
      <c r="C871" s="67"/>
      <c r="D871" s="67"/>
      <c r="E871" s="28"/>
      <c r="F871" s="67"/>
      <c r="G871" s="67"/>
      <c r="H871" s="67"/>
      <c r="I871" s="67"/>
      <c r="J871" s="9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</row>
    <row r="872" spans="1:26" ht="16.5" x14ac:dyDescent="0.45">
      <c r="A872" s="67"/>
      <c r="B872" s="67"/>
      <c r="C872" s="67"/>
      <c r="D872" s="67"/>
      <c r="E872" s="28"/>
      <c r="F872" s="67"/>
      <c r="G872" s="67"/>
      <c r="H872" s="67"/>
      <c r="I872" s="67"/>
      <c r="J872" s="9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</row>
    <row r="873" spans="1:26" ht="16.5" x14ac:dyDescent="0.45">
      <c r="A873" s="67"/>
      <c r="B873" s="67"/>
      <c r="C873" s="67"/>
      <c r="D873" s="67"/>
      <c r="E873" s="28"/>
      <c r="F873" s="67"/>
      <c r="G873" s="67"/>
      <c r="H873" s="67"/>
      <c r="I873" s="67"/>
      <c r="J873" s="9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</row>
    <row r="874" spans="1:26" ht="16.5" x14ac:dyDescent="0.45">
      <c r="A874" s="67"/>
      <c r="B874" s="67"/>
      <c r="C874" s="67"/>
      <c r="D874" s="67"/>
      <c r="E874" s="28"/>
      <c r="F874" s="67"/>
      <c r="G874" s="67"/>
      <c r="H874" s="67"/>
      <c r="I874" s="67"/>
      <c r="J874" s="9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</row>
    <row r="875" spans="1:26" ht="16.5" x14ac:dyDescent="0.45">
      <c r="A875" s="67"/>
      <c r="B875" s="67"/>
      <c r="C875" s="67"/>
      <c r="D875" s="67"/>
      <c r="E875" s="28"/>
      <c r="F875" s="67"/>
      <c r="G875" s="67"/>
      <c r="H875" s="67"/>
      <c r="I875" s="67"/>
      <c r="J875" s="9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</row>
    <row r="876" spans="1:26" ht="16.5" x14ac:dyDescent="0.45">
      <c r="A876" s="67"/>
      <c r="B876" s="67"/>
      <c r="C876" s="67"/>
      <c r="D876" s="67"/>
      <c r="E876" s="28"/>
      <c r="F876" s="67"/>
      <c r="G876" s="67"/>
      <c r="H876" s="67"/>
      <c r="I876" s="67"/>
      <c r="J876" s="9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</row>
    <row r="877" spans="1:26" ht="16.5" x14ac:dyDescent="0.45">
      <c r="A877" s="67"/>
      <c r="B877" s="67"/>
      <c r="C877" s="67"/>
      <c r="D877" s="67"/>
      <c r="E877" s="28"/>
      <c r="F877" s="67"/>
      <c r="G877" s="67"/>
      <c r="H877" s="67"/>
      <c r="I877" s="67"/>
      <c r="J877" s="9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</row>
    <row r="878" spans="1:26" ht="16.5" x14ac:dyDescent="0.45">
      <c r="A878" s="67"/>
      <c r="B878" s="67"/>
      <c r="C878" s="67"/>
      <c r="D878" s="67"/>
      <c r="E878" s="28"/>
      <c r="F878" s="67"/>
      <c r="G878" s="67"/>
      <c r="H878" s="67"/>
      <c r="I878" s="67"/>
      <c r="J878" s="9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</row>
    <row r="879" spans="1:26" ht="16.5" x14ac:dyDescent="0.45">
      <c r="A879" s="67"/>
      <c r="B879" s="67"/>
      <c r="C879" s="67"/>
      <c r="D879" s="67"/>
      <c r="E879" s="28"/>
      <c r="F879" s="67"/>
      <c r="G879" s="67"/>
      <c r="H879" s="67"/>
      <c r="I879" s="67"/>
      <c r="J879" s="9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</row>
    <row r="880" spans="1:26" ht="16.5" x14ac:dyDescent="0.45">
      <c r="A880" s="67"/>
      <c r="B880" s="67"/>
      <c r="C880" s="67"/>
      <c r="D880" s="67"/>
      <c r="E880" s="28"/>
      <c r="F880" s="67"/>
      <c r="G880" s="67"/>
      <c r="H880" s="67"/>
      <c r="I880" s="67"/>
      <c r="J880" s="9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</row>
    <row r="881" spans="1:26" ht="16.5" x14ac:dyDescent="0.45">
      <c r="A881" s="67"/>
      <c r="B881" s="67"/>
      <c r="C881" s="67"/>
      <c r="D881" s="67"/>
      <c r="E881" s="28"/>
      <c r="F881" s="67"/>
      <c r="G881" s="67"/>
      <c r="H881" s="67"/>
      <c r="I881" s="67"/>
      <c r="J881" s="9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</row>
    <row r="882" spans="1:26" ht="16.5" x14ac:dyDescent="0.45">
      <c r="A882" s="67"/>
      <c r="B882" s="67"/>
      <c r="C882" s="67"/>
      <c r="D882" s="67"/>
      <c r="E882" s="28"/>
      <c r="F882" s="67"/>
      <c r="G882" s="67"/>
      <c r="H882" s="67"/>
      <c r="I882" s="67"/>
      <c r="J882" s="9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</row>
    <row r="883" spans="1:26" ht="16.5" x14ac:dyDescent="0.45">
      <c r="A883" s="67"/>
      <c r="B883" s="67"/>
      <c r="C883" s="67"/>
      <c r="D883" s="67"/>
      <c r="E883" s="28"/>
      <c r="F883" s="67"/>
      <c r="G883" s="67"/>
      <c r="H883" s="67"/>
      <c r="I883" s="67"/>
      <c r="J883" s="9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</row>
    <row r="884" spans="1:26" ht="16.5" x14ac:dyDescent="0.45">
      <c r="A884" s="67"/>
      <c r="B884" s="67"/>
      <c r="C884" s="67"/>
      <c r="D884" s="67"/>
      <c r="E884" s="28"/>
      <c r="F884" s="67"/>
      <c r="G884" s="67"/>
      <c r="H884" s="67"/>
      <c r="I884" s="67"/>
      <c r="J884" s="9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</row>
    <row r="885" spans="1:26" ht="16.5" x14ac:dyDescent="0.45">
      <c r="A885" s="67"/>
      <c r="B885" s="67"/>
      <c r="C885" s="67"/>
      <c r="D885" s="67"/>
      <c r="E885" s="28"/>
      <c r="F885" s="67"/>
      <c r="G885" s="67"/>
      <c r="H885" s="67"/>
      <c r="I885" s="67"/>
      <c r="J885" s="9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</row>
    <row r="886" spans="1:26" ht="16.5" x14ac:dyDescent="0.45">
      <c r="A886" s="67"/>
      <c r="B886" s="67"/>
      <c r="C886" s="67"/>
      <c r="D886" s="67"/>
      <c r="E886" s="28"/>
      <c r="F886" s="67"/>
      <c r="G886" s="67"/>
      <c r="H886" s="67"/>
      <c r="I886" s="67"/>
      <c r="J886" s="9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</row>
    <row r="887" spans="1:26" ht="16.5" x14ac:dyDescent="0.45">
      <c r="A887" s="67"/>
      <c r="B887" s="67"/>
      <c r="C887" s="67"/>
      <c r="D887" s="67"/>
      <c r="E887" s="28"/>
      <c r="F887" s="67"/>
      <c r="G887" s="67"/>
      <c r="H887" s="67"/>
      <c r="I887" s="67"/>
      <c r="J887" s="9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ht="16.5" x14ac:dyDescent="0.45">
      <c r="A888" s="67"/>
      <c r="B888" s="67"/>
      <c r="C888" s="67"/>
      <c r="D888" s="67"/>
      <c r="E888" s="28"/>
      <c r="F888" s="67"/>
      <c r="G888" s="67"/>
      <c r="H888" s="67"/>
      <c r="I888" s="67"/>
      <c r="J888" s="9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</row>
    <row r="889" spans="1:26" ht="16.5" x14ac:dyDescent="0.45">
      <c r="A889" s="67"/>
      <c r="B889" s="67"/>
      <c r="C889" s="67"/>
      <c r="D889" s="67"/>
      <c r="E889" s="28"/>
      <c r="F889" s="67"/>
      <c r="G889" s="67"/>
      <c r="H889" s="67"/>
      <c r="I889" s="67"/>
      <c r="J889" s="9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</row>
    <row r="890" spans="1:26" ht="16.5" x14ac:dyDescent="0.45">
      <c r="A890" s="67"/>
      <c r="B890" s="67"/>
      <c r="C890" s="67"/>
      <c r="D890" s="67"/>
      <c r="E890" s="28"/>
      <c r="F890" s="67"/>
      <c r="G890" s="67"/>
      <c r="H890" s="67"/>
      <c r="I890" s="67"/>
      <c r="J890" s="9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</row>
    <row r="891" spans="1:26" ht="16.5" x14ac:dyDescent="0.45">
      <c r="A891" s="67"/>
      <c r="B891" s="67"/>
      <c r="C891" s="67"/>
      <c r="D891" s="67"/>
      <c r="E891" s="28"/>
      <c r="F891" s="67"/>
      <c r="G891" s="67"/>
      <c r="H891" s="67"/>
      <c r="I891" s="67"/>
      <c r="J891" s="9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</row>
    <row r="892" spans="1:26" ht="16.5" x14ac:dyDescent="0.45">
      <c r="A892" s="67"/>
      <c r="B892" s="67"/>
      <c r="C892" s="67"/>
      <c r="D892" s="67"/>
      <c r="E892" s="28"/>
      <c r="F892" s="67"/>
      <c r="G892" s="67"/>
      <c r="H892" s="67"/>
      <c r="I892" s="67"/>
      <c r="J892" s="9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</row>
    <row r="893" spans="1:26" ht="16.5" x14ac:dyDescent="0.45">
      <c r="A893" s="67"/>
      <c r="B893" s="67"/>
      <c r="C893" s="67"/>
      <c r="D893" s="67"/>
      <c r="E893" s="28"/>
      <c r="F893" s="67"/>
      <c r="G893" s="67"/>
      <c r="H893" s="67"/>
      <c r="I893" s="67"/>
      <c r="J893" s="9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</row>
    <row r="894" spans="1:26" ht="16.5" x14ac:dyDescent="0.45">
      <c r="A894" s="67"/>
      <c r="B894" s="67"/>
      <c r="C894" s="67"/>
      <c r="D894" s="67"/>
      <c r="E894" s="28"/>
      <c r="F894" s="67"/>
      <c r="G894" s="67"/>
      <c r="H894" s="67"/>
      <c r="I894" s="67"/>
      <c r="J894" s="9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</row>
    <row r="895" spans="1:26" ht="16.5" x14ac:dyDescent="0.45">
      <c r="A895" s="67"/>
      <c r="B895" s="67"/>
      <c r="C895" s="67"/>
      <c r="D895" s="67"/>
      <c r="E895" s="28"/>
      <c r="F895" s="67"/>
      <c r="G895" s="67"/>
      <c r="H895" s="67"/>
      <c r="I895" s="67"/>
      <c r="J895" s="9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</row>
    <row r="896" spans="1:26" ht="16.5" x14ac:dyDescent="0.45">
      <c r="A896" s="67"/>
      <c r="B896" s="67"/>
      <c r="C896" s="67"/>
      <c r="D896" s="67"/>
      <c r="E896" s="28"/>
      <c r="F896" s="67"/>
      <c r="G896" s="67"/>
      <c r="H896" s="67"/>
      <c r="I896" s="67"/>
      <c r="J896" s="9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</row>
    <row r="897" spans="1:26" ht="16.5" x14ac:dyDescent="0.45">
      <c r="A897" s="67"/>
      <c r="B897" s="67"/>
      <c r="C897" s="67"/>
      <c r="D897" s="67"/>
      <c r="E897" s="28"/>
      <c r="F897" s="67"/>
      <c r="G897" s="67"/>
      <c r="H897" s="67"/>
      <c r="I897" s="67"/>
      <c r="J897" s="9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</row>
    <row r="898" spans="1:26" ht="16.5" x14ac:dyDescent="0.45">
      <c r="A898" s="67"/>
      <c r="B898" s="67"/>
      <c r="C898" s="67"/>
      <c r="D898" s="67"/>
      <c r="E898" s="28"/>
      <c r="F898" s="67"/>
      <c r="G898" s="67"/>
      <c r="H898" s="67"/>
      <c r="I898" s="67"/>
      <c r="J898" s="9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</row>
    <row r="899" spans="1:26" ht="16.5" x14ac:dyDescent="0.45">
      <c r="A899" s="67"/>
      <c r="B899" s="67"/>
      <c r="C899" s="67"/>
      <c r="D899" s="67"/>
      <c r="E899" s="28"/>
      <c r="F899" s="67"/>
      <c r="G899" s="67"/>
      <c r="H899" s="67"/>
      <c r="I899" s="67"/>
      <c r="J899" s="9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</row>
    <row r="900" spans="1:26" ht="16.5" x14ac:dyDescent="0.45">
      <c r="A900" s="67"/>
      <c r="B900" s="67"/>
      <c r="C900" s="67"/>
      <c r="D900" s="67"/>
      <c r="E900" s="28"/>
      <c r="F900" s="67"/>
      <c r="G900" s="67"/>
      <c r="H900" s="67"/>
      <c r="I900" s="67"/>
      <c r="J900" s="9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</row>
    <row r="901" spans="1:26" ht="16.5" x14ac:dyDescent="0.45">
      <c r="A901" s="67"/>
      <c r="B901" s="67"/>
      <c r="C901" s="67"/>
      <c r="D901" s="67"/>
      <c r="E901" s="28"/>
      <c r="F901" s="67"/>
      <c r="G901" s="67"/>
      <c r="H901" s="67"/>
      <c r="I901" s="67"/>
      <c r="J901" s="9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</row>
    <row r="902" spans="1:26" ht="16.5" x14ac:dyDescent="0.45">
      <c r="A902" s="67"/>
      <c r="B902" s="67"/>
      <c r="C902" s="67"/>
      <c r="D902" s="67"/>
      <c r="E902" s="28"/>
      <c r="F902" s="67"/>
      <c r="G902" s="67"/>
      <c r="H902" s="67"/>
      <c r="I902" s="67"/>
      <c r="J902" s="9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</row>
    <row r="903" spans="1:26" ht="16.5" x14ac:dyDescent="0.45">
      <c r="A903" s="67"/>
      <c r="B903" s="67"/>
      <c r="C903" s="67"/>
      <c r="D903" s="67"/>
      <c r="E903" s="28"/>
      <c r="F903" s="67"/>
      <c r="G903" s="67"/>
      <c r="H903" s="67"/>
      <c r="I903" s="67"/>
      <c r="J903" s="9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</row>
    <row r="904" spans="1:26" ht="16.5" x14ac:dyDescent="0.45">
      <c r="A904" s="67"/>
      <c r="B904" s="67"/>
      <c r="C904" s="67"/>
      <c r="D904" s="67"/>
      <c r="E904" s="28"/>
      <c r="F904" s="67"/>
      <c r="G904" s="67"/>
      <c r="H904" s="67"/>
      <c r="I904" s="67"/>
      <c r="J904" s="9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</row>
    <row r="905" spans="1:26" ht="16.5" x14ac:dyDescent="0.45">
      <c r="A905" s="67"/>
      <c r="B905" s="67"/>
      <c r="C905" s="67"/>
      <c r="D905" s="67"/>
      <c r="E905" s="28"/>
      <c r="F905" s="67"/>
      <c r="G905" s="67"/>
      <c r="H905" s="67"/>
      <c r="I905" s="67"/>
      <c r="J905" s="9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</row>
    <row r="906" spans="1:26" ht="16.5" x14ac:dyDescent="0.45">
      <c r="A906" s="67"/>
      <c r="B906" s="67"/>
      <c r="C906" s="67"/>
      <c r="D906" s="67"/>
      <c r="E906" s="28"/>
      <c r="F906" s="67"/>
      <c r="G906" s="67"/>
      <c r="H906" s="67"/>
      <c r="I906" s="67"/>
      <c r="J906" s="9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</row>
    <row r="907" spans="1:26" ht="16.5" x14ac:dyDescent="0.45">
      <c r="A907" s="67"/>
      <c r="B907" s="67"/>
      <c r="C907" s="67"/>
      <c r="D907" s="67"/>
      <c r="E907" s="28"/>
      <c r="F907" s="67"/>
      <c r="G907" s="67"/>
      <c r="H907" s="67"/>
      <c r="I907" s="67"/>
      <c r="J907" s="9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</row>
    <row r="908" spans="1:26" ht="16.5" x14ac:dyDescent="0.45">
      <c r="A908" s="67"/>
      <c r="B908" s="67"/>
      <c r="C908" s="67"/>
      <c r="D908" s="67"/>
      <c r="E908" s="28"/>
      <c r="F908" s="67"/>
      <c r="G908" s="67"/>
      <c r="H908" s="67"/>
      <c r="I908" s="67"/>
      <c r="J908" s="9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</row>
    <row r="909" spans="1:26" ht="16.5" x14ac:dyDescent="0.45">
      <c r="A909" s="67"/>
      <c r="B909" s="67"/>
      <c r="C909" s="67"/>
      <c r="D909" s="67"/>
      <c r="E909" s="28"/>
      <c r="F909" s="67"/>
      <c r="G909" s="67"/>
      <c r="H909" s="67"/>
      <c r="I909" s="67"/>
      <c r="J909" s="9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</row>
    <row r="910" spans="1:26" ht="16.5" x14ac:dyDescent="0.45">
      <c r="A910" s="67"/>
      <c r="B910" s="67"/>
      <c r="C910" s="67"/>
      <c r="D910" s="67"/>
      <c r="E910" s="28"/>
      <c r="F910" s="67"/>
      <c r="G910" s="67"/>
      <c r="H910" s="67"/>
      <c r="I910" s="67"/>
      <c r="J910" s="9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</row>
    <row r="911" spans="1:26" ht="16.5" x14ac:dyDescent="0.45">
      <c r="A911" s="67"/>
      <c r="B911" s="67"/>
      <c r="C911" s="67"/>
      <c r="D911" s="67"/>
      <c r="E911" s="28"/>
      <c r="F911" s="67"/>
      <c r="G911" s="67"/>
      <c r="H911" s="67"/>
      <c r="I911" s="67"/>
      <c r="J911" s="9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</row>
    <row r="912" spans="1:26" ht="16.5" x14ac:dyDescent="0.45">
      <c r="A912" s="67"/>
      <c r="B912" s="67"/>
      <c r="C912" s="67"/>
      <c r="D912" s="67"/>
      <c r="E912" s="28"/>
      <c r="F912" s="67"/>
      <c r="G912" s="67"/>
      <c r="H912" s="67"/>
      <c r="I912" s="67"/>
      <c r="J912" s="9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</row>
    <row r="913" spans="1:26" ht="16.5" x14ac:dyDescent="0.45">
      <c r="A913" s="67"/>
      <c r="B913" s="67"/>
      <c r="C913" s="67"/>
      <c r="D913" s="67"/>
      <c r="E913" s="28"/>
      <c r="F913" s="67"/>
      <c r="G913" s="67"/>
      <c r="H913" s="67"/>
      <c r="I913" s="67"/>
      <c r="J913" s="9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</row>
    <row r="914" spans="1:26" ht="16.5" x14ac:dyDescent="0.45">
      <c r="A914" s="67"/>
      <c r="B914" s="67"/>
      <c r="C914" s="67"/>
      <c r="D914" s="67"/>
      <c r="E914" s="28"/>
      <c r="F914" s="67"/>
      <c r="G914" s="67"/>
      <c r="H914" s="67"/>
      <c r="I914" s="67"/>
      <c r="J914" s="9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</row>
    <row r="915" spans="1:26" ht="16.5" x14ac:dyDescent="0.45">
      <c r="A915" s="67"/>
      <c r="B915" s="67"/>
      <c r="C915" s="67"/>
      <c r="D915" s="67"/>
      <c r="E915" s="28"/>
      <c r="F915" s="67"/>
      <c r="G915" s="67"/>
      <c r="H915" s="67"/>
      <c r="I915" s="67"/>
      <c r="J915" s="9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</row>
    <row r="916" spans="1:26" ht="16.5" x14ac:dyDescent="0.45">
      <c r="A916" s="67"/>
      <c r="B916" s="67"/>
      <c r="C916" s="67"/>
      <c r="D916" s="67"/>
      <c r="E916" s="28"/>
      <c r="F916" s="67"/>
      <c r="G916" s="67"/>
      <c r="H916" s="67"/>
      <c r="I916" s="67"/>
      <c r="J916" s="9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</row>
    <row r="917" spans="1:26" ht="16.5" x14ac:dyDescent="0.45">
      <c r="A917" s="67"/>
      <c r="B917" s="67"/>
      <c r="C917" s="67"/>
      <c r="D917" s="67"/>
      <c r="E917" s="28"/>
      <c r="F917" s="67"/>
      <c r="G917" s="67"/>
      <c r="H917" s="67"/>
      <c r="I917" s="67"/>
      <c r="J917" s="9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</row>
    <row r="918" spans="1:26" ht="16.5" x14ac:dyDescent="0.45">
      <c r="A918" s="67"/>
      <c r="B918" s="67"/>
      <c r="C918" s="67"/>
      <c r="D918" s="67"/>
      <c r="E918" s="28"/>
      <c r="F918" s="67"/>
      <c r="G918" s="67"/>
      <c r="H918" s="67"/>
      <c r="I918" s="67"/>
      <c r="J918" s="9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</row>
    <row r="919" spans="1:26" ht="16.5" x14ac:dyDescent="0.45">
      <c r="A919" s="67"/>
      <c r="B919" s="67"/>
      <c r="C919" s="67"/>
      <c r="D919" s="67"/>
      <c r="E919" s="28"/>
      <c r="F919" s="67"/>
      <c r="G919" s="67"/>
      <c r="H919" s="67"/>
      <c r="I919" s="67"/>
      <c r="J919" s="9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</row>
    <row r="920" spans="1:26" ht="16.5" x14ac:dyDescent="0.45">
      <c r="A920" s="67"/>
      <c r="B920" s="67"/>
      <c r="C920" s="67"/>
      <c r="D920" s="67"/>
      <c r="E920" s="28"/>
      <c r="F920" s="67"/>
      <c r="G920" s="67"/>
      <c r="H920" s="67"/>
      <c r="I920" s="67"/>
      <c r="J920" s="9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</row>
    <row r="921" spans="1:26" ht="16.5" x14ac:dyDescent="0.45">
      <c r="A921" s="67"/>
      <c r="B921" s="67"/>
      <c r="C921" s="67"/>
      <c r="D921" s="67"/>
      <c r="E921" s="28"/>
      <c r="F921" s="67"/>
      <c r="G921" s="67"/>
      <c r="H921" s="67"/>
      <c r="I921" s="67"/>
      <c r="J921" s="9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</row>
    <row r="922" spans="1:26" ht="16.5" x14ac:dyDescent="0.45">
      <c r="A922" s="67"/>
      <c r="B922" s="67"/>
      <c r="C922" s="67"/>
      <c r="D922" s="67"/>
      <c r="E922" s="28"/>
      <c r="F922" s="67"/>
      <c r="G922" s="67"/>
      <c r="H922" s="67"/>
      <c r="I922" s="67"/>
      <c r="J922" s="9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</row>
    <row r="923" spans="1:26" ht="16.5" x14ac:dyDescent="0.45">
      <c r="A923" s="67"/>
      <c r="B923" s="67"/>
      <c r="C923" s="67"/>
      <c r="D923" s="67"/>
      <c r="E923" s="28"/>
      <c r="F923" s="67"/>
      <c r="G923" s="67"/>
      <c r="H923" s="67"/>
      <c r="I923" s="67"/>
      <c r="J923" s="9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</row>
    <row r="924" spans="1:26" ht="16.5" x14ac:dyDescent="0.45">
      <c r="A924" s="67"/>
      <c r="B924" s="67"/>
      <c r="C924" s="67"/>
      <c r="D924" s="67"/>
      <c r="E924" s="28"/>
      <c r="F924" s="67"/>
      <c r="G924" s="67"/>
      <c r="H924" s="67"/>
      <c r="I924" s="67"/>
      <c r="J924" s="9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</row>
    <row r="925" spans="1:26" ht="16.5" x14ac:dyDescent="0.45">
      <c r="A925" s="67"/>
      <c r="B925" s="67"/>
      <c r="C925" s="67"/>
      <c r="D925" s="67"/>
      <c r="E925" s="28"/>
      <c r="F925" s="67"/>
      <c r="G925" s="67"/>
      <c r="H925" s="67"/>
      <c r="I925" s="67"/>
      <c r="J925" s="9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</row>
    <row r="926" spans="1:26" ht="16.5" x14ac:dyDescent="0.45">
      <c r="A926" s="67"/>
      <c r="B926" s="67"/>
      <c r="C926" s="67"/>
      <c r="D926" s="67"/>
      <c r="E926" s="28"/>
      <c r="F926" s="67"/>
      <c r="G926" s="67"/>
      <c r="H926" s="67"/>
      <c r="I926" s="67"/>
      <c r="J926" s="9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</row>
    <row r="927" spans="1:26" ht="16.5" x14ac:dyDescent="0.45">
      <c r="A927" s="67"/>
      <c r="B927" s="67"/>
      <c r="C927" s="67"/>
      <c r="D927" s="67"/>
      <c r="E927" s="28"/>
      <c r="F927" s="67"/>
      <c r="G927" s="67"/>
      <c r="H927" s="67"/>
      <c r="I927" s="67"/>
      <c r="J927" s="9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</row>
    <row r="928" spans="1:26" ht="16.5" x14ac:dyDescent="0.45">
      <c r="A928" s="67"/>
      <c r="B928" s="67"/>
      <c r="C928" s="67"/>
      <c r="D928" s="67"/>
      <c r="E928" s="28"/>
      <c r="F928" s="67"/>
      <c r="G928" s="67"/>
      <c r="H928" s="67"/>
      <c r="I928" s="67"/>
      <c r="J928" s="9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</row>
    <row r="929" spans="1:26" ht="16.5" x14ac:dyDescent="0.45">
      <c r="A929" s="67"/>
      <c r="B929" s="67"/>
      <c r="C929" s="67"/>
      <c r="D929" s="67"/>
      <c r="E929" s="28"/>
      <c r="F929" s="67"/>
      <c r="G929" s="67"/>
      <c r="H929" s="67"/>
      <c r="I929" s="67"/>
      <c r="J929" s="9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</row>
    <row r="930" spans="1:26" ht="16.5" x14ac:dyDescent="0.45">
      <c r="A930" s="67"/>
      <c r="B930" s="67"/>
      <c r="C930" s="67"/>
      <c r="D930" s="67"/>
      <c r="E930" s="28"/>
      <c r="F930" s="67"/>
      <c r="G930" s="67"/>
      <c r="H930" s="67"/>
      <c r="I930" s="67"/>
      <c r="J930" s="9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</row>
    <row r="931" spans="1:26" ht="16.5" x14ac:dyDescent="0.45">
      <c r="A931" s="67"/>
      <c r="B931" s="67"/>
      <c r="C931" s="67"/>
      <c r="D931" s="67"/>
      <c r="E931" s="28"/>
      <c r="F931" s="67"/>
      <c r="G931" s="67"/>
      <c r="H931" s="67"/>
      <c r="I931" s="67"/>
      <c r="J931" s="9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</row>
    <row r="932" spans="1:26" ht="16.5" x14ac:dyDescent="0.45">
      <c r="A932" s="67"/>
      <c r="B932" s="67"/>
      <c r="C932" s="67"/>
      <c r="D932" s="67"/>
      <c r="E932" s="28"/>
      <c r="F932" s="67"/>
      <c r="G932" s="67"/>
      <c r="H932" s="67"/>
      <c r="I932" s="67"/>
      <c r="J932" s="9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</row>
    <row r="933" spans="1:26" ht="16.5" x14ac:dyDescent="0.45">
      <c r="A933" s="67"/>
      <c r="B933" s="67"/>
      <c r="C933" s="67"/>
      <c r="D933" s="67"/>
      <c r="E933" s="28"/>
      <c r="F933" s="67"/>
      <c r="G933" s="67"/>
      <c r="H933" s="67"/>
      <c r="I933" s="67"/>
      <c r="J933" s="9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</row>
    <row r="934" spans="1:26" ht="16.5" x14ac:dyDescent="0.45">
      <c r="A934" s="67"/>
      <c r="B934" s="67"/>
      <c r="C934" s="67"/>
      <c r="D934" s="67"/>
      <c r="E934" s="28"/>
      <c r="F934" s="67"/>
      <c r="G934" s="67"/>
      <c r="H934" s="67"/>
      <c r="I934" s="67"/>
      <c r="J934" s="9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</row>
    <row r="935" spans="1:26" ht="16.5" x14ac:dyDescent="0.45">
      <c r="A935" s="67"/>
      <c r="B935" s="67"/>
      <c r="C935" s="67"/>
      <c r="D935" s="67"/>
      <c r="E935" s="28"/>
      <c r="F935" s="67"/>
      <c r="G935" s="67"/>
      <c r="H935" s="67"/>
      <c r="I935" s="67"/>
      <c r="J935" s="9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</row>
    <row r="936" spans="1:26" ht="16.5" x14ac:dyDescent="0.45">
      <c r="A936" s="67"/>
      <c r="B936" s="67"/>
      <c r="C936" s="67"/>
      <c r="D936" s="67"/>
      <c r="E936" s="28"/>
      <c r="F936" s="67"/>
      <c r="G936" s="67"/>
      <c r="H936" s="67"/>
      <c r="I936" s="67"/>
      <c r="J936" s="9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</row>
    <row r="937" spans="1:26" ht="16.5" x14ac:dyDescent="0.45">
      <c r="A937" s="67"/>
      <c r="B937" s="67"/>
      <c r="C937" s="67"/>
      <c r="D937" s="67"/>
      <c r="E937" s="28"/>
      <c r="F937" s="67"/>
      <c r="G937" s="67"/>
      <c r="H937" s="67"/>
      <c r="I937" s="67"/>
      <c r="J937" s="9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</row>
    <row r="938" spans="1:26" ht="16.5" x14ac:dyDescent="0.45">
      <c r="A938" s="67"/>
      <c r="B938" s="67"/>
      <c r="C938" s="67"/>
      <c r="D938" s="67"/>
      <c r="E938" s="28"/>
      <c r="F938" s="67"/>
      <c r="G938" s="67"/>
      <c r="H938" s="67"/>
      <c r="I938" s="67"/>
      <c r="J938" s="9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</row>
    <row r="939" spans="1:26" ht="16.5" x14ac:dyDescent="0.45">
      <c r="A939" s="67"/>
      <c r="B939" s="67"/>
      <c r="C939" s="67"/>
      <c r="D939" s="67"/>
      <c r="E939" s="28"/>
      <c r="F939" s="67"/>
      <c r="G939" s="67"/>
      <c r="H939" s="67"/>
      <c r="I939" s="67"/>
      <c r="J939" s="9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</row>
    <row r="940" spans="1:26" ht="16.5" x14ac:dyDescent="0.45">
      <c r="A940" s="67"/>
      <c r="B940" s="67"/>
      <c r="C940" s="67"/>
      <c r="D940" s="67"/>
      <c r="E940" s="28"/>
      <c r="F940" s="67"/>
      <c r="G940" s="67"/>
      <c r="H940" s="67"/>
      <c r="I940" s="67"/>
      <c r="J940" s="9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</row>
    <row r="941" spans="1:26" ht="16.5" x14ac:dyDescent="0.45">
      <c r="A941" s="67"/>
      <c r="B941" s="67"/>
      <c r="C941" s="67"/>
      <c r="D941" s="67"/>
      <c r="E941" s="28"/>
      <c r="F941" s="67"/>
      <c r="G941" s="67"/>
      <c r="H941" s="67"/>
      <c r="I941" s="67"/>
      <c r="J941" s="9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</row>
    <row r="942" spans="1:26" ht="16.5" x14ac:dyDescent="0.45">
      <c r="A942" s="67"/>
      <c r="B942" s="67"/>
      <c r="C942" s="67"/>
      <c r="D942" s="67"/>
      <c r="E942" s="28"/>
      <c r="F942" s="67"/>
      <c r="G942" s="67"/>
      <c r="H942" s="67"/>
      <c r="I942" s="67"/>
      <c r="J942" s="9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</row>
    <row r="943" spans="1:26" ht="16.5" x14ac:dyDescent="0.45">
      <c r="A943" s="67"/>
      <c r="B943" s="67"/>
      <c r="C943" s="67"/>
      <c r="D943" s="67"/>
      <c r="E943" s="28"/>
      <c r="F943" s="67"/>
      <c r="G943" s="67"/>
      <c r="H943" s="67"/>
      <c r="I943" s="67"/>
      <c r="J943" s="9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</row>
    <row r="944" spans="1:26" ht="16.5" x14ac:dyDescent="0.45">
      <c r="A944" s="67"/>
      <c r="B944" s="67"/>
      <c r="C944" s="67"/>
      <c r="D944" s="67"/>
      <c r="E944" s="28"/>
      <c r="F944" s="67"/>
      <c r="G944" s="67"/>
      <c r="H944" s="67"/>
      <c r="I944" s="67"/>
      <c r="J944" s="9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</row>
    <row r="945" spans="1:26" ht="16.5" x14ac:dyDescent="0.45">
      <c r="A945" s="67"/>
      <c r="B945" s="67"/>
      <c r="C945" s="67"/>
      <c r="D945" s="67"/>
      <c r="E945" s="28"/>
      <c r="F945" s="67"/>
      <c r="G945" s="67"/>
      <c r="H945" s="67"/>
      <c r="I945" s="67"/>
      <c r="J945" s="9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</row>
    <row r="946" spans="1:26" ht="16.5" x14ac:dyDescent="0.45">
      <c r="A946" s="67"/>
      <c r="B946" s="67"/>
      <c r="C946" s="67"/>
      <c r="D946" s="67"/>
      <c r="E946" s="28"/>
      <c r="F946" s="67"/>
      <c r="G946" s="67"/>
      <c r="H946" s="67"/>
      <c r="I946" s="67"/>
      <c r="J946" s="9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</row>
    <row r="947" spans="1:26" ht="16.5" x14ac:dyDescent="0.45">
      <c r="A947" s="67"/>
      <c r="B947" s="67"/>
      <c r="C947" s="67"/>
      <c r="D947" s="67"/>
      <c r="E947" s="28"/>
      <c r="F947" s="67"/>
      <c r="G947" s="67"/>
      <c r="H947" s="67"/>
      <c r="I947" s="67"/>
      <c r="J947" s="9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</row>
    <row r="948" spans="1:26" ht="16.5" x14ac:dyDescent="0.45">
      <c r="A948" s="67"/>
      <c r="B948" s="67"/>
      <c r="C948" s="67"/>
      <c r="D948" s="67"/>
      <c r="E948" s="28"/>
      <c r="F948" s="67"/>
      <c r="G948" s="67"/>
      <c r="H948" s="67"/>
      <c r="I948" s="67"/>
      <c r="J948" s="9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</row>
    <row r="949" spans="1:26" ht="16.5" x14ac:dyDescent="0.45">
      <c r="A949" s="67"/>
      <c r="B949" s="67"/>
      <c r="C949" s="67"/>
      <c r="D949" s="67"/>
      <c r="E949" s="28"/>
      <c r="F949" s="67"/>
      <c r="G949" s="67"/>
      <c r="H949" s="67"/>
      <c r="I949" s="67"/>
      <c r="J949" s="9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</row>
    <row r="950" spans="1:26" ht="16.5" x14ac:dyDescent="0.45">
      <c r="A950" s="67"/>
      <c r="B950" s="67"/>
      <c r="C950" s="67"/>
      <c r="D950" s="67"/>
      <c r="E950" s="28"/>
      <c r="F950" s="67"/>
      <c r="G950" s="67"/>
      <c r="H950" s="67"/>
      <c r="I950" s="67"/>
      <c r="J950" s="9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</row>
    <row r="951" spans="1:26" ht="16.5" x14ac:dyDescent="0.45">
      <c r="A951" s="67"/>
      <c r="B951" s="67"/>
      <c r="C951" s="67"/>
      <c r="D951" s="67"/>
      <c r="E951" s="28"/>
      <c r="F951" s="67"/>
      <c r="G951" s="67"/>
      <c r="H951" s="67"/>
      <c r="I951" s="67"/>
      <c r="J951" s="9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</row>
    <row r="952" spans="1:26" ht="16.5" x14ac:dyDescent="0.45">
      <c r="A952" s="67"/>
      <c r="B952" s="67"/>
      <c r="C952" s="67"/>
      <c r="D952" s="67"/>
      <c r="E952" s="28"/>
      <c r="F952" s="67"/>
      <c r="G952" s="67"/>
      <c r="H952" s="67"/>
      <c r="I952" s="67"/>
      <c r="J952" s="9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</row>
    <row r="953" spans="1:26" ht="16.5" x14ac:dyDescent="0.45">
      <c r="A953" s="67"/>
      <c r="B953" s="67"/>
      <c r="C953" s="67"/>
      <c r="D953" s="67"/>
      <c r="E953" s="28"/>
      <c r="F953" s="67"/>
      <c r="G953" s="67"/>
      <c r="H953" s="67"/>
      <c r="I953" s="67"/>
      <c r="J953" s="9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</row>
    <row r="954" spans="1:26" ht="16.5" x14ac:dyDescent="0.45">
      <c r="A954" s="67"/>
      <c r="B954" s="67"/>
      <c r="C954" s="67"/>
      <c r="D954" s="67"/>
      <c r="E954" s="28"/>
      <c r="F954" s="67"/>
      <c r="G954" s="67"/>
      <c r="H954" s="67"/>
      <c r="I954" s="67"/>
      <c r="J954" s="9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</row>
    <row r="955" spans="1:26" ht="16.5" x14ac:dyDescent="0.45">
      <c r="A955" s="67"/>
      <c r="B955" s="67"/>
      <c r="C955" s="67"/>
      <c r="D955" s="67"/>
      <c r="E955" s="28"/>
      <c r="F955" s="67"/>
      <c r="G955" s="67"/>
      <c r="H955" s="67"/>
      <c r="I955" s="67"/>
      <c r="J955" s="9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</row>
    <row r="956" spans="1:26" ht="16.5" x14ac:dyDescent="0.45">
      <c r="A956" s="67"/>
      <c r="B956" s="67"/>
      <c r="C956" s="67"/>
      <c r="D956" s="67"/>
      <c r="E956" s="28"/>
      <c r="F956" s="67"/>
      <c r="G956" s="67"/>
      <c r="H956" s="67"/>
      <c r="I956" s="67"/>
      <c r="J956" s="9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</row>
    <row r="957" spans="1:26" ht="16.5" x14ac:dyDescent="0.45">
      <c r="A957" s="67"/>
      <c r="B957" s="67"/>
      <c r="C957" s="67"/>
      <c r="D957" s="67"/>
      <c r="E957" s="28"/>
      <c r="F957" s="67"/>
      <c r="G957" s="67"/>
      <c r="H957" s="67"/>
      <c r="I957" s="67"/>
      <c r="J957" s="9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</row>
    <row r="958" spans="1:26" ht="16.5" x14ac:dyDescent="0.45">
      <c r="A958" s="67"/>
      <c r="B958" s="67"/>
      <c r="C958" s="67"/>
      <c r="D958" s="67"/>
      <c r="E958" s="28"/>
      <c r="F958" s="67"/>
      <c r="G958" s="67"/>
      <c r="H958" s="67"/>
      <c r="I958" s="67"/>
      <c r="J958" s="9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</row>
    <row r="959" spans="1:26" ht="16.5" x14ac:dyDescent="0.45">
      <c r="A959" s="67"/>
      <c r="B959" s="67"/>
      <c r="C959" s="67"/>
      <c r="D959" s="67"/>
      <c r="E959" s="28"/>
      <c r="F959" s="67"/>
      <c r="G959" s="67"/>
      <c r="H959" s="67"/>
      <c r="I959" s="67"/>
      <c r="J959" s="9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</row>
    <row r="960" spans="1:26" ht="16.5" x14ac:dyDescent="0.45">
      <c r="A960" s="67"/>
      <c r="B960" s="67"/>
      <c r="C960" s="67"/>
      <c r="D960" s="67"/>
      <c r="E960" s="28"/>
      <c r="F960" s="67"/>
      <c r="G960" s="67"/>
      <c r="H960" s="67"/>
      <c r="I960" s="67"/>
      <c r="J960" s="9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</row>
    <row r="961" spans="1:26" ht="16.5" x14ac:dyDescent="0.45">
      <c r="A961" s="67"/>
      <c r="B961" s="67"/>
      <c r="C961" s="67"/>
      <c r="D961" s="67"/>
      <c r="E961" s="28"/>
      <c r="F961" s="67"/>
      <c r="G961" s="67"/>
      <c r="H961" s="67"/>
      <c r="I961" s="67"/>
      <c r="J961" s="9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</row>
    <row r="962" spans="1:26" ht="16.5" x14ac:dyDescent="0.45">
      <c r="A962" s="67"/>
      <c r="B962" s="67"/>
      <c r="C962" s="67"/>
      <c r="D962" s="67"/>
      <c r="E962" s="28"/>
      <c r="F962" s="67"/>
      <c r="G962" s="67"/>
      <c r="H962" s="67"/>
      <c r="I962" s="67"/>
      <c r="J962" s="9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</row>
    <row r="963" spans="1:26" ht="16.5" x14ac:dyDescent="0.45">
      <c r="A963" s="67"/>
      <c r="B963" s="67"/>
      <c r="C963" s="67"/>
      <c r="D963" s="67"/>
      <c r="E963" s="28"/>
      <c r="F963" s="67"/>
      <c r="G963" s="67"/>
      <c r="H963" s="67"/>
      <c r="I963" s="67"/>
      <c r="J963" s="9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</row>
    <row r="964" spans="1:26" ht="16.5" x14ac:dyDescent="0.45">
      <c r="A964" s="67"/>
      <c r="B964" s="67"/>
      <c r="C964" s="67"/>
      <c r="D964" s="67"/>
      <c r="E964" s="28"/>
      <c r="F964" s="67"/>
      <c r="G964" s="67"/>
      <c r="H964" s="67"/>
      <c r="I964" s="67"/>
      <c r="J964" s="9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</row>
    <row r="965" spans="1:26" ht="16.5" x14ac:dyDescent="0.45">
      <c r="A965" s="67"/>
      <c r="B965" s="67"/>
      <c r="C965" s="67"/>
      <c r="D965" s="67"/>
      <c r="E965" s="28"/>
      <c r="F965" s="67"/>
      <c r="G965" s="67"/>
      <c r="H965" s="67"/>
      <c r="I965" s="67"/>
      <c r="J965" s="9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</row>
    <row r="966" spans="1:26" ht="16.5" x14ac:dyDescent="0.45">
      <c r="A966" s="67"/>
      <c r="B966" s="67"/>
      <c r="C966" s="67"/>
      <c r="D966" s="67"/>
      <c r="E966" s="28"/>
      <c r="F966" s="67"/>
      <c r="G966" s="67"/>
      <c r="H966" s="67"/>
      <c r="I966" s="67"/>
      <c r="J966" s="9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</row>
    <row r="967" spans="1:26" ht="16.5" x14ac:dyDescent="0.45">
      <c r="A967" s="67"/>
      <c r="B967" s="67"/>
      <c r="C967" s="67"/>
      <c r="D967" s="67"/>
      <c r="E967" s="28"/>
      <c r="F967" s="67"/>
      <c r="G967" s="67"/>
      <c r="H967" s="67"/>
      <c r="I967" s="67"/>
      <c r="J967" s="9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</row>
    <row r="968" spans="1:26" ht="16.5" x14ac:dyDescent="0.45">
      <c r="A968" s="67"/>
      <c r="B968" s="67"/>
      <c r="C968" s="67"/>
      <c r="D968" s="67"/>
      <c r="E968" s="28"/>
      <c r="F968" s="67"/>
      <c r="G968" s="67"/>
      <c r="H968" s="67"/>
      <c r="I968" s="67"/>
      <c r="J968" s="9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</row>
    <row r="969" spans="1:26" ht="16.5" x14ac:dyDescent="0.45">
      <c r="A969" s="67"/>
      <c r="B969" s="67"/>
      <c r="C969" s="67"/>
      <c r="D969" s="67"/>
      <c r="E969" s="28"/>
      <c r="F969" s="67"/>
      <c r="G969" s="67"/>
      <c r="H969" s="67"/>
      <c r="I969" s="67"/>
      <c r="J969" s="9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</row>
    <row r="970" spans="1:26" ht="16.5" x14ac:dyDescent="0.45">
      <c r="A970" s="67"/>
      <c r="B970" s="67"/>
      <c r="C970" s="67"/>
      <c r="D970" s="67"/>
      <c r="E970" s="28"/>
      <c r="F970" s="67"/>
      <c r="G970" s="67"/>
      <c r="H970" s="67"/>
      <c r="I970" s="67"/>
      <c r="J970" s="9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</row>
    <row r="971" spans="1:26" ht="16.5" x14ac:dyDescent="0.45">
      <c r="A971" s="67"/>
      <c r="B971" s="67"/>
      <c r="C971" s="67"/>
      <c r="D971" s="67"/>
      <c r="E971" s="28"/>
      <c r="F971" s="67"/>
      <c r="G971" s="67"/>
      <c r="H971" s="67"/>
      <c r="I971" s="67"/>
      <c r="J971" s="9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</row>
    <row r="972" spans="1:26" ht="16.5" x14ac:dyDescent="0.45">
      <c r="A972" s="67"/>
      <c r="B972" s="67"/>
      <c r="C972" s="67"/>
      <c r="D972" s="67"/>
      <c r="E972" s="28"/>
      <c r="F972" s="67"/>
      <c r="G972" s="67"/>
      <c r="H972" s="67"/>
      <c r="I972" s="67"/>
      <c r="J972" s="9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</row>
    <row r="973" spans="1:26" ht="16.5" x14ac:dyDescent="0.45">
      <c r="A973" s="67"/>
      <c r="B973" s="67"/>
      <c r="C973" s="67"/>
      <c r="D973" s="67"/>
      <c r="E973" s="28"/>
      <c r="F973" s="67"/>
      <c r="G973" s="67"/>
      <c r="H973" s="67"/>
      <c r="I973" s="67"/>
      <c r="J973" s="9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</row>
    <row r="974" spans="1:26" ht="16.5" x14ac:dyDescent="0.45">
      <c r="A974" s="67"/>
      <c r="B974" s="67"/>
      <c r="C974" s="67"/>
      <c r="D974" s="67"/>
      <c r="E974" s="28"/>
      <c r="F974" s="67"/>
      <c r="G974" s="67"/>
      <c r="H974" s="67"/>
      <c r="I974" s="67"/>
      <c r="J974" s="9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</row>
    <row r="975" spans="1:26" ht="16.5" x14ac:dyDescent="0.45">
      <c r="A975" s="67"/>
      <c r="B975" s="67"/>
      <c r="C975" s="67"/>
      <c r="D975" s="67"/>
      <c r="E975" s="28"/>
      <c r="F975" s="67"/>
      <c r="G975" s="67"/>
      <c r="H975" s="67"/>
      <c r="I975" s="67"/>
      <c r="J975" s="9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</row>
    <row r="976" spans="1:26" ht="16.5" x14ac:dyDescent="0.45">
      <c r="A976" s="67"/>
      <c r="B976" s="67"/>
      <c r="C976" s="67"/>
      <c r="D976" s="67"/>
      <c r="E976" s="28"/>
      <c r="F976" s="67"/>
      <c r="G976" s="67"/>
      <c r="H976" s="67"/>
      <c r="I976" s="67"/>
      <c r="J976" s="9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</row>
    <row r="977" spans="1:26" ht="16.5" x14ac:dyDescent="0.45">
      <c r="A977" s="67"/>
      <c r="B977" s="67"/>
      <c r="C977" s="67"/>
      <c r="D977" s="67"/>
      <c r="E977" s="28"/>
      <c r="F977" s="67"/>
      <c r="G977" s="67"/>
      <c r="H977" s="67"/>
      <c r="I977" s="67"/>
      <c r="J977" s="9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</row>
    <row r="978" spans="1:26" ht="16.5" x14ac:dyDescent="0.45">
      <c r="A978" s="67"/>
      <c r="B978" s="67"/>
      <c r="C978" s="67"/>
      <c r="D978" s="67"/>
      <c r="E978" s="28"/>
      <c r="F978" s="67"/>
      <c r="G978" s="67"/>
      <c r="H978" s="67"/>
      <c r="I978" s="67"/>
      <c r="J978" s="9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</row>
    <row r="979" spans="1:26" ht="16.5" x14ac:dyDescent="0.45">
      <c r="A979" s="67"/>
      <c r="B979" s="67"/>
      <c r="C979" s="67"/>
      <c r="D979" s="67"/>
      <c r="E979" s="28"/>
      <c r="F979" s="67"/>
      <c r="G979" s="67"/>
      <c r="H979" s="67"/>
      <c r="I979" s="67"/>
      <c r="J979" s="9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</row>
    <row r="980" spans="1:26" ht="16.5" x14ac:dyDescent="0.45">
      <c r="A980" s="67"/>
      <c r="B980" s="67"/>
      <c r="C980" s="67"/>
      <c r="D980" s="67"/>
      <c r="E980" s="28"/>
      <c r="F980" s="67"/>
      <c r="G980" s="67"/>
      <c r="H980" s="67"/>
      <c r="I980" s="67"/>
      <c r="J980" s="9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</row>
    <row r="981" spans="1:26" ht="16.5" x14ac:dyDescent="0.45">
      <c r="A981" s="67"/>
      <c r="B981" s="67"/>
      <c r="C981" s="67"/>
      <c r="D981" s="67"/>
      <c r="E981" s="28"/>
      <c r="F981" s="67"/>
      <c r="G981" s="67"/>
      <c r="H981" s="67"/>
      <c r="I981" s="67"/>
      <c r="J981" s="9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</row>
    <row r="982" spans="1:26" ht="16.5" x14ac:dyDescent="0.45">
      <c r="A982" s="67"/>
      <c r="B982" s="67"/>
      <c r="C982" s="67"/>
      <c r="D982" s="67"/>
      <c r="E982" s="28"/>
      <c r="F982" s="67"/>
      <c r="G982" s="67"/>
      <c r="H982" s="67"/>
      <c r="I982" s="67"/>
      <c r="J982" s="9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</row>
    <row r="983" spans="1:26" ht="16.5" x14ac:dyDescent="0.45">
      <c r="A983" s="67"/>
      <c r="B983" s="67"/>
      <c r="C983" s="67"/>
      <c r="D983" s="67"/>
      <c r="E983" s="28"/>
      <c r="F983" s="67"/>
      <c r="G983" s="67"/>
      <c r="H983" s="67"/>
      <c r="I983" s="67"/>
      <c r="J983" s="9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</row>
    <row r="984" spans="1:26" ht="16.5" x14ac:dyDescent="0.45">
      <c r="A984" s="67"/>
      <c r="B984" s="67"/>
      <c r="C984" s="67"/>
      <c r="D984" s="67"/>
      <c r="E984" s="28"/>
      <c r="F984" s="67"/>
      <c r="G984" s="67"/>
      <c r="H984" s="67"/>
      <c r="I984" s="67"/>
      <c r="J984" s="9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</row>
    <row r="985" spans="1:26" ht="16.5" x14ac:dyDescent="0.45">
      <c r="A985" s="67"/>
      <c r="B985" s="67"/>
      <c r="C985" s="67"/>
      <c r="D985" s="67"/>
      <c r="E985" s="28"/>
      <c r="F985" s="67"/>
      <c r="G985" s="67"/>
      <c r="H985" s="67"/>
      <c r="I985" s="67"/>
      <c r="J985" s="9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</row>
    <row r="986" spans="1:26" ht="16.5" x14ac:dyDescent="0.45">
      <c r="A986" s="67"/>
      <c r="B986" s="67"/>
      <c r="C986" s="67"/>
      <c r="D986" s="67"/>
      <c r="E986" s="28"/>
      <c r="F986" s="67"/>
      <c r="G986" s="67"/>
      <c r="H986" s="67"/>
      <c r="I986" s="67"/>
      <c r="J986" s="9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</row>
    <row r="987" spans="1:26" ht="16.5" x14ac:dyDescent="0.45">
      <c r="A987" s="67"/>
      <c r="B987" s="67"/>
      <c r="C987" s="67"/>
      <c r="D987" s="67"/>
      <c r="E987" s="28"/>
      <c r="F987" s="67"/>
      <c r="G987" s="67"/>
      <c r="H987" s="67"/>
      <c r="I987" s="67"/>
      <c r="J987" s="9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</row>
    <row r="988" spans="1:26" ht="16.5" x14ac:dyDescent="0.45">
      <c r="A988" s="67"/>
      <c r="B988" s="67"/>
      <c r="C988" s="67"/>
      <c r="D988" s="67"/>
      <c r="E988" s="28"/>
      <c r="F988" s="67"/>
      <c r="G988" s="67"/>
      <c r="H988" s="67"/>
      <c r="I988" s="67"/>
      <c r="J988" s="9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</row>
    <row r="989" spans="1:26" ht="16.5" x14ac:dyDescent="0.45">
      <c r="A989" s="67"/>
      <c r="B989" s="67"/>
      <c r="C989" s="67"/>
      <c r="D989" s="67"/>
      <c r="E989" s="28"/>
      <c r="F989" s="67"/>
      <c r="G989" s="67"/>
      <c r="H989" s="67"/>
      <c r="I989" s="67"/>
      <c r="J989" s="9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</row>
    <row r="990" spans="1:26" ht="16.5" x14ac:dyDescent="0.45">
      <c r="A990" s="67"/>
      <c r="B990" s="67"/>
      <c r="C990" s="67"/>
      <c r="D990" s="67"/>
      <c r="E990" s="28"/>
      <c r="F990" s="67"/>
      <c r="G990" s="67"/>
      <c r="H990" s="67"/>
      <c r="I990" s="67"/>
      <c r="J990" s="9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</row>
    <row r="991" spans="1:26" ht="16.5" x14ac:dyDescent="0.45">
      <c r="A991" s="67"/>
      <c r="B991" s="67"/>
      <c r="C991" s="67"/>
      <c r="D991" s="67"/>
      <c r="E991" s="28"/>
      <c r="F991" s="67"/>
      <c r="G991" s="67"/>
      <c r="H991" s="67"/>
      <c r="I991" s="67"/>
      <c r="J991" s="9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</row>
    <row r="992" spans="1:26" ht="16.5" x14ac:dyDescent="0.45">
      <c r="A992" s="67"/>
      <c r="B992" s="67"/>
      <c r="C992" s="67"/>
      <c r="D992" s="67"/>
      <c r="E992" s="28"/>
      <c r="F992" s="67"/>
      <c r="G992" s="67"/>
      <c r="H992" s="67"/>
      <c r="I992" s="67"/>
      <c r="J992" s="9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</row>
    <row r="993" spans="1:26" ht="16.5" x14ac:dyDescent="0.45">
      <c r="A993" s="67"/>
      <c r="B993" s="67"/>
      <c r="C993" s="67"/>
      <c r="D993" s="67"/>
      <c r="E993" s="28"/>
      <c r="F993" s="67"/>
      <c r="G993" s="67"/>
      <c r="H993" s="67"/>
      <c r="I993" s="67"/>
      <c r="J993" s="9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</row>
    <row r="994" spans="1:26" ht="16.5" x14ac:dyDescent="0.45">
      <c r="A994" s="67"/>
      <c r="B994" s="67"/>
      <c r="C994" s="67"/>
      <c r="D994" s="67"/>
      <c r="E994" s="28"/>
      <c r="F994" s="67"/>
      <c r="G994" s="67"/>
      <c r="H994" s="67"/>
      <c r="I994" s="67"/>
      <c r="J994" s="9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</row>
    <row r="995" spans="1:26" ht="16.5" x14ac:dyDescent="0.45">
      <c r="A995" s="67"/>
      <c r="B995" s="67"/>
      <c r="C995" s="67"/>
      <c r="D995" s="67"/>
      <c r="E995" s="28"/>
      <c r="F995" s="67"/>
      <c r="G995" s="67"/>
      <c r="H995" s="67"/>
      <c r="I995" s="67"/>
      <c r="J995" s="9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</row>
    <row r="996" spans="1:26" ht="16.5" x14ac:dyDescent="0.45">
      <c r="A996" s="67"/>
      <c r="B996" s="67"/>
      <c r="C996" s="67"/>
      <c r="D996" s="67"/>
      <c r="E996" s="28"/>
      <c r="F996" s="67"/>
      <c r="G996" s="67"/>
      <c r="H996" s="67"/>
      <c r="I996" s="67"/>
      <c r="J996" s="9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</row>
    <row r="997" spans="1:26" ht="16.5" x14ac:dyDescent="0.45">
      <c r="A997" s="67"/>
      <c r="B997" s="67"/>
      <c r="C997" s="67"/>
      <c r="D997" s="67"/>
      <c r="E997" s="28"/>
      <c r="F997" s="67"/>
      <c r="G997" s="67"/>
      <c r="H997" s="67"/>
      <c r="I997" s="67"/>
      <c r="J997" s="9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</row>
    <row r="998" spans="1:26" ht="16.5" x14ac:dyDescent="0.45">
      <c r="A998" s="67"/>
      <c r="B998" s="67"/>
      <c r="C998" s="67"/>
      <c r="D998" s="67"/>
      <c r="E998" s="28"/>
      <c r="F998" s="67"/>
      <c r="G998" s="67"/>
      <c r="H998" s="67"/>
      <c r="I998" s="67"/>
      <c r="J998" s="9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</row>
    <row r="999" spans="1:26" ht="16.5" x14ac:dyDescent="0.45">
      <c r="A999" s="67"/>
      <c r="B999" s="67"/>
      <c r="C999" s="67"/>
      <c r="D999" s="67"/>
      <c r="E999" s="28"/>
      <c r="F999" s="67"/>
      <c r="G999" s="67"/>
      <c r="H999" s="67"/>
      <c r="I999" s="67"/>
      <c r="J999" s="9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</row>
    <row r="1000" spans="1:26" ht="16.5" x14ac:dyDescent="0.45">
      <c r="A1000" s="67"/>
      <c r="B1000" s="67"/>
      <c r="C1000" s="67"/>
      <c r="D1000" s="67"/>
      <c r="E1000" s="28"/>
      <c r="F1000" s="67"/>
      <c r="G1000" s="67"/>
      <c r="H1000" s="67"/>
      <c r="I1000" s="67"/>
      <c r="J1000" s="9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</row>
    <row r="1001" spans="1:26" ht="16.5" x14ac:dyDescent="0.45">
      <c r="A1001" s="67"/>
      <c r="B1001" s="67"/>
      <c r="C1001" s="67"/>
      <c r="D1001" s="67"/>
      <c r="E1001" s="28"/>
      <c r="F1001" s="67"/>
      <c r="G1001" s="67"/>
      <c r="H1001" s="67"/>
      <c r="I1001" s="67"/>
      <c r="J1001" s="9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  <c r="W1001" s="67"/>
      <c r="X1001" s="67"/>
      <c r="Y1001" s="67"/>
      <c r="Z1001" s="67"/>
    </row>
    <row r="1002" spans="1:26" ht="16.5" x14ac:dyDescent="0.45">
      <c r="A1002" s="67"/>
      <c r="B1002" s="67"/>
      <c r="C1002" s="67"/>
      <c r="D1002" s="67"/>
      <c r="E1002" s="28"/>
      <c r="F1002" s="67"/>
      <c r="G1002" s="67"/>
      <c r="H1002" s="67"/>
      <c r="I1002" s="67"/>
      <c r="J1002" s="97"/>
      <c r="K1002" s="67"/>
      <c r="L1002" s="67"/>
      <c r="M1002" s="67"/>
      <c r="N1002" s="67"/>
      <c r="O1002" s="67"/>
      <c r="P1002" s="67"/>
      <c r="Q1002" s="67"/>
      <c r="R1002" s="67"/>
      <c r="S1002" s="67"/>
      <c r="T1002" s="67"/>
      <c r="U1002" s="67"/>
      <c r="V1002" s="67"/>
      <c r="W1002" s="67"/>
      <c r="X1002" s="67"/>
      <c r="Y1002" s="67"/>
      <c r="Z1002" s="67"/>
    </row>
    <row r="1003" spans="1:26" ht="16.5" x14ac:dyDescent="0.45">
      <c r="A1003" s="67"/>
      <c r="B1003" s="67"/>
      <c r="C1003" s="67"/>
      <c r="D1003" s="67"/>
      <c r="E1003" s="28"/>
      <c r="F1003" s="67"/>
      <c r="G1003" s="67"/>
      <c r="H1003" s="67"/>
      <c r="I1003" s="67"/>
      <c r="J1003" s="97"/>
      <c r="K1003" s="67"/>
      <c r="L1003" s="67"/>
      <c r="M1003" s="67"/>
      <c r="N1003" s="67"/>
      <c r="O1003" s="67"/>
      <c r="P1003" s="67"/>
      <c r="Q1003" s="67"/>
      <c r="R1003" s="67"/>
      <c r="S1003" s="67"/>
      <c r="T1003" s="67"/>
      <c r="U1003" s="67"/>
      <c r="V1003" s="67"/>
      <c r="W1003" s="67"/>
      <c r="X1003" s="67"/>
      <c r="Y1003" s="67"/>
      <c r="Z1003" s="67"/>
    </row>
    <row r="1004" spans="1:26" ht="16.5" x14ac:dyDescent="0.45">
      <c r="A1004" s="67"/>
      <c r="B1004" s="67"/>
      <c r="C1004" s="67"/>
      <c r="D1004" s="67"/>
      <c r="E1004" s="28"/>
      <c r="F1004" s="67"/>
      <c r="G1004" s="67"/>
      <c r="H1004" s="67"/>
      <c r="I1004" s="67"/>
      <c r="J1004" s="97"/>
      <c r="K1004" s="67"/>
      <c r="L1004" s="67"/>
      <c r="M1004" s="67"/>
      <c r="N1004" s="67"/>
      <c r="O1004" s="67"/>
      <c r="P1004" s="67"/>
      <c r="Q1004" s="67"/>
      <c r="R1004" s="67"/>
      <c r="S1004" s="67"/>
      <c r="T1004" s="67"/>
      <c r="U1004" s="67"/>
      <c r="V1004" s="67"/>
      <c r="W1004" s="67"/>
      <c r="X1004" s="67"/>
      <c r="Y1004" s="67"/>
      <c r="Z1004" s="67"/>
    </row>
    <row r="1005" spans="1:26" ht="16.5" x14ac:dyDescent="0.45">
      <c r="A1005" s="67"/>
      <c r="B1005" s="67"/>
      <c r="C1005" s="67"/>
      <c r="D1005" s="67"/>
      <c r="E1005" s="28"/>
      <c r="F1005" s="67"/>
      <c r="G1005" s="67"/>
      <c r="H1005" s="67"/>
      <c r="I1005" s="67"/>
      <c r="J1005" s="97"/>
      <c r="K1005" s="67"/>
      <c r="L1005" s="67"/>
      <c r="M1005" s="67"/>
      <c r="N1005" s="67"/>
      <c r="O1005" s="67"/>
      <c r="P1005" s="67"/>
      <c r="Q1005" s="67"/>
      <c r="R1005" s="67"/>
      <c r="S1005" s="67"/>
      <c r="T1005" s="67"/>
      <c r="U1005" s="67"/>
      <c r="V1005" s="67"/>
      <c r="W1005" s="67"/>
      <c r="X1005" s="67"/>
      <c r="Y1005" s="67"/>
      <c r="Z1005" s="67"/>
    </row>
    <row r="1006" spans="1:26" ht="16.5" x14ac:dyDescent="0.45">
      <c r="A1006" s="67"/>
      <c r="B1006" s="67"/>
      <c r="C1006" s="67"/>
      <c r="D1006" s="67"/>
      <c r="E1006" s="28"/>
      <c r="F1006" s="67"/>
      <c r="G1006" s="67"/>
      <c r="H1006" s="67"/>
      <c r="I1006" s="67"/>
      <c r="J1006" s="97"/>
      <c r="K1006" s="67"/>
      <c r="L1006" s="67"/>
      <c r="M1006" s="67"/>
      <c r="N1006" s="67"/>
      <c r="O1006" s="67"/>
      <c r="P1006" s="67"/>
      <c r="Q1006" s="67"/>
      <c r="R1006" s="67"/>
      <c r="S1006" s="67"/>
      <c r="T1006" s="67"/>
      <c r="U1006" s="67"/>
      <c r="V1006" s="67"/>
      <c r="W1006" s="67"/>
      <c r="X1006" s="67"/>
      <c r="Y1006" s="67"/>
      <c r="Z1006" s="67"/>
    </row>
    <row r="1007" spans="1:26" ht="16.5" x14ac:dyDescent="0.45">
      <c r="A1007" s="67"/>
      <c r="B1007" s="67"/>
      <c r="C1007" s="67"/>
      <c r="D1007" s="67"/>
      <c r="E1007" s="28"/>
      <c r="F1007" s="67"/>
      <c r="G1007" s="67"/>
      <c r="H1007" s="67"/>
      <c r="I1007" s="67"/>
      <c r="J1007" s="97"/>
      <c r="K1007" s="67"/>
      <c r="L1007" s="67"/>
      <c r="M1007" s="67"/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X1007" s="67"/>
      <c r="Y1007" s="67"/>
      <c r="Z1007" s="67"/>
    </row>
    <row r="1008" spans="1:26" ht="16.5" x14ac:dyDescent="0.45">
      <c r="A1008" s="67"/>
      <c r="B1008" s="67"/>
      <c r="C1008" s="67"/>
      <c r="D1008" s="67"/>
      <c r="E1008" s="28"/>
      <c r="F1008" s="67"/>
      <c r="G1008" s="67"/>
      <c r="H1008" s="67"/>
      <c r="I1008" s="67"/>
      <c r="J1008" s="97"/>
      <c r="K1008" s="67"/>
      <c r="L1008" s="67"/>
      <c r="M1008" s="67"/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X1008" s="67"/>
      <c r="Y1008" s="67"/>
      <c r="Z1008" s="67"/>
    </row>
    <row r="1009" spans="1:26" ht="16.5" x14ac:dyDescent="0.45">
      <c r="A1009" s="67"/>
      <c r="B1009" s="67"/>
      <c r="C1009" s="67"/>
      <c r="D1009" s="67"/>
      <c r="E1009" s="28"/>
      <c r="F1009" s="67"/>
      <c r="G1009" s="67"/>
      <c r="H1009" s="67"/>
      <c r="I1009" s="67"/>
      <c r="J1009" s="97"/>
      <c r="K1009" s="67"/>
      <c r="L1009" s="67"/>
      <c r="M1009" s="67"/>
      <c r="N1009" s="67"/>
      <c r="O1009" s="67"/>
      <c r="P1009" s="67"/>
      <c r="Q1009" s="67"/>
      <c r="R1009" s="67"/>
      <c r="S1009" s="67"/>
      <c r="T1009" s="67"/>
      <c r="U1009" s="67"/>
      <c r="V1009" s="67"/>
      <c r="W1009" s="67"/>
      <c r="X1009" s="67"/>
      <c r="Y1009" s="67"/>
      <c r="Z1009" s="67"/>
    </row>
    <row r="1010" spans="1:26" ht="16.5" x14ac:dyDescent="0.45">
      <c r="A1010" s="67"/>
      <c r="B1010" s="67"/>
      <c r="C1010" s="67"/>
      <c r="D1010" s="67"/>
      <c r="E1010" s="28"/>
      <c r="F1010" s="67"/>
      <c r="G1010" s="67"/>
      <c r="H1010" s="67"/>
      <c r="I1010" s="67"/>
      <c r="J1010" s="97"/>
      <c r="K1010" s="67"/>
      <c r="L1010" s="67"/>
      <c r="M1010" s="67"/>
      <c r="N1010" s="67"/>
      <c r="O1010" s="67"/>
      <c r="P1010" s="67"/>
      <c r="Q1010" s="67"/>
      <c r="R1010" s="67"/>
      <c r="S1010" s="67"/>
      <c r="T1010" s="67"/>
      <c r="U1010" s="67"/>
      <c r="V1010" s="67"/>
      <c r="W1010" s="67"/>
      <c r="X1010" s="67"/>
      <c r="Y1010" s="67"/>
      <c r="Z1010" s="67"/>
    </row>
    <row r="1011" spans="1:26" ht="16.5" x14ac:dyDescent="0.45">
      <c r="A1011" s="67"/>
      <c r="B1011" s="67"/>
      <c r="C1011" s="67"/>
      <c r="D1011" s="67"/>
      <c r="E1011" s="28"/>
      <c r="F1011" s="67"/>
      <c r="G1011" s="67"/>
      <c r="H1011" s="67"/>
      <c r="I1011" s="67"/>
      <c r="J1011" s="97"/>
      <c r="K1011" s="67"/>
      <c r="L1011" s="67"/>
      <c r="M1011" s="67"/>
      <c r="N1011" s="67"/>
      <c r="O1011" s="67"/>
      <c r="P1011" s="67"/>
      <c r="Q1011" s="67"/>
      <c r="R1011" s="67"/>
      <c r="S1011" s="67"/>
      <c r="T1011" s="67"/>
      <c r="U1011" s="67"/>
      <c r="V1011" s="67"/>
      <c r="W1011" s="67"/>
      <c r="X1011" s="67"/>
      <c r="Y1011" s="67"/>
      <c r="Z1011" s="67"/>
    </row>
    <row r="1012" spans="1:26" ht="16.5" x14ac:dyDescent="0.45">
      <c r="A1012" s="67"/>
      <c r="B1012" s="67"/>
      <c r="C1012" s="67"/>
      <c r="D1012" s="67"/>
      <c r="E1012" s="28"/>
      <c r="F1012" s="67"/>
      <c r="G1012" s="67"/>
      <c r="H1012" s="67"/>
      <c r="I1012" s="67"/>
      <c r="J1012" s="97"/>
      <c r="K1012" s="67"/>
      <c r="L1012" s="67"/>
      <c r="M1012" s="67"/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X1012" s="67"/>
      <c r="Y1012" s="67"/>
      <c r="Z1012" s="67"/>
    </row>
    <row r="1013" spans="1:26" ht="16.5" x14ac:dyDescent="0.45">
      <c r="A1013" s="67"/>
      <c r="B1013" s="67"/>
      <c r="C1013" s="67"/>
      <c r="D1013" s="67"/>
      <c r="E1013" s="28"/>
      <c r="F1013" s="67"/>
      <c r="G1013" s="67"/>
      <c r="H1013" s="67"/>
      <c r="I1013" s="67"/>
      <c r="J1013" s="97"/>
      <c r="K1013" s="67"/>
      <c r="L1013" s="67"/>
      <c r="M1013" s="67"/>
      <c r="N1013" s="67"/>
      <c r="O1013" s="67"/>
      <c r="P1013" s="67"/>
      <c r="Q1013" s="67"/>
      <c r="R1013" s="67"/>
      <c r="S1013" s="67"/>
      <c r="T1013" s="67"/>
      <c r="U1013" s="67"/>
      <c r="V1013" s="67"/>
      <c r="W1013" s="67"/>
      <c r="X1013" s="67"/>
      <c r="Y1013" s="67"/>
      <c r="Z1013" s="67"/>
    </row>
    <row r="1014" spans="1:26" ht="16.5" x14ac:dyDescent="0.45">
      <c r="A1014" s="67"/>
      <c r="B1014" s="67"/>
      <c r="C1014" s="67"/>
      <c r="D1014" s="67"/>
      <c r="E1014" s="28"/>
      <c r="F1014" s="67"/>
      <c r="G1014" s="67"/>
      <c r="H1014" s="67"/>
      <c r="I1014" s="67"/>
      <c r="J1014" s="97"/>
      <c r="K1014" s="67"/>
      <c r="L1014" s="67"/>
      <c r="M1014" s="67"/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X1014" s="67"/>
      <c r="Y1014" s="67"/>
      <c r="Z1014" s="67"/>
    </row>
    <row r="1015" spans="1:26" ht="16.5" x14ac:dyDescent="0.45">
      <c r="A1015" s="67"/>
      <c r="B1015" s="67"/>
      <c r="C1015" s="67"/>
      <c r="D1015" s="67"/>
      <c r="E1015" s="28"/>
      <c r="F1015" s="67"/>
      <c r="G1015" s="67"/>
      <c r="H1015" s="67"/>
      <c r="I1015" s="67"/>
      <c r="J1015" s="97"/>
      <c r="K1015" s="67"/>
      <c r="L1015" s="67"/>
      <c r="M1015" s="67"/>
      <c r="N1015" s="67"/>
      <c r="O1015" s="67"/>
      <c r="P1015" s="67"/>
      <c r="Q1015" s="67"/>
      <c r="R1015" s="67"/>
      <c r="S1015" s="67"/>
      <c r="T1015" s="67"/>
      <c r="U1015" s="67"/>
      <c r="V1015" s="67"/>
      <c r="W1015" s="67"/>
      <c r="X1015" s="67"/>
      <c r="Y1015" s="67"/>
      <c r="Z1015" s="67"/>
    </row>
    <row r="1016" spans="1:26" ht="16.5" x14ac:dyDescent="0.45">
      <c r="A1016" s="67"/>
      <c r="B1016" s="67"/>
      <c r="C1016" s="67"/>
      <c r="D1016" s="67"/>
      <c r="E1016" s="28"/>
      <c r="F1016" s="67"/>
      <c r="G1016" s="67"/>
      <c r="H1016" s="67"/>
      <c r="I1016" s="67"/>
      <c r="J1016" s="97"/>
      <c r="K1016" s="67"/>
      <c r="L1016" s="67"/>
      <c r="M1016" s="67"/>
      <c r="N1016" s="67"/>
      <c r="O1016" s="67"/>
      <c r="P1016" s="67"/>
      <c r="Q1016" s="67"/>
      <c r="R1016" s="67"/>
      <c r="S1016" s="67"/>
      <c r="T1016" s="67"/>
      <c r="U1016" s="67"/>
      <c r="V1016" s="67"/>
      <c r="W1016" s="67"/>
      <c r="X1016" s="67"/>
      <c r="Y1016" s="67"/>
      <c r="Z1016" s="67"/>
    </row>
    <row r="1017" spans="1:26" ht="16.5" x14ac:dyDescent="0.45">
      <c r="A1017" s="67"/>
      <c r="B1017" s="67"/>
      <c r="C1017" s="67"/>
      <c r="D1017" s="67"/>
      <c r="E1017" s="28"/>
      <c r="F1017" s="67"/>
      <c r="G1017" s="67"/>
      <c r="H1017" s="67"/>
      <c r="I1017" s="67"/>
      <c r="J1017" s="97"/>
      <c r="K1017" s="67"/>
      <c r="L1017" s="67"/>
      <c r="M1017" s="67"/>
      <c r="N1017" s="67"/>
      <c r="O1017" s="67"/>
      <c r="P1017" s="67"/>
      <c r="Q1017" s="67"/>
      <c r="R1017" s="67"/>
      <c r="S1017" s="67"/>
      <c r="T1017" s="67"/>
      <c r="U1017" s="67"/>
      <c r="V1017" s="67"/>
      <c r="W1017" s="67"/>
      <c r="X1017" s="67"/>
      <c r="Y1017" s="67"/>
      <c r="Z1017" s="67"/>
    </row>
    <row r="1018" spans="1:26" ht="16.5" x14ac:dyDescent="0.45">
      <c r="A1018" s="67"/>
      <c r="B1018" s="67"/>
      <c r="C1018" s="67"/>
      <c r="D1018" s="67"/>
      <c r="E1018" s="28"/>
      <c r="F1018" s="67"/>
      <c r="G1018" s="67"/>
      <c r="H1018" s="67"/>
      <c r="I1018" s="67"/>
      <c r="J1018" s="97"/>
      <c r="K1018" s="67"/>
      <c r="L1018" s="67"/>
      <c r="M1018" s="67"/>
      <c r="N1018" s="67"/>
      <c r="O1018" s="67"/>
      <c r="P1018" s="67"/>
      <c r="Q1018" s="67"/>
      <c r="R1018" s="67"/>
      <c r="S1018" s="67"/>
      <c r="T1018" s="67"/>
      <c r="U1018" s="67"/>
      <c r="V1018" s="67"/>
      <c r="W1018" s="67"/>
      <c r="X1018" s="67"/>
      <c r="Y1018" s="67"/>
      <c r="Z1018" s="67"/>
    </row>
    <row r="1019" spans="1:26" ht="16.5" x14ac:dyDescent="0.45">
      <c r="A1019" s="67"/>
      <c r="B1019" s="67"/>
      <c r="C1019" s="67"/>
      <c r="D1019" s="67"/>
      <c r="E1019" s="28"/>
      <c r="F1019" s="67"/>
      <c r="G1019" s="67"/>
      <c r="H1019" s="67"/>
      <c r="I1019" s="67"/>
      <c r="J1019" s="97"/>
      <c r="K1019" s="67"/>
      <c r="L1019" s="67"/>
      <c r="M1019" s="67"/>
      <c r="N1019" s="67"/>
      <c r="O1019" s="67"/>
      <c r="P1019" s="67"/>
      <c r="Q1019" s="67"/>
      <c r="R1019" s="67"/>
      <c r="S1019" s="67"/>
      <c r="T1019" s="67"/>
      <c r="U1019" s="67"/>
      <c r="V1019" s="67"/>
      <c r="W1019" s="67"/>
      <c r="X1019" s="67"/>
      <c r="Y1019" s="67"/>
      <c r="Z1019" s="67"/>
    </row>
    <row r="1020" spans="1:26" ht="16.5" x14ac:dyDescent="0.45">
      <c r="A1020" s="67"/>
      <c r="B1020" s="67"/>
      <c r="C1020" s="67"/>
      <c r="D1020" s="67"/>
      <c r="E1020" s="28"/>
      <c r="F1020" s="67"/>
      <c r="G1020" s="67"/>
      <c r="H1020" s="67"/>
      <c r="I1020" s="67"/>
      <c r="J1020" s="97"/>
      <c r="K1020" s="67"/>
      <c r="L1020" s="67"/>
      <c r="M1020" s="67"/>
      <c r="N1020" s="67"/>
      <c r="O1020" s="67"/>
      <c r="P1020" s="67"/>
      <c r="Q1020" s="67"/>
      <c r="R1020" s="67"/>
      <c r="S1020" s="67"/>
      <c r="T1020" s="67"/>
      <c r="U1020" s="67"/>
      <c r="V1020" s="67"/>
      <c r="W1020" s="67"/>
      <c r="X1020" s="67"/>
      <c r="Y1020" s="67"/>
      <c r="Z1020" s="67"/>
    </row>
    <row r="1021" spans="1:26" ht="16.5" x14ac:dyDescent="0.45">
      <c r="A1021" s="67"/>
      <c r="B1021" s="67"/>
      <c r="C1021" s="67"/>
      <c r="D1021" s="67"/>
      <c r="E1021" s="28"/>
      <c r="F1021" s="67"/>
      <c r="G1021" s="67"/>
      <c r="H1021" s="67"/>
      <c r="I1021" s="67"/>
      <c r="J1021" s="97"/>
      <c r="K1021" s="67"/>
      <c r="L1021" s="67"/>
      <c r="M1021" s="67"/>
      <c r="N1021" s="67"/>
      <c r="O1021" s="67"/>
      <c r="P1021" s="67"/>
      <c r="Q1021" s="67"/>
      <c r="R1021" s="67"/>
      <c r="S1021" s="67"/>
      <c r="T1021" s="67"/>
      <c r="U1021" s="67"/>
      <c r="V1021" s="67"/>
      <c r="W1021" s="67"/>
      <c r="X1021" s="67"/>
      <c r="Y1021" s="67"/>
      <c r="Z1021" s="67"/>
    </row>
    <row r="1022" spans="1:26" ht="16.5" x14ac:dyDescent="0.45">
      <c r="A1022" s="67"/>
      <c r="B1022" s="67"/>
      <c r="C1022" s="67"/>
      <c r="D1022" s="67"/>
      <c r="E1022" s="28"/>
      <c r="F1022" s="67"/>
      <c r="G1022" s="67"/>
      <c r="H1022" s="67"/>
      <c r="I1022" s="67"/>
      <c r="J1022" s="97"/>
      <c r="K1022" s="67"/>
      <c r="L1022" s="67"/>
      <c r="M1022" s="67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X1022" s="67"/>
      <c r="Y1022" s="67"/>
      <c r="Z1022" s="67"/>
    </row>
    <row r="1023" spans="1:26" ht="16.5" x14ac:dyDescent="0.45">
      <c r="A1023" s="67"/>
      <c r="B1023" s="67"/>
      <c r="C1023" s="67"/>
      <c r="D1023" s="67"/>
      <c r="E1023" s="28"/>
      <c r="F1023" s="67"/>
      <c r="G1023" s="67"/>
      <c r="H1023" s="67"/>
      <c r="I1023" s="67"/>
      <c r="J1023" s="97"/>
      <c r="K1023" s="67"/>
      <c r="L1023" s="67"/>
      <c r="M1023" s="67"/>
      <c r="N1023" s="67"/>
      <c r="O1023" s="67"/>
      <c r="P1023" s="67"/>
      <c r="Q1023" s="67"/>
      <c r="R1023" s="67"/>
      <c r="S1023" s="67"/>
      <c r="T1023" s="67"/>
      <c r="U1023" s="67"/>
      <c r="V1023" s="67"/>
      <c r="W1023" s="67"/>
      <c r="X1023" s="67"/>
      <c r="Y1023" s="67"/>
      <c r="Z1023" s="67"/>
    </row>
    <row r="1024" spans="1:26" ht="16.5" x14ac:dyDescent="0.45">
      <c r="A1024" s="67"/>
      <c r="B1024" s="67"/>
      <c r="C1024" s="67"/>
      <c r="D1024" s="67"/>
      <c r="E1024" s="28"/>
      <c r="F1024" s="67"/>
      <c r="G1024" s="67"/>
      <c r="H1024" s="67"/>
      <c r="I1024" s="67"/>
      <c r="J1024" s="97"/>
      <c r="K1024" s="67"/>
      <c r="L1024" s="67"/>
      <c r="M1024" s="67"/>
      <c r="N1024" s="67"/>
      <c r="O1024" s="67"/>
      <c r="P1024" s="67"/>
      <c r="Q1024" s="67"/>
      <c r="R1024" s="67"/>
      <c r="S1024" s="67"/>
      <c r="T1024" s="67"/>
      <c r="U1024" s="67"/>
      <c r="V1024" s="67"/>
      <c r="W1024" s="67"/>
      <c r="X1024" s="67"/>
      <c r="Y1024" s="67"/>
      <c r="Z1024" s="67"/>
    </row>
    <row r="1025" spans="1:26" ht="16.5" x14ac:dyDescent="0.45">
      <c r="A1025" s="67"/>
      <c r="B1025" s="67"/>
      <c r="C1025" s="67"/>
      <c r="D1025" s="67"/>
      <c r="E1025" s="28"/>
      <c r="F1025" s="67"/>
      <c r="G1025" s="67"/>
      <c r="H1025" s="67"/>
      <c r="I1025" s="67"/>
      <c r="J1025" s="97"/>
      <c r="K1025" s="67"/>
      <c r="L1025" s="67"/>
      <c r="M1025" s="67"/>
      <c r="N1025" s="67"/>
      <c r="O1025" s="67"/>
      <c r="P1025" s="67"/>
      <c r="Q1025" s="67"/>
      <c r="R1025" s="67"/>
      <c r="S1025" s="67"/>
      <c r="T1025" s="67"/>
      <c r="U1025" s="67"/>
      <c r="V1025" s="67"/>
      <c r="W1025" s="67"/>
      <c r="X1025" s="67"/>
      <c r="Y1025" s="67"/>
      <c r="Z1025" s="67"/>
    </row>
    <row r="1026" spans="1:26" ht="16.5" x14ac:dyDescent="0.45">
      <c r="A1026" s="67"/>
      <c r="B1026" s="67"/>
      <c r="C1026" s="67"/>
      <c r="D1026" s="67"/>
      <c r="E1026" s="28"/>
      <c r="F1026" s="67"/>
      <c r="G1026" s="67"/>
      <c r="H1026" s="67"/>
      <c r="I1026" s="67"/>
      <c r="J1026" s="97"/>
      <c r="K1026" s="67"/>
      <c r="L1026" s="67"/>
      <c r="M1026" s="67"/>
      <c r="N1026" s="67"/>
      <c r="O1026" s="67"/>
      <c r="P1026" s="67"/>
      <c r="Q1026" s="67"/>
      <c r="R1026" s="67"/>
      <c r="S1026" s="67"/>
      <c r="T1026" s="67"/>
      <c r="U1026" s="67"/>
      <c r="V1026" s="67"/>
      <c r="W1026" s="67"/>
      <c r="X1026" s="67"/>
      <c r="Y1026" s="67"/>
      <c r="Z1026" s="67"/>
    </row>
    <row r="1027" spans="1:26" ht="16.5" x14ac:dyDescent="0.45">
      <c r="A1027" s="67"/>
      <c r="B1027" s="67"/>
      <c r="C1027" s="67"/>
      <c r="D1027" s="67"/>
      <c r="E1027" s="28"/>
      <c r="F1027" s="67"/>
      <c r="G1027" s="67"/>
      <c r="H1027" s="67"/>
      <c r="I1027" s="67"/>
      <c r="J1027" s="97"/>
      <c r="K1027" s="67"/>
      <c r="L1027" s="67"/>
      <c r="M1027" s="67"/>
      <c r="N1027" s="67"/>
      <c r="O1027" s="67"/>
      <c r="P1027" s="67"/>
      <c r="Q1027" s="67"/>
      <c r="R1027" s="67"/>
      <c r="S1027" s="67"/>
      <c r="T1027" s="67"/>
      <c r="U1027" s="67"/>
      <c r="V1027" s="67"/>
      <c r="W1027" s="67"/>
      <c r="X1027" s="67"/>
      <c r="Y1027" s="67"/>
      <c r="Z1027" s="67"/>
    </row>
    <row r="1028" spans="1:26" ht="16.5" x14ac:dyDescent="0.45">
      <c r="A1028" s="67"/>
      <c r="B1028" s="67"/>
      <c r="C1028" s="67"/>
      <c r="D1028" s="67"/>
      <c r="E1028" s="28"/>
      <c r="F1028" s="67"/>
      <c r="G1028" s="67"/>
      <c r="H1028" s="67"/>
      <c r="I1028" s="67"/>
      <c r="J1028" s="97"/>
      <c r="K1028" s="67"/>
      <c r="L1028" s="67"/>
      <c r="M1028" s="67"/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X1028" s="67"/>
      <c r="Y1028" s="67"/>
      <c r="Z1028" s="67"/>
    </row>
    <row r="1029" spans="1:26" ht="16.5" x14ac:dyDescent="0.45">
      <c r="A1029" s="67"/>
      <c r="B1029" s="67"/>
      <c r="C1029" s="67"/>
      <c r="D1029" s="67"/>
      <c r="E1029" s="28"/>
      <c r="F1029" s="67"/>
      <c r="G1029" s="67"/>
      <c r="H1029" s="67"/>
      <c r="I1029" s="67"/>
      <c r="J1029" s="97"/>
      <c r="K1029" s="67"/>
      <c r="L1029" s="67"/>
      <c r="M1029" s="67"/>
      <c r="N1029" s="67"/>
      <c r="O1029" s="67"/>
      <c r="P1029" s="67"/>
      <c r="Q1029" s="67"/>
      <c r="R1029" s="67"/>
      <c r="S1029" s="67"/>
      <c r="T1029" s="67"/>
      <c r="U1029" s="67"/>
      <c r="V1029" s="67"/>
      <c r="W1029" s="67"/>
      <c r="X1029" s="67"/>
      <c r="Y1029" s="67"/>
      <c r="Z1029" s="67"/>
    </row>
    <row r="1030" spans="1:26" ht="16.5" x14ac:dyDescent="0.45">
      <c r="A1030" s="67"/>
      <c r="B1030" s="67"/>
      <c r="C1030" s="67"/>
      <c r="D1030" s="67"/>
      <c r="E1030" s="28"/>
      <c r="F1030" s="67"/>
      <c r="G1030" s="67"/>
      <c r="H1030" s="67"/>
      <c r="I1030" s="67"/>
      <c r="J1030" s="97"/>
      <c r="K1030" s="67"/>
      <c r="L1030" s="67"/>
      <c r="M1030" s="67"/>
      <c r="N1030" s="67"/>
      <c r="O1030" s="67"/>
      <c r="P1030" s="67"/>
      <c r="Q1030" s="67"/>
      <c r="R1030" s="67"/>
      <c r="S1030" s="67"/>
      <c r="T1030" s="67"/>
      <c r="U1030" s="67"/>
      <c r="V1030" s="67"/>
      <c r="W1030" s="67"/>
      <c r="X1030" s="67"/>
      <c r="Y1030" s="67"/>
      <c r="Z1030" s="67"/>
    </row>
    <row r="1031" spans="1:26" ht="16.5" x14ac:dyDescent="0.45">
      <c r="A1031" s="67"/>
      <c r="B1031" s="67"/>
      <c r="C1031" s="67"/>
      <c r="D1031" s="67"/>
      <c r="E1031" s="28"/>
      <c r="F1031" s="67"/>
      <c r="G1031" s="67"/>
      <c r="H1031" s="67"/>
      <c r="I1031" s="67"/>
      <c r="J1031" s="97"/>
      <c r="K1031" s="67"/>
      <c r="L1031" s="67"/>
      <c r="M1031" s="67"/>
      <c r="N1031" s="67"/>
      <c r="O1031" s="67"/>
      <c r="P1031" s="67"/>
      <c r="Q1031" s="67"/>
      <c r="R1031" s="67"/>
      <c r="S1031" s="67"/>
      <c r="T1031" s="67"/>
      <c r="U1031" s="67"/>
      <c r="V1031" s="67"/>
      <c r="W1031" s="67"/>
      <c r="X1031" s="67"/>
      <c r="Y1031" s="67"/>
      <c r="Z1031" s="67"/>
    </row>
    <row r="1032" spans="1:26" ht="16.5" x14ac:dyDescent="0.45">
      <c r="A1032" s="67"/>
      <c r="B1032" s="67"/>
      <c r="C1032" s="67"/>
      <c r="D1032" s="67"/>
      <c r="E1032" s="28"/>
      <c r="F1032" s="67"/>
      <c r="G1032" s="67"/>
      <c r="H1032" s="67"/>
      <c r="I1032" s="67"/>
      <c r="J1032" s="97"/>
      <c r="K1032" s="67"/>
      <c r="L1032" s="67"/>
      <c r="M1032" s="67"/>
      <c r="N1032" s="67"/>
      <c r="O1032" s="67"/>
      <c r="P1032" s="67"/>
      <c r="Q1032" s="67"/>
      <c r="R1032" s="67"/>
      <c r="S1032" s="67"/>
      <c r="T1032" s="67"/>
      <c r="U1032" s="67"/>
      <c r="V1032" s="67"/>
      <c r="W1032" s="67"/>
      <c r="X1032" s="67"/>
      <c r="Y1032" s="67"/>
      <c r="Z1032" s="67"/>
    </row>
    <row r="1033" spans="1:26" ht="16.5" x14ac:dyDescent="0.45">
      <c r="A1033" s="67"/>
      <c r="B1033" s="67"/>
      <c r="C1033" s="67"/>
      <c r="D1033" s="67"/>
      <c r="E1033" s="28"/>
      <c r="F1033" s="67"/>
      <c r="G1033" s="67"/>
      <c r="H1033" s="67"/>
      <c r="I1033" s="67"/>
      <c r="J1033" s="97"/>
      <c r="K1033" s="67"/>
      <c r="L1033" s="67"/>
      <c r="M1033" s="67"/>
      <c r="N1033" s="67"/>
      <c r="O1033" s="67"/>
      <c r="P1033" s="67"/>
      <c r="Q1033" s="67"/>
      <c r="R1033" s="67"/>
      <c r="S1033" s="67"/>
      <c r="T1033" s="67"/>
      <c r="U1033" s="67"/>
      <c r="V1033" s="67"/>
      <c r="W1033" s="67"/>
      <c r="X1033" s="67"/>
      <c r="Y1033" s="67"/>
      <c r="Z1033" s="67"/>
    </row>
    <row r="1034" spans="1:26" ht="16.5" x14ac:dyDescent="0.45">
      <c r="A1034" s="67"/>
      <c r="B1034" s="67"/>
      <c r="C1034" s="67"/>
      <c r="D1034" s="67"/>
      <c r="E1034" s="28"/>
      <c r="F1034" s="67"/>
      <c r="G1034" s="67"/>
      <c r="H1034" s="67"/>
      <c r="I1034" s="67"/>
      <c r="J1034" s="97"/>
      <c r="K1034" s="67"/>
      <c r="L1034" s="67"/>
      <c r="M1034" s="67"/>
      <c r="N1034" s="67"/>
      <c r="O1034" s="67"/>
      <c r="P1034" s="67"/>
      <c r="Q1034" s="67"/>
      <c r="R1034" s="67"/>
      <c r="S1034" s="67"/>
      <c r="T1034" s="67"/>
      <c r="U1034" s="67"/>
      <c r="V1034" s="67"/>
      <c r="W1034" s="67"/>
      <c r="X1034" s="67"/>
      <c r="Y1034" s="67"/>
      <c r="Z1034" s="67"/>
    </row>
    <row r="1035" spans="1:26" ht="16.5" x14ac:dyDescent="0.45">
      <c r="A1035" s="67"/>
      <c r="B1035" s="67"/>
      <c r="C1035" s="67"/>
      <c r="D1035" s="67"/>
      <c r="E1035" s="28"/>
      <c r="F1035" s="67"/>
      <c r="G1035" s="67"/>
      <c r="H1035" s="67"/>
      <c r="I1035" s="67"/>
      <c r="J1035" s="97"/>
      <c r="K1035" s="67"/>
      <c r="L1035" s="67"/>
      <c r="M1035" s="67"/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X1035" s="67"/>
      <c r="Y1035" s="67"/>
      <c r="Z1035" s="67"/>
    </row>
    <row r="1036" spans="1:26" ht="16.5" x14ac:dyDescent="0.45">
      <c r="A1036" s="67"/>
      <c r="B1036" s="67"/>
      <c r="C1036" s="67"/>
      <c r="D1036" s="67"/>
      <c r="E1036" s="28"/>
      <c r="F1036" s="67"/>
      <c r="G1036" s="67"/>
      <c r="H1036" s="67"/>
      <c r="I1036" s="67"/>
      <c r="J1036" s="97"/>
      <c r="K1036" s="67"/>
      <c r="L1036" s="67"/>
      <c r="M1036" s="67"/>
      <c r="N1036" s="67"/>
      <c r="O1036" s="67"/>
      <c r="P1036" s="67"/>
      <c r="Q1036" s="67"/>
      <c r="R1036" s="67"/>
      <c r="S1036" s="67"/>
      <c r="T1036" s="67"/>
      <c r="U1036" s="67"/>
      <c r="V1036" s="67"/>
      <c r="W1036" s="67"/>
      <c r="X1036" s="67"/>
      <c r="Y1036" s="67"/>
      <c r="Z1036" s="67"/>
    </row>
    <row r="1037" spans="1:26" ht="16.5" x14ac:dyDescent="0.45">
      <c r="A1037" s="67"/>
      <c r="B1037" s="67"/>
      <c r="C1037" s="67"/>
      <c r="D1037" s="67"/>
      <c r="E1037" s="28"/>
      <c r="F1037" s="67"/>
      <c r="G1037" s="67"/>
      <c r="H1037" s="67"/>
      <c r="I1037" s="67"/>
      <c r="J1037" s="97"/>
      <c r="K1037" s="67"/>
      <c r="L1037" s="67"/>
      <c r="M1037" s="67"/>
      <c r="N1037" s="67"/>
      <c r="O1037" s="67"/>
      <c r="P1037" s="67"/>
      <c r="Q1037" s="67"/>
      <c r="R1037" s="67"/>
      <c r="S1037" s="67"/>
      <c r="T1037" s="67"/>
      <c r="U1037" s="67"/>
      <c r="V1037" s="67"/>
      <c r="W1037" s="67"/>
      <c r="X1037" s="67"/>
      <c r="Y1037" s="67"/>
      <c r="Z1037" s="67"/>
    </row>
    <row r="1038" spans="1:26" ht="16.5" x14ac:dyDescent="0.45">
      <c r="A1038" s="67"/>
      <c r="B1038" s="67"/>
      <c r="C1038" s="67"/>
      <c r="D1038" s="67"/>
      <c r="E1038" s="28"/>
      <c r="F1038" s="67"/>
      <c r="G1038" s="67"/>
      <c r="H1038" s="67"/>
      <c r="I1038" s="67"/>
      <c r="J1038" s="97"/>
      <c r="K1038" s="67"/>
      <c r="L1038" s="67"/>
      <c r="M1038" s="67"/>
      <c r="N1038" s="67"/>
      <c r="O1038" s="67"/>
      <c r="P1038" s="67"/>
      <c r="Q1038" s="67"/>
      <c r="R1038" s="67"/>
      <c r="S1038" s="67"/>
      <c r="T1038" s="67"/>
      <c r="U1038" s="67"/>
      <c r="V1038" s="67"/>
      <c r="W1038" s="67"/>
      <c r="X1038" s="67"/>
      <c r="Y1038" s="67"/>
      <c r="Z1038" s="67"/>
    </row>
    <row r="1039" spans="1:26" ht="16.5" x14ac:dyDescent="0.45">
      <c r="A1039" s="67"/>
      <c r="B1039" s="67"/>
      <c r="C1039" s="67"/>
      <c r="D1039" s="67"/>
      <c r="E1039" s="28"/>
      <c r="F1039" s="67"/>
      <c r="G1039" s="67"/>
      <c r="H1039" s="67"/>
      <c r="I1039" s="67"/>
      <c r="J1039" s="97"/>
      <c r="K1039" s="67"/>
      <c r="L1039" s="67"/>
      <c r="M1039" s="67"/>
      <c r="N1039" s="67"/>
      <c r="O1039" s="67"/>
      <c r="P1039" s="67"/>
      <c r="Q1039" s="67"/>
      <c r="R1039" s="67"/>
      <c r="S1039" s="67"/>
      <c r="T1039" s="67"/>
      <c r="U1039" s="67"/>
      <c r="V1039" s="67"/>
      <c r="W1039" s="67"/>
      <c r="X1039" s="67"/>
      <c r="Y1039" s="67"/>
      <c r="Z1039" s="67"/>
    </row>
    <row r="1040" spans="1:26" ht="16.5" x14ac:dyDescent="0.45">
      <c r="A1040" s="67"/>
      <c r="B1040" s="67"/>
      <c r="C1040" s="67"/>
      <c r="D1040" s="67"/>
      <c r="E1040" s="28"/>
      <c r="F1040" s="67"/>
      <c r="G1040" s="67"/>
      <c r="H1040" s="67"/>
      <c r="I1040" s="67"/>
      <c r="J1040" s="97"/>
      <c r="K1040" s="67"/>
      <c r="L1040" s="67"/>
      <c r="M1040" s="67"/>
      <c r="N1040" s="67"/>
      <c r="O1040" s="67"/>
      <c r="P1040" s="67"/>
      <c r="Q1040" s="67"/>
      <c r="R1040" s="67"/>
      <c r="S1040" s="67"/>
      <c r="T1040" s="67"/>
      <c r="U1040" s="67"/>
      <c r="V1040" s="67"/>
      <c r="W1040" s="67"/>
      <c r="X1040" s="67"/>
      <c r="Y1040" s="67"/>
      <c r="Z1040" s="67"/>
    </row>
    <row r="1041" spans="1:26" ht="16.5" x14ac:dyDescent="0.45">
      <c r="A1041" s="67"/>
      <c r="B1041" s="67"/>
      <c r="C1041" s="67"/>
      <c r="D1041" s="67"/>
      <c r="E1041" s="28"/>
      <c r="F1041" s="67"/>
      <c r="G1041" s="67"/>
      <c r="H1041" s="67"/>
      <c r="I1041" s="67"/>
      <c r="J1041" s="97"/>
      <c r="K1041" s="67"/>
      <c r="L1041" s="67"/>
      <c r="M1041" s="67"/>
      <c r="N1041" s="67"/>
      <c r="O1041" s="67"/>
      <c r="P1041" s="67"/>
      <c r="Q1041" s="67"/>
      <c r="R1041" s="67"/>
      <c r="S1041" s="67"/>
      <c r="T1041" s="67"/>
      <c r="U1041" s="67"/>
      <c r="V1041" s="67"/>
      <c r="W1041" s="67"/>
      <c r="X1041" s="67"/>
      <c r="Y1041" s="67"/>
      <c r="Z1041" s="67"/>
    </row>
    <row r="1042" spans="1:26" ht="16.5" x14ac:dyDescent="0.45">
      <c r="A1042" s="67"/>
      <c r="B1042" s="67"/>
      <c r="C1042" s="67"/>
      <c r="D1042" s="67"/>
      <c r="E1042" s="28"/>
      <c r="F1042" s="67"/>
      <c r="G1042" s="67"/>
      <c r="H1042" s="67"/>
      <c r="I1042" s="67"/>
      <c r="J1042" s="97"/>
      <c r="K1042" s="67"/>
      <c r="L1042" s="67"/>
      <c r="M1042" s="67"/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X1042" s="67"/>
      <c r="Y1042" s="67"/>
      <c r="Z1042" s="67"/>
    </row>
    <row r="1043" spans="1:26" ht="16.5" x14ac:dyDescent="0.45">
      <c r="A1043" s="67"/>
      <c r="B1043" s="67"/>
      <c r="C1043" s="67"/>
      <c r="D1043" s="67"/>
      <c r="E1043" s="28"/>
      <c r="F1043" s="67"/>
      <c r="G1043" s="67"/>
      <c r="H1043" s="67"/>
      <c r="I1043" s="67"/>
      <c r="J1043" s="97"/>
      <c r="K1043" s="67"/>
      <c r="L1043" s="67"/>
      <c r="M1043" s="67"/>
      <c r="N1043" s="67"/>
      <c r="O1043" s="67"/>
      <c r="P1043" s="67"/>
      <c r="Q1043" s="67"/>
      <c r="R1043" s="67"/>
      <c r="S1043" s="67"/>
      <c r="T1043" s="67"/>
      <c r="U1043" s="67"/>
      <c r="V1043" s="67"/>
      <c r="W1043" s="67"/>
      <c r="X1043" s="67"/>
      <c r="Y1043" s="67"/>
      <c r="Z1043" s="67"/>
    </row>
    <row r="1044" spans="1:26" ht="16.5" x14ac:dyDescent="0.45">
      <c r="A1044" s="67"/>
      <c r="B1044" s="67"/>
      <c r="C1044" s="67"/>
      <c r="D1044" s="67"/>
      <c r="E1044" s="28"/>
      <c r="F1044" s="67"/>
      <c r="G1044" s="67"/>
      <c r="H1044" s="67"/>
      <c r="I1044" s="67"/>
      <c r="J1044" s="97"/>
      <c r="K1044" s="67"/>
      <c r="L1044" s="67"/>
      <c r="M1044" s="67"/>
      <c r="N1044" s="67"/>
      <c r="O1044" s="67"/>
      <c r="P1044" s="67"/>
      <c r="Q1044" s="67"/>
      <c r="R1044" s="67"/>
      <c r="S1044" s="67"/>
      <c r="T1044" s="67"/>
      <c r="U1044" s="67"/>
      <c r="V1044" s="67"/>
      <c r="W1044" s="67"/>
      <c r="X1044" s="67"/>
      <c r="Y1044" s="67"/>
      <c r="Z1044" s="67"/>
    </row>
    <row r="1045" spans="1:26" ht="16.5" x14ac:dyDescent="0.45">
      <c r="A1045" s="67"/>
      <c r="B1045" s="67"/>
      <c r="C1045" s="67"/>
      <c r="D1045" s="67"/>
      <c r="E1045" s="28"/>
      <c r="F1045" s="67"/>
      <c r="G1045" s="67"/>
      <c r="H1045" s="67"/>
      <c r="I1045" s="67"/>
      <c r="J1045" s="97"/>
      <c r="K1045" s="67"/>
      <c r="L1045" s="67"/>
      <c r="M1045" s="67"/>
      <c r="N1045" s="67"/>
      <c r="O1045" s="67"/>
      <c r="P1045" s="67"/>
      <c r="Q1045" s="67"/>
      <c r="R1045" s="67"/>
      <c r="S1045" s="67"/>
      <c r="T1045" s="67"/>
      <c r="U1045" s="67"/>
      <c r="V1045" s="67"/>
      <c r="W1045" s="67"/>
      <c r="X1045" s="67"/>
      <c r="Y1045" s="67"/>
      <c r="Z1045" s="67"/>
    </row>
    <row r="1046" spans="1:26" ht="16.5" x14ac:dyDescent="0.45">
      <c r="A1046" s="67"/>
      <c r="B1046" s="67"/>
      <c r="C1046" s="67"/>
      <c r="D1046" s="67"/>
      <c r="E1046" s="28"/>
      <c r="F1046" s="67"/>
      <c r="G1046" s="67"/>
      <c r="H1046" s="67"/>
      <c r="I1046" s="67"/>
      <c r="J1046" s="97"/>
      <c r="K1046" s="67"/>
      <c r="L1046" s="67"/>
      <c r="M1046" s="67"/>
      <c r="N1046" s="67"/>
      <c r="O1046" s="67"/>
      <c r="P1046" s="67"/>
      <c r="Q1046" s="67"/>
      <c r="R1046" s="67"/>
      <c r="S1046" s="67"/>
      <c r="T1046" s="67"/>
      <c r="U1046" s="67"/>
      <c r="V1046" s="67"/>
      <c r="W1046" s="67"/>
      <c r="X1046" s="67"/>
      <c r="Y1046" s="67"/>
      <c r="Z1046" s="67"/>
    </row>
    <row r="1047" spans="1:26" ht="16.5" x14ac:dyDescent="0.45">
      <c r="A1047" s="67"/>
      <c r="B1047" s="67"/>
      <c r="C1047" s="67"/>
      <c r="D1047" s="67"/>
      <c r="E1047" s="28"/>
      <c r="F1047" s="67"/>
      <c r="G1047" s="67"/>
      <c r="H1047" s="67"/>
      <c r="I1047" s="67"/>
      <c r="J1047" s="97"/>
      <c r="K1047" s="67"/>
      <c r="L1047" s="67"/>
      <c r="M1047" s="67"/>
      <c r="N1047" s="67"/>
      <c r="O1047" s="67"/>
      <c r="P1047" s="67"/>
      <c r="Q1047" s="67"/>
      <c r="R1047" s="67"/>
      <c r="S1047" s="67"/>
      <c r="T1047" s="67"/>
      <c r="U1047" s="67"/>
      <c r="V1047" s="67"/>
      <c r="W1047" s="67"/>
      <c r="X1047" s="67"/>
      <c r="Y1047" s="67"/>
      <c r="Z1047" s="67"/>
    </row>
    <row r="1048" spans="1:26" ht="16.5" x14ac:dyDescent="0.45">
      <c r="A1048" s="67"/>
      <c r="B1048" s="67"/>
      <c r="C1048" s="67"/>
      <c r="D1048" s="67"/>
      <c r="E1048" s="28"/>
      <c r="F1048" s="67"/>
      <c r="G1048" s="67"/>
      <c r="H1048" s="67"/>
      <c r="I1048" s="67"/>
      <c r="J1048" s="97"/>
      <c r="K1048" s="67"/>
      <c r="L1048" s="67"/>
      <c r="M1048" s="67"/>
      <c r="N1048" s="67"/>
      <c r="O1048" s="67"/>
      <c r="P1048" s="67"/>
      <c r="Q1048" s="67"/>
      <c r="R1048" s="67"/>
      <c r="S1048" s="67"/>
      <c r="T1048" s="67"/>
      <c r="U1048" s="67"/>
      <c r="V1048" s="67"/>
      <c r="W1048" s="67"/>
      <c r="X1048" s="67"/>
      <c r="Y1048" s="67"/>
      <c r="Z1048" s="67"/>
    </row>
    <row r="1049" spans="1:26" ht="16.5" x14ac:dyDescent="0.45">
      <c r="A1049" s="67"/>
      <c r="B1049" s="67"/>
      <c r="C1049" s="67"/>
      <c r="D1049" s="67"/>
      <c r="E1049" s="28"/>
      <c r="F1049" s="67"/>
      <c r="G1049" s="67"/>
      <c r="H1049" s="67"/>
      <c r="I1049" s="67"/>
      <c r="J1049" s="97"/>
      <c r="K1049" s="67"/>
      <c r="L1049" s="67"/>
      <c r="M1049" s="67"/>
      <c r="N1049" s="67"/>
      <c r="O1049" s="67"/>
      <c r="P1049" s="67"/>
      <c r="Q1049" s="67"/>
      <c r="R1049" s="67"/>
      <c r="S1049" s="67"/>
      <c r="T1049" s="67"/>
      <c r="U1049" s="67"/>
      <c r="V1049" s="67"/>
      <c r="W1049" s="67"/>
      <c r="X1049" s="67"/>
      <c r="Y1049" s="67"/>
      <c r="Z1049" s="67"/>
    </row>
    <row r="1050" spans="1:26" ht="16.5" x14ac:dyDescent="0.45">
      <c r="A1050" s="67"/>
      <c r="B1050" s="67"/>
      <c r="C1050" s="67"/>
      <c r="D1050" s="67"/>
      <c r="E1050" s="28"/>
      <c r="F1050" s="67"/>
      <c r="G1050" s="67"/>
      <c r="H1050" s="67"/>
      <c r="I1050" s="67"/>
      <c r="J1050" s="97"/>
      <c r="K1050" s="67"/>
      <c r="L1050" s="67"/>
      <c r="M1050" s="67"/>
      <c r="N1050" s="67"/>
      <c r="O1050" s="67"/>
      <c r="P1050" s="67"/>
      <c r="Q1050" s="67"/>
      <c r="R1050" s="67"/>
      <c r="S1050" s="67"/>
      <c r="T1050" s="67"/>
      <c r="U1050" s="67"/>
      <c r="V1050" s="67"/>
      <c r="W1050" s="67"/>
      <c r="X1050" s="67"/>
      <c r="Y1050" s="67"/>
      <c r="Z1050" s="67"/>
    </row>
    <row r="1051" spans="1:26" ht="16.5" x14ac:dyDescent="0.45">
      <c r="A1051" s="67"/>
      <c r="B1051" s="67"/>
      <c r="C1051" s="67"/>
      <c r="D1051" s="67"/>
      <c r="E1051" s="28"/>
      <c r="F1051" s="67"/>
      <c r="G1051" s="67"/>
      <c r="H1051" s="67"/>
      <c r="I1051" s="67"/>
      <c r="J1051" s="97"/>
      <c r="K1051" s="67"/>
      <c r="L1051" s="67"/>
      <c r="M1051" s="67"/>
      <c r="N1051" s="67"/>
      <c r="O1051" s="67"/>
      <c r="P1051" s="67"/>
      <c r="Q1051" s="67"/>
      <c r="R1051" s="67"/>
      <c r="S1051" s="67"/>
      <c r="T1051" s="67"/>
      <c r="U1051" s="67"/>
      <c r="V1051" s="67"/>
      <c r="W1051" s="67"/>
      <c r="X1051" s="67"/>
      <c r="Y1051" s="67"/>
      <c r="Z1051" s="67"/>
    </row>
    <row r="1052" spans="1:26" ht="16.5" x14ac:dyDescent="0.45">
      <c r="A1052" s="67"/>
      <c r="B1052" s="67"/>
      <c r="C1052" s="67"/>
      <c r="D1052" s="67"/>
      <c r="E1052" s="28"/>
      <c r="F1052" s="67"/>
      <c r="G1052" s="67"/>
      <c r="H1052" s="67"/>
      <c r="I1052" s="67"/>
      <c r="J1052" s="97"/>
      <c r="K1052" s="67"/>
      <c r="L1052" s="67"/>
      <c r="M1052" s="67"/>
      <c r="N1052" s="67"/>
      <c r="O1052" s="67"/>
      <c r="P1052" s="67"/>
      <c r="Q1052" s="67"/>
      <c r="R1052" s="67"/>
      <c r="S1052" s="67"/>
      <c r="T1052" s="67"/>
      <c r="U1052" s="67"/>
      <c r="V1052" s="67"/>
      <c r="W1052" s="67"/>
      <c r="X1052" s="67"/>
      <c r="Y1052" s="67"/>
      <c r="Z1052" s="67"/>
    </row>
    <row r="1053" spans="1:26" ht="16.5" x14ac:dyDescent="0.45">
      <c r="A1053" s="67"/>
      <c r="B1053" s="67"/>
      <c r="C1053" s="67"/>
      <c r="D1053" s="67"/>
      <c r="E1053" s="28"/>
      <c r="F1053" s="67"/>
      <c r="G1053" s="67"/>
      <c r="H1053" s="67"/>
      <c r="I1053" s="67"/>
      <c r="J1053" s="97"/>
      <c r="K1053" s="67"/>
      <c r="L1053" s="67"/>
      <c r="M1053" s="67"/>
      <c r="N1053" s="67"/>
      <c r="O1053" s="67"/>
      <c r="P1053" s="67"/>
      <c r="Q1053" s="67"/>
      <c r="R1053" s="67"/>
      <c r="S1053" s="67"/>
      <c r="T1053" s="67"/>
      <c r="U1053" s="67"/>
      <c r="V1053" s="67"/>
      <c r="W1053" s="67"/>
      <c r="X1053" s="67"/>
      <c r="Y1053" s="67"/>
      <c r="Z1053" s="67"/>
    </row>
    <row r="1054" spans="1:26" ht="16.5" x14ac:dyDescent="0.45">
      <c r="A1054" s="67"/>
      <c r="B1054" s="67"/>
      <c r="C1054" s="67"/>
      <c r="D1054" s="67"/>
      <c r="E1054" s="28"/>
      <c r="F1054" s="67"/>
      <c r="G1054" s="67"/>
      <c r="H1054" s="67"/>
      <c r="I1054" s="67"/>
      <c r="J1054" s="97"/>
      <c r="K1054" s="67"/>
      <c r="L1054" s="67"/>
      <c r="M1054" s="67"/>
      <c r="N1054" s="67"/>
      <c r="O1054" s="67"/>
      <c r="P1054" s="67"/>
      <c r="Q1054" s="67"/>
      <c r="R1054" s="67"/>
      <c r="S1054" s="67"/>
      <c r="T1054" s="67"/>
      <c r="U1054" s="67"/>
      <c r="V1054" s="67"/>
      <c r="W1054" s="67"/>
      <c r="X1054" s="67"/>
      <c r="Y1054" s="67"/>
      <c r="Z1054" s="67"/>
    </row>
    <row r="1055" spans="1:26" ht="16.5" x14ac:dyDescent="0.45">
      <c r="A1055" s="67"/>
      <c r="B1055" s="67"/>
      <c r="C1055" s="67"/>
      <c r="D1055" s="67"/>
      <c r="E1055" s="28"/>
      <c r="F1055" s="67"/>
      <c r="G1055" s="67"/>
      <c r="H1055" s="67"/>
      <c r="I1055" s="67"/>
      <c r="J1055" s="97"/>
      <c r="K1055" s="67"/>
      <c r="L1055" s="67"/>
      <c r="M1055" s="67"/>
      <c r="N1055" s="67"/>
      <c r="O1055" s="67"/>
      <c r="P1055" s="67"/>
      <c r="Q1055" s="67"/>
      <c r="R1055" s="67"/>
      <c r="S1055" s="67"/>
      <c r="T1055" s="67"/>
      <c r="U1055" s="67"/>
      <c r="V1055" s="67"/>
      <c r="W1055" s="67"/>
      <c r="X1055" s="67"/>
      <c r="Y1055" s="67"/>
      <c r="Z1055" s="67"/>
    </row>
    <row r="1056" spans="1:26" ht="16.5" x14ac:dyDescent="0.45">
      <c r="A1056" s="67"/>
      <c r="B1056" s="67"/>
      <c r="C1056" s="67"/>
      <c r="D1056" s="67"/>
      <c r="E1056" s="28"/>
      <c r="F1056" s="67"/>
      <c r="G1056" s="67"/>
      <c r="H1056" s="67"/>
      <c r="I1056" s="67"/>
      <c r="J1056" s="97"/>
      <c r="K1056" s="67"/>
      <c r="L1056" s="67"/>
      <c r="M1056" s="67"/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X1056" s="67"/>
      <c r="Y1056" s="67"/>
      <c r="Z1056" s="67"/>
    </row>
    <row r="1057" spans="1:26" ht="16.5" x14ac:dyDescent="0.45">
      <c r="A1057" s="67"/>
      <c r="B1057" s="67"/>
      <c r="C1057" s="67"/>
      <c r="D1057" s="67"/>
      <c r="E1057" s="28"/>
      <c r="F1057" s="67"/>
      <c r="G1057" s="67"/>
      <c r="H1057" s="67"/>
      <c r="I1057" s="67"/>
      <c r="J1057" s="97"/>
      <c r="K1057" s="67"/>
      <c r="L1057" s="67"/>
      <c r="M1057" s="67"/>
      <c r="N1057" s="67"/>
      <c r="O1057" s="67"/>
      <c r="P1057" s="67"/>
      <c r="Q1057" s="67"/>
      <c r="R1057" s="67"/>
      <c r="S1057" s="67"/>
      <c r="T1057" s="67"/>
      <c r="U1057" s="67"/>
      <c r="V1057" s="67"/>
      <c r="W1057" s="67"/>
      <c r="X1057" s="67"/>
      <c r="Y1057" s="67"/>
      <c r="Z1057" s="67"/>
    </row>
    <row r="1058" spans="1:26" ht="16.5" x14ac:dyDescent="0.45">
      <c r="A1058" s="67"/>
      <c r="B1058" s="67"/>
      <c r="C1058" s="67"/>
      <c r="D1058" s="67"/>
      <c r="E1058" s="28"/>
      <c r="F1058" s="67"/>
      <c r="G1058" s="67"/>
      <c r="H1058" s="67"/>
      <c r="I1058" s="67"/>
      <c r="J1058" s="97"/>
      <c r="K1058" s="67"/>
      <c r="L1058" s="67"/>
      <c r="M1058" s="67"/>
      <c r="N1058" s="67"/>
      <c r="O1058" s="67"/>
      <c r="P1058" s="67"/>
      <c r="Q1058" s="67"/>
      <c r="R1058" s="67"/>
      <c r="S1058" s="67"/>
      <c r="T1058" s="67"/>
      <c r="U1058" s="67"/>
      <c r="V1058" s="67"/>
      <c r="W1058" s="67"/>
      <c r="X1058" s="67"/>
      <c r="Y1058" s="67"/>
      <c r="Z1058" s="67"/>
    </row>
    <row r="1059" spans="1:26" ht="16.5" x14ac:dyDescent="0.45">
      <c r="A1059" s="67"/>
      <c r="B1059" s="67"/>
      <c r="C1059" s="67"/>
      <c r="D1059" s="67"/>
      <c r="E1059" s="28"/>
      <c r="F1059" s="67"/>
      <c r="G1059" s="67"/>
      <c r="H1059" s="67"/>
      <c r="I1059" s="67"/>
      <c r="J1059" s="97"/>
      <c r="K1059" s="67"/>
      <c r="L1059" s="67"/>
      <c r="M1059" s="67"/>
      <c r="N1059" s="67"/>
      <c r="O1059" s="67"/>
      <c r="P1059" s="67"/>
      <c r="Q1059" s="67"/>
      <c r="R1059" s="67"/>
      <c r="S1059" s="67"/>
      <c r="T1059" s="67"/>
      <c r="U1059" s="67"/>
      <c r="V1059" s="67"/>
      <c r="W1059" s="67"/>
      <c r="X1059" s="67"/>
      <c r="Y1059" s="67"/>
      <c r="Z1059" s="67"/>
    </row>
    <row r="1060" spans="1:26" ht="16.5" x14ac:dyDescent="0.45">
      <c r="A1060" s="67"/>
      <c r="B1060" s="67"/>
      <c r="C1060" s="67"/>
      <c r="D1060" s="67"/>
      <c r="E1060" s="28"/>
      <c r="F1060" s="67"/>
      <c r="G1060" s="67"/>
      <c r="H1060" s="67"/>
      <c r="I1060" s="67"/>
      <c r="J1060" s="97"/>
      <c r="K1060" s="67"/>
      <c r="L1060" s="67"/>
      <c r="M1060" s="67"/>
      <c r="N1060" s="67"/>
      <c r="O1060" s="67"/>
      <c r="P1060" s="67"/>
      <c r="Q1060" s="67"/>
      <c r="R1060" s="67"/>
      <c r="S1060" s="67"/>
      <c r="T1060" s="67"/>
      <c r="U1060" s="67"/>
      <c r="V1060" s="67"/>
      <c r="W1060" s="67"/>
      <c r="X1060" s="67"/>
      <c r="Y1060" s="67"/>
      <c r="Z1060" s="67"/>
    </row>
    <row r="1061" spans="1:26" ht="16.5" x14ac:dyDescent="0.45">
      <c r="A1061" s="67"/>
      <c r="B1061" s="67"/>
      <c r="C1061" s="67"/>
      <c r="D1061" s="67"/>
      <c r="E1061" s="28"/>
      <c r="F1061" s="67"/>
      <c r="G1061" s="67"/>
      <c r="H1061" s="67"/>
      <c r="I1061" s="67"/>
      <c r="J1061" s="97"/>
      <c r="K1061" s="67"/>
      <c r="L1061" s="67"/>
      <c r="M1061" s="67"/>
      <c r="N1061" s="67"/>
      <c r="O1061" s="67"/>
      <c r="P1061" s="67"/>
      <c r="Q1061" s="67"/>
      <c r="R1061" s="67"/>
      <c r="S1061" s="67"/>
      <c r="T1061" s="67"/>
      <c r="U1061" s="67"/>
      <c r="V1061" s="67"/>
      <c r="W1061" s="67"/>
      <c r="X1061" s="67"/>
      <c r="Y1061" s="67"/>
      <c r="Z1061" s="67"/>
    </row>
    <row r="1062" spans="1:26" ht="16.5" x14ac:dyDescent="0.45">
      <c r="A1062" s="67"/>
      <c r="B1062" s="67"/>
      <c r="C1062" s="67"/>
      <c r="D1062" s="67"/>
      <c r="E1062" s="28"/>
      <c r="F1062" s="67"/>
      <c r="G1062" s="67"/>
      <c r="H1062" s="67"/>
      <c r="I1062" s="67"/>
      <c r="J1062" s="97"/>
      <c r="K1062" s="67"/>
      <c r="L1062" s="67"/>
      <c r="M1062" s="67"/>
      <c r="N1062" s="67"/>
      <c r="O1062" s="67"/>
      <c r="P1062" s="67"/>
      <c r="Q1062" s="67"/>
      <c r="R1062" s="67"/>
      <c r="S1062" s="67"/>
      <c r="T1062" s="67"/>
      <c r="U1062" s="67"/>
      <c r="V1062" s="67"/>
      <c r="W1062" s="67"/>
      <c r="X1062" s="67"/>
      <c r="Y1062" s="67"/>
      <c r="Z1062" s="67"/>
    </row>
    <row r="1063" spans="1:26" ht="16.5" x14ac:dyDescent="0.45">
      <c r="A1063" s="67"/>
      <c r="B1063" s="67"/>
      <c r="C1063" s="67"/>
      <c r="D1063" s="67"/>
      <c r="E1063" s="28"/>
      <c r="F1063" s="67"/>
      <c r="G1063" s="67"/>
      <c r="H1063" s="67"/>
      <c r="I1063" s="67"/>
      <c r="J1063" s="97"/>
      <c r="K1063" s="67"/>
      <c r="L1063" s="67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X1063" s="67"/>
      <c r="Y1063" s="67"/>
      <c r="Z1063" s="67"/>
    </row>
    <row r="1064" spans="1:26" ht="16.5" x14ac:dyDescent="0.45">
      <c r="A1064" s="67"/>
      <c r="B1064" s="67"/>
      <c r="C1064" s="67"/>
      <c r="D1064" s="67"/>
      <c r="E1064" s="28"/>
      <c r="F1064" s="67"/>
      <c r="G1064" s="67"/>
      <c r="H1064" s="67"/>
      <c r="I1064" s="67"/>
      <c r="J1064" s="97"/>
      <c r="K1064" s="67"/>
      <c r="L1064" s="67"/>
      <c r="M1064" s="67"/>
      <c r="N1064" s="67"/>
      <c r="O1064" s="67"/>
      <c r="P1064" s="67"/>
      <c r="Q1064" s="67"/>
      <c r="R1064" s="67"/>
      <c r="S1064" s="67"/>
      <c r="T1064" s="67"/>
      <c r="U1064" s="67"/>
      <c r="V1064" s="67"/>
      <c r="W1064" s="67"/>
      <c r="X1064" s="67"/>
      <c r="Y1064" s="67"/>
      <c r="Z1064" s="67"/>
    </row>
    <row r="1065" spans="1:26" ht="16.5" x14ac:dyDescent="0.45">
      <c r="A1065" s="67"/>
      <c r="B1065" s="67"/>
      <c r="C1065" s="67"/>
      <c r="D1065" s="67"/>
      <c r="E1065" s="28"/>
      <c r="F1065" s="67"/>
      <c r="G1065" s="67"/>
      <c r="H1065" s="67"/>
      <c r="I1065" s="67"/>
      <c r="J1065" s="97"/>
      <c r="K1065" s="67"/>
      <c r="L1065" s="67"/>
      <c r="M1065" s="67"/>
      <c r="N1065" s="67"/>
      <c r="O1065" s="67"/>
      <c r="P1065" s="67"/>
      <c r="Q1065" s="67"/>
      <c r="R1065" s="67"/>
      <c r="S1065" s="67"/>
      <c r="T1065" s="67"/>
      <c r="U1065" s="67"/>
      <c r="V1065" s="67"/>
      <c r="W1065" s="67"/>
      <c r="X1065" s="67"/>
      <c r="Y1065" s="67"/>
      <c r="Z1065" s="67"/>
    </row>
    <row r="1066" spans="1:26" ht="16.5" x14ac:dyDescent="0.45">
      <c r="A1066" s="67"/>
      <c r="B1066" s="67"/>
      <c r="C1066" s="67"/>
      <c r="D1066" s="67"/>
      <c r="E1066" s="28"/>
      <c r="F1066" s="67"/>
      <c r="G1066" s="67"/>
      <c r="H1066" s="67"/>
      <c r="I1066" s="67"/>
      <c r="J1066" s="97"/>
      <c r="K1066" s="67"/>
      <c r="L1066" s="67"/>
      <c r="M1066" s="67"/>
      <c r="N1066" s="67"/>
      <c r="O1066" s="67"/>
      <c r="P1066" s="67"/>
      <c r="Q1066" s="67"/>
      <c r="R1066" s="67"/>
      <c r="S1066" s="67"/>
      <c r="T1066" s="67"/>
      <c r="U1066" s="67"/>
      <c r="V1066" s="67"/>
      <c r="W1066" s="67"/>
      <c r="X1066" s="67"/>
      <c r="Y1066" s="67"/>
      <c r="Z1066" s="67"/>
    </row>
    <row r="1067" spans="1:26" ht="16.5" x14ac:dyDescent="0.45">
      <c r="A1067" s="67"/>
      <c r="B1067" s="67"/>
      <c r="C1067" s="67"/>
      <c r="D1067" s="67"/>
      <c r="E1067" s="28"/>
      <c r="F1067" s="67"/>
      <c r="G1067" s="67"/>
      <c r="H1067" s="67"/>
      <c r="I1067" s="67"/>
      <c r="J1067" s="97"/>
      <c r="K1067" s="67"/>
      <c r="L1067" s="67"/>
      <c r="M1067" s="67"/>
      <c r="N1067" s="67"/>
      <c r="O1067" s="67"/>
      <c r="P1067" s="67"/>
      <c r="Q1067" s="67"/>
      <c r="R1067" s="67"/>
      <c r="S1067" s="67"/>
      <c r="T1067" s="67"/>
      <c r="U1067" s="67"/>
      <c r="V1067" s="67"/>
      <c r="W1067" s="67"/>
      <c r="X1067" s="67"/>
      <c r="Y1067" s="67"/>
      <c r="Z1067" s="67"/>
    </row>
    <row r="1068" spans="1:26" ht="16.5" x14ac:dyDescent="0.45">
      <c r="A1068" s="67"/>
      <c r="B1068" s="67"/>
      <c r="C1068" s="67"/>
      <c r="D1068" s="67"/>
      <c r="E1068" s="28"/>
      <c r="F1068" s="67"/>
      <c r="G1068" s="67"/>
      <c r="H1068" s="67"/>
      <c r="I1068" s="67"/>
      <c r="J1068" s="97"/>
      <c r="K1068" s="67"/>
      <c r="L1068" s="67"/>
      <c r="M1068" s="67"/>
      <c r="N1068" s="67"/>
      <c r="O1068" s="67"/>
      <c r="P1068" s="67"/>
      <c r="Q1068" s="67"/>
      <c r="R1068" s="67"/>
      <c r="S1068" s="67"/>
      <c r="T1068" s="67"/>
      <c r="U1068" s="67"/>
      <c r="V1068" s="67"/>
      <c r="W1068" s="67"/>
      <c r="X1068" s="67"/>
      <c r="Y1068" s="67"/>
      <c r="Z1068" s="67"/>
    </row>
    <row r="1069" spans="1:26" ht="16.5" x14ac:dyDescent="0.45">
      <c r="A1069" s="67"/>
      <c r="B1069" s="67"/>
      <c r="C1069" s="67"/>
      <c r="D1069" s="67"/>
      <c r="E1069" s="28"/>
      <c r="F1069" s="67"/>
      <c r="G1069" s="67"/>
      <c r="H1069" s="67"/>
      <c r="I1069" s="67"/>
      <c r="J1069" s="97"/>
      <c r="K1069" s="67"/>
      <c r="L1069" s="67"/>
      <c r="M1069" s="67"/>
      <c r="N1069" s="67"/>
      <c r="O1069" s="67"/>
      <c r="P1069" s="67"/>
      <c r="Q1069" s="67"/>
      <c r="R1069" s="67"/>
      <c r="S1069" s="67"/>
      <c r="T1069" s="67"/>
      <c r="U1069" s="67"/>
      <c r="V1069" s="67"/>
      <c r="W1069" s="67"/>
      <c r="X1069" s="67"/>
      <c r="Y1069" s="67"/>
      <c r="Z1069" s="67"/>
    </row>
    <row r="1070" spans="1:26" ht="16.5" x14ac:dyDescent="0.45">
      <c r="A1070" s="67"/>
      <c r="B1070" s="67"/>
      <c r="C1070" s="67"/>
      <c r="D1070" s="67"/>
      <c r="E1070" s="28"/>
      <c r="F1070" s="67"/>
      <c r="G1070" s="67"/>
      <c r="H1070" s="67"/>
      <c r="I1070" s="67"/>
      <c r="J1070" s="9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</row>
    <row r="1071" spans="1:26" ht="16.5" x14ac:dyDescent="0.45">
      <c r="A1071" s="67"/>
      <c r="B1071" s="67"/>
      <c r="C1071" s="67"/>
      <c r="D1071" s="67"/>
      <c r="E1071" s="28"/>
      <c r="F1071" s="67"/>
      <c r="G1071" s="67"/>
      <c r="H1071" s="67"/>
      <c r="I1071" s="67"/>
      <c r="J1071" s="97"/>
      <c r="K1071" s="67"/>
      <c r="L1071" s="67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  <c r="W1071" s="67"/>
      <c r="X1071" s="67"/>
      <c r="Y1071" s="67"/>
      <c r="Z1071" s="67"/>
    </row>
    <row r="1072" spans="1:26" ht="16.5" x14ac:dyDescent="0.45">
      <c r="A1072" s="67"/>
      <c r="B1072" s="67"/>
      <c r="C1072" s="67"/>
      <c r="D1072" s="67"/>
      <c r="E1072" s="28"/>
      <c r="F1072" s="67"/>
      <c r="G1072" s="67"/>
      <c r="H1072" s="67"/>
      <c r="I1072" s="67"/>
      <c r="J1072" s="97"/>
      <c r="K1072" s="67"/>
      <c r="L1072" s="67"/>
      <c r="M1072" s="67"/>
      <c r="N1072" s="67"/>
      <c r="O1072" s="67"/>
      <c r="P1072" s="67"/>
      <c r="Q1072" s="67"/>
      <c r="R1072" s="67"/>
      <c r="S1072" s="67"/>
      <c r="T1072" s="67"/>
      <c r="U1072" s="67"/>
      <c r="V1072" s="67"/>
      <c r="W1072" s="67"/>
      <c r="X1072" s="67"/>
      <c r="Y1072" s="67"/>
      <c r="Z1072" s="67"/>
    </row>
    <row r="1073" spans="1:26" ht="16.5" x14ac:dyDescent="0.45">
      <c r="A1073" s="67"/>
      <c r="B1073" s="67"/>
      <c r="C1073" s="67"/>
      <c r="D1073" s="67"/>
      <c r="E1073" s="28"/>
      <c r="F1073" s="67"/>
      <c r="G1073" s="67"/>
      <c r="H1073" s="67"/>
      <c r="I1073" s="67"/>
      <c r="J1073" s="97"/>
      <c r="K1073" s="67"/>
      <c r="L1073" s="67"/>
      <c r="M1073" s="67"/>
      <c r="N1073" s="67"/>
      <c r="O1073" s="67"/>
      <c r="P1073" s="67"/>
      <c r="Q1073" s="67"/>
      <c r="R1073" s="67"/>
      <c r="S1073" s="67"/>
      <c r="T1073" s="67"/>
      <c r="U1073" s="67"/>
      <c r="V1073" s="67"/>
      <c r="W1073" s="67"/>
      <c r="X1073" s="67"/>
      <c r="Y1073" s="67"/>
      <c r="Z1073" s="67"/>
    </row>
    <row r="1074" spans="1:26" ht="16.5" x14ac:dyDescent="0.45">
      <c r="A1074" s="67"/>
      <c r="B1074" s="67"/>
      <c r="C1074" s="67"/>
      <c r="D1074" s="67"/>
      <c r="E1074" s="28"/>
      <c r="F1074" s="67"/>
      <c r="G1074" s="67"/>
      <c r="H1074" s="67"/>
      <c r="I1074" s="67"/>
      <c r="J1074" s="97"/>
      <c r="K1074" s="67"/>
      <c r="L1074" s="67"/>
      <c r="M1074" s="67"/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X1074" s="67"/>
      <c r="Y1074" s="67"/>
      <c r="Z1074" s="67"/>
    </row>
    <row r="1075" spans="1:26" ht="16.5" x14ac:dyDescent="0.45">
      <c r="A1075" s="67"/>
      <c r="B1075" s="67"/>
      <c r="C1075" s="67"/>
      <c r="D1075" s="67"/>
      <c r="E1075" s="28"/>
      <c r="F1075" s="67"/>
      <c r="G1075" s="67"/>
      <c r="H1075" s="67"/>
      <c r="I1075" s="67"/>
      <c r="J1075" s="97"/>
      <c r="K1075" s="67"/>
      <c r="L1075" s="67"/>
      <c r="M1075" s="67"/>
      <c r="N1075" s="67"/>
      <c r="O1075" s="67"/>
      <c r="P1075" s="67"/>
      <c r="Q1075" s="67"/>
      <c r="R1075" s="67"/>
      <c r="S1075" s="67"/>
      <c r="T1075" s="67"/>
      <c r="U1075" s="67"/>
      <c r="V1075" s="67"/>
      <c r="W1075" s="67"/>
      <c r="X1075" s="67"/>
      <c r="Y1075" s="67"/>
      <c r="Z1075" s="67"/>
    </row>
    <row r="1076" spans="1:26" ht="16.5" x14ac:dyDescent="0.45">
      <c r="A1076" s="67"/>
      <c r="B1076" s="67"/>
      <c r="C1076" s="67"/>
      <c r="D1076" s="67"/>
      <c r="E1076" s="28"/>
      <c r="F1076" s="67"/>
      <c r="G1076" s="67"/>
      <c r="H1076" s="67"/>
      <c r="I1076" s="67"/>
      <c r="J1076" s="97"/>
      <c r="K1076" s="67"/>
      <c r="L1076" s="67"/>
      <c r="M1076" s="67"/>
      <c r="N1076" s="67"/>
      <c r="O1076" s="67"/>
      <c r="P1076" s="67"/>
      <c r="Q1076" s="67"/>
      <c r="R1076" s="67"/>
      <c r="S1076" s="67"/>
      <c r="T1076" s="67"/>
      <c r="U1076" s="67"/>
      <c r="V1076" s="67"/>
      <c r="W1076" s="67"/>
      <c r="X1076" s="67"/>
      <c r="Y1076" s="67"/>
      <c r="Z1076" s="67"/>
    </row>
    <row r="1077" spans="1:26" ht="16.5" x14ac:dyDescent="0.45">
      <c r="A1077" s="67"/>
      <c r="B1077" s="67"/>
      <c r="C1077" s="67"/>
      <c r="D1077" s="67"/>
      <c r="E1077" s="28"/>
      <c r="F1077" s="67"/>
      <c r="G1077" s="67"/>
      <c r="H1077" s="67"/>
      <c r="I1077" s="67"/>
      <c r="J1077" s="97"/>
      <c r="K1077" s="67"/>
      <c r="L1077" s="67"/>
      <c r="M1077" s="67"/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X1077" s="67"/>
      <c r="Y1077" s="67"/>
      <c r="Z1077" s="67"/>
    </row>
    <row r="1078" spans="1:26" ht="16.5" x14ac:dyDescent="0.45">
      <c r="A1078" s="67"/>
      <c r="B1078" s="67"/>
      <c r="C1078" s="67"/>
      <c r="D1078" s="67"/>
      <c r="E1078" s="28"/>
      <c r="F1078" s="67"/>
      <c r="G1078" s="67"/>
      <c r="H1078" s="67"/>
      <c r="I1078" s="67"/>
      <c r="J1078" s="97"/>
      <c r="K1078" s="67"/>
      <c r="L1078" s="67"/>
      <c r="M1078" s="67"/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X1078" s="67"/>
      <c r="Y1078" s="67"/>
      <c r="Z1078" s="67"/>
    </row>
    <row r="1079" spans="1:26" ht="16.5" x14ac:dyDescent="0.45">
      <c r="A1079" s="67"/>
      <c r="B1079" s="67"/>
      <c r="C1079" s="67"/>
      <c r="D1079" s="67"/>
      <c r="E1079" s="28"/>
      <c r="F1079" s="67"/>
      <c r="G1079" s="67"/>
      <c r="H1079" s="67"/>
      <c r="I1079" s="67"/>
      <c r="J1079" s="97"/>
      <c r="K1079" s="67"/>
      <c r="L1079" s="67"/>
      <c r="M1079" s="67"/>
      <c r="N1079" s="67"/>
      <c r="O1079" s="67"/>
      <c r="P1079" s="67"/>
      <c r="Q1079" s="67"/>
      <c r="R1079" s="67"/>
      <c r="S1079" s="67"/>
      <c r="T1079" s="67"/>
      <c r="U1079" s="67"/>
      <c r="V1079" s="67"/>
      <c r="W1079" s="67"/>
      <c r="X1079" s="67"/>
      <c r="Y1079" s="67"/>
      <c r="Z1079" s="67"/>
    </row>
    <row r="1080" spans="1:26" ht="16.5" x14ac:dyDescent="0.45">
      <c r="A1080" s="67"/>
      <c r="B1080" s="67"/>
      <c r="C1080" s="67"/>
      <c r="D1080" s="67"/>
      <c r="E1080" s="28"/>
      <c r="F1080" s="67"/>
      <c r="G1080" s="67"/>
      <c r="H1080" s="67"/>
      <c r="I1080" s="67"/>
      <c r="J1080" s="97"/>
      <c r="K1080" s="67"/>
      <c r="L1080" s="67"/>
      <c r="M1080" s="67"/>
      <c r="N1080" s="67"/>
      <c r="O1080" s="67"/>
      <c r="P1080" s="67"/>
      <c r="Q1080" s="67"/>
      <c r="R1080" s="67"/>
      <c r="S1080" s="67"/>
      <c r="T1080" s="67"/>
      <c r="U1080" s="67"/>
      <c r="V1080" s="67"/>
      <c r="W1080" s="67"/>
      <c r="X1080" s="67"/>
      <c r="Y1080" s="67"/>
      <c r="Z1080" s="67"/>
    </row>
    <row r="1081" spans="1:26" ht="16.5" x14ac:dyDescent="0.45">
      <c r="A1081" s="67"/>
      <c r="B1081" s="67"/>
      <c r="C1081" s="67"/>
      <c r="D1081" s="67"/>
      <c r="E1081" s="28"/>
      <c r="F1081" s="67"/>
      <c r="G1081" s="67"/>
      <c r="H1081" s="67"/>
      <c r="I1081" s="67"/>
      <c r="J1081" s="97"/>
      <c r="K1081" s="67"/>
      <c r="L1081" s="67"/>
      <c r="M1081" s="67"/>
      <c r="N1081" s="67"/>
      <c r="O1081" s="67"/>
      <c r="P1081" s="67"/>
      <c r="Q1081" s="67"/>
      <c r="R1081" s="67"/>
      <c r="S1081" s="67"/>
      <c r="T1081" s="67"/>
      <c r="U1081" s="67"/>
      <c r="V1081" s="67"/>
      <c r="W1081" s="67"/>
      <c r="X1081" s="67"/>
      <c r="Y1081" s="67"/>
      <c r="Z1081" s="67"/>
    </row>
    <row r="1082" spans="1:26" ht="16.5" x14ac:dyDescent="0.45">
      <c r="A1082" s="67"/>
      <c r="B1082" s="67"/>
      <c r="C1082" s="67"/>
      <c r="D1082" s="67"/>
      <c r="E1082" s="28"/>
      <c r="F1082" s="67"/>
      <c r="G1082" s="67"/>
      <c r="H1082" s="67"/>
      <c r="I1082" s="67"/>
      <c r="J1082" s="97"/>
      <c r="K1082" s="67"/>
      <c r="L1082" s="67"/>
      <c r="M1082" s="67"/>
      <c r="N1082" s="67"/>
      <c r="O1082" s="67"/>
      <c r="P1082" s="67"/>
      <c r="Q1082" s="67"/>
      <c r="R1082" s="67"/>
      <c r="S1082" s="67"/>
      <c r="T1082" s="67"/>
      <c r="U1082" s="67"/>
      <c r="V1082" s="67"/>
      <c r="W1082" s="67"/>
      <c r="X1082" s="67"/>
      <c r="Y1082" s="67"/>
      <c r="Z1082" s="67"/>
    </row>
    <row r="1083" spans="1:26" ht="16.5" x14ac:dyDescent="0.45">
      <c r="A1083" s="67"/>
      <c r="B1083" s="67"/>
      <c r="C1083" s="67"/>
      <c r="D1083" s="67"/>
      <c r="E1083" s="28"/>
      <c r="F1083" s="67"/>
      <c r="G1083" s="67"/>
      <c r="H1083" s="67"/>
      <c r="I1083" s="67"/>
      <c r="J1083" s="97"/>
      <c r="K1083" s="67"/>
      <c r="L1083" s="67"/>
      <c r="M1083" s="67"/>
      <c r="N1083" s="67"/>
      <c r="O1083" s="67"/>
      <c r="P1083" s="67"/>
      <c r="Q1083" s="67"/>
      <c r="R1083" s="67"/>
      <c r="S1083" s="67"/>
      <c r="T1083" s="67"/>
      <c r="U1083" s="67"/>
      <c r="V1083" s="67"/>
      <c r="W1083" s="67"/>
      <c r="X1083" s="67"/>
      <c r="Y1083" s="67"/>
      <c r="Z1083" s="67"/>
    </row>
    <row r="1084" spans="1:26" ht="16.5" x14ac:dyDescent="0.45">
      <c r="A1084" s="67"/>
      <c r="B1084" s="67"/>
      <c r="C1084" s="67"/>
      <c r="D1084" s="67"/>
      <c r="E1084" s="28"/>
      <c r="F1084" s="67"/>
      <c r="G1084" s="67"/>
      <c r="H1084" s="67"/>
      <c r="I1084" s="67"/>
      <c r="J1084" s="97"/>
      <c r="K1084" s="67"/>
      <c r="L1084" s="67"/>
      <c r="M1084" s="67"/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X1084" s="67"/>
      <c r="Y1084" s="67"/>
      <c r="Z1084" s="67"/>
    </row>
    <row r="1085" spans="1:26" ht="16.5" x14ac:dyDescent="0.45">
      <c r="A1085" s="67"/>
      <c r="B1085" s="67"/>
      <c r="C1085" s="67"/>
      <c r="D1085" s="67"/>
      <c r="E1085" s="28"/>
      <c r="F1085" s="67"/>
      <c r="G1085" s="67"/>
      <c r="H1085" s="67"/>
      <c r="I1085" s="67"/>
      <c r="J1085" s="97"/>
      <c r="K1085" s="67"/>
      <c r="L1085" s="67"/>
      <c r="M1085" s="67"/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X1085" s="67"/>
      <c r="Y1085" s="67"/>
      <c r="Z1085" s="67"/>
    </row>
    <row r="1086" spans="1:26" ht="16.5" x14ac:dyDescent="0.45">
      <c r="A1086" s="67"/>
      <c r="B1086" s="67"/>
      <c r="C1086" s="67"/>
      <c r="D1086" s="67"/>
      <c r="E1086" s="28"/>
      <c r="F1086" s="67"/>
      <c r="G1086" s="67"/>
      <c r="H1086" s="67"/>
      <c r="I1086" s="67"/>
      <c r="J1086" s="97"/>
      <c r="K1086" s="67"/>
      <c r="L1086" s="67"/>
      <c r="M1086" s="67"/>
      <c r="N1086" s="67"/>
      <c r="O1086" s="67"/>
      <c r="P1086" s="67"/>
      <c r="Q1086" s="67"/>
      <c r="R1086" s="67"/>
      <c r="S1086" s="67"/>
      <c r="T1086" s="67"/>
      <c r="U1086" s="67"/>
      <c r="V1086" s="67"/>
      <c r="W1086" s="67"/>
      <c r="X1086" s="67"/>
      <c r="Y1086" s="67"/>
      <c r="Z1086" s="67"/>
    </row>
    <row r="1087" spans="1:26" ht="16.5" x14ac:dyDescent="0.45">
      <c r="A1087" s="67"/>
      <c r="B1087" s="67"/>
      <c r="C1087" s="67"/>
      <c r="D1087" s="67"/>
      <c r="E1087" s="28"/>
      <c r="F1087" s="67"/>
      <c r="G1087" s="67"/>
      <c r="H1087" s="67"/>
      <c r="I1087" s="67"/>
      <c r="J1087" s="97"/>
      <c r="K1087" s="67"/>
      <c r="L1087" s="67"/>
      <c r="M1087" s="67"/>
      <c r="N1087" s="67"/>
      <c r="O1087" s="67"/>
      <c r="P1087" s="67"/>
      <c r="Q1087" s="67"/>
      <c r="R1087" s="67"/>
      <c r="S1087" s="67"/>
      <c r="T1087" s="67"/>
      <c r="U1087" s="67"/>
      <c r="V1087" s="67"/>
      <c r="W1087" s="67"/>
      <c r="X1087" s="67"/>
      <c r="Y1087" s="67"/>
      <c r="Z1087" s="67"/>
    </row>
    <row r="1088" spans="1:26" ht="16.5" x14ac:dyDescent="0.45">
      <c r="A1088" s="67"/>
      <c r="B1088" s="67"/>
      <c r="C1088" s="67"/>
      <c r="D1088" s="67"/>
      <c r="E1088" s="28"/>
      <c r="F1088" s="67"/>
      <c r="G1088" s="67"/>
      <c r="H1088" s="67"/>
      <c r="I1088" s="67"/>
      <c r="J1088" s="97"/>
      <c r="K1088" s="67"/>
      <c r="L1088" s="67"/>
      <c r="M1088" s="67"/>
      <c r="N1088" s="67"/>
      <c r="O1088" s="67"/>
      <c r="P1088" s="67"/>
      <c r="Q1088" s="67"/>
      <c r="R1088" s="67"/>
      <c r="S1088" s="67"/>
      <c r="T1088" s="67"/>
      <c r="U1088" s="67"/>
      <c r="V1088" s="67"/>
      <c r="W1088" s="67"/>
      <c r="X1088" s="67"/>
      <c r="Y1088" s="67"/>
      <c r="Z1088" s="67"/>
    </row>
    <row r="1089" spans="1:26" ht="16.5" x14ac:dyDescent="0.45">
      <c r="A1089" s="67"/>
      <c r="B1089" s="67"/>
      <c r="C1089" s="67"/>
      <c r="D1089" s="67"/>
      <c r="E1089" s="28"/>
      <c r="F1089" s="67"/>
      <c r="G1089" s="67"/>
      <c r="H1089" s="67"/>
      <c r="I1089" s="67"/>
      <c r="J1089" s="97"/>
      <c r="K1089" s="67"/>
      <c r="L1089" s="67"/>
      <c r="M1089" s="67"/>
      <c r="N1089" s="67"/>
      <c r="O1089" s="67"/>
      <c r="P1089" s="67"/>
      <c r="Q1089" s="67"/>
      <c r="R1089" s="67"/>
      <c r="S1089" s="67"/>
      <c r="T1089" s="67"/>
      <c r="U1089" s="67"/>
      <c r="V1089" s="67"/>
      <c r="W1089" s="67"/>
      <c r="X1089" s="67"/>
      <c r="Y1089" s="67"/>
      <c r="Z1089" s="67"/>
    </row>
    <row r="1090" spans="1:26" ht="16.5" x14ac:dyDescent="0.45">
      <c r="A1090" s="67"/>
      <c r="B1090" s="67"/>
      <c r="C1090" s="67"/>
      <c r="D1090" s="67"/>
      <c r="E1090" s="28"/>
      <c r="F1090" s="67"/>
      <c r="G1090" s="67"/>
      <c r="H1090" s="67"/>
      <c r="I1090" s="67"/>
      <c r="J1090" s="97"/>
      <c r="K1090" s="67"/>
      <c r="L1090" s="67"/>
      <c r="M1090" s="67"/>
      <c r="N1090" s="67"/>
      <c r="O1090" s="67"/>
      <c r="P1090" s="67"/>
      <c r="Q1090" s="67"/>
      <c r="R1090" s="67"/>
      <c r="S1090" s="67"/>
      <c r="T1090" s="67"/>
      <c r="U1090" s="67"/>
      <c r="V1090" s="67"/>
      <c r="W1090" s="67"/>
      <c r="X1090" s="67"/>
      <c r="Y1090" s="67"/>
      <c r="Z1090" s="67"/>
    </row>
    <row r="1091" spans="1:26" ht="16.5" x14ac:dyDescent="0.45">
      <c r="A1091" s="67"/>
      <c r="B1091" s="67"/>
      <c r="C1091" s="67"/>
      <c r="D1091" s="67"/>
      <c r="E1091" s="28"/>
      <c r="F1091" s="67"/>
      <c r="G1091" s="67"/>
      <c r="H1091" s="67"/>
      <c r="I1091" s="67"/>
      <c r="J1091" s="97"/>
      <c r="K1091" s="67"/>
      <c r="L1091" s="67"/>
      <c r="M1091" s="67"/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X1091" s="67"/>
      <c r="Y1091" s="67"/>
      <c r="Z1091" s="67"/>
    </row>
    <row r="1092" spans="1:26" ht="16.5" x14ac:dyDescent="0.45">
      <c r="A1092" s="67"/>
      <c r="B1092" s="67"/>
      <c r="C1092" s="67"/>
      <c r="D1092" s="67"/>
      <c r="E1092" s="28"/>
      <c r="F1092" s="67"/>
      <c r="G1092" s="67"/>
      <c r="H1092" s="67"/>
      <c r="I1092" s="67"/>
      <c r="J1092" s="97"/>
      <c r="K1092" s="67"/>
      <c r="L1092" s="67"/>
      <c r="M1092" s="67"/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X1092" s="67"/>
      <c r="Y1092" s="67"/>
      <c r="Z1092" s="67"/>
    </row>
    <row r="1093" spans="1:26" ht="16.5" x14ac:dyDescent="0.45">
      <c r="A1093" s="67"/>
      <c r="B1093" s="67"/>
      <c r="C1093" s="67"/>
      <c r="D1093" s="67"/>
      <c r="E1093" s="28"/>
      <c r="F1093" s="67"/>
      <c r="G1093" s="67"/>
      <c r="H1093" s="67"/>
      <c r="I1093" s="67"/>
      <c r="J1093" s="97"/>
      <c r="K1093" s="67"/>
      <c r="L1093" s="67"/>
      <c r="M1093" s="67"/>
      <c r="N1093" s="67"/>
      <c r="O1093" s="67"/>
      <c r="P1093" s="67"/>
      <c r="Q1093" s="67"/>
      <c r="R1093" s="67"/>
      <c r="S1093" s="67"/>
      <c r="T1093" s="67"/>
      <c r="U1093" s="67"/>
      <c r="V1093" s="67"/>
      <c r="W1093" s="67"/>
      <c r="X1093" s="67"/>
      <c r="Y1093" s="67"/>
      <c r="Z1093" s="67"/>
    </row>
    <row r="1094" spans="1:26" ht="16.5" x14ac:dyDescent="0.45">
      <c r="A1094" s="67"/>
      <c r="B1094" s="67"/>
      <c r="C1094" s="67"/>
      <c r="D1094" s="67"/>
      <c r="E1094" s="28"/>
      <c r="F1094" s="67"/>
      <c r="G1094" s="67"/>
      <c r="H1094" s="67"/>
      <c r="I1094" s="67"/>
      <c r="J1094" s="97"/>
      <c r="K1094" s="67"/>
      <c r="L1094" s="67"/>
      <c r="M1094" s="67"/>
      <c r="N1094" s="67"/>
      <c r="O1094" s="67"/>
      <c r="P1094" s="67"/>
      <c r="Q1094" s="67"/>
      <c r="R1094" s="67"/>
      <c r="S1094" s="67"/>
      <c r="T1094" s="67"/>
      <c r="U1094" s="67"/>
      <c r="V1094" s="67"/>
      <c r="W1094" s="67"/>
      <c r="X1094" s="67"/>
      <c r="Y1094" s="67"/>
      <c r="Z1094" s="67"/>
    </row>
    <row r="1095" spans="1:26" ht="16.5" x14ac:dyDescent="0.45">
      <c r="A1095" s="67"/>
      <c r="B1095" s="67"/>
      <c r="C1095" s="67"/>
      <c r="D1095" s="67"/>
      <c r="E1095" s="28"/>
      <c r="F1095" s="67"/>
      <c r="G1095" s="67"/>
      <c r="H1095" s="67"/>
      <c r="I1095" s="67"/>
      <c r="J1095" s="97"/>
      <c r="K1095" s="67"/>
      <c r="L1095" s="67"/>
      <c r="M1095" s="67"/>
      <c r="N1095" s="67"/>
      <c r="O1095" s="67"/>
      <c r="P1095" s="67"/>
      <c r="Q1095" s="67"/>
      <c r="R1095" s="67"/>
      <c r="S1095" s="67"/>
      <c r="T1095" s="67"/>
      <c r="U1095" s="67"/>
      <c r="V1095" s="67"/>
      <c r="W1095" s="67"/>
      <c r="X1095" s="67"/>
      <c r="Y1095" s="67"/>
      <c r="Z1095" s="67"/>
    </row>
    <row r="1096" spans="1:26" ht="16.5" x14ac:dyDescent="0.45">
      <c r="A1096" s="67"/>
      <c r="B1096" s="67"/>
      <c r="C1096" s="67"/>
      <c r="D1096" s="67"/>
      <c r="E1096" s="28"/>
      <c r="F1096" s="67"/>
      <c r="G1096" s="67"/>
      <c r="H1096" s="67"/>
      <c r="I1096" s="67"/>
      <c r="J1096" s="97"/>
      <c r="K1096" s="67"/>
      <c r="L1096" s="67"/>
      <c r="M1096" s="67"/>
      <c r="N1096" s="67"/>
      <c r="O1096" s="67"/>
      <c r="P1096" s="67"/>
      <c r="Q1096" s="67"/>
      <c r="R1096" s="67"/>
      <c r="S1096" s="67"/>
      <c r="T1096" s="67"/>
      <c r="U1096" s="67"/>
      <c r="V1096" s="67"/>
      <c r="W1096" s="67"/>
      <c r="X1096" s="67"/>
      <c r="Y1096" s="67"/>
      <c r="Z1096" s="67"/>
    </row>
    <row r="1097" spans="1:26" ht="16.5" x14ac:dyDescent="0.45">
      <c r="A1097" s="67"/>
      <c r="B1097" s="67"/>
      <c r="C1097" s="67"/>
      <c r="D1097" s="67"/>
      <c r="E1097" s="28"/>
      <c r="F1097" s="67"/>
      <c r="G1097" s="67"/>
      <c r="H1097" s="67"/>
      <c r="I1097" s="67"/>
      <c r="J1097" s="97"/>
      <c r="K1097" s="67"/>
      <c r="L1097" s="67"/>
      <c r="M1097" s="67"/>
      <c r="N1097" s="67"/>
      <c r="O1097" s="67"/>
      <c r="P1097" s="67"/>
      <c r="Q1097" s="67"/>
      <c r="R1097" s="67"/>
      <c r="S1097" s="67"/>
      <c r="T1097" s="67"/>
      <c r="U1097" s="67"/>
      <c r="V1097" s="67"/>
      <c r="W1097" s="67"/>
      <c r="X1097" s="67"/>
      <c r="Y1097" s="67"/>
      <c r="Z1097" s="67"/>
    </row>
    <row r="1098" spans="1:26" ht="16.5" x14ac:dyDescent="0.45">
      <c r="A1098" s="67"/>
      <c r="B1098" s="67"/>
      <c r="C1098" s="67"/>
      <c r="D1098" s="67"/>
      <c r="E1098" s="28"/>
      <c r="F1098" s="67"/>
      <c r="G1098" s="67"/>
      <c r="H1098" s="67"/>
      <c r="I1098" s="67"/>
      <c r="J1098" s="97"/>
      <c r="K1098" s="67"/>
      <c r="L1098" s="67"/>
      <c r="M1098" s="67"/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X1098" s="67"/>
      <c r="Y1098" s="67"/>
      <c r="Z1098" s="67"/>
    </row>
    <row r="1099" spans="1:26" ht="16.5" x14ac:dyDescent="0.45">
      <c r="A1099" s="67"/>
      <c r="B1099" s="67"/>
      <c r="C1099" s="67"/>
      <c r="D1099" s="67"/>
      <c r="E1099" s="28"/>
      <c r="F1099" s="67"/>
      <c r="G1099" s="67"/>
      <c r="H1099" s="67"/>
      <c r="I1099" s="67"/>
      <c r="J1099" s="97"/>
      <c r="K1099" s="67"/>
      <c r="L1099" s="67"/>
      <c r="M1099" s="67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67"/>
      <c r="Z1099" s="67"/>
    </row>
    <row r="1100" spans="1:26" ht="16.5" x14ac:dyDescent="0.45">
      <c r="A1100" s="67"/>
      <c r="B1100" s="67"/>
      <c r="C1100" s="67"/>
      <c r="D1100" s="67"/>
      <c r="E1100" s="28"/>
      <c r="F1100" s="67"/>
      <c r="G1100" s="67"/>
      <c r="H1100" s="67"/>
      <c r="I1100" s="67"/>
      <c r="J1100" s="97"/>
      <c r="K1100" s="67"/>
      <c r="L1100" s="67"/>
      <c r="M1100" s="67"/>
      <c r="N1100" s="67"/>
      <c r="O1100" s="67"/>
      <c r="P1100" s="67"/>
      <c r="Q1100" s="67"/>
      <c r="R1100" s="67"/>
      <c r="S1100" s="67"/>
      <c r="T1100" s="67"/>
      <c r="U1100" s="67"/>
      <c r="V1100" s="67"/>
      <c r="W1100" s="67"/>
      <c r="X1100" s="67"/>
      <c r="Y1100" s="67"/>
      <c r="Z1100" s="67"/>
    </row>
    <row r="1101" spans="1:26" ht="16.5" x14ac:dyDescent="0.45">
      <c r="A1101" s="67"/>
      <c r="B1101" s="67"/>
      <c r="C1101" s="67"/>
      <c r="D1101" s="67"/>
      <c r="E1101" s="28"/>
      <c r="F1101" s="67"/>
      <c r="G1101" s="67"/>
      <c r="H1101" s="67"/>
      <c r="I1101" s="67"/>
      <c r="J1101" s="97"/>
      <c r="K1101" s="67"/>
      <c r="L1101" s="67"/>
      <c r="M1101" s="67"/>
      <c r="N1101" s="67"/>
      <c r="O1101" s="67"/>
      <c r="P1101" s="67"/>
      <c r="Q1101" s="67"/>
      <c r="R1101" s="67"/>
      <c r="S1101" s="67"/>
      <c r="T1101" s="67"/>
      <c r="U1101" s="67"/>
      <c r="V1101" s="67"/>
      <c r="W1101" s="67"/>
      <c r="X1101" s="67"/>
      <c r="Y1101" s="67"/>
      <c r="Z1101" s="67"/>
    </row>
    <row r="1102" spans="1:26" ht="16.5" x14ac:dyDescent="0.45">
      <c r="A1102" s="67"/>
      <c r="B1102" s="67"/>
      <c r="C1102" s="67"/>
      <c r="D1102" s="67"/>
      <c r="E1102" s="28"/>
      <c r="F1102" s="67"/>
      <c r="G1102" s="67"/>
      <c r="H1102" s="67"/>
      <c r="I1102" s="67"/>
      <c r="J1102" s="97"/>
      <c r="K1102" s="67"/>
      <c r="L1102" s="67"/>
      <c r="M1102" s="67"/>
      <c r="N1102" s="67"/>
      <c r="O1102" s="67"/>
      <c r="P1102" s="67"/>
      <c r="Q1102" s="67"/>
      <c r="R1102" s="67"/>
      <c r="S1102" s="67"/>
      <c r="T1102" s="67"/>
      <c r="U1102" s="67"/>
      <c r="V1102" s="67"/>
      <c r="W1102" s="67"/>
      <c r="X1102" s="67"/>
      <c r="Y1102" s="67"/>
      <c r="Z1102" s="67"/>
    </row>
    <row r="1103" spans="1:26" ht="16.5" x14ac:dyDescent="0.45">
      <c r="A1103" s="67"/>
      <c r="B1103" s="67"/>
      <c r="C1103" s="67"/>
      <c r="D1103" s="67"/>
      <c r="E1103" s="28"/>
      <c r="F1103" s="67"/>
      <c r="G1103" s="67"/>
      <c r="H1103" s="67"/>
      <c r="I1103" s="67"/>
      <c r="J1103" s="97"/>
      <c r="K1103" s="67"/>
      <c r="L1103" s="67"/>
      <c r="M1103" s="67"/>
      <c r="N1103" s="67"/>
      <c r="O1103" s="67"/>
      <c r="P1103" s="67"/>
      <c r="Q1103" s="67"/>
      <c r="R1103" s="67"/>
      <c r="S1103" s="67"/>
      <c r="T1103" s="67"/>
      <c r="U1103" s="67"/>
      <c r="V1103" s="67"/>
      <c r="W1103" s="67"/>
      <c r="X1103" s="67"/>
      <c r="Y1103" s="67"/>
      <c r="Z1103" s="67"/>
    </row>
    <row r="1104" spans="1:26" ht="16.5" x14ac:dyDescent="0.45">
      <c r="A1104" s="67"/>
      <c r="B1104" s="67"/>
      <c r="C1104" s="67"/>
      <c r="D1104" s="67"/>
      <c r="E1104" s="28"/>
      <c r="F1104" s="67"/>
      <c r="G1104" s="67"/>
      <c r="H1104" s="67"/>
      <c r="I1104" s="67"/>
      <c r="J1104" s="97"/>
      <c r="K1104" s="67"/>
      <c r="L1104" s="67"/>
      <c r="M1104" s="67"/>
      <c r="N1104" s="67"/>
      <c r="O1104" s="67"/>
      <c r="P1104" s="67"/>
      <c r="Q1104" s="67"/>
      <c r="R1104" s="67"/>
      <c r="S1104" s="67"/>
      <c r="T1104" s="67"/>
      <c r="U1104" s="67"/>
      <c r="V1104" s="67"/>
      <c r="W1104" s="67"/>
      <c r="X1104" s="67"/>
      <c r="Y1104" s="67"/>
      <c r="Z1104" s="67"/>
    </row>
    <row r="1105" spans="1:26" ht="16.5" x14ac:dyDescent="0.45">
      <c r="A1105" s="67"/>
      <c r="B1105" s="67"/>
      <c r="C1105" s="67"/>
      <c r="D1105" s="67"/>
      <c r="E1105" s="28"/>
      <c r="F1105" s="67"/>
      <c r="G1105" s="67"/>
      <c r="H1105" s="67"/>
      <c r="I1105" s="67"/>
      <c r="J1105" s="97"/>
      <c r="K1105" s="67"/>
      <c r="L1105" s="67"/>
      <c r="M1105" s="67"/>
      <c r="N1105" s="67"/>
      <c r="O1105" s="67"/>
      <c r="P1105" s="67"/>
      <c r="Q1105" s="67"/>
      <c r="R1105" s="67"/>
      <c r="S1105" s="67"/>
      <c r="T1105" s="67"/>
      <c r="U1105" s="67"/>
      <c r="V1105" s="67"/>
      <c r="W1105" s="67"/>
      <c r="X1105" s="67"/>
      <c r="Y1105" s="67"/>
      <c r="Z1105" s="67"/>
    </row>
    <row r="1106" spans="1:26" ht="16.5" x14ac:dyDescent="0.45">
      <c r="A1106" s="67"/>
      <c r="B1106" s="67"/>
      <c r="C1106" s="67"/>
      <c r="D1106" s="67"/>
      <c r="E1106" s="28"/>
      <c r="F1106" s="67"/>
      <c r="G1106" s="67"/>
      <c r="H1106" s="67"/>
      <c r="I1106" s="67"/>
      <c r="J1106" s="97"/>
      <c r="K1106" s="67"/>
      <c r="L1106" s="67"/>
      <c r="M1106" s="67"/>
      <c r="N1106" s="67"/>
      <c r="O1106" s="67"/>
      <c r="P1106" s="67"/>
      <c r="Q1106" s="67"/>
      <c r="R1106" s="67"/>
      <c r="S1106" s="67"/>
      <c r="T1106" s="67"/>
      <c r="U1106" s="67"/>
      <c r="V1106" s="67"/>
      <c r="W1106" s="67"/>
      <c r="X1106" s="67"/>
      <c r="Y1106" s="67"/>
      <c r="Z1106" s="67"/>
    </row>
    <row r="1107" spans="1:26" ht="16.5" x14ac:dyDescent="0.45">
      <c r="A1107" s="67"/>
      <c r="B1107" s="67"/>
      <c r="C1107" s="67"/>
      <c r="D1107" s="67"/>
      <c r="E1107" s="28"/>
      <c r="F1107" s="67"/>
      <c r="G1107" s="67"/>
      <c r="H1107" s="67"/>
      <c r="I1107" s="67"/>
      <c r="J1107" s="97"/>
      <c r="K1107" s="67"/>
      <c r="L1107" s="67"/>
      <c r="M1107" s="67"/>
      <c r="N1107" s="67"/>
      <c r="O1107" s="67"/>
      <c r="P1107" s="67"/>
      <c r="Q1107" s="67"/>
      <c r="R1107" s="67"/>
      <c r="S1107" s="67"/>
      <c r="T1107" s="67"/>
      <c r="U1107" s="67"/>
      <c r="V1107" s="67"/>
      <c r="W1107" s="67"/>
      <c r="X1107" s="67"/>
      <c r="Y1107" s="67"/>
      <c r="Z1107" s="67"/>
    </row>
    <row r="1108" spans="1:26" ht="16.5" x14ac:dyDescent="0.45">
      <c r="A1108" s="67"/>
      <c r="B1108" s="67"/>
      <c r="C1108" s="67"/>
      <c r="D1108" s="67"/>
      <c r="E1108" s="28"/>
      <c r="F1108" s="67"/>
      <c r="G1108" s="67"/>
      <c r="H1108" s="67"/>
      <c r="I1108" s="67"/>
      <c r="J1108" s="97"/>
      <c r="K1108" s="67"/>
      <c r="L1108" s="67"/>
      <c r="M1108" s="67"/>
      <c r="N1108" s="67"/>
      <c r="O1108" s="67"/>
      <c r="P1108" s="67"/>
      <c r="Q1108" s="67"/>
      <c r="R1108" s="67"/>
      <c r="S1108" s="67"/>
      <c r="T1108" s="67"/>
      <c r="U1108" s="67"/>
      <c r="V1108" s="67"/>
      <c r="W1108" s="67"/>
      <c r="X1108" s="67"/>
      <c r="Y1108" s="67"/>
      <c r="Z1108" s="67"/>
    </row>
    <row r="1109" spans="1:26" ht="16.5" x14ac:dyDescent="0.45">
      <c r="A1109" s="67"/>
      <c r="B1109" s="67"/>
      <c r="C1109" s="67"/>
      <c r="D1109" s="67"/>
      <c r="E1109" s="28"/>
      <c r="F1109" s="67"/>
      <c r="G1109" s="67"/>
      <c r="H1109" s="67"/>
      <c r="I1109" s="67"/>
      <c r="J1109" s="97"/>
      <c r="K1109" s="67"/>
      <c r="L1109" s="67"/>
      <c r="M1109" s="67"/>
      <c r="N1109" s="67"/>
      <c r="O1109" s="67"/>
      <c r="P1109" s="67"/>
      <c r="Q1109" s="67"/>
      <c r="R1109" s="67"/>
      <c r="S1109" s="67"/>
      <c r="T1109" s="67"/>
      <c r="U1109" s="67"/>
      <c r="V1109" s="67"/>
      <c r="W1109" s="67"/>
      <c r="X1109" s="67"/>
      <c r="Y1109" s="67"/>
      <c r="Z1109" s="67"/>
    </row>
    <row r="1110" spans="1:26" ht="16.5" x14ac:dyDescent="0.45">
      <c r="A1110" s="67"/>
      <c r="B1110" s="67"/>
      <c r="C1110" s="67"/>
      <c r="D1110" s="67"/>
      <c r="E1110" s="28"/>
      <c r="F1110" s="67"/>
      <c r="G1110" s="67"/>
      <c r="H1110" s="67"/>
      <c r="I1110" s="67"/>
      <c r="J1110" s="97"/>
      <c r="K1110" s="67"/>
      <c r="L1110" s="67"/>
      <c r="M1110" s="67"/>
      <c r="N1110" s="67"/>
      <c r="O1110" s="67"/>
      <c r="P1110" s="67"/>
      <c r="Q1110" s="67"/>
      <c r="R1110" s="67"/>
      <c r="S1110" s="67"/>
      <c r="T1110" s="67"/>
      <c r="U1110" s="67"/>
      <c r="V1110" s="67"/>
      <c r="W1110" s="67"/>
      <c r="X1110" s="67"/>
      <c r="Y1110" s="67"/>
      <c r="Z1110" s="67"/>
    </row>
    <row r="1111" spans="1:26" ht="16.5" x14ac:dyDescent="0.45">
      <c r="A1111" s="67"/>
      <c r="B1111" s="67"/>
      <c r="C1111" s="67"/>
      <c r="D1111" s="67"/>
      <c r="E1111" s="28"/>
      <c r="F1111" s="67"/>
      <c r="G1111" s="67"/>
      <c r="H1111" s="67"/>
      <c r="I1111" s="67"/>
      <c r="J1111" s="97"/>
      <c r="K1111" s="67"/>
      <c r="L1111" s="67"/>
      <c r="M1111" s="67"/>
      <c r="N1111" s="67"/>
      <c r="O1111" s="67"/>
      <c r="P1111" s="67"/>
      <c r="Q1111" s="67"/>
      <c r="R1111" s="67"/>
      <c r="S1111" s="67"/>
      <c r="T1111" s="67"/>
      <c r="U1111" s="67"/>
      <c r="V1111" s="67"/>
      <c r="W1111" s="67"/>
      <c r="X1111" s="67"/>
      <c r="Y1111" s="67"/>
      <c r="Z1111" s="67"/>
    </row>
    <row r="1112" spans="1:26" ht="16.5" x14ac:dyDescent="0.45">
      <c r="A1112" s="67"/>
      <c r="B1112" s="67"/>
      <c r="C1112" s="67"/>
      <c r="D1112" s="67"/>
      <c r="E1112" s="28"/>
      <c r="F1112" s="67"/>
      <c r="G1112" s="67"/>
      <c r="H1112" s="67"/>
      <c r="I1112" s="67"/>
      <c r="J1112" s="97"/>
      <c r="K1112" s="67"/>
      <c r="L1112" s="67"/>
      <c r="M1112" s="67"/>
      <c r="N1112" s="67"/>
      <c r="O1112" s="67"/>
      <c r="P1112" s="67"/>
      <c r="Q1112" s="67"/>
      <c r="R1112" s="67"/>
      <c r="S1112" s="67"/>
      <c r="T1112" s="67"/>
      <c r="U1112" s="67"/>
      <c r="V1112" s="67"/>
      <c r="W1112" s="67"/>
      <c r="X1112" s="67"/>
      <c r="Y1112" s="67"/>
      <c r="Z1112" s="67"/>
    </row>
    <row r="1113" spans="1:26" ht="16.5" x14ac:dyDescent="0.45">
      <c r="A1113" s="67"/>
      <c r="B1113" s="67"/>
      <c r="C1113" s="67"/>
      <c r="D1113" s="67"/>
      <c r="E1113" s="28"/>
      <c r="F1113" s="67"/>
      <c r="G1113" s="67"/>
      <c r="H1113" s="67"/>
      <c r="I1113" s="67"/>
      <c r="J1113" s="97"/>
      <c r="K1113" s="67"/>
      <c r="L1113" s="67"/>
      <c r="M1113" s="67"/>
      <c r="N1113" s="67"/>
      <c r="O1113" s="67"/>
      <c r="P1113" s="67"/>
      <c r="Q1113" s="67"/>
      <c r="R1113" s="67"/>
      <c r="S1113" s="67"/>
      <c r="T1113" s="67"/>
      <c r="U1113" s="67"/>
      <c r="V1113" s="67"/>
      <c r="W1113" s="67"/>
      <c r="X1113" s="67"/>
      <c r="Y1113" s="67"/>
      <c r="Z1113" s="67"/>
    </row>
    <row r="1114" spans="1:26" ht="16.5" x14ac:dyDescent="0.45">
      <c r="A1114" s="67"/>
      <c r="B1114" s="67"/>
      <c r="C1114" s="67"/>
      <c r="D1114" s="67"/>
      <c r="E1114" s="28"/>
      <c r="F1114" s="67"/>
      <c r="G1114" s="67"/>
      <c r="H1114" s="67"/>
      <c r="I1114" s="67"/>
      <c r="J1114" s="97"/>
      <c r="K1114" s="67"/>
      <c r="L1114" s="67"/>
      <c r="M1114" s="67"/>
      <c r="N1114" s="67"/>
      <c r="O1114" s="67"/>
      <c r="P1114" s="67"/>
      <c r="Q1114" s="67"/>
      <c r="R1114" s="67"/>
      <c r="S1114" s="67"/>
      <c r="T1114" s="67"/>
      <c r="U1114" s="67"/>
      <c r="V1114" s="67"/>
      <c r="W1114" s="67"/>
      <c r="X1114" s="67"/>
      <c r="Y1114" s="67"/>
      <c r="Z1114" s="67"/>
    </row>
    <row r="1115" spans="1:26" ht="16.5" x14ac:dyDescent="0.45">
      <c r="A1115" s="67"/>
      <c r="B1115" s="67"/>
      <c r="C1115" s="67"/>
      <c r="D1115" s="67"/>
      <c r="E1115" s="28"/>
      <c r="F1115" s="67"/>
      <c r="G1115" s="67"/>
      <c r="H1115" s="67"/>
      <c r="I1115" s="67"/>
      <c r="J1115" s="97"/>
      <c r="K1115" s="67"/>
      <c r="L1115" s="67"/>
      <c r="M1115" s="67"/>
      <c r="N1115" s="67"/>
      <c r="O1115" s="67"/>
      <c r="P1115" s="67"/>
      <c r="Q1115" s="67"/>
      <c r="R1115" s="67"/>
      <c r="S1115" s="67"/>
      <c r="T1115" s="67"/>
      <c r="U1115" s="67"/>
      <c r="V1115" s="67"/>
      <c r="W1115" s="67"/>
      <c r="X1115" s="67"/>
      <c r="Y1115" s="67"/>
      <c r="Z1115" s="67"/>
    </row>
    <row r="1116" spans="1:26" ht="16.5" x14ac:dyDescent="0.45">
      <c r="A1116" s="67"/>
      <c r="B1116" s="67"/>
      <c r="C1116" s="67"/>
      <c r="D1116" s="67"/>
      <c r="E1116" s="28"/>
      <c r="F1116" s="67"/>
      <c r="G1116" s="67"/>
      <c r="H1116" s="67"/>
      <c r="I1116" s="67"/>
      <c r="J1116" s="97"/>
      <c r="K1116" s="67"/>
      <c r="L1116" s="67"/>
      <c r="M1116" s="67"/>
      <c r="N1116" s="67"/>
      <c r="O1116" s="67"/>
      <c r="P1116" s="67"/>
      <c r="Q1116" s="67"/>
      <c r="R1116" s="67"/>
      <c r="S1116" s="67"/>
      <c r="T1116" s="67"/>
      <c r="U1116" s="67"/>
      <c r="V1116" s="67"/>
      <c r="W1116" s="67"/>
      <c r="X1116" s="67"/>
      <c r="Y1116" s="67"/>
      <c r="Z1116" s="67"/>
    </row>
    <row r="1117" spans="1:26" ht="16.5" x14ac:dyDescent="0.45">
      <c r="A1117" s="67"/>
      <c r="B1117" s="67"/>
      <c r="C1117" s="67"/>
      <c r="D1117" s="67"/>
      <c r="E1117" s="28"/>
      <c r="F1117" s="67"/>
      <c r="G1117" s="67"/>
      <c r="H1117" s="67"/>
      <c r="I1117" s="67"/>
      <c r="J1117" s="97"/>
      <c r="K1117" s="67"/>
      <c r="L1117" s="67"/>
      <c r="M1117" s="67"/>
      <c r="N1117" s="67"/>
      <c r="O1117" s="67"/>
      <c r="P1117" s="67"/>
      <c r="Q1117" s="67"/>
      <c r="R1117" s="67"/>
      <c r="S1117" s="67"/>
      <c r="T1117" s="67"/>
      <c r="U1117" s="67"/>
      <c r="V1117" s="67"/>
      <c r="W1117" s="67"/>
      <c r="X1117" s="67"/>
      <c r="Y1117" s="67"/>
      <c r="Z1117" s="67"/>
    </row>
    <row r="1118" spans="1:26" ht="16.5" x14ac:dyDescent="0.45">
      <c r="A1118" s="67"/>
      <c r="B1118" s="67"/>
      <c r="C1118" s="67"/>
      <c r="D1118" s="67"/>
      <c r="E1118" s="28"/>
      <c r="F1118" s="67"/>
      <c r="G1118" s="67"/>
      <c r="H1118" s="67"/>
      <c r="I1118" s="67"/>
      <c r="J1118" s="97"/>
      <c r="K1118" s="67"/>
      <c r="L1118" s="67"/>
      <c r="M1118" s="67"/>
      <c r="N1118" s="67"/>
      <c r="O1118" s="67"/>
      <c r="P1118" s="67"/>
      <c r="Q1118" s="67"/>
      <c r="R1118" s="67"/>
      <c r="S1118" s="67"/>
      <c r="T1118" s="67"/>
      <c r="U1118" s="67"/>
      <c r="V1118" s="67"/>
      <c r="W1118" s="67"/>
      <c r="X1118" s="67"/>
      <c r="Y1118" s="67"/>
      <c r="Z1118" s="67"/>
    </row>
    <row r="1119" spans="1:26" ht="16.5" x14ac:dyDescent="0.45">
      <c r="A1119" s="67"/>
      <c r="B1119" s="67"/>
      <c r="C1119" s="67"/>
      <c r="D1119" s="67"/>
      <c r="E1119" s="28"/>
      <c r="F1119" s="67"/>
      <c r="G1119" s="67"/>
      <c r="H1119" s="67"/>
      <c r="I1119" s="67"/>
      <c r="J1119" s="97"/>
      <c r="K1119" s="67"/>
      <c r="L1119" s="67"/>
      <c r="M1119" s="67"/>
      <c r="N1119" s="67"/>
      <c r="O1119" s="67"/>
      <c r="P1119" s="67"/>
      <c r="Q1119" s="67"/>
      <c r="R1119" s="67"/>
      <c r="S1119" s="67"/>
      <c r="T1119" s="67"/>
      <c r="U1119" s="67"/>
      <c r="V1119" s="67"/>
      <c r="W1119" s="67"/>
      <c r="X1119" s="67"/>
      <c r="Y1119" s="67"/>
      <c r="Z1119" s="67"/>
    </row>
    <row r="1120" spans="1:26" ht="16.5" x14ac:dyDescent="0.45">
      <c r="A1120" s="67"/>
      <c r="B1120" s="67"/>
      <c r="C1120" s="67"/>
      <c r="D1120" s="67"/>
      <c r="E1120" s="28"/>
      <c r="F1120" s="67"/>
      <c r="G1120" s="67"/>
      <c r="H1120" s="67"/>
      <c r="I1120" s="67"/>
      <c r="J1120" s="97"/>
      <c r="K1120" s="67"/>
      <c r="L1120" s="67"/>
      <c r="M1120" s="67"/>
      <c r="N1120" s="67"/>
      <c r="O1120" s="67"/>
      <c r="P1120" s="67"/>
      <c r="Q1120" s="67"/>
      <c r="R1120" s="67"/>
      <c r="S1120" s="67"/>
      <c r="T1120" s="67"/>
      <c r="U1120" s="67"/>
      <c r="V1120" s="67"/>
      <c r="W1120" s="67"/>
      <c r="X1120" s="67"/>
      <c r="Y1120" s="67"/>
      <c r="Z1120" s="67"/>
    </row>
    <row r="1121" spans="1:26" ht="16.5" x14ac:dyDescent="0.45">
      <c r="A1121" s="67"/>
      <c r="B1121" s="67"/>
      <c r="C1121" s="67"/>
      <c r="D1121" s="67"/>
      <c r="E1121" s="28"/>
      <c r="F1121" s="67"/>
      <c r="G1121" s="67"/>
      <c r="H1121" s="67"/>
      <c r="I1121" s="67"/>
      <c r="J1121" s="97"/>
      <c r="K1121" s="67"/>
      <c r="L1121" s="67"/>
      <c r="M1121" s="67"/>
      <c r="N1121" s="67"/>
      <c r="O1121" s="67"/>
      <c r="P1121" s="67"/>
      <c r="Q1121" s="67"/>
      <c r="R1121" s="67"/>
      <c r="S1121" s="67"/>
      <c r="T1121" s="67"/>
      <c r="U1121" s="67"/>
      <c r="V1121" s="67"/>
      <c r="W1121" s="67"/>
      <c r="X1121" s="67"/>
      <c r="Y1121" s="67"/>
      <c r="Z1121" s="67"/>
    </row>
    <row r="1122" spans="1:26" ht="16.5" x14ac:dyDescent="0.45">
      <c r="A1122" s="67"/>
      <c r="B1122" s="67"/>
      <c r="C1122" s="67"/>
      <c r="D1122" s="67"/>
      <c r="E1122" s="28"/>
      <c r="F1122" s="67"/>
      <c r="G1122" s="67"/>
      <c r="H1122" s="67"/>
      <c r="I1122" s="67"/>
      <c r="J1122" s="97"/>
      <c r="K1122" s="67"/>
      <c r="L1122" s="67"/>
      <c r="M1122" s="67"/>
      <c r="N1122" s="67"/>
      <c r="O1122" s="67"/>
      <c r="P1122" s="67"/>
      <c r="Q1122" s="67"/>
      <c r="R1122" s="67"/>
      <c r="S1122" s="67"/>
      <c r="T1122" s="67"/>
      <c r="U1122" s="67"/>
      <c r="V1122" s="67"/>
      <c r="W1122" s="67"/>
      <c r="X1122" s="67"/>
      <c r="Y1122" s="67"/>
      <c r="Z1122" s="67"/>
    </row>
    <row r="1123" spans="1:26" ht="16.5" x14ac:dyDescent="0.45">
      <c r="A1123" s="67"/>
      <c r="B1123" s="67"/>
      <c r="C1123" s="67"/>
      <c r="D1123" s="67"/>
      <c r="E1123" s="28"/>
      <c r="F1123" s="67"/>
      <c r="G1123" s="67"/>
      <c r="H1123" s="67"/>
      <c r="I1123" s="67"/>
      <c r="J1123" s="97"/>
      <c r="K1123" s="67"/>
      <c r="L1123" s="67"/>
      <c r="M1123" s="67"/>
      <c r="N1123" s="67"/>
      <c r="O1123" s="67"/>
      <c r="P1123" s="67"/>
      <c r="Q1123" s="67"/>
      <c r="R1123" s="67"/>
      <c r="S1123" s="67"/>
      <c r="T1123" s="67"/>
      <c r="U1123" s="67"/>
      <c r="V1123" s="67"/>
      <c r="W1123" s="67"/>
      <c r="X1123" s="67"/>
      <c r="Y1123" s="67"/>
      <c r="Z1123" s="67"/>
    </row>
    <row r="1124" spans="1:26" ht="16.5" x14ac:dyDescent="0.45">
      <c r="A1124" s="67"/>
      <c r="B1124" s="67"/>
      <c r="C1124" s="67"/>
      <c r="D1124" s="67"/>
      <c r="E1124" s="28"/>
      <c r="F1124" s="67"/>
      <c r="G1124" s="67"/>
      <c r="H1124" s="67"/>
      <c r="I1124" s="67"/>
      <c r="J1124" s="97"/>
      <c r="K1124" s="67"/>
      <c r="L1124" s="67"/>
      <c r="M1124" s="67"/>
      <c r="N1124" s="67"/>
      <c r="O1124" s="67"/>
      <c r="P1124" s="67"/>
      <c r="Q1124" s="67"/>
      <c r="R1124" s="67"/>
      <c r="S1124" s="67"/>
      <c r="T1124" s="67"/>
      <c r="U1124" s="67"/>
      <c r="V1124" s="67"/>
      <c r="W1124" s="67"/>
      <c r="X1124" s="67"/>
      <c r="Y1124" s="67"/>
      <c r="Z1124" s="67"/>
    </row>
    <row r="1125" spans="1:26" ht="16.5" x14ac:dyDescent="0.45">
      <c r="A1125" s="67"/>
      <c r="B1125" s="67"/>
      <c r="C1125" s="67"/>
      <c r="D1125" s="67"/>
      <c r="E1125" s="28"/>
      <c r="F1125" s="67"/>
      <c r="G1125" s="67"/>
      <c r="H1125" s="67"/>
      <c r="I1125" s="67"/>
      <c r="J1125" s="97"/>
      <c r="K1125" s="67"/>
      <c r="L1125" s="67"/>
      <c r="M1125" s="67"/>
      <c r="N1125" s="67"/>
      <c r="O1125" s="67"/>
      <c r="P1125" s="67"/>
      <c r="Q1125" s="67"/>
      <c r="R1125" s="67"/>
      <c r="S1125" s="67"/>
      <c r="T1125" s="67"/>
      <c r="U1125" s="67"/>
      <c r="V1125" s="67"/>
      <c r="W1125" s="67"/>
      <c r="X1125" s="67"/>
      <c r="Y1125" s="67"/>
      <c r="Z1125" s="67"/>
    </row>
    <row r="1126" spans="1:26" ht="16.5" x14ac:dyDescent="0.45">
      <c r="A1126" s="67"/>
      <c r="B1126" s="67"/>
      <c r="C1126" s="67"/>
      <c r="D1126" s="67"/>
      <c r="E1126" s="28"/>
      <c r="F1126" s="67"/>
      <c r="G1126" s="67"/>
      <c r="H1126" s="67"/>
      <c r="I1126" s="67"/>
      <c r="J1126" s="97"/>
      <c r="K1126" s="67"/>
      <c r="L1126" s="67"/>
      <c r="M1126" s="67"/>
      <c r="N1126" s="67"/>
      <c r="O1126" s="67"/>
      <c r="P1126" s="67"/>
      <c r="Q1126" s="67"/>
      <c r="R1126" s="67"/>
      <c r="S1126" s="67"/>
      <c r="T1126" s="67"/>
      <c r="U1126" s="67"/>
      <c r="V1126" s="67"/>
      <c r="W1126" s="67"/>
      <c r="X1126" s="67"/>
      <c r="Y1126" s="67"/>
      <c r="Z1126" s="67"/>
    </row>
    <row r="1127" spans="1:26" ht="16.5" x14ac:dyDescent="0.45">
      <c r="A1127" s="67"/>
      <c r="B1127" s="67"/>
      <c r="C1127" s="67"/>
      <c r="D1127" s="67"/>
      <c r="E1127" s="28"/>
      <c r="F1127" s="67"/>
      <c r="G1127" s="67"/>
      <c r="H1127" s="67"/>
      <c r="I1127" s="67"/>
      <c r="J1127" s="97"/>
      <c r="K1127" s="67"/>
      <c r="L1127" s="67"/>
      <c r="M1127" s="67"/>
      <c r="N1127" s="67"/>
      <c r="O1127" s="67"/>
      <c r="P1127" s="67"/>
      <c r="Q1127" s="67"/>
      <c r="R1127" s="67"/>
      <c r="S1127" s="67"/>
      <c r="T1127" s="67"/>
      <c r="U1127" s="67"/>
      <c r="V1127" s="67"/>
      <c r="W1127" s="67"/>
      <c r="X1127" s="67"/>
      <c r="Y1127" s="67"/>
      <c r="Z1127" s="67"/>
    </row>
    <row r="1128" spans="1:26" ht="16.5" x14ac:dyDescent="0.45">
      <c r="A1128" s="67"/>
      <c r="B1128" s="67"/>
      <c r="C1128" s="67"/>
      <c r="D1128" s="67"/>
      <c r="E1128" s="28"/>
      <c r="F1128" s="67"/>
      <c r="G1128" s="67"/>
      <c r="H1128" s="67"/>
      <c r="I1128" s="67"/>
      <c r="J1128" s="97"/>
      <c r="K1128" s="67"/>
      <c r="L1128" s="67"/>
      <c r="M1128" s="67"/>
      <c r="N1128" s="67"/>
      <c r="O1128" s="67"/>
      <c r="P1128" s="67"/>
      <c r="Q1128" s="67"/>
      <c r="R1128" s="67"/>
      <c r="S1128" s="67"/>
      <c r="T1128" s="67"/>
      <c r="U1128" s="67"/>
      <c r="V1128" s="67"/>
      <c r="W1128" s="67"/>
      <c r="X1128" s="67"/>
      <c r="Y1128" s="67"/>
      <c r="Z1128" s="67"/>
    </row>
    <row r="1129" spans="1:26" ht="16.5" x14ac:dyDescent="0.45">
      <c r="A1129" s="67"/>
      <c r="B1129" s="67"/>
      <c r="C1129" s="67"/>
      <c r="D1129" s="67"/>
      <c r="E1129" s="28"/>
      <c r="F1129" s="67"/>
      <c r="G1129" s="67"/>
      <c r="H1129" s="67"/>
      <c r="I1129" s="67"/>
      <c r="J1129" s="97"/>
      <c r="K1129" s="67"/>
      <c r="L1129" s="67"/>
      <c r="M1129" s="67"/>
      <c r="N1129" s="67"/>
      <c r="O1129" s="67"/>
      <c r="P1129" s="67"/>
      <c r="Q1129" s="67"/>
      <c r="R1129" s="67"/>
      <c r="S1129" s="67"/>
      <c r="T1129" s="67"/>
      <c r="U1129" s="67"/>
      <c r="V1129" s="67"/>
      <c r="W1129" s="67"/>
      <c r="X1129" s="67"/>
      <c r="Y1129" s="67"/>
      <c r="Z1129" s="67"/>
    </row>
    <row r="1130" spans="1:26" ht="16.5" x14ac:dyDescent="0.45">
      <c r="A1130" s="67"/>
      <c r="B1130" s="67"/>
      <c r="C1130" s="67"/>
      <c r="D1130" s="67"/>
      <c r="E1130" s="28"/>
      <c r="F1130" s="67"/>
      <c r="G1130" s="67"/>
      <c r="H1130" s="67"/>
      <c r="I1130" s="67"/>
      <c r="J1130" s="97"/>
      <c r="K1130" s="67"/>
      <c r="L1130" s="67"/>
      <c r="M1130" s="67"/>
      <c r="N1130" s="67"/>
      <c r="O1130" s="67"/>
      <c r="P1130" s="67"/>
      <c r="Q1130" s="67"/>
      <c r="R1130" s="67"/>
      <c r="S1130" s="67"/>
      <c r="T1130" s="67"/>
      <c r="U1130" s="67"/>
      <c r="V1130" s="67"/>
      <c r="W1130" s="67"/>
      <c r="X1130" s="67"/>
      <c r="Y1130" s="67"/>
      <c r="Z1130" s="67"/>
    </row>
    <row r="1131" spans="1:26" ht="16.5" x14ac:dyDescent="0.45">
      <c r="A1131" s="67"/>
      <c r="B1131" s="67"/>
      <c r="C1131" s="67"/>
      <c r="D1131" s="67"/>
      <c r="E1131" s="28"/>
      <c r="F1131" s="67"/>
      <c r="G1131" s="67"/>
      <c r="H1131" s="67"/>
      <c r="I1131" s="67"/>
      <c r="J1131" s="97"/>
      <c r="K1131" s="67"/>
      <c r="L1131" s="67"/>
      <c r="M1131" s="67"/>
      <c r="N1131" s="67"/>
      <c r="O1131" s="67"/>
      <c r="P1131" s="67"/>
      <c r="Q1131" s="67"/>
      <c r="R1131" s="67"/>
      <c r="S1131" s="67"/>
      <c r="T1131" s="67"/>
      <c r="U1131" s="67"/>
      <c r="V1131" s="67"/>
      <c r="W1131" s="67"/>
      <c r="X1131" s="67"/>
      <c r="Y1131" s="67"/>
      <c r="Z1131" s="67"/>
    </row>
    <row r="1132" spans="1:26" ht="16.5" x14ac:dyDescent="0.45">
      <c r="A1132" s="67"/>
      <c r="B1132" s="67"/>
      <c r="C1132" s="67"/>
      <c r="D1132" s="67"/>
      <c r="E1132" s="28"/>
      <c r="F1132" s="67"/>
      <c r="G1132" s="67"/>
      <c r="H1132" s="67"/>
      <c r="I1132" s="67"/>
      <c r="J1132" s="97"/>
      <c r="K1132" s="67"/>
      <c r="L1132" s="67"/>
      <c r="M1132" s="67"/>
      <c r="N1132" s="67"/>
      <c r="O1132" s="67"/>
      <c r="P1132" s="67"/>
      <c r="Q1132" s="67"/>
      <c r="R1132" s="67"/>
      <c r="S1132" s="67"/>
      <c r="T1132" s="67"/>
      <c r="U1132" s="67"/>
      <c r="V1132" s="67"/>
      <c r="W1132" s="67"/>
      <c r="X1132" s="67"/>
      <c r="Y1132" s="67"/>
      <c r="Z1132" s="67"/>
    </row>
    <row r="1133" spans="1:26" ht="16.5" x14ac:dyDescent="0.45">
      <c r="A1133" s="67"/>
      <c r="B1133" s="67"/>
      <c r="C1133" s="67"/>
      <c r="D1133" s="67"/>
      <c r="E1133" s="28"/>
      <c r="F1133" s="67"/>
      <c r="G1133" s="67"/>
      <c r="H1133" s="67"/>
      <c r="I1133" s="67"/>
      <c r="J1133" s="97"/>
      <c r="K1133" s="67"/>
      <c r="L1133" s="67"/>
      <c r="M1133" s="67"/>
      <c r="N1133" s="67"/>
      <c r="O1133" s="67"/>
      <c r="P1133" s="67"/>
      <c r="Q1133" s="67"/>
      <c r="R1133" s="67"/>
      <c r="S1133" s="67"/>
      <c r="T1133" s="67"/>
      <c r="U1133" s="67"/>
      <c r="V1133" s="67"/>
      <c r="W1133" s="67"/>
      <c r="X1133" s="67"/>
      <c r="Y1133" s="67"/>
      <c r="Z1133" s="67"/>
    </row>
    <row r="1134" spans="1:26" ht="16.5" x14ac:dyDescent="0.45">
      <c r="A1134" s="67"/>
      <c r="B1134" s="67"/>
      <c r="C1134" s="67"/>
      <c r="D1134" s="67"/>
      <c r="E1134" s="28"/>
      <c r="F1134" s="67"/>
      <c r="G1134" s="67"/>
      <c r="H1134" s="67"/>
      <c r="I1134" s="67"/>
      <c r="J1134" s="97"/>
      <c r="K1134" s="67"/>
      <c r="L1134" s="67"/>
      <c r="M1134" s="67"/>
      <c r="N1134" s="67"/>
      <c r="O1134" s="67"/>
      <c r="P1134" s="67"/>
      <c r="Q1134" s="67"/>
      <c r="R1134" s="67"/>
      <c r="S1134" s="67"/>
      <c r="T1134" s="67"/>
      <c r="U1134" s="67"/>
      <c r="V1134" s="67"/>
      <c r="W1134" s="67"/>
      <c r="X1134" s="67"/>
      <c r="Y1134" s="67"/>
      <c r="Z1134" s="67"/>
    </row>
    <row r="1135" spans="1:26" ht="16.5" x14ac:dyDescent="0.45">
      <c r="A1135" s="67"/>
      <c r="B1135" s="67"/>
      <c r="C1135" s="67"/>
      <c r="D1135" s="67"/>
      <c r="E1135" s="28"/>
      <c r="F1135" s="67"/>
      <c r="G1135" s="67"/>
      <c r="H1135" s="67"/>
      <c r="I1135" s="67"/>
      <c r="J1135" s="97"/>
      <c r="K1135" s="67"/>
      <c r="L1135" s="67"/>
      <c r="M1135" s="67"/>
      <c r="N1135" s="67"/>
      <c r="O1135" s="67"/>
      <c r="P1135" s="67"/>
      <c r="Q1135" s="67"/>
      <c r="R1135" s="67"/>
      <c r="S1135" s="67"/>
      <c r="T1135" s="67"/>
      <c r="U1135" s="67"/>
      <c r="V1135" s="67"/>
      <c r="W1135" s="67"/>
      <c r="X1135" s="67"/>
      <c r="Y1135" s="67"/>
      <c r="Z1135" s="67"/>
    </row>
    <row r="1136" spans="1:26" ht="16.5" x14ac:dyDescent="0.45">
      <c r="A1136" s="67"/>
      <c r="B1136" s="67"/>
      <c r="C1136" s="67"/>
      <c r="D1136" s="67"/>
      <c r="E1136" s="28"/>
      <c r="F1136" s="67"/>
      <c r="G1136" s="67"/>
      <c r="H1136" s="67"/>
      <c r="I1136" s="67"/>
      <c r="J1136" s="97"/>
      <c r="K1136" s="67"/>
      <c r="L1136" s="67"/>
      <c r="M1136" s="67"/>
      <c r="N1136" s="67"/>
      <c r="O1136" s="67"/>
      <c r="P1136" s="67"/>
      <c r="Q1136" s="67"/>
      <c r="R1136" s="67"/>
      <c r="S1136" s="67"/>
      <c r="T1136" s="67"/>
      <c r="U1136" s="67"/>
      <c r="V1136" s="67"/>
      <c r="W1136" s="67"/>
      <c r="X1136" s="67"/>
      <c r="Y1136" s="67"/>
      <c r="Z1136" s="67"/>
    </row>
    <row r="1137" spans="1:26" ht="16.5" x14ac:dyDescent="0.45">
      <c r="A1137" s="67"/>
      <c r="B1137" s="67"/>
      <c r="C1137" s="67"/>
      <c r="D1137" s="67"/>
      <c r="E1137" s="28"/>
      <c r="F1137" s="67"/>
      <c r="G1137" s="67"/>
      <c r="H1137" s="67"/>
      <c r="I1137" s="67"/>
      <c r="J1137" s="97"/>
      <c r="K1137" s="67"/>
      <c r="L1137" s="67"/>
      <c r="M1137" s="67"/>
      <c r="N1137" s="67"/>
      <c r="O1137" s="67"/>
      <c r="P1137" s="67"/>
      <c r="Q1137" s="67"/>
      <c r="R1137" s="67"/>
      <c r="S1137" s="67"/>
      <c r="T1137" s="67"/>
      <c r="U1137" s="67"/>
      <c r="V1137" s="67"/>
      <c r="W1137" s="67"/>
      <c r="X1137" s="67"/>
      <c r="Y1137" s="67"/>
      <c r="Z1137" s="67"/>
    </row>
    <row r="1138" spans="1:26" ht="16.5" x14ac:dyDescent="0.45">
      <c r="A1138" s="67"/>
      <c r="B1138" s="67"/>
      <c r="C1138" s="67"/>
      <c r="D1138" s="67"/>
      <c r="E1138" s="28"/>
      <c r="F1138" s="67"/>
      <c r="G1138" s="67"/>
      <c r="H1138" s="67"/>
      <c r="I1138" s="67"/>
      <c r="J1138" s="97"/>
      <c r="K1138" s="67"/>
      <c r="L1138" s="67"/>
      <c r="M1138" s="67"/>
      <c r="N1138" s="67"/>
      <c r="O1138" s="67"/>
      <c r="P1138" s="67"/>
      <c r="Q1138" s="67"/>
      <c r="R1138" s="67"/>
      <c r="S1138" s="67"/>
      <c r="T1138" s="67"/>
      <c r="U1138" s="67"/>
      <c r="V1138" s="67"/>
      <c r="W1138" s="67"/>
      <c r="X1138" s="67"/>
      <c r="Y1138" s="67"/>
      <c r="Z1138" s="67"/>
    </row>
    <row r="1139" spans="1:26" ht="16.5" x14ac:dyDescent="0.45">
      <c r="A1139" s="67"/>
      <c r="B1139" s="67"/>
      <c r="C1139" s="67"/>
      <c r="D1139" s="67"/>
      <c r="E1139" s="28"/>
      <c r="F1139" s="67"/>
      <c r="G1139" s="67"/>
      <c r="H1139" s="67"/>
      <c r="I1139" s="67"/>
      <c r="J1139" s="97"/>
      <c r="K1139" s="67"/>
      <c r="L1139" s="67"/>
      <c r="M1139" s="67"/>
      <c r="N1139" s="67"/>
      <c r="O1139" s="67"/>
      <c r="P1139" s="67"/>
      <c r="Q1139" s="67"/>
      <c r="R1139" s="67"/>
      <c r="S1139" s="67"/>
      <c r="T1139" s="67"/>
      <c r="U1139" s="67"/>
      <c r="V1139" s="67"/>
      <c r="W1139" s="67"/>
      <c r="X1139" s="67"/>
      <c r="Y1139" s="67"/>
      <c r="Z1139" s="67"/>
    </row>
    <row r="1140" spans="1:26" ht="16.5" x14ac:dyDescent="0.45">
      <c r="A1140" s="67"/>
      <c r="B1140" s="67"/>
      <c r="C1140" s="67"/>
      <c r="D1140" s="67"/>
      <c r="E1140" s="28"/>
      <c r="F1140" s="67"/>
      <c r="G1140" s="67"/>
      <c r="H1140" s="67"/>
      <c r="I1140" s="67"/>
      <c r="J1140" s="97"/>
      <c r="K1140" s="67"/>
      <c r="L1140" s="67"/>
      <c r="M1140" s="67"/>
      <c r="N1140" s="67"/>
      <c r="O1140" s="67"/>
      <c r="P1140" s="67"/>
      <c r="Q1140" s="67"/>
      <c r="R1140" s="67"/>
      <c r="S1140" s="67"/>
      <c r="T1140" s="67"/>
      <c r="U1140" s="67"/>
      <c r="V1140" s="67"/>
      <c r="W1140" s="67"/>
      <c r="X1140" s="67"/>
      <c r="Y1140" s="67"/>
      <c r="Z1140" s="67"/>
    </row>
    <row r="1141" spans="1:26" ht="16.5" x14ac:dyDescent="0.45">
      <c r="A1141" s="67"/>
      <c r="B1141" s="67"/>
      <c r="C1141" s="67"/>
      <c r="D1141" s="67"/>
      <c r="E1141" s="28"/>
      <c r="F1141" s="67"/>
      <c r="G1141" s="67"/>
      <c r="H1141" s="67"/>
      <c r="I1141" s="67"/>
      <c r="J1141" s="97"/>
      <c r="K1141" s="67"/>
      <c r="L1141" s="67"/>
      <c r="M1141" s="67"/>
      <c r="N1141" s="67"/>
      <c r="O1141" s="67"/>
      <c r="P1141" s="67"/>
      <c r="Q1141" s="67"/>
      <c r="R1141" s="67"/>
      <c r="S1141" s="67"/>
      <c r="T1141" s="67"/>
      <c r="U1141" s="67"/>
      <c r="V1141" s="67"/>
      <c r="W1141" s="67"/>
      <c r="X1141" s="67"/>
      <c r="Y1141" s="67"/>
      <c r="Z1141" s="67"/>
    </row>
    <row r="1142" spans="1:26" ht="16.5" x14ac:dyDescent="0.45">
      <c r="A1142" s="67"/>
      <c r="B1142" s="67"/>
      <c r="C1142" s="67"/>
      <c r="D1142" s="67"/>
      <c r="E1142" s="28"/>
      <c r="F1142" s="67"/>
      <c r="G1142" s="67"/>
      <c r="H1142" s="67"/>
      <c r="I1142" s="67"/>
      <c r="J1142" s="97"/>
      <c r="K1142" s="67"/>
      <c r="L1142" s="67"/>
      <c r="M1142" s="67"/>
      <c r="N1142" s="67"/>
      <c r="O1142" s="67"/>
      <c r="P1142" s="67"/>
      <c r="Q1142" s="67"/>
      <c r="R1142" s="67"/>
      <c r="S1142" s="67"/>
      <c r="T1142" s="67"/>
      <c r="U1142" s="67"/>
      <c r="V1142" s="67"/>
      <c r="W1142" s="67"/>
      <c r="X1142" s="67"/>
      <c r="Y1142" s="67"/>
      <c r="Z1142" s="67"/>
    </row>
    <row r="1143" spans="1:26" ht="16.5" x14ac:dyDescent="0.45">
      <c r="A1143" s="67"/>
      <c r="B1143" s="67"/>
      <c r="C1143" s="67"/>
      <c r="D1143" s="67"/>
      <c r="E1143" s="28"/>
      <c r="F1143" s="67"/>
      <c r="G1143" s="67"/>
      <c r="H1143" s="67"/>
      <c r="I1143" s="67"/>
      <c r="J1143" s="97"/>
      <c r="K1143" s="67"/>
      <c r="L1143" s="67"/>
      <c r="M1143" s="67"/>
      <c r="N1143" s="67"/>
      <c r="O1143" s="67"/>
      <c r="P1143" s="67"/>
      <c r="Q1143" s="67"/>
      <c r="R1143" s="67"/>
      <c r="S1143" s="67"/>
      <c r="T1143" s="67"/>
      <c r="U1143" s="67"/>
      <c r="V1143" s="67"/>
      <c r="W1143" s="67"/>
      <c r="X1143" s="67"/>
      <c r="Y1143" s="67"/>
      <c r="Z1143" s="67"/>
    </row>
    <row r="1144" spans="1:26" ht="16.5" x14ac:dyDescent="0.45">
      <c r="A1144" s="67"/>
      <c r="B1144" s="67"/>
      <c r="C1144" s="67"/>
      <c r="D1144" s="67"/>
      <c r="E1144" s="28"/>
      <c r="F1144" s="67"/>
      <c r="G1144" s="67"/>
      <c r="H1144" s="67"/>
      <c r="I1144" s="67"/>
      <c r="J1144" s="97"/>
      <c r="K1144" s="67"/>
      <c r="L1144" s="67"/>
      <c r="M1144" s="67"/>
      <c r="N1144" s="67"/>
      <c r="O1144" s="67"/>
      <c r="P1144" s="67"/>
      <c r="Q1144" s="67"/>
      <c r="R1144" s="67"/>
      <c r="S1144" s="67"/>
      <c r="T1144" s="67"/>
      <c r="U1144" s="67"/>
      <c r="V1144" s="67"/>
      <c r="W1144" s="67"/>
      <c r="X1144" s="67"/>
      <c r="Y1144" s="67"/>
      <c r="Z1144" s="67"/>
    </row>
    <row r="1145" spans="1:26" ht="16.5" x14ac:dyDescent="0.45">
      <c r="A1145" s="67"/>
      <c r="B1145" s="67"/>
      <c r="C1145" s="67"/>
      <c r="D1145" s="67"/>
      <c r="E1145" s="28"/>
      <c r="F1145" s="67"/>
      <c r="G1145" s="67"/>
      <c r="H1145" s="67"/>
      <c r="I1145" s="67"/>
      <c r="J1145" s="97"/>
      <c r="K1145" s="67"/>
      <c r="L1145" s="67"/>
      <c r="M1145" s="67"/>
      <c r="N1145" s="67"/>
      <c r="O1145" s="67"/>
      <c r="P1145" s="67"/>
      <c r="Q1145" s="67"/>
      <c r="R1145" s="67"/>
      <c r="S1145" s="67"/>
      <c r="T1145" s="67"/>
      <c r="U1145" s="67"/>
      <c r="V1145" s="67"/>
      <c r="W1145" s="67"/>
      <c r="X1145" s="67"/>
      <c r="Y1145" s="67"/>
      <c r="Z1145" s="67"/>
    </row>
    <row r="1146" spans="1:26" ht="16.5" x14ac:dyDescent="0.45">
      <c r="A1146" s="67"/>
      <c r="B1146" s="67"/>
      <c r="C1146" s="67"/>
      <c r="D1146" s="67"/>
      <c r="E1146" s="28"/>
      <c r="F1146" s="67"/>
      <c r="G1146" s="67"/>
      <c r="H1146" s="67"/>
      <c r="I1146" s="67"/>
      <c r="J1146" s="97"/>
      <c r="K1146" s="67"/>
      <c r="L1146" s="67"/>
      <c r="M1146" s="67"/>
      <c r="N1146" s="67"/>
      <c r="O1146" s="67"/>
      <c r="P1146" s="67"/>
      <c r="Q1146" s="67"/>
      <c r="R1146" s="67"/>
      <c r="S1146" s="67"/>
      <c r="T1146" s="67"/>
      <c r="U1146" s="67"/>
      <c r="V1146" s="67"/>
      <c r="W1146" s="67"/>
      <c r="X1146" s="67"/>
      <c r="Y1146" s="67"/>
      <c r="Z1146" s="67"/>
    </row>
    <row r="1147" spans="1:26" ht="16.5" x14ac:dyDescent="0.45">
      <c r="A1147" s="67"/>
      <c r="B1147" s="67"/>
      <c r="C1147" s="67"/>
      <c r="D1147" s="67"/>
      <c r="E1147" s="28"/>
      <c r="F1147" s="67"/>
      <c r="G1147" s="67"/>
      <c r="H1147" s="67"/>
      <c r="I1147" s="67"/>
      <c r="J1147" s="97"/>
      <c r="K1147" s="67"/>
      <c r="L1147" s="67"/>
      <c r="M1147" s="67"/>
      <c r="N1147" s="67"/>
      <c r="O1147" s="67"/>
      <c r="P1147" s="67"/>
      <c r="Q1147" s="67"/>
      <c r="R1147" s="67"/>
      <c r="S1147" s="67"/>
      <c r="T1147" s="67"/>
      <c r="U1147" s="67"/>
      <c r="V1147" s="67"/>
      <c r="W1147" s="67"/>
      <c r="X1147" s="67"/>
      <c r="Y1147" s="67"/>
      <c r="Z1147" s="67"/>
    </row>
    <row r="1148" spans="1:26" ht="16.5" x14ac:dyDescent="0.45">
      <c r="A1148" s="67"/>
      <c r="B1148" s="67"/>
      <c r="C1148" s="67"/>
      <c r="D1148" s="67"/>
      <c r="E1148" s="28"/>
      <c r="F1148" s="67"/>
      <c r="G1148" s="67"/>
      <c r="H1148" s="67"/>
      <c r="I1148" s="67"/>
      <c r="J1148" s="97"/>
      <c r="K1148" s="67"/>
      <c r="L1148" s="67"/>
      <c r="M1148" s="67"/>
      <c r="N1148" s="67"/>
      <c r="O1148" s="67"/>
      <c r="P1148" s="67"/>
      <c r="Q1148" s="67"/>
      <c r="R1148" s="67"/>
      <c r="S1148" s="67"/>
      <c r="T1148" s="67"/>
      <c r="U1148" s="67"/>
      <c r="V1148" s="67"/>
      <c r="W1148" s="67"/>
      <c r="X1148" s="67"/>
      <c r="Y1148" s="67"/>
      <c r="Z1148" s="67"/>
    </row>
    <row r="1149" spans="1:26" ht="16.5" x14ac:dyDescent="0.45">
      <c r="A1149" s="67"/>
      <c r="B1149" s="67"/>
      <c r="C1149" s="67"/>
      <c r="D1149" s="67"/>
      <c r="E1149" s="28"/>
      <c r="F1149" s="67"/>
      <c r="G1149" s="67"/>
      <c r="H1149" s="67"/>
      <c r="I1149" s="67"/>
      <c r="J1149" s="97"/>
      <c r="K1149" s="67"/>
      <c r="L1149" s="67"/>
      <c r="M1149" s="67"/>
      <c r="N1149" s="67"/>
      <c r="O1149" s="67"/>
      <c r="P1149" s="67"/>
      <c r="Q1149" s="67"/>
      <c r="R1149" s="67"/>
      <c r="S1149" s="67"/>
      <c r="T1149" s="67"/>
      <c r="U1149" s="67"/>
      <c r="V1149" s="67"/>
      <c r="W1149" s="67"/>
      <c r="X1149" s="67"/>
      <c r="Y1149" s="67"/>
      <c r="Z1149" s="67"/>
    </row>
    <row r="1150" spans="1:26" ht="16.5" x14ac:dyDescent="0.45">
      <c r="A1150" s="67"/>
      <c r="B1150" s="67"/>
      <c r="C1150" s="67"/>
      <c r="D1150" s="67"/>
      <c r="E1150" s="28"/>
      <c r="F1150" s="67"/>
      <c r="G1150" s="67"/>
      <c r="H1150" s="67"/>
      <c r="I1150" s="67"/>
      <c r="J1150" s="97"/>
      <c r="K1150" s="67"/>
      <c r="L1150" s="67"/>
      <c r="M1150" s="67"/>
      <c r="N1150" s="67"/>
      <c r="O1150" s="67"/>
      <c r="P1150" s="67"/>
      <c r="Q1150" s="67"/>
      <c r="R1150" s="67"/>
      <c r="S1150" s="67"/>
      <c r="T1150" s="67"/>
      <c r="U1150" s="67"/>
      <c r="V1150" s="67"/>
      <c r="W1150" s="67"/>
      <c r="X1150" s="67"/>
      <c r="Y1150" s="67"/>
      <c r="Z1150" s="67"/>
    </row>
    <row r="1151" spans="1:26" ht="16.5" x14ac:dyDescent="0.45">
      <c r="A1151" s="67"/>
      <c r="B1151" s="67"/>
      <c r="C1151" s="67"/>
      <c r="D1151" s="67"/>
      <c r="E1151" s="28"/>
      <c r="F1151" s="67"/>
      <c r="G1151" s="67"/>
      <c r="H1151" s="67"/>
      <c r="I1151" s="67"/>
      <c r="J1151" s="97"/>
      <c r="K1151" s="67"/>
      <c r="L1151" s="67"/>
      <c r="M1151" s="67"/>
      <c r="N1151" s="67"/>
      <c r="O1151" s="67"/>
      <c r="P1151" s="67"/>
      <c r="Q1151" s="67"/>
      <c r="R1151" s="67"/>
      <c r="S1151" s="67"/>
      <c r="T1151" s="67"/>
      <c r="U1151" s="67"/>
      <c r="V1151" s="67"/>
      <c r="W1151" s="67"/>
      <c r="X1151" s="67"/>
      <c r="Y1151" s="67"/>
      <c r="Z1151" s="67"/>
    </row>
    <row r="1152" spans="1:26" ht="16.5" x14ac:dyDescent="0.45">
      <c r="A1152" s="67"/>
      <c r="B1152" s="67"/>
      <c r="C1152" s="67"/>
      <c r="D1152" s="67"/>
      <c r="E1152" s="28"/>
      <c r="F1152" s="67"/>
      <c r="G1152" s="67"/>
      <c r="H1152" s="67"/>
      <c r="I1152" s="67"/>
      <c r="J1152" s="97"/>
      <c r="K1152" s="67"/>
      <c r="L1152" s="67"/>
      <c r="M1152" s="67"/>
      <c r="N1152" s="67"/>
      <c r="O1152" s="67"/>
      <c r="P1152" s="67"/>
      <c r="Q1152" s="67"/>
      <c r="R1152" s="67"/>
      <c r="S1152" s="67"/>
      <c r="T1152" s="67"/>
      <c r="U1152" s="67"/>
      <c r="V1152" s="67"/>
      <c r="W1152" s="67"/>
      <c r="X1152" s="67"/>
      <c r="Y1152" s="67"/>
      <c r="Z1152" s="67"/>
    </row>
    <row r="1153" spans="1:26" ht="16.5" x14ac:dyDescent="0.45">
      <c r="A1153" s="67"/>
      <c r="B1153" s="67"/>
      <c r="C1153" s="67"/>
      <c r="D1153" s="67"/>
      <c r="E1153" s="28"/>
      <c r="F1153" s="67"/>
      <c r="G1153" s="67"/>
      <c r="H1153" s="67"/>
      <c r="I1153" s="67"/>
      <c r="J1153" s="97"/>
      <c r="K1153" s="67"/>
      <c r="L1153" s="67"/>
      <c r="M1153" s="67"/>
      <c r="N1153" s="67"/>
      <c r="O1153" s="67"/>
      <c r="P1153" s="67"/>
      <c r="Q1153" s="67"/>
      <c r="R1153" s="67"/>
      <c r="S1153" s="67"/>
      <c r="T1153" s="67"/>
      <c r="U1153" s="67"/>
      <c r="V1153" s="67"/>
      <c r="W1153" s="67"/>
      <c r="X1153" s="67"/>
      <c r="Y1153" s="67"/>
      <c r="Z1153" s="67"/>
    </row>
    <row r="1154" spans="1:26" ht="16.5" x14ac:dyDescent="0.45">
      <c r="A1154" s="67"/>
      <c r="B1154" s="67"/>
      <c r="C1154" s="67"/>
      <c r="D1154" s="67"/>
      <c r="E1154" s="28"/>
      <c r="F1154" s="67"/>
      <c r="G1154" s="67"/>
      <c r="H1154" s="67"/>
      <c r="I1154" s="67"/>
      <c r="J1154" s="97"/>
      <c r="K1154" s="67"/>
      <c r="L1154" s="67"/>
      <c r="M1154" s="67"/>
      <c r="N1154" s="67"/>
      <c r="O1154" s="67"/>
      <c r="P1154" s="67"/>
      <c r="Q1154" s="67"/>
      <c r="R1154" s="67"/>
      <c r="S1154" s="67"/>
      <c r="T1154" s="67"/>
      <c r="U1154" s="67"/>
      <c r="V1154" s="67"/>
      <c r="W1154" s="67"/>
      <c r="X1154" s="67"/>
      <c r="Y1154" s="67"/>
      <c r="Z1154" s="67"/>
    </row>
    <row r="1155" spans="1:26" ht="16.5" x14ac:dyDescent="0.45">
      <c r="A1155" s="67"/>
      <c r="B1155" s="67"/>
      <c r="C1155" s="67"/>
      <c r="D1155" s="67"/>
      <c r="E1155" s="28"/>
      <c r="F1155" s="67"/>
      <c r="G1155" s="67"/>
      <c r="H1155" s="67"/>
      <c r="I1155" s="67"/>
      <c r="J1155" s="97"/>
      <c r="K1155" s="67"/>
      <c r="L1155" s="67"/>
      <c r="M1155" s="67"/>
      <c r="N1155" s="67"/>
      <c r="O1155" s="67"/>
      <c r="P1155" s="67"/>
      <c r="Q1155" s="67"/>
      <c r="R1155" s="67"/>
      <c r="S1155" s="67"/>
      <c r="T1155" s="67"/>
      <c r="U1155" s="67"/>
      <c r="V1155" s="67"/>
      <c r="W1155" s="67"/>
      <c r="X1155" s="67"/>
      <c r="Y1155" s="67"/>
      <c r="Z1155" s="67"/>
    </row>
    <row r="1156" spans="1:26" ht="16.5" x14ac:dyDescent="0.45">
      <c r="A1156" s="67"/>
      <c r="B1156" s="67"/>
      <c r="C1156" s="67"/>
      <c r="D1156" s="67"/>
      <c r="E1156" s="28"/>
      <c r="F1156" s="67"/>
      <c r="G1156" s="67"/>
      <c r="H1156" s="67"/>
      <c r="I1156" s="67"/>
      <c r="J1156" s="97"/>
      <c r="K1156" s="67"/>
      <c r="L1156" s="67"/>
      <c r="M1156" s="67"/>
      <c r="N1156" s="67"/>
      <c r="O1156" s="67"/>
      <c r="P1156" s="67"/>
      <c r="Q1156" s="67"/>
      <c r="R1156" s="67"/>
      <c r="S1156" s="67"/>
      <c r="T1156" s="67"/>
      <c r="U1156" s="67"/>
      <c r="V1156" s="67"/>
      <c r="W1156" s="67"/>
      <c r="X1156" s="67"/>
      <c r="Y1156" s="67"/>
      <c r="Z1156" s="67"/>
    </row>
    <row r="1157" spans="1:26" ht="16.5" x14ac:dyDescent="0.45">
      <c r="A1157" s="67"/>
      <c r="B1157" s="67"/>
      <c r="C1157" s="67"/>
      <c r="D1157" s="67"/>
      <c r="E1157" s="28"/>
      <c r="F1157" s="67"/>
      <c r="G1157" s="67"/>
      <c r="H1157" s="67"/>
      <c r="I1157" s="67"/>
      <c r="J1157" s="97"/>
      <c r="K1157" s="67"/>
      <c r="L1157" s="67"/>
      <c r="M1157" s="67"/>
      <c r="N1157" s="67"/>
      <c r="O1157" s="67"/>
      <c r="P1157" s="67"/>
      <c r="Q1157" s="67"/>
      <c r="R1157" s="67"/>
      <c r="S1157" s="67"/>
      <c r="T1157" s="67"/>
      <c r="U1157" s="67"/>
      <c r="V1157" s="67"/>
      <c r="W1157" s="67"/>
      <c r="X1157" s="67"/>
      <c r="Y1157" s="67"/>
      <c r="Z1157" s="67"/>
    </row>
    <row r="1158" spans="1:26" ht="16.5" x14ac:dyDescent="0.45">
      <c r="A1158" s="67"/>
      <c r="B1158" s="67"/>
      <c r="C1158" s="67"/>
      <c r="D1158" s="67"/>
      <c r="E1158" s="28"/>
      <c r="F1158" s="67"/>
      <c r="G1158" s="67"/>
      <c r="H1158" s="67"/>
      <c r="I1158" s="67"/>
      <c r="J1158" s="97"/>
      <c r="K1158" s="67"/>
      <c r="L1158" s="67"/>
      <c r="M1158" s="67"/>
      <c r="N1158" s="67"/>
      <c r="O1158" s="67"/>
      <c r="P1158" s="67"/>
      <c r="Q1158" s="67"/>
      <c r="R1158" s="67"/>
      <c r="S1158" s="67"/>
      <c r="T1158" s="67"/>
      <c r="U1158" s="67"/>
      <c r="V1158" s="67"/>
      <c r="W1158" s="67"/>
      <c r="X1158" s="67"/>
      <c r="Y1158" s="67"/>
      <c r="Z1158" s="67"/>
    </row>
    <row r="1159" spans="1:26" ht="16.5" x14ac:dyDescent="0.45">
      <c r="A1159" s="67"/>
      <c r="B1159" s="67"/>
      <c r="C1159" s="67"/>
      <c r="D1159" s="67"/>
      <c r="E1159" s="28"/>
      <c r="F1159" s="67"/>
      <c r="G1159" s="67"/>
      <c r="H1159" s="67"/>
      <c r="I1159" s="67"/>
      <c r="J1159" s="97"/>
      <c r="K1159" s="67"/>
      <c r="L1159" s="67"/>
      <c r="M1159" s="67"/>
      <c r="N1159" s="67"/>
      <c r="O1159" s="67"/>
      <c r="P1159" s="67"/>
      <c r="Q1159" s="67"/>
      <c r="R1159" s="67"/>
      <c r="S1159" s="67"/>
      <c r="T1159" s="67"/>
      <c r="U1159" s="67"/>
      <c r="V1159" s="67"/>
      <c r="W1159" s="67"/>
      <c r="X1159" s="67"/>
      <c r="Y1159" s="67"/>
      <c r="Z1159" s="67"/>
    </row>
    <row r="1160" spans="1:26" ht="16.5" x14ac:dyDescent="0.45">
      <c r="A1160" s="67"/>
      <c r="B1160" s="67"/>
      <c r="C1160" s="67"/>
      <c r="D1160" s="67"/>
      <c r="E1160" s="28"/>
      <c r="F1160" s="67"/>
      <c r="G1160" s="67"/>
      <c r="H1160" s="67"/>
      <c r="I1160" s="67"/>
      <c r="J1160" s="97"/>
      <c r="K1160" s="67"/>
      <c r="L1160" s="67"/>
      <c r="M1160" s="67"/>
      <c r="N1160" s="67"/>
      <c r="O1160" s="67"/>
      <c r="P1160" s="67"/>
      <c r="Q1160" s="67"/>
      <c r="R1160" s="67"/>
      <c r="S1160" s="67"/>
      <c r="T1160" s="67"/>
      <c r="U1160" s="67"/>
      <c r="V1160" s="67"/>
      <c r="W1160" s="67"/>
      <c r="X1160" s="67"/>
      <c r="Y1160" s="67"/>
      <c r="Z1160" s="67"/>
    </row>
    <row r="1161" spans="1:26" ht="16.5" x14ac:dyDescent="0.45">
      <c r="A1161" s="67"/>
      <c r="B1161" s="67"/>
      <c r="C1161" s="67"/>
      <c r="D1161" s="67"/>
      <c r="E1161" s="28"/>
      <c r="F1161" s="67"/>
      <c r="G1161" s="67"/>
      <c r="H1161" s="67"/>
      <c r="I1161" s="67"/>
      <c r="J1161" s="97"/>
      <c r="K1161" s="67"/>
      <c r="L1161" s="67"/>
      <c r="M1161" s="67"/>
      <c r="N1161" s="67"/>
      <c r="O1161" s="67"/>
      <c r="P1161" s="67"/>
      <c r="Q1161" s="67"/>
      <c r="R1161" s="67"/>
      <c r="S1161" s="67"/>
      <c r="T1161" s="67"/>
      <c r="U1161" s="67"/>
      <c r="V1161" s="67"/>
      <c r="W1161" s="67"/>
      <c r="X1161" s="67"/>
      <c r="Y1161" s="67"/>
      <c r="Z1161" s="67"/>
    </row>
    <row r="1162" spans="1:26" ht="16.5" x14ac:dyDescent="0.45">
      <c r="A1162" s="67"/>
      <c r="B1162" s="67"/>
      <c r="C1162" s="67"/>
      <c r="D1162" s="67"/>
      <c r="E1162" s="28"/>
      <c r="F1162" s="67"/>
      <c r="G1162" s="67"/>
      <c r="H1162" s="67"/>
      <c r="I1162" s="67"/>
      <c r="J1162" s="97"/>
      <c r="K1162" s="67"/>
      <c r="L1162" s="67"/>
      <c r="M1162" s="67"/>
      <c r="N1162" s="67"/>
      <c r="O1162" s="67"/>
      <c r="P1162" s="67"/>
      <c r="Q1162" s="67"/>
      <c r="R1162" s="67"/>
      <c r="S1162" s="67"/>
      <c r="T1162" s="67"/>
      <c r="U1162" s="67"/>
      <c r="V1162" s="67"/>
      <c r="W1162" s="67"/>
      <c r="X1162" s="67"/>
      <c r="Y1162" s="67"/>
      <c r="Z1162" s="67"/>
    </row>
    <row r="1163" spans="1:26" ht="16.5" x14ac:dyDescent="0.45">
      <c r="A1163" s="67"/>
      <c r="B1163" s="67"/>
      <c r="C1163" s="67"/>
      <c r="D1163" s="67"/>
      <c r="E1163" s="28"/>
      <c r="F1163" s="67"/>
      <c r="G1163" s="67"/>
      <c r="H1163" s="67"/>
      <c r="I1163" s="67"/>
      <c r="J1163" s="97"/>
      <c r="K1163" s="67"/>
      <c r="L1163" s="67"/>
      <c r="M1163" s="67"/>
      <c r="N1163" s="67"/>
      <c r="O1163" s="67"/>
      <c r="P1163" s="67"/>
      <c r="Q1163" s="67"/>
      <c r="R1163" s="67"/>
      <c r="S1163" s="67"/>
      <c r="T1163" s="67"/>
      <c r="U1163" s="67"/>
      <c r="V1163" s="67"/>
      <c r="W1163" s="67"/>
      <c r="X1163" s="67"/>
      <c r="Y1163" s="67"/>
      <c r="Z1163" s="67"/>
    </row>
    <row r="1164" spans="1:26" ht="16.5" x14ac:dyDescent="0.45">
      <c r="A1164" s="67"/>
      <c r="B1164" s="67"/>
      <c r="C1164" s="67"/>
      <c r="D1164" s="67"/>
      <c r="E1164" s="28"/>
      <c r="F1164" s="67"/>
      <c r="G1164" s="67"/>
      <c r="H1164" s="67"/>
      <c r="I1164" s="67"/>
      <c r="J1164" s="97"/>
      <c r="K1164" s="67"/>
      <c r="L1164" s="67"/>
      <c r="M1164" s="67"/>
      <c r="N1164" s="67"/>
      <c r="O1164" s="67"/>
      <c r="P1164" s="67"/>
      <c r="Q1164" s="67"/>
      <c r="R1164" s="67"/>
      <c r="S1164" s="67"/>
      <c r="T1164" s="67"/>
      <c r="U1164" s="67"/>
      <c r="V1164" s="67"/>
      <c r="W1164" s="67"/>
      <c r="X1164" s="67"/>
      <c r="Y1164" s="67"/>
      <c r="Z1164" s="67"/>
    </row>
    <row r="1165" spans="1:26" ht="16.5" x14ac:dyDescent="0.45">
      <c r="A1165" s="67"/>
      <c r="B1165" s="67"/>
      <c r="C1165" s="67"/>
      <c r="D1165" s="67"/>
      <c r="E1165" s="28"/>
      <c r="F1165" s="67"/>
      <c r="G1165" s="67"/>
      <c r="H1165" s="67"/>
      <c r="I1165" s="67"/>
      <c r="J1165" s="97"/>
      <c r="K1165" s="67"/>
      <c r="L1165" s="67"/>
      <c r="M1165" s="67"/>
      <c r="N1165" s="67"/>
      <c r="O1165" s="67"/>
      <c r="P1165" s="67"/>
      <c r="Q1165" s="67"/>
      <c r="R1165" s="67"/>
      <c r="S1165" s="67"/>
      <c r="T1165" s="67"/>
      <c r="U1165" s="67"/>
      <c r="V1165" s="67"/>
      <c r="W1165" s="67"/>
      <c r="X1165" s="67"/>
      <c r="Y1165" s="67"/>
      <c r="Z1165" s="67"/>
    </row>
    <row r="1166" spans="1:26" ht="16.5" x14ac:dyDescent="0.45">
      <c r="A1166" s="67"/>
      <c r="B1166" s="67"/>
      <c r="C1166" s="67"/>
      <c r="D1166" s="67"/>
      <c r="E1166" s="28"/>
      <c r="F1166" s="67"/>
      <c r="G1166" s="67"/>
      <c r="H1166" s="67"/>
      <c r="I1166" s="67"/>
      <c r="J1166" s="97"/>
      <c r="K1166" s="67"/>
      <c r="L1166" s="67"/>
      <c r="M1166" s="67"/>
      <c r="N1166" s="67"/>
      <c r="O1166" s="67"/>
      <c r="P1166" s="67"/>
      <c r="Q1166" s="67"/>
      <c r="R1166" s="67"/>
      <c r="S1166" s="67"/>
      <c r="T1166" s="67"/>
      <c r="U1166" s="67"/>
      <c r="V1166" s="67"/>
      <c r="W1166" s="67"/>
      <c r="X1166" s="67"/>
      <c r="Y1166" s="67"/>
      <c r="Z1166" s="67"/>
    </row>
    <row r="1167" spans="1:26" ht="16.5" x14ac:dyDescent="0.45">
      <c r="A1167" s="67"/>
      <c r="B1167" s="67"/>
      <c r="C1167" s="67"/>
      <c r="D1167" s="67"/>
      <c r="E1167" s="28"/>
      <c r="F1167" s="67"/>
      <c r="G1167" s="67"/>
      <c r="H1167" s="67"/>
      <c r="I1167" s="67"/>
      <c r="J1167" s="97"/>
      <c r="K1167" s="67"/>
      <c r="L1167" s="67"/>
      <c r="M1167" s="67"/>
      <c r="N1167" s="67"/>
      <c r="O1167" s="67"/>
      <c r="P1167" s="67"/>
      <c r="Q1167" s="67"/>
      <c r="R1167" s="67"/>
      <c r="S1167" s="67"/>
      <c r="T1167" s="67"/>
      <c r="U1167" s="67"/>
      <c r="V1167" s="67"/>
      <c r="W1167" s="67"/>
      <c r="X1167" s="67"/>
      <c r="Y1167" s="67"/>
      <c r="Z1167" s="67"/>
    </row>
    <row r="1168" spans="1:26" ht="16.5" x14ac:dyDescent="0.45">
      <c r="A1168" s="67"/>
      <c r="B1168" s="67"/>
      <c r="C1168" s="67"/>
      <c r="D1168" s="67"/>
      <c r="E1168" s="28"/>
      <c r="F1168" s="67"/>
      <c r="G1168" s="67"/>
      <c r="H1168" s="67"/>
      <c r="I1168" s="67"/>
      <c r="J1168" s="97"/>
      <c r="K1168" s="67"/>
      <c r="L1168" s="67"/>
      <c r="M1168" s="67"/>
      <c r="N1168" s="67"/>
      <c r="O1168" s="67"/>
      <c r="P1168" s="67"/>
      <c r="Q1168" s="67"/>
      <c r="R1168" s="67"/>
      <c r="S1168" s="67"/>
      <c r="T1168" s="67"/>
      <c r="U1168" s="67"/>
      <c r="V1168" s="67"/>
      <c r="W1168" s="67"/>
      <c r="X1168" s="67"/>
      <c r="Y1168" s="67"/>
      <c r="Z1168" s="67"/>
    </row>
    <row r="1169" spans="1:26" ht="16.5" x14ac:dyDescent="0.45">
      <c r="A1169" s="67"/>
      <c r="B1169" s="67"/>
      <c r="C1169" s="67"/>
      <c r="D1169" s="67"/>
      <c r="E1169" s="28"/>
      <c r="F1169" s="67"/>
      <c r="G1169" s="67"/>
      <c r="H1169" s="67"/>
      <c r="I1169" s="67"/>
      <c r="J1169" s="97"/>
      <c r="K1169" s="67"/>
      <c r="L1169" s="67"/>
      <c r="M1169" s="67"/>
      <c r="N1169" s="67"/>
      <c r="O1169" s="67"/>
      <c r="P1169" s="67"/>
      <c r="Q1169" s="67"/>
      <c r="R1169" s="67"/>
      <c r="S1169" s="67"/>
      <c r="T1169" s="67"/>
      <c r="U1169" s="67"/>
      <c r="V1169" s="67"/>
      <c r="W1169" s="67"/>
      <c r="X1169" s="67"/>
      <c r="Y1169" s="67"/>
      <c r="Z1169" s="67"/>
    </row>
    <row r="1170" spans="1:26" ht="16.5" x14ac:dyDescent="0.45">
      <c r="A1170" s="67"/>
      <c r="B1170" s="67"/>
      <c r="C1170" s="67"/>
      <c r="D1170" s="67"/>
      <c r="E1170" s="28"/>
      <c r="F1170" s="67"/>
      <c r="G1170" s="67"/>
      <c r="H1170" s="67"/>
      <c r="I1170" s="67"/>
      <c r="J1170" s="97"/>
      <c r="K1170" s="67"/>
      <c r="L1170" s="67"/>
      <c r="M1170" s="67"/>
      <c r="N1170" s="67"/>
      <c r="O1170" s="67"/>
      <c r="P1170" s="67"/>
      <c r="Q1170" s="67"/>
      <c r="R1170" s="67"/>
      <c r="S1170" s="67"/>
      <c r="T1170" s="67"/>
      <c r="U1170" s="67"/>
      <c r="V1170" s="67"/>
      <c r="W1170" s="67"/>
      <c r="X1170" s="67"/>
      <c r="Y1170" s="67"/>
      <c r="Z1170" s="67"/>
    </row>
    <row r="1171" spans="1:26" ht="16.5" x14ac:dyDescent="0.45">
      <c r="A1171" s="67"/>
      <c r="B1171" s="67"/>
      <c r="C1171" s="67"/>
      <c r="D1171" s="67"/>
      <c r="E1171" s="28"/>
      <c r="F1171" s="67"/>
      <c r="G1171" s="67"/>
      <c r="H1171" s="67"/>
      <c r="I1171" s="67"/>
      <c r="J1171" s="97"/>
      <c r="K1171" s="67"/>
      <c r="L1171" s="67"/>
      <c r="M1171" s="67"/>
      <c r="N1171" s="67"/>
      <c r="O1171" s="67"/>
      <c r="P1171" s="67"/>
      <c r="Q1171" s="67"/>
      <c r="R1171" s="67"/>
      <c r="S1171" s="67"/>
      <c r="T1171" s="67"/>
      <c r="U1171" s="67"/>
      <c r="V1171" s="67"/>
      <c r="W1171" s="67"/>
      <c r="X1171" s="67"/>
      <c r="Y1171" s="67"/>
      <c r="Z1171" s="67"/>
    </row>
    <row r="1172" spans="1:26" ht="16.5" x14ac:dyDescent="0.45">
      <c r="A1172" s="67"/>
      <c r="B1172" s="67"/>
      <c r="C1172" s="67"/>
      <c r="D1172" s="67"/>
      <c r="E1172" s="28"/>
      <c r="F1172" s="67"/>
      <c r="G1172" s="67"/>
      <c r="H1172" s="67"/>
      <c r="I1172" s="67"/>
      <c r="J1172" s="97"/>
      <c r="K1172" s="67"/>
      <c r="L1172" s="67"/>
      <c r="M1172" s="67"/>
      <c r="N1172" s="67"/>
      <c r="O1172" s="67"/>
      <c r="P1172" s="67"/>
      <c r="Q1172" s="67"/>
      <c r="R1172" s="67"/>
      <c r="S1172" s="67"/>
      <c r="T1172" s="67"/>
      <c r="U1172" s="67"/>
      <c r="V1172" s="67"/>
      <c r="W1172" s="67"/>
      <c r="X1172" s="67"/>
      <c r="Y1172" s="67"/>
      <c r="Z1172" s="67"/>
    </row>
    <row r="1173" spans="1:26" ht="16.5" x14ac:dyDescent="0.45">
      <c r="A1173" s="67"/>
      <c r="B1173" s="67"/>
      <c r="C1173" s="67"/>
      <c r="D1173" s="67"/>
      <c r="E1173" s="28"/>
      <c r="F1173" s="67"/>
      <c r="G1173" s="67"/>
      <c r="H1173" s="67"/>
      <c r="I1173" s="67"/>
      <c r="J1173" s="97"/>
      <c r="K1173" s="67"/>
      <c r="L1173" s="67"/>
      <c r="M1173" s="67"/>
      <c r="N1173" s="67"/>
      <c r="O1173" s="67"/>
      <c r="P1173" s="67"/>
      <c r="Q1173" s="67"/>
      <c r="R1173" s="67"/>
      <c r="S1173" s="67"/>
      <c r="T1173" s="67"/>
      <c r="U1173" s="67"/>
      <c r="V1173" s="67"/>
      <c r="W1173" s="67"/>
      <c r="X1173" s="67"/>
      <c r="Y1173" s="67"/>
      <c r="Z1173" s="67"/>
    </row>
    <row r="1174" spans="1:26" ht="16.5" x14ac:dyDescent="0.45">
      <c r="A1174" s="67"/>
      <c r="B1174" s="67"/>
      <c r="C1174" s="67"/>
      <c r="D1174" s="67"/>
      <c r="E1174" s="28"/>
      <c r="F1174" s="67"/>
      <c r="G1174" s="67"/>
      <c r="H1174" s="67"/>
      <c r="I1174" s="67"/>
      <c r="J1174" s="97"/>
      <c r="K1174" s="67"/>
      <c r="L1174" s="67"/>
      <c r="M1174" s="67"/>
      <c r="N1174" s="67"/>
      <c r="O1174" s="67"/>
      <c r="P1174" s="67"/>
      <c r="Q1174" s="67"/>
      <c r="R1174" s="67"/>
      <c r="S1174" s="67"/>
      <c r="T1174" s="67"/>
      <c r="U1174" s="67"/>
      <c r="V1174" s="67"/>
      <c r="W1174" s="67"/>
      <c r="X1174" s="67"/>
      <c r="Y1174" s="67"/>
      <c r="Z1174" s="67"/>
    </row>
    <row r="1175" spans="1:26" ht="16.5" x14ac:dyDescent="0.45">
      <c r="A1175" s="67"/>
      <c r="B1175" s="67"/>
      <c r="C1175" s="67"/>
      <c r="D1175" s="67"/>
      <c r="E1175" s="28"/>
      <c r="F1175" s="67"/>
      <c r="G1175" s="67"/>
      <c r="H1175" s="67"/>
      <c r="I1175" s="67"/>
      <c r="J1175" s="97"/>
      <c r="K1175" s="67"/>
      <c r="L1175" s="67"/>
      <c r="M1175" s="67"/>
      <c r="N1175" s="67"/>
      <c r="O1175" s="67"/>
      <c r="P1175" s="67"/>
      <c r="Q1175" s="67"/>
      <c r="R1175" s="67"/>
      <c r="S1175" s="67"/>
      <c r="T1175" s="67"/>
      <c r="U1175" s="67"/>
      <c r="V1175" s="67"/>
      <c r="W1175" s="67"/>
      <c r="X1175" s="67"/>
      <c r="Y1175" s="67"/>
      <c r="Z1175" s="67"/>
    </row>
    <row r="1176" spans="1:26" ht="16.5" x14ac:dyDescent="0.45">
      <c r="A1176" s="67"/>
      <c r="B1176" s="67"/>
      <c r="C1176" s="67"/>
      <c r="D1176" s="67"/>
      <c r="E1176" s="28"/>
      <c r="F1176" s="67"/>
      <c r="G1176" s="67"/>
      <c r="H1176" s="67"/>
      <c r="I1176" s="67"/>
      <c r="J1176" s="97"/>
      <c r="K1176" s="67"/>
      <c r="L1176" s="67"/>
      <c r="M1176" s="67"/>
      <c r="N1176" s="67"/>
      <c r="O1176" s="67"/>
      <c r="P1176" s="67"/>
      <c r="Q1176" s="67"/>
      <c r="R1176" s="67"/>
      <c r="S1176" s="67"/>
      <c r="T1176" s="67"/>
      <c r="U1176" s="67"/>
      <c r="V1176" s="67"/>
      <c r="W1176" s="67"/>
      <c r="X1176" s="67"/>
      <c r="Y1176" s="67"/>
      <c r="Z1176" s="67"/>
    </row>
    <row r="1177" spans="1:26" ht="16.5" x14ac:dyDescent="0.45">
      <c r="A1177" s="67"/>
      <c r="B1177" s="67"/>
      <c r="C1177" s="67"/>
      <c r="D1177" s="67"/>
      <c r="E1177" s="28"/>
      <c r="F1177" s="67"/>
      <c r="G1177" s="67"/>
      <c r="H1177" s="67"/>
      <c r="I1177" s="67"/>
      <c r="J1177" s="97"/>
      <c r="K1177" s="67"/>
      <c r="L1177" s="67"/>
      <c r="M1177" s="67"/>
      <c r="N1177" s="67"/>
      <c r="O1177" s="67"/>
      <c r="P1177" s="67"/>
      <c r="Q1177" s="67"/>
      <c r="R1177" s="67"/>
      <c r="S1177" s="67"/>
      <c r="T1177" s="67"/>
      <c r="U1177" s="67"/>
      <c r="V1177" s="67"/>
      <c r="W1177" s="67"/>
      <c r="X1177" s="67"/>
      <c r="Y1177" s="67"/>
      <c r="Z1177" s="67"/>
    </row>
    <row r="1178" spans="1:26" ht="16.5" x14ac:dyDescent="0.45">
      <c r="A1178" s="67"/>
      <c r="B1178" s="67"/>
      <c r="C1178" s="67"/>
      <c r="D1178" s="67"/>
      <c r="E1178" s="28"/>
      <c r="F1178" s="67"/>
      <c r="G1178" s="67"/>
      <c r="H1178" s="67"/>
      <c r="I1178" s="67"/>
      <c r="J1178" s="97"/>
      <c r="K1178" s="67"/>
      <c r="L1178" s="67"/>
      <c r="M1178" s="67"/>
      <c r="N1178" s="67"/>
      <c r="O1178" s="67"/>
      <c r="P1178" s="67"/>
      <c r="Q1178" s="67"/>
      <c r="R1178" s="67"/>
      <c r="S1178" s="67"/>
      <c r="T1178" s="67"/>
      <c r="U1178" s="67"/>
      <c r="V1178" s="67"/>
      <c r="W1178" s="67"/>
      <c r="X1178" s="67"/>
      <c r="Y1178" s="67"/>
      <c r="Z1178" s="67"/>
    </row>
    <row r="1179" spans="1:26" ht="16.5" x14ac:dyDescent="0.45">
      <c r="A1179" s="67"/>
      <c r="B1179" s="67"/>
      <c r="C1179" s="67"/>
      <c r="D1179" s="67"/>
      <c r="E1179" s="28"/>
      <c r="F1179" s="67"/>
      <c r="G1179" s="67"/>
      <c r="H1179" s="67"/>
      <c r="I1179" s="67"/>
      <c r="J1179" s="97"/>
      <c r="K1179" s="67"/>
      <c r="L1179" s="67"/>
      <c r="M1179" s="67"/>
      <c r="N1179" s="67"/>
      <c r="O1179" s="67"/>
      <c r="P1179" s="67"/>
      <c r="Q1179" s="67"/>
      <c r="R1179" s="67"/>
      <c r="S1179" s="67"/>
      <c r="T1179" s="67"/>
      <c r="U1179" s="67"/>
      <c r="V1179" s="67"/>
      <c r="W1179" s="67"/>
      <c r="X1179" s="67"/>
      <c r="Y1179" s="67"/>
      <c r="Z1179" s="67"/>
    </row>
    <row r="1180" spans="1:26" ht="16.5" x14ac:dyDescent="0.45">
      <c r="A1180" s="67"/>
      <c r="B1180" s="67"/>
      <c r="C1180" s="67"/>
      <c r="D1180" s="67"/>
      <c r="E1180" s="28"/>
      <c r="F1180" s="67"/>
      <c r="G1180" s="67"/>
      <c r="H1180" s="67"/>
      <c r="I1180" s="67"/>
      <c r="J1180" s="97"/>
      <c r="K1180" s="67"/>
      <c r="L1180" s="67"/>
      <c r="M1180" s="67"/>
      <c r="N1180" s="67"/>
      <c r="O1180" s="67"/>
      <c r="P1180" s="67"/>
      <c r="Q1180" s="67"/>
      <c r="R1180" s="67"/>
      <c r="S1180" s="67"/>
      <c r="T1180" s="67"/>
      <c r="U1180" s="67"/>
      <c r="V1180" s="67"/>
      <c r="W1180" s="67"/>
      <c r="X1180" s="67"/>
      <c r="Y1180" s="67"/>
      <c r="Z1180" s="67"/>
    </row>
    <row r="1181" spans="1:26" ht="16.5" x14ac:dyDescent="0.45">
      <c r="A1181" s="67"/>
      <c r="B1181" s="67"/>
      <c r="C1181" s="67"/>
      <c r="D1181" s="67"/>
      <c r="E1181" s="28"/>
      <c r="F1181" s="67"/>
      <c r="G1181" s="67"/>
      <c r="H1181" s="67"/>
      <c r="I1181" s="67"/>
      <c r="J1181" s="97"/>
      <c r="K1181" s="67"/>
      <c r="L1181" s="67"/>
      <c r="M1181" s="67"/>
      <c r="N1181" s="67"/>
      <c r="O1181" s="67"/>
      <c r="P1181" s="67"/>
      <c r="Q1181" s="67"/>
      <c r="R1181" s="67"/>
      <c r="S1181" s="67"/>
      <c r="T1181" s="67"/>
      <c r="U1181" s="67"/>
      <c r="V1181" s="67"/>
      <c r="W1181" s="67"/>
      <c r="X1181" s="67"/>
      <c r="Y1181" s="67"/>
      <c r="Z1181" s="67"/>
    </row>
    <row r="1182" spans="1:26" ht="16.5" x14ac:dyDescent="0.45">
      <c r="A1182" s="67"/>
      <c r="B1182" s="67"/>
      <c r="C1182" s="67"/>
      <c r="D1182" s="67"/>
      <c r="E1182" s="28"/>
      <c r="F1182" s="67"/>
      <c r="G1182" s="67"/>
      <c r="H1182" s="67"/>
      <c r="I1182" s="67"/>
      <c r="J1182" s="97"/>
      <c r="K1182" s="67"/>
      <c r="L1182" s="67"/>
      <c r="M1182" s="67"/>
      <c r="N1182" s="67"/>
      <c r="O1182" s="67"/>
      <c r="P1182" s="67"/>
      <c r="Q1182" s="67"/>
      <c r="R1182" s="67"/>
      <c r="S1182" s="67"/>
      <c r="T1182" s="67"/>
      <c r="U1182" s="67"/>
      <c r="V1182" s="67"/>
      <c r="W1182" s="67"/>
      <c r="X1182" s="67"/>
      <c r="Y1182" s="67"/>
      <c r="Z1182" s="67"/>
    </row>
    <row r="1183" spans="1:26" ht="16.5" x14ac:dyDescent="0.45">
      <c r="A1183" s="67"/>
      <c r="B1183" s="67"/>
      <c r="C1183" s="67"/>
      <c r="D1183" s="67"/>
      <c r="E1183" s="28"/>
      <c r="F1183" s="67"/>
      <c r="G1183" s="67"/>
      <c r="H1183" s="67"/>
      <c r="I1183" s="67"/>
      <c r="J1183" s="97"/>
      <c r="K1183" s="67"/>
      <c r="L1183" s="67"/>
      <c r="M1183" s="67"/>
      <c r="N1183" s="67"/>
      <c r="O1183" s="67"/>
      <c r="P1183" s="67"/>
      <c r="Q1183" s="67"/>
      <c r="R1183" s="67"/>
      <c r="S1183" s="67"/>
      <c r="T1183" s="67"/>
      <c r="U1183" s="67"/>
      <c r="V1183" s="67"/>
      <c r="W1183" s="67"/>
      <c r="X1183" s="67"/>
      <c r="Y1183" s="67"/>
      <c r="Z1183" s="67"/>
    </row>
    <row r="1184" spans="1:26" ht="16.5" x14ac:dyDescent="0.45">
      <c r="A1184" s="67"/>
      <c r="B1184" s="67"/>
      <c r="C1184" s="67"/>
      <c r="D1184" s="67"/>
      <c r="E1184" s="28"/>
      <c r="F1184" s="67"/>
      <c r="G1184" s="67"/>
      <c r="H1184" s="67"/>
      <c r="I1184" s="67"/>
      <c r="J1184" s="97"/>
      <c r="K1184" s="67"/>
      <c r="L1184" s="67"/>
      <c r="M1184" s="67"/>
      <c r="N1184" s="67"/>
      <c r="O1184" s="67"/>
      <c r="P1184" s="67"/>
      <c r="Q1184" s="67"/>
      <c r="R1184" s="67"/>
      <c r="S1184" s="67"/>
      <c r="T1184" s="67"/>
      <c r="U1184" s="67"/>
      <c r="V1184" s="67"/>
      <c r="W1184" s="67"/>
      <c r="X1184" s="67"/>
      <c r="Y1184" s="67"/>
      <c r="Z1184" s="67"/>
    </row>
    <row r="1185" spans="1:26" ht="16.5" x14ac:dyDescent="0.45">
      <c r="A1185" s="67"/>
      <c r="B1185" s="67"/>
      <c r="C1185" s="67"/>
      <c r="D1185" s="67"/>
      <c r="E1185" s="28"/>
      <c r="F1185" s="67"/>
      <c r="G1185" s="67"/>
      <c r="H1185" s="67"/>
      <c r="I1185" s="67"/>
      <c r="J1185" s="97"/>
      <c r="K1185" s="67"/>
      <c r="L1185" s="67"/>
      <c r="M1185" s="67"/>
      <c r="N1185" s="67"/>
      <c r="O1185" s="67"/>
      <c r="P1185" s="67"/>
      <c r="Q1185" s="67"/>
      <c r="R1185" s="67"/>
      <c r="S1185" s="67"/>
      <c r="T1185" s="67"/>
      <c r="U1185" s="67"/>
      <c r="V1185" s="67"/>
      <c r="W1185" s="67"/>
      <c r="X1185" s="67"/>
      <c r="Y1185" s="67"/>
      <c r="Z1185" s="67"/>
    </row>
    <row r="1186" spans="1:26" ht="16.5" x14ac:dyDescent="0.45">
      <c r="A1186" s="67"/>
      <c r="B1186" s="67"/>
      <c r="C1186" s="67"/>
      <c r="D1186" s="67"/>
      <c r="E1186" s="28"/>
      <c r="F1186" s="67"/>
      <c r="G1186" s="67"/>
      <c r="H1186" s="67"/>
      <c r="I1186" s="67"/>
      <c r="J1186" s="97"/>
      <c r="K1186" s="67"/>
      <c r="L1186" s="67"/>
      <c r="M1186" s="67"/>
      <c r="N1186" s="67"/>
      <c r="O1186" s="67"/>
      <c r="P1186" s="67"/>
      <c r="Q1186" s="67"/>
      <c r="R1186" s="67"/>
      <c r="S1186" s="67"/>
      <c r="T1186" s="67"/>
      <c r="U1186" s="67"/>
      <c r="V1186" s="67"/>
      <c r="W1186" s="67"/>
      <c r="X1186" s="67"/>
      <c r="Y1186" s="67"/>
      <c r="Z1186" s="67"/>
    </row>
    <row r="1187" spans="1:26" ht="16.5" x14ac:dyDescent="0.45">
      <c r="A1187" s="67"/>
      <c r="B1187" s="67"/>
      <c r="C1187" s="67"/>
      <c r="D1187" s="67"/>
      <c r="E1187" s="28"/>
      <c r="F1187" s="67"/>
      <c r="G1187" s="67"/>
      <c r="H1187" s="67"/>
      <c r="I1187" s="67"/>
      <c r="J1187" s="97"/>
      <c r="K1187" s="67"/>
      <c r="L1187" s="67"/>
      <c r="M1187" s="67"/>
      <c r="N1187" s="67"/>
      <c r="O1187" s="67"/>
      <c r="P1187" s="67"/>
      <c r="Q1187" s="67"/>
      <c r="R1187" s="67"/>
      <c r="S1187" s="67"/>
      <c r="T1187" s="67"/>
      <c r="U1187" s="67"/>
      <c r="V1187" s="67"/>
      <c r="W1187" s="67"/>
      <c r="X1187" s="67"/>
      <c r="Y1187" s="67"/>
      <c r="Z1187" s="67"/>
    </row>
    <row r="1188" spans="1:26" ht="16.5" x14ac:dyDescent="0.45">
      <c r="A1188" s="67"/>
      <c r="B1188" s="67"/>
      <c r="C1188" s="67"/>
      <c r="D1188" s="67"/>
      <c r="E1188" s="28"/>
      <c r="F1188" s="67"/>
      <c r="G1188" s="67"/>
      <c r="H1188" s="67"/>
      <c r="I1188" s="67"/>
      <c r="J1188" s="97"/>
      <c r="K1188" s="67"/>
      <c r="L1188" s="67"/>
      <c r="M1188" s="67"/>
      <c r="N1188" s="67"/>
      <c r="O1188" s="67"/>
      <c r="P1188" s="67"/>
      <c r="Q1188" s="67"/>
      <c r="R1188" s="67"/>
      <c r="S1188" s="67"/>
      <c r="T1188" s="67"/>
      <c r="U1188" s="67"/>
      <c r="V1188" s="67"/>
      <c r="W1188" s="67"/>
      <c r="X1188" s="67"/>
      <c r="Y1188" s="67"/>
      <c r="Z1188" s="67"/>
    </row>
    <row r="1189" spans="1:26" ht="16.5" x14ac:dyDescent="0.45">
      <c r="A1189" s="67"/>
      <c r="B1189" s="67"/>
      <c r="C1189" s="67"/>
      <c r="D1189" s="67"/>
      <c r="E1189" s="28"/>
      <c r="F1189" s="67"/>
      <c r="G1189" s="67"/>
      <c r="H1189" s="67"/>
      <c r="I1189" s="67"/>
      <c r="J1189" s="97"/>
      <c r="K1189" s="67"/>
      <c r="L1189" s="67"/>
      <c r="M1189" s="67"/>
      <c r="N1189" s="67"/>
      <c r="O1189" s="67"/>
      <c r="P1189" s="67"/>
      <c r="Q1189" s="67"/>
      <c r="R1189" s="67"/>
      <c r="S1189" s="67"/>
      <c r="T1189" s="67"/>
      <c r="U1189" s="67"/>
      <c r="V1189" s="67"/>
      <c r="W1189" s="67"/>
      <c r="X1189" s="67"/>
      <c r="Y1189" s="67"/>
      <c r="Z1189" s="67"/>
    </row>
    <row r="1190" spans="1:26" ht="16.5" x14ac:dyDescent="0.45">
      <c r="A1190" s="67"/>
      <c r="B1190" s="67"/>
      <c r="C1190" s="67"/>
      <c r="D1190" s="67"/>
      <c r="E1190" s="28"/>
      <c r="F1190" s="67"/>
      <c r="G1190" s="67"/>
      <c r="H1190" s="67"/>
      <c r="I1190" s="67"/>
      <c r="J1190" s="97"/>
      <c r="K1190" s="67"/>
      <c r="L1190" s="67"/>
      <c r="M1190" s="67"/>
      <c r="N1190" s="67"/>
      <c r="O1190" s="67"/>
      <c r="P1190" s="67"/>
      <c r="Q1190" s="67"/>
      <c r="R1190" s="67"/>
      <c r="S1190" s="67"/>
      <c r="T1190" s="67"/>
      <c r="U1190" s="67"/>
      <c r="V1190" s="67"/>
      <c r="W1190" s="67"/>
      <c r="X1190" s="67"/>
      <c r="Y1190" s="67"/>
      <c r="Z1190" s="67"/>
    </row>
    <row r="1191" spans="1:26" ht="16.5" x14ac:dyDescent="0.45">
      <c r="A1191" s="67"/>
      <c r="B1191" s="67"/>
      <c r="C1191" s="67"/>
      <c r="D1191" s="67"/>
      <c r="E1191" s="28"/>
      <c r="F1191" s="67"/>
      <c r="G1191" s="67"/>
      <c r="H1191" s="67"/>
      <c r="I1191" s="67"/>
      <c r="J1191" s="97"/>
      <c r="K1191" s="67"/>
      <c r="L1191" s="67"/>
      <c r="M1191" s="67"/>
      <c r="N1191" s="67"/>
      <c r="O1191" s="67"/>
      <c r="P1191" s="67"/>
      <c r="Q1191" s="67"/>
      <c r="R1191" s="67"/>
      <c r="S1191" s="67"/>
      <c r="T1191" s="67"/>
      <c r="U1191" s="67"/>
      <c r="V1191" s="67"/>
      <c r="W1191" s="67"/>
      <c r="X1191" s="67"/>
      <c r="Y1191" s="67"/>
      <c r="Z1191" s="67"/>
    </row>
    <row r="1192" spans="1:26" ht="16.5" x14ac:dyDescent="0.45">
      <c r="A1192" s="67"/>
      <c r="B1192" s="67"/>
      <c r="C1192" s="67"/>
      <c r="D1192" s="67"/>
      <c r="E1192" s="28"/>
      <c r="F1192" s="67"/>
      <c r="G1192" s="67"/>
      <c r="H1192" s="67"/>
      <c r="I1192" s="67"/>
      <c r="J1192" s="97"/>
      <c r="K1192" s="67"/>
      <c r="L1192" s="67"/>
      <c r="M1192" s="67"/>
      <c r="N1192" s="67"/>
      <c r="O1192" s="67"/>
      <c r="P1192" s="67"/>
      <c r="Q1192" s="67"/>
      <c r="R1192" s="67"/>
      <c r="S1192" s="67"/>
      <c r="T1192" s="67"/>
      <c r="U1192" s="67"/>
      <c r="V1192" s="67"/>
      <c r="W1192" s="67"/>
      <c r="X1192" s="67"/>
      <c r="Y1192" s="67"/>
      <c r="Z1192" s="67"/>
    </row>
    <row r="1193" spans="1:26" ht="16.5" x14ac:dyDescent="0.45">
      <c r="A1193" s="67"/>
      <c r="B1193" s="67"/>
      <c r="C1193" s="67"/>
      <c r="D1193" s="67"/>
      <c r="E1193" s="28"/>
      <c r="F1193" s="67"/>
      <c r="G1193" s="67"/>
      <c r="H1193" s="67"/>
      <c r="I1193" s="67"/>
      <c r="J1193" s="97"/>
      <c r="K1193" s="67"/>
      <c r="L1193" s="67"/>
      <c r="M1193" s="67"/>
      <c r="N1193" s="67"/>
      <c r="O1193" s="67"/>
      <c r="P1193" s="67"/>
      <c r="Q1193" s="67"/>
      <c r="R1193" s="67"/>
      <c r="S1193" s="67"/>
      <c r="T1193" s="67"/>
      <c r="U1193" s="67"/>
      <c r="V1193" s="67"/>
      <c r="W1193" s="67"/>
      <c r="X1193" s="67"/>
      <c r="Y1193" s="67"/>
      <c r="Z1193" s="67"/>
    </row>
    <row r="1194" spans="1:26" ht="16.5" x14ac:dyDescent="0.45">
      <c r="A1194" s="67"/>
      <c r="B1194" s="67"/>
      <c r="C1194" s="67"/>
      <c r="D1194" s="67"/>
      <c r="E1194" s="28"/>
      <c r="F1194" s="67"/>
      <c r="G1194" s="67"/>
      <c r="H1194" s="67"/>
      <c r="I1194" s="67"/>
      <c r="J1194" s="97"/>
      <c r="K1194" s="67"/>
      <c r="L1194" s="67"/>
      <c r="M1194" s="67"/>
      <c r="N1194" s="67"/>
      <c r="O1194" s="67"/>
      <c r="P1194" s="67"/>
      <c r="Q1194" s="67"/>
      <c r="R1194" s="67"/>
      <c r="S1194" s="67"/>
      <c r="T1194" s="67"/>
      <c r="U1194" s="67"/>
      <c r="V1194" s="67"/>
      <c r="W1194" s="67"/>
      <c r="X1194" s="67"/>
      <c r="Y1194" s="67"/>
      <c r="Z1194" s="67"/>
    </row>
    <row r="1195" spans="1:26" ht="16.5" x14ac:dyDescent="0.45">
      <c r="A1195" s="67"/>
      <c r="B1195" s="67"/>
      <c r="C1195" s="67"/>
      <c r="D1195" s="67"/>
      <c r="E1195" s="28"/>
      <c r="F1195" s="67"/>
      <c r="G1195" s="67"/>
      <c r="H1195" s="67"/>
      <c r="I1195" s="67"/>
      <c r="J1195" s="97"/>
      <c r="K1195" s="67"/>
      <c r="L1195" s="67"/>
      <c r="M1195" s="67"/>
      <c r="N1195" s="67"/>
      <c r="O1195" s="67"/>
      <c r="P1195" s="67"/>
      <c r="Q1195" s="67"/>
      <c r="R1195" s="67"/>
      <c r="S1195" s="67"/>
      <c r="T1195" s="67"/>
      <c r="U1195" s="67"/>
      <c r="V1195" s="67"/>
      <c r="W1195" s="67"/>
      <c r="X1195" s="67"/>
      <c r="Y1195" s="67"/>
      <c r="Z1195" s="67"/>
    </row>
    <row r="1196" spans="1:26" ht="16.5" x14ac:dyDescent="0.45">
      <c r="A1196" s="67"/>
      <c r="B1196" s="67"/>
      <c r="C1196" s="67"/>
      <c r="D1196" s="67"/>
      <c r="E1196" s="28"/>
      <c r="F1196" s="67"/>
      <c r="G1196" s="67"/>
      <c r="H1196" s="67"/>
      <c r="I1196" s="67"/>
      <c r="J1196" s="97"/>
      <c r="K1196" s="67"/>
      <c r="L1196" s="67"/>
      <c r="M1196" s="67"/>
      <c r="N1196" s="67"/>
      <c r="O1196" s="67"/>
      <c r="P1196" s="67"/>
      <c r="Q1196" s="67"/>
      <c r="R1196" s="67"/>
      <c r="S1196" s="67"/>
      <c r="T1196" s="67"/>
      <c r="U1196" s="67"/>
      <c r="V1196" s="67"/>
      <c r="W1196" s="67"/>
      <c r="X1196" s="67"/>
      <c r="Y1196" s="67"/>
      <c r="Z1196" s="67"/>
    </row>
    <row r="1197" spans="1:26" ht="16.5" x14ac:dyDescent="0.45">
      <c r="A1197" s="67"/>
      <c r="B1197" s="67"/>
      <c r="C1197" s="67"/>
      <c r="D1197" s="67"/>
      <c r="E1197" s="28"/>
      <c r="F1197" s="67"/>
      <c r="G1197" s="67"/>
      <c r="H1197" s="67"/>
      <c r="I1197" s="67"/>
      <c r="J1197" s="97"/>
      <c r="K1197" s="67"/>
      <c r="L1197" s="67"/>
      <c r="M1197" s="67"/>
      <c r="N1197" s="67"/>
      <c r="O1197" s="67"/>
      <c r="P1197" s="67"/>
      <c r="Q1197" s="67"/>
      <c r="R1197" s="67"/>
      <c r="S1197" s="67"/>
      <c r="T1197" s="67"/>
      <c r="U1197" s="67"/>
      <c r="V1197" s="67"/>
      <c r="W1197" s="67"/>
      <c r="X1197" s="67"/>
      <c r="Y1197" s="67"/>
      <c r="Z1197" s="67"/>
    </row>
    <row r="1198" spans="1:26" ht="16.5" x14ac:dyDescent="0.45">
      <c r="A1198" s="67"/>
      <c r="B1198" s="67"/>
      <c r="C1198" s="67"/>
      <c r="D1198" s="67"/>
      <c r="E1198" s="28"/>
      <c r="F1198" s="67"/>
      <c r="G1198" s="67"/>
      <c r="H1198" s="67"/>
      <c r="I1198" s="67"/>
      <c r="J1198" s="97"/>
      <c r="K1198" s="67"/>
      <c r="L1198" s="67"/>
      <c r="M1198" s="67"/>
      <c r="N1198" s="67"/>
      <c r="O1198" s="67"/>
      <c r="P1198" s="67"/>
      <c r="Q1198" s="67"/>
      <c r="R1198" s="67"/>
      <c r="S1198" s="67"/>
      <c r="T1198" s="67"/>
      <c r="U1198" s="67"/>
      <c r="V1198" s="67"/>
      <c r="W1198" s="67"/>
      <c r="X1198" s="67"/>
      <c r="Y1198" s="67"/>
      <c r="Z1198" s="67"/>
    </row>
    <row r="1199" spans="1:26" ht="16.5" x14ac:dyDescent="0.45">
      <c r="A1199" s="67"/>
      <c r="B1199" s="67"/>
      <c r="C1199" s="67"/>
      <c r="D1199" s="67"/>
      <c r="E1199" s="28"/>
      <c r="F1199" s="67"/>
      <c r="G1199" s="67"/>
      <c r="H1199" s="67"/>
      <c r="I1199" s="67"/>
      <c r="J1199" s="97"/>
      <c r="K1199" s="67"/>
      <c r="L1199" s="67"/>
      <c r="M1199" s="67"/>
      <c r="N1199" s="67"/>
      <c r="O1199" s="67"/>
      <c r="P1199" s="67"/>
      <c r="Q1199" s="67"/>
      <c r="R1199" s="67"/>
      <c r="S1199" s="67"/>
      <c r="T1199" s="67"/>
      <c r="U1199" s="67"/>
      <c r="V1199" s="67"/>
      <c r="W1199" s="67"/>
      <c r="X1199" s="67"/>
      <c r="Y1199" s="67"/>
      <c r="Z1199" s="67"/>
    </row>
    <row r="1200" spans="1:26" ht="16.5" x14ac:dyDescent="0.45">
      <c r="A1200" s="67"/>
      <c r="B1200" s="67"/>
      <c r="C1200" s="67"/>
      <c r="D1200" s="67"/>
      <c r="E1200" s="28"/>
      <c r="F1200" s="67"/>
      <c r="G1200" s="67"/>
      <c r="H1200" s="67"/>
      <c r="I1200" s="67"/>
      <c r="J1200" s="97"/>
      <c r="K1200" s="67"/>
      <c r="L1200" s="67"/>
      <c r="M1200" s="67"/>
      <c r="N1200" s="67"/>
      <c r="O1200" s="67"/>
      <c r="P1200" s="67"/>
      <c r="Q1200" s="67"/>
      <c r="R1200" s="67"/>
      <c r="S1200" s="67"/>
      <c r="T1200" s="67"/>
      <c r="U1200" s="67"/>
      <c r="V1200" s="67"/>
      <c r="W1200" s="67"/>
      <c r="X1200" s="67"/>
      <c r="Y1200" s="67"/>
      <c r="Z1200" s="67"/>
    </row>
    <row r="1201" spans="1:26" ht="16.5" x14ac:dyDescent="0.45">
      <c r="A1201" s="67"/>
      <c r="B1201" s="67"/>
      <c r="C1201" s="67"/>
      <c r="D1201" s="67"/>
      <c r="E1201" s="28"/>
      <c r="F1201" s="67"/>
      <c r="G1201" s="67"/>
      <c r="H1201" s="67"/>
      <c r="I1201" s="67"/>
      <c r="J1201" s="97"/>
      <c r="K1201" s="67"/>
      <c r="L1201" s="67"/>
      <c r="M1201" s="67"/>
      <c r="N1201" s="67"/>
      <c r="O1201" s="67"/>
      <c r="P1201" s="67"/>
      <c r="Q1201" s="67"/>
      <c r="R1201" s="67"/>
      <c r="S1201" s="67"/>
      <c r="T1201" s="67"/>
      <c r="U1201" s="67"/>
      <c r="V1201" s="67"/>
      <c r="W1201" s="67"/>
      <c r="X1201" s="67"/>
      <c r="Y1201" s="67"/>
      <c r="Z1201" s="67"/>
    </row>
    <row r="1202" spans="1:26" ht="16.5" x14ac:dyDescent="0.45">
      <c r="A1202" s="67"/>
      <c r="B1202" s="67"/>
      <c r="C1202" s="67"/>
      <c r="D1202" s="67"/>
      <c r="E1202" s="28"/>
      <c r="F1202" s="67"/>
      <c r="G1202" s="67"/>
      <c r="H1202" s="67"/>
      <c r="I1202" s="67"/>
      <c r="J1202" s="97"/>
      <c r="K1202" s="67"/>
      <c r="L1202" s="67"/>
      <c r="M1202" s="67"/>
      <c r="N1202" s="67"/>
      <c r="O1202" s="67"/>
      <c r="P1202" s="67"/>
      <c r="Q1202" s="67"/>
      <c r="R1202" s="67"/>
      <c r="S1202" s="67"/>
      <c r="T1202" s="67"/>
      <c r="U1202" s="67"/>
      <c r="V1202" s="67"/>
      <c r="W1202" s="67"/>
      <c r="X1202" s="67"/>
      <c r="Y1202" s="67"/>
      <c r="Z1202" s="67"/>
    </row>
    <row r="1203" spans="1:26" ht="16.5" x14ac:dyDescent="0.45">
      <c r="A1203" s="67"/>
      <c r="B1203" s="67"/>
      <c r="C1203" s="67"/>
      <c r="D1203" s="67"/>
      <c r="E1203" s="28"/>
      <c r="F1203" s="67"/>
      <c r="G1203" s="67"/>
      <c r="H1203" s="67"/>
      <c r="I1203" s="67"/>
      <c r="J1203" s="97"/>
      <c r="K1203" s="67"/>
      <c r="L1203" s="67"/>
      <c r="M1203" s="67"/>
      <c r="N1203" s="67"/>
      <c r="O1203" s="67"/>
      <c r="P1203" s="67"/>
      <c r="Q1203" s="67"/>
      <c r="R1203" s="67"/>
      <c r="S1203" s="67"/>
      <c r="T1203" s="67"/>
      <c r="U1203" s="67"/>
      <c r="V1203" s="67"/>
      <c r="W1203" s="67"/>
      <c r="X1203" s="67"/>
      <c r="Y1203" s="67"/>
      <c r="Z1203" s="67"/>
    </row>
    <row r="1204" spans="1:26" ht="16.5" x14ac:dyDescent="0.45">
      <c r="A1204" s="67"/>
      <c r="B1204" s="67"/>
      <c r="C1204" s="67"/>
      <c r="D1204" s="67"/>
      <c r="E1204" s="28"/>
      <c r="F1204" s="67"/>
      <c r="G1204" s="67"/>
      <c r="H1204" s="67"/>
      <c r="I1204" s="67"/>
      <c r="J1204" s="97"/>
      <c r="K1204" s="67"/>
      <c r="L1204" s="67"/>
      <c r="M1204" s="67"/>
      <c r="N1204" s="67"/>
      <c r="O1204" s="67"/>
      <c r="P1204" s="67"/>
      <c r="Q1204" s="67"/>
      <c r="R1204" s="67"/>
      <c r="S1204" s="67"/>
      <c r="T1204" s="67"/>
      <c r="U1204" s="67"/>
      <c r="V1204" s="67"/>
      <c r="W1204" s="67"/>
      <c r="X1204" s="67"/>
      <c r="Y1204" s="67"/>
      <c r="Z1204" s="67"/>
    </row>
    <row r="1205" spans="1:26" ht="16.5" x14ac:dyDescent="0.45">
      <c r="A1205" s="67"/>
      <c r="B1205" s="67"/>
      <c r="C1205" s="67"/>
      <c r="D1205" s="67"/>
      <c r="E1205" s="28"/>
      <c r="F1205" s="67"/>
      <c r="G1205" s="67"/>
      <c r="H1205" s="67"/>
      <c r="I1205" s="67"/>
      <c r="J1205" s="97"/>
      <c r="K1205" s="67"/>
      <c r="L1205" s="67"/>
      <c r="M1205" s="67"/>
      <c r="N1205" s="67"/>
      <c r="O1205" s="67"/>
      <c r="P1205" s="67"/>
      <c r="Q1205" s="67"/>
      <c r="R1205" s="67"/>
      <c r="S1205" s="67"/>
      <c r="T1205" s="67"/>
      <c r="U1205" s="67"/>
      <c r="V1205" s="67"/>
      <c r="W1205" s="67"/>
      <c r="X1205" s="67"/>
      <c r="Y1205" s="67"/>
      <c r="Z1205" s="67"/>
    </row>
    <row r="1206" spans="1:26" ht="16.5" x14ac:dyDescent="0.45">
      <c r="A1206" s="67"/>
      <c r="B1206" s="67"/>
      <c r="C1206" s="67"/>
      <c r="D1206" s="67"/>
      <c r="E1206" s="28"/>
      <c r="F1206" s="67"/>
      <c r="G1206" s="67"/>
      <c r="H1206" s="67"/>
      <c r="I1206" s="67"/>
      <c r="J1206" s="97"/>
      <c r="K1206" s="67"/>
      <c r="L1206" s="67"/>
      <c r="M1206" s="67"/>
      <c r="N1206" s="67"/>
      <c r="O1206" s="67"/>
      <c r="P1206" s="67"/>
      <c r="Q1206" s="67"/>
      <c r="R1206" s="67"/>
      <c r="S1206" s="67"/>
      <c r="T1206" s="67"/>
      <c r="U1206" s="67"/>
      <c r="V1206" s="67"/>
      <c r="W1206" s="67"/>
      <c r="X1206" s="67"/>
      <c r="Y1206" s="67"/>
      <c r="Z1206" s="67"/>
    </row>
  </sheetData>
  <autoFilter ref="A6:Z366" xr:uid="{00000000-0009-0000-0000-00000D000000}">
    <filterColumn colId="9">
      <filters>
        <filter val="1"/>
        <filter val="101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08984375" customWidth="1"/>
    <col min="7" max="7" width="10.90625" customWidth="1"/>
    <col min="8" max="8" width="14.6328125" customWidth="1"/>
    <col min="9" max="9" width="10.453125" customWidth="1"/>
    <col min="10" max="10" width="15.26953125" customWidth="1"/>
    <col min="11" max="11" width="12" customWidth="1"/>
  </cols>
  <sheetData>
    <row r="1" spans="1:26" ht="27.75" customHeight="1" x14ac:dyDescent="0.45">
      <c r="A1" s="163">
        <f>'PLANTILLA V6'!A1</f>
        <v>0</v>
      </c>
      <c r="B1" s="63">
        <f>'PLANTILLA V6'!B1</f>
        <v>0</v>
      </c>
      <c r="C1" s="98" t="str">
        <f>'PLANTILLA V6'!C1</f>
        <v>Tipo:</v>
      </c>
      <c r="D1" s="167" t="str">
        <f>'PLANTILLA V6'!D1</f>
        <v>Proyecto</v>
      </c>
      <c r="E1" s="168"/>
      <c r="F1" s="169" t="str">
        <f>'PLANTILLA V6'!F1</f>
        <v>Total de estudiantes:</v>
      </c>
      <c r="G1" s="170"/>
      <c r="H1" s="170"/>
      <c r="I1" s="168"/>
      <c r="J1" s="99">
        <f>'2.SELECCIÓN'!K20</f>
        <v>50</v>
      </c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</row>
    <row r="2" spans="1:26" ht="21.75" customHeight="1" x14ac:dyDescent="0.45">
      <c r="A2" s="157"/>
      <c r="B2" s="63">
        <f>'PLANTILLA V6'!B2</f>
        <v>0</v>
      </c>
      <c r="C2" s="98" t="str">
        <f>'PLANTILLA V6'!C2</f>
        <v>Especialidad:</v>
      </c>
      <c r="D2" s="167" t="s">
        <v>332</v>
      </c>
      <c r="E2" s="168"/>
      <c r="F2" s="169" t="s">
        <v>329</v>
      </c>
      <c r="G2" s="170"/>
      <c r="H2" s="170"/>
      <c r="I2" s="168"/>
      <c r="J2" s="99">
        <f>'2.SELECCIÓN'!J20</f>
        <v>10</v>
      </c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36" customHeight="1" x14ac:dyDescent="0.45">
      <c r="A3" s="70">
        <f>'PLANTILLA V6'!A3</f>
        <v>0</v>
      </c>
      <c r="B3" s="70">
        <f>'PLANTILLA V6'!B3</f>
        <v>0</v>
      </c>
      <c r="C3" s="100" t="str">
        <f>'PLANTILLA V6'!C3</f>
        <v xml:space="preserve">Nombre de proyecto:
</v>
      </c>
      <c r="D3" s="171" t="s">
        <v>335</v>
      </c>
      <c r="E3" s="172"/>
      <c r="F3" s="65">
        <f>'PLANTILLA V6'!F3</f>
        <v>0</v>
      </c>
      <c r="G3" s="72">
        <f>'PLANTILLA V6'!G3</f>
        <v>0</v>
      </c>
      <c r="H3" s="72">
        <f>'PLANTILLA V6'!H3</f>
        <v>0</v>
      </c>
      <c r="I3" s="72">
        <f>'PLANTILLA V6'!I3</f>
        <v>0</v>
      </c>
      <c r="J3" s="73">
        <f>'PLANTILLA V6'!J3</f>
        <v>0</v>
      </c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</row>
    <row r="4" spans="1:26" ht="16.5" x14ac:dyDescent="0.45">
      <c r="A4" s="67">
        <f>'PLANTILLA V6'!A4</f>
        <v>0</v>
      </c>
      <c r="B4" s="67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65">
        <f>'PLANTILLA V6'!F4</f>
        <v>0</v>
      </c>
      <c r="G4" s="68">
        <f>'PLANTILLA V6'!G4</f>
        <v>0</v>
      </c>
      <c r="H4" s="68">
        <f>'PLANTILLA V6'!H4</f>
        <v>0</v>
      </c>
      <c r="I4" s="68">
        <f>'PLANTILLA V6'!I4</f>
        <v>0</v>
      </c>
      <c r="J4" s="69">
        <f>'PLANTILLA V6'!J4</f>
        <v>0</v>
      </c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ht="44.25" customHeight="1" x14ac:dyDescent="0.45">
      <c r="A5" s="67">
        <f>'PLANTILLA V6'!A5</f>
        <v>0</v>
      </c>
      <c r="B5" s="67">
        <f>'PLANTILLA V6'!B5</f>
        <v>0</v>
      </c>
      <c r="C5" s="102" t="str">
        <f>'PLANTILLA V6'!C5</f>
        <v>Cantidad</v>
      </c>
      <c r="D5" s="102" t="str">
        <f>'PLANTILLA V6'!D5</f>
        <v>Unidad</v>
      </c>
      <c r="E5" s="24" t="str">
        <f>'PLANTILLA V6'!E5</f>
        <v>Cantidad necesaria por 1 prototipo</v>
      </c>
      <c r="F5" s="173" t="str">
        <f>'PLANTILLA V6'!F5</f>
        <v>Modalidad de uso</v>
      </c>
      <c r="G5" s="157"/>
      <c r="H5" s="157"/>
      <c r="I5" s="157"/>
      <c r="J5" s="97">
        <f>'PLANTILLA V6'!J5</f>
        <v>0</v>
      </c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ht="41.25" customHeight="1" x14ac:dyDescent="0.45">
      <c r="A6" s="78">
        <f>'PLANTILLA V6'!A6</f>
        <v>0</v>
      </c>
      <c r="B6" s="105" t="str">
        <f>'PLANTILLA V6'!B6</f>
        <v>HERRAMIENTAS Y MATERIALES DEL MAKERSPACE</v>
      </c>
      <c r="C6" s="85">
        <f>'PLANTILLA V6'!C6</f>
        <v>0</v>
      </c>
      <c r="D6" s="85">
        <f>'PLANTILLA V6'!D6</f>
        <v>0</v>
      </c>
      <c r="E6" s="28">
        <f>'PLANTILLA V6'!E6</f>
        <v>0</v>
      </c>
      <c r="F6" s="5" t="str">
        <f>'PLANTILLA V6'!F6</f>
        <v>Individual</v>
      </c>
      <c r="G6" s="4" t="str">
        <f>'PLANTILLA V6'!G6</f>
        <v>Parejas</v>
      </c>
      <c r="H6" s="5" t="str">
        <f>'PLANTILLA V6'!H6</f>
        <v>Equipos de 4 personas</v>
      </c>
      <c r="I6" s="4" t="str">
        <f>'PLANTILLA V6'!I6</f>
        <v>Grupal</v>
      </c>
      <c r="J6" s="106" t="str">
        <f>'PLANTILLA V6'!J6</f>
        <v>Total</v>
      </c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ht="21.75" customHeight="1" x14ac:dyDescent="0.9">
      <c r="A7" s="107">
        <f>'PLANTILLA V6'!A7</f>
        <v>0</v>
      </c>
      <c r="B7" s="107">
        <f>'PLANTILLA V6'!B7</f>
        <v>0</v>
      </c>
      <c r="C7" s="107">
        <f>'PLANTILLA V6'!C7</f>
        <v>0</v>
      </c>
      <c r="D7" s="107">
        <f>'PLANTILLA V6'!D7</f>
        <v>0</v>
      </c>
      <c r="E7" s="108">
        <f>'PLANTILLA V6'!E7</f>
        <v>0</v>
      </c>
      <c r="F7" s="109">
        <f>J1</f>
        <v>50</v>
      </c>
      <c r="G7" s="38">
        <f>F7/2</f>
        <v>25</v>
      </c>
      <c r="H7" s="38">
        <f>F7/4</f>
        <v>12.5</v>
      </c>
      <c r="I7" s="38">
        <f>F7/F7</f>
        <v>1</v>
      </c>
      <c r="J7" s="110">
        <f>J2/4</f>
        <v>2.5</v>
      </c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21.5" hidden="1" x14ac:dyDescent="0.9">
      <c r="A8" s="107">
        <f>'PLANTILLA V6'!A8</f>
        <v>0</v>
      </c>
      <c r="B8" s="107">
        <f>'PLANTILLA V6'!B8</f>
        <v>0</v>
      </c>
      <c r="C8" s="112">
        <f>'PLANTILLA V6'!C8</f>
        <v>1</v>
      </c>
      <c r="D8" s="113" t="str">
        <f>'PLANTILLA V6'!D8</f>
        <v>pza</v>
      </c>
      <c r="E8" s="112">
        <v>0</v>
      </c>
      <c r="F8" s="113" t="b">
        <v>1</v>
      </c>
      <c r="G8" s="113" t="b">
        <v>0</v>
      </c>
      <c r="H8" s="113" t="b">
        <v>0</v>
      </c>
      <c r="I8" s="113" t="b">
        <v>0</v>
      </c>
      <c r="J8" s="114" t="e">
        <f t="shared" ref="J8:J262" ca="1" si="0">_xludf.IFS(LEN(A8)&gt;2,A9,SUM(E8:I8)=0,0,F8,$F$7*F8*E8,G8,$G$7*G8*E8,AND(H8,A8="Co"),$H$7*H8*E8,AND(H8,A8="Re"),$H$7*H8*E8,H8,$J$7*H8*E8,I8,$I$7*I8*E8)</f>
        <v>#NAME?</v>
      </c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21.5" x14ac:dyDescent="0.9">
      <c r="A9" s="174" t="str">
        <f>'PLANTILLA V6'!A9</f>
        <v>Tecnología educativa</v>
      </c>
      <c r="B9" s="157"/>
      <c r="C9" s="116">
        <f>'PLANTILLA V6'!C9</f>
        <v>1</v>
      </c>
      <c r="D9" s="117" t="str">
        <f>'PLANTILLA V6'!D9</f>
        <v>pza</v>
      </c>
      <c r="E9" s="116"/>
      <c r="F9" s="117" t="b">
        <v>0</v>
      </c>
      <c r="G9" s="117" t="b">
        <v>0</v>
      </c>
      <c r="H9" s="117" t="b">
        <v>0</v>
      </c>
      <c r="I9" s="117" t="b">
        <v>0</v>
      </c>
      <c r="J9" s="114" t="str" cm="1">
        <f t="array" ref="J9">_xlfn.IFS(LEN(A9)&gt;2,A10,SUM(E9:I9)=0,0,F9,$F$7*F9*E9,G9,$G$7*G9*E9,AND(H9,A9="Co"),$H$7*H9*E9,AND(H9,A9="Re"),$H$7*H9*E9,H9,$J$7*H9*E9,I9,$I$7*I9*E9)</f>
        <v>Te</v>
      </c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21.5" x14ac:dyDescent="0.9">
      <c r="A10" s="67" t="str">
        <f>'PLANTILLA V6'!A10</f>
        <v>Te</v>
      </c>
      <c r="B10" s="63" t="s">
        <v>159</v>
      </c>
      <c r="C10" s="28">
        <f>'PLANTILLA V6'!C10</f>
        <v>1</v>
      </c>
      <c r="D10" s="67" t="str">
        <f>'PLANTILLA V6'!D10</f>
        <v>pza</v>
      </c>
      <c r="E10" s="28">
        <v>1</v>
      </c>
      <c r="F10" s="67" t="b">
        <v>0</v>
      </c>
      <c r="G10" s="67" t="b">
        <v>0</v>
      </c>
      <c r="H10" s="67" t="b">
        <v>1</v>
      </c>
      <c r="I10" s="67" t="b">
        <v>0</v>
      </c>
      <c r="J10" s="114" cm="1">
        <f t="array" ref="J10">_xlfn.IFS(LEN(A10)&gt;2,A11,SUM(E10:I10)=0,0,F10,$F$7*F10*E10,G10,$G$7*G10*E10,AND(H10,A10="Co"),$H$7*H10*E10,AND(H10,A10="Re"),$H$7*H10*E10,H10,$J$7*H10*E10,I10,$I$7*I10*E10)</f>
        <v>2.5</v>
      </c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</row>
    <row r="11" spans="1:26" ht="21.5" hidden="1" x14ac:dyDescent="0.9">
      <c r="A11" s="111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1" t="str">
        <f>'PLANTILLA V6'!D11</f>
        <v>pza</v>
      </c>
      <c r="E11" s="119">
        <v>0</v>
      </c>
      <c r="F11" s="111" t="b">
        <v>0</v>
      </c>
      <c r="G11" s="111" t="b">
        <v>0</v>
      </c>
      <c r="H11" s="111" t="b">
        <v>1</v>
      </c>
      <c r="I11" s="111" t="b">
        <v>0</v>
      </c>
      <c r="J11" s="114" t="e">
        <f t="shared" ca="1" si="0"/>
        <v>#NAME?</v>
      </c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21.5" hidden="1" x14ac:dyDescent="0.9">
      <c r="A12" s="111" t="str">
        <f>'PLANTILLA V6'!A12</f>
        <v>Te</v>
      </c>
      <c r="B12" s="118" t="str">
        <f>'PLANTILLA V6'!B12</f>
        <v>Kit de Micro:bit V2</v>
      </c>
      <c r="C12" s="119">
        <f>'PLANTILLA V6'!C12</f>
        <v>1</v>
      </c>
      <c r="D12" s="111" t="str">
        <f>'PLANTILLA V6'!D12</f>
        <v>pza</v>
      </c>
      <c r="E12" s="119">
        <v>0</v>
      </c>
      <c r="F12" s="111" t="b">
        <v>0</v>
      </c>
      <c r="G12" s="111" t="b">
        <v>0</v>
      </c>
      <c r="H12" s="111" t="b">
        <v>1</v>
      </c>
      <c r="I12" s="111" t="b">
        <v>0</v>
      </c>
      <c r="J12" s="114" t="e">
        <f t="shared" ca="1" si="0"/>
        <v>#NAME?</v>
      </c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21.5" hidden="1" x14ac:dyDescent="0.9">
      <c r="A13" s="111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1" t="str">
        <f>'PLANTILLA V6'!D13</f>
        <v>pza</v>
      </c>
      <c r="E13" s="119">
        <v>0</v>
      </c>
      <c r="F13" s="111" t="b">
        <v>0</v>
      </c>
      <c r="G13" s="111" t="b">
        <v>0</v>
      </c>
      <c r="H13" s="111" t="b">
        <v>1</v>
      </c>
      <c r="I13" s="111" t="b">
        <v>0</v>
      </c>
      <c r="J13" s="114" t="e">
        <f t="shared" ca="1" si="0"/>
        <v>#NAME?</v>
      </c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21.5" hidden="1" x14ac:dyDescent="0.9">
      <c r="A14" s="111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1" t="str">
        <f>'PLANTILLA V6'!D14</f>
        <v>pza</v>
      </c>
      <c r="E14" s="119">
        <v>0</v>
      </c>
      <c r="F14" s="111" t="b">
        <v>0</v>
      </c>
      <c r="G14" s="111" t="b">
        <v>0</v>
      </c>
      <c r="H14" s="111" t="b">
        <v>1</v>
      </c>
      <c r="I14" s="111" t="b">
        <v>0</v>
      </c>
      <c r="J14" s="114" t="e">
        <f t="shared" ca="1" si="0"/>
        <v>#NAME?</v>
      </c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21.5" hidden="1" x14ac:dyDescent="0.9">
      <c r="A15" s="111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1" t="str">
        <f>'PLANTILLA V6'!D15</f>
        <v>pza</v>
      </c>
      <c r="E15" s="119">
        <v>0</v>
      </c>
      <c r="F15" s="111" t="b">
        <v>0</v>
      </c>
      <c r="G15" s="111" t="b">
        <v>0</v>
      </c>
      <c r="H15" s="111" t="b">
        <v>1</v>
      </c>
      <c r="I15" s="111" t="b">
        <v>0</v>
      </c>
      <c r="J15" s="114" t="e">
        <f t="shared" ca="1" si="0"/>
        <v>#NAME?</v>
      </c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21.5" hidden="1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1" t="str">
        <f>'PLANTILLA V6'!D16</f>
        <v>pza</v>
      </c>
      <c r="E16" s="119">
        <v>0</v>
      </c>
      <c r="F16" s="111" t="b">
        <v>0</v>
      </c>
      <c r="G16" s="111" t="b">
        <v>0</v>
      </c>
      <c r="H16" s="111" t="b">
        <v>0</v>
      </c>
      <c r="I16" s="111" t="b">
        <v>1</v>
      </c>
      <c r="J16" s="114" t="e">
        <f t="shared" ca="1" si="0"/>
        <v>#NAME?</v>
      </c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21.5" hidden="1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1" t="str">
        <f>'PLANTILLA V6'!D17</f>
        <v>rollo</v>
      </c>
      <c r="E17" s="119">
        <v>0</v>
      </c>
      <c r="F17" s="111" t="b">
        <v>0</v>
      </c>
      <c r="G17" s="111" t="b">
        <v>0</v>
      </c>
      <c r="H17" s="111" t="b">
        <v>0</v>
      </c>
      <c r="I17" s="111" t="b">
        <v>1</v>
      </c>
      <c r="J17" s="114" t="e">
        <f t="shared" ca="1" si="0"/>
        <v>#NAME?</v>
      </c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21.5" hidden="1" x14ac:dyDescent="0.9">
      <c r="A18" s="26" t="str">
        <f>'PLANTILLA V6'!A18</f>
        <v>Te</v>
      </c>
      <c r="B18" s="118" t="str">
        <f>'PLANTILLA V6'!B18</f>
        <v>Kit Elmers Build it tools Starter kit</v>
      </c>
      <c r="C18" s="119">
        <f>'PLANTILLA V6'!C18</f>
        <v>1</v>
      </c>
      <c r="D18" s="111" t="str">
        <f>'PLANTILLA V6'!D18</f>
        <v>pza</v>
      </c>
      <c r="E18" s="119">
        <v>0</v>
      </c>
      <c r="F18" s="111" t="b">
        <v>0</v>
      </c>
      <c r="G18" s="111" t="b">
        <v>0</v>
      </c>
      <c r="H18" s="111" t="b">
        <v>0</v>
      </c>
      <c r="I18" s="111" t="b">
        <v>0</v>
      </c>
      <c r="J18" s="114" t="e">
        <f t="shared" ca="1" si="0"/>
        <v>#NAME?</v>
      </c>
    </row>
    <row r="19" spans="1:26" ht="21.5" hidden="1" x14ac:dyDescent="0.9">
      <c r="A19" s="26">
        <f>'PLANTILLA V6'!A19</f>
        <v>0</v>
      </c>
      <c r="B19" s="26">
        <f>'PLANTILLA V6'!B19</f>
        <v>0</v>
      </c>
      <c r="C19" s="119">
        <f>'PLANTILLA V6'!C19</f>
        <v>1</v>
      </c>
      <c r="D19" s="111" t="str">
        <f>'PLANTILLA V6'!D19</f>
        <v>pza</v>
      </c>
      <c r="E19" s="119">
        <v>0</v>
      </c>
      <c r="F19" s="111" t="b">
        <v>0</v>
      </c>
      <c r="G19" s="111" t="b">
        <v>0</v>
      </c>
      <c r="H19" s="111" t="b">
        <v>0</v>
      </c>
      <c r="I19" s="111" t="b">
        <v>0</v>
      </c>
      <c r="J19" s="114" t="e">
        <f t="shared" ca="1" si="0"/>
        <v>#NAME?</v>
      </c>
    </row>
    <row r="20" spans="1:26" ht="21.5" hidden="1" x14ac:dyDescent="0.9">
      <c r="A20" s="26">
        <f>'PLANTILLA V6'!A20</f>
        <v>0</v>
      </c>
      <c r="B20" s="26">
        <f>'PLANTILLA V6'!B20</f>
        <v>0</v>
      </c>
      <c r="C20" s="119">
        <f>'PLANTILLA V6'!C20</f>
        <v>1</v>
      </c>
      <c r="D20" s="111" t="str">
        <f>'PLANTILLA V6'!D20</f>
        <v>pza</v>
      </c>
      <c r="E20" s="119">
        <v>0</v>
      </c>
      <c r="F20" s="111" t="b">
        <v>0</v>
      </c>
      <c r="G20" s="111" t="b">
        <v>0</v>
      </c>
      <c r="H20" s="111" t="b">
        <v>0</v>
      </c>
      <c r="I20" s="111" t="b">
        <v>0</v>
      </c>
      <c r="J20" s="114" t="e">
        <f t="shared" ca="1" si="0"/>
        <v>#NAME?</v>
      </c>
    </row>
    <row r="21" spans="1:26" ht="21.5" hidden="1" x14ac:dyDescent="0.9">
      <c r="A21" s="26">
        <f>'PLANTILLA V6'!A21</f>
        <v>0</v>
      </c>
      <c r="B21" s="26">
        <f>'PLANTILLA V6'!B21</f>
        <v>0</v>
      </c>
      <c r="C21" s="119">
        <f>'PLANTILLA V6'!C21</f>
        <v>1</v>
      </c>
      <c r="D21" s="111" t="str">
        <f>'PLANTILLA V6'!D21</f>
        <v>pza</v>
      </c>
      <c r="E21" s="119">
        <v>0</v>
      </c>
      <c r="F21" s="111" t="b">
        <v>0</v>
      </c>
      <c r="G21" s="111" t="b">
        <v>0</v>
      </c>
      <c r="H21" s="111" t="b">
        <v>0</v>
      </c>
      <c r="I21" s="111" t="b">
        <v>0</v>
      </c>
      <c r="J21" s="114" t="e">
        <f t="shared" ca="1" si="0"/>
        <v>#NAME?</v>
      </c>
    </row>
    <row r="22" spans="1:26" ht="21.5" hidden="1" x14ac:dyDescent="0.9">
      <c r="A22" s="26">
        <f>'PLANTILLA V6'!A22</f>
        <v>0</v>
      </c>
      <c r="B22" s="26">
        <f>'PLANTILLA V6'!B22</f>
        <v>0</v>
      </c>
      <c r="C22" s="119">
        <f>'PLANTILLA V6'!C22</f>
        <v>1</v>
      </c>
      <c r="D22" s="111" t="str">
        <f>'PLANTILLA V6'!D22</f>
        <v>pza</v>
      </c>
      <c r="E22" s="119">
        <v>0</v>
      </c>
      <c r="F22" s="111" t="b">
        <v>0</v>
      </c>
      <c r="G22" s="111" t="b">
        <v>0</v>
      </c>
      <c r="H22" s="111" t="b">
        <v>0</v>
      </c>
      <c r="I22" s="111" t="b">
        <v>0</v>
      </c>
      <c r="J22" s="114" t="e">
        <f t="shared" ca="1" si="0"/>
        <v>#NAME?</v>
      </c>
    </row>
    <row r="23" spans="1:26" ht="21.5" hidden="1" x14ac:dyDescent="0.9">
      <c r="A23" s="26">
        <f>'PLANTILLA V6'!A23</f>
        <v>0</v>
      </c>
      <c r="B23" s="26">
        <f>'PLANTILLA V6'!B23</f>
        <v>0</v>
      </c>
      <c r="C23" s="119">
        <f>'PLANTILLA V6'!C23</f>
        <v>1</v>
      </c>
      <c r="D23" s="111" t="str">
        <f>'PLANTILLA V6'!D23</f>
        <v>pza</v>
      </c>
      <c r="E23" s="119">
        <v>0</v>
      </c>
      <c r="F23" s="111" t="b">
        <v>0</v>
      </c>
      <c r="G23" s="111" t="b">
        <v>0</v>
      </c>
      <c r="H23" s="111" t="b">
        <v>0</v>
      </c>
      <c r="I23" s="111" t="b">
        <v>0</v>
      </c>
      <c r="J23" s="114" t="e">
        <f t="shared" ca="1" si="0"/>
        <v>#NAME?</v>
      </c>
    </row>
    <row r="24" spans="1:26" ht="21.5" hidden="1" x14ac:dyDescent="0.9">
      <c r="A24" s="26">
        <f>'PLANTILLA V6'!A24</f>
        <v>0</v>
      </c>
      <c r="B24" s="26">
        <f>'PLANTILLA V6'!B24</f>
        <v>0</v>
      </c>
      <c r="C24" s="119">
        <f>'PLANTILLA V6'!C24</f>
        <v>1</v>
      </c>
      <c r="D24" s="111" t="str">
        <f>'PLANTILLA V6'!D24</f>
        <v>pza</v>
      </c>
      <c r="E24" s="119">
        <v>0</v>
      </c>
      <c r="F24" s="111" t="b">
        <v>0</v>
      </c>
      <c r="G24" s="111" t="b">
        <v>0</v>
      </c>
      <c r="H24" s="111" t="b">
        <v>0</v>
      </c>
      <c r="I24" s="111" t="b">
        <v>0</v>
      </c>
      <c r="J24" s="114" t="e">
        <f t="shared" ca="1" si="0"/>
        <v>#NAME?</v>
      </c>
    </row>
    <row r="25" spans="1:26" ht="21.5" hidden="1" x14ac:dyDescent="0.9">
      <c r="A25" s="26">
        <f>'PLANTILLA V6'!A25</f>
        <v>0</v>
      </c>
      <c r="B25" s="26">
        <f>'PLANTILLA V6'!B25</f>
        <v>0</v>
      </c>
      <c r="C25" s="119">
        <f>'PLANTILLA V6'!C25</f>
        <v>1</v>
      </c>
      <c r="D25" s="111" t="str">
        <f>'PLANTILLA V6'!D25</f>
        <v>pza</v>
      </c>
      <c r="E25" s="119">
        <v>0</v>
      </c>
      <c r="F25" s="111" t="b">
        <v>0</v>
      </c>
      <c r="G25" s="111" t="b">
        <v>0</v>
      </c>
      <c r="H25" s="111" t="b">
        <v>0</v>
      </c>
      <c r="I25" s="111" t="b">
        <v>0</v>
      </c>
      <c r="J25" s="114" t="e">
        <f t="shared" ca="1" si="0"/>
        <v>#NAME?</v>
      </c>
    </row>
    <row r="26" spans="1:26" ht="21.5" hidden="1" x14ac:dyDescent="0.9">
      <c r="A26" s="26">
        <f>'PLANTILLA V6'!A26</f>
        <v>0</v>
      </c>
      <c r="B26" s="26">
        <f>'PLANTILLA V6'!B26</f>
        <v>0</v>
      </c>
      <c r="C26" s="119">
        <f>'PLANTILLA V6'!C26</f>
        <v>1</v>
      </c>
      <c r="D26" s="111" t="str">
        <f>'PLANTILLA V6'!D26</f>
        <v>pza</v>
      </c>
      <c r="E26" s="119">
        <v>0</v>
      </c>
      <c r="F26" s="111" t="b">
        <v>0</v>
      </c>
      <c r="G26" s="111" t="b">
        <v>0</v>
      </c>
      <c r="H26" s="111" t="b">
        <v>0</v>
      </c>
      <c r="I26" s="111" t="b">
        <v>0</v>
      </c>
      <c r="J26" s="114" t="e">
        <f t="shared" ca="1" si="0"/>
        <v>#NAME?</v>
      </c>
    </row>
    <row r="27" spans="1:26" ht="21.5" hidden="1" x14ac:dyDescent="0.9">
      <c r="A27" s="26">
        <f>'PLANTILLA V6'!A27</f>
        <v>0</v>
      </c>
      <c r="B27" s="26">
        <f>'PLANTILLA V6'!B27</f>
        <v>0</v>
      </c>
      <c r="C27" s="119">
        <f>'PLANTILLA V6'!C27</f>
        <v>1</v>
      </c>
      <c r="D27" s="111" t="str">
        <f>'PLANTILLA V6'!D27</f>
        <v>pza</v>
      </c>
      <c r="E27" s="119">
        <v>0</v>
      </c>
      <c r="F27" s="111" t="b">
        <v>0</v>
      </c>
      <c r="G27" s="111" t="b">
        <v>0</v>
      </c>
      <c r="H27" s="111" t="b">
        <v>0</v>
      </c>
      <c r="I27" s="111" t="b">
        <v>0</v>
      </c>
      <c r="J27" s="114" t="e">
        <f t="shared" ca="1" si="0"/>
        <v>#NAME?</v>
      </c>
    </row>
    <row r="28" spans="1:26" ht="21.5" hidden="1" x14ac:dyDescent="0.9">
      <c r="A28" s="26">
        <f>'PLANTILLA V6'!A28</f>
        <v>0</v>
      </c>
      <c r="B28" s="26">
        <f>'PLANTILLA V6'!B28</f>
        <v>0</v>
      </c>
      <c r="C28" s="119">
        <f>'PLANTILLA V6'!C28</f>
        <v>1</v>
      </c>
      <c r="D28" s="111" t="str">
        <f>'PLANTILLA V6'!D28</f>
        <v>pza</v>
      </c>
      <c r="E28" s="119">
        <v>0</v>
      </c>
      <c r="F28" s="111" t="b">
        <v>0</v>
      </c>
      <c r="G28" s="111" t="b">
        <v>0</v>
      </c>
      <c r="H28" s="111" t="b">
        <v>0</v>
      </c>
      <c r="I28" s="111" t="b">
        <v>0</v>
      </c>
      <c r="J28" s="114" t="e">
        <f t="shared" ca="1" si="0"/>
        <v>#NAME?</v>
      </c>
    </row>
    <row r="29" spans="1:26" ht="21.5" hidden="1" x14ac:dyDescent="0.9">
      <c r="A29" s="26">
        <f>'PLANTILLA V6'!A29</f>
        <v>0</v>
      </c>
      <c r="B29" s="26">
        <f>'PLANTILLA V6'!B29</f>
        <v>0</v>
      </c>
      <c r="C29" s="119">
        <f>'PLANTILLA V6'!C29</f>
        <v>1</v>
      </c>
      <c r="D29" s="111" t="str">
        <f>'PLANTILLA V6'!D29</f>
        <v>pza</v>
      </c>
      <c r="E29" s="119">
        <v>0</v>
      </c>
      <c r="F29" s="111" t="b">
        <v>0</v>
      </c>
      <c r="G29" s="111" t="b">
        <v>0</v>
      </c>
      <c r="H29" s="111" t="b">
        <v>0</v>
      </c>
      <c r="I29" s="111" t="b">
        <v>0</v>
      </c>
      <c r="J29" s="114" t="e">
        <f t="shared" ca="1" si="0"/>
        <v>#NAME?</v>
      </c>
    </row>
    <row r="30" spans="1:26" ht="21.5" hidden="1" x14ac:dyDescent="0.9">
      <c r="A30" s="26">
        <f>'PLANTILLA V6'!A30</f>
        <v>0</v>
      </c>
      <c r="B30" s="26">
        <f>'PLANTILLA V6'!B30</f>
        <v>0</v>
      </c>
      <c r="C30" s="119">
        <f>'PLANTILLA V6'!C30</f>
        <v>1</v>
      </c>
      <c r="D30" s="111" t="str">
        <f>'PLANTILLA V6'!D30</f>
        <v>pza</v>
      </c>
      <c r="E30" s="119">
        <v>0</v>
      </c>
      <c r="F30" s="111" t="b">
        <v>0</v>
      </c>
      <c r="G30" s="111" t="b">
        <v>0</v>
      </c>
      <c r="H30" s="111" t="b">
        <v>0</v>
      </c>
      <c r="I30" s="111" t="b">
        <v>0</v>
      </c>
      <c r="J30" s="114" t="e">
        <f t="shared" ca="1" si="0"/>
        <v>#NAME?</v>
      </c>
    </row>
    <row r="31" spans="1:26" ht="21.5" hidden="1" x14ac:dyDescent="0.9">
      <c r="A31" s="26">
        <f>'PLANTILLA V6'!A31</f>
        <v>0</v>
      </c>
      <c r="B31" s="26">
        <f>'PLANTILLA V6'!B31</f>
        <v>0</v>
      </c>
      <c r="C31" s="119">
        <f>'PLANTILLA V6'!C31</f>
        <v>1</v>
      </c>
      <c r="D31" s="111" t="str">
        <f>'PLANTILLA V6'!D31</f>
        <v>pza</v>
      </c>
      <c r="E31" s="119">
        <v>0</v>
      </c>
      <c r="F31" s="111" t="b">
        <v>0</v>
      </c>
      <c r="G31" s="111" t="b">
        <v>0</v>
      </c>
      <c r="H31" s="111" t="b">
        <v>0</v>
      </c>
      <c r="I31" s="111" t="b">
        <v>0</v>
      </c>
      <c r="J31" s="114" t="e">
        <f t="shared" ca="1" si="0"/>
        <v>#NAME?</v>
      </c>
    </row>
    <row r="32" spans="1:26" ht="21.5" hidden="1" x14ac:dyDescent="0.9">
      <c r="A32" s="26">
        <f>'PLANTILLA V6'!A32</f>
        <v>0</v>
      </c>
      <c r="B32" s="26">
        <f>'PLANTILLA V6'!B32</f>
        <v>0</v>
      </c>
      <c r="C32" s="119">
        <f>'PLANTILLA V6'!C32</f>
        <v>1</v>
      </c>
      <c r="D32" s="111" t="str">
        <f>'PLANTILLA V6'!D32</f>
        <v>pza</v>
      </c>
      <c r="E32" s="119">
        <v>0</v>
      </c>
      <c r="F32" s="111" t="b">
        <v>0</v>
      </c>
      <c r="G32" s="111" t="b">
        <v>0</v>
      </c>
      <c r="H32" s="111" t="b">
        <v>0</v>
      </c>
      <c r="I32" s="111" t="b">
        <v>0</v>
      </c>
      <c r="J32" s="114" t="e">
        <f t="shared" ca="1" si="0"/>
        <v>#NAME?</v>
      </c>
    </row>
    <row r="33" spans="1:26" ht="21.5" x14ac:dyDescent="0.9">
      <c r="A33" s="174" t="str">
        <f>'PLANTILLA V6'!A33</f>
        <v>Maquinaria</v>
      </c>
      <c r="B33" s="157"/>
      <c r="C33" s="119">
        <f>'PLANTILLA V6'!C33</f>
        <v>0</v>
      </c>
      <c r="D33" s="111">
        <f>'PLANTILLA V6'!D33</f>
        <v>0</v>
      </c>
      <c r="E33" s="119">
        <v>0</v>
      </c>
      <c r="F33" s="111" t="b">
        <v>0</v>
      </c>
      <c r="G33" s="111" t="b">
        <v>0</v>
      </c>
      <c r="H33" s="111" t="b">
        <v>0</v>
      </c>
      <c r="I33" s="111" t="b">
        <v>0</v>
      </c>
      <c r="J33" s="114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21.5" hidden="1" x14ac:dyDescent="0.9">
      <c r="A34" s="118" t="str">
        <f>'PLANTILLA V6'!A34</f>
        <v>Ma</v>
      </c>
      <c r="B34" s="118" t="str">
        <f>'PLANTILLA V6'!B34</f>
        <v>Sierra Moto-Saw</v>
      </c>
      <c r="C34" s="119">
        <f>'PLANTILLA V6'!C34</f>
        <v>1</v>
      </c>
      <c r="D34" s="111" t="str">
        <f>'PLANTILLA V6'!D34</f>
        <v>pza</v>
      </c>
      <c r="E34" s="119">
        <v>0</v>
      </c>
      <c r="F34" s="111" t="b">
        <v>0</v>
      </c>
      <c r="G34" s="111" t="b">
        <v>0</v>
      </c>
      <c r="H34" s="111" t="b">
        <v>0</v>
      </c>
      <c r="I34" s="111" t="b">
        <v>1</v>
      </c>
      <c r="J34" s="114" t="e">
        <f t="shared" ca="1" si="0"/>
        <v>#NAME?</v>
      </c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21.5" hidden="1" x14ac:dyDescent="0.9">
      <c r="A35" s="118" t="str">
        <f>'PLANTILLA V6'!A35</f>
        <v>Ma</v>
      </c>
      <c r="B35" s="118" t="str">
        <f>'PLANTILLA V6'!B35</f>
        <v>Taladro inalámbrico</v>
      </c>
      <c r="C35" s="119">
        <f>'PLANTILLA V6'!C35</f>
        <v>1</v>
      </c>
      <c r="D35" s="111" t="str">
        <f>'PLANTILLA V6'!D35</f>
        <v>pza</v>
      </c>
      <c r="E35" s="119">
        <v>0</v>
      </c>
      <c r="F35" s="111" t="b">
        <v>0</v>
      </c>
      <c r="G35" s="111" t="b">
        <v>0</v>
      </c>
      <c r="H35" s="111" t="b">
        <v>0</v>
      </c>
      <c r="I35" s="111" t="b">
        <v>1</v>
      </c>
      <c r="J35" s="114" t="e">
        <f t="shared" ca="1" si="0"/>
        <v>#NAME?</v>
      </c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21.5" hidden="1" x14ac:dyDescent="0.9">
      <c r="A36" s="118" t="str">
        <f>'PLANTILLA V6'!A36</f>
        <v>Ma</v>
      </c>
      <c r="B36" s="118" t="str">
        <f>'PLANTILLA V6'!B36</f>
        <v>Base para taladro</v>
      </c>
      <c r="C36" s="119">
        <f>'PLANTILLA V6'!C36</f>
        <v>1</v>
      </c>
      <c r="D36" s="111" t="str">
        <f>'PLANTILLA V6'!D36</f>
        <v>pza</v>
      </c>
      <c r="E36" s="119">
        <v>0</v>
      </c>
      <c r="F36" s="111" t="b">
        <v>0</v>
      </c>
      <c r="G36" s="111" t="b">
        <v>0</v>
      </c>
      <c r="H36" s="111" t="b">
        <v>0</v>
      </c>
      <c r="I36" s="111" t="b">
        <v>1</v>
      </c>
      <c r="J36" s="114" t="e">
        <f t="shared" ca="1" si="0"/>
        <v>#NAME?</v>
      </c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21.5" hidden="1" x14ac:dyDescent="0.9">
      <c r="A37" s="118" t="str">
        <f>'PLANTILLA V6'!A37</f>
        <v>Ma</v>
      </c>
      <c r="B37" s="118" t="str">
        <f>'PLANTILLA V6'!B37</f>
        <v>Prensas de ajuste rápido de 6"</v>
      </c>
      <c r="C37" s="119">
        <f>'PLANTILLA V6'!C37</f>
        <v>4</v>
      </c>
      <c r="D37" s="111" t="str">
        <f>'PLANTILLA V6'!D37</f>
        <v>pza</v>
      </c>
      <c r="E37" s="119">
        <v>0</v>
      </c>
      <c r="F37" s="111" t="b">
        <v>0</v>
      </c>
      <c r="G37" s="111" t="b">
        <v>0</v>
      </c>
      <c r="H37" s="111" t="b">
        <v>0</v>
      </c>
      <c r="I37" s="111" t="b">
        <v>1</v>
      </c>
      <c r="J37" s="114" t="e">
        <f t="shared" ca="1" si="0"/>
        <v>#NAME?</v>
      </c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21.5" hidden="1" x14ac:dyDescent="0.9">
      <c r="A38" s="118" t="str">
        <f>'PLANTILLA V6'!A38</f>
        <v>Ma</v>
      </c>
      <c r="B38" s="118" t="str">
        <f>'PLANTILLA V6'!B38</f>
        <v>Juego de 13 brocas de alta velocidad para madera (medidas: 1/16”, 5/64", 3/32", 7/64", 1/8", 9/64", 5/32", 11/64", 3/16", 13/64", 7/32", 1/4" y 5/16”)</v>
      </c>
      <c r="C38" s="119">
        <f>'PLANTILLA V6'!C38</f>
        <v>1</v>
      </c>
      <c r="D38" s="111" t="str">
        <f>'PLANTILLA V6'!D38</f>
        <v>pza</v>
      </c>
      <c r="E38" s="119">
        <v>0</v>
      </c>
      <c r="F38" s="111" t="b">
        <v>0</v>
      </c>
      <c r="G38" s="111" t="b">
        <v>0</v>
      </c>
      <c r="H38" s="111" t="b">
        <v>0</v>
      </c>
      <c r="I38" s="111" t="b">
        <v>1</v>
      </c>
      <c r="J38" s="114" t="e">
        <f t="shared" ca="1" si="0"/>
        <v>#NAME?</v>
      </c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21.5" hidden="1" x14ac:dyDescent="0.9">
      <c r="A39" s="118">
        <f>'PLANTILLA V6'!A39</f>
        <v>0</v>
      </c>
      <c r="B39" s="118">
        <f>'PLANTILLA V6'!B39</f>
        <v>0</v>
      </c>
      <c r="C39" s="119">
        <f>'PLANTILLA V6'!C39</f>
        <v>1</v>
      </c>
      <c r="D39" s="111" t="str">
        <f>'PLANTILLA V6'!D39</f>
        <v>pza</v>
      </c>
      <c r="E39" s="119">
        <v>0</v>
      </c>
      <c r="F39" s="111" t="b">
        <v>0</v>
      </c>
      <c r="G39" s="111" t="b">
        <v>0</v>
      </c>
      <c r="H39" s="111" t="b">
        <v>0</v>
      </c>
      <c r="I39" s="111" t="b">
        <v>0</v>
      </c>
      <c r="J39" s="114" t="e">
        <f t="shared" ca="1" si="0"/>
        <v>#NAME?</v>
      </c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21.5" hidden="1" x14ac:dyDescent="0.9">
      <c r="A40" s="118">
        <f>'PLANTILLA V6'!A40</f>
        <v>0</v>
      </c>
      <c r="B40" s="118">
        <f>'PLANTILLA V6'!B40</f>
        <v>0</v>
      </c>
      <c r="C40" s="119">
        <f>'PLANTILLA V6'!C40</f>
        <v>1</v>
      </c>
      <c r="D40" s="111" t="str">
        <f>'PLANTILLA V6'!D40</f>
        <v>pza</v>
      </c>
      <c r="E40" s="119">
        <v>0</v>
      </c>
      <c r="F40" s="111" t="b">
        <v>0</v>
      </c>
      <c r="G40" s="111" t="b">
        <v>0</v>
      </c>
      <c r="H40" s="111" t="b">
        <v>0</v>
      </c>
      <c r="I40" s="111" t="b">
        <v>0</v>
      </c>
      <c r="J40" s="114" t="e">
        <f t="shared" ca="1" si="0"/>
        <v>#NAME?</v>
      </c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21.5" hidden="1" x14ac:dyDescent="0.9">
      <c r="A41" s="118">
        <f>'PLANTILLA V6'!A41</f>
        <v>0</v>
      </c>
      <c r="B41" s="118">
        <f>'PLANTILLA V6'!B41</f>
        <v>0</v>
      </c>
      <c r="C41" s="119">
        <f>'PLANTILLA V6'!C41</f>
        <v>1</v>
      </c>
      <c r="D41" s="111" t="str">
        <f>'PLANTILLA V6'!D41</f>
        <v>pza</v>
      </c>
      <c r="E41" s="119">
        <v>0</v>
      </c>
      <c r="F41" s="111" t="b">
        <v>0</v>
      </c>
      <c r="G41" s="111" t="b">
        <v>0</v>
      </c>
      <c r="H41" s="111" t="b">
        <v>0</v>
      </c>
      <c r="I41" s="111" t="b">
        <v>0</v>
      </c>
      <c r="J41" s="114" t="e">
        <f t="shared" ca="1" si="0"/>
        <v>#NAME?</v>
      </c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21.5" hidden="1" x14ac:dyDescent="0.9">
      <c r="A42" s="118">
        <f>'PLANTILLA V6'!A42</f>
        <v>0</v>
      </c>
      <c r="B42" s="118">
        <f>'PLANTILLA V6'!B42</f>
        <v>0</v>
      </c>
      <c r="C42" s="119">
        <f>'PLANTILLA V6'!C42</f>
        <v>1</v>
      </c>
      <c r="D42" s="111" t="str">
        <f>'PLANTILLA V6'!D42</f>
        <v>pza</v>
      </c>
      <c r="E42" s="119">
        <v>0</v>
      </c>
      <c r="F42" s="111" t="b">
        <v>0</v>
      </c>
      <c r="G42" s="111" t="b">
        <v>0</v>
      </c>
      <c r="H42" s="111" t="b">
        <v>0</v>
      </c>
      <c r="I42" s="111" t="b">
        <v>0</v>
      </c>
      <c r="J42" s="114" t="e">
        <f t="shared" ca="1" si="0"/>
        <v>#NAME?</v>
      </c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21.5" hidden="1" x14ac:dyDescent="0.9">
      <c r="A43" s="118">
        <f>'PLANTILLA V6'!A43</f>
        <v>0</v>
      </c>
      <c r="B43" s="118">
        <f>'PLANTILLA V6'!B43</f>
        <v>0</v>
      </c>
      <c r="C43" s="119">
        <f>'PLANTILLA V6'!C43</f>
        <v>1</v>
      </c>
      <c r="D43" s="111" t="str">
        <f>'PLANTILLA V6'!D43</f>
        <v>pza</v>
      </c>
      <c r="E43" s="119">
        <v>0</v>
      </c>
      <c r="F43" s="111" t="b">
        <v>0</v>
      </c>
      <c r="G43" s="111" t="b">
        <v>0</v>
      </c>
      <c r="H43" s="111" t="b">
        <v>0</v>
      </c>
      <c r="I43" s="111" t="b">
        <v>0</v>
      </c>
      <c r="J43" s="114" t="e">
        <f t="shared" ca="1" si="0"/>
        <v>#NAME?</v>
      </c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21.5" hidden="1" x14ac:dyDescent="0.9">
      <c r="A44" s="118">
        <f>'PLANTILLA V6'!A44</f>
        <v>0</v>
      </c>
      <c r="B44" s="118">
        <f>'PLANTILLA V6'!B44</f>
        <v>0</v>
      </c>
      <c r="C44" s="119">
        <f>'PLANTILLA V6'!C44</f>
        <v>1</v>
      </c>
      <c r="D44" s="111" t="str">
        <f>'PLANTILLA V6'!D44</f>
        <v>pza</v>
      </c>
      <c r="E44" s="119">
        <v>0</v>
      </c>
      <c r="F44" s="111" t="b">
        <v>0</v>
      </c>
      <c r="G44" s="111" t="b">
        <v>0</v>
      </c>
      <c r="H44" s="111" t="b">
        <v>0</v>
      </c>
      <c r="I44" s="111" t="b">
        <v>0</v>
      </c>
      <c r="J44" s="114" t="e">
        <f t="shared" ca="1" si="0"/>
        <v>#NAME?</v>
      </c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21.5" hidden="1" x14ac:dyDescent="0.9">
      <c r="A45" s="118">
        <f>'PLANTILLA V6'!A45</f>
        <v>0</v>
      </c>
      <c r="B45" s="118">
        <f>'PLANTILLA V6'!B45</f>
        <v>0</v>
      </c>
      <c r="C45" s="119">
        <f>'PLANTILLA V6'!C45</f>
        <v>1</v>
      </c>
      <c r="D45" s="111" t="str">
        <f>'PLANTILLA V6'!D45</f>
        <v>pza</v>
      </c>
      <c r="E45" s="119">
        <v>0</v>
      </c>
      <c r="F45" s="111" t="b">
        <v>0</v>
      </c>
      <c r="G45" s="111" t="b">
        <v>0</v>
      </c>
      <c r="H45" s="111" t="b">
        <v>0</v>
      </c>
      <c r="I45" s="111" t="b">
        <v>0</v>
      </c>
      <c r="J45" s="114" t="e">
        <f t="shared" ca="1" si="0"/>
        <v>#NAME?</v>
      </c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21.5" hidden="1" x14ac:dyDescent="0.9">
      <c r="A46" s="118">
        <f>'PLANTILLA V6'!A46</f>
        <v>0</v>
      </c>
      <c r="B46" s="118">
        <f>'PLANTILLA V6'!B46</f>
        <v>0</v>
      </c>
      <c r="C46" s="119">
        <f>'PLANTILLA V6'!C46</f>
        <v>1</v>
      </c>
      <c r="D46" s="111" t="str">
        <f>'PLANTILLA V6'!D46</f>
        <v>pza</v>
      </c>
      <c r="E46" s="119">
        <v>0</v>
      </c>
      <c r="F46" s="111" t="b">
        <v>0</v>
      </c>
      <c r="G46" s="111" t="b">
        <v>0</v>
      </c>
      <c r="H46" s="111" t="b">
        <v>0</v>
      </c>
      <c r="I46" s="111" t="b">
        <v>0</v>
      </c>
      <c r="J46" s="114" t="e">
        <f t="shared" ca="1" si="0"/>
        <v>#NAME?</v>
      </c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21.5" hidden="1" x14ac:dyDescent="0.9">
      <c r="A47" s="118">
        <f>'PLANTILLA V6'!A47</f>
        <v>0</v>
      </c>
      <c r="B47" s="118">
        <f>'PLANTILLA V6'!B47</f>
        <v>0</v>
      </c>
      <c r="C47" s="119">
        <f>'PLANTILLA V6'!C47</f>
        <v>1</v>
      </c>
      <c r="D47" s="111" t="str">
        <f>'PLANTILLA V6'!D47</f>
        <v>pza</v>
      </c>
      <c r="E47" s="119">
        <v>0</v>
      </c>
      <c r="F47" s="111" t="b">
        <v>0</v>
      </c>
      <c r="G47" s="111" t="b">
        <v>0</v>
      </c>
      <c r="H47" s="111" t="b">
        <v>0</v>
      </c>
      <c r="I47" s="111" t="b">
        <v>0</v>
      </c>
      <c r="J47" s="114" t="e">
        <f t="shared" ca="1" si="0"/>
        <v>#NAME?</v>
      </c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21.5" hidden="1" x14ac:dyDescent="0.9">
      <c r="A48" s="118">
        <f>'PLANTILLA V6'!A48</f>
        <v>0</v>
      </c>
      <c r="B48" s="118">
        <f>'PLANTILLA V6'!B48</f>
        <v>0</v>
      </c>
      <c r="C48" s="119">
        <f>'PLANTILLA V6'!C48</f>
        <v>1</v>
      </c>
      <c r="D48" s="111" t="str">
        <f>'PLANTILLA V6'!D48</f>
        <v>pza</v>
      </c>
      <c r="E48" s="119">
        <v>0</v>
      </c>
      <c r="F48" s="111" t="b">
        <v>0</v>
      </c>
      <c r="G48" s="111" t="b">
        <v>0</v>
      </c>
      <c r="H48" s="111" t="b">
        <v>0</v>
      </c>
      <c r="I48" s="111" t="b">
        <v>0</v>
      </c>
      <c r="J48" s="114" t="e">
        <f t="shared" ca="1" si="0"/>
        <v>#NAME?</v>
      </c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21.5" hidden="1" x14ac:dyDescent="0.9">
      <c r="A49" s="118">
        <f>'PLANTILLA V6'!A49</f>
        <v>0</v>
      </c>
      <c r="B49" s="118">
        <f>'PLANTILLA V6'!B49</f>
        <v>0</v>
      </c>
      <c r="C49" s="119">
        <f>'PLANTILLA V6'!C49</f>
        <v>1</v>
      </c>
      <c r="D49" s="111" t="str">
        <f>'PLANTILLA V6'!D49</f>
        <v>pza</v>
      </c>
      <c r="E49" s="119">
        <v>0</v>
      </c>
      <c r="F49" s="111" t="b">
        <v>0</v>
      </c>
      <c r="G49" s="111" t="b">
        <v>0</v>
      </c>
      <c r="H49" s="111" t="b">
        <v>0</v>
      </c>
      <c r="I49" s="111" t="b">
        <v>0</v>
      </c>
      <c r="J49" s="114" t="e">
        <f t="shared" ca="1" si="0"/>
        <v>#NAME?</v>
      </c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21.5" hidden="1" x14ac:dyDescent="0.9">
      <c r="A50" s="118">
        <f>'PLANTILLA V6'!A50</f>
        <v>0</v>
      </c>
      <c r="B50" s="118">
        <f>'PLANTILLA V6'!B50</f>
        <v>0</v>
      </c>
      <c r="C50" s="119">
        <f>'PLANTILLA V6'!C50</f>
        <v>1</v>
      </c>
      <c r="D50" s="111" t="str">
        <f>'PLANTILLA V6'!D50</f>
        <v>pza</v>
      </c>
      <c r="E50" s="119">
        <v>0</v>
      </c>
      <c r="F50" s="111" t="b">
        <v>0</v>
      </c>
      <c r="G50" s="111" t="b">
        <v>0</v>
      </c>
      <c r="H50" s="111" t="b">
        <v>0</v>
      </c>
      <c r="I50" s="111" t="b">
        <v>0</v>
      </c>
      <c r="J50" s="114" t="e">
        <f t="shared" ca="1" si="0"/>
        <v>#NAME?</v>
      </c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21.5" hidden="1" x14ac:dyDescent="0.9">
      <c r="A51" s="118">
        <f>'PLANTILLA V6'!A51</f>
        <v>0</v>
      </c>
      <c r="B51" s="118">
        <f>'PLANTILLA V6'!B51</f>
        <v>0</v>
      </c>
      <c r="C51" s="119">
        <f>'PLANTILLA V6'!C51</f>
        <v>1</v>
      </c>
      <c r="D51" s="111" t="str">
        <f>'PLANTILLA V6'!D51</f>
        <v>pza</v>
      </c>
      <c r="E51" s="119">
        <v>0</v>
      </c>
      <c r="F51" s="111" t="b">
        <v>0</v>
      </c>
      <c r="G51" s="111" t="b">
        <v>0</v>
      </c>
      <c r="H51" s="111" t="b">
        <v>0</v>
      </c>
      <c r="I51" s="111" t="b">
        <v>0</v>
      </c>
      <c r="J51" s="114" t="e">
        <f t="shared" ca="1" si="0"/>
        <v>#NAME?</v>
      </c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21.5" hidden="1" x14ac:dyDescent="0.9">
      <c r="A52" s="118">
        <f>'PLANTILLA V6'!A52</f>
        <v>0</v>
      </c>
      <c r="B52" s="118">
        <f>'PLANTILLA V6'!B52</f>
        <v>0</v>
      </c>
      <c r="C52" s="119">
        <f>'PLANTILLA V6'!C52</f>
        <v>1</v>
      </c>
      <c r="D52" s="111" t="str">
        <f>'PLANTILLA V6'!D52</f>
        <v>pza</v>
      </c>
      <c r="E52" s="119">
        <v>0</v>
      </c>
      <c r="F52" s="111" t="b">
        <v>0</v>
      </c>
      <c r="G52" s="111" t="b">
        <v>0</v>
      </c>
      <c r="H52" s="111" t="b">
        <v>0</v>
      </c>
      <c r="I52" s="111" t="b">
        <v>0</v>
      </c>
      <c r="J52" s="114" t="e">
        <f t="shared" ca="1" si="0"/>
        <v>#NAME?</v>
      </c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21.5" x14ac:dyDescent="0.9">
      <c r="A53" s="175" t="str">
        <f>'PLANTILLA V6'!A53</f>
        <v>Herramientas manuales</v>
      </c>
      <c r="B53" s="157"/>
      <c r="C53" s="119">
        <f>'PLANTILLA V6'!C53</f>
        <v>0</v>
      </c>
      <c r="D53" s="111">
        <f>'PLANTILLA V6'!D53</f>
        <v>0</v>
      </c>
      <c r="E53" s="119">
        <v>0</v>
      </c>
      <c r="F53" s="111" t="b">
        <v>0</v>
      </c>
      <c r="G53" s="111" t="b">
        <v>0</v>
      </c>
      <c r="H53" s="111" t="b">
        <v>0</v>
      </c>
      <c r="I53" s="111" t="b">
        <v>0</v>
      </c>
      <c r="J53" s="114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21.5" hidden="1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1" t="str">
        <f>'PLANTILLA V6'!D54</f>
        <v>pza</v>
      </c>
      <c r="E54" s="119">
        <v>0</v>
      </c>
      <c r="F54" s="111" t="b">
        <v>0</v>
      </c>
      <c r="G54" s="111" t="b">
        <v>0</v>
      </c>
      <c r="H54" s="111" t="b">
        <v>1</v>
      </c>
      <c r="I54" s="111" t="b">
        <v>0</v>
      </c>
      <c r="J54" s="114" t="e">
        <f t="shared" ca="1" si="0"/>
        <v>#NAME?</v>
      </c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21.5" hidden="1" x14ac:dyDescent="0.9">
      <c r="A55" s="118" t="str">
        <f>'PLANTILLA V6'!A55</f>
        <v>Hm</v>
      </c>
      <c r="B55" s="118" t="str">
        <f>'PLANTILLA V6'!B55</f>
        <v>Cúter</v>
      </c>
      <c r="C55" s="119">
        <f>'PLANTILLA V6'!C55</f>
        <v>1</v>
      </c>
      <c r="D55" s="111" t="str">
        <f>'PLANTILLA V6'!D55</f>
        <v>pza</v>
      </c>
      <c r="E55" s="119">
        <v>0</v>
      </c>
      <c r="F55" s="111" t="b">
        <v>0</v>
      </c>
      <c r="G55" s="111" t="b">
        <v>0</v>
      </c>
      <c r="H55" s="111" t="b">
        <v>1</v>
      </c>
      <c r="I55" s="111" t="b">
        <v>0</v>
      </c>
      <c r="J55" s="114" t="e">
        <f t="shared" ca="1" si="0"/>
        <v>#NAME?</v>
      </c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21.5" hidden="1" x14ac:dyDescent="0.9">
      <c r="A56" s="118" t="str">
        <f>'PLANTILLA V6'!A56</f>
        <v>Hm</v>
      </c>
      <c r="B56" s="118" t="str">
        <f>'PLANTILLA V6'!B56</f>
        <v>Pistola de silicón</v>
      </c>
      <c r="C56" s="119">
        <f>'PLANTILLA V6'!C56</f>
        <v>1</v>
      </c>
      <c r="D56" s="111" t="str">
        <f>'PLANTILLA V6'!D56</f>
        <v>pza</v>
      </c>
      <c r="E56" s="119">
        <v>0</v>
      </c>
      <c r="F56" s="111" t="b">
        <v>0</v>
      </c>
      <c r="G56" s="111" t="b">
        <v>0</v>
      </c>
      <c r="H56" s="111" t="b">
        <v>1</v>
      </c>
      <c r="I56" s="111" t="b">
        <v>0</v>
      </c>
      <c r="J56" s="114" t="e">
        <f t="shared" ca="1" si="0"/>
        <v>#NAME?</v>
      </c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21.5" hidden="1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1" t="str">
        <f>'PLANTILLA V6'!D57</f>
        <v>pza</v>
      </c>
      <c r="E57" s="119">
        <v>0</v>
      </c>
      <c r="F57" s="111" t="b">
        <v>0</v>
      </c>
      <c r="G57" s="111" t="b">
        <v>0</v>
      </c>
      <c r="H57" s="111" t="b">
        <v>1</v>
      </c>
      <c r="I57" s="111" t="b">
        <v>0</v>
      </c>
      <c r="J57" s="114" t="e">
        <f t="shared" ca="1" si="0"/>
        <v>#NAME?</v>
      </c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21.5" hidden="1" x14ac:dyDescent="0.9">
      <c r="A58" s="118" t="str">
        <f>'PLANTILLA V6'!A58</f>
        <v>Hm</v>
      </c>
      <c r="B58" s="120" t="str">
        <f>'PLANTILLA V6'!B58</f>
        <v>Desarmador de cruz</v>
      </c>
      <c r="C58" s="119">
        <f>'PLANTILLA V6'!C58</f>
        <v>1</v>
      </c>
      <c r="D58" s="111" t="str">
        <f>'PLANTILLA V6'!D58</f>
        <v>pza</v>
      </c>
      <c r="E58" s="119">
        <v>0</v>
      </c>
      <c r="F58" s="111" t="b">
        <v>0</v>
      </c>
      <c r="G58" s="111" t="b">
        <v>0</v>
      </c>
      <c r="H58" s="111" t="b">
        <v>1</v>
      </c>
      <c r="I58" s="111" t="b">
        <v>0</v>
      </c>
      <c r="J58" s="114" t="e">
        <f t="shared" ca="1" si="0"/>
        <v>#NAME?</v>
      </c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21.5" hidden="1" x14ac:dyDescent="0.9">
      <c r="A59" s="118" t="str">
        <f>'PLANTILLA V6'!A59</f>
        <v>Hm</v>
      </c>
      <c r="B59" s="120" t="str">
        <f>'PLANTILLA V6'!B59</f>
        <v>Juego de puntas intercambiables para desarmador</v>
      </c>
      <c r="C59" s="119">
        <f>'PLANTILLA V6'!C59</f>
        <v>1</v>
      </c>
      <c r="D59" s="111" t="str">
        <f>'PLANTILLA V6'!D59</f>
        <v>juego</v>
      </c>
      <c r="E59" s="119">
        <v>0</v>
      </c>
      <c r="F59" s="111" t="b">
        <v>0</v>
      </c>
      <c r="G59" s="111" t="b">
        <v>0</v>
      </c>
      <c r="H59" s="111" t="b">
        <v>1</v>
      </c>
      <c r="I59" s="111" t="b">
        <v>0</v>
      </c>
      <c r="J59" s="114" t="e">
        <f t="shared" ca="1" si="0"/>
        <v>#NAME?</v>
      </c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21.5" hidden="1" x14ac:dyDescent="0.9">
      <c r="A60" s="118" t="str">
        <f>'PLANTILLA V6'!A60</f>
        <v>Hm</v>
      </c>
      <c r="B60" s="118" t="str">
        <f>'PLANTILLA V6'!B60</f>
        <v>Pinzas de punta</v>
      </c>
      <c r="C60" s="119">
        <f>'PLANTILLA V6'!C60</f>
        <v>1</v>
      </c>
      <c r="D60" s="111" t="str">
        <f>'PLANTILLA V6'!D60</f>
        <v>pza</v>
      </c>
      <c r="E60" s="119">
        <v>0</v>
      </c>
      <c r="F60" s="111" t="b">
        <v>0</v>
      </c>
      <c r="G60" s="111" t="b">
        <v>0</v>
      </c>
      <c r="H60" s="111" t="b">
        <v>1</v>
      </c>
      <c r="I60" s="111" t="b">
        <v>0</v>
      </c>
      <c r="J60" s="114" t="e">
        <f t="shared" ca="1" si="0"/>
        <v>#NAME?</v>
      </c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21.5" hidden="1" x14ac:dyDescent="0.9">
      <c r="A61" s="118" t="str">
        <f>'PLANTILLA V6'!A61</f>
        <v>Hm</v>
      </c>
      <c r="B61" s="118" t="str">
        <f>'PLANTILLA V6'!B61</f>
        <v>Pinzas de corte</v>
      </c>
      <c r="C61" s="119">
        <f>'PLANTILLA V6'!C61</f>
        <v>1</v>
      </c>
      <c r="D61" s="111" t="str">
        <f>'PLANTILLA V6'!D61</f>
        <v>pza</v>
      </c>
      <c r="E61" s="119">
        <v>0</v>
      </c>
      <c r="F61" s="111" t="b">
        <v>0</v>
      </c>
      <c r="G61" s="111" t="b">
        <v>0</v>
      </c>
      <c r="H61" s="111" t="b">
        <v>1</v>
      </c>
      <c r="I61" s="111" t="b">
        <v>0</v>
      </c>
      <c r="J61" s="114" t="e">
        <f t="shared" ca="1" si="0"/>
        <v>#NAME?</v>
      </c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21.5" hidden="1" x14ac:dyDescent="0.9">
      <c r="A62" s="118" t="str">
        <f>'PLANTILLA V6'!A62</f>
        <v>Hm</v>
      </c>
      <c r="B62" s="118" t="str">
        <f>'PLANTILLA V6'!B62</f>
        <v>Pinceles (delgado, mediano y grueso)</v>
      </c>
      <c r="C62" s="119">
        <f>'PLANTILLA V6'!C62</f>
        <v>1</v>
      </c>
      <c r="D62" s="111" t="str">
        <f>'PLANTILLA V6'!D62</f>
        <v>juego</v>
      </c>
      <c r="E62" s="119">
        <v>0</v>
      </c>
      <c r="F62" s="111" t="b">
        <v>0</v>
      </c>
      <c r="G62" s="111" t="b">
        <v>0</v>
      </c>
      <c r="H62" s="111" t="b">
        <v>1</v>
      </c>
      <c r="I62" s="111" t="b">
        <v>0</v>
      </c>
      <c r="J62" s="114" t="e">
        <f t="shared" ca="1" si="0"/>
        <v>#NAME?</v>
      </c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21.5" hidden="1" x14ac:dyDescent="0.9">
      <c r="A63" s="115">
        <f>'PLANTILLA V6'!A63</f>
        <v>0</v>
      </c>
      <c r="B63" s="111">
        <f>'PLANTILLA V6'!B63</f>
        <v>0</v>
      </c>
      <c r="C63" s="119">
        <f>'PLANTILLA V6'!C63</f>
        <v>1</v>
      </c>
      <c r="D63" s="111" t="str">
        <f>'PLANTILLA V6'!D63</f>
        <v>pza</v>
      </c>
      <c r="E63" s="119">
        <v>0</v>
      </c>
      <c r="F63" s="111" t="b">
        <v>0</v>
      </c>
      <c r="G63" s="111" t="b">
        <v>0</v>
      </c>
      <c r="H63" s="111" t="b">
        <v>0</v>
      </c>
      <c r="I63" s="111" t="b">
        <v>0</v>
      </c>
      <c r="J63" s="114" t="e">
        <f t="shared" ca="1" si="0"/>
        <v>#NAME?</v>
      </c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21.5" hidden="1" x14ac:dyDescent="0.9">
      <c r="A64" s="115">
        <f>'PLANTILLA V6'!A64</f>
        <v>0</v>
      </c>
      <c r="B64" s="111">
        <f>'PLANTILLA V6'!B64</f>
        <v>0</v>
      </c>
      <c r="C64" s="119">
        <f>'PLANTILLA V6'!C64</f>
        <v>1</v>
      </c>
      <c r="D64" s="111" t="str">
        <f>'PLANTILLA V6'!D64</f>
        <v>pza</v>
      </c>
      <c r="E64" s="119">
        <v>0</v>
      </c>
      <c r="F64" s="111" t="b">
        <v>0</v>
      </c>
      <c r="G64" s="111" t="b">
        <v>0</v>
      </c>
      <c r="H64" s="111" t="b">
        <v>0</v>
      </c>
      <c r="I64" s="111" t="b">
        <v>0</v>
      </c>
      <c r="J64" s="114" t="e">
        <f t="shared" ca="1" si="0"/>
        <v>#NAME?</v>
      </c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21.5" hidden="1" x14ac:dyDescent="0.9">
      <c r="A65" s="115">
        <f>'PLANTILLA V6'!A65</f>
        <v>0</v>
      </c>
      <c r="B65" s="111">
        <f>'PLANTILLA V6'!B65</f>
        <v>0</v>
      </c>
      <c r="C65" s="119">
        <f>'PLANTILLA V6'!C65</f>
        <v>1</v>
      </c>
      <c r="D65" s="111" t="str">
        <f>'PLANTILLA V6'!D65</f>
        <v>pza</v>
      </c>
      <c r="E65" s="119">
        <v>0</v>
      </c>
      <c r="F65" s="111" t="b">
        <v>0</v>
      </c>
      <c r="G65" s="111" t="b">
        <v>0</v>
      </c>
      <c r="H65" s="111" t="b">
        <v>0</v>
      </c>
      <c r="I65" s="111" t="b">
        <v>0</v>
      </c>
      <c r="J65" s="114" t="e">
        <f t="shared" ca="1" si="0"/>
        <v>#NAME?</v>
      </c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21.5" hidden="1" x14ac:dyDescent="0.9">
      <c r="A66" s="115">
        <f>'PLANTILLA V6'!A66</f>
        <v>0</v>
      </c>
      <c r="B66" s="111">
        <f>'PLANTILLA V6'!B66</f>
        <v>0</v>
      </c>
      <c r="C66" s="119">
        <f>'PLANTILLA V6'!C66</f>
        <v>1</v>
      </c>
      <c r="D66" s="111" t="str">
        <f>'PLANTILLA V6'!D66</f>
        <v>pza</v>
      </c>
      <c r="E66" s="119">
        <v>0</v>
      </c>
      <c r="F66" s="111" t="b">
        <v>0</v>
      </c>
      <c r="G66" s="111" t="b">
        <v>0</v>
      </c>
      <c r="H66" s="111" t="b">
        <v>0</v>
      </c>
      <c r="I66" s="111" t="b">
        <v>0</v>
      </c>
      <c r="J66" s="114" t="e">
        <f t="shared" ca="1" si="0"/>
        <v>#NAME?</v>
      </c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21.5" hidden="1" x14ac:dyDescent="0.9">
      <c r="A67" s="115">
        <f>'PLANTILLA V6'!A67</f>
        <v>0</v>
      </c>
      <c r="B67" s="111">
        <f>'PLANTILLA V6'!B67</f>
        <v>0</v>
      </c>
      <c r="C67" s="119">
        <f>'PLANTILLA V6'!C67</f>
        <v>1</v>
      </c>
      <c r="D67" s="111" t="str">
        <f>'PLANTILLA V6'!D67</f>
        <v>pza</v>
      </c>
      <c r="E67" s="119">
        <v>0</v>
      </c>
      <c r="F67" s="111" t="b">
        <v>0</v>
      </c>
      <c r="G67" s="111" t="b">
        <v>0</v>
      </c>
      <c r="H67" s="111" t="b">
        <v>0</v>
      </c>
      <c r="I67" s="111" t="b">
        <v>0</v>
      </c>
      <c r="J67" s="114" t="e">
        <f t="shared" ca="1" si="0"/>
        <v>#NAME?</v>
      </c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21.5" hidden="1" x14ac:dyDescent="0.9">
      <c r="A68" s="115">
        <f>'PLANTILLA V6'!A68</f>
        <v>0</v>
      </c>
      <c r="B68" s="111">
        <f>'PLANTILLA V6'!B68</f>
        <v>0</v>
      </c>
      <c r="C68" s="119">
        <f>'PLANTILLA V6'!C68</f>
        <v>1</v>
      </c>
      <c r="D68" s="111" t="str">
        <f>'PLANTILLA V6'!D68</f>
        <v>pza</v>
      </c>
      <c r="E68" s="119">
        <v>0</v>
      </c>
      <c r="F68" s="111" t="b">
        <v>0</v>
      </c>
      <c r="G68" s="111" t="b">
        <v>0</v>
      </c>
      <c r="H68" s="111" t="b">
        <v>0</v>
      </c>
      <c r="I68" s="111" t="b">
        <v>0</v>
      </c>
      <c r="J68" s="114" t="e">
        <f t="shared" ca="1" si="0"/>
        <v>#NAME?</v>
      </c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21.5" hidden="1" x14ac:dyDescent="0.9">
      <c r="A69" s="115">
        <f>'PLANTILLA V6'!A69</f>
        <v>0</v>
      </c>
      <c r="B69" s="111">
        <f>'PLANTILLA V6'!B69</f>
        <v>0</v>
      </c>
      <c r="C69" s="119">
        <f>'PLANTILLA V6'!C69</f>
        <v>1</v>
      </c>
      <c r="D69" s="111" t="str">
        <f>'PLANTILLA V6'!D69</f>
        <v>pza</v>
      </c>
      <c r="E69" s="119">
        <v>0</v>
      </c>
      <c r="F69" s="111" t="b">
        <v>0</v>
      </c>
      <c r="G69" s="111" t="b">
        <v>0</v>
      </c>
      <c r="H69" s="111" t="b">
        <v>0</v>
      </c>
      <c r="I69" s="111" t="b">
        <v>0</v>
      </c>
      <c r="J69" s="114" t="e">
        <f t="shared" ca="1" si="0"/>
        <v>#NAME?</v>
      </c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21.5" hidden="1" x14ac:dyDescent="0.9">
      <c r="A70" s="115">
        <f>'PLANTILLA V6'!A70</f>
        <v>0</v>
      </c>
      <c r="B70" s="111">
        <f>'PLANTILLA V6'!B70</f>
        <v>0</v>
      </c>
      <c r="C70" s="119">
        <f>'PLANTILLA V6'!C70</f>
        <v>1</v>
      </c>
      <c r="D70" s="111" t="str">
        <f>'PLANTILLA V6'!D70</f>
        <v>pza</v>
      </c>
      <c r="E70" s="119">
        <v>0</v>
      </c>
      <c r="F70" s="111" t="b">
        <v>0</v>
      </c>
      <c r="G70" s="111" t="b">
        <v>0</v>
      </c>
      <c r="H70" s="111" t="b">
        <v>0</v>
      </c>
      <c r="I70" s="111" t="b">
        <v>0</v>
      </c>
      <c r="J70" s="114" t="e">
        <f t="shared" ca="1" si="0"/>
        <v>#NAME?</v>
      </c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21.5" hidden="1" x14ac:dyDescent="0.9">
      <c r="A71" s="115">
        <f>'PLANTILLA V6'!A71</f>
        <v>0</v>
      </c>
      <c r="B71" s="111">
        <f>'PLANTILLA V6'!B71</f>
        <v>0</v>
      </c>
      <c r="C71" s="119">
        <f>'PLANTILLA V6'!C71</f>
        <v>1</v>
      </c>
      <c r="D71" s="111" t="str">
        <f>'PLANTILLA V6'!D71</f>
        <v>pza</v>
      </c>
      <c r="E71" s="119">
        <v>0</v>
      </c>
      <c r="F71" s="111" t="b">
        <v>0</v>
      </c>
      <c r="G71" s="111" t="b">
        <v>0</v>
      </c>
      <c r="H71" s="111" t="b">
        <v>0</v>
      </c>
      <c r="I71" s="111" t="b">
        <v>0</v>
      </c>
      <c r="J71" s="114" t="e">
        <f t="shared" ca="1" si="0"/>
        <v>#NAME?</v>
      </c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21.5" hidden="1" x14ac:dyDescent="0.9">
      <c r="A72" s="115">
        <f>'PLANTILLA V6'!A72</f>
        <v>0</v>
      </c>
      <c r="B72" s="111">
        <f>'PLANTILLA V6'!B72</f>
        <v>0</v>
      </c>
      <c r="C72" s="119">
        <f>'PLANTILLA V6'!C72</f>
        <v>1</v>
      </c>
      <c r="D72" s="111" t="str">
        <f>'PLANTILLA V6'!D72</f>
        <v>pza</v>
      </c>
      <c r="E72" s="119">
        <v>0</v>
      </c>
      <c r="F72" s="111" t="b">
        <v>0</v>
      </c>
      <c r="G72" s="111" t="b">
        <v>0</v>
      </c>
      <c r="H72" s="111" t="b">
        <v>0</v>
      </c>
      <c r="I72" s="111" t="b">
        <v>0</v>
      </c>
      <c r="J72" s="114" t="e">
        <f t="shared" ca="1" si="0"/>
        <v>#NAME?</v>
      </c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21.5" hidden="1" x14ac:dyDescent="0.9">
      <c r="A73" s="115">
        <f>'PLANTILLA V6'!A73</f>
        <v>0</v>
      </c>
      <c r="B73" s="111">
        <f>'PLANTILLA V6'!B73</f>
        <v>0</v>
      </c>
      <c r="C73" s="119">
        <f>'PLANTILLA V6'!C73</f>
        <v>1</v>
      </c>
      <c r="D73" s="111" t="str">
        <f>'PLANTILLA V6'!D73</f>
        <v>pza</v>
      </c>
      <c r="E73" s="119">
        <v>0</v>
      </c>
      <c r="F73" s="111" t="b">
        <v>0</v>
      </c>
      <c r="G73" s="111" t="b">
        <v>0</v>
      </c>
      <c r="H73" s="111" t="b">
        <v>0</v>
      </c>
      <c r="I73" s="111" t="b">
        <v>0</v>
      </c>
      <c r="J73" s="114" t="e">
        <f t="shared" ca="1" si="0"/>
        <v>#NAME?</v>
      </c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21.5" hidden="1" x14ac:dyDescent="0.9">
      <c r="A74" s="115">
        <f>'PLANTILLA V6'!A74</f>
        <v>0</v>
      </c>
      <c r="B74" s="111">
        <f>'PLANTILLA V6'!B74</f>
        <v>0</v>
      </c>
      <c r="C74" s="119">
        <f>'PLANTILLA V6'!C74</f>
        <v>1</v>
      </c>
      <c r="D74" s="111" t="str">
        <f>'PLANTILLA V6'!D74</f>
        <v>pza</v>
      </c>
      <c r="E74" s="119">
        <v>0</v>
      </c>
      <c r="F74" s="111" t="b">
        <v>0</v>
      </c>
      <c r="G74" s="111" t="b">
        <v>0</v>
      </c>
      <c r="H74" s="111" t="b">
        <v>0</v>
      </c>
      <c r="I74" s="111" t="b">
        <v>0</v>
      </c>
      <c r="J74" s="114" t="e">
        <f t="shared" ca="1" si="0"/>
        <v>#NAME?</v>
      </c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21.5" hidden="1" x14ac:dyDescent="0.9">
      <c r="A75" s="115">
        <f>'PLANTILLA V6'!A75</f>
        <v>0</v>
      </c>
      <c r="B75" s="111">
        <f>'PLANTILLA V6'!B75</f>
        <v>0</v>
      </c>
      <c r="C75" s="119">
        <f>'PLANTILLA V6'!C75</f>
        <v>1</v>
      </c>
      <c r="D75" s="111" t="str">
        <f>'PLANTILLA V6'!D75</f>
        <v>pza</v>
      </c>
      <c r="E75" s="119">
        <v>0</v>
      </c>
      <c r="F75" s="111" t="b">
        <v>0</v>
      </c>
      <c r="G75" s="111" t="b">
        <v>0</v>
      </c>
      <c r="H75" s="111" t="b">
        <v>0</v>
      </c>
      <c r="I75" s="111" t="b">
        <v>0</v>
      </c>
      <c r="J75" s="114" t="e">
        <f t="shared" ca="1" si="0"/>
        <v>#NAME?</v>
      </c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21.5" hidden="1" x14ac:dyDescent="0.9">
      <c r="A76" s="115">
        <f>'PLANTILLA V6'!A76</f>
        <v>0</v>
      </c>
      <c r="B76" s="111">
        <f>'PLANTILLA V6'!B76</f>
        <v>0</v>
      </c>
      <c r="C76" s="119">
        <f>'PLANTILLA V6'!C76</f>
        <v>1</v>
      </c>
      <c r="D76" s="111" t="str">
        <f>'PLANTILLA V6'!D76</f>
        <v>pza</v>
      </c>
      <c r="E76" s="119">
        <v>0</v>
      </c>
      <c r="F76" s="111" t="b">
        <v>0</v>
      </c>
      <c r="G76" s="111" t="b">
        <v>0</v>
      </c>
      <c r="H76" s="111" t="b">
        <v>0</v>
      </c>
      <c r="I76" s="111" t="b">
        <v>0</v>
      </c>
      <c r="J76" s="114" t="e">
        <f t="shared" ca="1" si="0"/>
        <v>#NAME?</v>
      </c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21.5" x14ac:dyDescent="0.9">
      <c r="A77" s="174" t="str">
        <f>'PLANTILLA V6'!A77</f>
        <v>Electricidad y Electrónica</v>
      </c>
      <c r="B77" s="157"/>
      <c r="C77" s="119">
        <f>'PLANTILLA V6'!C77</f>
        <v>0</v>
      </c>
      <c r="D77" s="111">
        <f>'PLANTILLA V6'!D77</f>
        <v>0</v>
      </c>
      <c r="E77" s="119">
        <v>0</v>
      </c>
      <c r="F77" s="111" t="b">
        <v>0</v>
      </c>
      <c r="G77" s="111" t="b">
        <v>0</v>
      </c>
      <c r="H77" s="111" t="b">
        <v>0</v>
      </c>
      <c r="I77" s="111" t="b">
        <v>0</v>
      </c>
      <c r="J77" s="114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21.5" hidden="1" x14ac:dyDescent="0.9">
      <c r="A78" s="118" t="str">
        <f>'PLANTILLA V6'!A78</f>
        <v>EE</v>
      </c>
      <c r="B78" s="118" t="str">
        <f>'PLANTILLA V6'!B78</f>
        <v>Juego de 10 cables tipo caiman- caiman</v>
      </c>
      <c r="C78" s="119">
        <f>'PLANTILLA V6'!C78</f>
        <v>1</v>
      </c>
      <c r="D78" s="111" t="str">
        <f>'PLANTILLA V6'!D78</f>
        <v>juego</v>
      </c>
      <c r="E78" s="119">
        <v>0</v>
      </c>
      <c r="F78" s="111" t="b">
        <v>0</v>
      </c>
      <c r="G78" s="111" t="b">
        <v>0</v>
      </c>
      <c r="H78" s="111" t="b">
        <v>1</v>
      </c>
      <c r="I78" s="111" t="b">
        <v>0</v>
      </c>
      <c r="J78" s="114" t="e">
        <f t="shared" ca="1" si="0"/>
        <v>#NAME?</v>
      </c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21.5" hidden="1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1" t="str">
        <f>'PLANTILLA V6'!D79</f>
        <v>juego</v>
      </c>
      <c r="E79" s="119">
        <v>0</v>
      </c>
      <c r="F79" s="111" t="b">
        <v>0</v>
      </c>
      <c r="G79" s="111" t="b">
        <v>0</v>
      </c>
      <c r="H79" s="111" t="b">
        <v>1</v>
      </c>
      <c r="I79" s="111" t="b">
        <v>0</v>
      </c>
      <c r="J79" s="114" t="e">
        <f t="shared" ca="1" si="0"/>
        <v>#NAME?</v>
      </c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21.5" hidden="1" x14ac:dyDescent="0.9">
      <c r="A80" s="118" t="str">
        <f>'PLANTILLA V6'!A80</f>
        <v>EE</v>
      </c>
      <c r="B80" s="118" t="str">
        <f>'PLANTILLA V6'!B80</f>
        <v xml:space="preserve">Juegos de jumpers macho - macho </v>
      </c>
      <c r="C80" s="119">
        <f>'PLANTILLA V6'!C80</f>
        <v>1</v>
      </c>
      <c r="D80" s="111" t="str">
        <f>'PLANTILLA V6'!D80</f>
        <v>juego</v>
      </c>
      <c r="E80" s="119">
        <v>0</v>
      </c>
      <c r="F80" s="111" t="b">
        <v>0</v>
      </c>
      <c r="G80" s="111" t="b">
        <v>0</v>
      </c>
      <c r="H80" s="111" t="b">
        <v>1</v>
      </c>
      <c r="I80" s="111" t="b">
        <v>0</v>
      </c>
      <c r="J80" s="114" t="e">
        <f t="shared" ca="1" si="0"/>
        <v>#NAME?</v>
      </c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21.5" hidden="1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1" t="str">
        <f>'PLANTILLA V6'!D81</f>
        <v>juego</v>
      </c>
      <c r="E81" s="119">
        <v>0</v>
      </c>
      <c r="F81" s="111" t="b">
        <v>0</v>
      </c>
      <c r="G81" s="111" t="b">
        <v>0</v>
      </c>
      <c r="H81" s="111" t="b">
        <v>1</v>
      </c>
      <c r="I81" s="111" t="b">
        <v>0</v>
      </c>
      <c r="J81" s="114" t="e">
        <f t="shared" ca="1" si="0"/>
        <v>#NAME?</v>
      </c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21.5" hidden="1" x14ac:dyDescent="0.9">
      <c r="A82" s="118" t="str">
        <f>'PLANTILLA V6'!A82</f>
        <v>EE</v>
      </c>
      <c r="B82" s="118" t="str">
        <f>'PLANTILLA V6'!B82</f>
        <v>Motor DC de 3V</v>
      </c>
      <c r="C82" s="119">
        <f>'PLANTILLA V6'!C82</f>
        <v>1</v>
      </c>
      <c r="D82" s="111" t="str">
        <f>'PLANTILLA V6'!D82</f>
        <v>pza</v>
      </c>
      <c r="E82" s="119">
        <v>0</v>
      </c>
      <c r="F82" s="111" t="b">
        <v>0</v>
      </c>
      <c r="G82" s="111" t="b">
        <v>0</v>
      </c>
      <c r="H82" s="111" t="b">
        <v>1</v>
      </c>
      <c r="I82" s="111" t="b">
        <v>0</v>
      </c>
      <c r="J82" s="114" t="e">
        <f t="shared" ca="1" si="0"/>
        <v>#NAME?</v>
      </c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21.5" hidden="1" x14ac:dyDescent="0.9">
      <c r="A83" s="118" t="str">
        <f>'PLANTILLA V6'!A83</f>
        <v>EE</v>
      </c>
      <c r="B83" s="118" t="str">
        <f>'PLANTILLA V6'!B83</f>
        <v>Motor DC de 5V</v>
      </c>
      <c r="C83" s="119">
        <f>'PLANTILLA V6'!C83</f>
        <v>1</v>
      </c>
      <c r="D83" s="111" t="str">
        <f>'PLANTILLA V6'!D83</f>
        <v>pza</v>
      </c>
      <c r="E83" s="119">
        <v>0</v>
      </c>
      <c r="F83" s="111" t="b">
        <v>0</v>
      </c>
      <c r="G83" s="111" t="b">
        <v>0</v>
      </c>
      <c r="H83" s="111" t="b">
        <v>1</v>
      </c>
      <c r="I83" s="111" t="b">
        <v>0</v>
      </c>
      <c r="J83" s="114" t="e">
        <f t="shared" ca="1" si="0"/>
        <v>#NAME?</v>
      </c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21.5" hidden="1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1" t="str">
        <f>'PLANTILLA V6'!D84</f>
        <v>pza</v>
      </c>
      <c r="E84" s="119">
        <v>0</v>
      </c>
      <c r="F84" s="111" t="b">
        <v>0</v>
      </c>
      <c r="G84" s="111" t="b">
        <v>0</v>
      </c>
      <c r="H84" s="111" t="b">
        <v>1</v>
      </c>
      <c r="I84" s="111" t="b">
        <v>0</v>
      </c>
      <c r="J84" s="114" t="e">
        <f t="shared" ca="1" si="0"/>
        <v>#NAME?</v>
      </c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21.5" hidden="1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1" t="str">
        <f>'PLANTILLA V6'!D85</f>
        <v>pza</v>
      </c>
      <c r="E85" s="119">
        <v>0</v>
      </c>
      <c r="F85" s="111" t="b">
        <v>0</v>
      </c>
      <c r="G85" s="111" t="b">
        <v>0</v>
      </c>
      <c r="H85" s="111" t="b">
        <v>0</v>
      </c>
      <c r="I85" s="111" t="b">
        <v>0</v>
      </c>
      <c r="J85" s="114" t="e">
        <f t="shared" ca="1" si="0"/>
        <v>#NAME?</v>
      </c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21.5" hidden="1" x14ac:dyDescent="0.9">
      <c r="A86" s="118" t="str">
        <f>'PLANTILLA V6'!A86</f>
        <v>EE</v>
      </c>
      <c r="B86" s="120" t="str">
        <f>'PLANTILLA V6'!B86</f>
        <v>Led de color verde</v>
      </c>
      <c r="C86" s="119">
        <f>'PLANTILLA V6'!C86</f>
        <v>1</v>
      </c>
      <c r="D86" s="111" t="str">
        <f>'PLANTILLA V6'!D86</f>
        <v>pza</v>
      </c>
      <c r="E86" s="119">
        <v>0</v>
      </c>
      <c r="F86" s="111" t="b">
        <v>0</v>
      </c>
      <c r="G86" s="111" t="b">
        <v>0</v>
      </c>
      <c r="H86" s="111" t="b">
        <v>0</v>
      </c>
      <c r="I86" s="111" t="b">
        <v>0</v>
      </c>
      <c r="J86" s="114" t="e">
        <f t="shared" ca="1" si="0"/>
        <v>#NAME?</v>
      </c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21.5" hidden="1" x14ac:dyDescent="0.9">
      <c r="A87" s="118" t="str">
        <f>'PLANTILLA V6'!A87</f>
        <v>EE</v>
      </c>
      <c r="B87" s="120" t="str">
        <f>'PLANTILLA V6'!B87</f>
        <v>Led de color amarillo (ámbar)</v>
      </c>
      <c r="C87" s="119">
        <f>'PLANTILLA V6'!C87</f>
        <v>1</v>
      </c>
      <c r="D87" s="111" t="str">
        <f>'PLANTILLA V6'!D87</f>
        <v>pza</v>
      </c>
      <c r="E87" s="119">
        <v>0</v>
      </c>
      <c r="F87" s="111" t="b">
        <v>0</v>
      </c>
      <c r="G87" s="111" t="b">
        <v>0</v>
      </c>
      <c r="H87" s="111" t="b">
        <v>0</v>
      </c>
      <c r="I87" s="111" t="b">
        <v>0</v>
      </c>
      <c r="J87" s="114" t="e">
        <f t="shared" ca="1" si="0"/>
        <v>#NAME?</v>
      </c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21.5" hidden="1" x14ac:dyDescent="0.9">
      <c r="A88" s="118" t="str">
        <f>'PLANTILLA V6'!A88</f>
        <v>EE</v>
      </c>
      <c r="B88" s="118" t="str">
        <f>'PLANTILLA V6'!B88</f>
        <v>Led de color rojo</v>
      </c>
      <c r="C88" s="119">
        <f>'PLANTILLA V6'!C88</f>
        <v>1</v>
      </c>
      <c r="D88" s="111" t="str">
        <f>'PLANTILLA V6'!D88</f>
        <v>pza</v>
      </c>
      <c r="E88" s="119">
        <v>0</v>
      </c>
      <c r="F88" s="111" t="b">
        <v>0</v>
      </c>
      <c r="G88" s="111" t="b">
        <v>0</v>
      </c>
      <c r="H88" s="111" t="b">
        <v>0</v>
      </c>
      <c r="I88" s="111" t="b">
        <v>0</v>
      </c>
      <c r="J88" s="114" t="e">
        <f t="shared" ca="1" si="0"/>
        <v>#NAME?</v>
      </c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21.5" hidden="1" x14ac:dyDescent="0.9">
      <c r="A89" s="118" t="str">
        <f>'PLANTILLA V6'!A89</f>
        <v>EE</v>
      </c>
      <c r="B89" s="118" t="str">
        <f>'PLANTILLA V6'!B89</f>
        <v xml:space="preserve">Resistencia de 330 ohms </v>
      </c>
      <c r="C89" s="119">
        <f>'PLANTILLA V6'!C89</f>
        <v>1</v>
      </c>
      <c r="D89" s="111" t="str">
        <f>'PLANTILLA V6'!D89</f>
        <v>pza</v>
      </c>
      <c r="E89" s="119">
        <v>0</v>
      </c>
      <c r="F89" s="111" t="b">
        <v>0</v>
      </c>
      <c r="G89" s="111" t="b">
        <v>0</v>
      </c>
      <c r="H89" s="111" t="b">
        <v>0</v>
      </c>
      <c r="I89" s="111" t="b">
        <v>0</v>
      </c>
      <c r="J89" s="114" t="e">
        <f t="shared" ca="1" si="0"/>
        <v>#NAME?</v>
      </c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21.5" hidden="1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1" t="str">
        <f>'PLANTILLA V6'!D90</f>
        <v>pza</v>
      </c>
      <c r="E90" s="119">
        <v>0</v>
      </c>
      <c r="F90" s="111" t="b">
        <v>0</v>
      </c>
      <c r="G90" s="111" t="b">
        <v>0</v>
      </c>
      <c r="H90" s="111" t="b">
        <v>0</v>
      </c>
      <c r="I90" s="111" t="b">
        <v>0</v>
      </c>
      <c r="J90" s="114" t="e">
        <f t="shared" ca="1" si="0"/>
        <v>#NAME?</v>
      </c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21.5" hidden="1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1" t="str">
        <f>'PLANTILLA V6'!D91</f>
        <v>rollo</v>
      </c>
      <c r="E91" s="119">
        <v>0</v>
      </c>
      <c r="F91" s="111" t="b">
        <v>0</v>
      </c>
      <c r="G91" s="111" t="b">
        <v>0</v>
      </c>
      <c r="H91" s="111" t="b">
        <v>0</v>
      </c>
      <c r="I91" s="111" t="b">
        <v>1</v>
      </c>
      <c r="J91" s="114" t="e">
        <f t="shared" ca="1" si="0"/>
        <v>#NAME?</v>
      </c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21.5" hidden="1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1" t="str">
        <f>'PLANTILLA V6'!D92</f>
        <v>rollo</v>
      </c>
      <c r="E92" s="119">
        <v>0</v>
      </c>
      <c r="F92" s="111" t="b">
        <v>0</v>
      </c>
      <c r="G92" s="111" t="b">
        <v>0</v>
      </c>
      <c r="H92" s="111" t="b">
        <v>0</v>
      </c>
      <c r="I92" s="111" t="b">
        <v>1</v>
      </c>
      <c r="J92" s="114" t="e">
        <f t="shared" ca="1" si="0"/>
        <v>#NAME?</v>
      </c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21.5" hidden="1" x14ac:dyDescent="0.9">
      <c r="A93" s="118" t="str">
        <f>'PLANTILLA V6'!A93</f>
        <v>EE</v>
      </c>
      <c r="B93" s="118" t="str">
        <f>'PLANTILLA V6'!B93</f>
        <v>Push button</v>
      </c>
      <c r="C93" s="119">
        <f>'PLANTILLA V6'!C93</f>
        <v>1</v>
      </c>
      <c r="D93" s="111" t="str">
        <f>'PLANTILLA V6'!D93</f>
        <v>pza</v>
      </c>
      <c r="E93" s="119">
        <v>0</v>
      </c>
      <c r="F93" s="111" t="b">
        <v>0</v>
      </c>
      <c r="G93" s="111" t="b">
        <v>0</v>
      </c>
      <c r="H93" s="111" t="b">
        <v>0</v>
      </c>
      <c r="I93" s="111" t="b">
        <v>0</v>
      </c>
      <c r="J93" s="114" t="e">
        <f t="shared" ca="1" si="0"/>
        <v>#NAME?</v>
      </c>
      <c r="K93" s="117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21.5" hidden="1" x14ac:dyDescent="0.9">
      <c r="A94" s="118" t="str">
        <f>'PLANTILLA V6'!A94</f>
        <v>EE</v>
      </c>
      <c r="B94" s="118" t="str">
        <f>'PLANTILLA V6'!B94</f>
        <v>Cautín</v>
      </c>
      <c r="C94" s="119">
        <f>'PLANTILLA V6'!C94</f>
        <v>1</v>
      </c>
      <c r="D94" s="111" t="str">
        <f>'PLANTILLA V6'!D94</f>
        <v>pza</v>
      </c>
      <c r="E94" s="119">
        <v>0</v>
      </c>
      <c r="F94" s="111" t="b">
        <v>0</v>
      </c>
      <c r="G94" s="111" t="b">
        <v>0</v>
      </c>
      <c r="H94" s="111" t="b">
        <v>0</v>
      </c>
      <c r="I94" s="111" t="b">
        <v>0</v>
      </c>
      <c r="J94" s="114" t="e">
        <f t="shared" ca="1" si="0"/>
        <v>#NAME?</v>
      </c>
      <c r="K94" s="117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21.5" hidden="1" x14ac:dyDescent="0.9">
      <c r="A95" s="118" t="str">
        <f>'PLANTILLA V6'!A95</f>
        <v>EE</v>
      </c>
      <c r="B95" s="118" t="str">
        <f>'PLANTILLA V6'!B95</f>
        <v>Soldadura electrónica</v>
      </c>
      <c r="C95" s="119">
        <f>'PLANTILLA V6'!C95</f>
        <v>1</v>
      </c>
      <c r="D95" s="111" t="str">
        <f>'PLANTILLA V6'!D95</f>
        <v>pza</v>
      </c>
      <c r="E95" s="119">
        <v>0</v>
      </c>
      <c r="F95" s="111" t="b">
        <v>0</v>
      </c>
      <c r="G95" s="111" t="b">
        <v>0</v>
      </c>
      <c r="H95" s="111" t="b">
        <v>0</v>
      </c>
      <c r="I95" s="111" t="b">
        <v>0</v>
      </c>
      <c r="J95" s="114" t="e">
        <f t="shared" ca="1" si="0"/>
        <v>#NAME?</v>
      </c>
      <c r="K95" s="117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21.5" hidden="1" x14ac:dyDescent="0.9">
      <c r="A96" s="118" t="str">
        <f>'PLANTILLA V6'!A96</f>
        <v>EE</v>
      </c>
      <c r="B96" s="118" t="str">
        <f>'PLANTILLA V6'!B96</f>
        <v>Pasta para soldar</v>
      </c>
      <c r="C96" s="119">
        <f>'PLANTILLA V6'!C96</f>
        <v>1</v>
      </c>
      <c r="D96" s="111" t="str">
        <f>'PLANTILLA V6'!D96</f>
        <v>pza</v>
      </c>
      <c r="E96" s="119">
        <v>0</v>
      </c>
      <c r="F96" s="111" t="b">
        <v>0</v>
      </c>
      <c r="G96" s="111" t="b">
        <v>0</v>
      </c>
      <c r="H96" s="111" t="b">
        <v>0</v>
      </c>
      <c r="I96" s="111" t="b">
        <v>0</v>
      </c>
      <c r="J96" s="114" t="e">
        <f t="shared" ca="1" si="0"/>
        <v>#NAME?</v>
      </c>
      <c r="K96" s="117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21.5" hidden="1" x14ac:dyDescent="0.9">
      <c r="A97" s="118" t="str">
        <f>'PLANTILLA V6'!A97</f>
        <v>EE</v>
      </c>
      <c r="B97" s="118">
        <f>'PLANTILLA V6'!B97</f>
        <v>0</v>
      </c>
      <c r="C97" s="119">
        <f>'PLANTILLA V6'!C97</f>
        <v>1</v>
      </c>
      <c r="D97" s="111" t="str">
        <f>'PLANTILLA V6'!D97</f>
        <v>pza</v>
      </c>
      <c r="E97" s="119">
        <v>0</v>
      </c>
      <c r="F97" s="111" t="b">
        <v>0</v>
      </c>
      <c r="G97" s="111" t="b">
        <v>0</v>
      </c>
      <c r="H97" s="111" t="b">
        <v>0</v>
      </c>
      <c r="I97" s="111" t="b">
        <v>0</v>
      </c>
      <c r="J97" s="114" t="e">
        <f t="shared" ca="1" si="0"/>
        <v>#NAME?</v>
      </c>
      <c r="K97" s="117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21.5" hidden="1" x14ac:dyDescent="0.9">
      <c r="A98" s="118">
        <f>'PLANTILLA V6'!A98</f>
        <v>0</v>
      </c>
      <c r="B98" s="118">
        <f>'PLANTILLA V6'!B98</f>
        <v>0</v>
      </c>
      <c r="C98" s="119">
        <f>'PLANTILLA V6'!C98</f>
        <v>1</v>
      </c>
      <c r="D98" s="111" t="str">
        <f>'PLANTILLA V6'!D98</f>
        <v>pza</v>
      </c>
      <c r="E98" s="119">
        <v>0</v>
      </c>
      <c r="F98" s="111" t="b">
        <v>0</v>
      </c>
      <c r="G98" s="111" t="b">
        <v>0</v>
      </c>
      <c r="H98" s="111" t="b">
        <v>0</v>
      </c>
      <c r="I98" s="111" t="b">
        <v>0</v>
      </c>
      <c r="J98" s="114" t="e">
        <f t="shared" ca="1" si="0"/>
        <v>#NAME?</v>
      </c>
      <c r="K98" s="117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21.5" hidden="1" x14ac:dyDescent="0.9">
      <c r="A99" s="118">
        <f>'PLANTILLA V6'!A99</f>
        <v>0</v>
      </c>
      <c r="B99" s="118">
        <f>'PLANTILLA V6'!B99</f>
        <v>0</v>
      </c>
      <c r="C99" s="119">
        <f>'PLANTILLA V6'!C99</f>
        <v>1</v>
      </c>
      <c r="D99" s="111" t="str">
        <f>'PLANTILLA V6'!D99</f>
        <v>pza</v>
      </c>
      <c r="E99" s="119">
        <v>0</v>
      </c>
      <c r="F99" s="111" t="b">
        <v>0</v>
      </c>
      <c r="G99" s="111" t="b">
        <v>0</v>
      </c>
      <c r="H99" s="111" t="b">
        <v>0</v>
      </c>
      <c r="I99" s="111" t="b">
        <v>0</v>
      </c>
      <c r="J99" s="114" t="e">
        <f t="shared" ca="1" si="0"/>
        <v>#NAME?</v>
      </c>
      <c r="K99" s="117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21.5" hidden="1" x14ac:dyDescent="0.9">
      <c r="A100" s="118">
        <f>'PLANTILLA V6'!A100</f>
        <v>0</v>
      </c>
      <c r="B100" s="118">
        <f>'PLANTILLA V6'!B100</f>
        <v>0</v>
      </c>
      <c r="C100" s="119">
        <f>'PLANTILLA V6'!C100</f>
        <v>1</v>
      </c>
      <c r="D100" s="111" t="str">
        <f>'PLANTILLA V6'!D100</f>
        <v>pza</v>
      </c>
      <c r="E100" s="119">
        <v>0</v>
      </c>
      <c r="F100" s="111" t="b">
        <v>0</v>
      </c>
      <c r="G100" s="111" t="b">
        <v>0</v>
      </c>
      <c r="H100" s="111" t="b">
        <v>0</v>
      </c>
      <c r="I100" s="111" t="b">
        <v>0</v>
      </c>
      <c r="J100" s="114" t="e">
        <f t="shared" ca="1" si="0"/>
        <v>#NAME?</v>
      </c>
      <c r="K100" s="117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21.5" hidden="1" x14ac:dyDescent="0.9">
      <c r="A101" s="118">
        <f>'PLANTILLA V6'!A101</f>
        <v>0</v>
      </c>
      <c r="B101" s="118">
        <f>'PLANTILLA V6'!B101</f>
        <v>0</v>
      </c>
      <c r="C101" s="119">
        <f>'PLANTILLA V6'!C101</f>
        <v>1</v>
      </c>
      <c r="D101" s="111" t="str">
        <f>'PLANTILLA V6'!D101</f>
        <v>pza</v>
      </c>
      <c r="E101" s="119">
        <v>0</v>
      </c>
      <c r="F101" s="111" t="b">
        <v>0</v>
      </c>
      <c r="G101" s="111" t="b">
        <v>0</v>
      </c>
      <c r="H101" s="111" t="b">
        <v>0</v>
      </c>
      <c r="I101" s="111" t="b">
        <v>0</v>
      </c>
      <c r="J101" s="114" t="e">
        <f t="shared" ca="1" si="0"/>
        <v>#NAME?</v>
      </c>
      <c r="K101" s="117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21.5" hidden="1" x14ac:dyDescent="0.9">
      <c r="A102" s="118">
        <f>'PLANTILLA V6'!A102</f>
        <v>0</v>
      </c>
      <c r="B102" s="118">
        <f>'PLANTILLA V6'!B102</f>
        <v>0</v>
      </c>
      <c r="C102" s="119">
        <f>'PLANTILLA V6'!C102</f>
        <v>1</v>
      </c>
      <c r="D102" s="111" t="str">
        <f>'PLANTILLA V6'!D102</f>
        <v>pza</v>
      </c>
      <c r="E102" s="119">
        <v>0</v>
      </c>
      <c r="F102" s="111" t="b">
        <v>0</v>
      </c>
      <c r="G102" s="111" t="b">
        <v>0</v>
      </c>
      <c r="H102" s="111" t="b">
        <v>0</v>
      </c>
      <c r="I102" s="111" t="b">
        <v>0</v>
      </c>
      <c r="J102" s="114" t="e">
        <f t="shared" ca="1" si="0"/>
        <v>#NAME?</v>
      </c>
      <c r="K102" s="117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21.5" hidden="1" x14ac:dyDescent="0.9">
      <c r="A103" s="118">
        <f>'PLANTILLA V6'!A103</f>
        <v>0</v>
      </c>
      <c r="B103" s="118">
        <f>'PLANTILLA V6'!B103</f>
        <v>0</v>
      </c>
      <c r="C103" s="119">
        <f>'PLANTILLA V6'!C103</f>
        <v>1</v>
      </c>
      <c r="D103" s="111" t="str">
        <f>'PLANTILLA V6'!D103</f>
        <v>pza</v>
      </c>
      <c r="E103" s="119">
        <v>0</v>
      </c>
      <c r="F103" s="111" t="b">
        <v>0</v>
      </c>
      <c r="G103" s="111" t="b">
        <v>0</v>
      </c>
      <c r="H103" s="111" t="b">
        <v>0</v>
      </c>
      <c r="I103" s="111" t="b">
        <v>0</v>
      </c>
      <c r="J103" s="114" t="e">
        <f t="shared" ca="1" si="0"/>
        <v>#NAME?</v>
      </c>
      <c r="K103" s="117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21.5" hidden="1" x14ac:dyDescent="0.9">
      <c r="A104" s="118">
        <f>'PLANTILLA V6'!A104</f>
        <v>0</v>
      </c>
      <c r="B104" s="118">
        <f>'PLANTILLA V6'!B104</f>
        <v>0</v>
      </c>
      <c r="C104" s="119">
        <f>'PLANTILLA V6'!C104</f>
        <v>1</v>
      </c>
      <c r="D104" s="111" t="str">
        <f>'PLANTILLA V6'!D104</f>
        <v>pza</v>
      </c>
      <c r="E104" s="119">
        <v>0</v>
      </c>
      <c r="F104" s="111" t="b">
        <v>0</v>
      </c>
      <c r="G104" s="111" t="b">
        <v>0</v>
      </c>
      <c r="H104" s="111" t="b">
        <v>0</v>
      </c>
      <c r="I104" s="111" t="b">
        <v>0</v>
      </c>
      <c r="J104" s="114" t="e">
        <f t="shared" ca="1" si="0"/>
        <v>#NAME?</v>
      </c>
      <c r="K104" s="117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21.5" hidden="1" x14ac:dyDescent="0.9">
      <c r="A105" s="118">
        <f>'PLANTILLA V6'!A105</f>
        <v>0</v>
      </c>
      <c r="B105" s="118">
        <f>'PLANTILLA V6'!B105</f>
        <v>0</v>
      </c>
      <c r="C105" s="119">
        <f>'PLANTILLA V6'!C105</f>
        <v>1</v>
      </c>
      <c r="D105" s="111" t="str">
        <f>'PLANTILLA V6'!D105</f>
        <v>pza</v>
      </c>
      <c r="E105" s="119">
        <v>0</v>
      </c>
      <c r="F105" s="111" t="b">
        <v>0</v>
      </c>
      <c r="G105" s="111" t="b">
        <v>0</v>
      </c>
      <c r="H105" s="111" t="b">
        <v>0</v>
      </c>
      <c r="I105" s="111" t="b">
        <v>0</v>
      </c>
      <c r="J105" s="114" t="e">
        <f t="shared" ca="1" si="0"/>
        <v>#NAME?</v>
      </c>
      <c r="K105" s="117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21.5" hidden="1" x14ac:dyDescent="0.9">
      <c r="A106" s="118">
        <f>'PLANTILLA V6'!A106</f>
        <v>0</v>
      </c>
      <c r="B106" s="118">
        <f>'PLANTILLA V6'!B106</f>
        <v>0</v>
      </c>
      <c r="C106" s="119">
        <f>'PLANTILLA V6'!C106</f>
        <v>1</v>
      </c>
      <c r="D106" s="111" t="str">
        <f>'PLANTILLA V6'!D106</f>
        <v>pza</v>
      </c>
      <c r="E106" s="119">
        <v>0</v>
      </c>
      <c r="F106" s="111" t="b">
        <v>0</v>
      </c>
      <c r="G106" s="111" t="b">
        <v>0</v>
      </c>
      <c r="H106" s="111" t="b">
        <v>0</v>
      </c>
      <c r="I106" s="111" t="b">
        <v>0</v>
      </c>
      <c r="J106" s="114" t="e">
        <f t="shared" ca="1" si="0"/>
        <v>#NAME?</v>
      </c>
      <c r="K106" s="117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21.5" hidden="1" x14ac:dyDescent="0.9">
      <c r="A107" s="118">
        <f>'PLANTILLA V6'!A107</f>
        <v>0</v>
      </c>
      <c r="B107" s="118">
        <f>'PLANTILLA V6'!B107</f>
        <v>0</v>
      </c>
      <c r="C107" s="119">
        <f>'PLANTILLA V6'!C107</f>
        <v>1</v>
      </c>
      <c r="D107" s="111" t="str">
        <f>'PLANTILLA V6'!D107</f>
        <v>pza</v>
      </c>
      <c r="E107" s="119">
        <v>0</v>
      </c>
      <c r="F107" s="111" t="b">
        <v>0</v>
      </c>
      <c r="G107" s="111" t="b">
        <v>0</v>
      </c>
      <c r="H107" s="111" t="b">
        <v>0</v>
      </c>
      <c r="I107" s="111" t="b">
        <v>0</v>
      </c>
      <c r="J107" s="114" t="e">
        <f t="shared" ca="1" si="0"/>
        <v>#NAME?</v>
      </c>
      <c r="K107" s="117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21.5" hidden="1" x14ac:dyDescent="0.9">
      <c r="A108" s="118">
        <f>'PLANTILLA V6'!A108</f>
        <v>0</v>
      </c>
      <c r="B108" s="118">
        <f>'PLANTILLA V6'!B108</f>
        <v>0</v>
      </c>
      <c r="C108" s="119">
        <f>'PLANTILLA V6'!C108</f>
        <v>1</v>
      </c>
      <c r="D108" s="111" t="str">
        <f>'PLANTILLA V6'!D108</f>
        <v>pza</v>
      </c>
      <c r="E108" s="119">
        <v>0</v>
      </c>
      <c r="F108" s="111" t="b">
        <v>0</v>
      </c>
      <c r="G108" s="111" t="b">
        <v>0</v>
      </c>
      <c r="H108" s="111" t="b">
        <v>0</v>
      </c>
      <c r="I108" s="111" t="b">
        <v>0</v>
      </c>
      <c r="J108" s="114" t="e">
        <f t="shared" ca="1" si="0"/>
        <v>#NAME?</v>
      </c>
      <c r="K108" s="117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21.5" x14ac:dyDescent="0.9">
      <c r="A109" s="175" t="str">
        <f>'PLANTILLA V6'!A109</f>
        <v>Baterías</v>
      </c>
      <c r="B109" s="157"/>
      <c r="C109" s="119">
        <f>'PLANTILLA V6'!C109</f>
        <v>0</v>
      </c>
      <c r="D109" s="111">
        <f>'PLANTILLA V6'!D109</f>
        <v>0</v>
      </c>
      <c r="E109" s="119">
        <v>0</v>
      </c>
      <c r="F109" s="111" t="b">
        <v>0</v>
      </c>
      <c r="G109" s="111" t="b">
        <v>0</v>
      </c>
      <c r="H109" s="111" t="b">
        <v>0</v>
      </c>
      <c r="I109" s="111" t="b">
        <v>0</v>
      </c>
      <c r="J109" s="114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7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21.5" hidden="1" x14ac:dyDescent="0.9">
      <c r="A110" s="118" t="str">
        <f>'PLANTILLA V6'!A110</f>
        <v>Ba</v>
      </c>
      <c r="B110" s="118" t="str">
        <f>'PLANTILLA V6'!B110</f>
        <v>Batería recargable (AA)</v>
      </c>
      <c r="C110" s="119">
        <f>'PLANTILLA V6'!C110</f>
        <v>1</v>
      </c>
      <c r="D110" s="111" t="str">
        <f>'PLANTILLA V6'!D110</f>
        <v>pza</v>
      </c>
      <c r="E110" s="119">
        <v>0</v>
      </c>
      <c r="F110" s="111" t="b">
        <v>0</v>
      </c>
      <c r="G110" s="111" t="b">
        <v>0</v>
      </c>
      <c r="H110" s="111" t="b">
        <v>1</v>
      </c>
      <c r="I110" s="111" t="b">
        <v>0</v>
      </c>
      <c r="J110" s="114" t="e">
        <f t="shared" ca="1" si="0"/>
        <v>#NAME?</v>
      </c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21.5" hidden="1" x14ac:dyDescent="0.9">
      <c r="A111" s="118" t="str">
        <f>'PLANTILLA V6'!A111</f>
        <v>Ba</v>
      </c>
      <c r="B111" s="118" t="str">
        <f>'PLANTILLA V6'!B111</f>
        <v>Batería recargable (AAA)</v>
      </c>
      <c r="C111" s="119">
        <f>'PLANTILLA V6'!C111</f>
        <v>1</v>
      </c>
      <c r="D111" s="111" t="str">
        <f>'PLANTILLA V6'!D111</f>
        <v>pza</v>
      </c>
      <c r="E111" s="119">
        <v>0</v>
      </c>
      <c r="F111" s="111" t="b">
        <v>0</v>
      </c>
      <c r="G111" s="111" t="b">
        <v>0</v>
      </c>
      <c r="H111" s="111" t="b">
        <v>1</v>
      </c>
      <c r="I111" s="111" t="b">
        <v>0</v>
      </c>
      <c r="J111" s="114" t="e">
        <f t="shared" ca="1" si="0"/>
        <v>#NAME?</v>
      </c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21.5" hidden="1" x14ac:dyDescent="0.9">
      <c r="A112" s="118" t="str">
        <f>'PLANTILLA V6'!A112</f>
        <v>Ba</v>
      </c>
      <c r="B112" s="118" t="str">
        <f>'PLANTILLA V6'!B112</f>
        <v>Batería recargable 9V (recomendable marca Volteck)</v>
      </c>
      <c r="C112" s="119">
        <f>'PLANTILLA V6'!C112</f>
        <v>1</v>
      </c>
      <c r="D112" s="111" t="str">
        <f>'PLANTILLA V6'!D112</f>
        <v>pza</v>
      </c>
      <c r="E112" s="119">
        <v>0</v>
      </c>
      <c r="F112" s="111" t="b">
        <v>0</v>
      </c>
      <c r="G112" s="111" t="b">
        <v>0</v>
      </c>
      <c r="H112" s="111" t="b">
        <v>1</v>
      </c>
      <c r="I112" s="111" t="b">
        <v>0</v>
      </c>
      <c r="J112" s="114" t="e">
        <f t="shared" ca="1" si="0"/>
        <v>#NAME?</v>
      </c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21.5" hidden="1" x14ac:dyDescent="0.9">
      <c r="A113" s="118" t="str">
        <f>'PLANTILLA V6'!A113</f>
        <v>Ba</v>
      </c>
      <c r="B113" s="118" t="str">
        <f>'PLANTILLA V6'!B113</f>
        <v>Baterías alcalinas AAA de 1.5 V (no recargable) para microbit</v>
      </c>
      <c r="C113" s="119">
        <f>'PLANTILLA V6'!C113</f>
        <v>1</v>
      </c>
      <c r="D113" s="111" t="str">
        <f>'PLANTILLA V6'!D113</f>
        <v>pza</v>
      </c>
      <c r="E113" s="119">
        <v>0</v>
      </c>
      <c r="F113" s="111" t="b">
        <v>0</v>
      </c>
      <c r="G113" s="111" t="b">
        <v>0</v>
      </c>
      <c r="H113" s="111" t="b">
        <v>1</v>
      </c>
      <c r="I113" s="111" t="b">
        <v>0</v>
      </c>
      <c r="J113" s="114" t="e">
        <f t="shared" ca="1" si="0"/>
        <v>#NAME?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21.5" hidden="1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1" t="str">
        <f>'PLANTILLA V6'!D114</f>
        <v>pza</v>
      </c>
      <c r="E114" s="119">
        <v>0</v>
      </c>
      <c r="F114" s="111" t="b">
        <v>0</v>
      </c>
      <c r="G114" s="111" t="b">
        <v>0</v>
      </c>
      <c r="H114" s="111" t="b">
        <v>1</v>
      </c>
      <c r="I114" s="111" t="b">
        <v>0</v>
      </c>
      <c r="J114" s="114" t="e">
        <f t="shared" ca="1" si="0"/>
        <v>#NAME?</v>
      </c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21.5" hidden="1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1" t="str">
        <f>'PLANTILLA V6'!D115</f>
        <v>pza</v>
      </c>
      <c r="E115" s="119">
        <v>0</v>
      </c>
      <c r="F115" s="111" t="b">
        <v>0</v>
      </c>
      <c r="G115" s="111" t="b">
        <v>0</v>
      </c>
      <c r="H115" s="111" t="b">
        <v>0</v>
      </c>
      <c r="I115" s="111" t="b">
        <v>1</v>
      </c>
      <c r="J115" s="114" t="e">
        <f t="shared" ca="1" si="0"/>
        <v>#NAME?</v>
      </c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21.5" hidden="1" x14ac:dyDescent="0.9">
      <c r="A116" s="118" t="str">
        <f>'PLANTILLA V6'!A116</f>
        <v>Ba</v>
      </c>
      <c r="B116" s="118" t="str">
        <f>'PLANTILLA V6'!B116</f>
        <v>Portapilas "AA" en serie</v>
      </c>
      <c r="C116" s="119">
        <f>'PLANTILLA V6'!C116</f>
        <v>1</v>
      </c>
      <c r="D116" s="111" t="str">
        <f>'PLANTILLA V6'!D116</f>
        <v>pza</v>
      </c>
      <c r="E116" s="119">
        <v>0</v>
      </c>
      <c r="F116" s="111" t="b">
        <v>0</v>
      </c>
      <c r="G116" s="111" t="b">
        <v>0</v>
      </c>
      <c r="H116" s="111" t="b">
        <v>1</v>
      </c>
      <c r="I116" s="111" t="b">
        <v>0</v>
      </c>
      <c r="J116" s="114" t="e">
        <f t="shared" ca="1" si="0"/>
        <v>#NAME?</v>
      </c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21.5" hidden="1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1" t="str">
        <f>'PLANTILLA V6'!D117</f>
        <v>pza</v>
      </c>
      <c r="E117" s="119">
        <v>0</v>
      </c>
      <c r="F117" s="111" t="b">
        <v>0</v>
      </c>
      <c r="G117" s="111" t="b">
        <v>0</v>
      </c>
      <c r="H117" s="111" t="b">
        <v>1</v>
      </c>
      <c r="I117" s="111" t="b">
        <v>0</v>
      </c>
      <c r="J117" s="114" t="e">
        <f t="shared" ca="1" si="0"/>
        <v>#NAME?</v>
      </c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21.5" hidden="1" x14ac:dyDescent="0.9">
      <c r="A118" s="118" t="str">
        <f>'PLANTILLA V6'!A118</f>
        <v>Ba</v>
      </c>
      <c r="B118" s="118" t="str">
        <f>'PLANTILLA V6'!B118</f>
        <v>Pila CR2032 tipo moneda</v>
      </c>
      <c r="C118" s="119">
        <f>'PLANTILLA V6'!C118</f>
        <v>1</v>
      </c>
      <c r="D118" s="111" t="str">
        <f>'PLANTILLA V6'!D118</f>
        <v>pza</v>
      </c>
      <c r="E118" s="119">
        <v>0</v>
      </c>
      <c r="F118" s="111" t="b">
        <v>0</v>
      </c>
      <c r="G118" s="111" t="b">
        <v>0</v>
      </c>
      <c r="H118" s="111" t="b">
        <v>1</v>
      </c>
      <c r="I118" s="111" t="b">
        <v>0</v>
      </c>
      <c r="J118" s="114" t="e">
        <f t="shared" ca="1" si="0"/>
        <v>#NAME?</v>
      </c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21.5" hidden="1" x14ac:dyDescent="0.9">
      <c r="A119" s="26">
        <f>'PLANTILLA V6'!A119</f>
        <v>0</v>
      </c>
      <c r="B119" s="26">
        <f>'PLANTILLA V6'!B119</f>
        <v>0</v>
      </c>
      <c r="C119" s="119">
        <f>'PLANTILLA V6'!C119</f>
        <v>0</v>
      </c>
      <c r="D119" s="111">
        <f>'PLANTILLA V6'!D119</f>
        <v>0</v>
      </c>
      <c r="E119" s="119">
        <v>0</v>
      </c>
      <c r="F119" s="111" t="b">
        <v>0</v>
      </c>
      <c r="G119" s="111" t="b">
        <v>0</v>
      </c>
      <c r="H119" s="111" t="b">
        <v>0</v>
      </c>
      <c r="I119" s="111" t="b">
        <v>0</v>
      </c>
      <c r="J119" s="114" t="e">
        <f t="shared" ca="1" si="0"/>
        <v>#NAME?</v>
      </c>
    </row>
    <row r="120" spans="1:26" ht="21.5" hidden="1" x14ac:dyDescent="0.9">
      <c r="A120" s="26">
        <f>'PLANTILLA V6'!A120</f>
        <v>0</v>
      </c>
      <c r="B120" s="26">
        <f>'PLANTILLA V6'!B120</f>
        <v>0</v>
      </c>
      <c r="C120" s="119">
        <f>'PLANTILLA V6'!C120</f>
        <v>0</v>
      </c>
      <c r="D120" s="111">
        <f>'PLANTILLA V6'!D120</f>
        <v>0</v>
      </c>
      <c r="E120" s="119">
        <v>0</v>
      </c>
      <c r="F120" s="111" t="b">
        <v>0</v>
      </c>
      <c r="G120" s="111" t="b">
        <v>0</v>
      </c>
      <c r="H120" s="111" t="b">
        <v>0</v>
      </c>
      <c r="I120" s="111" t="b">
        <v>0</v>
      </c>
      <c r="J120" s="114" t="e">
        <f t="shared" ca="1" si="0"/>
        <v>#NAME?</v>
      </c>
    </row>
    <row r="121" spans="1:26" ht="21.5" hidden="1" x14ac:dyDescent="0.9">
      <c r="A121" s="26">
        <f>'PLANTILLA V6'!A121</f>
        <v>0</v>
      </c>
      <c r="B121" s="26">
        <f>'PLANTILLA V6'!B121</f>
        <v>0</v>
      </c>
      <c r="C121" s="119">
        <f>'PLANTILLA V6'!C121</f>
        <v>0</v>
      </c>
      <c r="D121" s="111">
        <f>'PLANTILLA V6'!D121</f>
        <v>0</v>
      </c>
      <c r="E121" s="119">
        <v>0</v>
      </c>
      <c r="F121" s="111" t="b">
        <v>0</v>
      </c>
      <c r="G121" s="111" t="b">
        <v>0</v>
      </c>
      <c r="H121" s="111" t="b">
        <v>0</v>
      </c>
      <c r="I121" s="111" t="b">
        <v>0</v>
      </c>
      <c r="J121" s="114" t="e">
        <f t="shared" ca="1" si="0"/>
        <v>#NAME?</v>
      </c>
    </row>
    <row r="122" spans="1:26" ht="21.5" hidden="1" x14ac:dyDescent="0.9">
      <c r="A122" s="26">
        <f>'PLANTILLA V6'!A122</f>
        <v>0</v>
      </c>
      <c r="B122" s="26">
        <f>'PLANTILLA V6'!B122</f>
        <v>0</v>
      </c>
      <c r="C122" s="119">
        <f>'PLANTILLA V6'!C122</f>
        <v>0</v>
      </c>
      <c r="D122" s="111">
        <f>'PLANTILLA V6'!D122</f>
        <v>0</v>
      </c>
      <c r="E122" s="119">
        <v>0</v>
      </c>
      <c r="F122" s="111" t="b">
        <v>0</v>
      </c>
      <c r="G122" s="111" t="b">
        <v>0</v>
      </c>
      <c r="H122" s="111" t="b">
        <v>0</v>
      </c>
      <c r="I122" s="111" t="b">
        <v>0</v>
      </c>
      <c r="J122" s="114" t="e">
        <f t="shared" ca="1" si="0"/>
        <v>#NAME?</v>
      </c>
    </row>
    <row r="123" spans="1:26" ht="21.5" hidden="1" x14ac:dyDescent="0.9">
      <c r="A123" s="26">
        <f>'PLANTILLA V6'!A123</f>
        <v>0</v>
      </c>
      <c r="B123" s="26">
        <f>'PLANTILLA V6'!B123</f>
        <v>0</v>
      </c>
      <c r="C123" s="119">
        <f>'PLANTILLA V6'!C123</f>
        <v>0</v>
      </c>
      <c r="D123" s="111">
        <f>'PLANTILLA V6'!D123</f>
        <v>0</v>
      </c>
      <c r="E123" s="119">
        <v>0</v>
      </c>
      <c r="F123" s="111" t="b">
        <v>0</v>
      </c>
      <c r="G123" s="111" t="b">
        <v>0</v>
      </c>
      <c r="H123" s="111" t="b">
        <v>0</v>
      </c>
      <c r="I123" s="111" t="b">
        <v>0</v>
      </c>
      <c r="J123" s="114" t="e">
        <f t="shared" ca="1" si="0"/>
        <v>#NAME?</v>
      </c>
    </row>
    <row r="124" spans="1:26" ht="21.5" hidden="1" x14ac:dyDescent="0.9">
      <c r="A124" s="26">
        <f>'PLANTILLA V6'!A124</f>
        <v>0</v>
      </c>
      <c r="B124" s="26">
        <f>'PLANTILLA V6'!B124</f>
        <v>0</v>
      </c>
      <c r="C124" s="119">
        <f>'PLANTILLA V6'!C124</f>
        <v>0</v>
      </c>
      <c r="D124" s="111">
        <f>'PLANTILLA V6'!D124</f>
        <v>0</v>
      </c>
      <c r="E124" s="119">
        <v>0</v>
      </c>
      <c r="F124" s="111" t="b">
        <v>0</v>
      </c>
      <c r="G124" s="111" t="b">
        <v>0</v>
      </c>
      <c r="H124" s="111" t="b">
        <v>0</v>
      </c>
      <c r="I124" s="111" t="b">
        <v>0</v>
      </c>
      <c r="J124" s="114" t="e">
        <f t="shared" ca="1" si="0"/>
        <v>#NAME?</v>
      </c>
    </row>
    <row r="125" spans="1:26" ht="21.5" hidden="1" x14ac:dyDescent="0.9">
      <c r="A125" s="26">
        <f>'PLANTILLA V6'!A125</f>
        <v>0</v>
      </c>
      <c r="B125" s="26">
        <f>'PLANTILLA V6'!B125</f>
        <v>0</v>
      </c>
      <c r="C125" s="119">
        <f>'PLANTILLA V6'!C125</f>
        <v>0</v>
      </c>
      <c r="D125" s="111">
        <f>'PLANTILLA V6'!D125</f>
        <v>0</v>
      </c>
      <c r="E125" s="119">
        <v>0</v>
      </c>
      <c r="F125" s="111" t="b">
        <v>0</v>
      </c>
      <c r="G125" s="111" t="b">
        <v>0</v>
      </c>
      <c r="H125" s="111" t="b">
        <v>0</v>
      </c>
      <c r="I125" s="111" t="b">
        <v>0</v>
      </c>
      <c r="J125" s="114" t="e">
        <f t="shared" ca="1" si="0"/>
        <v>#NAME?</v>
      </c>
    </row>
    <row r="126" spans="1:26" ht="21.5" hidden="1" x14ac:dyDescent="0.9">
      <c r="A126" s="26">
        <f>'PLANTILLA V6'!A126</f>
        <v>0</v>
      </c>
      <c r="B126" s="26">
        <f>'PLANTILLA V6'!B126</f>
        <v>0</v>
      </c>
      <c r="C126" s="119">
        <f>'PLANTILLA V6'!C126</f>
        <v>0</v>
      </c>
      <c r="D126" s="111">
        <f>'PLANTILLA V6'!D126</f>
        <v>0</v>
      </c>
      <c r="E126" s="119">
        <v>0</v>
      </c>
      <c r="F126" s="111" t="b">
        <v>0</v>
      </c>
      <c r="G126" s="111" t="b">
        <v>0</v>
      </c>
      <c r="H126" s="111" t="b">
        <v>0</v>
      </c>
      <c r="I126" s="111" t="b">
        <v>0</v>
      </c>
      <c r="J126" s="114" t="e">
        <f t="shared" ca="1" si="0"/>
        <v>#NAME?</v>
      </c>
    </row>
    <row r="127" spans="1:26" ht="21.5" hidden="1" x14ac:dyDescent="0.9">
      <c r="A127" s="26">
        <f>'PLANTILLA V6'!A127</f>
        <v>0</v>
      </c>
      <c r="B127" s="26">
        <f>'PLANTILLA V6'!B127</f>
        <v>0</v>
      </c>
      <c r="C127" s="119">
        <f>'PLANTILLA V6'!C127</f>
        <v>0</v>
      </c>
      <c r="D127" s="111">
        <f>'PLANTILLA V6'!D127</f>
        <v>0</v>
      </c>
      <c r="E127" s="119">
        <v>0</v>
      </c>
      <c r="F127" s="111" t="b">
        <v>0</v>
      </c>
      <c r="G127" s="111" t="b">
        <v>0</v>
      </c>
      <c r="H127" s="111" t="b">
        <v>0</v>
      </c>
      <c r="I127" s="111" t="b">
        <v>0</v>
      </c>
      <c r="J127" s="114" t="e">
        <f t="shared" ca="1" si="0"/>
        <v>#NAME?</v>
      </c>
    </row>
    <row r="128" spans="1:26" ht="21.5" hidden="1" x14ac:dyDescent="0.9">
      <c r="A128" s="26">
        <f>'PLANTILLA V6'!A128</f>
        <v>0</v>
      </c>
      <c r="B128" s="26">
        <f>'PLANTILLA V6'!B128</f>
        <v>0</v>
      </c>
      <c r="C128" s="119">
        <f>'PLANTILLA V6'!C128</f>
        <v>0</v>
      </c>
      <c r="D128" s="111">
        <f>'PLANTILLA V6'!D128</f>
        <v>0</v>
      </c>
      <c r="E128" s="119">
        <v>0</v>
      </c>
      <c r="F128" s="111" t="b">
        <v>0</v>
      </c>
      <c r="G128" s="111" t="b">
        <v>0</v>
      </c>
      <c r="H128" s="111" t="b">
        <v>0</v>
      </c>
      <c r="I128" s="111" t="b">
        <v>0</v>
      </c>
      <c r="J128" s="114" t="e">
        <f t="shared" ca="1" si="0"/>
        <v>#NAME?</v>
      </c>
    </row>
    <row r="129" spans="1:26" ht="21.5" hidden="1" x14ac:dyDescent="0.9">
      <c r="A129" s="26">
        <f>'PLANTILLA V6'!A129</f>
        <v>0</v>
      </c>
      <c r="B129" s="26">
        <f>'PLANTILLA V6'!B129</f>
        <v>0</v>
      </c>
      <c r="C129" s="119">
        <f>'PLANTILLA V6'!C129</f>
        <v>0</v>
      </c>
      <c r="D129" s="111">
        <f>'PLANTILLA V6'!D129</f>
        <v>0</v>
      </c>
      <c r="E129" s="119">
        <v>0</v>
      </c>
      <c r="F129" s="111" t="b">
        <v>0</v>
      </c>
      <c r="G129" s="111" t="b">
        <v>0</v>
      </c>
      <c r="H129" s="111" t="b">
        <v>0</v>
      </c>
      <c r="I129" s="111" t="b">
        <v>0</v>
      </c>
      <c r="J129" s="114" t="e">
        <f t="shared" ca="1" si="0"/>
        <v>#NAME?</v>
      </c>
    </row>
    <row r="130" spans="1:26" ht="21.5" hidden="1" x14ac:dyDescent="0.9">
      <c r="A130" s="26">
        <f>'PLANTILLA V6'!A130</f>
        <v>0</v>
      </c>
      <c r="B130" s="26">
        <f>'PLANTILLA V6'!B130</f>
        <v>0</v>
      </c>
      <c r="C130" s="119">
        <f>'PLANTILLA V6'!C130</f>
        <v>0</v>
      </c>
      <c r="D130" s="111">
        <f>'PLANTILLA V6'!D130</f>
        <v>0</v>
      </c>
      <c r="E130" s="119">
        <v>0</v>
      </c>
      <c r="F130" s="111" t="b">
        <v>0</v>
      </c>
      <c r="G130" s="111" t="b">
        <v>0</v>
      </c>
      <c r="H130" s="111" t="b">
        <v>0</v>
      </c>
      <c r="I130" s="111" t="b">
        <v>0</v>
      </c>
      <c r="J130" s="114" t="e">
        <f t="shared" ca="1" si="0"/>
        <v>#NAME?</v>
      </c>
    </row>
    <row r="131" spans="1:26" ht="21.5" hidden="1" x14ac:dyDescent="0.9">
      <c r="A131" s="26">
        <f>'PLANTILLA V6'!A131</f>
        <v>0</v>
      </c>
      <c r="B131" s="26">
        <f>'PLANTILLA V6'!B131</f>
        <v>0</v>
      </c>
      <c r="C131" s="119">
        <f>'PLANTILLA V6'!C131</f>
        <v>0</v>
      </c>
      <c r="D131" s="111">
        <f>'PLANTILLA V6'!D131</f>
        <v>0</v>
      </c>
      <c r="E131" s="119">
        <v>0</v>
      </c>
      <c r="F131" s="111" t="b">
        <v>0</v>
      </c>
      <c r="G131" s="111" t="b">
        <v>0</v>
      </c>
      <c r="H131" s="111" t="b">
        <v>0</v>
      </c>
      <c r="I131" s="111" t="b">
        <v>0</v>
      </c>
      <c r="J131" s="114" t="e">
        <f t="shared" ca="1" si="0"/>
        <v>#NAME?</v>
      </c>
    </row>
    <row r="132" spans="1:26" ht="21.5" hidden="1" x14ac:dyDescent="0.9">
      <c r="A132" s="26">
        <f>'PLANTILLA V6'!A132</f>
        <v>0</v>
      </c>
      <c r="B132" s="26">
        <f>'PLANTILLA V6'!B132</f>
        <v>0</v>
      </c>
      <c r="C132" s="119">
        <f>'PLANTILLA V6'!C132</f>
        <v>0</v>
      </c>
      <c r="D132" s="111">
        <f>'PLANTILLA V6'!D132</f>
        <v>0</v>
      </c>
      <c r="E132" s="119">
        <v>0</v>
      </c>
      <c r="F132" s="111" t="b">
        <v>0</v>
      </c>
      <c r="G132" s="111" t="b">
        <v>0</v>
      </c>
      <c r="H132" s="111" t="b">
        <v>0</v>
      </c>
      <c r="I132" s="111" t="b">
        <v>0</v>
      </c>
      <c r="J132" s="114" t="e">
        <f t="shared" ca="1" si="0"/>
        <v>#NAME?</v>
      </c>
    </row>
    <row r="133" spans="1:26" ht="21.5" hidden="1" x14ac:dyDescent="0.9">
      <c r="A133" s="26">
        <f>'PLANTILLA V6'!A133</f>
        <v>0</v>
      </c>
      <c r="B133" s="26">
        <f>'PLANTILLA V6'!B133</f>
        <v>0</v>
      </c>
      <c r="C133" s="119">
        <f>'PLANTILLA V6'!C133</f>
        <v>0</v>
      </c>
      <c r="D133" s="111">
        <f>'PLANTILLA V6'!D133</f>
        <v>0</v>
      </c>
      <c r="E133" s="119">
        <v>0</v>
      </c>
      <c r="F133" s="111" t="b">
        <v>0</v>
      </c>
      <c r="G133" s="111" t="b">
        <v>0</v>
      </c>
      <c r="H133" s="111" t="b">
        <v>0</v>
      </c>
      <c r="I133" s="111" t="b">
        <v>0</v>
      </c>
      <c r="J133" s="114" t="e">
        <f t="shared" ca="1" si="0"/>
        <v>#NAME?</v>
      </c>
    </row>
    <row r="134" spans="1:26" ht="21.5" hidden="1" x14ac:dyDescent="0.9">
      <c r="A134" s="26">
        <f>'PLANTILLA V6'!A134</f>
        <v>0</v>
      </c>
      <c r="B134" s="26">
        <f>'PLANTILLA V6'!B134</f>
        <v>0</v>
      </c>
      <c r="C134" s="119">
        <f>'PLANTILLA V6'!C134</f>
        <v>0</v>
      </c>
      <c r="D134" s="111">
        <f>'PLANTILLA V6'!D134</f>
        <v>0</v>
      </c>
      <c r="E134" s="119">
        <v>0</v>
      </c>
      <c r="F134" s="111" t="b">
        <v>0</v>
      </c>
      <c r="G134" s="111" t="b">
        <v>0</v>
      </c>
      <c r="H134" s="111" t="b">
        <v>0</v>
      </c>
      <c r="I134" s="111" t="b">
        <v>0</v>
      </c>
      <c r="J134" s="114" t="e">
        <f t="shared" ca="1" si="0"/>
        <v>#NAME?</v>
      </c>
    </row>
    <row r="135" spans="1:26" ht="21.5" hidden="1" x14ac:dyDescent="0.9">
      <c r="A135" s="26">
        <f>'PLANTILLA V6'!A135</f>
        <v>0</v>
      </c>
      <c r="B135" s="26">
        <f>'PLANTILLA V6'!B135</f>
        <v>0</v>
      </c>
      <c r="C135" s="119">
        <f>'PLANTILLA V6'!C135</f>
        <v>0</v>
      </c>
      <c r="D135" s="111">
        <f>'PLANTILLA V6'!D135</f>
        <v>0</v>
      </c>
      <c r="E135" s="119">
        <v>0</v>
      </c>
      <c r="F135" s="111" t="b">
        <v>0</v>
      </c>
      <c r="G135" s="111" t="b">
        <v>0</v>
      </c>
      <c r="H135" s="111" t="b">
        <v>0</v>
      </c>
      <c r="I135" s="111" t="b">
        <v>0</v>
      </c>
      <c r="J135" s="114" t="e">
        <f t="shared" ca="1" si="0"/>
        <v>#NAME?</v>
      </c>
    </row>
    <row r="136" spans="1:26" ht="21.5" hidden="1" x14ac:dyDescent="0.9">
      <c r="A136" s="26">
        <f>'PLANTILLA V6'!A136</f>
        <v>0</v>
      </c>
      <c r="B136" s="26">
        <f>'PLANTILLA V6'!B136</f>
        <v>0</v>
      </c>
      <c r="C136" s="119">
        <f>'PLANTILLA V6'!C136</f>
        <v>0</v>
      </c>
      <c r="D136" s="111">
        <f>'PLANTILLA V6'!D136</f>
        <v>0</v>
      </c>
      <c r="E136" s="119">
        <v>0</v>
      </c>
      <c r="F136" s="111" t="b">
        <v>0</v>
      </c>
      <c r="G136" s="111" t="b">
        <v>0</v>
      </c>
      <c r="H136" s="111" t="b">
        <v>0</v>
      </c>
      <c r="I136" s="111" t="b">
        <v>0</v>
      </c>
      <c r="J136" s="114" t="e">
        <f t="shared" ca="1" si="0"/>
        <v>#NAME?</v>
      </c>
    </row>
    <row r="137" spans="1:26" ht="21.5" hidden="1" x14ac:dyDescent="0.9">
      <c r="A137" s="26">
        <f>'PLANTILLA V6'!A137</f>
        <v>0</v>
      </c>
      <c r="B137" s="26">
        <f>'PLANTILLA V6'!B137</f>
        <v>0</v>
      </c>
      <c r="C137" s="119">
        <f>'PLANTILLA V6'!C137</f>
        <v>0</v>
      </c>
      <c r="D137" s="111">
        <f>'PLANTILLA V6'!D137</f>
        <v>0</v>
      </c>
      <c r="E137" s="119">
        <v>0</v>
      </c>
      <c r="F137" s="111" t="b">
        <v>0</v>
      </c>
      <c r="G137" s="111" t="b">
        <v>0</v>
      </c>
      <c r="H137" s="111" t="b">
        <v>0</v>
      </c>
      <c r="I137" s="111" t="b">
        <v>0</v>
      </c>
      <c r="J137" s="114" t="e">
        <f t="shared" ca="1" si="0"/>
        <v>#NAME?</v>
      </c>
    </row>
    <row r="138" spans="1:26" ht="21.5" hidden="1" x14ac:dyDescent="0.9">
      <c r="A138" s="26">
        <f>'PLANTILLA V6'!A138</f>
        <v>0</v>
      </c>
      <c r="B138" s="26">
        <f>'PLANTILLA V6'!B138</f>
        <v>0</v>
      </c>
      <c r="C138" s="119">
        <f>'PLANTILLA V6'!C138</f>
        <v>0</v>
      </c>
      <c r="D138" s="111">
        <f>'PLANTILLA V6'!D138</f>
        <v>0</v>
      </c>
      <c r="E138" s="119">
        <v>0</v>
      </c>
      <c r="F138" s="111" t="b">
        <v>0</v>
      </c>
      <c r="G138" s="111" t="b">
        <v>0</v>
      </c>
      <c r="H138" s="111" t="b">
        <v>0</v>
      </c>
      <c r="I138" s="111" t="b">
        <v>0</v>
      </c>
      <c r="J138" s="114" t="e">
        <f t="shared" ca="1" si="0"/>
        <v>#NAME?</v>
      </c>
    </row>
    <row r="139" spans="1:26" ht="21.5" x14ac:dyDescent="0.9">
      <c r="A139" s="174" t="str">
        <f>'PLANTILLA V6'!A139</f>
        <v>Seguridad y Orden</v>
      </c>
      <c r="B139" s="157"/>
      <c r="C139" s="119"/>
      <c r="D139" s="111"/>
      <c r="E139" s="119"/>
      <c r="F139" s="117"/>
      <c r="G139" s="117"/>
      <c r="H139" s="117"/>
      <c r="I139" s="117"/>
      <c r="J139" s="114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21.5" hidden="1" x14ac:dyDescent="0.9">
      <c r="A140" s="118" t="str">
        <f>'PLANTILLA V6'!A140</f>
        <v>So</v>
      </c>
      <c r="B140" s="118" t="str">
        <f>'PLANTILLA V6'!B140</f>
        <v>Cubrebocas industrial N95 o similar</v>
      </c>
      <c r="C140" s="119">
        <f>'PLANTILLA V6'!C140</f>
        <v>1</v>
      </c>
      <c r="D140" s="111" t="str">
        <f>'PLANTILLA V6'!D140</f>
        <v>pza</v>
      </c>
      <c r="E140" s="119">
        <v>0</v>
      </c>
      <c r="F140" s="111" t="b">
        <v>1</v>
      </c>
      <c r="G140" s="111" t="b">
        <v>0</v>
      </c>
      <c r="H140" s="111" t="b">
        <v>0</v>
      </c>
      <c r="I140" s="111" t="b">
        <v>0</v>
      </c>
      <c r="J140" s="114" t="e">
        <f t="shared" ca="1" si="0"/>
        <v>#NAME?</v>
      </c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21.5" hidden="1" x14ac:dyDescent="0.9">
      <c r="A141" s="118" t="str">
        <f>'PLANTILLA V6'!A141</f>
        <v>So</v>
      </c>
      <c r="B141" s="118" t="str">
        <f>'PLANTILLA V6'!B141</f>
        <v>Lentes de seguridad</v>
      </c>
      <c r="C141" s="119">
        <f>'PLANTILLA V6'!C141</f>
        <v>1</v>
      </c>
      <c r="D141" s="111" t="str">
        <f>'PLANTILLA V6'!D141</f>
        <v>pza</v>
      </c>
      <c r="E141" s="119">
        <v>0</v>
      </c>
      <c r="F141" s="111" t="b">
        <v>0</v>
      </c>
      <c r="G141" s="111" t="b">
        <v>0</v>
      </c>
      <c r="H141" s="111" t="b">
        <v>1</v>
      </c>
      <c r="I141" s="111" t="b">
        <v>0</v>
      </c>
      <c r="J141" s="114" t="e">
        <f t="shared" ca="1" si="0"/>
        <v>#NAME?</v>
      </c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21.5" hidden="1" x14ac:dyDescent="0.9">
      <c r="A142" s="118" t="str">
        <f>'PLANTILLA V6'!A142</f>
        <v>So</v>
      </c>
      <c r="B142" s="118" t="str">
        <f>'PLANTILLA V6'!B142</f>
        <v>Guantes de seguridad</v>
      </c>
      <c r="C142" s="119">
        <f>'PLANTILLA V6'!C142</f>
        <v>1</v>
      </c>
      <c r="D142" s="111" t="str">
        <f>'PLANTILLA V6'!D142</f>
        <v>pza</v>
      </c>
      <c r="E142" s="119">
        <v>0</v>
      </c>
      <c r="F142" s="111" t="b">
        <v>0</v>
      </c>
      <c r="G142" s="111" t="b">
        <v>0</v>
      </c>
      <c r="H142" s="111" t="b">
        <v>1</v>
      </c>
      <c r="I142" s="111" t="b">
        <v>0</v>
      </c>
      <c r="J142" s="114" t="e">
        <f t="shared" ca="1" si="0"/>
        <v>#NAME?</v>
      </c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21.5" hidden="1" x14ac:dyDescent="0.9">
      <c r="A143" s="118" t="str">
        <f>'PLANTILLA V6'!A143</f>
        <v>So</v>
      </c>
      <c r="B143" s="118" t="str">
        <f>'PLANTILLA V6'!B143</f>
        <v>Botiquín de primeros auxilios (caja con algodón, alcohol, gasas, antiséptico, agua oxigenada, vendas)</v>
      </c>
      <c r="C143" s="119">
        <f>'PLANTILLA V6'!C143</f>
        <v>1</v>
      </c>
      <c r="D143" s="111" t="str">
        <f>'PLANTILLA V6'!D143</f>
        <v>pza</v>
      </c>
      <c r="E143" s="119">
        <v>0</v>
      </c>
      <c r="F143" s="111" t="b">
        <v>0</v>
      </c>
      <c r="G143" s="111" t="b">
        <v>0</v>
      </c>
      <c r="H143" s="111" t="b">
        <v>0</v>
      </c>
      <c r="I143" s="111" t="b">
        <v>1</v>
      </c>
      <c r="J143" s="114" t="e">
        <f t="shared" ca="1" si="0"/>
        <v>#NAME?</v>
      </c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21.5" hidden="1" x14ac:dyDescent="0.9">
      <c r="A144" s="118" t="str">
        <f>'PLANTILLA V6'!A144</f>
        <v>So</v>
      </c>
      <c r="B144" s="118" t="str">
        <f>'PLANTILLA V6'!B144</f>
        <v>Trapo de limpieza/franela</v>
      </c>
      <c r="C144" s="119">
        <f>'PLANTILLA V6'!C144</f>
        <v>1</v>
      </c>
      <c r="D144" s="111" t="str">
        <f>'PLANTILLA V6'!D144</f>
        <v>pza</v>
      </c>
      <c r="E144" s="119">
        <v>0</v>
      </c>
      <c r="F144" s="111" t="b">
        <v>0</v>
      </c>
      <c r="G144" s="111" t="b">
        <v>0</v>
      </c>
      <c r="H144" s="111" t="b">
        <v>1</v>
      </c>
      <c r="I144" s="111" t="b">
        <v>0</v>
      </c>
      <c r="J144" s="114" t="e">
        <f t="shared" ca="1" si="0"/>
        <v>#NAME?</v>
      </c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21.5" hidden="1" x14ac:dyDescent="0.9">
      <c r="A145" s="118">
        <f>'PLANTILLA V6'!A145</f>
        <v>0</v>
      </c>
      <c r="B145" s="111">
        <f>'PLANTILLA V6'!B145</f>
        <v>0</v>
      </c>
      <c r="C145" s="119">
        <f>'PLANTILLA V6'!C145</f>
        <v>1</v>
      </c>
      <c r="D145" s="111" t="str">
        <f>'PLANTILLA V6'!D145</f>
        <v>pza</v>
      </c>
      <c r="E145" s="119">
        <v>0</v>
      </c>
      <c r="F145" s="111" t="b">
        <v>0</v>
      </c>
      <c r="G145" s="111" t="b">
        <v>0</v>
      </c>
      <c r="H145" s="111" t="b">
        <v>0</v>
      </c>
      <c r="I145" s="111" t="b">
        <v>0</v>
      </c>
      <c r="J145" s="114" t="e">
        <f t="shared" ca="1" si="0"/>
        <v>#NAME?</v>
      </c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21.5" hidden="1" x14ac:dyDescent="0.9">
      <c r="A146" s="118">
        <f>'PLANTILLA V6'!A146</f>
        <v>0</v>
      </c>
      <c r="B146" s="111">
        <f>'PLANTILLA V6'!B146</f>
        <v>0</v>
      </c>
      <c r="C146" s="119">
        <f>'PLANTILLA V6'!C146</f>
        <v>1</v>
      </c>
      <c r="D146" s="111" t="str">
        <f>'PLANTILLA V6'!D146</f>
        <v>pza</v>
      </c>
      <c r="E146" s="119">
        <v>0</v>
      </c>
      <c r="F146" s="111" t="b">
        <v>0</v>
      </c>
      <c r="G146" s="111" t="b">
        <v>0</v>
      </c>
      <c r="H146" s="111" t="b">
        <v>0</v>
      </c>
      <c r="I146" s="111" t="b">
        <v>0</v>
      </c>
      <c r="J146" s="114" t="e">
        <f t="shared" ca="1" si="0"/>
        <v>#NAME?</v>
      </c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21.5" hidden="1" x14ac:dyDescent="0.9">
      <c r="A147" s="118">
        <f>'PLANTILLA V6'!A147</f>
        <v>0</v>
      </c>
      <c r="B147" s="111">
        <f>'PLANTILLA V6'!B147</f>
        <v>0</v>
      </c>
      <c r="C147" s="119">
        <f>'PLANTILLA V6'!C147</f>
        <v>1</v>
      </c>
      <c r="D147" s="111" t="str">
        <f>'PLANTILLA V6'!D147</f>
        <v>pza</v>
      </c>
      <c r="E147" s="119">
        <v>0</v>
      </c>
      <c r="F147" s="111" t="b">
        <v>0</v>
      </c>
      <c r="G147" s="111" t="b">
        <v>0</v>
      </c>
      <c r="H147" s="111" t="b">
        <v>0</v>
      </c>
      <c r="I147" s="111" t="b">
        <v>0</v>
      </c>
      <c r="J147" s="114" t="e">
        <f t="shared" ca="1" si="0"/>
        <v>#NAME?</v>
      </c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21.5" hidden="1" x14ac:dyDescent="0.9">
      <c r="A148" s="118">
        <f>'PLANTILLA V6'!A148</f>
        <v>0</v>
      </c>
      <c r="B148" s="111">
        <f>'PLANTILLA V6'!B148</f>
        <v>0</v>
      </c>
      <c r="C148" s="119">
        <f>'PLANTILLA V6'!C148</f>
        <v>1</v>
      </c>
      <c r="D148" s="111" t="str">
        <f>'PLANTILLA V6'!D148</f>
        <v>pza</v>
      </c>
      <c r="E148" s="119">
        <v>0</v>
      </c>
      <c r="F148" s="111" t="b">
        <v>0</v>
      </c>
      <c r="G148" s="111" t="b">
        <v>0</v>
      </c>
      <c r="H148" s="111" t="b">
        <v>0</v>
      </c>
      <c r="I148" s="111" t="b">
        <v>0</v>
      </c>
      <c r="J148" s="114" t="e">
        <f t="shared" ca="1" si="0"/>
        <v>#NAME?</v>
      </c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21.5" hidden="1" x14ac:dyDescent="0.9">
      <c r="A149" s="118">
        <f>'PLANTILLA V6'!A149</f>
        <v>0</v>
      </c>
      <c r="B149" s="111">
        <f>'PLANTILLA V6'!B149</f>
        <v>0</v>
      </c>
      <c r="C149" s="119">
        <f>'PLANTILLA V6'!C149</f>
        <v>1</v>
      </c>
      <c r="D149" s="111" t="str">
        <f>'PLANTILLA V6'!D149</f>
        <v>pza</v>
      </c>
      <c r="E149" s="119">
        <v>0</v>
      </c>
      <c r="F149" s="111" t="b">
        <v>0</v>
      </c>
      <c r="G149" s="111" t="b">
        <v>0</v>
      </c>
      <c r="H149" s="111" t="b">
        <v>0</v>
      </c>
      <c r="I149" s="111" t="b">
        <v>0</v>
      </c>
      <c r="J149" s="114" t="e">
        <f t="shared" ca="1" si="0"/>
        <v>#NAME?</v>
      </c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21.5" hidden="1" x14ac:dyDescent="0.9">
      <c r="A150" s="118">
        <f>'PLANTILLA V6'!A150</f>
        <v>0</v>
      </c>
      <c r="B150" s="111">
        <f>'PLANTILLA V6'!B150</f>
        <v>0</v>
      </c>
      <c r="C150" s="119">
        <f>'PLANTILLA V6'!C150</f>
        <v>1</v>
      </c>
      <c r="D150" s="111" t="str">
        <f>'PLANTILLA V6'!D150</f>
        <v>pza</v>
      </c>
      <c r="E150" s="119">
        <v>0</v>
      </c>
      <c r="F150" s="111" t="b">
        <v>0</v>
      </c>
      <c r="G150" s="111" t="b">
        <v>0</v>
      </c>
      <c r="H150" s="111" t="b">
        <v>0</v>
      </c>
      <c r="I150" s="111" t="b">
        <v>0</v>
      </c>
      <c r="J150" s="114" t="e">
        <f t="shared" ca="1" si="0"/>
        <v>#NAME?</v>
      </c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21.5" hidden="1" x14ac:dyDescent="0.9">
      <c r="A151" s="118">
        <f>'PLANTILLA V6'!A151</f>
        <v>0</v>
      </c>
      <c r="B151" s="111">
        <f>'PLANTILLA V6'!B151</f>
        <v>0</v>
      </c>
      <c r="C151" s="119">
        <f>'PLANTILLA V6'!C151</f>
        <v>1</v>
      </c>
      <c r="D151" s="111" t="str">
        <f>'PLANTILLA V6'!D151</f>
        <v>pza</v>
      </c>
      <c r="E151" s="119">
        <v>0</v>
      </c>
      <c r="F151" s="111" t="b">
        <v>0</v>
      </c>
      <c r="G151" s="111" t="b">
        <v>0</v>
      </c>
      <c r="H151" s="111" t="b">
        <v>0</v>
      </c>
      <c r="I151" s="111" t="b">
        <v>0</v>
      </c>
      <c r="J151" s="114" t="e">
        <f t="shared" ca="1" si="0"/>
        <v>#NAME?</v>
      </c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21.5" hidden="1" x14ac:dyDescent="0.9">
      <c r="A152" s="118">
        <f>'PLANTILLA V6'!A152</f>
        <v>0</v>
      </c>
      <c r="B152" s="111">
        <f>'PLANTILLA V6'!B152</f>
        <v>0</v>
      </c>
      <c r="C152" s="119">
        <f>'PLANTILLA V6'!C152</f>
        <v>1</v>
      </c>
      <c r="D152" s="111" t="str">
        <f>'PLANTILLA V6'!D152</f>
        <v>pza</v>
      </c>
      <c r="E152" s="119">
        <v>0</v>
      </c>
      <c r="F152" s="111" t="b">
        <v>0</v>
      </c>
      <c r="G152" s="111" t="b">
        <v>0</v>
      </c>
      <c r="H152" s="111" t="b">
        <v>0</v>
      </c>
      <c r="I152" s="111" t="b">
        <v>0</v>
      </c>
      <c r="J152" s="114" t="e">
        <f t="shared" ca="1" si="0"/>
        <v>#NAME?</v>
      </c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21.5" hidden="1" x14ac:dyDescent="0.9">
      <c r="A153" s="118">
        <f>'PLANTILLA V6'!A153</f>
        <v>0</v>
      </c>
      <c r="B153" s="111">
        <f>'PLANTILLA V6'!B153</f>
        <v>0</v>
      </c>
      <c r="C153" s="119">
        <f>'PLANTILLA V6'!C153</f>
        <v>1</v>
      </c>
      <c r="D153" s="111" t="str">
        <f>'PLANTILLA V6'!D153</f>
        <v>pza</v>
      </c>
      <c r="E153" s="119">
        <v>0</v>
      </c>
      <c r="F153" s="111" t="b">
        <v>0</v>
      </c>
      <c r="G153" s="111" t="b">
        <v>0</v>
      </c>
      <c r="H153" s="111" t="b">
        <v>0</v>
      </c>
      <c r="I153" s="111" t="b">
        <v>0</v>
      </c>
      <c r="J153" s="114" t="e">
        <f t="shared" ca="1" si="0"/>
        <v>#NAME?</v>
      </c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21.5" hidden="1" x14ac:dyDescent="0.9">
      <c r="A154" s="118">
        <f>'PLANTILLA V6'!A154</f>
        <v>0</v>
      </c>
      <c r="B154" s="111">
        <f>'PLANTILLA V6'!B154</f>
        <v>0</v>
      </c>
      <c r="C154" s="119">
        <f>'PLANTILLA V6'!C154</f>
        <v>1</v>
      </c>
      <c r="D154" s="111" t="str">
        <f>'PLANTILLA V6'!D154</f>
        <v>pza</v>
      </c>
      <c r="E154" s="119">
        <v>0</v>
      </c>
      <c r="F154" s="111" t="b">
        <v>0</v>
      </c>
      <c r="G154" s="111" t="b">
        <v>0</v>
      </c>
      <c r="H154" s="111" t="b">
        <v>0</v>
      </c>
      <c r="I154" s="111" t="b">
        <v>0</v>
      </c>
      <c r="J154" s="114" t="e">
        <f t="shared" ca="1" si="0"/>
        <v>#NAME?</v>
      </c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21.5" hidden="1" x14ac:dyDescent="0.9">
      <c r="A155" s="118">
        <f>'PLANTILLA V6'!A155</f>
        <v>0</v>
      </c>
      <c r="B155" s="111">
        <f>'PLANTILLA V6'!B155</f>
        <v>0</v>
      </c>
      <c r="C155" s="119">
        <f>'PLANTILLA V6'!C155</f>
        <v>1</v>
      </c>
      <c r="D155" s="111" t="str">
        <f>'PLANTILLA V6'!D155</f>
        <v>pza</v>
      </c>
      <c r="E155" s="119">
        <v>0</v>
      </c>
      <c r="F155" s="111" t="b">
        <v>0</v>
      </c>
      <c r="G155" s="111" t="b">
        <v>0</v>
      </c>
      <c r="H155" s="111" t="b">
        <v>0</v>
      </c>
      <c r="I155" s="111" t="b">
        <v>0</v>
      </c>
      <c r="J155" s="114" t="e">
        <f t="shared" ca="1" si="0"/>
        <v>#NAME?</v>
      </c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21.5" hidden="1" x14ac:dyDescent="0.9">
      <c r="A156" s="118">
        <f>'PLANTILLA V6'!A156</f>
        <v>0</v>
      </c>
      <c r="B156" s="111">
        <f>'PLANTILLA V6'!B156</f>
        <v>0</v>
      </c>
      <c r="C156" s="119">
        <f>'PLANTILLA V6'!C156</f>
        <v>1</v>
      </c>
      <c r="D156" s="111" t="str">
        <f>'PLANTILLA V6'!D156</f>
        <v>pza</v>
      </c>
      <c r="E156" s="119">
        <v>0</v>
      </c>
      <c r="F156" s="111" t="b">
        <v>0</v>
      </c>
      <c r="G156" s="111" t="b">
        <v>0</v>
      </c>
      <c r="H156" s="111" t="b">
        <v>0</v>
      </c>
      <c r="I156" s="111" t="b">
        <v>0</v>
      </c>
      <c r="J156" s="114" t="e">
        <f t="shared" ca="1" si="0"/>
        <v>#NAME?</v>
      </c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21.5" hidden="1" x14ac:dyDescent="0.9">
      <c r="A157" s="118">
        <f>'PLANTILLA V6'!A157</f>
        <v>0</v>
      </c>
      <c r="B157" s="111">
        <f>'PLANTILLA V6'!B157</f>
        <v>0</v>
      </c>
      <c r="C157" s="119">
        <f>'PLANTILLA V6'!C157</f>
        <v>1</v>
      </c>
      <c r="D157" s="111" t="str">
        <f>'PLANTILLA V6'!D157</f>
        <v>pza</v>
      </c>
      <c r="E157" s="119">
        <v>0</v>
      </c>
      <c r="F157" s="111" t="b">
        <v>0</v>
      </c>
      <c r="G157" s="111" t="b">
        <v>0</v>
      </c>
      <c r="H157" s="111" t="b">
        <v>0</v>
      </c>
      <c r="I157" s="111" t="b">
        <v>0</v>
      </c>
      <c r="J157" s="114" t="e">
        <f t="shared" ca="1" si="0"/>
        <v>#NAME?</v>
      </c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21.5" hidden="1" x14ac:dyDescent="0.9">
      <c r="A158" s="118">
        <f>'PLANTILLA V6'!A158</f>
        <v>0</v>
      </c>
      <c r="B158" s="111">
        <f>'PLANTILLA V6'!B158</f>
        <v>0</v>
      </c>
      <c r="C158" s="119">
        <f>'PLANTILLA V6'!C158</f>
        <v>1</v>
      </c>
      <c r="D158" s="111" t="str">
        <f>'PLANTILLA V6'!D158</f>
        <v>pza</v>
      </c>
      <c r="E158" s="119">
        <v>0</v>
      </c>
      <c r="F158" s="111" t="b">
        <v>0</v>
      </c>
      <c r="G158" s="111" t="b">
        <v>0</v>
      </c>
      <c r="H158" s="111" t="b">
        <v>0</v>
      </c>
      <c r="I158" s="111" t="b">
        <v>0</v>
      </c>
      <c r="J158" s="114" t="e">
        <f t="shared" ca="1" si="0"/>
        <v>#NAME?</v>
      </c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21.5" hidden="1" x14ac:dyDescent="0.9">
      <c r="A159" s="118">
        <f>'PLANTILLA V6'!A159</f>
        <v>0</v>
      </c>
      <c r="B159" s="111">
        <f>'PLANTILLA V6'!B159</f>
        <v>0</v>
      </c>
      <c r="C159" s="119">
        <f>'PLANTILLA V6'!C159</f>
        <v>1</v>
      </c>
      <c r="D159" s="111" t="str">
        <f>'PLANTILLA V6'!D159</f>
        <v>pza</v>
      </c>
      <c r="E159" s="119">
        <v>0</v>
      </c>
      <c r="F159" s="111" t="b">
        <v>0</v>
      </c>
      <c r="G159" s="111" t="b">
        <v>0</v>
      </c>
      <c r="H159" s="111" t="b">
        <v>0</v>
      </c>
      <c r="I159" s="111" t="b">
        <v>0</v>
      </c>
      <c r="J159" s="114" t="e">
        <f t="shared" ca="1" si="0"/>
        <v>#NAME?</v>
      </c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21.5" hidden="1" x14ac:dyDescent="0.9">
      <c r="A160" s="118">
        <f>'PLANTILLA V6'!A160</f>
        <v>0</v>
      </c>
      <c r="B160" s="111">
        <f>'PLANTILLA V6'!B160</f>
        <v>0</v>
      </c>
      <c r="C160" s="119">
        <f>'PLANTILLA V6'!C160</f>
        <v>1</v>
      </c>
      <c r="D160" s="111" t="str">
        <f>'PLANTILLA V6'!D160</f>
        <v>pza</v>
      </c>
      <c r="E160" s="119">
        <v>0</v>
      </c>
      <c r="F160" s="111" t="b">
        <v>0</v>
      </c>
      <c r="G160" s="111" t="b">
        <v>0</v>
      </c>
      <c r="H160" s="111" t="b">
        <v>0</v>
      </c>
      <c r="I160" s="111" t="b">
        <v>0</v>
      </c>
      <c r="J160" s="114" t="e">
        <f t="shared" ca="1" si="0"/>
        <v>#NAME?</v>
      </c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21.5" x14ac:dyDescent="0.9">
      <c r="A161" s="174" t="str">
        <f>'PLANTILLA V6'!A161</f>
        <v>Material recomendado por alumno (sugerimos incluirlos en la lista de útiles)</v>
      </c>
      <c r="B161" s="157"/>
      <c r="C161" s="119"/>
      <c r="D161" s="111"/>
      <c r="E161" s="119"/>
      <c r="F161" s="117"/>
      <c r="G161" s="117"/>
      <c r="H161" s="117"/>
      <c r="I161" s="117"/>
      <c r="J161" s="114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7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21.5" x14ac:dyDescent="0.9">
      <c r="A162" s="63" t="str">
        <f>'PLANTILLA V6'!A162</f>
        <v>In</v>
      </c>
      <c r="B162" s="63" t="str">
        <f>'PLANTILLA V6'!B162</f>
        <v>Lápiz</v>
      </c>
      <c r="C162" s="28">
        <f>'PLANTILLA V6'!C162</f>
        <v>1</v>
      </c>
      <c r="D162" s="67" t="str">
        <f>'PLANTILLA V6'!D162</f>
        <v>pza</v>
      </c>
      <c r="E162" s="28">
        <v>1</v>
      </c>
      <c r="F162" s="67" t="b">
        <v>1</v>
      </c>
      <c r="G162" s="67" t="b">
        <v>0</v>
      </c>
      <c r="H162" s="67" t="b">
        <v>0</v>
      </c>
      <c r="I162" s="67" t="b">
        <v>0</v>
      </c>
      <c r="J162" s="114" cm="1">
        <f t="array" ref="J162">_xlfn.IFS(LEN(A162)&gt;2,A163,SUM(E162:I162)=0,0,F162,$F$7*F162*E162,G162,$G$7*G162*E162,AND(H162,A162="Co"),$H$7*H162*E162,AND(H162,A162="Re"),$H$7*H162*E162,H162,$J$7*H162*E162,I162,$I$7*I162*E162)</f>
        <v>50</v>
      </c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</row>
    <row r="163" spans="1:26" ht="21.5" hidden="1" x14ac:dyDescent="0.9">
      <c r="A163" s="118" t="str">
        <f>'PLANTILLA V6'!A163</f>
        <v>In</v>
      </c>
      <c r="B163" s="118" t="str">
        <f>'PLANTILLA V6'!B163</f>
        <v>Goma</v>
      </c>
      <c r="C163" s="119">
        <f>'PLANTILLA V6'!C163</f>
        <v>1</v>
      </c>
      <c r="D163" s="111" t="str">
        <f>'PLANTILLA V6'!D163</f>
        <v>pza</v>
      </c>
      <c r="E163" s="119">
        <v>0</v>
      </c>
      <c r="F163" s="111" t="b">
        <v>1</v>
      </c>
      <c r="G163" s="111" t="b">
        <v>0</v>
      </c>
      <c r="H163" s="111" t="b">
        <v>0</v>
      </c>
      <c r="I163" s="111" t="b">
        <v>0</v>
      </c>
      <c r="J163" s="114" t="e">
        <f t="shared" ca="1" si="0"/>
        <v>#NAME?</v>
      </c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21.5" hidden="1" x14ac:dyDescent="0.9">
      <c r="A164" s="118" t="str">
        <f>'PLANTILLA V6'!A164</f>
        <v>In</v>
      </c>
      <c r="B164" s="118" t="str">
        <f>'PLANTILLA V6'!B164</f>
        <v>Sacapuntas</v>
      </c>
      <c r="C164" s="119">
        <f>'PLANTILLA V6'!C164</f>
        <v>1</v>
      </c>
      <c r="D164" s="111" t="str">
        <f>'PLANTILLA V6'!D164</f>
        <v>pza</v>
      </c>
      <c r="E164" s="119">
        <v>0</v>
      </c>
      <c r="F164" s="111" t="b">
        <v>1</v>
      </c>
      <c r="G164" s="111" t="b">
        <v>0</v>
      </c>
      <c r="H164" s="111" t="b">
        <v>0</v>
      </c>
      <c r="I164" s="111" t="b">
        <v>0</v>
      </c>
      <c r="J164" s="114" t="e">
        <f t="shared" ca="1" si="0"/>
        <v>#NAME?</v>
      </c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21.5" hidden="1" x14ac:dyDescent="0.9">
      <c r="A165" s="118" t="str">
        <f>'PLANTILLA V6'!A165</f>
        <v>In</v>
      </c>
      <c r="B165" s="118" t="str">
        <f>'PLANTILLA V6'!B165</f>
        <v>Bolígrafo</v>
      </c>
      <c r="C165" s="119">
        <f>'PLANTILLA V6'!C165</f>
        <v>1</v>
      </c>
      <c r="D165" s="111" t="str">
        <f>'PLANTILLA V6'!D165</f>
        <v>pza</v>
      </c>
      <c r="E165" s="119">
        <v>0</v>
      </c>
      <c r="F165" s="111" t="b">
        <v>1</v>
      </c>
      <c r="G165" s="111" t="b">
        <v>0</v>
      </c>
      <c r="H165" s="111" t="b">
        <v>0</v>
      </c>
      <c r="I165" s="111" t="b">
        <v>0</v>
      </c>
      <c r="J165" s="114" t="e">
        <f t="shared" ca="1" si="0"/>
        <v>#NAME?</v>
      </c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21.5" x14ac:dyDescent="0.9">
      <c r="A166" s="63" t="str">
        <f>'PLANTILLA V6'!A166</f>
        <v>In</v>
      </c>
      <c r="B166" s="63" t="str">
        <f>'PLANTILLA V6'!B166</f>
        <v>Tijeras</v>
      </c>
      <c r="C166" s="28">
        <f>'PLANTILLA V6'!C166</f>
        <v>1</v>
      </c>
      <c r="D166" s="67" t="str">
        <f>'PLANTILLA V6'!D166</f>
        <v>pza</v>
      </c>
      <c r="E166" s="28">
        <v>1</v>
      </c>
      <c r="F166" s="67" t="b">
        <v>1</v>
      </c>
      <c r="G166" s="67" t="b">
        <v>0</v>
      </c>
      <c r="H166" s="67" t="b">
        <v>0</v>
      </c>
      <c r="I166" s="67" t="b">
        <v>0</v>
      </c>
      <c r="J166" s="114" cm="1">
        <f t="array" ref="J166">_xlfn.IFS(LEN(A166)&gt;2,A167,SUM(E166:I166)=0,0,F166,$F$7*F166*E166,G166,$G$7*G166*E166,AND(H166,A166="Co"),$H$7*H166*E166,AND(H166,A166="Re"),$H$7*H166*E166,H166,$J$7*H166*E166,I166,$I$7*I166*E166)</f>
        <v>50</v>
      </c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</row>
    <row r="167" spans="1:26" ht="21.5" hidden="1" x14ac:dyDescent="0.9">
      <c r="A167" s="118" t="str">
        <f>'PLANTILLA V6'!A167</f>
        <v>In</v>
      </c>
      <c r="B167" s="118" t="str">
        <f>'PLANTILLA V6'!B167</f>
        <v>Pegamento en barra (Pritt) de 8 g</v>
      </c>
      <c r="C167" s="119">
        <f>'PLANTILLA V6'!C167</f>
        <v>1</v>
      </c>
      <c r="D167" s="111" t="str">
        <f>'PLANTILLA V6'!D167</f>
        <v>pza</v>
      </c>
      <c r="E167" s="119">
        <v>0</v>
      </c>
      <c r="F167" s="111" t="b">
        <v>1</v>
      </c>
      <c r="G167" s="111" t="b">
        <v>0</v>
      </c>
      <c r="H167" s="111" t="b">
        <v>0</v>
      </c>
      <c r="I167" s="111" t="b">
        <v>0</v>
      </c>
      <c r="J167" s="114" t="e">
        <f t="shared" ca="1" si="0"/>
        <v>#NAME?</v>
      </c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21.5" x14ac:dyDescent="0.9">
      <c r="A168" s="63" t="str">
        <f>'PLANTILLA V6'!A168</f>
        <v>In</v>
      </c>
      <c r="B168" s="63" t="str">
        <f>'PLANTILLA V6'!B168</f>
        <v>Caja de 12 colores de madera</v>
      </c>
      <c r="C168" s="28">
        <f>'PLANTILLA V6'!C168</f>
        <v>1</v>
      </c>
      <c r="D168" s="67" t="str">
        <f>'PLANTILLA V6'!D168</f>
        <v>caja</v>
      </c>
      <c r="E168" s="28">
        <v>1</v>
      </c>
      <c r="F168" s="67" t="b">
        <v>1</v>
      </c>
      <c r="G168" s="67" t="b">
        <v>0</v>
      </c>
      <c r="H168" s="67" t="b">
        <v>0</v>
      </c>
      <c r="I168" s="67" t="b">
        <v>0</v>
      </c>
      <c r="J168" s="114" cm="1">
        <f t="array" ref="J168">_xlfn.IFS(LEN(A168)&gt;2,A169,SUM(E168:I168)=0,0,F168,$F$7*F168*E168,G168,$G$7*G168*E168,AND(H168,A168="Co"),$H$7*H168*E168,AND(H168,A168="Re"),$H$7*H168*E168,H168,$J$7*H168*E168,I168,$I$7*I168*E168)</f>
        <v>50</v>
      </c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</row>
    <row r="169" spans="1:26" ht="21.5" hidden="1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19">
        <f>'PLANTILLA V6'!C169</f>
        <v>1</v>
      </c>
      <c r="D169" s="111" t="str">
        <f>'PLANTILLA V6'!D169</f>
        <v>pza</v>
      </c>
      <c r="E169" s="119">
        <v>0</v>
      </c>
      <c r="F169" s="111" t="b">
        <v>1</v>
      </c>
      <c r="G169" s="111" t="b">
        <v>0</v>
      </c>
      <c r="H169" s="111" t="b">
        <v>0</v>
      </c>
      <c r="I169" s="111" t="b">
        <v>0</v>
      </c>
      <c r="J169" s="114" t="e">
        <f t="shared" ca="1" si="0"/>
        <v>#NAME?</v>
      </c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21.5" hidden="1" x14ac:dyDescent="0.9">
      <c r="A170" s="118" t="str">
        <f>'PLANTILLA V6'!A170</f>
        <v>In</v>
      </c>
      <c r="B170" s="118" t="str">
        <f>'PLANTILLA V6'!B170</f>
        <v xml:space="preserve">Juego de geometría (regla, escuadra 45°,  escuadra 60°, 1 compás, transportador) </v>
      </c>
      <c r="C170" s="119">
        <f>'PLANTILLA V6'!C170</f>
        <v>1</v>
      </c>
      <c r="D170" s="111" t="str">
        <f>'PLANTILLA V6'!D170</f>
        <v>juego</v>
      </c>
      <c r="E170" s="119">
        <v>0</v>
      </c>
      <c r="F170" s="111" t="b">
        <v>1</v>
      </c>
      <c r="G170" s="111" t="b">
        <v>0</v>
      </c>
      <c r="H170" s="111" t="b">
        <v>0</v>
      </c>
      <c r="I170" s="111" t="b">
        <v>0</v>
      </c>
      <c r="J170" s="114" t="e">
        <f t="shared" ca="1" si="0"/>
        <v>#NAME?</v>
      </c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21.5" hidden="1" x14ac:dyDescent="0.9">
      <c r="A171" s="118" t="str">
        <f>'PLANTILLA V6'!A171</f>
        <v>In</v>
      </c>
      <c r="B171" s="118" t="str">
        <f>'PLANTILLA V6'!B171</f>
        <v>Plumón negro de base agua punta gruesa (aquacolor)</v>
      </c>
      <c r="C171" s="119">
        <f>'PLANTILLA V6'!C171</f>
        <v>1</v>
      </c>
      <c r="D171" s="111" t="str">
        <f>'PLANTILLA V6'!D171</f>
        <v>pza</v>
      </c>
      <c r="E171" s="119">
        <v>0</v>
      </c>
      <c r="F171" s="111" t="b">
        <v>0</v>
      </c>
      <c r="G171" s="111" t="b">
        <v>0</v>
      </c>
      <c r="H171" s="111" t="b">
        <v>0</v>
      </c>
      <c r="I171" s="111" t="b">
        <v>0</v>
      </c>
      <c r="J171" s="114" t="e">
        <f t="shared" ca="1" si="0"/>
        <v>#NAME?</v>
      </c>
      <c r="K171" s="117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21.5" hidden="1" x14ac:dyDescent="0.9">
      <c r="A172" s="118" t="str">
        <f>'PLANTILLA V6'!A172</f>
        <v>In</v>
      </c>
      <c r="B172" s="118" t="str">
        <f>'PLANTILLA V6'!B172</f>
        <v>Juego de crayones (10 piezas)</v>
      </c>
      <c r="C172" s="119">
        <f>'PLANTILLA V6'!C172</f>
        <v>1</v>
      </c>
      <c r="D172" s="111" t="str">
        <f>'PLANTILLA V6'!D172</f>
        <v>pza</v>
      </c>
      <c r="E172" s="119">
        <v>0</v>
      </c>
      <c r="F172" s="111" t="b">
        <v>0</v>
      </c>
      <c r="G172" s="111" t="b">
        <v>0</v>
      </c>
      <c r="H172" s="111" t="b">
        <v>0</v>
      </c>
      <c r="I172" s="111" t="b">
        <v>0</v>
      </c>
      <c r="J172" s="114" t="e">
        <f t="shared" ca="1" si="0"/>
        <v>#NAME?</v>
      </c>
      <c r="K172" s="117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21.5" hidden="1" x14ac:dyDescent="0.9">
      <c r="A173" s="118" t="str">
        <f>'PLANTILLA V6'!A173</f>
        <v>In</v>
      </c>
      <c r="B173" s="118" t="str">
        <f>'PLANTILLA V6'!B173</f>
        <v>Caja de plumones base agua punta gruesa (tipo aquacolor)</v>
      </c>
      <c r="C173" s="119">
        <f>'PLANTILLA V6'!C173</f>
        <v>1</v>
      </c>
      <c r="D173" s="111" t="str">
        <f>'PLANTILLA V6'!D173</f>
        <v>pza</v>
      </c>
      <c r="E173" s="119">
        <v>0</v>
      </c>
      <c r="F173" s="111" t="b">
        <v>0</v>
      </c>
      <c r="G173" s="111" t="b">
        <v>0</v>
      </c>
      <c r="H173" s="111" t="b">
        <v>0</v>
      </c>
      <c r="I173" s="111" t="b">
        <v>0</v>
      </c>
      <c r="J173" s="114" t="e">
        <f t="shared" ca="1" si="0"/>
        <v>#NAME?</v>
      </c>
      <c r="K173" s="117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21.5" hidden="1" x14ac:dyDescent="0.9">
      <c r="A174" s="118">
        <f>'PLANTILLA V6'!A174</f>
        <v>0</v>
      </c>
      <c r="B174" s="118">
        <f>'PLANTILLA V6'!B174</f>
        <v>0</v>
      </c>
      <c r="C174" s="119">
        <f>'PLANTILLA V6'!C174</f>
        <v>1</v>
      </c>
      <c r="D174" s="111" t="str">
        <f>'PLANTILLA V6'!D174</f>
        <v>pza</v>
      </c>
      <c r="E174" s="119">
        <v>0</v>
      </c>
      <c r="F174" s="111" t="b">
        <v>0</v>
      </c>
      <c r="G174" s="111" t="b">
        <v>0</v>
      </c>
      <c r="H174" s="111" t="b">
        <v>0</v>
      </c>
      <c r="I174" s="111" t="b">
        <v>0</v>
      </c>
      <c r="J174" s="114" t="e">
        <f t="shared" ca="1" si="0"/>
        <v>#NAME?</v>
      </c>
      <c r="K174" s="117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21.5" hidden="1" x14ac:dyDescent="0.9">
      <c r="A175" s="118">
        <f>'PLANTILLA V6'!A175</f>
        <v>0</v>
      </c>
      <c r="B175" s="118">
        <f>'PLANTILLA V6'!B175</f>
        <v>0</v>
      </c>
      <c r="C175" s="119">
        <f>'PLANTILLA V6'!C175</f>
        <v>1</v>
      </c>
      <c r="D175" s="111" t="str">
        <f>'PLANTILLA V6'!D175</f>
        <v>pza</v>
      </c>
      <c r="E175" s="119">
        <v>0</v>
      </c>
      <c r="F175" s="111" t="b">
        <v>0</v>
      </c>
      <c r="G175" s="111" t="b">
        <v>0</v>
      </c>
      <c r="H175" s="111" t="b">
        <v>0</v>
      </c>
      <c r="I175" s="111" t="b">
        <v>0</v>
      </c>
      <c r="J175" s="114" t="e">
        <f t="shared" ca="1" si="0"/>
        <v>#NAME?</v>
      </c>
      <c r="K175" s="117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21.5" hidden="1" x14ac:dyDescent="0.9">
      <c r="A176" s="118">
        <f>'PLANTILLA V6'!A176</f>
        <v>0</v>
      </c>
      <c r="B176" s="118">
        <f>'PLANTILLA V6'!B176</f>
        <v>0</v>
      </c>
      <c r="C176" s="119">
        <f>'PLANTILLA V6'!C176</f>
        <v>1</v>
      </c>
      <c r="D176" s="111" t="str">
        <f>'PLANTILLA V6'!D176</f>
        <v>pza</v>
      </c>
      <c r="E176" s="119">
        <v>0</v>
      </c>
      <c r="F176" s="111" t="b">
        <v>0</v>
      </c>
      <c r="G176" s="111" t="b">
        <v>0</v>
      </c>
      <c r="H176" s="111" t="b">
        <v>0</v>
      </c>
      <c r="I176" s="111" t="b">
        <v>0</v>
      </c>
      <c r="J176" s="114" t="e">
        <f t="shared" ca="1" si="0"/>
        <v>#NAME?</v>
      </c>
      <c r="K176" s="117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21.5" hidden="1" x14ac:dyDescent="0.9">
      <c r="A177" s="107">
        <f>'PLANTILLA V6'!A177</f>
        <v>0</v>
      </c>
      <c r="B177" s="118">
        <f>'PLANTILLA V6'!B177</f>
        <v>0</v>
      </c>
      <c r="C177" s="119">
        <f>'PLANTILLA V6'!C177</f>
        <v>1</v>
      </c>
      <c r="D177" s="111" t="str">
        <f>'PLANTILLA V6'!D177</f>
        <v>pza</v>
      </c>
      <c r="E177" s="119">
        <v>0</v>
      </c>
      <c r="F177" s="111" t="b">
        <v>0</v>
      </c>
      <c r="G177" s="111" t="b">
        <v>0</v>
      </c>
      <c r="H177" s="111" t="b">
        <v>0</v>
      </c>
      <c r="I177" s="111" t="b">
        <v>0</v>
      </c>
      <c r="J177" s="114" t="e">
        <f t="shared" ca="1" si="0"/>
        <v>#NAME?</v>
      </c>
      <c r="K177" s="117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21.5" hidden="1" x14ac:dyDescent="0.9">
      <c r="A178" s="107">
        <f>'PLANTILLA V6'!A178</f>
        <v>0</v>
      </c>
      <c r="B178" s="118">
        <f>'PLANTILLA V6'!B178</f>
        <v>0</v>
      </c>
      <c r="C178" s="119">
        <f>'PLANTILLA V6'!C178</f>
        <v>1</v>
      </c>
      <c r="D178" s="111" t="str">
        <f>'PLANTILLA V6'!D178</f>
        <v>pza</v>
      </c>
      <c r="E178" s="119">
        <v>0</v>
      </c>
      <c r="F178" s="111" t="b">
        <v>0</v>
      </c>
      <c r="G178" s="111" t="b">
        <v>0</v>
      </c>
      <c r="H178" s="111" t="b">
        <v>0</v>
      </c>
      <c r="I178" s="111" t="b">
        <v>0</v>
      </c>
      <c r="J178" s="114" t="e">
        <f t="shared" ca="1" si="0"/>
        <v>#NAME?</v>
      </c>
      <c r="K178" s="117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21.5" hidden="1" x14ac:dyDescent="0.9">
      <c r="A179" s="107">
        <f>'PLANTILLA V6'!A179</f>
        <v>0</v>
      </c>
      <c r="B179" s="118">
        <f>'PLANTILLA V6'!B179</f>
        <v>0</v>
      </c>
      <c r="C179" s="119">
        <f>'PLANTILLA V6'!C179</f>
        <v>1</v>
      </c>
      <c r="D179" s="111" t="str">
        <f>'PLANTILLA V6'!D179</f>
        <v>pza</v>
      </c>
      <c r="E179" s="119">
        <v>0</v>
      </c>
      <c r="F179" s="111" t="b">
        <v>0</v>
      </c>
      <c r="G179" s="111" t="b">
        <v>0</v>
      </c>
      <c r="H179" s="111" t="b">
        <v>0</v>
      </c>
      <c r="I179" s="111" t="b">
        <v>0</v>
      </c>
      <c r="J179" s="114" t="e">
        <f t="shared" ca="1" si="0"/>
        <v>#NAME?</v>
      </c>
      <c r="K179" s="117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21.5" hidden="1" x14ac:dyDescent="0.9">
      <c r="A180" s="107">
        <f>'PLANTILLA V6'!A180</f>
        <v>0</v>
      </c>
      <c r="B180" s="118">
        <f>'PLANTILLA V6'!B180</f>
        <v>0</v>
      </c>
      <c r="C180" s="119">
        <f>'PLANTILLA V6'!C180</f>
        <v>1</v>
      </c>
      <c r="D180" s="111" t="str">
        <f>'PLANTILLA V6'!D180</f>
        <v>pza</v>
      </c>
      <c r="E180" s="119">
        <v>0</v>
      </c>
      <c r="F180" s="111" t="b">
        <v>0</v>
      </c>
      <c r="G180" s="111" t="b">
        <v>0</v>
      </c>
      <c r="H180" s="111" t="b">
        <v>0</v>
      </c>
      <c r="I180" s="111" t="b">
        <v>0</v>
      </c>
      <c r="J180" s="114" t="e">
        <f t="shared" ca="1" si="0"/>
        <v>#NAME?</v>
      </c>
      <c r="K180" s="117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21.5" hidden="1" x14ac:dyDescent="0.9">
      <c r="A181" s="107">
        <f>'PLANTILLA V6'!A181</f>
        <v>0</v>
      </c>
      <c r="B181" s="118">
        <f>'PLANTILLA V6'!B181</f>
        <v>0</v>
      </c>
      <c r="C181" s="119">
        <f>'PLANTILLA V6'!C181</f>
        <v>1</v>
      </c>
      <c r="D181" s="111" t="str">
        <f>'PLANTILLA V6'!D181</f>
        <v>pza</v>
      </c>
      <c r="E181" s="119">
        <v>0</v>
      </c>
      <c r="F181" s="111" t="b">
        <v>0</v>
      </c>
      <c r="G181" s="111" t="b">
        <v>0</v>
      </c>
      <c r="H181" s="111" t="b">
        <v>0</v>
      </c>
      <c r="I181" s="111" t="b">
        <v>0</v>
      </c>
      <c r="J181" s="114" t="e">
        <f t="shared" ca="1" si="0"/>
        <v>#NAME?</v>
      </c>
      <c r="K181" s="117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21.5" hidden="1" x14ac:dyDescent="0.9">
      <c r="A182" s="107">
        <f>'PLANTILLA V6'!A182</f>
        <v>0</v>
      </c>
      <c r="B182" s="118">
        <f>'PLANTILLA V6'!B182</f>
        <v>0</v>
      </c>
      <c r="C182" s="119">
        <f>'PLANTILLA V6'!C182</f>
        <v>1</v>
      </c>
      <c r="D182" s="111" t="str">
        <f>'PLANTILLA V6'!D182</f>
        <v>pza</v>
      </c>
      <c r="E182" s="119">
        <v>0</v>
      </c>
      <c r="F182" s="111" t="b">
        <v>0</v>
      </c>
      <c r="G182" s="111" t="b">
        <v>0</v>
      </c>
      <c r="H182" s="111" t="b">
        <v>0</v>
      </c>
      <c r="I182" s="111" t="b">
        <v>0</v>
      </c>
      <c r="J182" s="114" t="e">
        <f t="shared" ca="1" si="0"/>
        <v>#NAME?</v>
      </c>
      <c r="K182" s="117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21.5" hidden="1" x14ac:dyDescent="0.9">
      <c r="A183" s="107">
        <f>'PLANTILLA V6'!A183</f>
        <v>0</v>
      </c>
      <c r="B183" s="118">
        <f>'PLANTILLA V6'!B183</f>
        <v>0</v>
      </c>
      <c r="C183" s="119">
        <f>'PLANTILLA V6'!C183</f>
        <v>1</v>
      </c>
      <c r="D183" s="111" t="str">
        <f>'PLANTILLA V6'!D183</f>
        <v>pza</v>
      </c>
      <c r="E183" s="119">
        <v>0</v>
      </c>
      <c r="F183" s="111" t="b">
        <v>0</v>
      </c>
      <c r="G183" s="111" t="b">
        <v>0</v>
      </c>
      <c r="H183" s="111" t="b">
        <v>0</v>
      </c>
      <c r="I183" s="111" t="b">
        <v>0</v>
      </c>
      <c r="J183" s="114" t="e">
        <f t="shared" ca="1" si="0"/>
        <v>#NAME?</v>
      </c>
      <c r="K183" s="117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21.5" hidden="1" x14ac:dyDescent="0.9">
      <c r="A184" s="107">
        <f>'PLANTILLA V6'!A184</f>
        <v>0</v>
      </c>
      <c r="B184" s="118">
        <f>'PLANTILLA V6'!B184</f>
        <v>0</v>
      </c>
      <c r="C184" s="119">
        <f>'PLANTILLA V6'!C184</f>
        <v>1</v>
      </c>
      <c r="D184" s="111" t="str">
        <f>'PLANTILLA V6'!D184</f>
        <v>pza</v>
      </c>
      <c r="E184" s="119">
        <v>0</v>
      </c>
      <c r="F184" s="111" t="b">
        <v>0</v>
      </c>
      <c r="G184" s="111" t="b">
        <v>0</v>
      </c>
      <c r="H184" s="111" t="b">
        <v>0</v>
      </c>
      <c r="I184" s="111" t="b">
        <v>0</v>
      </c>
      <c r="J184" s="114" t="e">
        <f t="shared" ca="1" si="0"/>
        <v>#NAME?</v>
      </c>
      <c r="K184" s="117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21.5" x14ac:dyDescent="0.9">
      <c r="A185" s="174" t="str">
        <f>'PLANTILLA V6'!A185</f>
        <v>Materiales Consumibles</v>
      </c>
      <c r="B185" s="157"/>
      <c r="C185" s="119">
        <f>'PLANTILLA V6'!C185</f>
        <v>0</v>
      </c>
      <c r="D185" s="111"/>
      <c r="E185" s="119"/>
      <c r="F185" s="111"/>
      <c r="G185" s="111"/>
      <c r="H185" s="111"/>
      <c r="I185" s="111"/>
      <c r="J185" s="114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7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21.5" hidden="1" x14ac:dyDescent="0.9">
      <c r="A186" s="118" t="str">
        <f>'PLANTILLA V6'!A186</f>
        <v>Co</v>
      </c>
      <c r="B186" s="118" t="str">
        <f>'PLANTILLA V6'!B186</f>
        <v>Panel de MDF de 3 mm de espesor de 30 x 30 cm</v>
      </c>
      <c r="C186" s="119">
        <f>'PLANTILLA V6'!C186</f>
        <v>1</v>
      </c>
      <c r="D186" s="111" t="str">
        <f>'PLANTILLA V6'!D186</f>
        <v>pza</v>
      </c>
      <c r="E186" s="119">
        <v>0</v>
      </c>
      <c r="F186" s="111" t="b">
        <v>0</v>
      </c>
      <c r="G186" s="111" t="b">
        <v>0</v>
      </c>
      <c r="H186" s="111" t="b">
        <v>0</v>
      </c>
      <c r="I186" s="111" t="b">
        <v>0</v>
      </c>
      <c r="J186" s="114" t="e">
        <f t="shared" ca="1" si="0"/>
        <v>#NAME?</v>
      </c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21.5" hidden="1" x14ac:dyDescent="0.9">
      <c r="A187" s="118" t="str">
        <f>'PLANTILLA V6'!A187</f>
        <v>Co</v>
      </c>
      <c r="B187" s="118" t="str">
        <f>'PLANTILLA V6'!B187</f>
        <v>Cartulina blanca</v>
      </c>
      <c r="C187" s="119">
        <f>'PLANTILLA V6'!C187</f>
        <v>1</v>
      </c>
      <c r="D187" s="111" t="str">
        <f>'PLANTILLA V6'!D187</f>
        <v>pza</v>
      </c>
      <c r="E187" s="119">
        <v>0</v>
      </c>
      <c r="F187" s="111" t="b">
        <v>0</v>
      </c>
      <c r="G187" s="111" t="b">
        <v>0</v>
      </c>
      <c r="H187" s="111" t="b">
        <v>0</v>
      </c>
      <c r="I187" s="111" t="b">
        <v>0</v>
      </c>
      <c r="J187" s="114" t="e">
        <f t="shared" ca="1" si="0"/>
        <v>#NAME?</v>
      </c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21.5" x14ac:dyDescent="0.9">
      <c r="A188" s="63" t="str">
        <f>'PLANTILLA V6'!A188</f>
        <v>Co</v>
      </c>
      <c r="B188" s="63" t="str">
        <f>'PLANTILLA V6'!B188</f>
        <v>Hojas blancas tamaño carta</v>
      </c>
      <c r="C188" s="28">
        <f>'PLANTILLA V6'!C188</f>
        <v>1</v>
      </c>
      <c r="D188" s="67" t="str">
        <f>'PLANTILLA V6'!D188</f>
        <v>hoja</v>
      </c>
      <c r="E188" s="28">
        <v>1</v>
      </c>
      <c r="F188" s="67" t="b">
        <v>0</v>
      </c>
      <c r="G188" s="67" t="b">
        <v>0</v>
      </c>
      <c r="H188" s="67" t="b">
        <v>1</v>
      </c>
      <c r="I188" s="67" t="b">
        <v>0</v>
      </c>
      <c r="J188" s="114" cm="1">
        <f t="array" ref="J188">_xlfn.IFS(LEN(A188)&gt;2,A189,SUM(E188:I188)=0,0,F188,$F$7*F188*E188,G188,$G$7*G188*E188,AND(H188,A188="Co"),$H$7*H188*E188,AND(H188,A188="Re"),$H$7*H188*E188,H188,$J$7*H188*E188,I188,$I$7*I188*E188)</f>
        <v>12.5</v>
      </c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</row>
    <row r="189" spans="1:26" ht="21.5" hidden="1" x14ac:dyDescent="0.9">
      <c r="A189" s="118" t="str">
        <f>'PLANTILLA V6'!A189</f>
        <v>Co</v>
      </c>
      <c r="B189" s="118" t="str">
        <f>'PLANTILLA V6'!B189</f>
        <v>Hojas de colores (varios) tamaño carta</v>
      </c>
      <c r="C189" s="119">
        <f>'PLANTILLA V6'!C189</f>
        <v>1</v>
      </c>
      <c r="D189" s="111" t="str">
        <f>'PLANTILLA V6'!D189</f>
        <v>hoja</v>
      </c>
      <c r="E189" s="119">
        <v>0</v>
      </c>
      <c r="F189" s="111" t="b">
        <v>0</v>
      </c>
      <c r="G189" s="111" t="b">
        <v>0</v>
      </c>
      <c r="H189" s="111" t="b">
        <v>0</v>
      </c>
      <c r="I189" s="111" t="b">
        <v>0</v>
      </c>
      <c r="J189" s="114" t="e">
        <f t="shared" ca="1" si="0"/>
        <v>#NAME?</v>
      </c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21.5" x14ac:dyDescent="0.9">
      <c r="A190" s="63" t="str">
        <f>'PLANTILLA V6'!A190</f>
        <v>Co</v>
      </c>
      <c r="B190" s="63" t="str">
        <f>'PLANTILLA V6'!B190</f>
        <v>Post-it</v>
      </c>
      <c r="C190" s="28">
        <f>'PLANTILLA V6'!C190</f>
        <v>1</v>
      </c>
      <c r="D190" s="67" t="str">
        <f>'PLANTILLA V6'!D190</f>
        <v>bloc de 100 hojas</v>
      </c>
      <c r="E190" s="28">
        <v>1</v>
      </c>
      <c r="F190" s="67" t="b">
        <v>0</v>
      </c>
      <c r="G190" s="67" t="b">
        <v>0</v>
      </c>
      <c r="H190" s="67" t="b">
        <v>1</v>
      </c>
      <c r="I190" s="67" t="b">
        <v>0</v>
      </c>
      <c r="J190" s="114" cm="1">
        <f t="array" ref="J190">_xlfn.IFS(LEN(A190)&gt;2,A191,SUM(E190:I190)=0,0,F190,$F$7*F190*E190,G190,$G$7*G190*E190,AND(H190,A190="Co"),$H$7*H190*E190,AND(H190,A190="Re"),$H$7*H190*E190,H190,$J$7*H190*E190,I190,$I$7*I190*E190)</f>
        <v>12.5</v>
      </c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</row>
    <row r="191" spans="1:26" ht="21.5" hidden="1" x14ac:dyDescent="0.9">
      <c r="A191" s="118" t="str">
        <f>'PLANTILLA V6'!A191</f>
        <v>Co</v>
      </c>
      <c r="B191" s="118" t="str">
        <f>'PLANTILLA V6'!B191</f>
        <v>Fomi tamaño carta</v>
      </c>
      <c r="C191" s="119">
        <f>'PLANTILLA V6'!C191</f>
        <v>1</v>
      </c>
      <c r="D191" s="111" t="str">
        <f>'PLANTILLA V6'!D191</f>
        <v>hoja</v>
      </c>
      <c r="E191" s="119">
        <v>0</v>
      </c>
      <c r="F191" s="111" t="b">
        <v>0</v>
      </c>
      <c r="G191" s="111" t="b">
        <v>0</v>
      </c>
      <c r="H191" s="111" t="b">
        <v>0</v>
      </c>
      <c r="I191" s="111" t="b">
        <v>0</v>
      </c>
      <c r="J191" s="114" t="e">
        <f t="shared" ca="1" si="0"/>
        <v>#NAME?</v>
      </c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21.5" hidden="1" x14ac:dyDescent="0.9">
      <c r="A192" s="118" t="str">
        <f>'PLANTILLA V6'!A192</f>
        <v>Co</v>
      </c>
      <c r="B192" s="118" t="str">
        <f>'PLANTILLA V6'!B192</f>
        <v>Papel aluminio</v>
      </c>
      <c r="C192" s="119">
        <f>'PLANTILLA V6'!C192</f>
        <v>1</v>
      </c>
      <c r="D192" s="111" t="str">
        <f>'PLANTILLA V6'!D192</f>
        <v>rollo</v>
      </c>
      <c r="E192" s="119">
        <v>0</v>
      </c>
      <c r="F192" s="111" t="b">
        <v>0</v>
      </c>
      <c r="G192" s="111" t="b">
        <v>0</v>
      </c>
      <c r="H192" s="111" t="b">
        <v>0</v>
      </c>
      <c r="I192" s="111" t="b">
        <v>0</v>
      </c>
      <c r="J192" s="114" t="e">
        <f t="shared" ca="1" si="0"/>
        <v>#NAME?</v>
      </c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21.5" hidden="1" x14ac:dyDescent="0.9">
      <c r="A193" s="118" t="str">
        <f>'PLANTILLA V6'!A193</f>
        <v>Co</v>
      </c>
      <c r="B193" s="118" t="str">
        <f>'PLANTILLA V6'!B193</f>
        <v>Abatelenguas (palitos planos) 15 cm largo x 18 mm ancho</v>
      </c>
      <c r="C193" s="119">
        <f>'PLANTILLA V6'!C193</f>
        <v>1</v>
      </c>
      <c r="D193" s="111" t="str">
        <f>'PLANTILLA V6'!D193</f>
        <v>pza</v>
      </c>
      <c r="E193" s="119">
        <v>0</v>
      </c>
      <c r="F193" s="111" t="b">
        <v>0</v>
      </c>
      <c r="G193" s="111" t="b">
        <v>0</v>
      </c>
      <c r="H193" s="111" t="b">
        <v>0</v>
      </c>
      <c r="I193" s="111" t="b">
        <v>0</v>
      </c>
      <c r="J193" s="114" t="e">
        <f t="shared" ca="1" si="0"/>
        <v>#NAME?</v>
      </c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21.5" hidden="1" x14ac:dyDescent="0.9">
      <c r="A194" s="118" t="str">
        <f>'PLANTILLA V6'!A194</f>
        <v>Co</v>
      </c>
      <c r="B194" s="118" t="str">
        <f>'PLANTILLA V6'!B194</f>
        <v xml:space="preserve">Palito de madera redondo 60 largo x 1 cm de diámetro </v>
      </c>
      <c r="C194" s="119">
        <f>'PLANTILLA V6'!C194</f>
        <v>1</v>
      </c>
      <c r="D194" s="111" t="str">
        <f>'PLANTILLA V6'!D194</f>
        <v>pza</v>
      </c>
      <c r="E194" s="119">
        <v>0</v>
      </c>
      <c r="F194" s="111" t="b">
        <v>0</v>
      </c>
      <c r="G194" s="111" t="b">
        <v>0</v>
      </c>
      <c r="H194" s="111" t="b">
        <v>0</v>
      </c>
      <c r="I194" s="111" t="b">
        <v>0</v>
      </c>
      <c r="J194" s="114" t="e">
        <f t="shared" ca="1" si="0"/>
        <v>#NAME?</v>
      </c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21.5" hidden="1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19">
        <f>'PLANTILLA V6'!C195</f>
        <v>1</v>
      </c>
      <c r="D195" s="111" t="str">
        <f>'PLANTILLA V6'!D195</f>
        <v>pza</v>
      </c>
      <c r="E195" s="119">
        <v>0</v>
      </c>
      <c r="F195" s="111" t="b">
        <v>0</v>
      </c>
      <c r="G195" s="111" t="b">
        <v>0</v>
      </c>
      <c r="H195" s="111" t="b">
        <v>0</v>
      </c>
      <c r="I195" s="111" t="b">
        <v>0</v>
      </c>
      <c r="J195" s="114" t="e">
        <f t="shared" ca="1" si="0"/>
        <v>#NAME?</v>
      </c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21.5" hidden="1" x14ac:dyDescent="0.9">
      <c r="A196" s="118" t="str">
        <f>'PLANTILLA V6'!A196</f>
        <v>Co</v>
      </c>
      <c r="B196" s="121" t="str">
        <f>'PLANTILLA V6'!B196</f>
        <v>Cuerda</v>
      </c>
      <c r="C196" s="119">
        <f>'PLANTILLA V6'!C196</f>
        <v>1</v>
      </c>
      <c r="D196" s="111" t="str">
        <f>'PLANTILLA V6'!D196</f>
        <v>metro</v>
      </c>
      <c r="E196" s="119">
        <v>0</v>
      </c>
      <c r="F196" s="111" t="b">
        <v>0</v>
      </c>
      <c r="G196" s="111" t="b">
        <v>0</v>
      </c>
      <c r="H196" s="111" t="b">
        <v>0</v>
      </c>
      <c r="I196" s="111" t="b">
        <v>0</v>
      </c>
      <c r="J196" s="114" t="e">
        <f t="shared" ca="1" si="0"/>
        <v>#NAME?</v>
      </c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21.5" hidden="1" x14ac:dyDescent="0.9">
      <c r="A197" s="118" t="str">
        <f>'PLANTILLA V6'!A197</f>
        <v>Co</v>
      </c>
      <c r="B197" s="121" t="str">
        <f>'PLANTILLA V6'!B197</f>
        <v>Hilo de coser</v>
      </c>
      <c r="C197" s="119">
        <f>'PLANTILLA V6'!C197</f>
        <v>1</v>
      </c>
      <c r="D197" s="111" t="str">
        <f>'PLANTILLA V6'!D197</f>
        <v>carrete</v>
      </c>
      <c r="E197" s="119">
        <v>0</v>
      </c>
      <c r="F197" s="111" t="b">
        <v>0</v>
      </c>
      <c r="G197" s="111" t="b">
        <v>0</v>
      </c>
      <c r="H197" s="111" t="b">
        <v>0</v>
      </c>
      <c r="I197" s="111" t="b">
        <v>0</v>
      </c>
      <c r="J197" s="114" t="e">
        <f t="shared" ca="1" si="0"/>
        <v>#NAME?</v>
      </c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21.5" hidden="1" x14ac:dyDescent="0.9">
      <c r="A198" s="118" t="str">
        <f>'PLANTILLA V6'!A198</f>
        <v>Co</v>
      </c>
      <c r="B198" s="121" t="str">
        <f>'PLANTILLA V6'!B198</f>
        <v>Estambre</v>
      </c>
      <c r="C198" s="119">
        <f>'PLANTILLA V6'!C198</f>
        <v>1</v>
      </c>
      <c r="D198" s="111" t="str">
        <f>'PLANTILLA V6'!D198</f>
        <v>metro</v>
      </c>
      <c r="E198" s="119">
        <v>0</v>
      </c>
      <c r="F198" s="111" t="b">
        <v>0</v>
      </c>
      <c r="G198" s="111" t="b">
        <v>0</v>
      </c>
      <c r="H198" s="111" t="b">
        <v>0</v>
      </c>
      <c r="I198" s="111" t="b">
        <v>0</v>
      </c>
      <c r="J198" s="114" t="e">
        <f t="shared" ca="1" si="0"/>
        <v>#NAME?</v>
      </c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21.5" hidden="1" x14ac:dyDescent="0.9">
      <c r="A199" s="118" t="str">
        <f>'PLANTILLA V6'!A199</f>
        <v>Co</v>
      </c>
      <c r="B199" s="118" t="str">
        <f>'PLANTILLA V6'!B199</f>
        <v>Globos de tamaño # 9</v>
      </c>
      <c r="C199" s="119">
        <f>'PLANTILLA V6'!C199</f>
        <v>1</v>
      </c>
      <c r="D199" s="111" t="str">
        <f>'PLANTILLA V6'!D199</f>
        <v>pza</v>
      </c>
      <c r="E199" s="119">
        <v>0</v>
      </c>
      <c r="F199" s="111" t="b">
        <v>0</v>
      </c>
      <c r="G199" s="111" t="b">
        <v>0</v>
      </c>
      <c r="H199" s="111" t="b">
        <v>0</v>
      </c>
      <c r="I199" s="111" t="b">
        <v>0</v>
      </c>
      <c r="J199" s="114" t="e">
        <f t="shared" ca="1" si="0"/>
        <v>#NAME?</v>
      </c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21.5" hidden="1" x14ac:dyDescent="0.9">
      <c r="A200" s="118" t="str">
        <f>'PLANTILLA V6'!A200</f>
        <v>Co</v>
      </c>
      <c r="B200" s="118" t="str">
        <f>'PLANTILLA V6'!B200</f>
        <v>Limpiapipas</v>
      </c>
      <c r="C200" s="119">
        <f>'PLANTILLA V6'!C200</f>
        <v>1</v>
      </c>
      <c r="D200" s="111" t="str">
        <f>'PLANTILLA V6'!D200</f>
        <v>pza</v>
      </c>
      <c r="E200" s="119">
        <v>0</v>
      </c>
      <c r="F200" s="111" t="b">
        <v>0</v>
      </c>
      <c r="G200" s="111" t="b">
        <v>0</v>
      </c>
      <c r="H200" s="111" t="b">
        <v>0</v>
      </c>
      <c r="I200" s="111" t="b">
        <v>0</v>
      </c>
      <c r="J200" s="114" t="e">
        <f t="shared" ca="1" si="0"/>
        <v>#NAME?</v>
      </c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21.5" hidden="1" x14ac:dyDescent="0.9">
      <c r="A201" s="118" t="str">
        <f>'PLANTILLA V6'!A201</f>
        <v>Co</v>
      </c>
      <c r="B201" s="118" t="str">
        <f>'PLANTILLA V6'!B201</f>
        <v>Barra de plastilina 180 g</v>
      </c>
      <c r="C201" s="119">
        <f>'PLANTILLA V6'!C201</f>
        <v>1</v>
      </c>
      <c r="D201" s="111" t="str">
        <f>'PLANTILLA V6'!D201</f>
        <v>pza</v>
      </c>
      <c r="E201" s="119">
        <v>0</v>
      </c>
      <c r="F201" s="111" t="b">
        <v>0</v>
      </c>
      <c r="G201" s="111" t="b">
        <v>0</v>
      </c>
      <c r="H201" s="111" t="b">
        <v>0</v>
      </c>
      <c r="I201" s="111" t="b">
        <v>0</v>
      </c>
      <c r="J201" s="114" t="e">
        <f t="shared" ca="1" si="0"/>
        <v>#NAME?</v>
      </c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21.5" hidden="1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19">
        <f>'PLANTILLA V6'!C202</f>
        <v>1</v>
      </c>
      <c r="D202" s="111" t="str">
        <f>'PLANTILLA V6'!D202</f>
        <v>pza</v>
      </c>
      <c r="E202" s="119">
        <v>0</v>
      </c>
      <c r="F202" s="111" t="b">
        <v>0</v>
      </c>
      <c r="G202" s="111" t="b">
        <v>0</v>
      </c>
      <c r="H202" s="111" t="b">
        <v>0</v>
      </c>
      <c r="I202" s="111" t="b">
        <v>0</v>
      </c>
      <c r="J202" s="114" t="e">
        <f t="shared" ca="1" si="0"/>
        <v>#NAME?</v>
      </c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21.5" hidden="1" x14ac:dyDescent="0.9">
      <c r="A203" s="118" t="str">
        <f>'PLANTILLA V6'!A203</f>
        <v>Co</v>
      </c>
      <c r="B203" s="118" t="str">
        <f>'PLANTILLA V6'!B203</f>
        <v>Fomi moldeable</v>
      </c>
      <c r="C203" s="119">
        <f>'PLANTILLA V6'!C203</f>
        <v>1</v>
      </c>
      <c r="D203" s="111" t="str">
        <f>'PLANTILLA V6'!D203</f>
        <v>bolsa</v>
      </c>
      <c r="E203" s="119">
        <v>0</v>
      </c>
      <c r="F203" s="111" t="b">
        <v>0</v>
      </c>
      <c r="G203" s="111" t="b">
        <v>0</v>
      </c>
      <c r="H203" s="111" t="b">
        <v>0</v>
      </c>
      <c r="I203" s="111" t="b">
        <v>0</v>
      </c>
      <c r="J203" s="114" t="e">
        <f t="shared" ca="1" si="0"/>
        <v>#NAME?</v>
      </c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21.5" hidden="1" x14ac:dyDescent="0.9">
      <c r="A204" s="118" t="str">
        <f>'PLANTILLA V6'!A204</f>
        <v>Co</v>
      </c>
      <c r="B204" s="120" t="str">
        <f>'PLANTILLA V6'!B204</f>
        <v>Pasta para modelar</v>
      </c>
      <c r="C204" s="119">
        <f>'PLANTILLA V6'!C204</f>
        <v>1</v>
      </c>
      <c r="D204" s="111" t="str">
        <f>'PLANTILLA V6'!D204</f>
        <v>pza</v>
      </c>
      <c r="E204" s="119">
        <v>0</v>
      </c>
      <c r="F204" s="111" t="b">
        <v>0</v>
      </c>
      <c r="G204" s="111" t="b">
        <v>0</v>
      </c>
      <c r="H204" s="111" t="b">
        <v>0</v>
      </c>
      <c r="I204" s="111" t="b">
        <v>0</v>
      </c>
      <c r="J204" s="114" t="e">
        <f t="shared" ca="1" si="0"/>
        <v>#NAME?</v>
      </c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21.5" hidden="1" x14ac:dyDescent="0.9">
      <c r="A205" s="118" t="str">
        <f>'PLANTILLA V6'!A205</f>
        <v>Co</v>
      </c>
      <c r="B205" s="118" t="str">
        <f>'PLANTILLA V6'!B205</f>
        <v>Silicón frío (bote de 250 ml)</v>
      </c>
      <c r="C205" s="119">
        <f>'PLANTILLA V6'!C205</f>
        <v>1</v>
      </c>
      <c r="D205" s="111" t="str">
        <f>'PLANTILLA V6'!D205</f>
        <v>pza</v>
      </c>
      <c r="E205" s="119">
        <v>0</v>
      </c>
      <c r="F205" s="111" t="b">
        <v>0</v>
      </c>
      <c r="G205" s="111" t="b">
        <v>0</v>
      </c>
      <c r="H205" s="111" t="b">
        <v>0</v>
      </c>
      <c r="I205" s="111" t="b">
        <v>0</v>
      </c>
      <c r="J205" s="114" t="e">
        <f t="shared" ca="1" si="0"/>
        <v>#NAME?</v>
      </c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21.5" hidden="1" x14ac:dyDescent="0.9">
      <c r="A206" s="118" t="str">
        <f>'PLANTILLA V6'!A206</f>
        <v>Co</v>
      </c>
      <c r="B206" s="118" t="str">
        <f>'PLANTILLA V6'!B206</f>
        <v>Barra de silicón (tubito del diámetro de la pistola de silicón)</v>
      </c>
      <c r="C206" s="119">
        <f>'PLANTILLA V6'!C206</f>
        <v>1</v>
      </c>
      <c r="D206" s="111" t="str">
        <f>'PLANTILLA V6'!D206</f>
        <v>pza</v>
      </c>
      <c r="E206" s="119">
        <v>0</v>
      </c>
      <c r="F206" s="111" t="b">
        <v>0</v>
      </c>
      <c r="G206" s="111" t="b">
        <v>0</v>
      </c>
      <c r="H206" s="111" t="b">
        <v>0</v>
      </c>
      <c r="I206" s="111" t="b">
        <v>0</v>
      </c>
      <c r="J206" s="114" t="e">
        <f t="shared" ca="1" si="0"/>
        <v>#NAME?</v>
      </c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21.5" hidden="1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19">
        <f>'PLANTILLA V6'!C207</f>
        <v>1</v>
      </c>
      <c r="D207" s="111" t="str">
        <f>'PLANTILLA V6'!D207</f>
        <v>pza</v>
      </c>
      <c r="E207" s="119">
        <v>0</v>
      </c>
      <c r="F207" s="111" t="b">
        <v>0</v>
      </c>
      <c r="G207" s="111" t="b">
        <v>0</v>
      </c>
      <c r="H207" s="111" t="b">
        <v>0</v>
      </c>
      <c r="I207" s="111" t="b">
        <v>0</v>
      </c>
      <c r="J207" s="114" t="e">
        <f t="shared" ca="1" si="0"/>
        <v>#NAME?</v>
      </c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21.5" x14ac:dyDescent="0.9">
      <c r="A208" s="63" t="str">
        <f>'PLANTILLA V6'!A208</f>
        <v>Co</v>
      </c>
      <c r="B208" s="63" t="str">
        <f>'PLANTILLA V6'!B208</f>
        <v>Cinta adhesiva (masking tape 110 o cinta azul de pintor) 12 mm ancho x 50 m o similar</v>
      </c>
      <c r="C208" s="28">
        <f>'PLANTILLA V6'!C208</f>
        <v>1</v>
      </c>
      <c r="D208" s="67" t="str">
        <f>'PLANTILLA V6'!D208</f>
        <v>pza</v>
      </c>
      <c r="E208" s="28">
        <v>1</v>
      </c>
      <c r="F208" s="67" t="b">
        <v>0</v>
      </c>
      <c r="G208" s="67" t="b">
        <v>0</v>
      </c>
      <c r="H208" s="67" t="b">
        <v>1</v>
      </c>
      <c r="I208" s="67" t="b">
        <v>0</v>
      </c>
      <c r="J208" s="114" cm="1">
        <f t="array" ref="J208">_xlfn.IFS(LEN(A208)&gt;2,A209,SUM(E208:I208)=0,0,F208,$F$7*F208*E208,G208,$G$7*G208*E208,AND(H208,A208="Co"),$H$7*H208*E208,AND(H208,A208="Re"),$H$7*H208*E208,H208,$J$7*H208*E208,I208,$I$7*I208*E208)</f>
        <v>12.5</v>
      </c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</row>
    <row r="209" spans="1:26" ht="21.5" hidden="1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19">
        <f>'PLANTILLA V6'!C209</f>
        <v>1</v>
      </c>
      <c r="D209" s="111" t="str">
        <f>'PLANTILLA V6'!D209</f>
        <v>pza</v>
      </c>
      <c r="E209" s="119">
        <v>0</v>
      </c>
      <c r="F209" s="111" t="b">
        <v>0</v>
      </c>
      <c r="G209" s="111" t="b">
        <v>0</v>
      </c>
      <c r="H209" s="111" t="b">
        <v>0</v>
      </c>
      <c r="I209" s="111" t="b">
        <v>0</v>
      </c>
      <c r="J209" s="114" t="e">
        <f t="shared" ca="1" si="0"/>
        <v>#NAME?</v>
      </c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21.5" hidden="1" x14ac:dyDescent="0.9">
      <c r="A210" s="118" t="str">
        <f>'PLANTILLA V6'!A210</f>
        <v>Co</v>
      </c>
      <c r="B210" s="118" t="str">
        <f>'PLANTILLA V6'!B210</f>
        <v>Liga grande #18 (8 cm largo aproximadamente)</v>
      </c>
      <c r="C210" s="119">
        <f>'PLANTILLA V6'!C210</f>
        <v>1</v>
      </c>
      <c r="D210" s="111" t="str">
        <f>'PLANTILLA V6'!D210</f>
        <v>pza</v>
      </c>
      <c r="E210" s="119">
        <v>0</v>
      </c>
      <c r="F210" s="111" t="b">
        <v>0</v>
      </c>
      <c r="G210" s="111" t="b">
        <v>0</v>
      </c>
      <c r="H210" s="111" t="b">
        <v>0</v>
      </c>
      <c r="I210" s="111" t="b">
        <v>0</v>
      </c>
      <c r="J210" s="114" t="e">
        <f t="shared" ca="1" si="0"/>
        <v>#NAME?</v>
      </c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21.5" hidden="1" x14ac:dyDescent="0.9">
      <c r="A211" s="118" t="str">
        <f>'PLANTILLA V6'!A211</f>
        <v>Co</v>
      </c>
      <c r="B211" s="118" t="str">
        <f>'PLANTILLA V6'!B211</f>
        <v>Caja de 100 clips</v>
      </c>
      <c r="C211" s="119">
        <f>'PLANTILLA V6'!C211</f>
        <v>1</v>
      </c>
      <c r="D211" s="111" t="str">
        <f>'PLANTILLA V6'!D211</f>
        <v>pza</v>
      </c>
      <c r="E211" s="119">
        <v>0</v>
      </c>
      <c r="F211" s="111" t="b">
        <v>0</v>
      </c>
      <c r="G211" s="111" t="b">
        <v>0</v>
      </c>
      <c r="H211" s="111" t="b">
        <v>0</v>
      </c>
      <c r="I211" s="111" t="b">
        <v>0</v>
      </c>
      <c r="J211" s="114" t="e">
        <f t="shared" ca="1" si="0"/>
        <v>#NAME?</v>
      </c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21.5" hidden="1" x14ac:dyDescent="0.9">
      <c r="A212" s="118" t="str">
        <f>'PLANTILLA V6'!A212</f>
        <v>Co</v>
      </c>
      <c r="B212" s="118" t="str">
        <f>'PLANTILLA V6'!B212</f>
        <v>Caja de 100 chinchetas</v>
      </c>
      <c r="C212" s="119">
        <f>'PLANTILLA V6'!C212</f>
        <v>1</v>
      </c>
      <c r="D212" s="111" t="str">
        <f>'PLANTILLA V6'!D212</f>
        <v>pza</v>
      </c>
      <c r="E212" s="119">
        <v>0</v>
      </c>
      <c r="F212" s="111" t="b">
        <v>0</v>
      </c>
      <c r="G212" s="111" t="b">
        <v>0</v>
      </c>
      <c r="H212" s="111" t="b">
        <v>0</v>
      </c>
      <c r="I212" s="111" t="b">
        <v>0</v>
      </c>
      <c r="J212" s="114" t="e">
        <f t="shared" ca="1" si="0"/>
        <v>#NAME?</v>
      </c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21.5" hidden="1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19">
        <f>'PLANTILLA V6'!C213</f>
        <v>1</v>
      </c>
      <c r="D213" s="111" t="str">
        <f>'PLANTILLA V6'!D213</f>
        <v>pza</v>
      </c>
      <c r="E213" s="119">
        <v>0</v>
      </c>
      <c r="F213" s="111" t="b">
        <v>0</v>
      </c>
      <c r="G213" s="111" t="b">
        <v>0</v>
      </c>
      <c r="H213" s="111" t="b">
        <v>0</v>
      </c>
      <c r="I213" s="111" t="b">
        <v>0</v>
      </c>
      <c r="J213" s="114" t="e">
        <f t="shared" ca="1" si="0"/>
        <v>#NAME?</v>
      </c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21.5" hidden="1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19">
        <f>'PLANTILLA V6'!C214</f>
        <v>1</v>
      </c>
      <c r="D214" s="111" t="str">
        <f>'PLANTILLA V6'!D214</f>
        <v>pza</v>
      </c>
      <c r="E214" s="119">
        <v>0</v>
      </c>
      <c r="F214" s="111" t="b">
        <v>0</v>
      </c>
      <c r="G214" s="111" t="b">
        <v>0</v>
      </c>
      <c r="H214" s="111" t="b">
        <v>0</v>
      </c>
      <c r="I214" s="111" t="b">
        <v>0</v>
      </c>
      <c r="J214" s="114" t="e">
        <f t="shared" ca="1" si="0"/>
        <v>#NAME?</v>
      </c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21.5" hidden="1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19">
        <f>'PLANTILLA V6'!C215</f>
        <v>1</v>
      </c>
      <c r="D215" s="111" t="str">
        <f>'PLANTILLA V6'!D215</f>
        <v>pza</v>
      </c>
      <c r="E215" s="119">
        <v>0</v>
      </c>
      <c r="F215" s="111" t="b">
        <v>0</v>
      </c>
      <c r="G215" s="111" t="b">
        <v>0</v>
      </c>
      <c r="H215" s="111" t="b">
        <v>0</v>
      </c>
      <c r="I215" s="111" t="b">
        <v>0</v>
      </c>
      <c r="J215" s="114" t="e">
        <f t="shared" ca="1" si="0"/>
        <v>#NAME?</v>
      </c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21.5" hidden="1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1" t="str">
        <f>'PLANTILLA V6'!D216</f>
        <v>bolsita</v>
      </c>
      <c r="E216" s="119">
        <v>0</v>
      </c>
      <c r="F216" s="111" t="b">
        <v>0</v>
      </c>
      <c r="G216" s="111" t="b">
        <v>0</v>
      </c>
      <c r="H216" s="111" t="b">
        <v>0</v>
      </c>
      <c r="I216" s="111" t="b">
        <v>0</v>
      </c>
      <c r="J216" s="114" t="e">
        <f t="shared" ca="1" si="0"/>
        <v>#NAME?</v>
      </c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21.5" hidden="1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1" t="str">
        <f>'PLANTILLA V6'!D217</f>
        <v>pza</v>
      </c>
      <c r="E217" s="119">
        <v>0</v>
      </c>
      <c r="F217" s="111" t="b">
        <v>0</v>
      </c>
      <c r="G217" s="111" t="b">
        <v>0</v>
      </c>
      <c r="H217" s="111" t="b">
        <v>0</v>
      </c>
      <c r="I217" s="111" t="b">
        <v>0</v>
      </c>
      <c r="J217" s="114" t="e">
        <f t="shared" ca="1" si="0"/>
        <v>#NAME?</v>
      </c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21.5" hidden="1" x14ac:dyDescent="0.9">
      <c r="A218" s="118" t="str">
        <f>'PLANTILLA V6'!A218</f>
        <v>Co</v>
      </c>
      <c r="B218" s="111" t="str">
        <f>'PLANTILLA V6'!B218</f>
        <v>Tabla de madera de 3" de espesor de 30 cm x 30 cm (tabla de sacrificio)</v>
      </c>
      <c r="C218" s="119">
        <f>'PLANTILLA V6'!C218</f>
        <v>1</v>
      </c>
      <c r="D218" s="111" t="str">
        <f>'PLANTILLA V6'!D218</f>
        <v>pza</v>
      </c>
      <c r="E218" s="119">
        <v>0</v>
      </c>
      <c r="F218" s="111" t="b">
        <v>0</v>
      </c>
      <c r="G218" s="111" t="b">
        <v>0</v>
      </c>
      <c r="H218" s="111" t="b">
        <v>0</v>
      </c>
      <c r="I218" s="111" t="b">
        <v>0</v>
      </c>
      <c r="J218" s="114" t="e">
        <f t="shared" ca="1" si="0"/>
        <v>#NAME?</v>
      </c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21.5" hidden="1" x14ac:dyDescent="0.9">
      <c r="A219" s="118" t="str">
        <f>'PLANTILLA V6'!A219</f>
        <v>Co</v>
      </c>
      <c r="B219" s="111" t="str">
        <f>'PLANTILLA V6'!B219</f>
        <v>Tabla salvacortes de 45 x 30 cm (recomendado opcional)</v>
      </c>
      <c r="C219" s="119">
        <f>'PLANTILLA V6'!C219</f>
        <v>1</v>
      </c>
      <c r="D219" s="111" t="str">
        <f>'PLANTILLA V6'!D219</f>
        <v>pza</v>
      </c>
      <c r="E219" s="119">
        <v>0</v>
      </c>
      <c r="F219" s="111" t="b">
        <v>0</v>
      </c>
      <c r="G219" s="111" t="b">
        <v>0</v>
      </c>
      <c r="H219" s="111" t="b">
        <v>0</v>
      </c>
      <c r="I219" s="111" t="b">
        <v>0</v>
      </c>
      <c r="J219" s="114" t="e">
        <f t="shared" ca="1" si="0"/>
        <v>#NAME?</v>
      </c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21.5" hidden="1" x14ac:dyDescent="0.9">
      <c r="A220" s="118" t="str">
        <f>'PLANTILLA V6'!A220</f>
        <v>Co</v>
      </c>
      <c r="B220" s="111" t="str">
        <f>'PLANTILLA V6'!B220</f>
        <v>Cronómetro</v>
      </c>
      <c r="C220" s="119">
        <f>'PLANTILLA V6'!C220</f>
        <v>1</v>
      </c>
      <c r="D220" s="111" t="str">
        <f>'PLANTILLA V6'!D220</f>
        <v>pza</v>
      </c>
      <c r="E220" s="119">
        <v>0</v>
      </c>
      <c r="F220" s="111" t="b">
        <v>0</v>
      </c>
      <c r="G220" s="111" t="b">
        <v>0</v>
      </c>
      <c r="H220" s="111" t="b">
        <v>0</v>
      </c>
      <c r="I220" s="111" t="b">
        <v>0</v>
      </c>
      <c r="J220" s="114" t="e">
        <f t="shared" ca="1" si="0"/>
        <v>#NAME?</v>
      </c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21.5" hidden="1" x14ac:dyDescent="0.9">
      <c r="A221" s="118" t="str">
        <f>'PLANTILLA V6'!A221</f>
        <v>Co</v>
      </c>
      <c r="B221" s="111" t="str">
        <f>'PLANTILLA V6'!B221</f>
        <v>Pliego de papel bond</v>
      </c>
      <c r="C221" s="119">
        <f>'PLANTILLA V6'!C221</f>
        <v>1</v>
      </c>
      <c r="D221" s="111" t="str">
        <f>'PLANTILLA V6'!D221</f>
        <v>pza</v>
      </c>
      <c r="E221" s="119">
        <v>0</v>
      </c>
      <c r="F221" s="111" t="b">
        <v>0</v>
      </c>
      <c r="G221" s="111" t="b">
        <v>0</v>
      </c>
      <c r="H221" s="111" t="b">
        <v>0</v>
      </c>
      <c r="I221" s="111" t="b">
        <v>0</v>
      </c>
      <c r="J221" s="114" t="e">
        <f t="shared" ca="1" si="0"/>
        <v>#NAME?</v>
      </c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21.5" hidden="1" x14ac:dyDescent="0.9">
      <c r="A222" s="118" t="str">
        <f>'PLANTILLA V6'!A222</f>
        <v>Co</v>
      </c>
      <c r="B222" s="111" t="str">
        <f>'PLANTILLA V6'!B222</f>
        <v>Dado</v>
      </c>
      <c r="C222" s="119">
        <f>'PLANTILLA V6'!C222</f>
        <v>1</v>
      </c>
      <c r="D222" s="111" t="str">
        <f>'PLANTILLA V6'!D222</f>
        <v>pza</v>
      </c>
      <c r="E222" s="119">
        <v>0</v>
      </c>
      <c r="F222" s="111" t="b">
        <v>0</v>
      </c>
      <c r="G222" s="111" t="b">
        <v>0</v>
      </c>
      <c r="H222" s="111" t="b">
        <v>0</v>
      </c>
      <c r="I222" s="111" t="b">
        <v>0</v>
      </c>
      <c r="J222" s="114" t="e">
        <f t="shared" ca="1" si="0"/>
        <v>#NAME?</v>
      </c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21.5" hidden="1" x14ac:dyDescent="0.9">
      <c r="A223" s="118" t="str">
        <f>'PLANTILLA V6'!A223</f>
        <v>Co</v>
      </c>
      <c r="B223" s="111" t="str">
        <f>'PLANTILLA V6'!B223</f>
        <v>Broche latonado tipo alemán de 16 mm de largo  (caja 100 piezas)</v>
      </c>
      <c r="C223" s="119">
        <f>'PLANTILLA V6'!C223</f>
        <v>1</v>
      </c>
      <c r="D223" s="111" t="str">
        <f>'PLANTILLA V6'!D223</f>
        <v>caja</v>
      </c>
      <c r="E223" s="119">
        <v>0</v>
      </c>
      <c r="F223" s="111" t="b">
        <v>0</v>
      </c>
      <c r="G223" s="111" t="b">
        <v>0</v>
      </c>
      <c r="H223" s="111" t="b">
        <v>0</v>
      </c>
      <c r="I223" s="111" t="b">
        <v>0</v>
      </c>
      <c r="J223" s="114" t="e">
        <f t="shared" ca="1" si="0"/>
        <v>#NAME?</v>
      </c>
      <c r="K223" s="117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21.5" hidden="1" x14ac:dyDescent="0.9">
      <c r="A224" s="118" t="str">
        <f>'PLANTILLA V6'!A224</f>
        <v>Co</v>
      </c>
      <c r="B224" s="111" t="str">
        <f>'PLANTILLA V6'!B224</f>
        <v>Broche sujetadocumentos chico (3/4" o 19 mm)</v>
      </c>
      <c r="C224" s="119">
        <f>'PLANTILLA V6'!C224</f>
        <v>1</v>
      </c>
      <c r="D224" s="111" t="str">
        <f>'PLANTILLA V6'!D224</f>
        <v>pza</v>
      </c>
      <c r="E224" s="119">
        <v>0</v>
      </c>
      <c r="F224" s="111" t="b">
        <v>0</v>
      </c>
      <c r="G224" s="111" t="b">
        <v>0</v>
      </c>
      <c r="H224" s="111" t="b">
        <v>0</v>
      </c>
      <c r="I224" s="111" t="b">
        <v>0</v>
      </c>
      <c r="J224" s="114" t="e">
        <f t="shared" ca="1" si="0"/>
        <v>#NAME?</v>
      </c>
      <c r="K224" s="117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21.5" hidden="1" x14ac:dyDescent="0.9">
      <c r="A225" s="118" t="str">
        <f>'PLANTILLA V6'!A225</f>
        <v>Co</v>
      </c>
      <c r="B225" s="111" t="str">
        <f>'PLANTILLA V6'!B225</f>
        <v>Palito plano de madera medidas 0.7 X 7.5 cm.(tipo paleta de hielo)</v>
      </c>
      <c r="C225" s="119">
        <f>'PLANTILLA V6'!C225</f>
        <v>1</v>
      </c>
      <c r="D225" s="111" t="str">
        <f>'PLANTILLA V6'!D225</f>
        <v>pza</v>
      </c>
      <c r="E225" s="119">
        <v>0</v>
      </c>
      <c r="F225" s="111" t="b">
        <v>0</v>
      </c>
      <c r="G225" s="111" t="b">
        <v>0</v>
      </c>
      <c r="H225" s="111" t="b">
        <v>0</v>
      </c>
      <c r="I225" s="111" t="b">
        <v>0</v>
      </c>
      <c r="J225" s="114" t="e">
        <f t="shared" ca="1" si="0"/>
        <v>#NAME?</v>
      </c>
      <c r="K225" s="117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21.5" hidden="1" x14ac:dyDescent="0.9">
      <c r="A226" s="118" t="str">
        <f>'PLANTILLA V6'!A226</f>
        <v>Co</v>
      </c>
      <c r="B226" s="111" t="str">
        <f>'PLANTILLA V6'!B226</f>
        <v>Palito de madera redondo 30 largo x 3 mm de diámetro  (tipo brocheta)</v>
      </c>
      <c r="C226" s="119">
        <f>'PLANTILLA V6'!C226</f>
        <v>1</v>
      </c>
      <c r="D226" s="111" t="str">
        <f>'PLANTILLA V6'!D226</f>
        <v>pza</v>
      </c>
      <c r="E226" s="119">
        <v>0</v>
      </c>
      <c r="F226" s="111" t="b">
        <v>0</v>
      </c>
      <c r="G226" s="111" t="b">
        <v>0</v>
      </c>
      <c r="H226" s="111" t="b">
        <v>0</v>
      </c>
      <c r="I226" s="111" t="b">
        <v>0</v>
      </c>
      <c r="J226" s="114" t="e">
        <f t="shared" ca="1" si="0"/>
        <v>#NAME?</v>
      </c>
      <c r="K226" s="117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21.5" hidden="1" x14ac:dyDescent="0.9">
      <c r="A227" s="118" t="str">
        <f>'PLANTILLA V6'!A227</f>
        <v>Co</v>
      </c>
      <c r="B227" s="111" t="str">
        <f>'PLANTILLA V6'!B227</f>
        <v>Imán refrigerador plano (lámina magnética)</v>
      </c>
      <c r="C227" s="119">
        <f>'PLANTILLA V6'!C227</f>
        <v>1</v>
      </c>
      <c r="D227" s="111" t="str">
        <f>'PLANTILLA V6'!D227</f>
        <v>pza</v>
      </c>
      <c r="E227" s="119">
        <v>0</v>
      </c>
      <c r="F227" s="111" t="b">
        <v>0</v>
      </c>
      <c r="G227" s="111" t="b">
        <v>0</v>
      </c>
      <c r="H227" s="111" t="b">
        <v>0</v>
      </c>
      <c r="I227" s="111" t="b">
        <v>0</v>
      </c>
      <c r="J227" s="114" t="e">
        <f t="shared" ca="1" si="0"/>
        <v>#NAME?</v>
      </c>
      <c r="K227" s="117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21.5" hidden="1" x14ac:dyDescent="0.9">
      <c r="A228" s="118" t="str">
        <f>'PLANTILLA V6'!A228</f>
        <v>Co</v>
      </c>
      <c r="B228" s="111" t="str">
        <f>'PLANTILLA V6'!B228</f>
        <v>Paquete de Semillas tipo alpiste o Arroz</v>
      </c>
      <c r="C228" s="119">
        <f>'PLANTILLA V6'!C228</f>
        <v>1</v>
      </c>
      <c r="D228" s="111" t="str">
        <f>'PLANTILLA V6'!D228</f>
        <v>pza</v>
      </c>
      <c r="E228" s="119">
        <v>0</v>
      </c>
      <c r="F228" s="111" t="b">
        <v>0</v>
      </c>
      <c r="G228" s="111" t="b">
        <v>0</v>
      </c>
      <c r="H228" s="111" t="b">
        <v>0</v>
      </c>
      <c r="I228" s="111" t="b">
        <v>0</v>
      </c>
      <c r="J228" s="114" t="e">
        <f t="shared" ca="1" si="0"/>
        <v>#NAME?</v>
      </c>
      <c r="K228" s="117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21.5" hidden="1" x14ac:dyDescent="0.9">
      <c r="A229" s="118" t="str">
        <f>'PLANTILLA V6'!A229</f>
        <v>Co</v>
      </c>
      <c r="B229" s="111" t="str">
        <f>'PLANTILLA V6'!B229</f>
        <v>Palito de madera cuadrado</v>
      </c>
      <c r="C229" s="119">
        <f>'PLANTILLA V6'!C229</f>
        <v>1</v>
      </c>
      <c r="D229" s="111" t="str">
        <f>'PLANTILLA V6'!D229</f>
        <v>pza</v>
      </c>
      <c r="E229" s="119">
        <v>0</v>
      </c>
      <c r="F229" s="111" t="b">
        <v>0</v>
      </c>
      <c r="G229" s="111" t="b">
        <v>0</v>
      </c>
      <c r="H229" s="111" t="b">
        <v>0</v>
      </c>
      <c r="I229" s="111" t="b">
        <v>0</v>
      </c>
      <c r="J229" s="114" t="e">
        <f t="shared" ca="1" si="0"/>
        <v>#NAME?</v>
      </c>
      <c r="K229" s="117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21.5" hidden="1" x14ac:dyDescent="0.9">
      <c r="A230" s="118" t="str">
        <f>'PLANTILLA V6'!A230</f>
        <v>Co</v>
      </c>
      <c r="B230" s="111" t="str">
        <f>'PLANTILLA V6'!B230</f>
        <v xml:space="preserve">Clip mariposa grande </v>
      </c>
      <c r="C230" s="119">
        <f>'PLANTILLA V6'!C230</f>
        <v>1</v>
      </c>
      <c r="D230" s="111" t="str">
        <f>'PLANTILLA V6'!D230</f>
        <v>pza</v>
      </c>
      <c r="E230" s="119">
        <v>0</v>
      </c>
      <c r="F230" s="111" t="b">
        <v>0</v>
      </c>
      <c r="G230" s="111" t="b">
        <v>0</v>
      </c>
      <c r="H230" s="111" t="b">
        <v>0</v>
      </c>
      <c r="I230" s="111" t="b">
        <v>0</v>
      </c>
      <c r="J230" s="114" t="e">
        <f t="shared" ca="1" si="0"/>
        <v>#NAME?</v>
      </c>
      <c r="K230" s="117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21.5" hidden="1" x14ac:dyDescent="0.9">
      <c r="A231" s="118" t="str">
        <f>'PLANTILLA V6'!A231</f>
        <v>Co</v>
      </c>
      <c r="B231" s="111" t="str">
        <f>'PLANTILLA V6'!B231</f>
        <v>Sobre de correspondencia</v>
      </c>
      <c r="C231" s="119">
        <f>'PLANTILLA V6'!C231</f>
        <v>1</v>
      </c>
      <c r="D231" s="111" t="str">
        <f>'PLANTILLA V6'!D231</f>
        <v>pza</v>
      </c>
      <c r="E231" s="119">
        <v>0</v>
      </c>
      <c r="F231" s="111" t="b">
        <v>0</v>
      </c>
      <c r="G231" s="111" t="b">
        <v>0</v>
      </c>
      <c r="H231" s="111" t="b">
        <v>0</v>
      </c>
      <c r="I231" s="111" t="b">
        <v>0</v>
      </c>
      <c r="J231" s="114" t="e">
        <f t="shared" ca="1" si="0"/>
        <v>#NAME?</v>
      </c>
      <c r="K231" s="117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21.5" hidden="1" x14ac:dyDescent="0.9">
      <c r="A232" s="118" t="str">
        <f>'PLANTILLA V6'!A232</f>
        <v>Co</v>
      </c>
      <c r="B232" s="111" t="str">
        <f>'PLANTILLA V6'!B232</f>
        <v>Paleta de Acuarelas con pincel</v>
      </c>
      <c r="C232" s="119">
        <f>'PLANTILLA V6'!C232</f>
        <v>1</v>
      </c>
      <c r="D232" s="111" t="str">
        <f>'PLANTILLA V6'!D232</f>
        <v>pza</v>
      </c>
      <c r="E232" s="119">
        <v>0</v>
      </c>
      <c r="F232" s="111" t="b">
        <v>0</v>
      </c>
      <c r="G232" s="111" t="b">
        <v>0</v>
      </c>
      <c r="H232" s="111" t="b">
        <v>0</v>
      </c>
      <c r="I232" s="111" t="b">
        <v>0</v>
      </c>
      <c r="J232" s="114" t="e">
        <f t="shared" ca="1" si="0"/>
        <v>#NAME?</v>
      </c>
      <c r="K232" s="117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21.5" hidden="1" x14ac:dyDescent="0.9">
      <c r="A233" s="118" t="str">
        <f>'PLANTILLA V6'!A233</f>
        <v>Co</v>
      </c>
      <c r="B233" s="111" t="str">
        <f>'PLANTILLA V6'!B233</f>
        <v>Tabla de Madera de 25 cm de ancho X 1 metro largo X 1" (medidas aproximadas)</v>
      </c>
      <c r="C233" s="119">
        <f>'PLANTILLA V6'!C233</f>
        <v>1</v>
      </c>
      <c r="D233" s="111" t="str">
        <f>'PLANTILLA V6'!D233</f>
        <v>pza</v>
      </c>
      <c r="E233" s="119">
        <v>0</v>
      </c>
      <c r="F233" s="111" t="b">
        <v>0</v>
      </c>
      <c r="G233" s="111" t="b">
        <v>0</v>
      </c>
      <c r="H233" s="111" t="b">
        <v>0</v>
      </c>
      <c r="I233" s="111" t="b">
        <v>0</v>
      </c>
      <c r="J233" s="114" t="e">
        <f t="shared" ca="1" si="0"/>
        <v>#NAME?</v>
      </c>
      <c r="K233" s="117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21.5" hidden="1" x14ac:dyDescent="0.9">
      <c r="A234" s="118">
        <f>'PLANTILLA V6'!A234</f>
        <v>0</v>
      </c>
      <c r="B234" s="111">
        <f>'PLANTILLA V6'!B234</f>
        <v>0</v>
      </c>
      <c r="C234" s="119">
        <f>'PLANTILLA V6'!C234</f>
        <v>1</v>
      </c>
      <c r="D234" s="111" t="str">
        <f>'PLANTILLA V6'!D234</f>
        <v>pza</v>
      </c>
      <c r="E234" s="119">
        <v>0</v>
      </c>
      <c r="F234" s="111" t="b">
        <v>0</v>
      </c>
      <c r="G234" s="111" t="b">
        <v>0</v>
      </c>
      <c r="H234" s="111" t="b">
        <v>0</v>
      </c>
      <c r="I234" s="111" t="b">
        <v>0</v>
      </c>
      <c r="J234" s="114" t="e">
        <f t="shared" ca="1" si="0"/>
        <v>#NAME?</v>
      </c>
      <c r="K234" s="117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21.5" hidden="1" x14ac:dyDescent="0.9">
      <c r="A235" s="118">
        <f>'PLANTILLA V6'!A235</f>
        <v>0</v>
      </c>
      <c r="B235" s="111">
        <f>'PLANTILLA V6'!B235</f>
        <v>0</v>
      </c>
      <c r="C235" s="119">
        <f>'PLANTILLA V6'!C235</f>
        <v>1</v>
      </c>
      <c r="D235" s="111" t="str">
        <f>'PLANTILLA V6'!D235</f>
        <v>pza</v>
      </c>
      <c r="E235" s="119">
        <v>0</v>
      </c>
      <c r="F235" s="111" t="b">
        <v>0</v>
      </c>
      <c r="G235" s="111" t="b">
        <v>0</v>
      </c>
      <c r="H235" s="111" t="b">
        <v>0</v>
      </c>
      <c r="I235" s="111" t="b">
        <v>0</v>
      </c>
      <c r="J235" s="114" t="e">
        <f t="shared" ca="1" si="0"/>
        <v>#NAME?</v>
      </c>
      <c r="K235" s="117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21.5" hidden="1" x14ac:dyDescent="0.9">
      <c r="A236" s="118">
        <f>'PLANTILLA V6'!A236</f>
        <v>0</v>
      </c>
      <c r="B236" s="111">
        <f>'PLANTILLA V6'!B236</f>
        <v>0</v>
      </c>
      <c r="C236" s="119">
        <f>'PLANTILLA V6'!C236</f>
        <v>1</v>
      </c>
      <c r="D236" s="111" t="str">
        <f>'PLANTILLA V6'!D236</f>
        <v>pza</v>
      </c>
      <c r="E236" s="119">
        <v>0</v>
      </c>
      <c r="F236" s="111" t="b">
        <v>0</v>
      </c>
      <c r="G236" s="111" t="b">
        <v>0</v>
      </c>
      <c r="H236" s="111" t="b">
        <v>0</v>
      </c>
      <c r="I236" s="111" t="b">
        <v>0</v>
      </c>
      <c r="J236" s="114" t="e">
        <f t="shared" ca="1" si="0"/>
        <v>#NAME?</v>
      </c>
      <c r="K236" s="117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21.5" hidden="1" x14ac:dyDescent="0.9">
      <c r="A237" s="118">
        <f>'PLANTILLA V6'!A237</f>
        <v>0</v>
      </c>
      <c r="B237" s="111">
        <f>'PLANTILLA V6'!B237</f>
        <v>0</v>
      </c>
      <c r="C237" s="119">
        <f>'PLANTILLA V6'!C237</f>
        <v>1</v>
      </c>
      <c r="D237" s="111" t="str">
        <f>'PLANTILLA V6'!D237</f>
        <v>pza</v>
      </c>
      <c r="E237" s="119">
        <v>0</v>
      </c>
      <c r="F237" s="111" t="b">
        <v>0</v>
      </c>
      <c r="G237" s="111" t="b">
        <v>0</v>
      </c>
      <c r="H237" s="111" t="b">
        <v>0</v>
      </c>
      <c r="I237" s="111" t="b">
        <v>0</v>
      </c>
      <c r="J237" s="114" t="e">
        <f t="shared" ca="1" si="0"/>
        <v>#NAME?</v>
      </c>
      <c r="K237" s="117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21.5" hidden="1" x14ac:dyDescent="0.9">
      <c r="A238" s="118">
        <f>'PLANTILLA V6'!A238</f>
        <v>0</v>
      </c>
      <c r="B238" s="111">
        <f>'PLANTILLA V6'!B238</f>
        <v>0</v>
      </c>
      <c r="C238" s="119">
        <f>'PLANTILLA V6'!C238</f>
        <v>1</v>
      </c>
      <c r="D238" s="111" t="str">
        <f>'PLANTILLA V6'!D238</f>
        <v>pza</v>
      </c>
      <c r="E238" s="119">
        <v>0</v>
      </c>
      <c r="F238" s="111" t="b">
        <v>0</v>
      </c>
      <c r="G238" s="111" t="b">
        <v>0</v>
      </c>
      <c r="H238" s="111" t="b">
        <v>0</v>
      </c>
      <c r="I238" s="111" t="b">
        <v>0</v>
      </c>
      <c r="J238" s="114" t="e">
        <f t="shared" ca="1" si="0"/>
        <v>#NAME?</v>
      </c>
      <c r="K238" s="117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21.5" hidden="1" x14ac:dyDescent="0.9">
      <c r="A239" s="118">
        <f>'PLANTILLA V6'!A239</f>
        <v>0</v>
      </c>
      <c r="B239" s="111">
        <f>'PLANTILLA V6'!B239</f>
        <v>0</v>
      </c>
      <c r="C239" s="119">
        <f>'PLANTILLA V6'!C239</f>
        <v>1</v>
      </c>
      <c r="D239" s="111" t="str">
        <f>'PLANTILLA V6'!D239</f>
        <v>pza</v>
      </c>
      <c r="E239" s="119">
        <v>0</v>
      </c>
      <c r="F239" s="111" t="b">
        <v>0</v>
      </c>
      <c r="G239" s="111" t="b">
        <v>0</v>
      </c>
      <c r="H239" s="111" t="b">
        <v>0</v>
      </c>
      <c r="I239" s="111" t="b">
        <v>0</v>
      </c>
      <c r="J239" s="114" t="e">
        <f t="shared" ca="1" si="0"/>
        <v>#NAME?</v>
      </c>
      <c r="K239" s="117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21.5" hidden="1" x14ac:dyDescent="0.9">
      <c r="A240" s="118">
        <f>'PLANTILLA V6'!A240</f>
        <v>0</v>
      </c>
      <c r="B240" s="111">
        <f>'PLANTILLA V6'!B240</f>
        <v>0</v>
      </c>
      <c r="C240" s="119">
        <f>'PLANTILLA V6'!C240</f>
        <v>1</v>
      </c>
      <c r="D240" s="111" t="str">
        <f>'PLANTILLA V6'!D240</f>
        <v>pza</v>
      </c>
      <c r="E240" s="119">
        <v>0</v>
      </c>
      <c r="F240" s="111" t="b">
        <v>0</v>
      </c>
      <c r="G240" s="111" t="b">
        <v>0</v>
      </c>
      <c r="H240" s="111" t="b">
        <v>0</v>
      </c>
      <c r="I240" s="111" t="b">
        <v>0</v>
      </c>
      <c r="J240" s="114" t="e">
        <f t="shared" ca="1" si="0"/>
        <v>#NAME?</v>
      </c>
      <c r="K240" s="117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21.5" hidden="1" x14ac:dyDescent="0.9">
      <c r="A241" s="118">
        <f>'PLANTILLA V6'!A241</f>
        <v>0</v>
      </c>
      <c r="B241" s="111">
        <f>'PLANTILLA V6'!B241</f>
        <v>0</v>
      </c>
      <c r="C241" s="119">
        <f>'PLANTILLA V6'!C241</f>
        <v>1</v>
      </c>
      <c r="D241" s="111" t="str">
        <f>'PLANTILLA V6'!D241</f>
        <v>pza</v>
      </c>
      <c r="E241" s="119">
        <v>0</v>
      </c>
      <c r="F241" s="111" t="b">
        <v>0</v>
      </c>
      <c r="G241" s="111" t="b">
        <v>0</v>
      </c>
      <c r="H241" s="111" t="b">
        <v>0</v>
      </c>
      <c r="I241" s="111" t="b">
        <v>0</v>
      </c>
      <c r="J241" s="114" t="e">
        <f t="shared" ca="1" si="0"/>
        <v>#NAME?</v>
      </c>
      <c r="K241" s="117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21.5" hidden="1" x14ac:dyDescent="0.9">
      <c r="A242" s="118">
        <f>'PLANTILLA V6'!A242</f>
        <v>0</v>
      </c>
      <c r="B242" s="111">
        <f>'PLANTILLA V6'!B242</f>
        <v>0</v>
      </c>
      <c r="C242" s="119">
        <f>'PLANTILLA V6'!C242</f>
        <v>1</v>
      </c>
      <c r="D242" s="111" t="str">
        <f>'PLANTILLA V6'!D242</f>
        <v>pza</v>
      </c>
      <c r="E242" s="119">
        <v>0</v>
      </c>
      <c r="F242" s="111" t="b">
        <v>0</v>
      </c>
      <c r="G242" s="111" t="b">
        <v>0</v>
      </c>
      <c r="H242" s="111" t="b">
        <v>0</v>
      </c>
      <c r="I242" s="111" t="b">
        <v>0</v>
      </c>
      <c r="J242" s="114" t="e">
        <f t="shared" ca="1" si="0"/>
        <v>#NAME?</v>
      </c>
      <c r="K242" s="117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21.5" hidden="1" x14ac:dyDescent="0.9">
      <c r="A243" s="118">
        <f>'PLANTILLA V6'!A243</f>
        <v>0</v>
      </c>
      <c r="B243" s="111">
        <f>'PLANTILLA V6'!B243</f>
        <v>0</v>
      </c>
      <c r="C243" s="119">
        <f>'PLANTILLA V6'!C243</f>
        <v>1</v>
      </c>
      <c r="D243" s="111" t="str">
        <f>'PLANTILLA V6'!D243</f>
        <v>pza</v>
      </c>
      <c r="E243" s="119">
        <v>0</v>
      </c>
      <c r="F243" s="111" t="b">
        <v>0</v>
      </c>
      <c r="G243" s="111" t="b">
        <v>0</v>
      </c>
      <c r="H243" s="111" t="b">
        <v>0</v>
      </c>
      <c r="I243" s="111" t="b">
        <v>0</v>
      </c>
      <c r="J243" s="114" t="e">
        <f t="shared" ca="1" si="0"/>
        <v>#NAME?</v>
      </c>
      <c r="K243" s="117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21.5" hidden="1" x14ac:dyDescent="0.9">
      <c r="A244" s="118">
        <f>'PLANTILLA V6'!A244</f>
        <v>0</v>
      </c>
      <c r="B244" s="111">
        <f>'PLANTILLA V6'!B244</f>
        <v>0</v>
      </c>
      <c r="C244" s="119">
        <f>'PLANTILLA V6'!C244</f>
        <v>1</v>
      </c>
      <c r="D244" s="111" t="str">
        <f>'PLANTILLA V6'!D244</f>
        <v>pza</v>
      </c>
      <c r="E244" s="119">
        <v>0</v>
      </c>
      <c r="F244" s="111" t="b">
        <v>0</v>
      </c>
      <c r="G244" s="111" t="b">
        <v>0</v>
      </c>
      <c r="H244" s="111" t="b">
        <v>0</v>
      </c>
      <c r="I244" s="111" t="b">
        <v>0</v>
      </c>
      <c r="J244" s="114" t="e">
        <f t="shared" ca="1" si="0"/>
        <v>#NAME?</v>
      </c>
      <c r="K244" s="117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21.5" hidden="1" x14ac:dyDescent="0.9">
      <c r="A245" s="118">
        <f>'PLANTILLA V6'!A245</f>
        <v>0</v>
      </c>
      <c r="B245" s="111">
        <f>'PLANTILLA V6'!B245</f>
        <v>0</v>
      </c>
      <c r="C245" s="119">
        <f>'PLANTILLA V6'!C245</f>
        <v>1</v>
      </c>
      <c r="D245" s="111" t="str">
        <f>'PLANTILLA V6'!D245</f>
        <v>pza</v>
      </c>
      <c r="E245" s="119">
        <v>0</v>
      </c>
      <c r="F245" s="111" t="b">
        <v>0</v>
      </c>
      <c r="G245" s="111" t="b">
        <v>0</v>
      </c>
      <c r="H245" s="111" t="b">
        <v>0</v>
      </c>
      <c r="I245" s="111" t="b">
        <v>0</v>
      </c>
      <c r="J245" s="114" t="e">
        <f t="shared" ca="1" si="0"/>
        <v>#NAME?</v>
      </c>
      <c r="K245" s="117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21.5" hidden="1" x14ac:dyDescent="0.9">
      <c r="A246" s="118">
        <f>'PLANTILLA V6'!A246</f>
        <v>0</v>
      </c>
      <c r="B246" s="111">
        <f>'PLANTILLA V6'!B246</f>
        <v>0</v>
      </c>
      <c r="C246" s="119">
        <f>'PLANTILLA V6'!C246</f>
        <v>1</v>
      </c>
      <c r="D246" s="111" t="str">
        <f>'PLANTILLA V6'!D246</f>
        <v>pza</v>
      </c>
      <c r="E246" s="119">
        <v>0</v>
      </c>
      <c r="F246" s="111" t="b">
        <v>0</v>
      </c>
      <c r="G246" s="111" t="b">
        <v>0</v>
      </c>
      <c r="H246" s="111" t="b">
        <v>0</v>
      </c>
      <c r="I246" s="111" t="b">
        <v>0</v>
      </c>
      <c r="J246" s="114" t="e">
        <f t="shared" ca="1" si="0"/>
        <v>#NAME?</v>
      </c>
      <c r="K246" s="117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21.5" hidden="1" x14ac:dyDescent="0.9">
      <c r="A247" s="118">
        <f>'PLANTILLA V6'!A247</f>
        <v>0</v>
      </c>
      <c r="B247" s="111">
        <f>'PLANTILLA V6'!B247</f>
        <v>0</v>
      </c>
      <c r="C247" s="119">
        <f>'PLANTILLA V6'!C247</f>
        <v>1</v>
      </c>
      <c r="D247" s="111" t="str">
        <f>'PLANTILLA V6'!D247</f>
        <v>pza</v>
      </c>
      <c r="E247" s="119">
        <v>0</v>
      </c>
      <c r="F247" s="111" t="b">
        <v>0</v>
      </c>
      <c r="G247" s="111" t="b">
        <v>0</v>
      </c>
      <c r="H247" s="111" t="b">
        <v>0</v>
      </c>
      <c r="I247" s="111" t="b">
        <v>0</v>
      </c>
      <c r="J247" s="114" t="e">
        <f t="shared" ca="1" si="0"/>
        <v>#NAME?</v>
      </c>
      <c r="K247" s="117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21.5" hidden="1" x14ac:dyDescent="0.9">
      <c r="A248" s="118">
        <f>'PLANTILLA V6'!A248</f>
        <v>0</v>
      </c>
      <c r="B248" s="111">
        <f>'PLANTILLA V6'!B248</f>
        <v>0</v>
      </c>
      <c r="C248" s="119">
        <f>'PLANTILLA V6'!C248</f>
        <v>1</v>
      </c>
      <c r="D248" s="111" t="str">
        <f>'PLANTILLA V6'!D248</f>
        <v>pza</v>
      </c>
      <c r="E248" s="119">
        <v>0</v>
      </c>
      <c r="F248" s="111" t="b">
        <v>0</v>
      </c>
      <c r="G248" s="111" t="b">
        <v>0</v>
      </c>
      <c r="H248" s="111" t="b">
        <v>0</v>
      </c>
      <c r="I248" s="111" t="b">
        <v>0</v>
      </c>
      <c r="J248" s="114" t="e">
        <f t="shared" ca="1" si="0"/>
        <v>#NAME?</v>
      </c>
      <c r="K248" s="117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21.5" hidden="1" x14ac:dyDescent="0.9">
      <c r="A249" s="118">
        <f>'PLANTILLA V6'!A249</f>
        <v>0</v>
      </c>
      <c r="B249" s="111">
        <f>'PLANTILLA V6'!B249</f>
        <v>0</v>
      </c>
      <c r="C249" s="119">
        <f>'PLANTILLA V6'!C249</f>
        <v>1</v>
      </c>
      <c r="D249" s="111" t="str">
        <f>'PLANTILLA V6'!D249</f>
        <v>pza</v>
      </c>
      <c r="E249" s="119">
        <v>0</v>
      </c>
      <c r="F249" s="111" t="b">
        <v>0</v>
      </c>
      <c r="G249" s="111" t="b">
        <v>0</v>
      </c>
      <c r="H249" s="111" t="b">
        <v>0</v>
      </c>
      <c r="I249" s="111" t="b">
        <v>0</v>
      </c>
      <c r="J249" s="114" t="e">
        <f t="shared" ca="1" si="0"/>
        <v>#NAME?</v>
      </c>
      <c r="K249" s="117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21.5" hidden="1" x14ac:dyDescent="0.9">
      <c r="A250" s="118">
        <f>'PLANTILLA V6'!A250</f>
        <v>0</v>
      </c>
      <c r="B250" s="111">
        <f>'PLANTILLA V6'!B250</f>
        <v>0</v>
      </c>
      <c r="C250" s="119">
        <f>'PLANTILLA V6'!C250</f>
        <v>1</v>
      </c>
      <c r="D250" s="111" t="str">
        <f>'PLANTILLA V6'!D250</f>
        <v>pza</v>
      </c>
      <c r="E250" s="119">
        <v>0</v>
      </c>
      <c r="F250" s="111" t="b">
        <v>0</v>
      </c>
      <c r="G250" s="111" t="b">
        <v>0</v>
      </c>
      <c r="H250" s="111" t="b">
        <v>0</v>
      </c>
      <c r="I250" s="111" t="b">
        <v>0</v>
      </c>
      <c r="J250" s="114" t="e">
        <f t="shared" ca="1" si="0"/>
        <v>#NAME?</v>
      </c>
      <c r="K250" s="117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21.5" hidden="1" x14ac:dyDescent="0.9">
      <c r="A251" s="118">
        <f>'PLANTILLA V6'!A251</f>
        <v>0</v>
      </c>
      <c r="B251" s="111">
        <f>'PLANTILLA V6'!B251</f>
        <v>0</v>
      </c>
      <c r="C251" s="119">
        <f>'PLANTILLA V6'!C251</f>
        <v>1</v>
      </c>
      <c r="D251" s="111" t="str">
        <f>'PLANTILLA V6'!D251</f>
        <v>pza</v>
      </c>
      <c r="E251" s="119">
        <v>0</v>
      </c>
      <c r="F251" s="111" t="b">
        <v>0</v>
      </c>
      <c r="G251" s="111" t="b">
        <v>0</v>
      </c>
      <c r="H251" s="111" t="b">
        <v>0</v>
      </c>
      <c r="I251" s="111" t="b">
        <v>0</v>
      </c>
      <c r="J251" s="114" t="e">
        <f t="shared" ca="1" si="0"/>
        <v>#NAME?</v>
      </c>
      <c r="K251" s="117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21.5" hidden="1" x14ac:dyDescent="0.9">
      <c r="A252" s="118">
        <f>'PLANTILLA V6'!A252</f>
        <v>0</v>
      </c>
      <c r="B252" s="111">
        <f>'PLANTILLA V6'!B252</f>
        <v>0</v>
      </c>
      <c r="C252" s="119">
        <f>'PLANTILLA V6'!C252</f>
        <v>1</v>
      </c>
      <c r="D252" s="111" t="str">
        <f>'PLANTILLA V6'!D252</f>
        <v>pza</v>
      </c>
      <c r="E252" s="119">
        <v>0</v>
      </c>
      <c r="F252" s="111" t="b">
        <v>0</v>
      </c>
      <c r="G252" s="111" t="b">
        <v>0</v>
      </c>
      <c r="H252" s="111" t="b">
        <v>0</v>
      </c>
      <c r="I252" s="111" t="b">
        <v>0</v>
      </c>
      <c r="J252" s="114" t="e">
        <f t="shared" ca="1" si="0"/>
        <v>#NAME?</v>
      </c>
      <c r="K252" s="117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21.5" hidden="1" x14ac:dyDescent="0.9">
      <c r="A253" s="118">
        <f>'PLANTILLA V6'!A253</f>
        <v>0</v>
      </c>
      <c r="B253" s="111">
        <f>'PLANTILLA V6'!B253</f>
        <v>0</v>
      </c>
      <c r="C253" s="119">
        <f>'PLANTILLA V6'!C253</f>
        <v>1</v>
      </c>
      <c r="D253" s="111" t="str">
        <f>'PLANTILLA V6'!D253</f>
        <v>pza</v>
      </c>
      <c r="E253" s="119">
        <v>0</v>
      </c>
      <c r="F253" s="111" t="b">
        <v>0</v>
      </c>
      <c r="G253" s="111" t="b">
        <v>0</v>
      </c>
      <c r="H253" s="111" t="b">
        <v>0</v>
      </c>
      <c r="I253" s="111" t="b">
        <v>0</v>
      </c>
      <c r="J253" s="114" t="e">
        <f t="shared" ca="1" si="0"/>
        <v>#NAME?</v>
      </c>
      <c r="K253" s="117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21.5" hidden="1" x14ac:dyDescent="0.9">
      <c r="A254" s="118">
        <f>'PLANTILLA V6'!A254</f>
        <v>0</v>
      </c>
      <c r="B254" s="111">
        <f>'PLANTILLA V6'!B254</f>
        <v>0</v>
      </c>
      <c r="C254" s="119">
        <f>'PLANTILLA V6'!C254</f>
        <v>1</v>
      </c>
      <c r="D254" s="111" t="str">
        <f>'PLANTILLA V6'!D254</f>
        <v>pza</v>
      </c>
      <c r="E254" s="119">
        <v>0</v>
      </c>
      <c r="F254" s="111" t="b">
        <v>0</v>
      </c>
      <c r="G254" s="111" t="b">
        <v>0</v>
      </c>
      <c r="H254" s="111" t="b">
        <v>0</v>
      </c>
      <c r="I254" s="111" t="b">
        <v>0</v>
      </c>
      <c r="J254" s="114" t="e">
        <f t="shared" ca="1" si="0"/>
        <v>#NAME?</v>
      </c>
      <c r="K254" s="117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21.5" hidden="1" x14ac:dyDescent="0.9">
      <c r="A255" s="118">
        <f>'PLANTILLA V6'!A255</f>
        <v>0</v>
      </c>
      <c r="B255" s="111">
        <f>'PLANTILLA V6'!B255</f>
        <v>0</v>
      </c>
      <c r="C255" s="119">
        <f>'PLANTILLA V6'!C255</f>
        <v>1</v>
      </c>
      <c r="D255" s="111" t="str">
        <f>'PLANTILLA V6'!D255</f>
        <v>pza</v>
      </c>
      <c r="E255" s="119">
        <v>0</v>
      </c>
      <c r="F255" s="111" t="b">
        <v>0</v>
      </c>
      <c r="G255" s="111" t="b">
        <v>0</v>
      </c>
      <c r="H255" s="111" t="b">
        <v>0</v>
      </c>
      <c r="I255" s="111" t="b">
        <v>0</v>
      </c>
      <c r="J255" s="114" t="e">
        <f t="shared" ca="1" si="0"/>
        <v>#NAME?</v>
      </c>
      <c r="K255" s="117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21.5" hidden="1" x14ac:dyDescent="0.9">
      <c r="A256" s="118">
        <f>'PLANTILLA V6'!A256</f>
        <v>0</v>
      </c>
      <c r="B256" s="111">
        <f>'PLANTILLA V6'!B256</f>
        <v>0</v>
      </c>
      <c r="C256" s="119">
        <f>'PLANTILLA V6'!C256</f>
        <v>1</v>
      </c>
      <c r="D256" s="111" t="str">
        <f>'PLANTILLA V6'!D256</f>
        <v>pza</v>
      </c>
      <c r="E256" s="119">
        <v>0</v>
      </c>
      <c r="F256" s="111" t="b">
        <v>0</v>
      </c>
      <c r="G256" s="111" t="b">
        <v>0</v>
      </c>
      <c r="H256" s="111" t="b">
        <v>0</v>
      </c>
      <c r="I256" s="111" t="b">
        <v>0</v>
      </c>
      <c r="J256" s="114" t="e">
        <f t="shared" ca="1" si="0"/>
        <v>#NAME?</v>
      </c>
      <c r="K256" s="117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21.5" hidden="1" x14ac:dyDescent="0.9">
      <c r="A257" s="118">
        <f>'PLANTILLA V6'!A257</f>
        <v>0</v>
      </c>
      <c r="B257" s="111">
        <f>'PLANTILLA V6'!B257</f>
        <v>0</v>
      </c>
      <c r="C257" s="119">
        <f>'PLANTILLA V6'!C257</f>
        <v>1</v>
      </c>
      <c r="D257" s="111" t="str">
        <f>'PLANTILLA V6'!D257</f>
        <v>pza</v>
      </c>
      <c r="E257" s="119">
        <v>0</v>
      </c>
      <c r="F257" s="111" t="b">
        <v>0</v>
      </c>
      <c r="G257" s="111" t="b">
        <v>0</v>
      </c>
      <c r="H257" s="111" t="b">
        <v>0</v>
      </c>
      <c r="I257" s="111" t="b">
        <v>0</v>
      </c>
      <c r="J257" s="114" t="e">
        <f t="shared" ca="1" si="0"/>
        <v>#NAME?</v>
      </c>
      <c r="K257" s="117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21.5" hidden="1" x14ac:dyDescent="0.9">
      <c r="A258" s="118">
        <f>'PLANTILLA V6'!A258</f>
        <v>0</v>
      </c>
      <c r="B258" s="111">
        <f>'PLANTILLA V6'!B258</f>
        <v>0</v>
      </c>
      <c r="C258" s="119">
        <f>'PLANTILLA V6'!C258</f>
        <v>1</v>
      </c>
      <c r="D258" s="111" t="str">
        <f>'PLANTILLA V6'!D258</f>
        <v>pza</v>
      </c>
      <c r="E258" s="119">
        <v>0</v>
      </c>
      <c r="F258" s="111" t="b">
        <v>0</v>
      </c>
      <c r="G258" s="111" t="b">
        <v>0</v>
      </c>
      <c r="H258" s="111" t="b">
        <v>0</v>
      </c>
      <c r="I258" s="111" t="b">
        <v>0</v>
      </c>
      <c r="J258" s="114" t="e">
        <f t="shared" ca="1" si="0"/>
        <v>#NAME?</v>
      </c>
      <c r="K258" s="117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21.5" hidden="1" x14ac:dyDescent="0.9">
      <c r="A259" s="118">
        <f>'PLANTILLA V6'!A259</f>
        <v>0</v>
      </c>
      <c r="B259" s="111">
        <f>'PLANTILLA V6'!B259</f>
        <v>0</v>
      </c>
      <c r="C259" s="119">
        <f>'PLANTILLA V6'!C259</f>
        <v>1</v>
      </c>
      <c r="D259" s="111" t="str">
        <f>'PLANTILLA V6'!D259</f>
        <v>pza</v>
      </c>
      <c r="E259" s="119">
        <v>0</v>
      </c>
      <c r="F259" s="111" t="b">
        <v>0</v>
      </c>
      <c r="G259" s="111" t="b">
        <v>0</v>
      </c>
      <c r="H259" s="111" t="b">
        <v>0</v>
      </c>
      <c r="I259" s="111" t="b">
        <v>0</v>
      </c>
      <c r="J259" s="114" t="e">
        <f t="shared" ca="1" si="0"/>
        <v>#NAME?</v>
      </c>
      <c r="K259" s="117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21.5" hidden="1" x14ac:dyDescent="0.9">
      <c r="A260" s="118">
        <f>'PLANTILLA V6'!A260</f>
        <v>0</v>
      </c>
      <c r="B260" s="111">
        <f>'PLANTILLA V6'!B260</f>
        <v>0</v>
      </c>
      <c r="C260" s="119">
        <f>'PLANTILLA V6'!C260</f>
        <v>1</v>
      </c>
      <c r="D260" s="111" t="str">
        <f>'PLANTILLA V6'!D260</f>
        <v>pza</v>
      </c>
      <c r="E260" s="119">
        <v>0</v>
      </c>
      <c r="F260" s="111" t="b">
        <v>0</v>
      </c>
      <c r="G260" s="111" t="b">
        <v>0</v>
      </c>
      <c r="H260" s="111" t="b">
        <v>0</v>
      </c>
      <c r="I260" s="111" t="b">
        <v>0</v>
      </c>
      <c r="J260" s="114" t="e">
        <f t="shared" ca="1" si="0"/>
        <v>#NAME?</v>
      </c>
      <c r="K260" s="117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21.5" hidden="1" x14ac:dyDescent="0.9">
      <c r="A261" s="118">
        <f>'PLANTILLA V6'!A261</f>
        <v>0</v>
      </c>
      <c r="B261" s="111">
        <f>'PLANTILLA V6'!B261</f>
        <v>0</v>
      </c>
      <c r="C261" s="119">
        <f>'PLANTILLA V6'!C261</f>
        <v>1</v>
      </c>
      <c r="D261" s="111" t="str">
        <f>'PLANTILLA V6'!D261</f>
        <v>pza</v>
      </c>
      <c r="E261" s="119">
        <v>0</v>
      </c>
      <c r="F261" s="111" t="b">
        <v>0</v>
      </c>
      <c r="G261" s="111" t="b">
        <v>0</v>
      </c>
      <c r="H261" s="111" t="b">
        <v>0</v>
      </c>
      <c r="I261" s="111" t="b">
        <v>0</v>
      </c>
      <c r="J261" s="114" t="e">
        <f t="shared" ca="1" si="0"/>
        <v>#NAME?</v>
      </c>
      <c r="K261" s="117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21.5" hidden="1" x14ac:dyDescent="0.9">
      <c r="A262" s="118">
        <f>'PLANTILLA V6'!A262</f>
        <v>0</v>
      </c>
      <c r="B262" s="111">
        <f>'PLANTILLA V6'!B262</f>
        <v>0</v>
      </c>
      <c r="C262" s="119">
        <f>'PLANTILLA V6'!C262</f>
        <v>1</v>
      </c>
      <c r="D262" s="111" t="str">
        <f>'PLANTILLA V6'!D262</f>
        <v>pza</v>
      </c>
      <c r="E262" s="119">
        <v>0</v>
      </c>
      <c r="F262" s="111" t="b">
        <v>0</v>
      </c>
      <c r="G262" s="111" t="b">
        <v>0</v>
      </c>
      <c r="H262" s="111" t="b">
        <v>0</v>
      </c>
      <c r="I262" s="111" t="b">
        <v>0</v>
      </c>
      <c r="J262" s="114" t="e">
        <f t="shared" ca="1" si="0"/>
        <v>#NAME?</v>
      </c>
      <c r="K262" s="117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21.5" hidden="1" x14ac:dyDescent="0.9">
      <c r="A263" s="118">
        <f>'PLANTILLA V6'!A263</f>
        <v>0</v>
      </c>
      <c r="B263" s="111">
        <f>'PLANTILLA V6'!B263</f>
        <v>0</v>
      </c>
      <c r="C263" s="119">
        <f>'PLANTILLA V6'!C263</f>
        <v>1</v>
      </c>
      <c r="D263" s="111" t="str">
        <f>'PLANTILLA V6'!D263</f>
        <v>pza</v>
      </c>
      <c r="E263" s="119">
        <v>0</v>
      </c>
      <c r="F263" s="111" t="b">
        <v>0</v>
      </c>
      <c r="G263" s="111" t="b">
        <v>0</v>
      </c>
      <c r="H263" s="111" t="b">
        <v>0</v>
      </c>
      <c r="I263" s="111" t="b">
        <v>0</v>
      </c>
      <c r="J263" s="114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17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21.5" hidden="1" x14ac:dyDescent="0.9">
      <c r="A264" s="118">
        <f>'PLANTILLA V6'!A264</f>
        <v>0</v>
      </c>
      <c r="B264" s="111">
        <f>'PLANTILLA V6'!B264</f>
        <v>0</v>
      </c>
      <c r="C264" s="119">
        <f>'PLANTILLA V6'!C264</f>
        <v>1</v>
      </c>
      <c r="D264" s="111" t="str">
        <f>'PLANTILLA V6'!D264</f>
        <v>pza</v>
      </c>
      <c r="E264" s="119">
        <v>0</v>
      </c>
      <c r="F264" s="111" t="b">
        <v>0</v>
      </c>
      <c r="G264" s="111" t="b">
        <v>0</v>
      </c>
      <c r="H264" s="111" t="b">
        <v>0</v>
      </c>
      <c r="I264" s="111" t="b">
        <v>0</v>
      </c>
      <c r="J264" s="114" t="e">
        <f t="shared" ca="1" si="1"/>
        <v>#NAME?</v>
      </c>
      <c r="K264" s="117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21.5" hidden="1" x14ac:dyDescent="0.9">
      <c r="A265" s="118">
        <f>'PLANTILLA V6'!A265</f>
        <v>0</v>
      </c>
      <c r="B265" s="111">
        <f>'PLANTILLA V6'!B265</f>
        <v>0</v>
      </c>
      <c r="C265" s="119">
        <f>'PLANTILLA V6'!C265</f>
        <v>1</v>
      </c>
      <c r="D265" s="111" t="str">
        <f>'PLANTILLA V6'!D265</f>
        <v>pza</v>
      </c>
      <c r="E265" s="119">
        <v>0</v>
      </c>
      <c r="F265" s="111" t="b">
        <v>0</v>
      </c>
      <c r="G265" s="111" t="b">
        <v>0</v>
      </c>
      <c r="H265" s="111" t="b">
        <v>0</v>
      </c>
      <c r="I265" s="111" t="b">
        <v>0</v>
      </c>
      <c r="J265" s="114" t="e">
        <f t="shared" ca="1" si="1"/>
        <v>#NAME?</v>
      </c>
      <c r="K265" s="117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21.5" hidden="1" x14ac:dyDescent="0.9">
      <c r="A266" s="118">
        <f>'PLANTILLA V6'!A266</f>
        <v>0</v>
      </c>
      <c r="B266" s="111">
        <f>'PLANTILLA V6'!B266</f>
        <v>0</v>
      </c>
      <c r="C266" s="119">
        <f>'PLANTILLA V6'!C266</f>
        <v>1</v>
      </c>
      <c r="D266" s="111" t="str">
        <f>'PLANTILLA V6'!D266</f>
        <v>pza</v>
      </c>
      <c r="E266" s="119">
        <v>0</v>
      </c>
      <c r="F266" s="111" t="b">
        <v>0</v>
      </c>
      <c r="G266" s="111" t="b">
        <v>0</v>
      </c>
      <c r="H266" s="111" t="b">
        <v>0</v>
      </c>
      <c r="I266" s="111" t="b">
        <v>0</v>
      </c>
      <c r="J266" s="114" t="e">
        <f t="shared" ca="1" si="1"/>
        <v>#NAME?</v>
      </c>
      <c r="K266" s="117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21.5" hidden="1" x14ac:dyDescent="0.9">
      <c r="A267" s="118">
        <f>'PLANTILLA V6'!A267</f>
        <v>0</v>
      </c>
      <c r="B267" s="111">
        <f>'PLANTILLA V6'!B267</f>
        <v>0</v>
      </c>
      <c r="C267" s="119">
        <f>'PLANTILLA V6'!C267</f>
        <v>1</v>
      </c>
      <c r="D267" s="111" t="str">
        <f>'PLANTILLA V6'!D267</f>
        <v>pza</v>
      </c>
      <c r="E267" s="119">
        <v>0</v>
      </c>
      <c r="F267" s="111" t="b">
        <v>0</v>
      </c>
      <c r="G267" s="111" t="b">
        <v>0</v>
      </c>
      <c r="H267" s="111" t="b">
        <v>0</v>
      </c>
      <c r="I267" s="111" t="b">
        <v>0</v>
      </c>
      <c r="J267" s="114" t="e">
        <f t="shared" ca="1" si="1"/>
        <v>#NAME?</v>
      </c>
      <c r="K267" s="117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21.5" hidden="1" x14ac:dyDescent="0.9">
      <c r="A268" s="118">
        <f>'PLANTILLA V6'!A268</f>
        <v>0</v>
      </c>
      <c r="B268" s="111">
        <f>'PLANTILLA V6'!B268</f>
        <v>0</v>
      </c>
      <c r="C268" s="119">
        <f>'PLANTILLA V6'!C268</f>
        <v>1</v>
      </c>
      <c r="D268" s="111" t="str">
        <f>'PLANTILLA V6'!D268</f>
        <v>pza</v>
      </c>
      <c r="E268" s="119">
        <v>0</v>
      </c>
      <c r="F268" s="111" t="b">
        <v>0</v>
      </c>
      <c r="G268" s="111" t="b">
        <v>0</v>
      </c>
      <c r="H268" s="111" t="b">
        <v>0</v>
      </c>
      <c r="I268" s="111" t="b">
        <v>0</v>
      </c>
      <c r="J268" s="114" t="e">
        <f t="shared" ca="1" si="1"/>
        <v>#NAME?</v>
      </c>
      <c r="K268" s="117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21.5" hidden="1" x14ac:dyDescent="0.9">
      <c r="A269" s="107">
        <f>'PLANTILLA V6'!A269</f>
        <v>0</v>
      </c>
      <c r="B269" s="107">
        <f>'PLANTILLA V6'!B269</f>
        <v>0</v>
      </c>
      <c r="C269" s="119">
        <f>'PLANTILLA V6'!C269</f>
        <v>1</v>
      </c>
      <c r="D269" s="111" t="str">
        <f>'PLANTILLA V6'!D269</f>
        <v>pza</v>
      </c>
      <c r="E269" s="119">
        <v>0</v>
      </c>
      <c r="F269" s="111" t="b">
        <v>0</v>
      </c>
      <c r="G269" s="111" t="b">
        <v>0</v>
      </c>
      <c r="H269" s="111" t="b">
        <v>0</v>
      </c>
      <c r="I269" s="111" t="b">
        <v>0</v>
      </c>
      <c r="J269" s="114" t="e">
        <f t="shared" ca="1" si="1"/>
        <v>#NAME?</v>
      </c>
      <c r="K269" s="117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21.5" x14ac:dyDescent="0.9">
      <c r="A270" s="174" t="str">
        <f>'PLANTILLA V6'!A270</f>
        <v>Materiales de Reuso</v>
      </c>
      <c r="B270" s="157"/>
      <c r="C270" s="119">
        <f>'PLANTILLA V6'!C270</f>
        <v>1</v>
      </c>
      <c r="D270" s="111" t="str">
        <f>'PLANTILLA V6'!D270</f>
        <v>pza</v>
      </c>
      <c r="E270" s="119">
        <v>0</v>
      </c>
      <c r="F270" s="111" t="b">
        <v>0</v>
      </c>
      <c r="G270" s="111" t="b">
        <v>0</v>
      </c>
      <c r="H270" s="111" t="b">
        <v>0</v>
      </c>
      <c r="I270" s="111" t="b">
        <v>0</v>
      </c>
      <c r="J270" s="114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7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21.5" hidden="1" x14ac:dyDescent="0.9">
      <c r="A271" s="118" t="str">
        <f>'PLANTILLA V6'!A271</f>
        <v>Re</v>
      </c>
      <c r="B271" s="118" t="str">
        <f>'PLANTILLA V6'!B271</f>
        <v>Cartón de 3 mm de espesor de 30 x 30 cm</v>
      </c>
      <c r="C271" s="119">
        <f>'PLANTILLA V6'!C271</f>
        <v>1</v>
      </c>
      <c r="D271" s="111" t="str">
        <f>'PLANTILLA V6'!D271</f>
        <v>pza</v>
      </c>
      <c r="E271" s="119">
        <v>0</v>
      </c>
      <c r="F271" s="111" t="b">
        <v>0</v>
      </c>
      <c r="G271" s="111" t="b">
        <v>0</v>
      </c>
      <c r="H271" s="111" t="b">
        <v>0</v>
      </c>
      <c r="I271" s="111" t="b">
        <v>0</v>
      </c>
      <c r="J271" s="114" t="e">
        <f t="shared" ca="1" si="1"/>
        <v>#NAME?</v>
      </c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21.5" hidden="1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1" t="str">
        <f>'PLANTILLA V6'!D272</f>
        <v>pza</v>
      </c>
      <c r="E272" s="119">
        <v>0</v>
      </c>
      <c r="F272" s="111" t="b">
        <v>0</v>
      </c>
      <c r="G272" s="111" t="b">
        <v>0</v>
      </c>
      <c r="H272" s="111" t="b">
        <v>0</v>
      </c>
      <c r="I272" s="111" t="b">
        <v>0</v>
      </c>
      <c r="J272" s="114" t="e">
        <f t="shared" ca="1" si="1"/>
        <v>#NAME?</v>
      </c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21.5" hidden="1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1" t="str">
        <f>'PLANTILLA V6'!D273</f>
        <v>pza</v>
      </c>
      <c r="E273" s="119">
        <v>0</v>
      </c>
      <c r="F273" s="111" t="b">
        <v>0</v>
      </c>
      <c r="G273" s="111" t="b">
        <v>0</v>
      </c>
      <c r="H273" s="111" t="b">
        <v>0</v>
      </c>
      <c r="I273" s="111" t="b">
        <v>0</v>
      </c>
      <c r="J273" s="114" t="e">
        <f t="shared" ca="1" si="1"/>
        <v>#NAME?</v>
      </c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21.5" hidden="1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1" t="str">
        <f>'PLANTILLA V6'!D274</f>
        <v>pza</v>
      </c>
      <c r="E274" s="119">
        <v>0</v>
      </c>
      <c r="F274" s="111" t="b">
        <v>0</v>
      </c>
      <c r="G274" s="111" t="b">
        <v>0</v>
      </c>
      <c r="H274" s="111" t="b">
        <v>0</v>
      </c>
      <c r="I274" s="111" t="b">
        <v>0</v>
      </c>
      <c r="J274" s="114" t="e">
        <f t="shared" ca="1" si="1"/>
        <v>#NAME?</v>
      </c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21.5" hidden="1" x14ac:dyDescent="0.9">
      <c r="A275" s="118" t="str">
        <f>'PLANTILLA V6'!A275</f>
        <v>Re</v>
      </c>
      <c r="B275" s="118" t="str">
        <f>'PLANTILLA V6'!B275</f>
        <v>Botella de PET de 600 ml</v>
      </c>
      <c r="C275" s="119">
        <f>'PLANTILLA V6'!C275</f>
        <v>1</v>
      </c>
      <c r="D275" s="111" t="str">
        <f>'PLANTILLA V6'!D275</f>
        <v>pza</v>
      </c>
      <c r="E275" s="119">
        <v>0</v>
      </c>
      <c r="F275" s="111" t="b">
        <v>0</v>
      </c>
      <c r="G275" s="111" t="b">
        <v>0</v>
      </c>
      <c r="H275" s="111" t="b">
        <v>0</v>
      </c>
      <c r="I275" s="111" t="b">
        <v>0</v>
      </c>
      <c r="J275" s="114" t="e">
        <f t="shared" ca="1" si="1"/>
        <v>#NAME?</v>
      </c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21.5" hidden="1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1" t="str">
        <f>'PLANTILLA V6'!D276</f>
        <v>pza</v>
      </c>
      <c r="E276" s="119">
        <v>0</v>
      </c>
      <c r="F276" s="111" t="b">
        <v>0</v>
      </c>
      <c r="G276" s="111" t="b">
        <v>0</v>
      </c>
      <c r="H276" s="111" t="b">
        <v>0</v>
      </c>
      <c r="I276" s="111" t="b">
        <v>0</v>
      </c>
      <c r="J276" s="114" t="e">
        <f t="shared" ca="1" si="1"/>
        <v>#NAME?</v>
      </c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21.5" hidden="1" x14ac:dyDescent="0.9">
      <c r="A277" s="118" t="str">
        <f>'PLANTILLA V6'!A277</f>
        <v>Re</v>
      </c>
      <c r="B277" s="122" t="str">
        <f>'PLANTILLA V6'!B277</f>
        <v>Vaso de plástico desechable (250 ml)</v>
      </c>
      <c r="C277" s="119">
        <f>'PLANTILLA V6'!C277</f>
        <v>1</v>
      </c>
      <c r="D277" s="111" t="str">
        <f>'PLANTILLA V6'!D277</f>
        <v>pza</v>
      </c>
      <c r="E277" s="119">
        <v>0</v>
      </c>
      <c r="F277" s="111" t="b">
        <v>0</v>
      </c>
      <c r="G277" s="111" t="b">
        <v>0</v>
      </c>
      <c r="H277" s="111" t="b">
        <v>0</v>
      </c>
      <c r="I277" s="111" t="b">
        <v>0</v>
      </c>
      <c r="J277" s="114" t="e">
        <f t="shared" ca="1" si="1"/>
        <v>#NAME?</v>
      </c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21.5" hidden="1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1" t="str">
        <f>'PLANTILLA V6'!D278</f>
        <v>pza</v>
      </c>
      <c r="E278" s="119">
        <v>0</v>
      </c>
      <c r="F278" s="111" t="b">
        <v>0</v>
      </c>
      <c r="G278" s="111" t="b">
        <v>0</v>
      </c>
      <c r="H278" s="111" t="b">
        <v>0</v>
      </c>
      <c r="I278" s="111" t="b">
        <v>0</v>
      </c>
      <c r="J278" s="114" t="e">
        <f t="shared" ca="1" si="1"/>
        <v>#NAME?</v>
      </c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21.5" hidden="1" x14ac:dyDescent="0.9">
      <c r="A279" s="118" t="str">
        <f>'PLANTILLA V6'!A279</f>
        <v>Re</v>
      </c>
      <c r="B279" s="118" t="str">
        <f>'PLANTILLA V6'!B279</f>
        <v>Tetrapack de 500 ml</v>
      </c>
      <c r="C279" s="119">
        <f>'PLANTILLA V6'!C279</f>
        <v>1</v>
      </c>
      <c r="D279" s="111" t="str">
        <f>'PLANTILLA V6'!D279</f>
        <v>pza</v>
      </c>
      <c r="E279" s="119">
        <v>0</v>
      </c>
      <c r="F279" s="111" t="b">
        <v>0</v>
      </c>
      <c r="G279" s="111" t="b">
        <v>0</v>
      </c>
      <c r="H279" s="111" t="b">
        <v>0</v>
      </c>
      <c r="I279" s="111" t="b">
        <v>0</v>
      </c>
      <c r="J279" s="114" t="e">
        <f t="shared" ca="1" si="1"/>
        <v>#NAME?</v>
      </c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21.5" hidden="1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1" t="str">
        <f>'PLANTILLA V6'!D280</f>
        <v>pza</v>
      </c>
      <c r="E280" s="119">
        <v>0</v>
      </c>
      <c r="F280" s="111" t="b">
        <v>0</v>
      </c>
      <c r="G280" s="111" t="b">
        <v>0</v>
      </c>
      <c r="H280" s="111" t="b">
        <v>0</v>
      </c>
      <c r="I280" s="111" t="b">
        <v>0</v>
      </c>
      <c r="J280" s="114" t="e">
        <f t="shared" ca="1" si="1"/>
        <v>#NAME?</v>
      </c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21.5" hidden="1" x14ac:dyDescent="0.9">
      <c r="A281" s="118" t="str">
        <f>'PLANTILLA V6'!A281</f>
        <v>Re</v>
      </c>
      <c r="B281" s="118" t="str">
        <f>'PLANTILLA V6'!B281</f>
        <v>Tubo de cartón de papel de baño</v>
      </c>
      <c r="C281" s="119">
        <f>'PLANTILLA V6'!C281</f>
        <v>1</v>
      </c>
      <c r="D281" s="111" t="str">
        <f>'PLANTILLA V6'!D281</f>
        <v>pza</v>
      </c>
      <c r="E281" s="119">
        <v>0</v>
      </c>
      <c r="F281" s="111" t="b">
        <v>0</v>
      </c>
      <c r="G281" s="111" t="b">
        <v>0</v>
      </c>
      <c r="H281" s="111" t="b">
        <v>0</v>
      </c>
      <c r="I281" s="111" t="b">
        <v>0</v>
      </c>
      <c r="J281" s="114" t="e">
        <f t="shared" ca="1" si="1"/>
        <v>#NAME?</v>
      </c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21.5" hidden="1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1" t="str">
        <f>'PLANTILLA V6'!D282</f>
        <v>pza</v>
      </c>
      <c r="E282" s="119">
        <v>0</v>
      </c>
      <c r="F282" s="111" t="b">
        <v>0</v>
      </c>
      <c r="G282" s="111" t="b">
        <v>0</v>
      </c>
      <c r="H282" s="111" t="b">
        <v>0</v>
      </c>
      <c r="I282" s="111" t="b">
        <v>0</v>
      </c>
      <c r="J282" s="114" t="e">
        <f t="shared" ca="1" si="1"/>
        <v>#NAME?</v>
      </c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21.5" hidden="1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1" t="str">
        <f>'PLANTILLA V6'!D283</f>
        <v>pza</v>
      </c>
      <c r="E283" s="119">
        <v>0</v>
      </c>
      <c r="F283" s="111" t="b">
        <v>0</v>
      </c>
      <c r="G283" s="111" t="b">
        <v>0</v>
      </c>
      <c r="H283" s="111" t="b">
        <v>0</v>
      </c>
      <c r="I283" s="111" t="b">
        <v>0</v>
      </c>
      <c r="J283" s="114" t="e">
        <f t="shared" ca="1" si="1"/>
        <v>#NAME?</v>
      </c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21.5" hidden="1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1" t="str">
        <f>'PLANTILLA V6'!D284</f>
        <v>pza</v>
      </c>
      <c r="E284" s="119">
        <v>0</v>
      </c>
      <c r="F284" s="111" t="b">
        <v>0</v>
      </c>
      <c r="G284" s="111" t="b">
        <v>0</v>
      </c>
      <c r="H284" s="111" t="b">
        <v>0</v>
      </c>
      <c r="I284" s="111" t="b">
        <v>0</v>
      </c>
      <c r="J284" s="114" t="e">
        <f t="shared" ca="1" si="1"/>
        <v>#NAME?</v>
      </c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21.5" hidden="1" x14ac:dyDescent="0.9">
      <c r="A285" s="118" t="str">
        <f>'PLANTILLA V6'!A285</f>
        <v>Re</v>
      </c>
      <c r="B285" s="118" t="str">
        <f>'PLANTILLA V6'!B285</f>
        <v xml:space="preserve">Taparrosca de botella de PET 3 cm de diámetro </v>
      </c>
      <c r="C285" s="119">
        <f>'PLANTILLA V6'!C285</f>
        <v>1</v>
      </c>
      <c r="D285" s="111" t="str">
        <f>'PLANTILLA V6'!D285</f>
        <v>pza</v>
      </c>
      <c r="E285" s="119">
        <v>0</v>
      </c>
      <c r="F285" s="111" t="b">
        <v>0</v>
      </c>
      <c r="G285" s="111" t="b">
        <v>0</v>
      </c>
      <c r="H285" s="111" t="b">
        <v>0</v>
      </c>
      <c r="I285" s="111" t="b">
        <v>0</v>
      </c>
      <c r="J285" s="114" t="e">
        <f t="shared" ca="1" si="1"/>
        <v>#NAME?</v>
      </c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21.5" hidden="1" x14ac:dyDescent="0.9">
      <c r="A286" s="118" t="str">
        <f>'PLANTILLA V6'!A286</f>
        <v>Re</v>
      </c>
      <c r="B286" s="118" t="str">
        <f>'PLANTILLA V6'!B286</f>
        <v>Taparrosca de 5 cm de diámetro aproximadamente (tipo garrafón)</v>
      </c>
      <c r="C286" s="119">
        <f>'PLANTILLA V6'!C286</f>
        <v>1</v>
      </c>
      <c r="D286" s="111" t="str">
        <f>'PLANTILLA V6'!D286</f>
        <v>pza</v>
      </c>
      <c r="E286" s="119">
        <v>0</v>
      </c>
      <c r="F286" s="111" t="b">
        <v>0</v>
      </c>
      <c r="G286" s="111" t="b">
        <v>0</v>
      </c>
      <c r="H286" s="111" t="b">
        <v>0</v>
      </c>
      <c r="I286" s="111" t="b">
        <v>0</v>
      </c>
      <c r="J286" s="114" t="e">
        <f t="shared" ca="1" si="1"/>
        <v>#NAME?</v>
      </c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21.5" hidden="1" x14ac:dyDescent="0.9">
      <c r="A287" s="118" t="str">
        <f>'PLANTILLA V6'!A287</f>
        <v>Re</v>
      </c>
      <c r="B287" s="118" t="str">
        <f>'PLANTILLA V6'!B287</f>
        <v>Tapa de 10 cm de diámetro  aproximadamente</v>
      </c>
      <c r="C287" s="119">
        <f>'PLANTILLA V6'!C287</f>
        <v>1</v>
      </c>
      <c r="D287" s="111" t="str">
        <f>'PLANTILLA V6'!D287</f>
        <v>pza</v>
      </c>
      <c r="E287" s="119">
        <v>0</v>
      </c>
      <c r="F287" s="111" t="b">
        <v>0</v>
      </c>
      <c r="G287" s="111" t="b">
        <v>0</v>
      </c>
      <c r="H287" s="111" t="b">
        <v>0</v>
      </c>
      <c r="I287" s="111" t="b">
        <v>0</v>
      </c>
      <c r="J287" s="114" t="e">
        <f t="shared" ca="1" si="1"/>
        <v>#NAME?</v>
      </c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21.5" hidden="1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1" t="str">
        <f>'PLANTILLA V6'!D288</f>
        <v>pza</v>
      </c>
      <c r="E288" s="119">
        <v>0</v>
      </c>
      <c r="F288" s="111" t="b">
        <v>0</v>
      </c>
      <c r="G288" s="111" t="b">
        <v>0</v>
      </c>
      <c r="H288" s="111" t="b">
        <v>0</v>
      </c>
      <c r="I288" s="111" t="b">
        <v>0</v>
      </c>
      <c r="J288" s="114" t="e">
        <f t="shared" ca="1" si="1"/>
        <v>#NAME?</v>
      </c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21.5" hidden="1" x14ac:dyDescent="0.9">
      <c r="A289" s="111" t="str">
        <f>'PLANTILLA V6'!A289</f>
        <v>Re</v>
      </c>
      <c r="B289" s="111" t="str">
        <f>'PLANTILLA V6'!B289</f>
        <v>Plato de plástico de 20 cm de diámetro (aproximadamente)</v>
      </c>
      <c r="C289" s="119">
        <f>'PLANTILLA V6'!C289</f>
        <v>1</v>
      </c>
      <c r="D289" s="111" t="str">
        <f>'PLANTILLA V6'!D289</f>
        <v>pza</v>
      </c>
      <c r="E289" s="119">
        <v>0</v>
      </c>
      <c r="F289" s="111" t="b">
        <v>0</v>
      </c>
      <c r="G289" s="111" t="b">
        <v>0</v>
      </c>
      <c r="H289" s="111" t="b">
        <v>0</v>
      </c>
      <c r="I289" s="111" t="b">
        <v>0</v>
      </c>
      <c r="J289" s="114" t="e">
        <f t="shared" ca="1" si="1"/>
        <v>#NAME?</v>
      </c>
      <c r="K289" s="117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21.5" hidden="1" x14ac:dyDescent="0.9">
      <c r="A290" s="111" t="str">
        <f>'PLANTILLA V6'!A290</f>
        <v>Re</v>
      </c>
      <c r="B290" s="111" t="str">
        <f>'PLANTILLA V6'!B290</f>
        <v>Envase redondo de plástico de 500 ml aprox (tipo crema o de yogurt)</v>
      </c>
      <c r="C290" s="119">
        <f>'PLANTILLA V6'!C290</f>
        <v>1</v>
      </c>
      <c r="D290" s="111" t="str">
        <f>'PLANTILLA V6'!D290</f>
        <v>pza</v>
      </c>
      <c r="E290" s="119">
        <v>0</v>
      </c>
      <c r="F290" s="111" t="b">
        <v>0</v>
      </c>
      <c r="G290" s="111" t="b">
        <v>0</v>
      </c>
      <c r="H290" s="111" t="b">
        <v>0</v>
      </c>
      <c r="I290" s="111" t="b">
        <v>0</v>
      </c>
      <c r="J290" s="114" t="e">
        <f t="shared" ca="1" si="1"/>
        <v>#NAME?</v>
      </c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21.5" hidden="1" x14ac:dyDescent="0.9">
      <c r="A291" s="111" t="str">
        <f>'PLANTILLA V6'!A291</f>
        <v>Re</v>
      </c>
      <c r="B291" s="111" t="str">
        <f>'PLANTILLA V6'!B291</f>
        <v>Cajita rectangular pequeña tamaño aprox: 11 x 5 cm x 1 cm (tipo de medicamento)</v>
      </c>
      <c r="C291" s="119">
        <f>'PLANTILLA V6'!C291</f>
        <v>1</v>
      </c>
      <c r="D291" s="111" t="str">
        <f>'PLANTILLA V6'!D291</f>
        <v>pza</v>
      </c>
      <c r="E291" s="119">
        <v>0</v>
      </c>
      <c r="F291" s="111" t="b">
        <v>0</v>
      </c>
      <c r="G291" s="111" t="b">
        <v>0</v>
      </c>
      <c r="H291" s="111" t="b">
        <v>0</v>
      </c>
      <c r="I291" s="111" t="b">
        <v>0</v>
      </c>
      <c r="J291" s="114" t="e">
        <f t="shared" ca="1" si="1"/>
        <v>#NAME?</v>
      </c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21.5" hidden="1" x14ac:dyDescent="0.9">
      <c r="A292" s="111" t="str">
        <f>'PLANTILLA V6'!A292</f>
        <v>Re</v>
      </c>
      <c r="B292" s="111" t="str">
        <f>'PLANTILLA V6'!B292</f>
        <v>Cajita cuadrada tamaño aprox: 11 cm (tipo Kleenex)</v>
      </c>
      <c r="C292" s="119">
        <f>'PLANTILLA V6'!C292</f>
        <v>1</v>
      </c>
      <c r="D292" s="111" t="str">
        <f>'PLANTILLA V6'!D292</f>
        <v>pza</v>
      </c>
      <c r="E292" s="119">
        <v>0</v>
      </c>
      <c r="F292" s="111" t="b">
        <v>0</v>
      </c>
      <c r="G292" s="111" t="b">
        <v>0</v>
      </c>
      <c r="H292" s="111" t="b">
        <v>0</v>
      </c>
      <c r="I292" s="111" t="b">
        <v>0</v>
      </c>
      <c r="J292" s="114" t="e">
        <f t="shared" ca="1" si="1"/>
        <v>#NAME?</v>
      </c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21.5" hidden="1" x14ac:dyDescent="0.9">
      <c r="A293" s="111" t="str">
        <f>'PLANTILLA V6'!A293</f>
        <v>Re</v>
      </c>
      <c r="B293" s="111" t="str">
        <f>'PLANTILLA V6'!B293</f>
        <v>Popote</v>
      </c>
      <c r="C293" s="119">
        <f>'PLANTILLA V6'!C293</f>
        <v>1</v>
      </c>
      <c r="D293" s="111" t="str">
        <f>'PLANTILLA V6'!D293</f>
        <v>pza</v>
      </c>
      <c r="E293" s="119">
        <v>0</v>
      </c>
      <c r="F293" s="111" t="b">
        <v>0</v>
      </c>
      <c r="G293" s="111" t="b">
        <v>0</v>
      </c>
      <c r="H293" s="111" t="b">
        <v>0</v>
      </c>
      <c r="I293" s="111" t="b">
        <v>0</v>
      </c>
      <c r="J293" s="114" t="e">
        <f t="shared" ca="1" si="1"/>
        <v>#NAME?</v>
      </c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21.5" hidden="1" x14ac:dyDescent="0.9">
      <c r="A294" s="111" t="str">
        <f>'PLANTILLA V6'!A294</f>
        <v>Re</v>
      </c>
      <c r="B294" s="111" t="str">
        <f>'PLANTILLA V6'!B294</f>
        <v>Plastinudos o cincho de alambre (tipo sujetador para pan)</v>
      </c>
      <c r="C294" s="119">
        <f>'PLANTILLA V6'!C294</f>
        <v>1</v>
      </c>
      <c r="D294" s="111" t="str">
        <f>'PLANTILLA V6'!D294</f>
        <v>pza</v>
      </c>
      <c r="E294" s="119">
        <v>0</v>
      </c>
      <c r="F294" s="111" t="b">
        <v>0</v>
      </c>
      <c r="G294" s="111" t="b">
        <v>0</v>
      </c>
      <c r="H294" s="111" t="b">
        <v>0</v>
      </c>
      <c r="I294" s="111" t="b">
        <v>0</v>
      </c>
      <c r="J294" s="114" t="e">
        <f t="shared" ca="1" si="1"/>
        <v>#NAME?</v>
      </c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21.5" hidden="1" x14ac:dyDescent="0.9">
      <c r="A295" s="111" t="str">
        <f>'PLANTILLA V6'!A295</f>
        <v>Re</v>
      </c>
      <c r="B295" s="111" t="str">
        <f>'PLANTILLA V6'!B295</f>
        <v>Cuchara desechable</v>
      </c>
      <c r="C295" s="119">
        <f>'PLANTILLA V6'!C295</f>
        <v>1</v>
      </c>
      <c r="D295" s="111" t="str">
        <f>'PLANTILLA V6'!D295</f>
        <v>pza</v>
      </c>
      <c r="E295" s="119">
        <v>0</v>
      </c>
      <c r="F295" s="111" t="b">
        <v>0</v>
      </c>
      <c r="G295" s="111" t="b">
        <v>0</v>
      </c>
      <c r="H295" s="111" t="b">
        <v>0</v>
      </c>
      <c r="I295" s="111" t="b">
        <v>0</v>
      </c>
      <c r="J295" s="114" t="e">
        <f t="shared" ca="1" si="1"/>
        <v>#NAME?</v>
      </c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21.5" hidden="1" x14ac:dyDescent="0.9">
      <c r="A296" s="111" t="str">
        <f>'PLANTILLA V6'!A296</f>
        <v>Re</v>
      </c>
      <c r="B296" s="111" t="str">
        <f>'PLANTILLA V6'!B296</f>
        <v>Caja de cartón de zapatos o similar</v>
      </c>
      <c r="C296" s="119">
        <f>'PLANTILLA V6'!C296</f>
        <v>1</v>
      </c>
      <c r="D296" s="111" t="str">
        <f>'PLANTILLA V6'!D296</f>
        <v>pza</v>
      </c>
      <c r="E296" s="119">
        <v>0</v>
      </c>
      <c r="F296" s="111" t="b">
        <v>0</v>
      </c>
      <c r="G296" s="111" t="b">
        <v>0</v>
      </c>
      <c r="H296" s="111" t="b">
        <v>0</v>
      </c>
      <c r="I296" s="111" t="b">
        <v>0</v>
      </c>
      <c r="J296" s="114" t="e">
        <f t="shared" ca="1" si="1"/>
        <v>#NAME?</v>
      </c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21.5" hidden="1" x14ac:dyDescent="0.9">
      <c r="A297" s="111" t="str">
        <f>'PLANTILLA V6'!A297</f>
        <v>Re</v>
      </c>
      <c r="B297" s="111" t="str">
        <f>'PLANTILLA V6'!B297</f>
        <v xml:space="preserve">Caja de cartón de 3mm espesor de 65 x 55 x 35 cm aproximadamente </v>
      </c>
      <c r="C297" s="119">
        <f>'PLANTILLA V6'!C297</f>
        <v>1</v>
      </c>
      <c r="D297" s="111" t="str">
        <f>'PLANTILLA V6'!D297</f>
        <v>pza</v>
      </c>
      <c r="E297" s="119">
        <v>0</v>
      </c>
      <c r="F297" s="111" t="b">
        <v>0</v>
      </c>
      <c r="G297" s="111" t="b">
        <v>0</v>
      </c>
      <c r="H297" s="111" t="b">
        <v>0</v>
      </c>
      <c r="I297" s="111" t="b">
        <v>0</v>
      </c>
      <c r="J297" s="114" t="e">
        <f t="shared" ca="1" si="1"/>
        <v>#NAME?</v>
      </c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21.5" hidden="1" x14ac:dyDescent="0.9">
      <c r="A298" s="111" t="str">
        <f>'PLANTILLA V6'!A298</f>
        <v>Re</v>
      </c>
      <c r="B298" s="111" t="str">
        <f>'PLANTILLA V6'!B298</f>
        <v>Lámina de cartón de 3mm de espesor de 95 x 65 cm</v>
      </c>
      <c r="C298" s="119">
        <f>'PLANTILLA V6'!C298</f>
        <v>1</v>
      </c>
      <c r="D298" s="111" t="str">
        <f>'PLANTILLA V6'!D298</f>
        <v>pza</v>
      </c>
      <c r="E298" s="119">
        <v>0</v>
      </c>
      <c r="F298" s="111" t="b">
        <v>0</v>
      </c>
      <c r="G298" s="111" t="b">
        <v>0</v>
      </c>
      <c r="H298" s="111" t="b">
        <v>0</v>
      </c>
      <c r="I298" s="111" t="b">
        <v>0</v>
      </c>
      <c r="J298" s="114" t="e">
        <f t="shared" ca="1" si="1"/>
        <v>#NAME?</v>
      </c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21.5" hidden="1" x14ac:dyDescent="0.9">
      <c r="A299" s="111" t="str">
        <f>'PLANTILLA V6'!A299</f>
        <v>Re</v>
      </c>
      <c r="B299" s="111" t="str">
        <f>'PLANTILLA V6'!B299</f>
        <v>Hojas de plantas</v>
      </c>
      <c r="C299" s="119">
        <f>'PLANTILLA V6'!C299</f>
        <v>1</v>
      </c>
      <c r="D299" s="111" t="str">
        <f>'PLANTILLA V6'!D299</f>
        <v>pza</v>
      </c>
      <c r="E299" s="119">
        <v>0</v>
      </c>
      <c r="F299" s="111" t="b">
        <v>0</v>
      </c>
      <c r="G299" s="111" t="b">
        <v>0</v>
      </c>
      <c r="H299" s="111" t="b">
        <v>0</v>
      </c>
      <c r="I299" s="111" t="b">
        <v>0</v>
      </c>
      <c r="J299" s="114" t="e">
        <f t="shared" ca="1" si="1"/>
        <v>#NAME?</v>
      </c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21.5" hidden="1" x14ac:dyDescent="0.9">
      <c r="A300" s="107" t="str">
        <f>'PLANTILLA V6'!A300</f>
        <v>Re</v>
      </c>
      <c r="B300" s="107" t="str">
        <f>'PLANTILLA V6'!B300</f>
        <v>Vaso pequeño de plástico desechable (30 ml o 1 oz aprox)</v>
      </c>
      <c r="C300" s="119">
        <f>'PLANTILLA V6'!C300</f>
        <v>1</v>
      </c>
      <c r="D300" s="111" t="str">
        <f>'PLANTILLA V6'!D300</f>
        <v>pza</v>
      </c>
      <c r="E300" s="119">
        <v>0</v>
      </c>
      <c r="F300" s="111" t="b">
        <v>0</v>
      </c>
      <c r="G300" s="111" t="b">
        <v>0</v>
      </c>
      <c r="H300" s="111" t="b">
        <v>0</v>
      </c>
      <c r="I300" s="111" t="b">
        <v>0</v>
      </c>
      <c r="J300" s="114" t="e">
        <f t="shared" ca="1" si="1"/>
        <v>#NAME?</v>
      </c>
      <c r="K300" s="117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21.5" hidden="1" x14ac:dyDescent="0.9">
      <c r="A301" s="107" t="str">
        <f>'PLANTILLA V6'!A301</f>
        <v>Re</v>
      </c>
      <c r="B301" s="107">
        <f>'PLANTILLA V6'!B301</f>
        <v>0</v>
      </c>
      <c r="C301" s="119">
        <f>'PLANTILLA V6'!C301</f>
        <v>1</v>
      </c>
      <c r="D301" s="111" t="str">
        <f>'PLANTILLA V6'!D301</f>
        <v>pza</v>
      </c>
      <c r="E301" s="119">
        <v>0</v>
      </c>
      <c r="F301" s="111" t="b">
        <v>0</v>
      </c>
      <c r="G301" s="111" t="b">
        <v>0</v>
      </c>
      <c r="H301" s="111" t="b">
        <v>0</v>
      </c>
      <c r="I301" s="111" t="b">
        <v>0</v>
      </c>
      <c r="J301" s="114" t="e">
        <f t="shared" ca="1" si="1"/>
        <v>#NAME?</v>
      </c>
      <c r="K301" s="117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21.5" hidden="1" x14ac:dyDescent="0.9">
      <c r="A302" s="111">
        <f>'PLANTILLA V6'!A302</f>
        <v>0</v>
      </c>
      <c r="B302" s="111">
        <f>'PLANTILLA V6'!B302</f>
        <v>0</v>
      </c>
      <c r="C302" s="119">
        <f>'PLANTILLA V6'!C302</f>
        <v>1</v>
      </c>
      <c r="D302" s="111" t="str">
        <f>'PLANTILLA V6'!D302</f>
        <v>pza</v>
      </c>
      <c r="E302" s="119">
        <v>0</v>
      </c>
      <c r="F302" s="111" t="b">
        <v>0</v>
      </c>
      <c r="G302" s="111" t="b">
        <v>0</v>
      </c>
      <c r="H302" s="111" t="b">
        <v>0</v>
      </c>
      <c r="I302" s="111" t="b">
        <v>0</v>
      </c>
      <c r="J302" s="114" t="e">
        <f t="shared" ca="1" si="1"/>
        <v>#NAME?</v>
      </c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21.5" hidden="1" x14ac:dyDescent="0.9">
      <c r="A303" s="111">
        <f>'PLANTILLA V6'!A303</f>
        <v>0</v>
      </c>
      <c r="B303" s="111">
        <f>'PLANTILLA V6'!B303</f>
        <v>0</v>
      </c>
      <c r="C303" s="119">
        <f>'PLANTILLA V6'!C303</f>
        <v>1</v>
      </c>
      <c r="D303" s="111" t="str">
        <f>'PLANTILLA V6'!D303</f>
        <v>pza</v>
      </c>
      <c r="E303" s="119">
        <v>0</v>
      </c>
      <c r="F303" s="111" t="b">
        <v>0</v>
      </c>
      <c r="G303" s="111" t="b">
        <v>0</v>
      </c>
      <c r="H303" s="111" t="b">
        <v>0</v>
      </c>
      <c r="I303" s="111" t="b">
        <v>0</v>
      </c>
      <c r="J303" s="114" t="e">
        <f t="shared" ca="1" si="1"/>
        <v>#NAME?</v>
      </c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21.5" hidden="1" x14ac:dyDescent="0.9">
      <c r="A304" s="111">
        <f>'PLANTILLA V6'!A304</f>
        <v>0</v>
      </c>
      <c r="B304" s="111">
        <f>'PLANTILLA V6'!B304</f>
        <v>0</v>
      </c>
      <c r="C304" s="119">
        <f>'PLANTILLA V6'!C304</f>
        <v>1</v>
      </c>
      <c r="D304" s="111" t="str">
        <f>'PLANTILLA V6'!D304</f>
        <v>pza</v>
      </c>
      <c r="E304" s="119">
        <v>0</v>
      </c>
      <c r="F304" s="111" t="b">
        <v>0</v>
      </c>
      <c r="G304" s="111" t="b">
        <v>0</v>
      </c>
      <c r="H304" s="111" t="b">
        <v>0</v>
      </c>
      <c r="I304" s="111" t="b">
        <v>0</v>
      </c>
      <c r="J304" s="114" t="e">
        <f t="shared" ca="1" si="1"/>
        <v>#NAME?</v>
      </c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21.5" hidden="1" x14ac:dyDescent="0.9">
      <c r="A305" s="111">
        <f>'PLANTILLA V6'!A305</f>
        <v>0</v>
      </c>
      <c r="B305" s="111">
        <f>'PLANTILLA V6'!B305</f>
        <v>0</v>
      </c>
      <c r="C305" s="119">
        <f>'PLANTILLA V6'!C305</f>
        <v>1</v>
      </c>
      <c r="D305" s="111" t="str">
        <f>'PLANTILLA V6'!D305</f>
        <v>pza</v>
      </c>
      <c r="E305" s="119">
        <v>0</v>
      </c>
      <c r="F305" s="111" t="b">
        <v>0</v>
      </c>
      <c r="G305" s="111" t="b">
        <v>0</v>
      </c>
      <c r="H305" s="111" t="b">
        <v>0</v>
      </c>
      <c r="I305" s="111" t="b">
        <v>0</v>
      </c>
      <c r="J305" s="114" t="e">
        <f t="shared" ca="1" si="1"/>
        <v>#NAME?</v>
      </c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21.5" hidden="1" x14ac:dyDescent="0.9">
      <c r="A306" s="111">
        <f>'PLANTILLA V6'!A306</f>
        <v>0</v>
      </c>
      <c r="B306" s="111">
        <f>'PLANTILLA V6'!B306</f>
        <v>0</v>
      </c>
      <c r="C306" s="119">
        <f>'PLANTILLA V6'!C306</f>
        <v>1</v>
      </c>
      <c r="D306" s="111" t="str">
        <f>'PLANTILLA V6'!D306</f>
        <v>pza</v>
      </c>
      <c r="E306" s="119">
        <v>0</v>
      </c>
      <c r="F306" s="111" t="b">
        <v>0</v>
      </c>
      <c r="G306" s="111" t="b">
        <v>0</v>
      </c>
      <c r="H306" s="111" t="b">
        <v>0</v>
      </c>
      <c r="I306" s="111" t="b">
        <v>0</v>
      </c>
      <c r="J306" s="114" t="e">
        <f t="shared" ca="1" si="1"/>
        <v>#NAME?</v>
      </c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21.5" hidden="1" x14ac:dyDescent="0.9">
      <c r="A307" s="111">
        <f>'PLANTILLA V6'!A307</f>
        <v>0</v>
      </c>
      <c r="B307" s="111">
        <f>'PLANTILLA V6'!B307</f>
        <v>0</v>
      </c>
      <c r="C307" s="119">
        <f>'PLANTILLA V6'!C307</f>
        <v>1</v>
      </c>
      <c r="D307" s="111" t="str">
        <f>'PLANTILLA V6'!D307</f>
        <v>pza</v>
      </c>
      <c r="E307" s="119">
        <v>0</v>
      </c>
      <c r="F307" s="111" t="b">
        <v>0</v>
      </c>
      <c r="G307" s="111" t="b">
        <v>0</v>
      </c>
      <c r="H307" s="111" t="b">
        <v>0</v>
      </c>
      <c r="I307" s="111" t="b">
        <v>0</v>
      </c>
      <c r="J307" s="114" t="e">
        <f t="shared" ca="1" si="1"/>
        <v>#NAME?</v>
      </c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21.5" hidden="1" x14ac:dyDescent="0.9">
      <c r="A308" s="111">
        <f>'PLANTILLA V6'!A308</f>
        <v>0</v>
      </c>
      <c r="B308" s="111">
        <f>'PLANTILLA V6'!B308</f>
        <v>0</v>
      </c>
      <c r="C308" s="119">
        <f>'PLANTILLA V6'!C308</f>
        <v>1</v>
      </c>
      <c r="D308" s="111" t="str">
        <f>'PLANTILLA V6'!D308</f>
        <v>pza</v>
      </c>
      <c r="E308" s="119">
        <v>0</v>
      </c>
      <c r="F308" s="111" t="b">
        <v>0</v>
      </c>
      <c r="G308" s="111" t="b">
        <v>0</v>
      </c>
      <c r="H308" s="111" t="b">
        <v>0</v>
      </c>
      <c r="I308" s="111" t="b">
        <v>0</v>
      </c>
      <c r="J308" s="114" t="e">
        <f t="shared" ca="1" si="1"/>
        <v>#NAME?</v>
      </c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21.5" hidden="1" x14ac:dyDescent="0.9">
      <c r="A309" s="111">
        <f>'PLANTILLA V6'!A309</f>
        <v>0</v>
      </c>
      <c r="B309" s="111">
        <f>'PLANTILLA V6'!B309</f>
        <v>0</v>
      </c>
      <c r="C309" s="119">
        <f>'PLANTILLA V6'!C309</f>
        <v>1</v>
      </c>
      <c r="D309" s="111" t="str">
        <f>'PLANTILLA V6'!D309</f>
        <v>pza</v>
      </c>
      <c r="E309" s="119">
        <v>0</v>
      </c>
      <c r="F309" s="111" t="b">
        <v>0</v>
      </c>
      <c r="G309" s="111" t="b">
        <v>0</v>
      </c>
      <c r="H309" s="111" t="b">
        <v>0</v>
      </c>
      <c r="I309" s="111" t="b">
        <v>0</v>
      </c>
      <c r="J309" s="114" t="e">
        <f t="shared" ca="1" si="1"/>
        <v>#NAME?</v>
      </c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21.5" hidden="1" x14ac:dyDescent="0.9">
      <c r="A310" s="118">
        <f>'PLANTILLA V6'!A310</f>
        <v>0</v>
      </c>
      <c r="B310" s="111">
        <f>'PLANTILLA V6'!B310</f>
        <v>0</v>
      </c>
      <c r="C310" s="119">
        <f>'PLANTILLA V6'!C310</f>
        <v>1</v>
      </c>
      <c r="D310" s="111" t="str">
        <f>'PLANTILLA V6'!D310</f>
        <v>pza</v>
      </c>
      <c r="E310" s="119">
        <v>0</v>
      </c>
      <c r="F310" s="111" t="b">
        <v>0</v>
      </c>
      <c r="G310" s="111" t="b">
        <v>0</v>
      </c>
      <c r="H310" s="111" t="b">
        <v>0</v>
      </c>
      <c r="I310" s="111" t="b">
        <v>0</v>
      </c>
      <c r="J310" s="114" t="e">
        <f t="shared" ca="1" si="1"/>
        <v>#NAME?</v>
      </c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21.5" hidden="1" x14ac:dyDescent="0.9">
      <c r="A311" s="111">
        <f>'PLANTILLA V6'!A311</f>
        <v>0</v>
      </c>
      <c r="B311" s="111">
        <f>'PLANTILLA V6'!B311</f>
        <v>0</v>
      </c>
      <c r="C311" s="119">
        <f>'PLANTILLA V6'!C311</f>
        <v>1</v>
      </c>
      <c r="D311" s="111" t="str">
        <f>'PLANTILLA V6'!D311</f>
        <v>pza</v>
      </c>
      <c r="E311" s="119">
        <v>0</v>
      </c>
      <c r="F311" s="111" t="b">
        <v>0</v>
      </c>
      <c r="G311" s="111" t="b">
        <v>0</v>
      </c>
      <c r="H311" s="111" t="b">
        <v>0</v>
      </c>
      <c r="I311" s="111" t="b">
        <v>0</v>
      </c>
      <c r="J311" s="114" t="e">
        <f t="shared" ca="1" si="1"/>
        <v>#NAME?</v>
      </c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21.5" hidden="1" x14ac:dyDescent="0.9">
      <c r="A312" s="111">
        <f>'PLANTILLA V6'!A312</f>
        <v>0</v>
      </c>
      <c r="B312" s="111">
        <f>'PLANTILLA V6'!B312</f>
        <v>0</v>
      </c>
      <c r="C312" s="119">
        <f>'PLANTILLA V6'!C312</f>
        <v>1</v>
      </c>
      <c r="D312" s="111" t="str">
        <f>'PLANTILLA V6'!D312</f>
        <v>pza</v>
      </c>
      <c r="E312" s="119">
        <v>0</v>
      </c>
      <c r="F312" s="111" t="b">
        <v>0</v>
      </c>
      <c r="G312" s="111" t="b">
        <v>0</v>
      </c>
      <c r="H312" s="111" t="b">
        <v>0</v>
      </c>
      <c r="I312" s="111" t="b">
        <v>0</v>
      </c>
      <c r="J312" s="114" t="e">
        <f t="shared" ca="1" si="1"/>
        <v>#NAME?</v>
      </c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21.5" hidden="1" x14ac:dyDescent="0.9">
      <c r="A313" s="111">
        <f>'PLANTILLA V6'!A313</f>
        <v>0</v>
      </c>
      <c r="B313" s="111">
        <f>'PLANTILLA V6'!B313</f>
        <v>0</v>
      </c>
      <c r="C313" s="119">
        <f>'PLANTILLA V6'!C313</f>
        <v>1</v>
      </c>
      <c r="D313" s="111" t="str">
        <f>'PLANTILLA V6'!D313</f>
        <v>pza</v>
      </c>
      <c r="E313" s="119">
        <v>0</v>
      </c>
      <c r="F313" s="111" t="b">
        <v>0</v>
      </c>
      <c r="G313" s="111" t="b">
        <v>0</v>
      </c>
      <c r="H313" s="111" t="b">
        <v>0</v>
      </c>
      <c r="I313" s="111" t="b">
        <v>0</v>
      </c>
      <c r="J313" s="114" t="e">
        <f t="shared" ca="1" si="1"/>
        <v>#NAME?</v>
      </c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21.5" hidden="1" x14ac:dyDescent="0.9">
      <c r="A314" s="111">
        <f>'PLANTILLA V6'!A314</f>
        <v>0</v>
      </c>
      <c r="B314" s="111">
        <f>'PLANTILLA V6'!B314</f>
        <v>0</v>
      </c>
      <c r="C314" s="119">
        <f>'PLANTILLA V6'!C314</f>
        <v>1</v>
      </c>
      <c r="D314" s="111" t="str">
        <f>'PLANTILLA V6'!D314</f>
        <v>pza</v>
      </c>
      <c r="E314" s="119">
        <v>0</v>
      </c>
      <c r="F314" s="111" t="b">
        <v>0</v>
      </c>
      <c r="G314" s="111" t="b">
        <v>0</v>
      </c>
      <c r="H314" s="111" t="b">
        <v>0</v>
      </c>
      <c r="I314" s="111" t="b">
        <v>0</v>
      </c>
      <c r="J314" s="114" t="e">
        <f t="shared" ca="1" si="1"/>
        <v>#NAME?</v>
      </c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21.5" hidden="1" x14ac:dyDescent="0.9">
      <c r="A315" s="111">
        <f>'PLANTILLA V6'!A315</f>
        <v>0</v>
      </c>
      <c r="B315" s="111">
        <f>'PLANTILLA V6'!B315</f>
        <v>0</v>
      </c>
      <c r="C315" s="119">
        <f>'PLANTILLA V6'!C315</f>
        <v>1</v>
      </c>
      <c r="D315" s="111" t="str">
        <f>'PLANTILLA V6'!D315</f>
        <v>pza</v>
      </c>
      <c r="E315" s="119">
        <v>0</v>
      </c>
      <c r="F315" s="111" t="b">
        <v>0</v>
      </c>
      <c r="G315" s="111" t="b">
        <v>0</v>
      </c>
      <c r="H315" s="111" t="b">
        <v>0</v>
      </c>
      <c r="I315" s="111" t="b">
        <v>0</v>
      </c>
      <c r="J315" s="114" t="e">
        <f t="shared" ca="1" si="1"/>
        <v>#NAME?</v>
      </c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21.5" hidden="1" x14ac:dyDescent="0.9">
      <c r="A316" s="111">
        <f>'PLANTILLA V6'!A316</f>
        <v>0</v>
      </c>
      <c r="B316" s="111">
        <f>'PLANTILLA V6'!B316</f>
        <v>0</v>
      </c>
      <c r="C316" s="119">
        <f>'PLANTILLA V6'!C316</f>
        <v>1</v>
      </c>
      <c r="D316" s="111" t="str">
        <f>'PLANTILLA V6'!D316</f>
        <v>pza</v>
      </c>
      <c r="E316" s="119">
        <v>0</v>
      </c>
      <c r="F316" s="111" t="b">
        <v>0</v>
      </c>
      <c r="G316" s="111" t="b">
        <v>0</v>
      </c>
      <c r="H316" s="111" t="b">
        <v>0</v>
      </c>
      <c r="I316" s="111" t="b">
        <v>0</v>
      </c>
      <c r="J316" s="114" t="e">
        <f t="shared" ca="1" si="1"/>
        <v>#NAME?</v>
      </c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21.5" hidden="1" x14ac:dyDescent="0.9">
      <c r="A317" s="111">
        <f>'PLANTILLA V6'!A317</f>
        <v>0</v>
      </c>
      <c r="B317" s="111">
        <f>'PLANTILLA V6'!B317</f>
        <v>0</v>
      </c>
      <c r="C317" s="119">
        <f>'PLANTILLA V6'!C317</f>
        <v>1</v>
      </c>
      <c r="D317" s="111" t="str">
        <f>'PLANTILLA V6'!D317</f>
        <v>pza</v>
      </c>
      <c r="E317" s="119">
        <v>0</v>
      </c>
      <c r="F317" s="111" t="b">
        <v>0</v>
      </c>
      <c r="G317" s="111" t="b">
        <v>0</v>
      </c>
      <c r="H317" s="111" t="b">
        <v>0</v>
      </c>
      <c r="I317" s="111" t="b">
        <v>0</v>
      </c>
      <c r="J317" s="114" t="e">
        <f t="shared" ca="1" si="1"/>
        <v>#NAME?</v>
      </c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21.5" hidden="1" x14ac:dyDescent="0.9">
      <c r="A318" s="111">
        <f>'PLANTILLA V6'!A318</f>
        <v>0</v>
      </c>
      <c r="B318" s="111">
        <f>'PLANTILLA V6'!B318</f>
        <v>0</v>
      </c>
      <c r="C318" s="119">
        <f>'PLANTILLA V6'!C318</f>
        <v>1</v>
      </c>
      <c r="D318" s="111" t="str">
        <f>'PLANTILLA V6'!D318</f>
        <v>pza</v>
      </c>
      <c r="E318" s="119">
        <v>0</v>
      </c>
      <c r="F318" s="111" t="b">
        <v>0</v>
      </c>
      <c r="G318" s="111" t="b">
        <v>0</v>
      </c>
      <c r="H318" s="111" t="b">
        <v>0</v>
      </c>
      <c r="I318" s="111" t="b">
        <v>0</v>
      </c>
      <c r="J318" s="114" t="e">
        <f t="shared" ca="1" si="1"/>
        <v>#NAME?</v>
      </c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21.5" hidden="1" x14ac:dyDescent="0.9">
      <c r="A319" s="111">
        <f>'PLANTILLA V6'!A319</f>
        <v>0</v>
      </c>
      <c r="B319" s="111">
        <f>'PLANTILLA V6'!B319</f>
        <v>0</v>
      </c>
      <c r="C319" s="119">
        <f>'PLANTILLA V6'!C319</f>
        <v>1</v>
      </c>
      <c r="D319" s="111" t="str">
        <f>'PLANTILLA V6'!D319</f>
        <v>pza</v>
      </c>
      <c r="E319" s="119">
        <v>0</v>
      </c>
      <c r="F319" s="111" t="b">
        <v>0</v>
      </c>
      <c r="G319" s="111" t="b">
        <v>0</v>
      </c>
      <c r="H319" s="111" t="b">
        <v>0</v>
      </c>
      <c r="I319" s="111" t="b">
        <v>0</v>
      </c>
      <c r="J319" s="114" t="e">
        <f t="shared" ca="1" si="1"/>
        <v>#NAME?</v>
      </c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21.5" hidden="1" x14ac:dyDescent="0.9">
      <c r="A320" s="111">
        <f>'PLANTILLA V6'!A320</f>
        <v>0</v>
      </c>
      <c r="B320" s="111">
        <f>'PLANTILLA V6'!B320</f>
        <v>0</v>
      </c>
      <c r="C320" s="119">
        <f>'PLANTILLA V6'!C320</f>
        <v>1</v>
      </c>
      <c r="D320" s="111" t="str">
        <f>'PLANTILLA V6'!D320</f>
        <v>pza</v>
      </c>
      <c r="E320" s="119">
        <v>0</v>
      </c>
      <c r="F320" s="111" t="b">
        <v>0</v>
      </c>
      <c r="G320" s="111" t="b">
        <v>0</v>
      </c>
      <c r="H320" s="111" t="b">
        <v>0</v>
      </c>
      <c r="I320" s="111" t="b">
        <v>0</v>
      </c>
      <c r="J320" s="114" t="e">
        <f t="shared" ca="1" si="1"/>
        <v>#NAME?</v>
      </c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21.5" hidden="1" x14ac:dyDescent="0.9">
      <c r="A321" s="111">
        <f>'PLANTILLA V6'!A321</f>
        <v>0</v>
      </c>
      <c r="B321" s="111">
        <f>'PLANTILLA V6'!B321</f>
        <v>0</v>
      </c>
      <c r="C321" s="119">
        <f>'PLANTILLA V6'!C321</f>
        <v>1</v>
      </c>
      <c r="D321" s="111" t="str">
        <f>'PLANTILLA V6'!D321</f>
        <v>pza</v>
      </c>
      <c r="E321" s="119">
        <v>0</v>
      </c>
      <c r="F321" s="111" t="b">
        <v>0</v>
      </c>
      <c r="G321" s="111" t="b">
        <v>0</v>
      </c>
      <c r="H321" s="111" t="b">
        <v>0</v>
      </c>
      <c r="I321" s="111" t="b">
        <v>0</v>
      </c>
      <c r="J321" s="114" t="e">
        <f t="shared" ca="1" si="1"/>
        <v>#NAME?</v>
      </c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21.5" hidden="1" x14ac:dyDescent="0.9">
      <c r="A322" s="111">
        <f>'PLANTILLA V6'!A322</f>
        <v>0</v>
      </c>
      <c r="B322" s="111">
        <f>'PLANTILLA V6'!B322</f>
        <v>0</v>
      </c>
      <c r="C322" s="119">
        <f>'PLANTILLA V6'!C322</f>
        <v>1</v>
      </c>
      <c r="D322" s="111" t="str">
        <f>'PLANTILLA V6'!D322</f>
        <v>pza</v>
      </c>
      <c r="E322" s="119">
        <v>0</v>
      </c>
      <c r="F322" s="111" t="b">
        <v>0</v>
      </c>
      <c r="G322" s="111" t="b">
        <v>0</v>
      </c>
      <c r="H322" s="111" t="b">
        <v>0</v>
      </c>
      <c r="I322" s="111" t="b">
        <v>0</v>
      </c>
      <c r="J322" s="114" t="e">
        <f t="shared" ca="1" si="1"/>
        <v>#NAME?</v>
      </c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21.5" hidden="1" x14ac:dyDescent="0.9">
      <c r="A323" s="111">
        <f>'PLANTILLA V6'!A323</f>
        <v>0</v>
      </c>
      <c r="B323" s="111">
        <f>'PLANTILLA V6'!B323</f>
        <v>0</v>
      </c>
      <c r="C323" s="119">
        <f>'PLANTILLA V6'!C323</f>
        <v>1</v>
      </c>
      <c r="D323" s="111" t="str">
        <f>'PLANTILLA V6'!D323</f>
        <v>pza</v>
      </c>
      <c r="E323" s="119">
        <v>0</v>
      </c>
      <c r="F323" s="111" t="b">
        <v>0</v>
      </c>
      <c r="G323" s="111" t="b">
        <v>0</v>
      </c>
      <c r="H323" s="111" t="b">
        <v>0</v>
      </c>
      <c r="I323" s="111" t="b">
        <v>0</v>
      </c>
      <c r="J323" s="114" t="e">
        <f t="shared" ca="1" si="1"/>
        <v>#NAME?</v>
      </c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21.5" hidden="1" x14ac:dyDescent="0.9">
      <c r="A324" s="111">
        <f>'PLANTILLA V6'!A324</f>
        <v>0</v>
      </c>
      <c r="B324" s="111">
        <f>'PLANTILLA V6'!B324</f>
        <v>0</v>
      </c>
      <c r="C324" s="119">
        <f>'PLANTILLA V6'!C324</f>
        <v>1</v>
      </c>
      <c r="D324" s="111" t="str">
        <f>'PLANTILLA V6'!D324</f>
        <v>pza</v>
      </c>
      <c r="E324" s="119">
        <v>0</v>
      </c>
      <c r="F324" s="111" t="b">
        <v>0</v>
      </c>
      <c r="G324" s="111" t="b">
        <v>0</v>
      </c>
      <c r="H324" s="111" t="b">
        <v>0</v>
      </c>
      <c r="I324" s="111" t="b">
        <v>0</v>
      </c>
      <c r="J324" s="114" t="e">
        <f t="shared" ca="1" si="1"/>
        <v>#NAME?</v>
      </c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21.5" hidden="1" x14ac:dyDescent="0.9">
      <c r="A325" s="111">
        <f>'PLANTILLA V6'!A325</f>
        <v>0</v>
      </c>
      <c r="B325" s="111">
        <f>'PLANTILLA V6'!B325</f>
        <v>0</v>
      </c>
      <c r="C325" s="119">
        <f>'PLANTILLA V6'!C325</f>
        <v>1</v>
      </c>
      <c r="D325" s="111" t="str">
        <f>'PLANTILLA V6'!D325</f>
        <v>pza</v>
      </c>
      <c r="E325" s="119">
        <v>0</v>
      </c>
      <c r="F325" s="111" t="b">
        <v>0</v>
      </c>
      <c r="G325" s="111" t="b">
        <v>0</v>
      </c>
      <c r="H325" s="111" t="b">
        <v>0</v>
      </c>
      <c r="I325" s="111" t="b">
        <v>0</v>
      </c>
      <c r="J325" s="114" t="e">
        <f t="shared" ca="1" si="1"/>
        <v>#NAME?</v>
      </c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21.5" hidden="1" x14ac:dyDescent="0.9">
      <c r="A326" s="111">
        <f>'PLANTILLA V6'!A326</f>
        <v>0</v>
      </c>
      <c r="B326" s="111">
        <f>'PLANTILLA V6'!B326</f>
        <v>0</v>
      </c>
      <c r="C326" s="119">
        <f>'PLANTILLA V6'!C326</f>
        <v>1</v>
      </c>
      <c r="D326" s="111" t="str">
        <f>'PLANTILLA V6'!D326</f>
        <v>pza</v>
      </c>
      <c r="E326" s="119">
        <v>0</v>
      </c>
      <c r="F326" s="111" t="b">
        <v>0</v>
      </c>
      <c r="G326" s="111" t="b">
        <v>0</v>
      </c>
      <c r="H326" s="111" t="b">
        <v>0</v>
      </c>
      <c r="I326" s="111" t="b">
        <v>0</v>
      </c>
      <c r="J326" s="114" t="e">
        <f t="shared" ca="1" si="1"/>
        <v>#NAME?</v>
      </c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21.5" hidden="1" x14ac:dyDescent="0.9">
      <c r="A327" s="111">
        <f>'PLANTILLA V6'!A327</f>
        <v>0</v>
      </c>
      <c r="B327" s="111">
        <f>'PLANTILLA V6'!B327</f>
        <v>0</v>
      </c>
      <c r="C327" s="119">
        <f>'PLANTILLA V6'!C327</f>
        <v>1</v>
      </c>
      <c r="D327" s="111" t="str">
        <f>'PLANTILLA V6'!D327</f>
        <v>pza</v>
      </c>
      <c r="E327" s="119">
        <v>0</v>
      </c>
      <c r="F327" s="111" t="b">
        <v>0</v>
      </c>
      <c r="G327" s="111" t="b">
        <v>0</v>
      </c>
      <c r="H327" s="111" t="b">
        <v>0</v>
      </c>
      <c r="I327" s="111" t="b">
        <v>0</v>
      </c>
      <c r="J327" s="114" t="e">
        <f t="shared" ca="1" si="1"/>
        <v>#NAME?</v>
      </c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21.5" hidden="1" x14ac:dyDescent="0.9">
      <c r="A328" s="111">
        <f>'PLANTILLA V6'!A328</f>
        <v>0</v>
      </c>
      <c r="B328" s="111">
        <f>'PLANTILLA V6'!B328</f>
        <v>0</v>
      </c>
      <c r="C328" s="119">
        <f>'PLANTILLA V6'!C328</f>
        <v>1</v>
      </c>
      <c r="D328" s="111" t="str">
        <f>'PLANTILLA V6'!D328</f>
        <v>pza</v>
      </c>
      <c r="E328" s="119">
        <v>0</v>
      </c>
      <c r="F328" s="111" t="b">
        <v>0</v>
      </c>
      <c r="G328" s="111" t="b">
        <v>0</v>
      </c>
      <c r="H328" s="111" t="b">
        <v>0</v>
      </c>
      <c r="I328" s="111" t="b">
        <v>0</v>
      </c>
      <c r="J328" s="114" t="e">
        <f t="shared" ca="1" si="1"/>
        <v>#NAME?</v>
      </c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21.5" hidden="1" x14ac:dyDescent="0.9">
      <c r="A329" s="111">
        <f>'PLANTILLA V6'!A329</f>
        <v>0</v>
      </c>
      <c r="B329" s="111">
        <f>'PLANTILLA V6'!B329</f>
        <v>0</v>
      </c>
      <c r="C329" s="119">
        <f>'PLANTILLA V6'!C329</f>
        <v>1</v>
      </c>
      <c r="D329" s="111" t="str">
        <f>'PLANTILLA V6'!D329</f>
        <v>pza</v>
      </c>
      <c r="E329" s="119">
        <v>0</v>
      </c>
      <c r="F329" s="111" t="b">
        <v>0</v>
      </c>
      <c r="G329" s="111" t="b">
        <v>0</v>
      </c>
      <c r="H329" s="111" t="b">
        <v>0</v>
      </c>
      <c r="I329" s="111" t="b">
        <v>0</v>
      </c>
      <c r="J329" s="114" t="e">
        <f t="shared" ca="1" si="1"/>
        <v>#NAME?</v>
      </c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21.5" hidden="1" x14ac:dyDescent="0.9">
      <c r="A330" s="111">
        <f>'PLANTILLA V6'!A330</f>
        <v>0</v>
      </c>
      <c r="B330" s="111">
        <f>'PLANTILLA V6'!B330</f>
        <v>0</v>
      </c>
      <c r="C330" s="119">
        <f>'PLANTILLA V6'!C330</f>
        <v>1</v>
      </c>
      <c r="D330" s="111" t="str">
        <f>'PLANTILLA V6'!D330</f>
        <v>pza</v>
      </c>
      <c r="E330" s="119">
        <v>0</v>
      </c>
      <c r="F330" s="111" t="b">
        <v>0</v>
      </c>
      <c r="G330" s="111" t="b">
        <v>0</v>
      </c>
      <c r="H330" s="111" t="b">
        <v>0</v>
      </c>
      <c r="I330" s="111" t="b">
        <v>0</v>
      </c>
      <c r="J330" s="114" t="e">
        <f t="shared" ca="1" si="1"/>
        <v>#NAME?</v>
      </c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21.5" hidden="1" x14ac:dyDescent="0.9">
      <c r="A331" s="111">
        <f>'PLANTILLA V6'!A331</f>
        <v>0</v>
      </c>
      <c r="B331" s="111">
        <f>'PLANTILLA V6'!B331</f>
        <v>0</v>
      </c>
      <c r="C331" s="119">
        <f>'PLANTILLA V6'!C331</f>
        <v>1</v>
      </c>
      <c r="D331" s="111" t="str">
        <f>'PLANTILLA V6'!D331</f>
        <v>pza</v>
      </c>
      <c r="E331" s="119">
        <v>0</v>
      </c>
      <c r="F331" s="111" t="b">
        <v>0</v>
      </c>
      <c r="G331" s="111" t="b">
        <v>0</v>
      </c>
      <c r="H331" s="111" t="b">
        <v>0</v>
      </c>
      <c r="I331" s="111" t="b">
        <v>0</v>
      </c>
      <c r="J331" s="114" t="e">
        <f t="shared" ca="1" si="1"/>
        <v>#NAME?</v>
      </c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21.5" hidden="1" x14ac:dyDescent="0.9">
      <c r="A332" s="111">
        <f>'PLANTILLA V6'!A332</f>
        <v>0</v>
      </c>
      <c r="B332" s="111">
        <f>'PLANTILLA V6'!B332</f>
        <v>0</v>
      </c>
      <c r="C332" s="119">
        <f>'PLANTILLA V6'!C332</f>
        <v>1</v>
      </c>
      <c r="D332" s="111" t="str">
        <f>'PLANTILLA V6'!D332</f>
        <v>pza</v>
      </c>
      <c r="E332" s="119">
        <v>0</v>
      </c>
      <c r="F332" s="111" t="b">
        <v>0</v>
      </c>
      <c r="G332" s="111" t="b">
        <v>0</v>
      </c>
      <c r="H332" s="111" t="b">
        <v>0</v>
      </c>
      <c r="I332" s="111" t="b">
        <v>0</v>
      </c>
      <c r="J332" s="114" t="e">
        <f t="shared" ca="1" si="1"/>
        <v>#NAME?</v>
      </c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21.5" hidden="1" x14ac:dyDescent="0.9">
      <c r="A333" s="111">
        <f>'PLANTILLA V6'!A333</f>
        <v>0</v>
      </c>
      <c r="B333" s="111">
        <f>'PLANTILLA V6'!B333</f>
        <v>0</v>
      </c>
      <c r="C333" s="119">
        <f>'PLANTILLA V6'!C333</f>
        <v>1</v>
      </c>
      <c r="D333" s="111" t="str">
        <f>'PLANTILLA V6'!D333</f>
        <v>pza</v>
      </c>
      <c r="E333" s="119">
        <v>0</v>
      </c>
      <c r="F333" s="111" t="b">
        <v>0</v>
      </c>
      <c r="G333" s="111" t="b">
        <v>0</v>
      </c>
      <c r="H333" s="111" t="b">
        <v>0</v>
      </c>
      <c r="I333" s="111" t="b">
        <v>0</v>
      </c>
      <c r="J333" s="114" t="e">
        <f t="shared" ca="1" si="1"/>
        <v>#NAME?</v>
      </c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21.5" hidden="1" x14ac:dyDescent="0.9">
      <c r="A334" s="111">
        <f>'PLANTILLA V6'!A334</f>
        <v>0</v>
      </c>
      <c r="B334" s="111">
        <f>'PLANTILLA V6'!B334</f>
        <v>0</v>
      </c>
      <c r="C334" s="119">
        <f>'PLANTILLA V6'!C334</f>
        <v>1</v>
      </c>
      <c r="D334" s="111" t="str">
        <f>'PLANTILLA V6'!D334</f>
        <v>pza</v>
      </c>
      <c r="E334" s="119">
        <v>0</v>
      </c>
      <c r="F334" s="111" t="b">
        <v>0</v>
      </c>
      <c r="G334" s="111" t="b">
        <v>0</v>
      </c>
      <c r="H334" s="111" t="b">
        <v>0</v>
      </c>
      <c r="I334" s="111" t="b">
        <v>0</v>
      </c>
      <c r="J334" s="114" t="e">
        <f t="shared" ca="1" si="1"/>
        <v>#NAME?</v>
      </c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21.5" hidden="1" x14ac:dyDescent="0.9">
      <c r="A335" s="111">
        <f>'PLANTILLA V6'!A335</f>
        <v>0</v>
      </c>
      <c r="B335" s="111">
        <f>'PLANTILLA V6'!B335</f>
        <v>0</v>
      </c>
      <c r="C335" s="119">
        <f>'PLANTILLA V6'!C335</f>
        <v>1</v>
      </c>
      <c r="D335" s="111" t="str">
        <f>'PLANTILLA V6'!D335</f>
        <v>pza</v>
      </c>
      <c r="E335" s="119">
        <v>0</v>
      </c>
      <c r="F335" s="111" t="b">
        <v>0</v>
      </c>
      <c r="G335" s="111" t="b">
        <v>0</v>
      </c>
      <c r="H335" s="111" t="b">
        <v>0</v>
      </c>
      <c r="I335" s="111" t="b">
        <v>0</v>
      </c>
      <c r="J335" s="114" t="e">
        <f t="shared" ca="1" si="1"/>
        <v>#NAME?</v>
      </c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21.5" hidden="1" x14ac:dyDescent="0.9">
      <c r="A336" s="111">
        <f>'PLANTILLA V6'!A336</f>
        <v>0</v>
      </c>
      <c r="B336" s="111">
        <f>'PLANTILLA V6'!B336</f>
        <v>0</v>
      </c>
      <c r="C336" s="119">
        <f>'PLANTILLA V6'!C336</f>
        <v>1</v>
      </c>
      <c r="D336" s="111" t="str">
        <f>'PLANTILLA V6'!D336</f>
        <v>pza</v>
      </c>
      <c r="E336" s="119">
        <v>0</v>
      </c>
      <c r="F336" s="111" t="b">
        <v>0</v>
      </c>
      <c r="G336" s="111" t="b">
        <v>0</v>
      </c>
      <c r="H336" s="111" t="b">
        <v>0</v>
      </c>
      <c r="I336" s="111" t="b">
        <v>0</v>
      </c>
      <c r="J336" s="114" t="e">
        <f t="shared" ca="1" si="1"/>
        <v>#NAME?</v>
      </c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21.5" hidden="1" x14ac:dyDescent="0.9">
      <c r="A337" s="111">
        <f>'PLANTILLA V6'!A337</f>
        <v>0</v>
      </c>
      <c r="B337" s="111">
        <f>'PLANTILLA V6'!B337</f>
        <v>0</v>
      </c>
      <c r="C337" s="119">
        <f>'PLANTILLA V6'!C337</f>
        <v>1</v>
      </c>
      <c r="D337" s="111" t="str">
        <f>'PLANTILLA V6'!D337</f>
        <v>pza</v>
      </c>
      <c r="E337" s="119">
        <v>0</v>
      </c>
      <c r="F337" s="111" t="b">
        <v>0</v>
      </c>
      <c r="G337" s="111" t="b">
        <v>0</v>
      </c>
      <c r="H337" s="111" t="b">
        <v>0</v>
      </c>
      <c r="I337" s="111" t="b">
        <v>0</v>
      </c>
      <c r="J337" s="114" t="e">
        <f t="shared" ca="1" si="1"/>
        <v>#NAME?</v>
      </c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21.5" hidden="1" x14ac:dyDescent="0.9">
      <c r="A338" s="111">
        <f>'PLANTILLA V6'!A338</f>
        <v>0</v>
      </c>
      <c r="B338" s="111">
        <f>'PLANTILLA V6'!B338</f>
        <v>0</v>
      </c>
      <c r="C338" s="119">
        <f>'PLANTILLA V6'!C338</f>
        <v>1</v>
      </c>
      <c r="D338" s="111" t="str">
        <f>'PLANTILLA V6'!D338</f>
        <v>pza</v>
      </c>
      <c r="E338" s="119">
        <v>0</v>
      </c>
      <c r="F338" s="111" t="b">
        <v>0</v>
      </c>
      <c r="G338" s="111" t="b">
        <v>0</v>
      </c>
      <c r="H338" s="111" t="b">
        <v>0</v>
      </c>
      <c r="I338" s="111" t="b">
        <v>0</v>
      </c>
      <c r="J338" s="114" t="e">
        <f t="shared" ca="1" si="1"/>
        <v>#NAME?</v>
      </c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21.5" hidden="1" x14ac:dyDescent="0.9">
      <c r="A339" s="111">
        <f>'PLANTILLA V6'!A339</f>
        <v>0</v>
      </c>
      <c r="B339" s="111">
        <f>'PLANTILLA V6'!B339</f>
        <v>0</v>
      </c>
      <c r="C339" s="111">
        <f>'PLANTILLA V6'!C339</f>
        <v>0</v>
      </c>
      <c r="D339" s="111">
        <f>'PLANTILLA V6'!D339</f>
        <v>0</v>
      </c>
      <c r="E339" s="119"/>
      <c r="F339" s="111"/>
      <c r="G339" s="111"/>
      <c r="H339" s="111"/>
      <c r="I339" s="111"/>
      <c r="J339" s="114" t="e">
        <f t="shared" ca="1" si="1"/>
        <v>#NAME?</v>
      </c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21.5" hidden="1" x14ac:dyDescent="0.9">
      <c r="A340" s="111">
        <f>'PLANTILLA V6'!A340</f>
        <v>0</v>
      </c>
      <c r="B340" s="111">
        <f>'PLANTILLA V6'!B340</f>
        <v>0</v>
      </c>
      <c r="C340" s="111">
        <f>'PLANTILLA V6'!C340</f>
        <v>0</v>
      </c>
      <c r="D340" s="111">
        <f>'PLANTILLA V6'!D340</f>
        <v>0</v>
      </c>
      <c r="E340" s="119"/>
      <c r="F340" s="111"/>
      <c r="G340" s="111"/>
      <c r="H340" s="111"/>
      <c r="I340" s="111"/>
      <c r="J340" s="114" t="e">
        <f t="shared" ca="1" si="1"/>
        <v>#NAME?</v>
      </c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21.5" hidden="1" x14ac:dyDescent="0.9">
      <c r="A341" s="111">
        <f>'PLANTILLA V6'!A341</f>
        <v>0</v>
      </c>
      <c r="B341" s="111">
        <f>'PLANTILLA V6'!B341</f>
        <v>0</v>
      </c>
      <c r="C341" s="111">
        <f>'PLANTILLA V6'!C341</f>
        <v>0</v>
      </c>
      <c r="D341" s="111">
        <f>'PLANTILLA V6'!D341</f>
        <v>0</v>
      </c>
      <c r="E341" s="119"/>
      <c r="F341" s="111"/>
      <c r="G341" s="111"/>
      <c r="H341" s="111"/>
      <c r="I341" s="111"/>
      <c r="J341" s="114" t="e">
        <f t="shared" ca="1" si="1"/>
        <v>#NAME?</v>
      </c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21.5" hidden="1" x14ac:dyDescent="0.9">
      <c r="A342" s="111">
        <f>'PLANTILLA V6'!A342</f>
        <v>0</v>
      </c>
      <c r="B342" s="111">
        <f>'PLANTILLA V6'!B342</f>
        <v>0</v>
      </c>
      <c r="C342" s="111">
        <f>'PLANTILLA V6'!C342</f>
        <v>0</v>
      </c>
      <c r="D342" s="111">
        <f>'PLANTILLA V6'!D342</f>
        <v>0</v>
      </c>
      <c r="E342" s="119"/>
      <c r="F342" s="111"/>
      <c r="G342" s="111"/>
      <c r="H342" s="111"/>
      <c r="I342" s="111"/>
      <c r="J342" s="114" t="e">
        <f t="shared" ca="1" si="1"/>
        <v>#NAME?</v>
      </c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21.5" hidden="1" x14ac:dyDescent="0.9">
      <c r="A343" s="111">
        <f>'PLANTILLA V6'!A343</f>
        <v>0</v>
      </c>
      <c r="B343" s="111">
        <f>'PLANTILLA V6'!B343</f>
        <v>0</v>
      </c>
      <c r="C343" s="111">
        <f>'PLANTILLA V6'!C343</f>
        <v>0</v>
      </c>
      <c r="D343" s="111">
        <f>'PLANTILLA V6'!D343</f>
        <v>0</v>
      </c>
      <c r="E343" s="119"/>
      <c r="F343" s="111"/>
      <c r="G343" s="111"/>
      <c r="H343" s="111"/>
      <c r="I343" s="111"/>
      <c r="J343" s="114" t="e">
        <f t="shared" ca="1" si="1"/>
        <v>#NAME?</v>
      </c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21.5" hidden="1" x14ac:dyDescent="0.9">
      <c r="A344" s="111">
        <f>'PLANTILLA V6'!A344</f>
        <v>0</v>
      </c>
      <c r="B344" s="111">
        <f>'PLANTILLA V6'!B344</f>
        <v>0</v>
      </c>
      <c r="C344" s="111">
        <f>'PLANTILLA V6'!C344</f>
        <v>0</v>
      </c>
      <c r="D344" s="111">
        <f>'PLANTILLA V6'!D344</f>
        <v>0</v>
      </c>
      <c r="E344" s="119"/>
      <c r="F344" s="111"/>
      <c r="G344" s="111"/>
      <c r="H344" s="111"/>
      <c r="I344" s="111"/>
      <c r="J344" s="114" t="e">
        <f t="shared" ca="1" si="1"/>
        <v>#NAME?</v>
      </c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21.5" hidden="1" x14ac:dyDescent="0.9">
      <c r="A345" s="111">
        <f>'PLANTILLA V6'!A345</f>
        <v>0</v>
      </c>
      <c r="B345" s="111">
        <f>'PLANTILLA V6'!B345</f>
        <v>0</v>
      </c>
      <c r="C345" s="111">
        <f>'PLANTILLA V6'!C345</f>
        <v>0</v>
      </c>
      <c r="D345" s="111">
        <f>'PLANTILLA V6'!D345</f>
        <v>0</v>
      </c>
      <c r="E345" s="119"/>
      <c r="F345" s="111"/>
      <c r="G345" s="111"/>
      <c r="H345" s="111"/>
      <c r="I345" s="111"/>
      <c r="J345" s="114" t="e">
        <f t="shared" ca="1" si="1"/>
        <v>#NAME?</v>
      </c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21.5" hidden="1" x14ac:dyDescent="0.9">
      <c r="A346" s="111">
        <f>'PLANTILLA V6'!A346</f>
        <v>0</v>
      </c>
      <c r="B346" s="111">
        <f>'PLANTILLA V6'!B346</f>
        <v>0</v>
      </c>
      <c r="C346" s="111">
        <f>'PLANTILLA V6'!C346</f>
        <v>0</v>
      </c>
      <c r="D346" s="111">
        <f>'PLANTILLA V6'!D346</f>
        <v>0</v>
      </c>
      <c r="E346" s="119"/>
      <c r="F346" s="111"/>
      <c r="G346" s="111"/>
      <c r="H346" s="111"/>
      <c r="I346" s="111"/>
      <c r="J346" s="114" t="e">
        <f t="shared" ca="1" si="1"/>
        <v>#NAME?</v>
      </c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21.5" hidden="1" x14ac:dyDescent="0.9">
      <c r="A347" s="111">
        <f>'PLANTILLA V6'!A347</f>
        <v>0</v>
      </c>
      <c r="B347" s="111">
        <f>'PLANTILLA V6'!B347</f>
        <v>0</v>
      </c>
      <c r="C347" s="111">
        <f>'PLANTILLA V6'!C347</f>
        <v>0</v>
      </c>
      <c r="D347" s="111">
        <f>'PLANTILLA V6'!D347</f>
        <v>0</v>
      </c>
      <c r="E347" s="119"/>
      <c r="F347" s="111"/>
      <c r="G347" s="111"/>
      <c r="H347" s="111"/>
      <c r="I347" s="111"/>
      <c r="J347" s="114" t="e">
        <f t="shared" ca="1" si="1"/>
        <v>#NAME?</v>
      </c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21.5" hidden="1" x14ac:dyDescent="0.9">
      <c r="A348" s="111">
        <f>'PLANTILLA V6'!A348</f>
        <v>0</v>
      </c>
      <c r="B348" s="111">
        <f>'PLANTILLA V6'!B348</f>
        <v>0</v>
      </c>
      <c r="C348" s="111">
        <f>'PLANTILLA V6'!C348</f>
        <v>0</v>
      </c>
      <c r="D348" s="111">
        <f>'PLANTILLA V6'!D348</f>
        <v>0</v>
      </c>
      <c r="E348" s="119"/>
      <c r="F348" s="111"/>
      <c r="G348" s="111"/>
      <c r="H348" s="111"/>
      <c r="I348" s="111"/>
      <c r="J348" s="114" t="e">
        <f t="shared" ca="1" si="1"/>
        <v>#NAME?</v>
      </c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21.5" hidden="1" x14ac:dyDescent="0.9">
      <c r="A349" s="111">
        <f>'PLANTILLA V6'!A349</f>
        <v>0</v>
      </c>
      <c r="B349" s="111">
        <f>'PLANTILLA V6'!B349</f>
        <v>0</v>
      </c>
      <c r="C349" s="111">
        <f>'PLANTILLA V6'!C349</f>
        <v>0</v>
      </c>
      <c r="D349" s="111">
        <f>'PLANTILLA V6'!D349</f>
        <v>0</v>
      </c>
      <c r="E349" s="119"/>
      <c r="F349" s="111"/>
      <c r="G349" s="111"/>
      <c r="H349" s="111"/>
      <c r="I349" s="111"/>
      <c r="J349" s="114" t="e">
        <f t="shared" ca="1" si="1"/>
        <v>#NAME?</v>
      </c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21.5" hidden="1" x14ac:dyDescent="0.9">
      <c r="A350" s="111">
        <f>'PLANTILLA V6'!A350</f>
        <v>0</v>
      </c>
      <c r="B350" s="111">
        <f>'PLANTILLA V6'!B350</f>
        <v>0</v>
      </c>
      <c r="C350" s="111">
        <f>'PLANTILLA V6'!C350</f>
        <v>0</v>
      </c>
      <c r="D350" s="111">
        <f>'PLANTILLA V6'!D350</f>
        <v>0</v>
      </c>
      <c r="E350" s="119"/>
      <c r="F350" s="111"/>
      <c r="G350" s="111"/>
      <c r="H350" s="111"/>
      <c r="I350" s="111"/>
      <c r="J350" s="114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21.5" hidden="1" x14ac:dyDescent="0.9">
      <c r="A351" s="111">
        <f>'PLANTILLA V6'!A351</f>
        <v>0</v>
      </c>
      <c r="B351" s="111">
        <f>'PLANTILLA V6'!B351</f>
        <v>0</v>
      </c>
      <c r="C351" s="111">
        <f>'PLANTILLA V6'!C351</f>
        <v>0</v>
      </c>
      <c r="D351" s="111">
        <f>'PLANTILLA V6'!D351</f>
        <v>0</v>
      </c>
      <c r="E351" s="119"/>
      <c r="F351" s="111"/>
      <c r="G351" s="111"/>
      <c r="H351" s="111"/>
      <c r="I351" s="111"/>
      <c r="J351" s="114">
        <f t="shared" ref="J351:J366" si="2">(($F$7*F351)+($G$7*G351)+($H$7* H351)+($I$7*I351))*E351</f>
        <v>0</v>
      </c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21.5" hidden="1" x14ac:dyDescent="0.9">
      <c r="A352" s="111">
        <f>'PLANTILLA V6'!A352</f>
        <v>0</v>
      </c>
      <c r="B352" s="111">
        <f>'PLANTILLA V6'!B352</f>
        <v>0</v>
      </c>
      <c r="C352" s="111">
        <f>'PLANTILLA V6'!C352</f>
        <v>0</v>
      </c>
      <c r="D352" s="111">
        <f>'PLANTILLA V6'!D352</f>
        <v>0</v>
      </c>
      <c r="E352" s="119"/>
      <c r="F352" s="111"/>
      <c r="G352" s="111"/>
      <c r="H352" s="111"/>
      <c r="I352" s="111"/>
      <c r="J352" s="114">
        <f t="shared" si="2"/>
        <v>0</v>
      </c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21.5" hidden="1" x14ac:dyDescent="0.9">
      <c r="A353" s="111">
        <f>'PLANTILLA V6'!A353</f>
        <v>0</v>
      </c>
      <c r="B353" s="111">
        <f>'PLANTILLA V6'!B353</f>
        <v>0</v>
      </c>
      <c r="C353" s="111">
        <f>'PLANTILLA V6'!C353</f>
        <v>0</v>
      </c>
      <c r="D353" s="111">
        <f>'PLANTILLA V6'!D353</f>
        <v>0</v>
      </c>
      <c r="E353" s="119"/>
      <c r="F353" s="111"/>
      <c r="G353" s="111"/>
      <c r="H353" s="111"/>
      <c r="I353" s="111"/>
      <c r="J353" s="114">
        <f t="shared" si="2"/>
        <v>0</v>
      </c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21.5" hidden="1" x14ac:dyDescent="0.9">
      <c r="A354" s="111">
        <f>'PLANTILLA V6'!A354</f>
        <v>0</v>
      </c>
      <c r="B354" s="111">
        <f>'PLANTILLA V6'!B354</f>
        <v>0</v>
      </c>
      <c r="C354" s="111">
        <f>'PLANTILLA V6'!C354</f>
        <v>0</v>
      </c>
      <c r="D354" s="111">
        <f>'PLANTILLA V6'!D354</f>
        <v>0</v>
      </c>
      <c r="E354" s="119"/>
      <c r="F354" s="111"/>
      <c r="G354" s="111"/>
      <c r="H354" s="111"/>
      <c r="I354" s="111"/>
      <c r="J354" s="114">
        <f t="shared" si="2"/>
        <v>0</v>
      </c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21.5" hidden="1" x14ac:dyDescent="0.9">
      <c r="A355" s="111">
        <f>'PLANTILLA V6'!A355</f>
        <v>0</v>
      </c>
      <c r="B355" s="111">
        <f>'PLANTILLA V6'!B355</f>
        <v>0</v>
      </c>
      <c r="C355" s="111">
        <f>'PLANTILLA V6'!C355</f>
        <v>0</v>
      </c>
      <c r="D355" s="111">
        <f>'PLANTILLA V6'!D355</f>
        <v>0</v>
      </c>
      <c r="E355" s="119"/>
      <c r="F355" s="111"/>
      <c r="G355" s="111"/>
      <c r="H355" s="111"/>
      <c r="I355" s="111"/>
      <c r="J355" s="114">
        <f t="shared" si="2"/>
        <v>0</v>
      </c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21.5" hidden="1" x14ac:dyDescent="0.9">
      <c r="A356" s="111">
        <f>'PLANTILLA V6'!A356</f>
        <v>0</v>
      </c>
      <c r="B356" s="111">
        <f>'PLANTILLA V6'!B356</f>
        <v>0</v>
      </c>
      <c r="C356" s="111">
        <f>'PLANTILLA V6'!C356</f>
        <v>0</v>
      </c>
      <c r="D356" s="111">
        <f>'PLANTILLA V6'!D356</f>
        <v>0</v>
      </c>
      <c r="E356" s="119"/>
      <c r="F356" s="111"/>
      <c r="G356" s="111"/>
      <c r="H356" s="111"/>
      <c r="I356" s="111"/>
      <c r="J356" s="114">
        <f t="shared" si="2"/>
        <v>0</v>
      </c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21.5" hidden="1" x14ac:dyDescent="0.9">
      <c r="A357" s="111">
        <f>'PLANTILLA V6'!A357</f>
        <v>0</v>
      </c>
      <c r="B357" s="111">
        <f>'PLANTILLA V6'!B357</f>
        <v>0</v>
      </c>
      <c r="C357" s="111">
        <f>'PLANTILLA V6'!C357</f>
        <v>0</v>
      </c>
      <c r="D357" s="111">
        <f>'PLANTILLA V6'!D357</f>
        <v>0</v>
      </c>
      <c r="E357" s="119"/>
      <c r="F357" s="111"/>
      <c r="G357" s="111"/>
      <c r="H357" s="111"/>
      <c r="I357" s="111"/>
      <c r="J357" s="114">
        <f t="shared" si="2"/>
        <v>0</v>
      </c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21.5" hidden="1" x14ac:dyDescent="0.9">
      <c r="A358" s="111">
        <f>'PLANTILLA V6'!A358</f>
        <v>0</v>
      </c>
      <c r="B358" s="111">
        <f>'PLANTILLA V6'!B358</f>
        <v>0</v>
      </c>
      <c r="C358" s="111">
        <f>'PLANTILLA V6'!C358</f>
        <v>0</v>
      </c>
      <c r="D358" s="111">
        <f>'PLANTILLA V6'!D358</f>
        <v>0</v>
      </c>
      <c r="E358" s="119"/>
      <c r="F358" s="111"/>
      <c r="G358" s="111"/>
      <c r="H358" s="111"/>
      <c r="I358" s="111"/>
      <c r="J358" s="114">
        <f t="shared" si="2"/>
        <v>0</v>
      </c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21.5" hidden="1" x14ac:dyDescent="0.9">
      <c r="A359" s="111">
        <f>'PLANTILLA V6'!A359</f>
        <v>0</v>
      </c>
      <c r="B359" s="111">
        <f>'PLANTILLA V6'!B359</f>
        <v>0</v>
      </c>
      <c r="C359" s="111">
        <f>'PLANTILLA V6'!C359</f>
        <v>0</v>
      </c>
      <c r="D359" s="111">
        <f>'PLANTILLA V6'!D359</f>
        <v>0</v>
      </c>
      <c r="E359" s="119"/>
      <c r="F359" s="111"/>
      <c r="G359" s="111"/>
      <c r="H359" s="111"/>
      <c r="I359" s="111"/>
      <c r="J359" s="114">
        <f t="shared" si="2"/>
        <v>0</v>
      </c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21.5" hidden="1" x14ac:dyDescent="0.9">
      <c r="A360" s="111">
        <f>'PLANTILLA V6'!A360</f>
        <v>0</v>
      </c>
      <c r="B360" s="111">
        <f>'PLANTILLA V6'!B360</f>
        <v>0</v>
      </c>
      <c r="C360" s="111">
        <f>'PLANTILLA V6'!C360</f>
        <v>0</v>
      </c>
      <c r="D360" s="111">
        <f>'PLANTILLA V6'!D360</f>
        <v>0</v>
      </c>
      <c r="E360" s="119"/>
      <c r="F360" s="111"/>
      <c r="G360" s="111"/>
      <c r="H360" s="111"/>
      <c r="I360" s="111"/>
      <c r="J360" s="114">
        <f t="shared" si="2"/>
        <v>0</v>
      </c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21.5" hidden="1" x14ac:dyDescent="0.9">
      <c r="A361" s="111">
        <f>'PLANTILLA V6'!A361</f>
        <v>0</v>
      </c>
      <c r="B361" s="111">
        <f>'PLANTILLA V6'!B361</f>
        <v>0</v>
      </c>
      <c r="C361" s="111">
        <f>'PLANTILLA V6'!C361</f>
        <v>0</v>
      </c>
      <c r="D361" s="111">
        <f>'PLANTILLA V6'!D361</f>
        <v>0</v>
      </c>
      <c r="E361" s="119"/>
      <c r="F361" s="111"/>
      <c r="G361" s="111"/>
      <c r="H361" s="111"/>
      <c r="I361" s="111"/>
      <c r="J361" s="114">
        <f t="shared" si="2"/>
        <v>0</v>
      </c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21.5" hidden="1" x14ac:dyDescent="0.9">
      <c r="A362" s="111">
        <f>'PLANTILLA V6'!A362</f>
        <v>0</v>
      </c>
      <c r="B362" s="111">
        <f>'PLANTILLA V6'!B362</f>
        <v>0</v>
      </c>
      <c r="C362" s="111">
        <f>'PLANTILLA V6'!C362</f>
        <v>0</v>
      </c>
      <c r="D362" s="111">
        <f>'PLANTILLA V6'!D362</f>
        <v>0</v>
      </c>
      <c r="E362" s="119"/>
      <c r="F362" s="111"/>
      <c r="G362" s="111"/>
      <c r="H362" s="111"/>
      <c r="I362" s="111"/>
      <c r="J362" s="114">
        <f t="shared" si="2"/>
        <v>0</v>
      </c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21.5" hidden="1" x14ac:dyDescent="0.9">
      <c r="A363" s="111">
        <f>'PLANTILLA V6'!A363</f>
        <v>0</v>
      </c>
      <c r="B363" s="111">
        <f>'PLANTILLA V6'!B363</f>
        <v>0</v>
      </c>
      <c r="C363" s="111">
        <f>'PLANTILLA V6'!C363</f>
        <v>0</v>
      </c>
      <c r="D363" s="111">
        <f>'PLANTILLA V6'!D363</f>
        <v>0</v>
      </c>
      <c r="E363" s="119"/>
      <c r="F363" s="111"/>
      <c r="G363" s="111"/>
      <c r="H363" s="111"/>
      <c r="I363" s="111"/>
      <c r="J363" s="114">
        <f t="shared" si="2"/>
        <v>0</v>
      </c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21.5" hidden="1" x14ac:dyDescent="0.9">
      <c r="A364" s="111">
        <f>'PLANTILLA V6'!A364</f>
        <v>0</v>
      </c>
      <c r="B364" s="111">
        <f>'PLANTILLA V6'!B364</f>
        <v>0</v>
      </c>
      <c r="C364" s="111">
        <f>'PLANTILLA V6'!C364</f>
        <v>0</v>
      </c>
      <c r="D364" s="111">
        <f>'PLANTILLA V6'!D364</f>
        <v>0</v>
      </c>
      <c r="E364" s="119"/>
      <c r="F364" s="111"/>
      <c r="G364" s="111"/>
      <c r="H364" s="111"/>
      <c r="I364" s="111"/>
      <c r="J364" s="114">
        <f t="shared" si="2"/>
        <v>0</v>
      </c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21.5" hidden="1" x14ac:dyDescent="0.9">
      <c r="A365" s="111">
        <f>'PLANTILLA V6'!A365</f>
        <v>0</v>
      </c>
      <c r="B365" s="111">
        <f>'PLANTILLA V6'!B365</f>
        <v>0</v>
      </c>
      <c r="C365" s="111">
        <f>'PLANTILLA V6'!C365</f>
        <v>0</v>
      </c>
      <c r="D365" s="111">
        <f>'PLANTILLA V6'!D365</f>
        <v>0</v>
      </c>
      <c r="E365" s="119"/>
      <c r="F365" s="111"/>
      <c r="G365" s="111"/>
      <c r="H365" s="111"/>
      <c r="I365" s="111"/>
      <c r="J365" s="114">
        <f t="shared" si="2"/>
        <v>0</v>
      </c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21.5" hidden="1" x14ac:dyDescent="0.9">
      <c r="A366" s="111">
        <f>'PLANTILLA V6'!A366</f>
        <v>0</v>
      </c>
      <c r="B366" s="111">
        <f>'PLANTILLA V6'!B366</f>
        <v>0</v>
      </c>
      <c r="C366" s="111">
        <f>'PLANTILLA V6'!C366</f>
        <v>0</v>
      </c>
      <c r="D366" s="111">
        <f>'PLANTILLA V6'!D366</f>
        <v>0</v>
      </c>
      <c r="E366" s="119"/>
      <c r="F366" s="111"/>
      <c r="G366" s="111"/>
      <c r="H366" s="111"/>
      <c r="I366" s="111"/>
      <c r="J366" s="114">
        <f t="shared" si="2"/>
        <v>0</v>
      </c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6.5" x14ac:dyDescent="0.45">
      <c r="A367" s="67">
        <f>'PLANTILLA V6'!A367</f>
        <v>0</v>
      </c>
      <c r="B367" s="67">
        <f>'PLANTILLA V6'!B367</f>
        <v>0</v>
      </c>
      <c r="C367" s="67">
        <f>'PLANTILLA V6'!C367</f>
        <v>0</v>
      </c>
      <c r="D367" s="67"/>
      <c r="E367" s="131"/>
      <c r="F367" s="67"/>
      <c r="G367" s="67"/>
      <c r="H367" s="67"/>
      <c r="I367" s="67"/>
      <c r="J367" s="89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</row>
    <row r="368" spans="1:26" ht="16.5" x14ac:dyDescent="0.45">
      <c r="A368" s="67">
        <f>'PLANTILLA V6'!A368</f>
        <v>0</v>
      </c>
      <c r="B368" s="67">
        <f>'PLANTILLA V6'!B368</f>
        <v>0</v>
      </c>
      <c r="C368" s="67">
        <f>'PLANTILLA V6'!C368</f>
        <v>0</v>
      </c>
      <c r="D368" s="67"/>
      <c r="E368" s="131"/>
      <c r="F368" s="67"/>
      <c r="G368" s="67"/>
      <c r="H368" s="67"/>
      <c r="I368" s="67"/>
      <c r="J368" s="89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spans="1:26" ht="16.5" x14ac:dyDescent="0.45">
      <c r="A369" s="67">
        <f>'PLANTILLA V6'!A369</f>
        <v>0</v>
      </c>
      <c r="B369" s="67">
        <f>'PLANTILLA V6'!B369</f>
        <v>0</v>
      </c>
      <c r="C369" s="67">
        <f>'PLANTILLA V6'!C369</f>
        <v>0</v>
      </c>
      <c r="D369" s="67"/>
      <c r="E369" s="131"/>
      <c r="F369" s="67"/>
      <c r="G369" s="67"/>
      <c r="H369" s="67"/>
      <c r="I369" s="67"/>
      <c r="J369" s="89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</row>
    <row r="370" spans="1:26" ht="16.5" x14ac:dyDescent="0.45">
      <c r="A370" s="67">
        <f>'PLANTILLA V6'!A370</f>
        <v>0</v>
      </c>
      <c r="B370" s="67">
        <f>'PLANTILLA V6'!B370</f>
        <v>0</v>
      </c>
      <c r="C370" s="67">
        <f>'PLANTILLA V6'!C370</f>
        <v>0</v>
      </c>
      <c r="D370" s="67"/>
      <c r="E370" s="131"/>
      <c r="F370" s="67"/>
      <c r="G370" s="67"/>
      <c r="H370" s="67"/>
      <c r="I370" s="67"/>
      <c r="J370" s="89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</row>
    <row r="371" spans="1:26" ht="16.5" x14ac:dyDescent="0.45">
      <c r="A371" s="67">
        <f>'PLANTILLA V6'!A371</f>
        <v>0</v>
      </c>
      <c r="B371" s="67">
        <f>'PLANTILLA V6'!B371</f>
        <v>0</v>
      </c>
      <c r="C371" s="67">
        <f>'PLANTILLA V6'!C371</f>
        <v>0</v>
      </c>
      <c r="D371" s="67"/>
      <c r="E371" s="131"/>
      <c r="F371" s="67"/>
      <c r="G371" s="67"/>
      <c r="H371" s="67"/>
      <c r="I371" s="67"/>
      <c r="J371" s="89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</row>
    <row r="372" spans="1:26" ht="16.5" x14ac:dyDescent="0.45">
      <c r="A372" s="67">
        <f>'PLANTILLA V6'!A372</f>
        <v>0</v>
      </c>
      <c r="B372" s="67">
        <f>'PLANTILLA V6'!B372</f>
        <v>0</v>
      </c>
      <c r="C372" s="67">
        <f>'PLANTILLA V6'!C372</f>
        <v>0</v>
      </c>
      <c r="D372" s="67"/>
      <c r="E372" s="131"/>
      <c r="F372" s="67"/>
      <c r="G372" s="67"/>
      <c r="H372" s="67"/>
      <c r="I372" s="67"/>
      <c r="J372" s="89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spans="1:26" ht="16.5" x14ac:dyDescent="0.45">
      <c r="A373" s="67">
        <f>'PLANTILLA V6'!A373</f>
        <v>0</v>
      </c>
      <c r="B373" s="67">
        <f>'PLANTILLA V6'!B373</f>
        <v>0</v>
      </c>
      <c r="C373" s="67">
        <f>'PLANTILLA V6'!C373</f>
        <v>0</v>
      </c>
      <c r="D373" s="67"/>
      <c r="E373" s="131"/>
      <c r="F373" s="67"/>
      <c r="G373" s="67"/>
      <c r="H373" s="67"/>
      <c r="I373" s="67"/>
      <c r="J373" s="89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spans="1:26" ht="16.5" x14ac:dyDescent="0.45">
      <c r="A374" s="67">
        <f>'PLANTILLA V6'!A374</f>
        <v>0</v>
      </c>
      <c r="B374" s="67">
        <f>'PLANTILLA V6'!B374</f>
        <v>0</v>
      </c>
      <c r="C374" s="67">
        <f>'PLANTILLA V6'!C374</f>
        <v>0</v>
      </c>
      <c r="D374" s="67"/>
      <c r="E374" s="131"/>
      <c r="F374" s="67"/>
      <c r="G374" s="67"/>
      <c r="H374" s="67"/>
      <c r="I374" s="67"/>
      <c r="J374" s="89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spans="1:26" ht="16.5" x14ac:dyDescent="0.45">
      <c r="A375" s="67">
        <f>'PLANTILLA V6'!A375</f>
        <v>0</v>
      </c>
      <c r="B375" s="67">
        <f>'PLANTILLA V6'!B375</f>
        <v>0</v>
      </c>
      <c r="C375" s="67">
        <f>'PLANTILLA V6'!C375</f>
        <v>0</v>
      </c>
      <c r="D375" s="67"/>
      <c r="E375" s="131"/>
      <c r="F375" s="67"/>
      <c r="G375" s="67"/>
      <c r="H375" s="67"/>
      <c r="I375" s="67"/>
      <c r="J375" s="89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spans="1:26" ht="16.5" x14ac:dyDescent="0.45">
      <c r="A376" s="67">
        <f>'PLANTILLA V6'!A376</f>
        <v>0</v>
      </c>
      <c r="B376" s="67">
        <f>'PLANTILLA V6'!B376</f>
        <v>0</v>
      </c>
      <c r="C376" s="67">
        <f>'PLANTILLA V6'!C376</f>
        <v>0</v>
      </c>
      <c r="D376" s="67"/>
      <c r="E376" s="131"/>
      <c r="F376" s="67"/>
      <c r="G376" s="67"/>
      <c r="H376" s="67"/>
      <c r="I376" s="67"/>
      <c r="J376" s="89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</row>
    <row r="377" spans="1:26" ht="16.5" x14ac:dyDescent="0.45">
      <c r="A377" s="67">
        <f>'PLANTILLA V6'!A377</f>
        <v>0</v>
      </c>
      <c r="B377" s="67">
        <f>'PLANTILLA V6'!B377</f>
        <v>0</v>
      </c>
      <c r="C377" s="67">
        <f>'PLANTILLA V6'!C377</f>
        <v>0</v>
      </c>
      <c r="D377" s="67"/>
      <c r="E377" s="28"/>
      <c r="F377" s="67"/>
      <c r="G377" s="67"/>
      <c r="H377" s="67"/>
      <c r="I377" s="67"/>
      <c r="J377" s="89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spans="1:26" ht="16.5" x14ac:dyDescent="0.45">
      <c r="A378" s="67">
        <f>'PLANTILLA V6'!A378</f>
        <v>0</v>
      </c>
      <c r="B378" s="67">
        <f>'PLANTILLA V6'!B378</f>
        <v>0</v>
      </c>
      <c r="C378" s="67">
        <f>'PLANTILLA V6'!C378</f>
        <v>0</v>
      </c>
      <c r="D378" s="67"/>
      <c r="E378" s="28"/>
      <c r="F378" s="67"/>
      <c r="G378" s="67"/>
      <c r="H378" s="67"/>
      <c r="I378" s="67"/>
      <c r="J378" s="89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spans="1:26" ht="16.5" x14ac:dyDescent="0.45">
      <c r="A379" s="67">
        <f>'PLANTILLA V6'!A379</f>
        <v>0</v>
      </c>
      <c r="B379" s="67">
        <f>'PLANTILLA V6'!B379</f>
        <v>0</v>
      </c>
      <c r="C379" s="67">
        <f>'PLANTILLA V6'!C379</f>
        <v>0</v>
      </c>
      <c r="D379" s="67"/>
      <c r="E379" s="28"/>
      <c r="F379" s="67"/>
      <c r="G379" s="67"/>
      <c r="H379" s="67"/>
      <c r="I379" s="67"/>
      <c r="J379" s="89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spans="1:26" ht="16.5" x14ac:dyDescent="0.45">
      <c r="A380" s="67">
        <f>'PLANTILLA V6'!A380</f>
        <v>0</v>
      </c>
      <c r="B380" s="67">
        <f>'PLANTILLA V6'!B380</f>
        <v>0</v>
      </c>
      <c r="C380" s="67">
        <f>'PLANTILLA V6'!C380</f>
        <v>0</v>
      </c>
      <c r="D380" s="67"/>
      <c r="E380" s="28"/>
      <c r="F380" s="67"/>
      <c r="G380" s="67"/>
      <c r="H380" s="67"/>
      <c r="I380" s="67"/>
      <c r="J380" s="89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spans="1:26" ht="16.5" x14ac:dyDescent="0.45">
      <c r="A381" s="67">
        <f>'PLANTILLA V6'!A381</f>
        <v>0</v>
      </c>
      <c r="B381" s="67">
        <f>'PLANTILLA V6'!B381</f>
        <v>0</v>
      </c>
      <c r="C381" s="67">
        <f>'PLANTILLA V6'!C381</f>
        <v>0</v>
      </c>
      <c r="D381" s="67"/>
      <c r="E381" s="28"/>
      <c r="F381" s="67"/>
      <c r="G381" s="67"/>
      <c r="H381" s="67"/>
      <c r="I381" s="67"/>
      <c r="J381" s="132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spans="1:26" ht="16.5" x14ac:dyDescent="0.45">
      <c r="A382" s="67">
        <f>'PLANTILLA V6'!A382</f>
        <v>0</v>
      </c>
      <c r="B382" s="67">
        <f>'PLANTILLA V6'!B382</f>
        <v>0</v>
      </c>
      <c r="C382" s="67">
        <f>'PLANTILLA V6'!C382</f>
        <v>0</v>
      </c>
      <c r="D382" s="67"/>
      <c r="E382" s="28"/>
      <c r="F382" s="67"/>
      <c r="G382" s="67"/>
      <c r="H382" s="67"/>
      <c r="I382" s="67"/>
      <c r="J382" s="132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spans="1:26" ht="16.5" x14ac:dyDescent="0.45">
      <c r="A383" s="67">
        <f>'PLANTILLA V6'!A383</f>
        <v>0</v>
      </c>
      <c r="B383" s="67">
        <f>'PLANTILLA V6'!B383</f>
        <v>0</v>
      </c>
      <c r="C383" s="67">
        <f>'PLANTILLA V6'!C383</f>
        <v>0</v>
      </c>
      <c r="D383" s="67"/>
      <c r="E383" s="28"/>
      <c r="F383" s="67"/>
      <c r="G383" s="67"/>
      <c r="H383" s="67"/>
      <c r="I383" s="67"/>
      <c r="J383" s="132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</row>
    <row r="384" spans="1:26" ht="16.5" x14ac:dyDescent="0.45">
      <c r="A384" s="67">
        <f>'PLANTILLA V6'!A384</f>
        <v>0</v>
      </c>
      <c r="B384" s="67">
        <f>'PLANTILLA V6'!B384</f>
        <v>0</v>
      </c>
      <c r="C384" s="67">
        <f>'PLANTILLA V6'!C384</f>
        <v>0</v>
      </c>
      <c r="D384" s="67"/>
      <c r="E384" s="28"/>
      <c r="F384" s="67"/>
      <c r="G384" s="67"/>
      <c r="H384" s="67"/>
      <c r="I384" s="67"/>
      <c r="J384" s="132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</row>
    <row r="385" spans="1:26" ht="16.5" x14ac:dyDescent="0.45">
      <c r="A385" s="67">
        <f>'PLANTILLA V6'!A385</f>
        <v>0</v>
      </c>
      <c r="B385" s="67">
        <f>'PLANTILLA V6'!B385</f>
        <v>0</v>
      </c>
      <c r="C385" s="67">
        <f>'PLANTILLA V6'!C385</f>
        <v>0</v>
      </c>
      <c r="D385" s="67"/>
      <c r="E385" s="28"/>
      <c r="F385" s="67"/>
      <c r="G385" s="67"/>
      <c r="H385" s="67"/>
      <c r="I385" s="67"/>
      <c r="J385" s="132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spans="1:26" ht="16.5" x14ac:dyDescent="0.45">
      <c r="A386" s="67">
        <f>'PLANTILLA V6'!A386</f>
        <v>0</v>
      </c>
      <c r="B386" s="67">
        <f>'PLANTILLA V6'!B386</f>
        <v>0</v>
      </c>
      <c r="C386" s="67">
        <f>'PLANTILLA V6'!C386</f>
        <v>0</v>
      </c>
      <c r="D386" s="67">
        <f>'PLANTILLA V6'!D386</f>
        <v>0</v>
      </c>
      <c r="E386" s="28">
        <f>'PLANTILLA V6'!E386</f>
        <v>0</v>
      </c>
      <c r="F386" s="67">
        <f>'PLANTILLA V6'!F386</f>
        <v>0</v>
      </c>
      <c r="G386" s="67">
        <f>'PLANTILLA V6'!G386</f>
        <v>0</v>
      </c>
      <c r="H386" s="67">
        <f>'PLANTILLA V6'!H386</f>
        <v>0</v>
      </c>
      <c r="I386" s="67">
        <f>'PLANTILLA V6'!I386</f>
        <v>0</v>
      </c>
      <c r="J386" s="132">
        <f>'PLANTILLA V6'!J386</f>
        <v>0</v>
      </c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spans="1:26" ht="16.5" x14ac:dyDescent="0.45">
      <c r="A387" s="67">
        <f>'PLANTILLA V6'!A387</f>
        <v>0</v>
      </c>
      <c r="B387" s="67">
        <f>'PLANTILLA V6'!B387</f>
        <v>0</v>
      </c>
      <c r="C387" s="67">
        <f>'PLANTILLA V6'!C387</f>
        <v>0</v>
      </c>
      <c r="D387" s="67">
        <f>'PLANTILLA V6'!D387</f>
        <v>0</v>
      </c>
      <c r="E387" s="28">
        <f>'PLANTILLA V6'!E387</f>
        <v>0</v>
      </c>
      <c r="F387" s="67">
        <f>'PLANTILLA V6'!F387</f>
        <v>0</v>
      </c>
      <c r="G387" s="67">
        <f>'PLANTILLA V6'!G387</f>
        <v>0</v>
      </c>
      <c r="H387" s="67">
        <f>'PLANTILLA V6'!H387</f>
        <v>0</v>
      </c>
      <c r="I387" s="67">
        <f>'PLANTILLA V6'!I387</f>
        <v>0</v>
      </c>
      <c r="J387" s="132">
        <f>'PLANTILLA V6'!J387</f>
        <v>0</v>
      </c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spans="1:26" ht="16.5" x14ac:dyDescent="0.45">
      <c r="A388" s="67">
        <f>'PLANTILLA V6'!A388</f>
        <v>0</v>
      </c>
      <c r="B388" s="67">
        <f>'PLANTILLA V6'!B388</f>
        <v>0</v>
      </c>
      <c r="C388" s="67">
        <f>'PLANTILLA V6'!C388</f>
        <v>0</v>
      </c>
      <c r="D388" s="67">
        <f>'PLANTILLA V6'!D388</f>
        <v>0</v>
      </c>
      <c r="E388" s="28">
        <f>'PLANTILLA V6'!E388</f>
        <v>0</v>
      </c>
      <c r="F388" s="67">
        <f>'PLANTILLA V6'!F388</f>
        <v>0</v>
      </c>
      <c r="G388" s="67">
        <f>'PLANTILLA V6'!G388</f>
        <v>0</v>
      </c>
      <c r="H388" s="67">
        <f>'PLANTILLA V6'!H388</f>
        <v>0</v>
      </c>
      <c r="I388" s="67">
        <f>'PLANTILLA V6'!I388</f>
        <v>0</v>
      </c>
      <c r="J388" s="132">
        <f>'PLANTILLA V6'!J388</f>
        <v>0</v>
      </c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spans="1:26" ht="16.5" x14ac:dyDescent="0.45">
      <c r="A389" s="67">
        <f>'PLANTILLA V6'!A389</f>
        <v>0</v>
      </c>
      <c r="B389" s="67">
        <f>'PLANTILLA V6'!B389</f>
        <v>0</v>
      </c>
      <c r="C389" s="67">
        <f>'PLANTILLA V6'!C389</f>
        <v>0</v>
      </c>
      <c r="D389" s="67">
        <f>'PLANTILLA V6'!D389</f>
        <v>0</v>
      </c>
      <c r="E389" s="28">
        <f>'PLANTILLA V6'!E389</f>
        <v>0</v>
      </c>
      <c r="F389" s="67">
        <f>'PLANTILLA V6'!F389</f>
        <v>0</v>
      </c>
      <c r="G389" s="67">
        <f>'PLANTILLA V6'!G389</f>
        <v>0</v>
      </c>
      <c r="H389" s="67">
        <f>'PLANTILLA V6'!H389</f>
        <v>0</v>
      </c>
      <c r="I389" s="67">
        <f>'PLANTILLA V6'!I389</f>
        <v>0</v>
      </c>
      <c r="J389" s="132">
        <f>'PLANTILLA V6'!J389</f>
        <v>0</v>
      </c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spans="1:26" ht="16.5" x14ac:dyDescent="0.45">
      <c r="A390" s="67">
        <f>'PLANTILLA V6'!A390</f>
        <v>0</v>
      </c>
      <c r="B390" s="67">
        <f>'PLANTILLA V6'!B390</f>
        <v>0</v>
      </c>
      <c r="C390" s="67">
        <f>'PLANTILLA V6'!C390</f>
        <v>0</v>
      </c>
      <c r="D390" s="67">
        <f>'PLANTILLA V6'!D390</f>
        <v>0</v>
      </c>
      <c r="E390" s="28">
        <f>'PLANTILLA V6'!E390</f>
        <v>0</v>
      </c>
      <c r="F390" s="67">
        <f>'PLANTILLA V6'!F390</f>
        <v>0</v>
      </c>
      <c r="G390" s="67">
        <f>'PLANTILLA V6'!G390</f>
        <v>0</v>
      </c>
      <c r="H390" s="67">
        <f>'PLANTILLA V6'!H390</f>
        <v>0</v>
      </c>
      <c r="I390" s="67">
        <f>'PLANTILLA V6'!I390</f>
        <v>0</v>
      </c>
      <c r="J390" s="132">
        <f>'PLANTILLA V6'!J390</f>
        <v>0</v>
      </c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spans="1:26" ht="16.5" x14ac:dyDescent="0.45">
      <c r="A391" s="67">
        <f>'PLANTILLA V6'!A391</f>
        <v>0</v>
      </c>
      <c r="B391" s="67">
        <f>'PLANTILLA V6'!B391</f>
        <v>0</v>
      </c>
      <c r="C391" s="67">
        <f>'PLANTILLA V6'!C391</f>
        <v>0</v>
      </c>
      <c r="D391" s="67">
        <f>'PLANTILLA V6'!D391</f>
        <v>0</v>
      </c>
      <c r="E391" s="28">
        <f>'PLANTILLA V6'!E391</f>
        <v>0</v>
      </c>
      <c r="F391" s="67">
        <f>'PLANTILLA V6'!F391</f>
        <v>0</v>
      </c>
      <c r="G391" s="67">
        <f>'PLANTILLA V6'!G391</f>
        <v>0</v>
      </c>
      <c r="H391" s="67">
        <f>'PLANTILLA V6'!H391</f>
        <v>0</v>
      </c>
      <c r="I391" s="67">
        <f>'PLANTILLA V6'!I391</f>
        <v>0</v>
      </c>
      <c r="J391" s="132">
        <f>'PLANTILLA V6'!J391</f>
        <v>0</v>
      </c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spans="1:26" ht="16.5" x14ac:dyDescent="0.45">
      <c r="A392" s="67">
        <f>'PLANTILLA V6'!A392</f>
        <v>0</v>
      </c>
      <c r="B392" s="67">
        <f>'PLANTILLA V6'!B392</f>
        <v>0</v>
      </c>
      <c r="C392" s="67">
        <f>'PLANTILLA V6'!C392</f>
        <v>0</v>
      </c>
      <c r="D392" s="67">
        <f>'PLANTILLA V6'!D392</f>
        <v>0</v>
      </c>
      <c r="E392" s="28">
        <f>'PLANTILLA V6'!E392</f>
        <v>0</v>
      </c>
      <c r="F392" s="67">
        <f>'PLANTILLA V6'!F392</f>
        <v>0</v>
      </c>
      <c r="G392" s="67">
        <f>'PLANTILLA V6'!G392</f>
        <v>0</v>
      </c>
      <c r="H392" s="67">
        <f>'PLANTILLA V6'!H392</f>
        <v>0</v>
      </c>
      <c r="I392" s="67">
        <f>'PLANTILLA V6'!I392</f>
        <v>0</v>
      </c>
      <c r="J392" s="132">
        <f>'PLANTILLA V6'!J392</f>
        <v>0</v>
      </c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spans="1:26" ht="16.5" x14ac:dyDescent="0.45">
      <c r="A393" s="67">
        <f>'PLANTILLA V6'!A393</f>
        <v>0</v>
      </c>
      <c r="B393" s="67">
        <f>'PLANTILLA V6'!B393</f>
        <v>0</v>
      </c>
      <c r="C393" s="67">
        <f>'PLANTILLA V6'!C393</f>
        <v>0</v>
      </c>
      <c r="D393" s="67">
        <f>'PLANTILLA V6'!D393</f>
        <v>0</v>
      </c>
      <c r="E393" s="28">
        <f>'PLANTILLA V6'!E393</f>
        <v>0</v>
      </c>
      <c r="F393" s="67">
        <f>'PLANTILLA V6'!F393</f>
        <v>0</v>
      </c>
      <c r="G393" s="67">
        <f>'PLANTILLA V6'!G393</f>
        <v>0</v>
      </c>
      <c r="H393" s="67">
        <f>'PLANTILLA V6'!H393</f>
        <v>0</v>
      </c>
      <c r="I393" s="67">
        <f>'PLANTILLA V6'!I393</f>
        <v>0</v>
      </c>
      <c r="J393" s="132">
        <f>'PLANTILLA V6'!J393</f>
        <v>0</v>
      </c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</row>
    <row r="394" spans="1:26" ht="16.5" x14ac:dyDescent="0.45">
      <c r="A394" s="67">
        <f>'PLANTILLA V6'!A394</f>
        <v>0</v>
      </c>
      <c r="B394" s="67">
        <f>'PLANTILLA V6'!B394</f>
        <v>0</v>
      </c>
      <c r="C394" s="67">
        <f>'PLANTILLA V6'!C394</f>
        <v>0</v>
      </c>
      <c r="D394" s="67">
        <f>'PLANTILLA V6'!D394</f>
        <v>0</v>
      </c>
      <c r="E394" s="28">
        <f>'PLANTILLA V6'!E394</f>
        <v>0</v>
      </c>
      <c r="F394" s="67">
        <f>'PLANTILLA V6'!F394</f>
        <v>0</v>
      </c>
      <c r="G394" s="67">
        <f>'PLANTILLA V6'!G394</f>
        <v>0</v>
      </c>
      <c r="H394" s="67">
        <f>'PLANTILLA V6'!H394</f>
        <v>0</v>
      </c>
      <c r="I394" s="67">
        <f>'PLANTILLA V6'!I394</f>
        <v>0</v>
      </c>
      <c r="J394" s="132">
        <f>'PLANTILLA V6'!J394</f>
        <v>0</v>
      </c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</row>
    <row r="395" spans="1:26" ht="16.5" x14ac:dyDescent="0.45">
      <c r="A395" s="67">
        <f>'PLANTILLA V6'!A395</f>
        <v>0</v>
      </c>
      <c r="B395" s="67">
        <f>'PLANTILLA V6'!B395</f>
        <v>0</v>
      </c>
      <c r="C395" s="67">
        <f>'PLANTILLA V6'!C395</f>
        <v>0</v>
      </c>
      <c r="D395" s="67">
        <f>'PLANTILLA V6'!D395</f>
        <v>0</v>
      </c>
      <c r="E395" s="28">
        <f>'PLANTILLA V6'!E395</f>
        <v>0</v>
      </c>
      <c r="F395" s="67">
        <f>'PLANTILLA V6'!F395</f>
        <v>0</v>
      </c>
      <c r="G395" s="67">
        <f>'PLANTILLA V6'!G395</f>
        <v>0</v>
      </c>
      <c r="H395" s="67">
        <f>'PLANTILLA V6'!H395</f>
        <v>0</v>
      </c>
      <c r="I395" s="67">
        <f>'PLANTILLA V6'!I395</f>
        <v>0</v>
      </c>
      <c r="J395" s="132">
        <f>'PLANTILLA V6'!J395</f>
        <v>0</v>
      </c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</row>
    <row r="396" spans="1:26" ht="16.5" x14ac:dyDescent="0.45">
      <c r="A396" s="67">
        <f>'PLANTILLA V6'!A396</f>
        <v>0</v>
      </c>
      <c r="B396" s="67">
        <f>'PLANTILLA V6'!B396</f>
        <v>0</v>
      </c>
      <c r="C396" s="67">
        <f>'PLANTILLA V6'!C396</f>
        <v>0</v>
      </c>
      <c r="D396" s="67">
        <f>'PLANTILLA V6'!D396</f>
        <v>0</v>
      </c>
      <c r="E396" s="28">
        <f>'PLANTILLA V6'!E396</f>
        <v>0</v>
      </c>
      <c r="F396" s="67">
        <f>'PLANTILLA V6'!F396</f>
        <v>0</v>
      </c>
      <c r="G396" s="67">
        <f>'PLANTILLA V6'!G396</f>
        <v>0</v>
      </c>
      <c r="H396" s="67">
        <f>'PLANTILLA V6'!H396</f>
        <v>0</v>
      </c>
      <c r="I396" s="67">
        <f>'PLANTILLA V6'!I396</f>
        <v>0</v>
      </c>
      <c r="J396" s="132">
        <f>'PLANTILLA V6'!J396</f>
        <v>0</v>
      </c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</row>
    <row r="397" spans="1:26" ht="16.5" x14ac:dyDescent="0.45">
      <c r="A397" s="67">
        <f>'PLANTILLA V6'!A397</f>
        <v>0</v>
      </c>
      <c r="B397" s="67">
        <f>'PLANTILLA V6'!B397</f>
        <v>0</v>
      </c>
      <c r="C397" s="67">
        <f>'PLANTILLA V6'!C397</f>
        <v>0</v>
      </c>
      <c r="D397" s="67">
        <f>'PLANTILLA V6'!D397</f>
        <v>0</v>
      </c>
      <c r="E397" s="28">
        <f>'PLANTILLA V6'!E397</f>
        <v>0</v>
      </c>
      <c r="F397" s="67">
        <f>'PLANTILLA V6'!F397</f>
        <v>0</v>
      </c>
      <c r="G397" s="67">
        <f>'PLANTILLA V6'!G397</f>
        <v>0</v>
      </c>
      <c r="H397" s="67">
        <f>'PLANTILLA V6'!H397</f>
        <v>0</v>
      </c>
      <c r="I397" s="67">
        <f>'PLANTILLA V6'!I397</f>
        <v>0</v>
      </c>
      <c r="J397" s="132">
        <f>'PLANTILLA V6'!J397</f>
        <v>0</v>
      </c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</row>
    <row r="398" spans="1:26" ht="16.5" x14ac:dyDescent="0.45">
      <c r="A398" s="67">
        <f>'PLANTILLA V6'!A398</f>
        <v>0</v>
      </c>
      <c r="B398" s="67">
        <f>'PLANTILLA V6'!B398</f>
        <v>0</v>
      </c>
      <c r="C398" s="67">
        <f>'PLANTILLA V6'!C398</f>
        <v>0</v>
      </c>
      <c r="D398" s="67">
        <f>'PLANTILLA V6'!D398</f>
        <v>0</v>
      </c>
      <c r="E398" s="28">
        <f>'PLANTILLA V6'!E398</f>
        <v>0</v>
      </c>
      <c r="F398" s="67">
        <f>'PLANTILLA V6'!F398</f>
        <v>0</v>
      </c>
      <c r="G398" s="67">
        <f>'PLANTILLA V6'!G398</f>
        <v>0</v>
      </c>
      <c r="H398" s="67">
        <f>'PLANTILLA V6'!H398</f>
        <v>0</v>
      </c>
      <c r="I398" s="67">
        <f>'PLANTILLA V6'!I398</f>
        <v>0</v>
      </c>
      <c r="J398" s="132">
        <f>'PLANTILLA V6'!J398</f>
        <v>0</v>
      </c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</row>
    <row r="399" spans="1:26" ht="16.5" x14ac:dyDescent="0.45">
      <c r="A399" s="67">
        <f>'PLANTILLA V6'!A399</f>
        <v>0</v>
      </c>
      <c r="B399" s="67">
        <f>'PLANTILLA V6'!B399</f>
        <v>0</v>
      </c>
      <c r="C399" s="67">
        <f>'PLANTILLA V6'!C399</f>
        <v>0</v>
      </c>
      <c r="D399" s="67">
        <f>'PLANTILLA V6'!D399</f>
        <v>0</v>
      </c>
      <c r="E399" s="28">
        <f>'PLANTILLA V6'!E399</f>
        <v>0</v>
      </c>
      <c r="F399" s="67">
        <f>'PLANTILLA V6'!F399</f>
        <v>0</v>
      </c>
      <c r="G399" s="67">
        <f>'PLANTILLA V6'!G399</f>
        <v>0</v>
      </c>
      <c r="H399" s="67">
        <f>'PLANTILLA V6'!H399</f>
        <v>0</v>
      </c>
      <c r="I399" s="67">
        <f>'PLANTILLA V6'!I399</f>
        <v>0</v>
      </c>
      <c r="J399" s="132">
        <f>'PLANTILLA V6'!J399</f>
        <v>0</v>
      </c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</row>
    <row r="400" spans="1:26" ht="16.5" x14ac:dyDescent="0.45">
      <c r="A400" s="67">
        <f>'PLANTILLA V6'!A400</f>
        <v>0</v>
      </c>
      <c r="B400" s="67">
        <f>'PLANTILLA V6'!B400</f>
        <v>0</v>
      </c>
      <c r="C400" s="67">
        <f>'PLANTILLA V6'!C400</f>
        <v>0</v>
      </c>
      <c r="D400" s="67">
        <f>'PLANTILLA V6'!D400</f>
        <v>0</v>
      </c>
      <c r="E400" s="28">
        <f>'PLANTILLA V6'!E400</f>
        <v>0</v>
      </c>
      <c r="F400" s="67">
        <f>'PLANTILLA V6'!F400</f>
        <v>0</v>
      </c>
      <c r="G400" s="67">
        <f>'PLANTILLA V6'!G400</f>
        <v>0</v>
      </c>
      <c r="H400" s="67">
        <f>'PLANTILLA V6'!H400</f>
        <v>0</v>
      </c>
      <c r="I400" s="67">
        <f>'PLANTILLA V6'!I400</f>
        <v>0</v>
      </c>
      <c r="J400" s="132">
        <f>'PLANTILLA V6'!J400</f>
        <v>0</v>
      </c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</row>
    <row r="401" spans="1:26" ht="16.5" x14ac:dyDescent="0.45">
      <c r="A401" s="67">
        <f>'PLANTILLA V6'!A401</f>
        <v>0</v>
      </c>
      <c r="B401" s="67">
        <f>'PLANTILLA V6'!B401</f>
        <v>0</v>
      </c>
      <c r="C401" s="67">
        <f>'PLANTILLA V6'!C401</f>
        <v>0</v>
      </c>
      <c r="D401" s="67">
        <f>'PLANTILLA V6'!D401</f>
        <v>0</v>
      </c>
      <c r="E401" s="28">
        <f>'PLANTILLA V6'!E401</f>
        <v>0</v>
      </c>
      <c r="F401" s="67">
        <f>'PLANTILLA V6'!F401</f>
        <v>0</v>
      </c>
      <c r="G401" s="67">
        <f>'PLANTILLA V6'!G401</f>
        <v>0</v>
      </c>
      <c r="H401" s="67">
        <f>'PLANTILLA V6'!H401</f>
        <v>0</v>
      </c>
      <c r="I401" s="67">
        <f>'PLANTILLA V6'!I401</f>
        <v>0</v>
      </c>
      <c r="J401" s="132">
        <f>'PLANTILLA V6'!J401</f>
        <v>0</v>
      </c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</row>
    <row r="402" spans="1:26" ht="16.5" x14ac:dyDescent="0.45">
      <c r="A402" s="67">
        <f>'PLANTILLA V6'!A402</f>
        <v>0</v>
      </c>
      <c r="B402" s="67">
        <f>'PLANTILLA V6'!B402</f>
        <v>0</v>
      </c>
      <c r="C402" s="67">
        <f>'PLANTILLA V6'!C402</f>
        <v>0</v>
      </c>
      <c r="D402" s="67">
        <f>'PLANTILLA V6'!D402</f>
        <v>0</v>
      </c>
      <c r="E402" s="28">
        <f>'PLANTILLA V6'!E402</f>
        <v>0</v>
      </c>
      <c r="F402" s="67">
        <f>'PLANTILLA V6'!F402</f>
        <v>0</v>
      </c>
      <c r="G402" s="67">
        <f>'PLANTILLA V6'!G402</f>
        <v>0</v>
      </c>
      <c r="H402" s="67">
        <f>'PLANTILLA V6'!H402</f>
        <v>0</v>
      </c>
      <c r="I402" s="67">
        <f>'PLANTILLA V6'!I402</f>
        <v>0</v>
      </c>
      <c r="J402" s="132">
        <f>'PLANTILLA V6'!J402</f>
        <v>0</v>
      </c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spans="1:26" ht="16.5" x14ac:dyDescent="0.45">
      <c r="A403" s="67">
        <f>'PLANTILLA V6'!A403</f>
        <v>0</v>
      </c>
      <c r="B403" s="67">
        <f>'PLANTILLA V6'!B403</f>
        <v>0</v>
      </c>
      <c r="C403" s="67">
        <f>'PLANTILLA V6'!C403</f>
        <v>0</v>
      </c>
      <c r="D403" s="67">
        <f>'PLANTILLA V6'!D403</f>
        <v>0</v>
      </c>
      <c r="E403" s="28">
        <f>'PLANTILLA V6'!E403</f>
        <v>0</v>
      </c>
      <c r="F403" s="67">
        <f>'PLANTILLA V6'!F403</f>
        <v>0</v>
      </c>
      <c r="G403" s="67">
        <f>'PLANTILLA V6'!G403</f>
        <v>0</v>
      </c>
      <c r="H403" s="67">
        <f>'PLANTILLA V6'!H403</f>
        <v>0</v>
      </c>
      <c r="I403" s="67">
        <f>'PLANTILLA V6'!I403</f>
        <v>0</v>
      </c>
      <c r="J403" s="132">
        <f>'PLANTILLA V6'!J403</f>
        <v>0</v>
      </c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</row>
    <row r="404" spans="1:26" ht="16.5" x14ac:dyDescent="0.45">
      <c r="A404" s="67">
        <f>'PLANTILLA V6'!A404</f>
        <v>0</v>
      </c>
      <c r="B404" s="67">
        <f>'PLANTILLA V6'!B404</f>
        <v>0</v>
      </c>
      <c r="C404" s="67">
        <f>'PLANTILLA V6'!C404</f>
        <v>0</v>
      </c>
      <c r="D404" s="67">
        <f>'PLANTILLA V6'!D404</f>
        <v>0</v>
      </c>
      <c r="E404" s="28">
        <f>'PLANTILLA V6'!E404</f>
        <v>0</v>
      </c>
      <c r="F404" s="67">
        <f>'PLANTILLA V6'!F404</f>
        <v>0</v>
      </c>
      <c r="G404" s="67">
        <f>'PLANTILLA V6'!G404</f>
        <v>0</v>
      </c>
      <c r="H404" s="67">
        <f>'PLANTILLA V6'!H404</f>
        <v>0</v>
      </c>
      <c r="I404" s="67">
        <f>'PLANTILLA V6'!I404</f>
        <v>0</v>
      </c>
      <c r="J404" s="132">
        <f>'PLANTILLA V6'!J404</f>
        <v>0</v>
      </c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</row>
    <row r="405" spans="1:26" ht="16.5" x14ac:dyDescent="0.45">
      <c r="A405" s="67">
        <f>'PLANTILLA V6'!A405</f>
        <v>0</v>
      </c>
      <c r="B405" s="67">
        <f>'PLANTILLA V6'!B405</f>
        <v>0</v>
      </c>
      <c r="C405" s="67">
        <f>'PLANTILLA V6'!C405</f>
        <v>0</v>
      </c>
      <c r="D405" s="67">
        <f>'PLANTILLA V6'!D405</f>
        <v>0</v>
      </c>
      <c r="E405" s="28">
        <f>'PLANTILLA V6'!E405</f>
        <v>0</v>
      </c>
      <c r="F405" s="67">
        <f>'PLANTILLA V6'!F405</f>
        <v>0</v>
      </c>
      <c r="G405" s="67">
        <f>'PLANTILLA V6'!G405</f>
        <v>0</v>
      </c>
      <c r="H405" s="67">
        <f>'PLANTILLA V6'!H405</f>
        <v>0</v>
      </c>
      <c r="I405" s="67">
        <f>'PLANTILLA V6'!I405</f>
        <v>0</v>
      </c>
      <c r="J405" s="132">
        <f>'PLANTILLA V6'!J405</f>
        <v>0</v>
      </c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</row>
    <row r="406" spans="1:26" ht="16.5" x14ac:dyDescent="0.45">
      <c r="A406" s="67">
        <f>'PLANTILLA V6'!A406</f>
        <v>0</v>
      </c>
      <c r="B406" s="67">
        <f>'PLANTILLA V6'!B406</f>
        <v>0</v>
      </c>
      <c r="C406" s="67">
        <f>'PLANTILLA V6'!C406</f>
        <v>0</v>
      </c>
      <c r="D406" s="67">
        <f>'PLANTILLA V6'!D406</f>
        <v>0</v>
      </c>
      <c r="E406" s="28">
        <f>'PLANTILLA V6'!E406</f>
        <v>0</v>
      </c>
      <c r="F406" s="67">
        <f>'PLANTILLA V6'!F406</f>
        <v>0</v>
      </c>
      <c r="G406" s="67">
        <f>'PLANTILLA V6'!G406</f>
        <v>0</v>
      </c>
      <c r="H406" s="67">
        <f>'PLANTILLA V6'!H406</f>
        <v>0</v>
      </c>
      <c r="I406" s="67">
        <f>'PLANTILLA V6'!I406</f>
        <v>0</v>
      </c>
      <c r="J406" s="132">
        <f>'PLANTILLA V6'!J406</f>
        <v>0</v>
      </c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</row>
    <row r="407" spans="1:26" ht="16.5" x14ac:dyDescent="0.45">
      <c r="A407" s="67">
        <f>'PLANTILLA V6'!A407</f>
        <v>0</v>
      </c>
      <c r="B407" s="67">
        <f>'PLANTILLA V6'!B407</f>
        <v>0</v>
      </c>
      <c r="C407" s="67">
        <f>'PLANTILLA V6'!C407</f>
        <v>0</v>
      </c>
      <c r="D407" s="67">
        <f>'PLANTILLA V6'!D407</f>
        <v>0</v>
      </c>
      <c r="E407" s="28">
        <f>'PLANTILLA V6'!E407</f>
        <v>0</v>
      </c>
      <c r="F407" s="67">
        <f>'PLANTILLA V6'!F407</f>
        <v>0</v>
      </c>
      <c r="G407" s="67">
        <f>'PLANTILLA V6'!G407</f>
        <v>0</v>
      </c>
      <c r="H407" s="67">
        <f>'PLANTILLA V6'!H407</f>
        <v>0</v>
      </c>
      <c r="I407" s="67">
        <f>'PLANTILLA V6'!I407</f>
        <v>0</v>
      </c>
      <c r="J407" s="132">
        <f>'PLANTILLA V6'!J407</f>
        <v>0</v>
      </c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spans="1:26" ht="16.5" x14ac:dyDescent="0.45">
      <c r="A408" s="67">
        <f>'PLANTILLA V6'!A408</f>
        <v>0</v>
      </c>
      <c r="B408" s="67">
        <f>'PLANTILLA V6'!B408</f>
        <v>0</v>
      </c>
      <c r="C408" s="67">
        <f>'PLANTILLA V6'!C408</f>
        <v>0</v>
      </c>
      <c r="D408" s="67">
        <f>'PLANTILLA V6'!D408</f>
        <v>0</v>
      </c>
      <c r="E408" s="28">
        <f>'PLANTILLA V6'!E408</f>
        <v>0</v>
      </c>
      <c r="F408" s="67">
        <f>'PLANTILLA V6'!F408</f>
        <v>0</v>
      </c>
      <c r="G408" s="67">
        <f>'PLANTILLA V6'!G408</f>
        <v>0</v>
      </c>
      <c r="H408" s="67">
        <f>'PLANTILLA V6'!H408</f>
        <v>0</v>
      </c>
      <c r="I408" s="67">
        <f>'PLANTILLA V6'!I408</f>
        <v>0</v>
      </c>
      <c r="J408" s="132">
        <f>'PLANTILLA V6'!J408</f>
        <v>0</v>
      </c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</row>
    <row r="409" spans="1:26" ht="16.5" x14ac:dyDescent="0.45">
      <c r="A409" s="67">
        <f>'PLANTILLA V6'!A409</f>
        <v>0</v>
      </c>
      <c r="B409" s="67">
        <f>'PLANTILLA V6'!B409</f>
        <v>0</v>
      </c>
      <c r="C409" s="67">
        <f>'PLANTILLA V6'!C409</f>
        <v>0</v>
      </c>
      <c r="D409" s="67">
        <f>'PLANTILLA V6'!D409</f>
        <v>0</v>
      </c>
      <c r="E409" s="28">
        <f>'PLANTILLA V6'!E409</f>
        <v>0</v>
      </c>
      <c r="F409" s="67">
        <f>'PLANTILLA V6'!F409</f>
        <v>0</v>
      </c>
      <c r="G409" s="67">
        <f>'PLANTILLA V6'!G409</f>
        <v>0</v>
      </c>
      <c r="H409" s="67">
        <f>'PLANTILLA V6'!H409</f>
        <v>0</v>
      </c>
      <c r="I409" s="67">
        <f>'PLANTILLA V6'!I409</f>
        <v>0</v>
      </c>
      <c r="J409" s="132">
        <f>'PLANTILLA V6'!J409</f>
        <v>0</v>
      </c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</row>
    <row r="410" spans="1:26" ht="16.5" x14ac:dyDescent="0.45">
      <c r="A410" s="67">
        <f>'PLANTILLA V6'!A410</f>
        <v>0</v>
      </c>
      <c r="B410" s="67">
        <f>'PLANTILLA V6'!B410</f>
        <v>0</v>
      </c>
      <c r="C410" s="67">
        <f>'PLANTILLA V6'!C410</f>
        <v>0</v>
      </c>
      <c r="D410" s="67">
        <f>'PLANTILLA V6'!D410</f>
        <v>0</v>
      </c>
      <c r="E410" s="28">
        <f>'PLANTILLA V6'!E410</f>
        <v>0</v>
      </c>
      <c r="F410" s="67">
        <f>'PLANTILLA V6'!F410</f>
        <v>0</v>
      </c>
      <c r="G410" s="67">
        <f>'PLANTILLA V6'!G410</f>
        <v>0</v>
      </c>
      <c r="H410" s="67">
        <f>'PLANTILLA V6'!H410</f>
        <v>0</v>
      </c>
      <c r="I410" s="67">
        <f>'PLANTILLA V6'!I410</f>
        <v>0</v>
      </c>
      <c r="J410" s="132">
        <f>'PLANTILLA V6'!J410</f>
        <v>0</v>
      </c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</row>
    <row r="411" spans="1:26" ht="16.5" x14ac:dyDescent="0.45">
      <c r="A411" s="67">
        <f>'PLANTILLA V6'!A411</f>
        <v>0</v>
      </c>
      <c r="B411" s="67">
        <f>'PLANTILLA V6'!B411</f>
        <v>0</v>
      </c>
      <c r="C411" s="67">
        <f>'PLANTILLA V6'!C411</f>
        <v>0</v>
      </c>
      <c r="D411" s="67">
        <f>'PLANTILLA V6'!D411</f>
        <v>0</v>
      </c>
      <c r="E411" s="28">
        <f>'PLANTILLA V6'!E411</f>
        <v>0</v>
      </c>
      <c r="F411" s="67">
        <f>'PLANTILLA V6'!F411</f>
        <v>0</v>
      </c>
      <c r="G411" s="67">
        <f>'PLANTILLA V6'!G411</f>
        <v>0</v>
      </c>
      <c r="H411" s="67">
        <f>'PLANTILLA V6'!H411</f>
        <v>0</v>
      </c>
      <c r="I411" s="67">
        <f>'PLANTILLA V6'!I411</f>
        <v>0</v>
      </c>
      <c r="J411" s="132">
        <f>'PLANTILLA V6'!J411</f>
        <v>0</v>
      </c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</row>
    <row r="412" spans="1:26" ht="16.5" x14ac:dyDescent="0.45">
      <c r="A412" s="67">
        <f>'PLANTILLA V6'!A412</f>
        <v>0</v>
      </c>
      <c r="B412" s="67">
        <f>'PLANTILLA V6'!B412</f>
        <v>0</v>
      </c>
      <c r="C412" s="67">
        <f>'PLANTILLA V6'!C412</f>
        <v>0</v>
      </c>
      <c r="D412" s="67">
        <f>'PLANTILLA V6'!D412</f>
        <v>0</v>
      </c>
      <c r="E412" s="28">
        <f>'PLANTILLA V6'!E412</f>
        <v>0</v>
      </c>
      <c r="F412" s="67">
        <f>'PLANTILLA V6'!F412</f>
        <v>0</v>
      </c>
      <c r="G412" s="67">
        <f>'PLANTILLA V6'!G412</f>
        <v>0</v>
      </c>
      <c r="H412" s="67">
        <f>'PLANTILLA V6'!H412</f>
        <v>0</v>
      </c>
      <c r="I412" s="67">
        <f>'PLANTILLA V6'!I412</f>
        <v>0</v>
      </c>
      <c r="J412" s="132">
        <f>'PLANTILLA V6'!J412</f>
        <v>0</v>
      </c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</row>
    <row r="413" spans="1:26" ht="16.5" x14ac:dyDescent="0.45">
      <c r="A413" s="67">
        <f>'PLANTILLA V6'!A413</f>
        <v>0</v>
      </c>
      <c r="B413" s="67">
        <f>'PLANTILLA V6'!B413</f>
        <v>0</v>
      </c>
      <c r="C413" s="67">
        <f>'PLANTILLA V6'!C413</f>
        <v>0</v>
      </c>
      <c r="D413" s="67">
        <f>'PLANTILLA V6'!D413</f>
        <v>0</v>
      </c>
      <c r="E413" s="28">
        <f>'PLANTILLA V6'!E413</f>
        <v>0</v>
      </c>
      <c r="F413" s="67">
        <f>'PLANTILLA V6'!F413</f>
        <v>0</v>
      </c>
      <c r="G413" s="67">
        <f>'PLANTILLA V6'!G413</f>
        <v>0</v>
      </c>
      <c r="H413" s="67">
        <f>'PLANTILLA V6'!H413</f>
        <v>0</v>
      </c>
      <c r="I413" s="67">
        <f>'PLANTILLA V6'!I413</f>
        <v>0</v>
      </c>
      <c r="J413" s="132">
        <f>'PLANTILLA V6'!J413</f>
        <v>0</v>
      </c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</row>
    <row r="414" spans="1:26" ht="16.5" x14ac:dyDescent="0.45">
      <c r="A414" s="67">
        <f>'PLANTILLA V6'!A414</f>
        <v>0</v>
      </c>
      <c r="B414" s="67">
        <f>'PLANTILLA V6'!B414</f>
        <v>0</v>
      </c>
      <c r="C414" s="67">
        <f>'PLANTILLA V6'!C414</f>
        <v>0</v>
      </c>
      <c r="D414" s="67">
        <f>'PLANTILLA V6'!D414</f>
        <v>0</v>
      </c>
      <c r="E414" s="28">
        <f>'PLANTILLA V6'!E414</f>
        <v>0</v>
      </c>
      <c r="F414" s="67">
        <f>'PLANTILLA V6'!F414</f>
        <v>0</v>
      </c>
      <c r="G414" s="67">
        <f>'PLANTILLA V6'!G414</f>
        <v>0</v>
      </c>
      <c r="H414" s="67">
        <f>'PLANTILLA V6'!H414</f>
        <v>0</v>
      </c>
      <c r="I414" s="67">
        <f>'PLANTILLA V6'!I414</f>
        <v>0</v>
      </c>
      <c r="J414" s="132">
        <f>'PLANTILLA V6'!J414</f>
        <v>0</v>
      </c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5" spans="1:26" ht="16.5" x14ac:dyDescent="0.45">
      <c r="A415" s="67">
        <f>'PLANTILLA V6'!A415</f>
        <v>0</v>
      </c>
      <c r="B415" s="67">
        <f>'PLANTILLA V6'!B415</f>
        <v>0</v>
      </c>
      <c r="C415" s="67">
        <f>'PLANTILLA V6'!C415</f>
        <v>0</v>
      </c>
      <c r="D415" s="67">
        <f>'PLANTILLA V6'!D415</f>
        <v>0</v>
      </c>
      <c r="E415" s="28">
        <f>'PLANTILLA V6'!E415</f>
        <v>0</v>
      </c>
      <c r="F415" s="67">
        <f>'PLANTILLA V6'!F415</f>
        <v>0</v>
      </c>
      <c r="G415" s="67">
        <f>'PLANTILLA V6'!G415</f>
        <v>0</v>
      </c>
      <c r="H415" s="67">
        <f>'PLANTILLA V6'!H415</f>
        <v>0</v>
      </c>
      <c r="I415" s="67">
        <f>'PLANTILLA V6'!I415</f>
        <v>0</v>
      </c>
      <c r="J415" s="132">
        <f>'PLANTILLA V6'!J415</f>
        <v>0</v>
      </c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</row>
    <row r="416" spans="1:26" ht="16.5" x14ac:dyDescent="0.45">
      <c r="A416" s="67">
        <f>'PLANTILLA V6'!A416</f>
        <v>0</v>
      </c>
      <c r="B416" s="67">
        <f>'PLANTILLA V6'!B416</f>
        <v>0</v>
      </c>
      <c r="C416" s="67">
        <f>'PLANTILLA V6'!C416</f>
        <v>0</v>
      </c>
      <c r="D416" s="67">
        <f>'PLANTILLA V6'!D416</f>
        <v>0</v>
      </c>
      <c r="E416" s="28">
        <f>'PLANTILLA V6'!E416</f>
        <v>0</v>
      </c>
      <c r="F416" s="67">
        <f>'PLANTILLA V6'!F416</f>
        <v>0</v>
      </c>
      <c r="G416" s="67">
        <f>'PLANTILLA V6'!G416</f>
        <v>0</v>
      </c>
      <c r="H416" s="67">
        <f>'PLANTILLA V6'!H416</f>
        <v>0</v>
      </c>
      <c r="I416" s="67">
        <f>'PLANTILLA V6'!I416</f>
        <v>0</v>
      </c>
      <c r="J416" s="132">
        <f>'PLANTILLA V6'!J416</f>
        <v>0</v>
      </c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</row>
    <row r="417" spans="1:26" ht="16.5" x14ac:dyDescent="0.45">
      <c r="A417" s="67">
        <f>'PLANTILLA V6'!A417</f>
        <v>0</v>
      </c>
      <c r="B417" s="67">
        <f>'PLANTILLA V6'!B417</f>
        <v>0</v>
      </c>
      <c r="C417" s="67">
        <f>'PLANTILLA V6'!C417</f>
        <v>0</v>
      </c>
      <c r="D417" s="67">
        <f>'PLANTILLA V6'!D417</f>
        <v>0</v>
      </c>
      <c r="E417" s="28">
        <f>'PLANTILLA V6'!E417</f>
        <v>0</v>
      </c>
      <c r="F417" s="67">
        <f>'PLANTILLA V6'!F417</f>
        <v>0</v>
      </c>
      <c r="G417" s="67">
        <f>'PLANTILLA V6'!G417</f>
        <v>0</v>
      </c>
      <c r="H417" s="67">
        <f>'PLANTILLA V6'!H417</f>
        <v>0</v>
      </c>
      <c r="I417" s="67">
        <f>'PLANTILLA V6'!I417</f>
        <v>0</v>
      </c>
      <c r="J417" s="132">
        <f>'PLANTILLA V6'!J417</f>
        <v>0</v>
      </c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</row>
    <row r="418" spans="1:26" ht="16.5" x14ac:dyDescent="0.45">
      <c r="A418" s="67">
        <f>'PLANTILLA V6'!A418</f>
        <v>0</v>
      </c>
      <c r="B418" s="67">
        <f>'PLANTILLA V6'!B418</f>
        <v>0</v>
      </c>
      <c r="C418" s="67">
        <f>'PLANTILLA V6'!C418</f>
        <v>0</v>
      </c>
      <c r="D418" s="67">
        <f>'PLANTILLA V6'!D418</f>
        <v>0</v>
      </c>
      <c r="E418" s="28">
        <f>'PLANTILLA V6'!E418</f>
        <v>0</v>
      </c>
      <c r="F418" s="67">
        <f>'PLANTILLA V6'!F418</f>
        <v>0</v>
      </c>
      <c r="G418" s="67">
        <f>'PLANTILLA V6'!G418</f>
        <v>0</v>
      </c>
      <c r="H418" s="67">
        <f>'PLANTILLA V6'!H418</f>
        <v>0</v>
      </c>
      <c r="I418" s="67">
        <f>'PLANTILLA V6'!I418</f>
        <v>0</v>
      </c>
      <c r="J418" s="132">
        <f>'PLANTILLA V6'!J418</f>
        <v>0</v>
      </c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</row>
    <row r="419" spans="1:26" ht="16.5" x14ac:dyDescent="0.45">
      <c r="A419" s="67">
        <f>'PLANTILLA V6'!A419</f>
        <v>0</v>
      </c>
      <c r="B419" s="67">
        <f>'PLANTILLA V6'!B419</f>
        <v>0</v>
      </c>
      <c r="C419" s="67">
        <f>'PLANTILLA V6'!C419</f>
        <v>0</v>
      </c>
      <c r="D419" s="67">
        <f>'PLANTILLA V6'!D419</f>
        <v>0</v>
      </c>
      <c r="E419" s="28">
        <f>'PLANTILLA V6'!E419</f>
        <v>0</v>
      </c>
      <c r="F419" s="67">
        <f>'PLANTILLA V6'!F419</f>
        <v>0</v>
      </c>
      <c r="G419" s="67">
        <f>'PLANTILLA V6'!G419</f>
        <v>0</v>
      </c>
      <c r="H419" s="67">
        <f>'PLANTILLA V6'!H419</f>
        <v>0</v>
      </c>
      <c r="I419" s="67">
        <f>'PLANTILLA V6'!I419</f>
        <v>0</v>
      </c>
      <c r="J419" s="132">
        <f>'PLANTILLA V6'!J419</f>
        <v>0</v>
      </c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</row>
    <row r="420" spans="1:26" ht="16.5" x14ac:dyDescent="0.45">
      <c r="A420" s="67">
        <f>'PLANTILLA V6'!A420</f>
        <v>0</v>
      </c>
      <c r="B420" s="67">
        <f>'PLANTILLA V6'!B420</f>
        <v>0</v>
      </c>
      <c r="C420" s="67">
        <f>'PLANTILLA V6'!C420</f>
        <v>0</v>
      </c>
      <c r="D420" s="67">
        <f>'PLANTILLA V6'!D420</f>
        <v>0</v>
      </c>
      <c r="E420" s="28">
        <f>'PLANTILLA V6'!E420</f>
        <v>0</v>
      </c>
      <c r="F420" s="67">
        <f>'PLANTILLA V6'!F420</f>
        <v>0</v>
      </c>
      <c r="G420" s="67">
        <f>'PLANTILLA V6'!G420</f>
        <v>0</v>
      </c>
      <c r="H420" s="67">
        <f>'PLANTILLA V6'!H420</f>
        <v>0</v>
      </c>
      <c r="I420" s="67">
        <f>'PLANTILLA V6'!I420</f>
        <v>0</v>
      </c>
      <c r="J420" s="132">
        <f>'PLANTILLA V6'!J420</f>
        <v>0</v>
      </c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</row>
    <row r="421" spans="1:26" ht="16.5" x14ac:dyDescent="0.45">
      <c r="A421" s="67">
        <f>'PLANTILLA V6'!A421</f>
        <v>0</v>
      </c>
      <c r="B421" s="67">
        <f>'PLANTILLA V6'!B421</f>
        <v>0</v>
      </c>
      <c r="C421" s="67">
        <f>'PLANTILLA V6'!C421</f>
        <v>0</v>
      </c>
      <c r="D421" s="67">
        <f>'PLANTILLA V6'!D421</f>
        <v>0</v>
      </c>
      <c r="E421" s="28">
        <f>'PLANTILLA V6'!E421</f>
        <v>0</v>
      </c>
      <c r="F421" s="67">
        <f>'PLANTILLA V6'!F421</f>
        <v>0</v>
      </c>
      <c r="G421" s="67">
        <f>'PLANTILLA V6'!G421</f>
        <v>0</v>
      </c>
      <c r="H421" s="67">
        <f>'PLANTILLA V6'!H421</f>
        <v>0</v>
      </c>
      <c r="I421" s="67">
        <f>'PLANTILLA V6'!I421</f>
        <v>0</v>
      </c>
      <c r="J421" s="132">
        <f>'PLANTILLA V6'!J421</f>
        <v>0</v>
      </c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spans="1:26" ht="16.5" x14ac:dyDescent="0.45">
      <c r="A422" s="67">
        <f>'PLANTILLA V6'!A422</f>
        <v>0</v>
      </c>
      <c r="B422" s="67">
        <f>'PLANTILLA V6'!B422</f>
        <v>0</v>
      </c>
      <c r="C422" s="67">
        <f>'PLANTILLA V6'!C422</f>
        <v>0</v>
      </c>
      <c r="D422" s="67">
        <f>'PLANTILLA V6'!D422</f>
        <v>0</v>
      </c>
      <c r="E422" s="28">
        <f>'PLANTILLA V6'!E422</f>
        <v>0</v>
      </c>
      <c r="F422" s="67">
        <f>'PLANTILLA V6'!F422</f>
        <v>0</v>
      </c>
      <c r="G422" s="67">
        <f>'PLANTILLA V6'!G422</f>
        <v>0</v>
      </c>
      <c r="H422" s="67">
        <f>'PLANTILLA V6'!H422</f>
        <v>0</v>
      </c>
      <c r="I422" s="67">
        <f>'PLANTILLA V6'!I422</f>
        <v>0</v>
      </c>
      <c r="J422" s="132">
        <f>'PLANTILLA V6'!J422</f>
        <v>0</v>
      </c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spans="1:26" ht="16.5" x14ac:dyDescent="0.45">
      <c r="A423" s="67">
        <f>'PLANTILLA V6'!A423</f>
        <v>0</v>
      </c>
      <c r="B423" s="67">
        <f>'PLANTILLA V6'!B423</f>
        <v>0</v>
      </c>
      <c r="C423" s="67">
        <f>'PLANTILLA V6'!C423</f>
        <v>0</v>
      </c>
      <c r="D423" s="67">
        <f>'PLANTILLA V6'!D423</f>
        <v>0</v>
      </c>
      <c r="E423" s="28">
        <f>'PLANTILLA V6'!E423</f>
        <v>0</v>
      </c>
      <c r="F423" s="67">
        <f>'PLANTILLA V6'!F423</f>
        <v>0</v>
      </c>
      <c r="G423" s="67">
        <f>'PLANTILLA V6'!G423</f>
        <v>0</v>
      </c>
      <c r="H423" s="67">
        <f>'PLANTILLA V6'!H423</f>
        <v>0</v>
      </c>
      <c r="I423" s="67">
        <f>'PLANTILLA V6'!I423</f>
        <v>0</v>
      </c>
      <c r="J423" s="132">
        <f>'PLANTILLA V6'!J423</f>
        <v>0</v>
      </c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</row>
    <row r="424" spans="1:26" ht="16.5" x14ac:dyDescent="0.45">
      <c r="A424" s="67">
        <f>'PLANTILLA V6'!A424</f>
        <v>0</v>
      </c>
      <c r="B424" s="67">
        <f>'PLANTILLA V6'!B424</f>
        <v>0</v>
      </c>
      <c r="C424" s="67">
        <f>'PLANTILLA V6'!C424</f>
        <v>0</v>
      </c>
      <c r="D424" s="67">
        <f>'PLANTILLA V6'!D424</f>
        <v>0</v>
      </c>
      <c r="E424" s="28">
        <f>'PLANTILLA V6'!E424</f>
        <v>0</v>
      </c>
      <c r="F424" s="67">
        <f>'PLANTILLA V6'!F424</f>
        <v>0</v>
      </c>
      <c r="G424" s="67">
        <f>'PLANTILLA V6'!G424</f>
        <v>0</v>
      </c>
      <c r="H424" s="67">
        <f>'PLANTILLA V6'!H424</f>
        <v>0</v>
      </c>
      <c r="I424" s="67">
        <f>'PLANTILLA V6'!I424</f>
        <v>0</v>
      </c>
      <c r="J424" s="132">
        <f>'PLANTILLA V6'!J424</f>
        <v>0</v>
      </c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</row>
    <row r="425" spans="1:26" ht="16.5" x14ac:dyDescent="0.45">
      <c r="A425" s="67">
        <f>'PLANTILLA V6'!A425</f>
        <v>0</v>
      </c>
      <c r="B425" s="67">
        <f>'PLANTILLA V6'!B425</f>
        <v>0</v>
      </c>
      <c r="C425" s="67">
        <f>'PLANTILLA V6'!C425</f>
        <v>0</v>
      </c>
      <c r="D425" s="67">
        <f>'PLANTILLA V6'!D425</f>
        <v>0</v>
      </c>
      <c r="E425" s="28">
        <f>'PLANTILLA V6'!E425</f>
        <v>0</v>
      </c>
      <c r="F425" s="67">
        <f>'PLANTILLA V6'!F425</f>
        <v>0</v>
      </c>
      <c r="G425" s="67">
        <f>'PLANTILLA V6'!G425</f>
        <v>0</v>
      </c>
      <c r="H425" s="67">
        <f>'PLANTILLA V6'!H425</f>
        <v>0</v>
      </c>
      <c r="I425" s="67">
        <f>'PLANTILLA V6'!I425</f>
        <v>0</v>
      </c>
      <c r="J425" s="132">
        <f>'PLANTILLA V6'!J425</f>
        <v>0</v>
      </c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</row>
    <row r="426" spans="1:26" ht="16.5" x14ac:dyDescent="0.45">
      <c r="A426" s="67">
        <f>'PLANTILLA V6'!A426</f>
        <v>0</v>
      </c>
      <c r="B426" s="67">
        <f>'PLANTILLA V6'!B426</f>
        <v>0</v>
      </c>
      <c r="C426" s="67">
        <f>'PLANTILLA V6'!C426</f>
        <v>0</v>
      </c>
      <c r="D426" s="67">
        <f>'PLANTILLA V6'!D426</f>
        <v>0</v>
      </c>
      <c r="E426" s="28">
        <f>'PLANTILLA V6'!E426</f>
        <v>0</v>
      </c>
      <c r="F426" s="67">
        <f>'PLANTILLA V6'!F426</f>
        <v>0</v>
      </c>
      <c r="G426" s="67">
        <f>'PLANTILLA V6'!G426</f>
        <v>0</v>
      </c>
      <c r="H426" s="67">
        <f>'PLANTILLA V6'!H426</f>
        <v>0</v>
      </c>
      <c r="I426" s="67">
        <f>'PLANTILLA V6'!I426</f>
        <v>0</v>
      </c>
      <c r="J426" s="132">
        <f>'PLANTILLA V6'!J426</f>
        <v>0</v>
      </c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7" spans="1:26" ht="16.5" x14ac:dyDescent="0.45">
      <c r="A427" s="67">
        <f>'PLANTILLA V6'!A427</f>
        <v>0</v>
      </c>
      <c r="B427" s="67">
        <f>'PLANTILLA V6'!B427</f>
        <v>0</v>
      </c>
      <c r="C427" s="67">
        <f>'PLANTILLA V6'!C427</f>
        <v>0</v>
      </c>
      <c r="D427" s="67">
        <f>'PLANTILLA V6'!D427</f>
        <v>0</v>
      </c>
      <c r="E427" s="28">
        <f>'PLANTILLA V6'!E427</f>
        <v>0</v>
      </c>
      <c r="F427" s="67">
        <f>'PLANTILLA V6'!F427</f>
        <v>0</v>
      </c>
      <c r="G427" s="67">
        <f>'PLANTILLA V6'!G427</f>
        <v>0</v>
      </c>
      <c r="H427" s="67">
        <f>'PLANTILLA V6'!H427</f>
        <v>0</v>
      </c>
      <c r="I427" s="67">
        <f>'PLANTILLA V6'!I427</f>
        <v>0</v>
      </c>
      <c r="J427" s="132">
        <f>'PLANTILLA V6'!J427</f>
        <v>0</v>
      </c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</row>
    <row r="428" spans="1:26" ht="16.5" x14ac:dyDescent="0.45">
      <c r="A428" s="67">
        <f>'PLANTILLA V6'!A428</f>
        <v>0</v>
      </c>
      <c r="B428" s="67">
        <f>'PLANTILLA V6'!B428</f>
        <v>0</v>
      </c>
      <c r="C428" s="67">
        <f>'PLANTILLA V6'!C428</f>
        <v>0</v>
      </c>
      <c r="D428" s="67">
        <f>'PLANTILLA V6'!D428</f>
        <v>0</v>
      </c>
      <c r="E428" s="28">
        <f>'PLANTILLA V6'!E428</f>
        <v>0</v>
      </c>
      <c r="F428" s="67">
        <f>'PLANTILLA V6'!F428</f>
        <v>0</v>
      </c>
      <c r="G428" s="67">
        <f>'PLANTILLA V6'!G428</f>
        <v>0</v>
      </c>
      <c r="H428" s="67">
        <f>'PLANTILLA V6'!H428</f>
        <v>0</v>
      </c>
      <c r="I428" s="67">
        <f>'PLANTILLA V6'!I428</f>
        <v>0</v>
      </c>
      <c r="J428" s="132">
        <f>'PLANTILLA V6'!J428</f>
        <v>0</v>
      </c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</row>
    <row r="429" spans="1:26" ht="16.5" x14ac:dyDescent="0.45">
      <c r="A429" s="67">
        <f>'PLANTILLA V6'!A429</f>
        <v>0</v>
      </c>
      <c r="B429" s="67">
        <f>'PLANTILLA V6'!B429</f>
        <v>0</v>
      </c>
      <c r="C429" s="67">
        <f>'PLANTILLA V6'!C429</f>
        <v>0</v>
      </c>
      <c r="D429" s="67">
        <f>'PLANTILLA V6'!D429</f>
        <v>0</v>
      </c>
      <c r="E429" s="28">
        <f>'PLANTILLA V6'!E429</f>
        <v>0</v>
      </c>
      <c r="F429" s="67">
        <f>'PLANTILLA V6'!F429</f>
        <v>0</v>
      </c>
      <c r="G429" s="67">
        <f>'PLANTILLA V6'!G429</f>
        <v>0</v>
      </c>
      <c r="H429" s="67">
        <f>'PLANTILLA V6'!H429</f>
        <v>0</v>
      </c>
      <c r="I429" s="67">
        <f>'PLANTILLA V6'!I429</f>
        <v>0</v>
      </c>
      <c r="J429" s="97">
        <f>'PLANTILLA V6'!J429</f>
        <v>0</v>
      </c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</row>
    <row r="430" spans="1:26" ht="16.5" x14ac:dyDescent="0.45">
      <c r="A430" s="67">
        <f>'PLANTILLA V6'!A430</f>
        <v>0</v>
      </c>
      <c r="B430" s="67">
        <f>'PLANTILLA V6'!B430</f>
        <v>0</v>
      </c>
      <c r="C430" s="67">
        <f>'PLANTILLA V6'!C430</f>
        <v>0</v>
      </c>
      <c r="D430" s="67">
        <f>'PLANTILLA V6'!D430</f>
        <v>0</v>
      </c>
      <c r="E430" s="28">
        <f>'PLANTILLA V6'!E430</f>
        <v>0</v>
      </c>
      <c r="F430" s="67">
        <f>'PLANTILLA V6'!F430</f>
        <v>0</v>
      </c>
      <c r="G430" s="67">
        <f>'PLANTILLA V6'!G430</f>
        <v>0</v>
      </c>
      <c r="H430" s="67">
        <f>'PLANTILLA V6'!H430</f>
        <v>0</v>
      </c>
      <c r="I430" s="67">
        <f>'PLANTILLA V6'!I430</f>
        <v>0</v>
      </c>
      <c r="J430" s="97">
        <f>'PLANTILLA V6'!J430</f>
        <v>0</v>
      </c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</row>
    <row r="431" spans="1:26" ht="16.5" x14ac:dyDescent="0.45">
      <c r="A431" s="67">
        <f>'PLANTILLA V6'!A431</f>
        <v>0</v>
      </c>
      <c r="B431" s="67">
        <f>'PLANTILLA V6'!B431</f>
        <v>0</v>
      </c>
      <c r="C431" s="67">
        <f>'PLANTILLA V6'!C431</f>
        <v>0</v>
      </c>
      <c r="D431" s="67">
        <f>'PLANTILLA V6'!D431</f>
        <v>0</v>
      </c>
      <c r="E431" s="28">
        <f>'PLANTILLA V6'!E431</f>
        <v>0</v>
      </c>
      <c r="F431" s="67">
        <f>'PLANTILLA V6'!F431</f>
        <v>0</v>
      </c>
      <c r="G431" s="67">
        <f>'PLANTILLA V6'!G431</f>
        <v>0</v>
      </c>
      <c r="H431" s="67">
        <f>'PLANTILLA V6'!H431</f>
        <v>0</v>
      </c>
      <c r="I431" s="67">
        <f>'PLANTILLA V6'!I431</f>
        <v>0</v>
      </c>
      <c r="J431" s="97">
        <f>'PLANTILLA V6'!J431</f>
        <v>0</v>
      </c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</row>
    <row r="432" spans="1:26" ht="16.5" x14ac:dyDescent="0.45">
      <c r="A432" s="67">
        <f>'PLANTILLA V6'!A432</f>
        <v>0</v>
      </c>
      <c r="B432" s="67">
        <f>'PLANTILLA V6'!B432</f>
        <v>0</v>
      </c>
      <c r="C432" s="67">
        <f>'PLANTILLA V6'!C432</f>
        <v>0</v>
      </c>
      <c r="D432" s="67">
        <f>'PLANTILLA V6'!D432</f>
        <v>0</v>
      </c>
      <c r="E432" s="28">
        <f>'PLANTILLA V6'!E432</f>
        <v>0</v>
      </c>
      <c r="F432" s="67">
        <f>'PLANTILLA V6'!F432</f>
        <v>0</v>
      </c>
      <c r="G432" s="67">
        <f>'PLANTILLA V6'!G432</f>
        <v>0</v>
      </c>
      <c r="H432" s="67">
        <f>'PLANTILLA V6'!H432</f>
        <v>0</v>
      </c>
      <c r="I432" s="67">
        <f>'PLANTILLA V6'!I432</f>
        <v>0</v>
      </c>
      <c r="J432" s="97">
        <f>'PLANTILLA V6'!J432</f>
        <v>0</v>
      </c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</row>
    <row r="433" spans="1:26" ht="16.5" x14ac:dyDescent="0.45">
      <c r="A433" s="67">
        <f>'PLANTILLA V6'!A433</f>
        <v>0</v>
      </c>
      <c r="B433" s="67">
        <f>'PLANTILLA V6'!B433</f>
        <v>0</v>
      </c>
      <c r="C433" s="67">
        <f>'PLANTILLA V6'!C433</f>
        <v>0</v>
      </c>
      <c r="D433" s="67">
        <f>'PLANTILLA V6'!D433</f>
        <v>0</v>
      </c>
      <c r="E433" s="28">
        <f>'PLANTILLA V6'!E433</f>
        <v>0</v>
      </c>
      <c r="F433" s="67">
        <f>'PLANTILLA V6'!F433</f>
        <v>0</v>
      </c>
      <c r="G433" s="67">
        <f>'PLANTILLA V6'!G433</f>
        <v>0</v>
      </c>
      <c r="H433" s="67">
        <f>'PLANTILLA V6'!H433</f>
        <v>0</v>
      </c>
      <c r="I433" s="67">
        <f>'PLANTILLA V6'!I433</f>
        <v>0</v>
      </c>
      <c r="J433" s="97">
        <f>'PLANTILLA V6'!J433</f>
        <v>0</v>
      </c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</row>
    <row r="434" spans="1:26" ht="16.5" x14ac:dyDescent="0.45">
      <c r="A434" s="67">
        <f>'PLANTILLA V6'!A434</f>
        <v>0</v>
      </c>
      <c r="B434" s="67">
        <f>'PLANTILLA V6'!B434</f>
        <v>0</v>
      </c>
      <c r="C434" s="67">
        <f>'PLANTILLA V6'!C434</f>
        <v>0</v>
      </c>
      <c r="D434" s="67">
        <f>'PLANTILLA V6'!D434</f>
        <v>0</v>
      </c>
      <c r="E434" s="28">
        <f>'PLANTILLA V6'!E434</f>
        <v>0</v>
      </c>
      <c r="F434" s="67">
        <f>'PLANTILLA V6'!F434</f>
        <v>0</v>
      </c>
      <c r="G434" s="67">
        <f>'PLANTILLA V6'!G434</f>
        <v>0</v>
      </c>
      <c r="H434" s="67">
        <f>'PLANTILLA V6'!H434</f>
        <v>0</v>
      </c>
      <c r="I434" s="67">
        <f>'PLANTILLA V6'!I434</f>
        <v>0</v>
      </c>
      <c r="J434" s="97">
        <f>'PLANTILLA V6'!J434</f>
        <v>0</v>
      </c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</row>
    <row r="435" spans="1:26" ht="16.5" x14ac:dyDescent="0.45">
      <c r="A435" s="67">
        <f>'PLANTILLA V6'!A435</f>
        <v>0</v>
      </c>
      <c r="B435" s="67">
        <f>'PLANTILLA V6'!B435</f>
        <v>0</v>
      </c>
      <c r="C435" s="67">
        <f>'PLANTILLA V6'!C435</f>
        <v>0</v>
      </c>
      <c r="D435" s="67">
        <f>'PLANTILLA V6'!D435</f>
        <v>0</v>
      </c>
      <c r="E435" s="28">
        <f>'PLANTILLA V6'!E435</f>
        <v>0</v>
      </c>
      <c r="F435" s="67">
        <f>'PLANTILLA V6'!F435</f>
        <v>0</v>
      </c>
      <c r="G435" s="67">
        <f>'PLANTILLA V6'!G435</f>
        <v>0</v>
      </c>
      <c r="H435" s="67">
        <f>'PLANTILLA V6'!H435</f>
        <v>0</v>
      </c>
      <c r="I435" s="67">
        <f>'PLANTILLA V6'!I435</f>
        <v>0</v>
      </c>
      <c r="J435" s="97">
        <f>'PLANTILLA V6'!J435</f>
        <v>0</v>
      </c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</row>
    <row r="436" spans="1:26" ht="16.5" x14ac:dyDescent="0.45">
      <c r="A436" s="67">
        <f>'PLANTILLA V6'!A436</f>
        <v>0</v>
      </c>
      <c r="B436" s="67">
        <f>'PLANTILLA V6'!B436</f>
        <v>0</v>
      </c>
      <c r="C436" s="67">
        <f>'PLANTILLA V6'!C436</f>
        <v>0</v>
      </c>
      <c r="D436" s="67">
        <f>'PLANTILLA V6'!D436</f>
        <v>0</v>
      </c>
      <c r="E436" s="28">
        <f>'PLANTILLA V6'!E436</f>
        <v>0</v>
      </c>
      <c r="F436" s="67">
        <f>'PLANTILLA V6'!F436</f>
        <v>0</v>
      </c>
      <c r="G436" s="67">
        <f>'PLANTILLA V6'!G436</f>
        <v>0</v>
      </c>
      <c r="H436" s="67">
        <f>'PLANTILLA V6'!H436</f>
        <v>0</v>
      </c>
      <c r="I436" s="67">
        <f>'PLANTILLA V6'!I436</f>
        <v>0</v>
      </c>
      <c r="J436" s="97">
        <f>'PLANTILLA V6'!J436</f>
        <v>0</v>
      </c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</row>
    <row r="437" spans="1:26" ht="16.5" x14ac:dyDescent="0.45">
      <c r="A437" s="67">
        <f>'PLANTILLA V6'!A437</f>
        <v>0</v>
      </c>
      <c r="B437" s="67">
        <f>'PLANTILLA V6'!B437</f>
        <v>0</v>
      </c>
      <c r="C437" s="67">
        <f>'PLANTILLA V6'!C437</f>
        <v>0</v>
      </c>
      <c r="D437" s="67">
        <f>'PLANTILLA V6'!D437</f>
        <v>0</v>
      </c>
      <c r="E437" s="28">
        <f>'PLANTILLA V6'!E437</f>
        <v>0</v>
      </c>
      <c r="F437" s="67">
        <f>'PLANTILLA V6'!F437</f>
        <v>0</v>
      </c>
      <c r="G437" s="67">
        <f>'PLANTILLA V6'!G437</f>
        <v>0</v>
      </c>
      <c r="H437" s="67">
        <f>'PLANTILLA V6'!H437</f>
        <v>0</v>
      </c>
      <c r="I437" s="67">
        <f>'PLANTILLA V6'!I437</f>
        <v>0</v>
      </c>
      <c r="J437" s="97">
        <f>'PLANTILLA V6'!J437</f>
        <v>0</v>
      </c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</row>
    <row r="438" spans="1:26" ht="16.5" x14ac:dyDescent="0.45">
      <c r="A438" s="67">
        <f>'PLANTILLA V6'!A438</f>
        <v>0</v>
      </c>
      <c r="B438" s="67">
        <f>'PLANTILLA V6'!B438</f>
        <v>0</v>
      </c>
      <c r="C438" s="67">
        <f>'PLANTILLA V6'!C438</f>
        <v>0</v>
      </c>
      <c r="D438" s="67">
        <f>'PLANTILLA V6'!D438</f>
        <v>0</v>
      </c>
      <c r="E438" s="28">
        <f>'PLANTILLA V6'!E438</f>
        <v>0</v>
      </c>
      <c r="F438" s="67">
        <f>'PLANTILLA V6'!F438</f>
        <v>0</v>
      </c>
      <c r="G438" s="67">
        <f>'PLANTILLA V6'!G438</f>
        <v>0</v>
      </c>
      <c r="H438" s="67">
        <f>'PLANTILLA V6'!H438</f>
        <v>0</v>
      </c>
      <c r="I438" s="67">
        <f>'PLANTILLA V6'!I438</f>
        <v>0</v>
      </c>
      <c r="J438" s="97">
        <f>'PLANTILLA V6'!J438</f>
        <v>0</v>
      </c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</row>
    <row r="439" spans="1:26" ht="16.5" x14ac:dyDescent="0.45">
      <c r="A439" s="67"/>
      <c r="B439" s="67"/>
      <c r="C439" s="67"/>
      <c r="D439" s="67"/>
      <c r="E439" s="28"/>
      <c r="F439" s="67"/>
      <c r="G439" s="67"/>
      <c r="H439" s="67"/>
      <c r="I439" s="67"/>
      <c r="J439" s="9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</row>
    <row r="440" spans="1:26" ht="16.5" x14ac:dyDescent="0.45">
      <c r="A440" s="67"/>
      <c r="B440" s="67"/>
      <c r="C440" s="67"/>
      <c r="D440" s="67"/>
      <c r="E440" s="28"/>
      <c r="F440" s="67"/>
      <c r="G440" s="67"/>
      <c r="H440" s="67"/>
      <c r="I440" s="67"/>
      <c r="J440" s="9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</row>
    <row r="441" spans="1:26" ht="16.5" x14ac:dyDescent="0.45">
      <c r="A441" s="67"/>
      <c r="B441" s="67"/>
      <c r="C441" s="67"/>
      <c r="D441" s="67"/>
      <c r="E441" s="28"/>
      <c r="F441" s="67"/>
      <c r="G441" s="67"/>
      <c r="H441" s="67"/>
      <c r="I441" s="67"/>
      <c r="J441" s="9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</row>
    <row r="442" spans="1:26" ht="16.5" x14ac:dyDescent="0.45">
      <c r="A442" s="67"/>
      <c r="B442" s="67"/>
      <c r="C442" s="67"/>
      <c r="D442" s="67"/>
      <c r="E442" s="28"/>
      <c r="F442" s="67"/>
      <c r="G442" s="67"/>
      <c r="H442" s="67"/>
      <c r="I442" s="67"/>
      <c r="J442" s="9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</row>
    <row r="443" spans="1:26" ht="16.5" x14ac:dyDescent="0.45">
      <c r="A443" s="67"/>
      <c r="B443" s="67"/>
      <c r="C443" s="67"/>
      <c r="D443" s="67"/>
      <c r="E443" s="28"/>
      <c r="F443" s="67"/>
      <c r="G443" s="67"/>
      <c r="H443" s="67"/>
      <c r="I443" s="67"/>
      <c r="J443" s="9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</row>
    <row r="444" spans="1:26" ht="16.5" x14ac:dyDescent="0.45">
      <c r="A444" s="67"/>
      <c r="B444" s="67"/>
      <c r="C444" s="67"/>
      <c r="D444" s="67"/>
      <c r="E444" s="28"/>
      <c r="F444" s="67"/>
      <c r="G444" s="67"/>
      <c r="H444" s="67"/>
      <c r="I444" s="67"/>
      <c r="J444" s="9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</row>
    <row r="445" spans="1:26" ht="16.5" x14ac:dyDescent="0.45">
      <c r="A445" s="67"/>
      <c r="B445" s="67"/>
      <c r="C445" s="67"/>
      <c r="D445" s="67"/>
      <c r="E445" s="28"/>
      <c r="F445" s="67"/>
      <c r="G445" s="67"/>
      <c r="H445" s="67"/>
      <c r="I445" s="67"/>
      <c r="J445" s="9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</row>
    <row r="446" spans="1:26" ht="16.5" x14ac:dyDescent="0.45">
      <c r="A446" s="67"/>
      <c r="B446" s="67"/>
      <c r="C446" s="67"/>
      <c r="D446" s="67"/>
      <c r="E446" s="28"/>
      <c r="F446" s="67"/>
      <c r="G446" s="67"/>
      <c r="H446" s="67"/>
      <c r="I446" s="67"/>
      <c r="J446" s="9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</row>
    <row r="447" spans="1:26" ht="16.5" x14ac:dyDescent="0.45">
      <c r="A447" s="67"/>
      <c r="B447" s="67"/>
      <c r="C447" s="67"/>
      <c r="D447" s="67"/>
      <c r="E447" s="28"/>
      <c r="F447" s="67"/>
      <c r="G447" s="67"/>
      <c r="H447" s="67"/>
      <c r="I447" s="67"/>
      <c r="J447" s="9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</row>
    <row r="448" spans="1:26" ht="16.5" x14ac:dyDescent="0.45">
      <c r="A448" s="67"/>
      <c r="B448" s="67"/>
      <c r="C448" s="67"/>
      <c r="D448" s="67"/>
      <c r="E448" s="28"/>
      <c r="F448" s="67"/>
      <c r="G448" s="67"/>
      <c r="H448" s="67"/>
      <c r="I448" s="67"/>
      <c r="J448" s="9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</row>
    <row r="449" spans="1:26" ht="16.5" x14ac:dyDescent="0.45">
      <c r="A449" s="67"/>
      <c r="B449" s="67"/>
      <c r="C449" s="67"/>
      <c r="D449" s="67"/>
      <c r="E449" s="28"/>
      <c r="F449" s="67"/>
      <c r="G449" s="67"/>
      <c r="H449" s="67"/>
      <c r="I449" s="67"/>
      <c r="J449" s="9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</row>
    <row r="450" spans="1:26" ht="16.5" x14ac:dyDescent="0.45">
      <c r="A450" s="67"/>
      <c r="B450" s="67"/>
      <c r="C450" s="67"/>
      <c r="D450" s="67"/>
      <c r="E450" s="28"/>
      <c r="F450" s="67"/>
      <c r="G450" s="67"/>
      <c r="H450" s="67"/>
      <c r="I450" s="67"/>
      <c r="J450" s="9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</row>
    <row r="451" spans="1:26" ht="16.5" x14ac:dyDescent="0.45">
      <c r="A451" s="67"/>
      <c r="B451" s="67"/>
      <c r="C451" s="67"/>
      <c r="D451" s="67"/>
      <c r="E451" s="28"/>
      <c r="F451" s="67"/>
      <c r="G451" s="67"/>
      <c r="H451" s="67"/>
      <c r="I451" s="67"/>
      <c r="J451" s="9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</row>
    <row r="452" spans="1:26" ht="16.5" x14ac:dyDescent="0.45">
      <c r="A452" s="67"/>
      <c r="B452" s="67"/>
      <c r="C452" s="67"/>
      <c r="D452" s="67"/>
      <c r="E452" s="28"/>
      <c r="F452" s="67"/>
      <c r="G452" s="67"/>
      <c r="H452" s="67"/>
      <c r="I452" s="67"/>
      <c r="J452" s="9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</row>
    <row r="453" spans="1:26" ht="16.5" x14ac:dyDescent="0.45">
      <c r="A453" s="67"/>
      <c r="B453" s="67"/>
      <c r="C453" s="67"/>
      <c r="D453" s="67"/>
      <c r="E453" s="28"/>
      <c r="F453" s="67"/>
      <c r="G453" s="67"/>
      <c r="H453" s="67"/>
      <c r="I453" s="67"/>
      <c r="J453" s="9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</row>
    <row r="454" spans="1:26" ht="16.5" x14ac:dyDescent="0.45">
      <c r="A454" s="67"/>
      <c r="B454" s="67"/>
      <c r="C454" s="67"/>
      <c r="D454" s="67"/>
      <c r="E454" s="28"/>
      <c r="F454" s="67"/>
      <c r="G454" s="67"/>
      <c r="H454" s="67"/>
      <c r="I454" s="67"/>
      <c r="J454" s="9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</row>
    <row r="455" spans="1:26" ht="16.5" x14ac:dyDescent="0.45">
      <c r="A455" s="67"/>
      <c r="B455" s="67"/>
      <c r="C455" s="67"/>
      <c r="D455" s="67"/>
      <c r="E455" s="28"/>
      <c r="F455" s="67"/>
      <c r="G455" s="67"/>
      <c r="H455" s="67"/>
      <c r="I455" s="67"/>
      <c r="J455" s="9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</row>
    <row r="456" spans="1:26" ht="16.5" x14ac:dyDescent="0.45">
      <c r="A456" s="67"/>
      <c r="B456" s="67"/>
      <c r="C456" s="67"/>
      <c r="D456" s="67"/>
      <c r="E456" s="28"/>
      <c r="F456" s="67"/>
      <c r="G456" s="67"/>
      <c r="H456" s="67"/>
      <c r="I456" s="67"/>
      <c r="J456" s="9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</row>
    <row r="457" spans="1:26" ht="16.5" x14ac:dyDescent="0.45">
      <c r="A457" s="67"/>
      <c r="B457" s="67"/>
      <c r="C457" s="67"/>
      <c r="D457" s="67"/>
      <c r="E457" s="28"/>
      <c r="F457" s="67"/>
      <c r="G457" s="67"/>
      <c r="H457" s="67"/>
      <c r="I457" s="67"/>
      <c r="J457" s="9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</row>
    <row r="458" spans="1:26" ht="16.5" x14ac:dyDescent="0.45">
      <c r="A458" s="67"/>
      <c r="B458" s="67"/>
      <c r="C458" s="67"/>
      <c r="D458" s="67"/>
      <c r="E458" s="28"/>
      <c r="F458" s="67"/>
      <c r="G458" s="67"/>
      <c r="H458" s="67"/>
      <c r="I458" s="67"/>
      <c r="J458" s="9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</row>
    <row r="459" spans="1:26" ht="16.5" x14ac:dyDescent="0.45">
      <c r="A459" s="67"/>
      <c r="B459" s="67"/>
      <c r="C459" s="67"/>
      <c r="D459" s="67"/>
      <c r="E459" s="28"/>
      <c r="F459" s="67"/>
      <c r="G459" s="67"/>
      <c r="H459" s="67"/>
      <c r="I459" s="67"/>
      <c r="J459" s="9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</row>
    <row r="460" spans="1:26" ht="16.5" x14ac:dyDescent="0.45">
      <c r="A460" s="67"/>
      <c r="B460" s="67"/>
      <c r="C460" s="67"/>
      <c r="D460" s="67"/>
      <c r="E460" s="28"/>
      <c r="F460" s="67"/>
      <c r="G460" s="67"/>
      <c r="H460" s="67"/>
      <c r="I460" s="67"/>
      <c r="J460" s="9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</row>
    <row r="461" spans="1:26" ht="16.5" x14ac:dyDescent="0.45">
      <c r="A461" s="67"/>
      <c r="B461" s="67"/>
      <c r="C461" s="67"/>
      <c r="D461" s="67"/>
      <c r="E461" s="28"/>
      <c r="F461" s="67"/>
      <c r="G461" s="67"/>
      <c r="H461" s="67"/>
      <c r="I461" s="67"/>
      <c r="J461" s="9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</row>
    <row r="462" spans="1:26" ht="16.5" x14ac:dyDescent="0.45">
      <c r="A462" s="67"/>
      <c r="B462" s="67"/>
      <c r="C462" s="67"/>
      <c r="D462" s="67"/>
      <c r="E462" s="28"/>
      <c r="F462" s="67"/>
      <c r="G462" s="67"/>
      <c r="H462" s="67"/>
      <c r="I462" s="67"/>
      <c r="J462" s="9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</row>
    <row r="463" spans="1:26" ht="16.5" x14ac:dyDescent="0.45">
      <c r="A463" s="67"/>
      <c r="B463" s="67"/>
      <c r="C463" s="67"/>
      <c r="D463" s="67"/>
      <c r="E463" s="28"/>
      <c r="F463" s="67"/>
      <c r="G463" s="67"/>
      <c r="H463" s="67"/>
      <c r="I463" s="67"/>
      <c r="J463" s="9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</row>
    <row r="464" spans="1:26" ht="16.5" x14ac:dyDescent="0.45">
      <c r="A464" s="67"/>
      <c r="B464" s="67"/>
      <c r="C464" s="67"/>
      <c r="D464" s="67"/>
      <c r="E464" s="28"/>
      <c r="F464" s="67"/>
      <c r="G464" s="67"/>
      <c r="H464" s="67"/>
      <c r="I464" s="67"/>
      <c r="J464" s="9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</row>
    <row r="465" spans="1:26" ht="16.5" x14ac:dyDescent="0.45">
      <c r="A465" s="67"/>
      <c r="B465" s="67"/>
      <c r="C465" s="67"/>
      <c r="D465" s="67"/>
      <c r="E465" s="28"/>
      <c r="F465" s="67"/>
      <c r="G465" s="67"/>
      <c r="H465" s="67"/>
      <c r="I465" s="67"/>
      <c r="J465" s="9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</row>
    <row r="466" spans="1:26" ht="16.5" x14ac:dyDescent="0.45">
      <c r="A466" s="67"/>
      <c r="B466" s="67"/>
      <c r="C466" s="67"/>
      <c r="D466" s="67"/>
      <c r="E466" s="28"/>
      <c r="F466" s="67"/>
      <c r="G466" s="67"/>
      <c r="H466" s="67"/>
      <c r="I466" s="67"/>
      <c r="J466" s="9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</row>
    <row r="467" spans="1:26" ht="16.5" x14ac:dyDescent="0.45">
      <c r="A467" s="67"/>
      <c r="B467" s="67"/>
      <c r="C467" s="67"/>
      <c r="D467" s="67"/>
      <c r="E467" s="28"/>
      <c r="F467" s="67"/>
      <c r="G467" s="67"/>
      <c r="H467" s="67"/>
      <c r="I467" s="67"/>
      <c r="J467" s="9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</row>
    <row r="468" spans="1:26" ht="16.5" x14ac:dyDescent="0.45">
      <c r="A468" s="67"/>
      <c r="B468" s="67"/>
      <c r="C468" s="67"/>
      <c r="D468" s="67"/>
      <c r="E468" s="28"/>
      <c r="F468" s="67"/>
      <c r="G468" s="67"/>
      <c r="H468" s="67"/>
      <c r="I468" s="67"/>
      <c r="J468" s="9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</row>
    <row r="469" spans="1:26" ht="16.5" x14ac:dyDescent="0.45">
      <c r="A469" s="67"/>
      <c r="B469" s="67"/>
      <c r="C469" s="67"/>
      <c r="D469" s="67"/>
      <c r="E469" s="28"/>
      <c r="F469" s="67"/>
      <c r="G469" s="67"/>
      <c r="H469" s="67"/>
      <c r="I469" s="67"/>
      <c r="J469" s="9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</row>
    <row r="470" spans="1:26" ht="16.5" x14ac:dyDescent="0.45">
      <c r="A470" s="67"/>
      <c r="B470" s="67"/>
      <c r="C470" s="67"/>
      <c r="D470" s="67"/>
      <c r="E470" s="28"/>
      <c r="F470" s="67"/>
      <c r="G470" s="67"/>
      <c r="H470" s="67"/>
      <c r="I470" s="67"/>
      <c r="J470" s="9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</row>
    <row r="471" spans="1:26" ht="16.5" x14ac:dyDescent="0.45">
      <c r="A471" s="67"/>
      <c r="B471" s="67"/>
      <c r="C471" s="67"/>
      <c r="D471" s="67"/>
      <c r="E471" s="28"/>
      <c r="F471" s="67"/>
      <c r="G471" s="67"/>
      <c r="H471" s="67"/>
      <c r="I471" s="67"/>
      <c r="J471" s="9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</row>
    <row r="472" spans="1:26" ht="16.5" x14ac:dyDescent="0.45">
      <c r="A472" s="67"/>
      <c r="B472" s="67"/>
      <c r="C472" s="67"/>
      <c r="D472" s="67"/>
      <c r="E472" s="28"/>
      <c r="F472" s="67"/>
      <c r="G472" s="67"/>
      <c r="H472" s="67"/>
      <c r="I472" s="67"/>
      <c r="J472" s="9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</row>
    <row r="473" spans="1:26" ht="16.5" x14ac:dyDescent="0.45">
      <c r="A473" s="67"/>
      <c r="B473" s="67"/>
      <c r="C473" s="67"/>
      <c r="D473" s="67"/>
      <c r="E473" s="28"/>
      <c r="F473" s="67"/>
      <c r="G473" s="67"/>
      <c r="H473" s="67"/>
      <c r="I473" s="67"/>
      <c r="J473" s="9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</row>
    <row r="474" spans="1:26" ht="16.5" x14ac:dyDescent="0.45">
      <c r="A474" s="67"/>
      <c r="B474" s="67"/>
      <c r="C474" s="67"/>
      <c r="D474" s="67"/>
      <c r="E474" s="28"/>
      <c r="F474" s="67"/>
      <c r="G474" s="67"/>
      <c r="H474" s="67"/>
      <c r="I474" s="67"/>
      <c r="J474" s="9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</row>
    <row r="475" spans="1:26" ht="16.5" x14ac:dyDescent="0.45">
      <c r="A475" s="67"/>
      <c r="B475" s="67"/>
      <c r="C475" s="67"/>
      <c r="D475" s="67"/>
      <c r="E475" s="28"/>
      <c r="F475" s="67"/>
      <c r="G475" s="67"/>
      <c r="H475" s="67"/>
      <c r="I475" s="67"/>
      <c r="J475" s="9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</row>
    <row r="476" spans="1:26" ht="16.5" x14ac:dyDescent="0.45">
      <c r="A476" s="67"/>
      <c r="B476" s="67"/>
      <c r="C476" s="67"/>
      <c r="D476" s="67"/>
      <c r="E476" s="28"/>
      <c r="F476" s="67"/>
      <c r="G476" s="67"/>
      <c r="H476" s="67"/>
      <c r="I476" s="67"/>
      <c r="J476" s="9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</row>
    <row r="477" spans="1:26" ht="16.5" x14ac:dyDescent="0.45">
      <c r="A477" s="67"/>
      <c r="B477" s="67"/>
      <c r="C477" s="67"/>
      <c r="D477" s="67"/>
      <c r="E477" s="28"/>
      <c r="F477" s="67"/>
      <c r="G477" s="67"/>
      <c r="H477" s="67"/>
      <c r="I477" s="67"/>
      <c r="J477" s="9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</row>
    <row r="478" spans="1:26" ht="16.5" x14ac:dyDescent="0.45">
      <c r="A478" s="67"/>
      <c r="B478" s="67"/>
      <c r="C478" s="67"/>
      <c r="D478" s="67"/>
      <c r="E478" s="28"/>
      <c r="F478" s="67"/>
      <c r="G478" s="67"/>
      <c r="H478" s="67"/>
      <c r="I478" s="67"/>
      <c r="J478" s="9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</row>
    <row r="479" spans="1:26" ht="16.5" x14ac:dyDescent="0.45">
      <c r="A479" s="67"/>
      <c r="B479" s="67"/>
      <c r="C479" s="67"/>
      <c r="D479" s="67"/>
      <c r="E479" s="28"/>
      <c r="F479" s="67"/>
      <c r="G479" s="67"/>
      <c r="H479" s="67"/>
      <c r="I479" s="67"/>
      <c r="J479" s="9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</row>
    <row r="480" spans="1:26" ht="16.5" x14ac:dyDescent="0.45">
      <c r="A480" s="67"/>
      <c r="B480" s="67"/>
      <c r="C480" s="67"/>
      <c r="D480" s="67"/>
      <c r="E480" s="28"/>
      <c r="F480" s="67"/>
      <c r="G480" s="67"/>
      <c r="H480" s="67"/>
      <c r="I480" s="67"/>
      <c r="J480" s="9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</row>
    <row r="481" spans="1:26" ht="16.5" x14ac:dyDescent="0.45">
      <c r="A481" s="67"/>
      <c r="B481" s="67"/>
      <c r="C481" s="67"/>
      <c r="D481" s="67"/>
      <c r="E481" s="28"/>
      <c r="F481" s="67"/>
      <c r="G481" s="67"/>
      <c r="H481" s="67"/>
      <c r="I481" s="67"/>
      <c r="J481" s="9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</row>
    <row r="482" spans="1:26" ht="16.5" x14ac:dyDescent="0.45">
      <c r="A482" s="67"/>
      <c r="B482" s="67"/>
      <c r="C482" s="67"/>
      <c r="D482" s="67"/>
      <c r="E482" s="28"/>
      <c r="F482" s="67"/>
      <c r="G482" s="67"/>
      <c r="H482" s="67"/>
      <c r="I482" s="67"/>
      <c r="J482" s="9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</row>
    <row r="483" spans="1:26" ht="16.5" x14ac:dyDescent="0.45">
      <c r="A483" s="67"/>
      <c r="B483" s="67"/>
      <c r="C483" s="67"/>
      <c r="D483" s="67"/>
      <c r="E483" s="28"/>
      <c r="F483" s="67"/>
      <c r="G483" s="67"/>
      <c r="H483" s="67"/>
      <c r="I483" s="67"/>
      <c r="J483" s="9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</row>
    <row r="484" spans="1:26" ht="16.5" x14ac:dyDescent="0.45">
      <c r="A484" s="67"/>
      <c r="B484" s="67"/>
      <c r="C484" s="67"/>
      <c r="D484" s="67"/>
      <c r="E484" s="28"/>
      <c r="F484" s="67"/>
      <c r="G484" s="67"/>
      <c r="H484" s="67"/>
      <c r="I484" s="67"/>
      <c r="J484" s="9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</row>
    <row r="485" spans="1:26" ht="16.5" x14ac:dyDescent="0.45">
      <c r="A485" s="67"/>
      <c r="B485" s="67"/>
      <c r="C485" s="67"/>
      <c r="D485" s="67"/>
      <c r="E485" s="28"/>
      <c r="F485" s="67"/>
      <c r="G485" s="67"/>
      <c r="H485" s="67"/>
      <c r="I485" s="67"/>
      <c r="J485" s="9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</row>
    <row r="486" spans="1:26" ht="16.5" x14ac:dyDescent="0.45">
      <c r="A486" s="67"/>
      <c r="B486" s="67"/>
      <c r="C486" s="67"/>
      <c r="D486" s="67"/>
      <c r="E486" s="28"/>
      <c r="F486" s="67"/>
      <c r="G486" s="67"/>
      <c r="H486" s="67"/>
      <c r="I486" s="67"/>
      <c r="J486" s="9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</row>
    <row r="487" spans="1:26" ht="16.5" x14ac:dyDescent="0.45">
      <c r="A487" s="67"/>
      <c r="B487" s="67"/>
      <c r="C487" s="67"/>
      <c r="D487" s="67"/>
      <c r="E487" s="28"/>
      <c r="F487" s="67"/>
      <c r="G487" s="67"/>
      <c r="H487" s="67"/>
      <c r="I487" s="67"/>
      <c r="J487" s="9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</row>
    <row r="488" spans="1:26" ht="16.5" x14ac:dyDescent="0.45">
      <c r="A488" s="67"/>
      <c r="B488" s="67"/>
      <c r="C488" s="67"/>
      <c r="D488" s="67"/>
      <c r="E488" s="28"/>
      <c r="F488" s="67"/>
      <c r="G488" s="67"/>
      <c r="H488" s="67"/>
      <c r="I488" s="67"/>
      <c r="J488" s="9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</row>
    <row r="489" spans="1:26" ht="16.5" x14ac:dyDescent="0.45">
      <c r="A489" s="67"/>
      <c r="B489" s="67"/>
      <c r="C489" s="67"/>
      <c r="D489" s="67"/>
      <c r="E489" s="28"/>
      <c r="F489" s="67"/>
      <c r="G489" s="67"/>
      <c r="H489" s="67"/>
      <c r="I489" s="67"/>
      <c r="J489" s="9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</row>
    <row r="490" spans="1:26" ht="16.5" x14ac:dyDescent="0.45">
      <c r="A490" s="67"/>
      <c r="B490" s="67"/>
      <c r="C490" s="67"/>
      <c r="D490" s="67"/>
      <c r="E490" s="28"/>
      <c r="F490" s="67"/>
      <c r="G490" s="67"/>
      <c r="H490" s="67"/>
      <c r="I490" s="67"/>
      <c r="J490" s="9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</row>
    <row r="491" spans="1:26" ht="16.5" x14ac:dyDescent="0.45">
      <c r="A491" s="67"/>
      <c r="B491" s="67"/>
      <c r="C491" s="67"/>
      <c r="D491" s="67"/>
      <c r="E491" s="28"/>
      <c r="F491" s="67"/>
      <c r="G491" s="67"/>
      <c r="H491" s="67"/>
      <c r="I491" s="67"/>
      <c r="J491" s="9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</row>
    <row r="492" spans="1:26" ht="16.5" x14ac:dyDescent="0.45">
      <c r="A492" s="67"/>
      <c r="B492" s="67"/>
      <c r="C492" s="67"/>
      <c r="D492" s="67"/>
      <c r="E492" s="28"/>
      <c r="F492" s="67"/>
      <c r="G492" s="67"/>
      <c r="H492" s="67"/>
      <c r="I492" s="67"/>
      <c r="J492" s="9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</row>
    <row r="493" spans="1:26" ht="16.5" x14ac:dyDescent="0.45">
      <c r="A493" s="67"/>
      <c r="B493" s="67"/>
      <c r="C493" s="67"/>
      <c r="D493" s="67"/>
      <c r="E493" s="28"/>
      <c r="F493" s="67"/>
      <c r="G493" s="67"/>
      <c r="H493" s="67"/>
      <c r="I493" s="67"/>
      <c r="J493" s="9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</row>
    <row r="494" spans="1:26" ht="16.5" x14ac:dyDescent="0.45">
      <c r="A494" s="67"/>
      <c r="B494" s="67"/>
      <c r="C494" s="67"/>
      <c r="D494" s="67"/>
      <c r="E494" s="28"/>
      <c r="F494" s="67"/>
      <c r="G494" s="67"/>
      <c r="H494" s="67"/>
      <c r="I494" s="67"/>
      <c r="J494" s="9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</row>
    <row r="495" spans="1:26" ht="16.5" x14ac:dyDescent="0.45">
      <c r="A495" s="67"/>
      <c r="B495" s="67"/>
      <c r="C495" s="67"/>
      <c r="D495" s="67"/>
      <c r="E495" s="28"/>
      <c r="F495" s="67"/>
      <c r="G495" s="67"/>
      <c r="H495" s="67"/>
      <c r="I495" s="67"/>
      <c r="J495" s="9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</row>
    <row r="496" spans="1:26" ht="16.5" x14ac:dyDescent="0.45">
      <c r="A496" s="67"/>
      <c r="B496" s="67"/>
      <c r="C496" s="67"/>
      <c r="D496" s="67"/>
      <c r="E496" s="28"/>
      <c r="F496" s="67"/>
      <c r="G496" s="67"/>
      <c r="H496" s="67"/>
      <c r="I496" s="67"/>
      <c r="J496" s="9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</row>
    <row r="497" spans="1:26" ht="16.5" x14ac:dyDescent="0.45">
      <c r="A497" s="67"/>
      <c r="B497" s="67"/>
      <c r="C497" s="67"/>
      <c r="D497" s="67"/>
      <c r="E497" s="28"/>
      <c r="F497" s="67"/>
      <c r="G497" s="67"/>
      <c r="H497" s="67"/>
      <c r="I497" s="67"/>
      <c r="J497" s="9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</row>
    <row r="498" spans="1:26" ht="16.5" x14ac:dyDescent="0.45">
      <c r="A498" s="67"/>
      <c r="B498" s="67"/>
      <c r="C498" s="67"/>
      <c r="D498" s="67"/>
      <c r="E498" s="28"/>
      <c r="F498" s="67"/>
      <c r="G498" s="67"/>
      <c r="H498" s="67"/>
      <c r="I498" s="67"/>
      <c r="J498" s="9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</row>
    <row r="499" spans="1:26" ht="16.5" x14ac:dyDescent="0.45">
      <c r="A499" s="67"/>
      <c r="B499" s="67"/>
      <c r="C499" s="67"/>
      <c r="D499" s="67"/>
      <c r="E499" s="28"/>
      <c r="F499" s="67"/>
      <c r="G499" s="67"/>
      <c r="H499" s="67"/>
      <c r="I499" s="67"/>
      <c r="J499" s="9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</row>
    <row r="500" spans="1:26" ht="16.5" x14ac:dyDescent="0.45">
      <c r="A500" s="67"/>
      <c r="B500" s="67"/>
      <c r="C500" s="67"/>
      <c r="D500" s="67"/>
      <c r="E500" s="28"/>
      <c r="F500" s="67"/>
      <c r="G500" s="67"/>
      <c r="H500" s="67"/>
      <c r="I500" s="67"/>
      <c r="J500" s="9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</row>
    <row r="501" spans="1:26" ht="16.5" x14ac:dyDescent="0.45">
      <c r="A501" s="67"/>
      <c r="B501" s="67"/>
      <c r="C501" s="67"/>
      <c r="D501" s="67"/>
      <c r="E501" s="28"/>
      <c r="F501" s="67"/>
      <c r="G501" s="67"/>
      <c r="H501" s="67"/>
      <c r="I501" s="67"/>
      <c r="J501" s="9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</row>
    <row r="502" spans="1:26" ht="16.5" x14ac:dyDescent="0.45">
      <c r="A502" s="67"/>
      <c r="B502" s="67"/>
      <c r="C502" s="67"/>
      <c r="D502" s="67"/>
      <c r="E502" s="28"/>
      <c r="F502" s="67"/>
      <c r="G502" s="67"/>
      <c r="H502" s="67"/>
      <c r="I502" s="67"/>
      <c r="J502" s="9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</row>
    <row r="503" spans="1:26" ht="16.5" x14ac:dyDescent="0.45">
      <c r="A503" s="67"/>
      <c r="B503" s="67"/>
      <c r="C503" s="67"/>
      <c r="D503" s="67"/>
      <c r="E503" s="28"/>
      <c r="F503" s="67"/>
      <c r="G503" s="67"/>
      <c r="H503" s="67"/>
      <c r="I503" s="67"/>
      <c r="J503" s="9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</row>
    <row r="504" spans="1:26" ht="16.5" x14ac:dyDescent="0.45">
      <c r="A504" s="67"/>
      <c r="B504" s="67"/>
      <c r="C504" s="67"/>
      <c r="D504" s="67"/>
      <c r="E504" s="28"/>
      <c r="F504" s="67"/>
      <c r="G504" s="67"/>
      <c r="H504" s="67"/>
      <c r="I504" s="67"/>
      <c r="J504" s="9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</row>
    <row r="505" spans="1:26" ht="16.5" x14ac:dyDescent="0.45">
      <c r="A505" s="67"/>
      <c r="B505" s="67"/>
      <c r="C505" s="67"/>
      <c r="D505" s="67"/>
      <c r="E505" s="28"/>
      <c r="F505" s="67"/>
      <c r="G505" s="67"/>
      <c r="H505" s="67"/>
      <c r="I505" s="67"/>
      <c r="J505" s="9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</row>
    <row r="506" spans="1:26" ht="16.5" x14ac:dyDescent="0.45">
      <c r="A506" s="67"/>
      <c r="B506" s="67"/>
      <c r="C506" s="67"/>
      <c r="D506" s="67"/>
      <c r="E506" s="28"/>
      <c r="F506" s="67"/>
      <c r="G506" s="67"/>
      <c r="H506" s="67"/>
      <c r="I506" s="67"/>
      <c r="J506" s="9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</row>
    <row r="507" spans="1:26" ht="16.5" x14ac:dyDescent="0.45">
      <c r="A507" s="67"/>
      <c r="B507" s="67"/>
      <c r="C507" s="67"/>
      <c r="D507" s="67"/>
      <c r="E507" s="28"/>
      <c r="F507" s="67"/>
      <c r="G507" s="67"/>
      <c r="H507" s="67"/>
      <c r="I507" s="67"/>
      <c r="J507" s="9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</row>
    <row r="508" spans="1:26" ht="16.5" x14ac:dyDescent="0.45">
      <c r="A508" s="67"/>
      <c r="B508" s="67"/>
      <c r="C508" s="67"/>
      <c r="D508" s="67"/>
      <c r="E508" s="28"/>
      <c r="F508" s="67"/>
      <c r="G508" s="67"/>
      <c r="H508" s="67"/>
      <c r="I508" s="67"/>
      <c r="J508" s="9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</row>
    <row r="509" spans="1:26" ht="16.5" x14ac:dyDescent="0.45">
      <c r="A509" s="67"/>
      <c r="B509" s="67"/>
      <c r="C509" s="67"/>
      <c r="D509" s="67"/>
      <c r="E509" s="28"/>
      <c r="F509" s="67"/>
      <c r="G509" s="67"/>
      <c r="H509" s="67"/>
      <c r="I509" s="67"/>
      <c r="J509" s="9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</row>
    <row r="510" spans="1:26" ht="16.5" x14ac:dyDescent="0.45">
      <c r="A510" s="67"/>
      <c r="B510" s="67"/>
      <c r="C510" s="67"/>
      <c r="D510" s="67"/>
      <c r="E510" s="28"/>
      <c r="F510" s="67"/>
      <c r="G510" s="67"/>
      <c r="H510" s="67"/>
      <c r="I510" s="67"/>
      <c r="J510" s="9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</row>
    <row r="511" spans="1:26" ht="16.5" x14ac:dyDescent="0.45">
      <c r="A511" s="67"/>
      <c r="B511" s="67"/>
      <c r="C511" s="67"/>
      <c r="D511" s="67"/>
      <c r="E511" s="28"/>
      <c r="F511" s="67"/>
      <c r="G511" s="67"/>
      <c r="H511" s="67"/>
      <c r="I511" s="67"/>
      <c r="J511" s="9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</row>
    <row r="512" spans="1:26" ht="16.5" x14ac:dyDescent="0.45">
      <c r="A512" s="67"/>
      <c r="B512" s="67"/>
      <c r="C512" s="67"/>
      <c r="D512" s="67"/>
      <c r="E512" s="28"/>
      <c r="F512" s="67"/>
      <c r="G512" s="67"/>
      <c r="H512" s="67"/>
      <c r="I512" s="67"/>
      <c r="J512" s="9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</row>
    <row r="513" spans="1:26" ht="16.5" x14ac:dyDescent="0.45">
      <c r="A513" s="67"/>
      <c r="B513" s="67"/>
      <c r="C513" s="67"/>
      <c r="D513" s="67"/>
      <c r="E513" s="28"/>
      <c r="F513" s="67"/>
      <c r="G513" s="67"/>
      <c r="H513" s="67"/>
      <c r="I513" s="67"/>
      <c r="J513" s="9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</row>
    <row r="514" spans="1:26" ht="16.5" x14ac:dyDescent="0.45">
      <c r="A514" s="67"/>
      <c r="B514" s="67"/>
      <c r="C514" s="67"/>
      <c r="D514" s="67"/>
      <c r="E514" s="28"/>
      <c r="F514" s="67"/>
      <c r="G514" s="67"/>
      <c r="H514" s="67"/>
      <c r="I514" s="67"/>
      <c r="J514" s="9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</row>
    <row r="515" spans="1:26" ht="16.5" x14ac:dyDescent="0.45">
      <c r="A515" s="67"/>
      <c r="B515" s="67"/>
      <c r="C515" s="67"/>
      <c r="D515" s="67"/>
      <c r="E515" s="28"/>
      <c r="F515" s="67"/>
      <c r="G515" s="67"/>
      <c r="H515" s="67"/>
      <c r="I515" s="67"/>
      <c r="J515" s="9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</row>
    <row r="516" spans="1:26" ht="16.5" x14ac:dyDescent="0.45">
      <c r="A516" s="67"/>
      <c r="B516" s="67"/>
      <c r="C516" s="67"/>
      <c r="D516" s="67"/>
      <c r="E516" s="28"/>
      <c r="F516" s="67"/>
      <c r="G516" s="67"/>
      <c r="H516" s="67"/>
      <c r="I516" s="67"/>
      <c r="J516" s="9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</row>
    <row r="517" spans="1:26" ht="16.5" x14ac:dyDescent="0.45">
      <c r="A517" s="67"/>
      <c r="B517" s="67"/>
      <c r="C517" s="67"/>
      <c r="D517" s="67"/>
      <c r="E517" s="28"/>
      <c r="F517" s="67"/>
      <c r="G517" s="67"/>
      <c r="H517" s="67"/>
      <c r="I517" s="67"/>
      <c r="J517" s="9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</row>
    <row r="518" spans="1:26" ht="16.5" x14ac:dyDescent="0.45">
      <c r="A518" s="67"/>
      <c r="B518" s="67"/>
      <c r="C518" s="67"/>
      <c r="D518" s="67"/>
      <c r="E518" s="28"/>
      <c r="F518" s="67"/>
      <c r="G518" s="67"/>
      <c r="H518" s="67"/>
      <c r="I518" s="67"/>
      <c r="J518" s="9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</row>
    <row r="519" spans="1:26" ht="16.5" x14ac:dyDescent="0.45">
      <c r="A519" s="67"/>
      <c r="B519" s="67"/>
      <c r="C519" s="67"/>
      <c r="D519" s="67"/>
      <c r="E519" s="28"/>
      <c r="F519" s="67"/>
      <c r="G519" s="67"/>
      <c r="H519" s="67"/>
      <c r="I519" s="67"/>
      <c r="J519" s="9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</row>
    <row r="520" spans="1:26" ht="16.5" x14ac:dyDescent="0.45">
      <c r="A520" s="67"/>
      <c r="B520" s="67"/>
      <c r="C520" s="67"/>
      <c r="D520" s="67"/>
      <c r="E520" s="28"/>
      <c r="F520" s="67"/>
      <c r="G520" s="67"/>
      <c r="H520" s="67"/>
      <c r="I520" s="67"/>
      <c r="J520" s="9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</row>
    <row r="521" spans="1:26" ht="16.5" x14ac:dyDescent="0.45">
      <c r="A521" s="67"/>
      <c r="B521" s="67"/>
      <c r="C521" s="67"/>
      <c r="D521" s="67"/>
      <c r="E521" s="28"/>
      <c r="F521" s="67"/>
      <c r="G521" s="67"/>
      <c r="H521" s="67"/>
      <c r="I521" s="67"/>
      <c r="J521" s="9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</row>
    <row r="522" spans="1:26" ht="16.5" x14ac:dyDescent="0.45">
      <c r="A522" s="67"/>
      <c r="B522" s="67"/>
      <c r="C522" s="67"/>
      <c r="D522" s="67"/>
      <c r="E522" s="28"/>
      <c r="F522" s="67"/>
      <c r="G522" s="67"/>
      <c r="H522" s="67"/>
      <c r="I522" s="67"/>
      <c r="J522" s="9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</row>
    <row r="523" spans="1:26" ht="16.5" x14ac:dyDescent="0.45">
      <c r="A523" s="67"/>
      <c r="B523" s="67"/>
      <c r="C523" s="67"/>
      <c r="D523" s="67"/>
      <c r="E523" s="28"/>
      <c r="F523" s="67"/>
      <c r="G523" s="67"/>
      <c r="H523" s="67"/>
      <c r="I523" s="67"/>
      <c r="J523" s="9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</row>
    <row r="524" spans="1:26" ht="16.5" x14ac:dyDescent="0.45">
      <c r="A524" s="67"/>
      <c r="B524" s="67"/>
      <c r="C524" s="67"/>
      <c r="D524" s="67"/>
      <c r="E524" s="28"/>
      <c r="F524" s="67"/>
      <c r="G524" s="67"/>
      <c r="H524" s="67"/>
      <c r="I524" s="67"/>
      <c r="J524" s="9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</row>
    <row r="525" spans="1:26" ht="16.5" x14ac:dyDescent="0.45">
      <c r="A525" s="67"/>
      <c r="B525" s="67"/>
      <c r="C525" s="67"/>
      <c r="D525" s="67"/>
      <c r="E525" s="28"/>
      <c r="F525" s="67"/>
      <c r="G525" s="67"/>
      <c r="H525" s="67"/>
      <c r="I525" s="67"/>
      <c r="J525" s="9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</row>
    <row r="526" spans="1:26" ht="16.5" x14ac:dyDescent="0.45">
      <c r="A526" s="67"/>
      <c r="B526" s="67"/>
      <c r="C526" s="67"/>
      <c r="D526" s="67"/>
      <c r="E526" s="28"/>
      <c r="F526" s="67"/>
      <c r="G526" s="67"/>
      <c r="H526" s="67"/>
      <c r="I526" s="67"/>
      <c r="J526" s="9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</row>
    <row r="527" spans="1:26" ht="16.5" x14ac:dyDescent="0.45">
      <c r="A527" s="67"/>
      <c r="B527" s="67"/>
      <c r="C527" s="67"/>
      <c r="D527" s="67"/>
      <c r="E527" s="28"/>
      <c r="F527" s="67"/>
      <c r="G527" s="67"/>
      <c r="H527" s="67"/>
      <c r="I527" s="67"/>
      <c r="J527" s="9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</row>
    <row r="528" spans="1:26" ht="16.5" x14ac:dyDescent="0.45">
      <c r="A528" s="67"/>
      <c r="B528" s="67"/>
      <c r="C528" s="67"/>
      <c r="D528" s="67"/>
      <c r="E528" s="28"/>
      <c r="F528" s="67"/>
      <c r="G528" s="67"/>
      <c r="H528" s="67"/>
      <c r="I528" s="67"/>
      <c r="J528" s="9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</row>
    <row r="529" spans="1:26" ht="16.5" x14ac:dyDescent="0.45">
      <c r="A529" s="67"/>
      <c r="B529" s="67"/>
      <c r="C529" s="67"/>
      <c r="D529" s="67"/>
      <c r="E529" s="28"/>
      <c r="F529" s="67"/>
      <c r="G529" s="67"/>
      <c r="H529" s="67"/>
      <c r="I529" s="67"/>
      <c r="J529" s="9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</row>
    <row r="530" spans="1:26" ht="16.5" x14ac:dyDescent="0.45">
      <c r="A530" s="67"/>
      <c r="B530" s="67"/>
      <c r="C530" s="67"/>
      <c r="D530" s="67"/>
      <c r="E530" s="28"/>
      <c r="F530" s="67"/>
      <c r="G530" s="67"/>
      <c r="H530" s="67"/>
      <c r="I530" s="67"/>
      <c r="J530" s="9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</row>
    <row r="531" spans="1:26" ht="16.5" x14ac:dyDescent="0.45">
      <c r="A531" s="67"/>
      <c r="B531" s="67"/>
      <c r="C531" s="67"/>
      <c r="D531" s="67"/>
      <c r="E531" s="28"/>
      <c r="F531" s="67"/>
      <c r="G531" s="67"/>
      <c r="H531" s="67"/>
      <c r="I531" s="67"/>
      <c r="J531" s="9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</row>
    <row r="532" spans="1:26" ht="16.5" x14ac:dyDescent="0.45">
      <c r="A532" s="67"/>
      <c r="B532" s="67"/>
      <c r="C532" s="67"/>
      <c r="D532" s="67"/>
      <c r="E532" s="28"/>
      <c r="F532" s="67"/>
      <c r="G532" s="67"/>
      <c r="H532" s="67"/>
      <c r="I532" s="67"/>
      <c r="J532" s="9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</row>
    <row r="533" spans="1:26" ht="16.5" x14ac:dyDescent="0.45">
      <c r="A533" s="67"/>
      <c r="B533" s="67"/>
      <c r="C533" s="67"/>
      <c r="D533" s="67"/>
      <c r="E533" s="28"/>
      <c r="F533" s="67"/>
      <c r="G533" s="67"/>
      <c r="H533" s="67"/>
      <c r="I533" s="67"/>
      <c r="J533" s="9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</row>
    <row r="534" spans="1:26" ht="16.5" x14ac:dyDescent="0.45">
      <c r="A534" s="67"/>
      <c r="B534" s="67"/>
      <c r="C534" s="67"/>
      <c r="D534" s="67"/>
      <c r="E534" s="28"/>
      <c r="F534" s="67"/>
      <c r="G534" s="67"/>
      <c r="H534" s="67"/>
      <c r="I534" s="67"/>
      <c r="J534" s="9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</row>
    <row r="535" spans="1:26" ht="16.5" x14ac:dyDescent="0.45">
      <c r="A535" s="67"/>
      <c r="B535" s="67"/>
      <c r="C535" s="67"/>
      <c r="D535" s="67"/>
      <c r="E535" s="28"/>
      <c r="F535" s="67"/>
      <c r="G535" s="67"/>
      <c r="H535" s="67"/>
      <c r="I535" s="67"/>
      <c r="J535" s="9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</row>
    <row r="536" spans="1:26" ht="16.5" x14ac:dyDescent="0.45">
      <c r="A536" s="67"/>
      <c r="B536" s="67"/>
      <c r="C536" s="67"/>
      <c r="D536" s="67"/>
      <c r="E536" s="28"/>
      <c r="F536" s="67"/>
      <c r="G536" s="67"/>
      <c r="H536" s="67"/>
      <c r="I536" s="67"/>
      <c r="J536" s="9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</row>
    <row r="537" spans="1:26" ht="16.5" x14ac:dyDescent="0.45">
      <c r="A537" s="67"/>
      <c r="B537" s="67"/>
      <c r="C537" s="67"/>
      <c r="D537" s="67"/>
      <c r="E537" s="28"/>
      <c r="F537" s="67"/>
      <c r="G537" s="67"/>
      <c r="H537" s="67"/>
      <c r="I537" s="67"/>
      <c r="J537" s="9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</row>
    <row r="538" spans="1:26" ht="16.5" x14ac:dyDescent="0.45">
      <c r="A538" s="67"/>
      <c r="B538" s="67"/>
      <c r="C538" s="67"/>
      <c r="D538" s="67"/>
      <c r="E538" s="28"/>
      <c r="F538" s="67"/>
      <c r="G538" s="67"/>
      <c r="H538" s="67"/>
      <c r="I538" s="67"/>
      <c r="J538" s="9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</row>
    <row r="539" spans="1:26" ht="16.5" x14ac:dyDescent="0.45">
      <c r="A539" s="67"/>
      <c r="B539" s="67"/>
      <c r="C539" s="67"/>
      <c r="D539" s="67"/>
      <c r="E539" s="28"/>
      <c r="F539" s="67"/>
      <c r="G539" s="67"/>
      <c r="H539" s="67"/>
      <c r="I539" s="67"/>
      <c r="J539" s="9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</row>
    <row r="540" spans="1:26" ht="16.5" x14ac:dyDescent="0.45">
      <c r="A540" s="67"/>
      <c r="B540" s="67"/>
      <c r="C540" s="67"/>
      <c r="D540" s="67"/>
      <c r="E540" s="28"/>
      <c r="F540" s="67"/>
      <c r="G540" s="67"/>
      <c r="H540" s="67"/>
      <c r="I540" s="67"/>
      <c r="J540" s="9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</row>
    <row r="541" spans="1:26" ht="16.5" x14ac:dyDescent="0.45">
      <c r="A541" s="67"/>
      <c r="B541" s="67"/>
      <c r="C541" s="67"/>
      <c r="D541" s="67"/>
      <c r="E541" s="28"/>
      <c r="F541" s="67"/>
      <c r="G541" s="67"/>
      <c r="H541" s="67"/>
      <c r="I541" s="67"/>
      <c r="J541" s="9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</row>
    <row r="542" spans="1:26" ht="16.5" x14ac:dyDescent="0.45">
      <c r="A542" s="67"/>
      <c r="B542" s="67"/>
      <c r="C542" s="67"/>
      <c r="D542" s="67"/>
      <c r="E542" s="28"/>
      <c r="F542" s="67"/>
      <c r="G542" s="67"/>
      <c r="H542" s="67"/>
      <c r="I542" s="67"/>
      <c r="J542" s="9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</row>
    <row r="543" spans="1:26" ht="16.5" x14ac:dyDescent="0.45">
      <c r="A543" s="67"/>
      <c r="B543" s="67"/>
      <c r="C543" s="67"/>
      <c r="D543" s="67"/>
      <c r="E543" s="28"/>
      <c r="F543" s="67"/>
      <c r="G543" s="67"/>
      <c r="H543" s="67"/>
      <c r="I543" s="67"/>
      <c r="J543" s="9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</row>
    <row r="544" spans="1:26" ht="16.5" x14ac:dyDescent="0.45">
      <c r="A544" s="67"/>
      <c r="B544" s="67"/>
      <c r="C544" s="67"/>
      <c r="D544" s="67"/>
      <c r="E544" s="28"/>
      <c r="F544" s="67"/>
      <c r="G544" s="67"/>
      <c r="H544" s="67"/>
      <c r="I544" s="67"/>
      <c r="J544" s="9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</row>
    <row r="545" spans="1:26" ht="16.5" x14ac:dyDescent="0.45">
      <c r="A545" s="67"/>
      <c r="B545" s="67"/>
      <c r="C545" s="67"/>
      <c r="D545" s="67"/>
      <c r="E545" s="28"/>
      <c r="F545" s="67"/>
      <c r="G545" s="67"/>
      <c r="H545" s="67"/>
      <c r="I545" s="67"/>
      <c r="J545" s="9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</row>
    <row r="546" spans="1:26" ht="16.5" x14ac:dyDescent="0.45">
      <c r="A546" s="67"/>
      <c r="B546" s="67"/>
      <c r="C546" s="67"/>
      <c r="D546" s="67"/>
      <c r="E546" s="28"/>
      <c r="F546" s="67"/>
      <c r="G546" s="67"/>
      <c r="H546" s="67"/>
      <c r="I546" s="67"/>
      <c r="J546" s="9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</row>
    <row r="547" spans="1:26" ht="16.5" x14ac:dyDescent="0.45">
      <c r="A547" s="67"/>
      <c r="B547" s="67"/>
      <c r="C547" s="67"/>
      <c r="D547" s="67"/>
      <c r="E547" s="28"/>
      <c r="F547" s="67"/>
      <c r="G547" s="67"/>
      <c r="H547" s="67"/>
      <c r="I547" s="67"/>
      <c r="J547" s="9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</row>
    <row r="548" spans="1:26" ht="16.5" x14ac:dyDescent="0.45">
      <c r="A548" s="67"/>
      <c r="B548" s="67"/>
      <c r="C548" s="67"/>
      <c r="D548" s="67"/>
      <c r="E548" s="28"/>
      <c r="F548" s="67"/>
      <c r="G548" s="67"/>
      <c r="H548" s="67"/>
      <c r="I548" s="67"/>
      <c r="J548" s="9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</row>
    <row r="549" spans="1:26" ht="16.5" x14ac:dyDescent="0.45">
      <c r="A549" s="67"/>
      <c r="B549" s="67"/>
      <c r="C549" s="67"/>
      <c r="D549" s="67"/>
      <c r="E549" s="28"/>
      <c r="F549" s="67"/>
      <c r="G549" s="67"/>
      <c r="H549" s="67"/>
      <c r="I549" s="67"/>
      <c r="J549" s="9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</row>
    <row r="550" spans="1:26" ht="16.5" x14ac:dyDescent="0.45">
      <c r="A550" s="67"/>
      <c r="B550" s="67"/>
      <c r="C550" s="67"/>
      <c r="D550" s="67"/>
      <c r="E550" s="28"/>
      <c r="F550" s="67"/>
      <c r="G550" s="67"/>
      <c r="H550" s="67"/>
      <c r="I550" s="67"/>
      <c r="J550" s="9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</row>
    <row r="551" spans="1:26" ht="16.5" x14ac:dyDescent="0.45">
      <c r="A551" s="67"/>
      <c r="B551" s="67"/>
      <c r="C551" s="67"/>
      <c r="D551" s="67"/>
      <c r="E551" s="28"/>
      <c r="F551" s="67"/>
      <c r="G551" s="67"/>
      <c r="H551" s="67"/>
      <c r="I551" s="67"/>
      <c r="J551" s="9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</row>
    <row r="552" spans="1:26" ht="16.5" x14ac:dyDescent="0.45">
      <c r="A552" s="67"/>
      <c r="B552" s="67"/>
      <c r="C552" s="67"/>
      <c r="D552" s="67"/>
      <c r="E552" s="28"/>
      <c r="F552" s="67"/>
      <c r="G552" s="67"/>
      <c r="H552" s="67"/>
      <c r="I552" s="67"/>
      <c r="J552" s="9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</row>
    <row r="553" spans="1:26" ht="16.5" x14ac:dyDescent="0.45">
      <c r="A553" s="67"/>
      <c r="B553" s="67"/>
      <c r="C553" s="67"/>
      <c r="D553" s="67"/>
      <c r="E553" s="28"/>
      <c r="F553" s="67"/>
      <c r="G553" s="67"/>
      <c r="H553" s="67"/>
      <c r="I553" s="67"/>
      <c r="J553" s="9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</row>
    <row r="554" spans="1:26" ht="16.5" x14ac:dyDescent="0.45">
      <c r="A554" s="67"/>
      <c r="B554" s="67"/>
      <c r="C554" s="67"/>
      <c r="D554" s="67"/>
      <c r="E554" s="28"/>
      <c r="F554" s="67"/>
      <c r="G554" s="67"/>
      <c r="H554" s="67"/>
      <c r="I554" s="67"/>
      <c r="J554" s="9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</row>
    <row r="555" spans="1:26" ht="16.5" x14ac:dyDescent="0.45">
      <c r="A555" s="67"/>
      <c r="B555" s="67"/>
      <c r="C555" s="67"/>
      <c r="D555" s="67"/>
      <c r="E555" s="28"/>
      <c r="F555" s="67"/>
      <c r="G555" s="67"/>
      <c r="H555" s="67"/>
      <c r="I555" s="67"/>
      <c r="J555" s="9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</row>
    <row r="556" spans="1:26" ht="16.5" x14ac:dyDescent="0.45">
      <c r="A556" s="67"/>
      <c r="B556" s="67"/>
      <c r="C556" s="67"/>
      <c r="D556" s="67"/>
      <c r="E556" s="28"/>
      <c r="F556" s="67"/>
      <c r="G556" s="67"/>
      <c r="H556" s="67"/>
      <c r="I556" s="67"/>
      <c r="J556" s="9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</row>
    <row r="557" spans="1:26" ht="16.5" x14ac:dyDescent="0.45">
      <c r="A557" s="67"/>
      <c r="B557" s="67"/>
      <c r="C557" s="67"/>
      <c r="D557" s="67"/>
      <c r="E557" s="28"/>
      <c r="F557" s="67"/>
      <c r="G557" s="67"/>
      <c r="H557" s="67"/>
      <c r="I557" s="67"/>
      <c r="J557" s="9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</row>
    <row r="558" spans="1:26" ht="16.5" x14ac:dyDescent="0.45">
      <c r="A558" s="67"/>
      <c r="B558" s="67"/>
      <c r="C558" s="67"/>
      <c r="D558" s="67"/>
      <c r="E558" s="28"/>
      <c r="F558" s="67"/>
      <c r="G558" s="67"/>
      <c r="H558" s="67"/>
      <c r="I558" s="67"/>
      <c r="J558" s="9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</row>
    <row r="559" spans="1:26" ht="16.5" x14ac:dyDescent="0.45">
      <c r="A559" s="67"/>
      <c r="B559" s="67"/>
      <c r="C559" s="67"/>
      <c r="D559" s="67"/>
      <c r="E559" s="28"/>
      <c r="F559" s="67"/>
      <c r="G559" s="67"/>
      <c r="H559" s="67"/>
      <c r="I559" s="67"/>
      <c r="J559" s="9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</row>
    <row r="560" spans="1:26" ht="16.5" x14ac:dyDescent="0.45">
      <c r="A560" s="67"/>
      <c r="B560" s="67"/>
      <c r="C560" s="67"/>
      <c r="D560" s="67"/>
      <c r="E560" s="28"/>
      <c r="F560" s="67"/>
      <c r="G560" s="67"/>
      <c r="H560" s="67"/>
      <c r="I560" s="67"/>
      <c r="J560" s="9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</row>
    <row r="561" spans="1:26" ht="16.5" x14ac:dyDescent="0.45">
      <c r="A561" s="67"/>
      <c r="B561" s="67"/>
      <c r="C561" s="67"/>
      <c r="D561" s="67"/>
      <c r="E561" s="28"/>
      <c r="F561" s="67"/>
      <c r="G561" s="67"/>
      <c r="H561" s="67"/>
      <c r="I561" s="67"/>
      <c r="J561" s="9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</row>
    <row r="562" spans="1:26" ht="16.5" x14ac:dyDescent="0.45">
      <c r="A562" s="67"/>
      <c r="B562" s="67"/>
      <c r="C562" s="67"/>
      <c r="D562" s="67"/>
      <c r="E562" s="28"/>
      <c r="F562" s="67"/>
      <c r="G562" s="67"/>
      <c r="H562" s="67"/>
      <c r="I562" s="67"/>
      <c r="J562" s="9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</row>
    <row r="563" spans="1:26" ht="16.5" x14ac:dyDescent="0.45">
      <c r="A563" s="67"/>
      <c r="B563" s="67"/>
      <c r="C563" s="67"/>
      <c r="D563" s="67"/>
      <c r="E563" s="28"/>
      <c r="F563" s="67"/>
      <c r="G563" s="67"/>
      <c r="H563" s="67"/>
      <c r="I563" s="67"/>
      <c r="J563" s="9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</row>
    <row r="564" spans="1:26" ht="16.5" x14ac:dyDescent="0.45">
      <c r="A564" s="67"/>
      <c r="B564" s="67"/>
      <c r="C564" s="67"/>
      <c r="D564" s="67"/>
      <c r="E564" s="28"/>
      <c r="F564" s="67"/>
      <c r="G564" s="67"/>
      <c r="H564" s="67"/>
      <c r="I564" s="67"/>
      <c r="J564" s="9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</row>
    <row r="565" spans="1:26" ht="16.5" x14ac:dyDescent="0.45">
      <c r="A565" s="67"/>
      <c r="B565" s="67"/>
      <c r="C565" s="67"/>
      <c r="D565" s="67"/>
      <c r="E565" s="28"/>
      <c r="F565" s="67"/>
      <c r="G565" s="67"/>
      <c r="H565" s="67"/>
      <c r="I565" s="67"/>
      <c r="J565" s="9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</row>
    <row r="566" spans="1:26" ht="16.5" x14ac:dyDescent="0.45">
      <c r="A566" s="67"/>
      <c r="B566" s="67"/>
      <c r="C566" s="67"/>
      <c r="D566" s="67"/>
      <c r="E566" s="28"/>
      <c r="F566" s="67"/>
      <c r="G566" s="67"/>
      <c r="H566" s="67"/>
      <c r="I566" s="67"/>
      <c r="J566" s="9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</row>
    <row r="567" spans="1:26" ht="16.5" x14ac:dyDescent="0.45">
      <c r="A567" s="67"/>
      <c r="B567" s="67"/>
      <c r="C567" s="67"/>
      <c r="D567" s="67"/>
      <c r="E567" s="28"/>
      <c r="F567" s="67"/>
      <c r="G567" s="67"/>
      <c r="H567" s="67"/>
      <c r="I567" s="67"/>
      <c r="J567" s="9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</row>
    <row r="568" spans="1:26" ht="16.5" x14ac:dyDescent="0.45">
      <c r="A568" s="67"/>
      <c r="B568" s="67"/>
      <c r="C568" s="67"/>
      <c r="D568" s="67"/>
      <c r="E568" s="28"/>
      <c r="F568" s="67"/>
      <c r="G568" s="67"/>
      <c r="H568" s="67"/>
      <c r="I568" s="67"/>
      <c r="J568" s="9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</row>
    <row r="569" spans="1:26" ht="16.5" x14ac:dyDescent="0.45">
      <c r="A569" s="67"/>
      <c r="B569" s="67"/>
      <c r="C569" s="67"/>
      <c r="D569" s="67"/>
      <c r="E569" s="28"/>
      <c r="F569" s="67"/>
      <c r="G569" s="67"/>
      <c r="H569" s="67"/>
      <c r="I569" s="67"/>
      <c r="J569" s="9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</row>
    <row r="570" spans="1:26" ht="16.5" x14ac:dyDescent="0.45">
      <c r="A570" s="67"/>
      <c r="B570" s="67"/>
      <c r="C570" s="67"/>
      <c r="D570" s="67"/>
      <c r="E570" s="28"/>
      <c r="F570" s="67"/>
      <c r="G570" s="67"/>
      <c r="H570" s="67"/>
      <c r="I570" s="67"/>
      <c r="J570" s="9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</row>
    <row r="571" spans="1:26" ht="16.5" x14ac:dyDescent="0.45">
      <c r="A571" s="67"/>
      <c r="B571" s="67"/>
      <c r="C571" s="67"/>
      <c r="D571" s="67"/>
      <c r="E571" s="28"/>
      <c r="F571" s="67"/>
      <c r="G571" s="67"/>
      <c r="H571" s="67"/>
      <c r="I571" s="67"/>
      <c r="J571" s="9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</row>
    <row r="572" spans="1:26" ht="16.5" x14ac:dyDescent="0.45">
      <c r="A572" s="67"/>
      <c r="B572" s="67"/>
      <c r="C572" s="67"/>
      <c r="D572" s="67"/>
      <c r="E572" s="28"/>
      <c r="F572" s="67"/>
      <c r="G572" s="67"/>
      <c r="H572" s="67"/>
      <c r="I572" s="67"/>
      <c r="J572" s="9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</row>
    <row r="573" spans="1:26" ht="16.5" x14ac:dyDescent="0.45">
      <c r="A573" s="67"/>
      <c r="B573" s="67"/>
      <c r="C573" s="67"/>
      <c r="D573" s="67"/>
      <c r="E573" s="28"/>
      <c r="F573" s="67"/>
      <c r="G573" s="67"/>
      <c r="H573" s="67"/>
      <c r="I573" s="67"/>
      <c r="J573" s="9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</row>
    <row r="574" spans="1:26" ht="16.5" x14ac:dyDescent="0.45">
      <c r="A574" s="67"/>
      <c r="B574" s="67"/>
      <c r="C574" s="67"/>
      <c r="D574" s="67"/>
      <c r="E574" s="28"/>
      <c r="F574" s="67"/>
      <c r="G574" s="67"/>
      <c r="H574" s="67"/>
      <c r="I574" s="67"/>
      <c r="J574" s="9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</row>
    <row r="575" spans="1:26" ht="16.5" x14ac:dyDescent="0.45">
      <c r="A575" s="67"/>
      <c r="B575" s="67"/>
      <c r="C575" s="67"/>
      <c r="D575" s="67"/>
      <c r="E575" s="28"/>
      <c r="F575" s="67"/>
      <c r="G575" s="67"/>
      <c r="H575" s="67"/>
      <c r="I575" s="67"/>
      <c r="J575" s="9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</row>
    <row r="576" spans="1:26" ht="16.5" x14ac:dyDescent="0.45">
      <c r="A576" s="67"/>
      <c r="B576" s="67"/>
      <c r="C576" s="67"/>
      <c r="D576" s="67"/>
      <c r="E576" s="28"/>
      <c r="F576" s="67"/>
      <c r="G576" s="67"/>
      <c r="H576" s="67"/>
      <c r="I576" s="67"/>
      <c r="J576" s="9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</row>
    <row r="577" spans="1:26" ht="16.5" x14ac:dyDescent="0.45">
      <c r="A577" s="67"/>
      <c r="B577" s="67"/>
      <c r="C577" s="67"/>
      <c r="D577" s="67"/>
      <c r="E577" s="28"/>
      <c r="F577" s="67"/>
      <c r="G577" s="67"/>
      <c r="H577" s="67"/>
      <c r="I577" s="67"/>
      <c r="J577" s="9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</row>
    <row r="578" spans="1:26" ht="16.5" x14ac:dyDescent="0.45">
      <c r="A578" s="67"/>
      <c r="B578" s="67"/>
      <c r="C578" s="67"/>
      <c r="D578" s="67"/>
      <c r="E578" s="28"/>
      <c r="F578" s="67"/>
      <c r="G578" s="67"/>
      <c r="H578" s="67"/>
      <c r="I578" s="67"/>
      <c r="J578" s="9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</row>
    <row r="579" spans="1:26" ht="16.5" x14ac:dyDescent="0.45">
      <c r="A579" s="67"/>
      <c r="B579" s="67"/>
      <c r="C579" s="67"/>
      <c r="D579" s="67"/>
      <c r="E579" s="28"/>
      <c r="F579" s="67"/>
      <c r="G579" s="67"/>
      <c r="H579" s="67"/>
      <c r="I579" s="67"/>
      <c r="J579" s="9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</row>
    <row r="580" spans="1:26" ht="16.5" x14ac:dyDescent="0.45">
      <c r="A580" s="67"/>
      <c r="B580" s="67"/>
      <c r="C580" s="67"/>
      <c r="D580" s="67"/>
      <c r="E580" s="28"/>
      <c r="F580" s="67"/>
      <c r="G580" s="67"/>
      <c r="H580" s="67"/>
      <c r="I580" s="67"/>
      <c r="J580" s="9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</row>
    <row r="581" spans="1:26" ht="16.5" x14ac:dyDescent="0.45">
      <c r="A581" s="67"/>
      <c r="B581" s="67"/>
      <c r="C581" s="67"/>
      <c r="D581" s="67"/>
      <c r="E581" s="28"/>
      <c r="F581" s="67"/>
      <c r="G581" s="67"/>
      <c r="H581" s="67"/>
      <c r="I581" s="67"/>
      <c r="J581" s="9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</row>
    <row r="582" spans="1:26" ht="16.5" x14ac:dyDescent="0.45">
      <c r="A582" s="67"/>
      <c r="B582" s="67"/>
      <c r="C582" s="67"/>
      <c r="D582" s="67"/>
      <c r="E582" s="28"/>
      <c r="F582" s="67"/>
      <c r="G582" s="67"/>
      <c r="H582" s="67"/>
      <c r="I582" s="67"/>
      <c r="J582" s="9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</row>
    <row r="583" spans="1:26" ht="16.5" x14ac:dyDescent="0.45">
      <c r="A583" s="67"/>
      <c r="B583" s="67"/>
      <c r="C583" s="67"/>
      <c r="D583" s="67"/>
      <c r="E583" s="28"/>
      <c r="F583" s="67"/>
      <c r="G583" s="67"/>
      <c r="H583" s="67"/>
      <c r="I583" s="67"/>
      <c r="J583" s="9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</row>
    <row r="584" spans="1:26" ht="16.5" x14ac:dyDescent="0.45">
      <c r="A584" s="67"/>
      <c r="B584" s="67"/>
      <c r="C584" s="67"/>
      <c r="D584" s="67"/>
      <c r="E584" s="28"/>
      <c r="F584" s="67"/>
      <c r="G584" s="67"/>
      <c r="H584" s="67"/>
      <c r="I584" s="67"/>
      <c r="J584" s="9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</row>
    <row r="585" spans="1:26" ht="16.5" x14ac:dyDescent="0.45">
      <c r="A585" s="67"/>
      <c r="B585" s="67"/>
      <c r="C585" s="67"/>
      <c r="D585" s="67"/>
      <c r="E585" s="28"/>
      <c r="F585" s="67"/>
      <c r="G585" s="67"/>
      <c r="H585" s="67"/>
      <c r="I585" s="67"/>
      <c r="J585" s="9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</row>
    <row r="586" spans="1:26" ht="16.5" x14ac:dyDescent="0.45">
      <c r="A586" s="67"/>
      <c r="B586" s="67"/>
      <c r="C586" s="67"/>
      <c r="D586" s="67"/>
      <c r="E586" s="28"/>
      <c r="F586" s="67"/>
      <c r="G586" s="67"/>
      <c r="H586" s="67"/>
      <c r="I586" s="67"/>
      <c r="J586" s="9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</row>
    <row r="587" spans="1:26" ht="16.5" x14ac:dyDescent="0.45">
      <c r="A587" s="67"/>
      <c r="B587" s="67"/>
      <c r="C587" s="67"/>
      <c r="D587" s="67"/>
      <c r="E587" s="28"/>
      <c r="F587" s="67"/>
      <c r="G587" s="67"/>
      <c r="H587" s="67"/>
      <c r="I587" s="67"/>
      <c r="J587" s="9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</row>
    <row r="588" spans="1:26" ht="16.5" x14ac:dyDescent="0.45">
      <c r="A588" s="67"/>
      <c r="B588" s="67"/>
      <c r="C588" s="67"/>
      <c r="D588" s="67"/>
      <c r="E588" s="28"/>
      <c r="F588" s="67"/>
      <c r="G588" s="67"/>
      <c r="H588" s="67"/>
      <c r="I588" s="67"/>
      <c r="J588" s="9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</row>
    <row r="589" spans="1:26" ht="16.5" x14ac:dyDescent="0.45">
      <c r="A589" s="67"/>
      <c r="B589" s="67"/>
      <c r="C589" s="67"/>
      <c r="D589" s="67"/>
      <c r="E589" s="28"/>
      <c r="F589" s="67"/>
      <c r="G589" s="67"/>
      <c r="H589" s="67"/>
      <c r="I589" s="67"/>
      <c r="J589" s="9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</row>
    <row r="590" spans="1:26" ht="16.5" x14ac:dyDescent="0.45">
      <c r="A590" s="67"/>
      <c r="B590" s="67"/>
      <c r="C590" s="67"/>
      <c r="D590" s="67"/>
      <c r="E590" s="28"/>
      <c r="F590" s="67"/>
      <c r="G590" s="67"/>
      <c r="H590" s="67"/>
      <c r="I590" s="67"/>
      <c r="J590" s="9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</row>
    <row r="591" spans="1:26" ht="16.5" x14ac:dyDescent="0.45">
      <c r="A591" s="67"/>
      <c r="B591" s="67"/>
      <c r="C591" s="67"/>
      <c r="D591" s="67"/>
      <c r="E591" s="28"/>
      <c r="F591" s="67"/>
      <c r="G591" s="67"/>
      <c r="H591" s="67"/>
      <c r="I591" s="67"/>
      <c r="J591" s="9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</row>
    <row r="592" spans="1:26" ht="16.5" x14ac:dyDescent="0.45">
      <c r="A592" s="67"/>
      <c r="B592" s="67"/>
      <c r="C592" s="67"/>
      <c r="D592" s="67"/>
      <c r="E592" s="28"/>
      <c r="F592" s="67"/>
      <c r="G592" s="67"/>
      <c r="H592" s="67"/>
      <c r="I592" s="67"/>
      <c r="J592" s="9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</row>
    <row r="593" spans="1:26" ht="16.5" x14ac:dyDescent="0.45">
      <c r="A593" s="67"/>
      <c r="B593" s="67"/>
      <c r="C593" s="67"/>
      <c r="D593" s="67"/>
      <c r="E593" s="28"/>
      <c r="F593" s="67"/>
      <c r="G593" s="67"/>
      <c r="H593" s="67"/>
      <c r="I593" s="67"/>
      <c r="J593" s="9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</row>
    <row r="594" spans="1:26" ht="16.5" x14ac:dyDescent="0.45">
      <c r="A594" s="67"/>
      <c r="B594" s="67"/>
      <c r="C594" s="67"/>
      <c r="D594" s="67"/>
      <c r="E594" s="28"/>
      <c r="F594" s="67"/>
      <c r="G594" s="67"/>
      <c r="H594" s="67"/>
      <c r="I594" s="67"/>
      <c r="J594" s="9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</row>
    <row r="595" spans="1:26" ht="16.5" x14ac:dyDescent="0.45">
      <c r="A595" s="67"/>
      <c r="B595" s="67"/>
      <c r="C595" s="67"/>
      <c r="D595" s="67"/>
      <c r="E595" s="28"/>
      <c r="F595" s="67"/>
      <c r="G595" s="67"/>
      <c r="H595" s="67"/>
      <c r="I595" s="67"/>
      <c r="J595" s="9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</row>
    <row r="596" spans="1:26" ht="16.5" x14ac:dyDescent="0.45">
      <c r="A596" s="67"/>
      <c r="B596" s="67"/>
      <c r="C596" s="67"/>
      <c r="D596" s="67"/>
      <c r="E596" s="28"/>
      <c r="F596" s="67"/>
      <c r="G596" s="67"/>
      <c r="H596" s="67"/>
      <c r="I596" s="67"/>
      <c r="J596" s="9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</row>
    <row r="597" spans="1:26" ht="16.5" x14ac:dyDescent="0.45">
      <c r="A597" s="67"/>
      <c r="B597" s="67"/>
      <c r="C597" s="67"/>
      <c r="D597" s="67"/>
      <c r="E597" s="28"/>
      <c r="F597" s="67"/>
      <c r="G597" s="67"/>
      <c r="H597" s="67"/>
      <c r="I597" s="67"/>
      <c r="J597" s="9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</row>
    <row r="598" spans="1:26" ht="16.5" x14ac:dyDescent="0.45">
      <c r="A598" s="67"/>
      <c r="B598" s="67"/>
      <c r="C598" s="67"/>
      <c r="D598" s="67"/>
      <c r="E598" s="28"/>
      <c r="F598" s="67"/>
      <c r="G598" s="67"/>
      <c r="H598" s="67"/>
      <c r="I598" s="67"/>
      <c r="J598" s="9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</row>
    <row r="599" spans="1:26" ht="16.5" x14ac:dyDescent="0.45">
      <c r="A599" s="67"/>
      <c r="B599" s="67"/>
      <c r="C599" s="67"/>
      <c r="D599" s="67"/>
      <c r="E599" s="28"/>
      <c r="F599" s="67"/>
      <c r="G599" s="67"/>
      <c r="H599" s="67"/>
      <c r="I599" s="67"/>
      <c r="J599" s="9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</row>
    <row r="600" spans="1:26" ht="16.5" x14ac:dyDescent="0.45">
      <c r="A600" s="67"/>
      <c r="B600" s="67"/>
      <c r="C600" s="67"/>
      <c r="D600" s="67"/>
      <c r="E600" s="28"/>
      <c r="F600" s="67"/>
      <c r="G600" s="67"/>
      <c r="H600" s="67"/>
      <c r="I600" s="67"/>
      <c r="J600" s="9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</row>
    <row r="601" spans="1:26" ht="16.5" x14ac:dyDescent="0.45">
      <c r="A601" s="67"/>
      <c r="B601" s="67"/>
      <c r="C601" s="67"/>
      <c r="D601" s="67"/>
      <c r="E601" s="28"/>
      <c r="F601" s="67"/>
      <c r="G601" s="67"/>
      <c r="H601" s="67"/>
      <c r="I601" s="67"/>
      <c r="J601" s="9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</row>
    <row r="602" spans="1:26" ht="16.5" x14ac:dyDescent="0.45">
      <c r="A602" s="67"/>
      <c r="B602" s="67"/>
      <c r="C602" s="67"/>
      <c r="D602" s="67"/>
      <c r="E602" s="28"/>
      <c r="F602" s="67"/>
      <c r="G602" s="67"/>
      <c r="H602" s="67"/>
      <c r="I602" s="67"/>
      <c r="J602" s="9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</row>
    <row r="603" spans="1:26" ht="16.5" x14ac:dyDescent="0.45">
      <c r="A603" s="67"/>
      <c r="B603" s="67"/>
      <c r="C603" s="67"/>
      <c r="D603" s="67"/>
      <c r="E603" s="28"/>
      <c r="F603" s="67"/>
      <c r="G603" s="67"/>
      <c r="H603" s="67"/>
      <c r="I603" s="67"/>
      <c r="J603" s="9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</row>
    <row r="604" spans="1:26" ht="16.5" x14ac:dyDescent="0.45">
      <c r="A604" s="67"/>
      <c r="B604" s="67"/>
      <c r="C604" s="67"/>
      <c r="D604" s="67"/>
      <c r="E604" s="28"/>
      <c r="F604" s="67"/>
      <c r="G604" s="67"/>
      <c r="H604" s="67"/>
      <c r="I604" s="67"/>
      <c r="J604" s="9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</row>
    <row r="605" spans="1:26" ht="16.5" x14ac:dyDescent="0.45">
      <c r="A605" s="67"/>
      <c r="B605" s="67"/>
      <c r="C605" s="67"/>
      <c r="D605" s="67"/>
      <c r="E605" s="28"/>
      <c r="F605" s="67"/>
      <c r="G605" s="67"/>
      <c r="H605" s="67"/>
      <c r="I605" s="67"/>
      <c r="J605" s="9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</row>
    <row r="606" spans="1:26" ht="16.5" x14ac:dyDescent="0.45">
      <c r="A606" s="67"/>
      <c r="B606" s="67"/>
      <c r="C606" s="67"/>
      <c r="D606" s="67"/>
      <c r="E606" s="28"/>
      <c r="F606" s="67"/>
      <c r="G606" s="67"/>
      <c r="H606" s="67"/>
      <c r="I606" s="67"/>
      <c r="J606" s="9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</row>
    <row r="607" spans="1:26" ht="16.5" x14ac:dyDescent="0.45">
      <c r="A607" s="67"/>
      <c r="B607" s="67"/>
      <c r="C607" s="67"/>
      <c r="D607" s="67"/>
      <c r="E607" s="28"/>
      <c r="F607" s="67"/>
      <c r="G607" s="67"/>
      <c r="H607" s="67"/>
      <c r="I607" s="67"/>
      <c r="J607" s="9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</row>
    <row r="608" spans="1:26" ht="16.5" x14ac:dyDescent="0.45">
      <c r="A608" s="67"/>
      <c r="B608" s="67"/>
      <c r="C608" s="67"/>
      <c r="D608" s="67"/>
      <c r="E608" s="28"/>
      <c r="F608" s="67"/>
      <c r="G608" s="67"/>
      <c r="H608" s="67"/>
      <c r="I608" s="67"/>
      <c r="J608" s="9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</row>
    <row r="609" spans="1:26" ht="16.5" x14ac:dyDescent="0.45">
      <c r="A609" s="67"/>
      <c r="B609" s="67"/>
      <c r="C609" s="67"/>
      <c r="D609" s="67"/>
      <c r="E609" s="28"/>
      <c r="F609" s="67"/>
      <c r="G609" s="67"/>
      <c r="H609" s="67"/>
      <c r="I609" s="67"/>
      <c r="J609" s="9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</row>
    <row r="610" spans="1:26" ht="16.5" x14ac:dyDescent="0.45">
      <c r="A610" s="67"/>
      <c r="B610" s="67"/>
      <c r="C610" s="67"/>
      <c r="D610" s="67"/>
      <c r="E610" s="28"/>
      <c r="F610" s="67"/>
      <c r="G610" s="67"/>
      <c r="H610" s="67"/>
      <c r="I610" s="67"/>
      <c r="J610" s="9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</row>
    <row r="611" spans="1:26" ht="16.5" x14ac:dyDescent="0.45">
      <c r="A611" s="67"/>
      <c r="B611" s="67"/>
      <c r="C611" s="67"/>
      <c r="D611" s="67"/>
      <c r="E611" s="28"/>
      <c r="F611" s="67"/>
      <c r="G611" s="67"/>
      <c r="H611" s="67"/>
      <c r="I611" s="67"/>
      <c r="J611" s="9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</row>
    <row r="612" spans="1:26" ht="16.5" x14ac:dyDescent="0.45">
      <c r="A612" s="67"/>
      <c r="B612" s="67"/>
      <c r="C612" s="67"/>
      <c r="D612" s="67"/>
      <c r="E612" s="28"/>
      <c r="F612" s="67"/>
      <c r="G612" s="67"/>
      <c r="H612" s="67"/>
      <c r="I612" s="67"/>
      <c r="J612" s="9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</row>
    <row r="613" spans="1:26" ht="16.5" x14ac:dyDescent="0.45">
      <c r="A613" s="67"/>
      <c r="B613" s="67"/>
      <c r="C613" s="67"/>
      <c r="D613" s="67"/>
      <c r="E613" s="28"/>
      <c r="F613" s="67"/>
      <c r="G613" s="67"/>
      <c r="H613" s="67"/>
      <c r="I613" s="67"/>
      <c r="J613" s="9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</row>
    <row r="614" spans="1:26" ht="16.5" x14ac:dyDescent="0.45">
      <c r="A614" s="67"/>
      <c r="B614" s="67"/>
      <c r="C614" s="67"/>
      <c r="D614" s="67"/>
      <c r="E614" s="28"/>
      <c r="F614" s="67"/>
      <c r="G614" s="67"/>
      <c r="H614" s="67"/>
      <c r="I614" s="67"/>
      <c r="J614" s="9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</row>
    <row r="615" spans="1:26" ht="16.5" x14ac:dyDescent="0.45">
      <c r="A615" s="67"/>
      <c r="B615" s="67"/>
      <c r="C615" s="67"/>
      <c r="D615" s="67"/>
      <c r="E615" s="28"/>
      <c r="F615" s="67"/>
      <c r="G615" s="67"/>
      <c r="H615" s="67"/>
      <c r="I615" s="67"/>
      <c r="J615" s="9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</row>
    <row r="616" spans="1:26" ht="16.5" x14ac:dyDescent="0.45">
      <c r="A616" s="67"/>
      <c r="B616" s="67"/>
      <c r="C616" s="67"/>
      <c r="D616" s="67"/>
      <c r="E616" s="28"/>
      <c r="F616" s="67"/>
      <c r="G616" s="67"/>
      <c r="H616" s="67"/>
      <c r="I616" s="67"/>
      <c r="J616" s="9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</row>
    <row r="617" spans="1:26" ht="16.5" x14ac:dyDescent="0.45">
      <c r="A617" s="67"/>
      <c r="B617" s="67"/>
      <c r="C617" s="67"/>
      <c r="D617" s="67"/>
      <c r="E617" s="28"/>
      <c r="F617" s="67"/>
      <c r="G617" s="67"/>
      <c r="H617" s="67"/>
      <c r="I617" s="67"/>
      <c r="J617" s="9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</row>
    <row r="618" spans="1:26" ht="16.5" x14ac:dyDescent="0.45">
      <c r="A618" s="67"/>
      <c r="B618" s="67"/>
      <c r="C618" s="67"/>
      <c r="D618" s="67"/>
      <c r="E618" s="28"/>
      <c r="F618" s="67"/>
      <c r="G618" s="67"/>
      <c r="H618" s="67"/>
      <c r="I618" s="67"/>
      <c r="J618" s="9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</row>
    <row r="619" spans="1:26" ht="16.5" x14ac:dyDescent="0.45">
      <c r="A619" s="67"/>
      <c r="B619" s="67"/>
      <c r="C619" s="67"/>
      <c r="D619" s="67"/>
      <c r="E619" s="28"/>
      <c r="F619" s="67"/>
      <c r="G619" s="67"/>
      <c r="H619" s="67"/>
      <c r="I619" s="67"/>
      <c r="J619" s="9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</row>
    <row r="620" spans="1:26" ht="16.5" x14ac:dyDescent="0.45">
      <c r="A620" s="67"/>
      <c r="B620" s="67"/>
      <c r="C620" s="67"/>
      <c r="D620" s="67"/>
      <c r="E620" s="28"/>
      <c r="F620" s="67"/>
      <c r="G620" s="67"/>
      <c r="H620" s="67"/>
      <c r="I620" s="67"/>
      <c r="J620" s="9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</row>
    <row r="621" spans="1:26" ht="16.5" x14ac:dyDescent="0.45">
      <c r="A621" s="67"/>
      <c r="B621" s="67"/>
      <c r="C621" s="67"/>
      <c r="D621" s="67"/>
      <c r="E621" s="28"/>
      <c r="F621" s="67"/>
      <c r="G621" s="67"/>
      <c r="H621" s="67"/>
      <c r="I621" s="67"/>
      <c r="J621" s="9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</row>
    <row r="622" spans="1:26" ht="16.5" x14ac:dyDescent="0.45">
      <c r="A622" s="67"/>
      <c r="B622" s="67"/>
      <c r="C622" s="67"/>
      <c r="D622" s="67"/>
      <c r="E622" s="28"/>
      <c r="F622" s="67"/>
      <c r="G622" s="67"/>
      <c r="H622" s="67"/>
      <c r="I622" s="67"/>
      <c r="J622" s="9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</row>
    <row r="623" spans="1:26" ht="16.5" x14ac:dyDescent="0.45">
      <c r="A623" s="67"/>
      <c r="B623" s="67"/>
      <c r="C623" s="67"/>
      <c r="D623" s="67"/>
      <c r="E623" s="28"/>
      <c r="F623" s="67"/>
      <c r="G623" s="67"/>
      <c r="H623" s="67"/>
      <c r="I623" s="67"/>
      <c r="J623" s="9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</row>
    <row r="624" spans="1:26" ht="16.5" x14ac:dyDescent="0.45">
      <c r="A624" s="67"/>
      <c r="B624" s="67"/>
      <c r="C624" s="67"/>
      <c r="D624" s="67"/>
      <c r="E624" s="28"/>
      <c r="F624" s="67"/>
      <c r="G624" s="67"/>
      <c r="H624" s="67"/>
      <c r="I624" s="67"/>
      <c r="J624" s="9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</row>
    <row r="625" spans="1:26" ht="16.5" x14ac:dyDescent="0.45">
      <c r="A625" s="67"/>
      <c r="B625" s="67"/>
      <c r="C625" s="67"/>
      <c r="D625" s="67"/>
      <c r="E625" s="28"/>
      <c r="F625" s="67"/>
      <c r="G625" s="67"/>
      <c r="H625" s="67"/>
      <c r="I625" s="67"/>
      <c r="J625" s="9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</row>
    <row r="626" spans="1:26" ht="16.5" x14ac:dyDescent="0.45">
      <c r="A626" s="67"/>
      <c r="B626" s="67"/>
      <c r="C626" s="67"/>
      <c r="D626" s="67"/>
      <c r="E626" s="28"/>
      <c r="F626" s="67"/>
      <c r="G626" s="67"/>
      <c r="H626" s="67"/>
      <c r="I626" s="67"/>
      <c r="J626" s="9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</row>
    <row r="627" spans="1:26" ht="16.5" x14ac:dyDescent="0.45">
      <c r="A627" s="67"/>
      <c r="B627" s="67"/>
      <c r="C627" s="67"/>
      <c r="D627" s="67"/>
      <c r="E627" s="28"/>
      <c r="F627" s="67"/>
      <c r="G627" s="67"/>
      <c r="H627" s="67"/>
      <c r="I627" s="67"/>
      <c r="J627" s="9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</row>
    <row r="628" spans="1:26" ht="16.5" x14ac:dyDescent="0.45">
      <c r="A628" s="67"/>
      <c r="B628" s="67"/>
      <c r="C628" s="67"/>
      <c r="D628" s="67"/>
      <c r="E628" s="28"/>
      <c r="F628" s="67"/>
      <c r="G628" s="67"/>
      <c r="H628" s="67"/>
      <c r="I628" s="67"/>
      <c r="J628" s="9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</row>
    <row r="629" spans="1:26" ht="16.5" x14ac:dyDescent="0.45">
      <c r="A629" s="67"/>
      <c r="B629" s="67"/>
      <c r="C629" s="67"/>
      <c r="D629" s="67"/>
      <c r="E629" s="28"/>
      <c r="F629" s="67"/>
      <c r="G629" s="67"/>
      <c r="H629" s="67"/>
      <c r="I629" s="67"/>
      <c r="J629" s="9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</row>
    <row r="630" spans="1:26" ht="16.5" x14ac:dyDescent="0.45">
      <c r="A630" s="67"/>
      <c r="B630" s="67"/>
      <c r="C630" s="67"/>
      <c r="D630" s="67"/>
      <c r="E630" s="28"/>
      <c r="F630" s="67"/>
      <c r="G630" s="67"/>
      <c r="H630" s="67"/>
      <c r="I630" s="67"/>
      <c r="J630" s="9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</row>
    <row r="631" spans="1:26" ht="16.5" x14ac:dyDescent="0.45">
      <c r="A631" s="67"/>
      <c r="B631" s="67"/>
      <c r="C631" s="67"/>
      <c r="D631" s="67"/>
      <c r="E631" s="28"/>
      <c r="F631" s="67"/>
      <c r="G631" s="67"/>
      <c r="H631" s="67"/>
      <c r="I631" s="67"/>
      <c r="J631" s="9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</row>
    <row r="632" spans="1:26" ht="16.5" x14ac:dyDescent="0.45">
      <c r="A632" s="67"/>
      <c r="B632" s="67"/>
      <c r="C632" s="67"/>
      <c r="D632" s="67"/>
      <c r="E632" s="28"/>
      <c r="F632" s="67"/>
      <c r="G632" s="67"/>
      <c r="H632" s="67"/>
      <c r="I632" s="67"/>
      <c r="J632" s="9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</row>
    <row r="633" spans="1:26" ht="16.5" x14ac:dyDescent="0.45">
      <c r="A633" s="67"/>
      <c r="B633" s="67"/>
      <c r="C633" s="67"/>
      <c r="D633" s="67"/>
      <c r="E633" s="28"/>
      <c r="F633" s="67"/>
      <c r="G633" s="67"/>
      <c r="H633" s="67"/>
      <c r="I633" s="67"/>
      <c r="J633" s="9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</row>
    <row r="634" spans="1:26" ht="16.5" x14ac:dyDescent="0.45">
      <c r="A634" s="67"/>
      <c r="B634" s="67"/>
      <c r="C634" s="67"/>
      <c r="D634" s="67"/>
      <c r="E634" s="28"/>
      <c r="F634" s="67"/>
      <c r="G634" s="67"/>
      <c r="H634" s="67"/>
      <c r="I634" s="67"/>
      <c r="J634" s="9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</row>
    <row r="635" spans="1:26" ht="16.5" x14ac:dyDescent="0.45">
      <c r="A635" s="67"/>
      <c r="B635" s="67"/>
      <c r="C635" s="67"/>
      <c r="D635" s="67"/>
      <c r="E635" s="28"/>
      <c r="F635" s="67"/>
      <c r="G635" s="67"/>
      <c r="H635" s="67"/>
      <c r="I635" s="67"/>
      <c r="J635" s="9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</row>
    <row r="636" spans="1:26" ht="16.5" x14ac:dyDescent="0.45">
      <c r="A636" s="67"/>
      <c r="B636" s="67"/>
      <c r="C636" s="67"/>
      <c r="D636" s="67"/>
      <c r="E636" s="28"/>
      <c r="F636" s="67"/>
      <c r="G636" s="67"/>
      <c r="H636" s="67"/>
      <c r="I636" s="67"/>
      <c r="J636" s="9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</row>
    <row r="637" spans="1:26" ht="16.5" x14ac:dyDescent="0.45">
      <c r="A637" s="67"/>
      <c r="B637" s="67"/>
      <c r="C637" s="67"/>
      <c r="D637" s="67"/>
      <c r="E637" s="28"/>
      <c r="F637" s="67"/>
      <c r="G637" s="67"/>
      <c r="H637" s="67"/>
      <c r="I637" s="67"/>
      <c r="J637" s="9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</row>
    <row r="638" spans="1:26" ht="16.5" x14ac:dyDescent="0.45">
      <c r="A638" s="67"/>
      <c r="B638" s="67"/>
      <c r="C638" s="67"/>
      <c r="D638" s="67"/>
      <c r="E638" s="28"/>
      <c r="F638" s="67"/>
      <c r="G638" s="67"/>
      <c r="H638" s="67"/>
      <c r="I638" s="67"/>
      <c r="J638" s="9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</row>
    <row r="639" spans="1:26" ht="16.5" x14ac:dyDescent="0.45">
      <c r="A639" s="67"/>
      <c r="B639" s="67"/>
      <c r="C639" s="67"/>
      <c r="D639" s="67"/>
      <c r="E639" s="28"/>
      <c r="F639" s="67"/>
      <c r="G639" s="67"/>
      <c r="H639" s="67"/>
      <c r="I639" s="67"/>
      <c r="J639" s="9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</row>
    <row r="640" spans="1:26" ht="16.5" x14ac:dyDescent="0.45">
      <c r="A640" s="67"/>
      <c r="B640" s="67"/>
      <c r="C640" s="67"/>
      <c r="D640" s="67"/>
      <c r="E640" s="28"/>
      <c r="F640" s="67"/>
      <c r="G640" s="67"/>
      <c r="H640" s="67"/>
      <c r="I640" s="67"/>
      <c r="J640" s="9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</row>
    <row r="641" spans="1:26" ht="16.5" x14ac:dyDescent="0.45">
      <c r="A641" s="67"/>
      <c r="B641" s="67"/>
      <c r="C641" s="67"/>
      <c r="D641" s="67"/>
      <c r="E641" s="28"/>
      <c r="F641" s="67"/>
      <c r="G641" s="67"/>
      <c r="H641" s="67"/>
      <c r="I641" s="67"/>
      <c r="J641" s="9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</row>
    <row r="642" spans="1:26" ht="16.5" x14ac:dyDescent="0.45">
      <c r="A642" s="67"/>
      <c r="B642" s="67"/>
      <c r="C642" s="67"/>
      <c r="D642" s="67"/>
      <c r="E642" s="28"/>
      <c r="F642" s="67"/>
      <c r="G642" s="67"/>
      <c r="H642" s="67"/>
      <c r="I642" s="67"/>
      <c r="J642" s="9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</row>
    <row r="643" spans="1:26" ht="16.5" x14ac:dyDescent="0.45">
      <c r="A643" s="67"/>
      <c r="B643" s="67"/>
      <c r="C643" s="67"/>
      <c r="D643" s="67"/>
      <c r="E643" s="28"/>
      <c r="F643" s="67"/>
      <c r="G643" s="67"/>
      <c r="H643" s="67"/>
      <c r="I643" s="67"/>
      <c r="J643" s="9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</row>
    <row r="644" spans="1:26" ht="16.5" x14ac:dyDescent="0.45">
      <c r="A644" s="67"/>
      <c r="B644" s="67"/>
      <c r="C644" s="67"/>
      <c r="D644" s="67"/>
      <c r="E644" s="28"/>
      <c r="F644" s="67"/>
      <c r="G644" s="67"/>
      <c r="H644" s="67"/>
      <c r="I644" s="67"/>
      <c r="J644" s="9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</row>
    <row r="645" spans="1:26" ht="16.5" x14ac:dyDescent="0.45">
      <c r="A645" s="67"/>
      <c r="B645" s="67"/>
      <c r="C645" s="67"/>
      <c r="D645" s="67"/>
      <c r="E645" s="28"/>
      <c r="F645" s="67"/>
      <c r="G645" s="67"/>
      <c r="H645" s="67"/>
      <c r="I645" s="67"/>
      <c r="J645" s="9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</row>
    <row r="646" spans="1:26" ht="16.5" x14ac:dyDescent="0.45">
      <c r="A646" s="67"/>
      <c r="B646" s="67"/>
      <c r="C646" s="67"/>
      <c r="D646" s="67"/>
      <c r="E646" s="28"/>
      <c r="F646" s="67"/>
      <c r="G646" s="67"/>
      <c r="H646" s="67"/>
      <c r="I646" s="67"/>
      <c r="J646" s="9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</row>
    <row r="647" spans="1:26" ht="16.5" x14ac:dyDescent="0.45">
      <c r="A647" s="67"/>
      <c r="B647" s="67"/>
      <c r="C647" s="67"/>
      <c r="D647" s="67"/>
      <c r="E647" s="28"/>
      <c r="F647" s="67"/>
      <c r="G647" s="67"/>
      <c r="H647" s="67"/>
      <c r="I647" s="67"/>
      <c r="J647" s="9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</row>
    <row r="648" spans="1:26" ht="16.5" x14ac:dyDescent="0.45">
      <c r="A648" s="67"/>
      <c r="B648" s="67"/>
      <c r="C648" s="67"/>
      <c r="D648" s="67"/>
      <c r="E648" s="28"/>
      <c r="F648" s="67"/>
      <c r="G648" s="67"/>
      <c r="H648" s="67"/>
      <c r="I648" s="67"/>
      <c r="J648" s="9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</row>
    <row r="649" spans="1:26" ht="16.5" x14ac:dyDescent="0.45">
      <c r="A649" s="67"/>
      <c r="B649" s="67"/>
      <c r="C649" s="67"/>
      <c r="D649" s="67"/>
      <c r="E649" s="28"/>
      <c r="F649" s="67"/>
      <c r="G649" s="67"/>
      <c r="H649" s="67"/>
      <c r="I649" s="67"/>
      <c r="J649" s="9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</row>
    <row r="650" spans="1:26" ht="16.5" x14ac:dyDescent="0.45">
      <c r="A650" s="67"/>
      <c r="B650" s="67"/>
      <c r="C650" s="67"/>
      <c r="D650" s="67"/>
      <c r="E650" s="28"/>
      <c r="F650" s="67"/>
      <c r="G650" s="67"/>
      <c r="H650" s="67"/>
      <c r="I650" s="67"/>
      <c r="J650" s="9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</row>
    <row r="651" spans="1:26" ht="16.5" x14ac:dyDescent="0.45">
      <c r="A651" s="67"/>
      <c r="B651" s="67"/>
      <c r="C651" s="67"/>
      <c r="D651" s="67"/>
      <c r="E651" s="28"/>
      <c r="F651" s="67"/>
      <c r="G651" s="67"/>
      <c r="H651" s="67"/>
      <c r="I651" s="67"/>
      <c r="J651" s="9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</row>
    <row r="652" spans="1:26" ht="16.5" x14ac:dyDescent="0.45">
      <c r="A652" s="67"/>
      <c r="B652" s="67"/>
      <c r="C652" s="67"/>
      <c r="D652" s="67"/>
      <c r="E652" s="28"/>
      <c r="F652" s="67"/>
      <c r="G652" s="67"/>
      <c r="H652" s="67"/>
      <c r="I652" s="67"/>
      <c r="J652" s="9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</row>
    <row r="653" spans="1:26" ht="16.5" x14ac:dyDescent="0.45">
      <c r="A653" s="67"/>
      <c r="B653" s="67"/>
      <c r="C653" s="67"/>
      <c r="D653" s="67"/>
      <c r="E653" s="28"/>
      <c r="F653" s="67"/>
      <c r="G653" s="67"/>
      <c r="H653" s="67"/>
      <c r="I653" s="67"/>
      <c r="J653" s="9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</row>
    <row r="654" spans="1:26" ht="16.5" x14ac:dyDescent="0.45">
      <c r="A654" s="67"/>
      <c r="B654" s="67"/>
      <c r="C654" s="67"/>
      <c r="D654" s="67"/>
      <c r="E654" s="28"/>
      <c r="F654" s="67"/>
      <c r="G654" s="67"/>
      <c r="H654" s="67"/>
      <c r="I654" s="67"/>
      <c r="J654" s="9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</row>
    <row r="655" spans="1:26" ht="16.5" x14ac:dyDescent="0.45">
      <c r="A655" s="67"/>
      <c r="B655" s="67"/>
      <c r="C655" s="67"/>
      <c r="D655" s="67"/>
      <c r="E655" s="28"/>
      <c r="F655" s="67"/>
      <c r="G655" s="67"/>
      <c r="H655" s="67"/>
      <c r="I655" s="67"/>
      <c r="J655" s="9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</row>
    <row r="656" spans="1:26" ht="16.5" x14ac:dyDescent="0.45">
      <c r="A656" s="67"/>
      <c r="B656" s="67"/>
      <c r="C656" s="67"/>
      <c r="D656" s="67"/>
      <c r="E656" s="28"/>
      <c r="F656" s="67"/>
      <c r="G656" s="67"/>
      <c r="H656" s="67"/>
      <c r="I656" s="67"/>
      <c r="J656" s="9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</row>
    <row r="657" spans="1:26" ht="16.5" x14ac:dyDescent="0.45">
      <c r="A657" s="67"/>
      <c r="B657" s="67"/>
      <c r="C657" s="67"/>
      <c r="D657" s="67"/>
      <c r="E657" s="28"/>
      <c r="F657" s="67"/>
      <c r="G657" s="67"/>
      <c r="H657" s="67"/>
      <c r="I657" s="67"/>
      <c r="J657" s="9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</row>
    <row r="658" spans="1:26" ht="16.5" x14ac:dyDescent="0.45">
      <c r="A658" s="67"/>
      <c r="B658" s="67"/>
      <c r="C658" s="67"/>
      <c r="D658" s="67"/>
      <c r="E658" s="28"/>
      <c r="F658" s="67"/>
      <c r="G658" s="67"/>
      <c r="H658" s="67"/>
      <c r="I658" s="67"/>
      <c r="J658" s="9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</row>
    <row r="659" spans="1:26" ht="16.5" x14ac:dyDescent="0.45">
      <c r="A659" s="67"/>
      <c r="B659" s="67"/>
      <c r="C659" s="67"/>
      <c r="D659" s="67"/>
      <c r="E659" s="28"/>
      <c r="F659" s="67"/>
      <c r="G659" s="67"/>
      <c r="H659" s="67"/>
      <c r="I659" s="67"/>
      <c r="J659" s="9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</row>
    <row r="660" spans="1:26" ht="16.5" x14ac:dyDescent="0.45">
      <c r="A660" s="67"/>
      <c r="B660" s="67"/>
      <c r="C660" s="67"/>
      <c r="D660" s="67"/>
      <c r="E660" s="28"/>
      <c r="F660" s="67"/>
      <c r="G660" s="67"/>
      <c r="H660" s="67"/>
      <c r="I660" s="67"/>
      <c r="J660" s="9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</row>
    <row r="661" spans="1:26" ht="16.5" x14ac:dyDescent="0.45">
      <c r="A661" s="67"/>
      <c r="B661" s="67"/>
      <c r="C661" s="67"/>
      <c r="D661" s="67"/>
      <c r="E661" s="28"/>
      <c r="F661" s="67"/>
      <c r="G661" s="67"/>
      <c r="H661" s="67"/>
      <c r="I661" s="67"/>
      <c r="J661" s="9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</row>
    <row r="662" spans="1:26" ht="16.5" x14ac:dyDescent="0.45">
      <c r="A662" s="67"/>
      <c r="B662" s="67"/>
      <c r="C662" s="67"/>
      <c r="D662" s="67"/>
      <c r="E662" s="28"/>
      <c r="F662" s="67"/>
      <c r="G662" s="67"/>
      <c r="H662" s="67"/>
      <c r="I662" s="67"/>
      <c r="J662" s="9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</row>
    <row r="663" spans="1:26" ht="16.5" x14ac:dyDescent="0.45">
      <c r="A663" s="67"/>
      <c r="B663" s="67"/>
      <c r="C663" s="67"/>
      <c r="D663" s="67"/>
      <c r="E663" s="28"/>
      <c r="F663" s="67"/>
      <c r="G663" s="67"/>
      <c r="H663" s="67"/>
      <c r="I663" s="67"/>
      <c r="J663" s="9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</row>
    <row r="664" spans="1:26" ht="16.5" x14ac:dyDescent="0.45">
      <c r="A664" s="67"/>
      <c r="B664" s="67"/>
      <c r="C664" s="67"/>
      <c r="D664" s="67"/>
      <c r="E664" s="28"/>
      <c r="F664" s="67"/>
      <c r="G664" s="67"/>
      <c r="H664" s="67"/>
      <c r="I664" s="67"/>
      <c r="J664" s="9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</row>
    <row r="665" spans="1:26" ht="16.5" x14ac:dyDescent="0.45">
      <c r="A665" s="67"/>
      <c r="B665" s="67"/>
      <c r="C665" s="67"/>
      <c r="D665" s="67"/>
      <c r="E665" s="28"/>
      <c r="F665" s="67"/>
      <c r="G665" s="67"/>
      <c r="H665" s="67"/>
      <c r="I665" s="67"/>
      <c r="J665" s="9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</row>
    <row r="666" spans="1:26" ht="16.5" x14ac:dyDescent="0.45">
      <c r="A666" s="67"/>
      <c r="B666" s="67"/>
      <c r="C666" s="67"/>
      <c r="D666" s="67"/>
      <c r="E666" s="28"/>
      <c r="F666" s="67"/>
      <c r="G666" s="67"/>
      <c r="H666" s="67"/>
      <c r="I666" s="67"/>
      <c r="J666" s="9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</row>
    <row r="667" spans="1:26" ht="16.5" x14ac:dyDescent="0.45">
      <c r="A667" s="67"/>
      <c r="B667" s="67"/>
      <c r="C667" s="67"/>
      <c r="D667" s="67"/>
      <c r="E667" s="28"/>
      <c r="F667" s="67"/>
      <c r="G667" s="67"/>
      <c r="H667" s="67"/>
      <c r="I667" s="67"/>
      <c r="J667" s="9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</row>
    <row r="668" spans="1:26" ht="16.5" x14ac:dyDescent="0.45">
      <c r="A668" s="67"/>
      <c r="B668" s="67"/>
      <c r="C668" s="67"/>
      <c r="D668" s="67"/>
      <c r="E668" s="28"/>
      <c r="F668" s="67"/>
      <c r="G668" s="67"/>
      <c r="H668" s="67"/>
      <c r="I668" s="67"/>
      <c r="J668" s="9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</row>
    <row r="669" spans="1:26" ht="16.5" x14ac:dyDescent="0.45">
      <c r="A669" s="67"/>
      <c r="B669" s="67"/>
      <c r="C669" s="67"/>
      <c r="D669" s="67"/>
      <c r="E669" s="28"/>
      <c r="F669" s="67"/>
      <c r="G669" s="67"/>
      <c r="H669" s="67"/>
      <c r="I669" s="67"/>
      <c r="J669" s="9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</row>
    <row r="670" spans="1:26" ht="16.5" x14ac:dyDescent="0.45">
      <c r="A670" s="67"/>
      <c r="B670" s="67"/>
      <c r="C670" s="67"/>
      <c r="D670" s="67"/>
      <c r="E670" s="28"/>
      <c r="F670" s="67"/>
      <c r="G670" s="67"/>
      <c r="H670" s="67"/>
      <c r="I670" s="67"/>
      <c r="J670" s="9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</row>
    <row r="671" spans="1:26" ht="16.5" x14ac:dyDescent="0.45">
      <c r="A671" s="67"/>
      <c r="B671" s="67"/>
      <c r="C671" s="67"/>
      <c r="D671" s="67"/>
      <c r="E671" s="28"/>
      <c r="F671" s="67"/>
      <c r="G671" s="67"/>
      <c r="H671" s="67"/>
      <c r="I671" s="67"/>
      <c r="J671" s="9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</row>
    <row r="672" spans="1:26" ht="16.5" x14ac:dyDescent="0.45">
      <c r="A672" s="67"/>
      <c r="B672" s="67"/>
      <c r="C672" s="67"/>
      <c r="D672" s="67"/>
      <c r="E672" s="28"/>
      <c r="F672" s="67"/>
      <c r="G672" s="67"/>
      <c r="H672" s="67"/>
      <c r="I672" s="67"/>
      <c r="J672" s="9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</row>
    <row r="673" spans="1:26" ht="16.5" x14ac:dyDescent="0.45">
      <c r="A673" s="67"/>
      <c r="B673" s="67"/>
      <c r="C673" s="67"/>
      <c r="D673" s="67"/>
      <c r="E673" s="28"/>
      <c r="F673" s="67"/>
      <c r="G673" s="67"/>
      <c r="H673" s="67"/>
      <c r="I673" s="67"/>
      <c r="J673" s="9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</row>
    <row r="674" spans="1:26" ht="16.5" x14ac:dyDescent="0.45">
      <c r="A674" s="67"/>
      <c r="B674" s="67"/>
      <c r="C674" s="67"/>
      <c r="D674" s="67"/>
      <c r="E674" s="28"/>
      <c r="F674" s="67"/>
      <c r="G674" s="67"/>
      <c r="H674" s="67"/>
      <c r="I674" s="67"/>
      <c r="J674" s="9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</row>
    <row r="675" spans="1:26" ht="16.5" x14ac:dyDescent="0.45">
      <c r="A675" s="67"/>
      <c r="B675" s="67"/>
      <c r="C675" s="67"/>
      <c r="D675" s="67"/>
      <c r="E675" s="28"/>
      <c r="F675" s="67"/>
      <c r="G675" s="67"/>
      <c r="H675" s="67"/>
      <c r="I675" s="67"/>
      <c r="J675" s="9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</row>
    <row r="676" spans="1:26" ht="16.5" x14ac:dyDescent="0.45">
      <c r="A676" s="67"/>
      <c r="B676" s="67"/>
      <c r="C676" s="67"/>
      <c r="D676" s="67"/>
      <c r="E676" s="28"/>
      <c r="F676" s="67"/>
      <c r="G676" s="67"/>
      <c r="H676" s="67"/>
      <c r="I676" s="67"/>
      <c r="J676" s="9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</row>
    <row r="677" spans="1:26" ht="16.5" x14ac:dyDescent="0.45">
      <c r="A677" s="67"/>
      <c r="B677" s="67"/>
      <c r="C677" s="67"/>
      <c r="D677" s="67"/>
      <c r="E677" s="28"/>
      <c r="F677" s="67"/>
      <c r="G677" s="67"/>
      <c r="H677" s="67"/>
      <c r="I677" s="67"/>
      <c r="J677" s="9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</row>
    <row r="678" spans="1:26" ht="16.5" x14ac:dyDescent="0.45">
      <c r="A678" s="67"/>
      <c r="B678" s="67"/>
      <c r="C678" s="67"/>
      <c r="D678" s="67"/>
      <c r="E678" s="28"/>
      <c r="F678" s="67"/>
      <c r="G678" s="67"/>
      <c r="H678" s="67"/>
      <c r="I678" s="67"/>
      <c r="J678" s="9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</row>
    <row r="679" spans="1:26" ht="16.5" x14ac:dyDescent="0.45">
      <c r="A679" s="67"/>
      <c r="B679" s="67"/>
      <c r="C679" s="67"/>
      <c r="D679" s="67"/>
      <c r="E679" s="28"/>
      <c r="F679" s="67"/>
      <c r="G679" s="67"/>
      <c r="H679" s="67"/>
      <c r="I679" s="67"/>
      <c r="J679" s="9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</row>
    <row r="680" spans="1:26" ht="16.5" x14ac:dyDescent="0.45">
      <c r="A680" s="67"/>
      <c r="B680" s="67"/>
      <c r="C680" s="67"/>
      <c r="D680" s="67"/>
      <c r="E680" s="28"/>
      <c r="F680" s="67"/>
      <c r="G680" s="67"/>
      <c r="H680" s="67"/>
      <c r="I680" s="67"/>
      <c r="J680" s="9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</row>
    <row r="681" spans="1:26" ht="16.5" x14ac:dyDescent="0.45">
      <c r="A681" s="67"/>
      <c r="B681" s="67"/>
      <c r="C681" s="67"/>
      <c r="D681" s="67"/>
      <c r="E681" s="28"/>
      <c r="F681" s="67"/>
      <c r="G681" s="67"/>
      <c r="H681" s="67"/>
      <c r="I681" s="67"/>
      <c r="J681" s="9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</row>
    <row r="682" spans="1:26" ht="16.5" x14ac:dyDescent="0.45">
      <c r="A682" s="67"/>
      <c r="B682" s="67"/>
      <c r="C682" s="67"/>
      <c r="D682" s="67"/>
      <c r="E682" s="28"/>
      <c r="F682" s="67"/>
      <c r="G682" s="67"/>
      <c r="H682" s="67"/>
      <c r="I682" s="67"/>
      <c r="J682" s="9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</row>
    <row r="683" spans="1:26" ht="16.5" x14ac:dyDescent="0.45">
      <c r="A683" s="67"/>
      <c r="B683" s="67"/>
      <c r="C683" s="67"/>
      <c r="D683" s="67"/>
      <c r="E683" s="28"/>
      <c r="F683" s="67"/>
      <c r="G683" s="67"/>
      <c r="H683" s="67"/>
      <c r="I683" s="67"/>
      <c r="J683" s="9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</row>
    <row r="684" spans="1:26" ht="16.5" x14ac:dyDescent="0.45">
      <c r="A684" s="67"/>
      <c r="B684" s="67"/>
      <c r="C684" s="67"/>
      <c r="D684" s="67"/>
      <c r="E684" s="28"/>
      <c r="F684" s="67"/>
      <c r="G684" s="67"/>
      <c r="H684" s="67"/>
      <c r="I684" s="67"/>
      <c r="J684" s="9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</row>
    <row r="685" spans="1:26" ht="16.5" x14ac:dyDescent="0.45">
      <c r="A685" s="67"/>
      <c r="B685" s="67"/>
      <c r="C685" s="67"/>
      <c r="D685" s="67"/>
      <c r="E685" s="28"/>
      <c r="F685" s="67"/>
      <c r="G685" s="67"/>
      <c r="H685" s="67"/>
      <c r="I685" s="67"/>
      <c r="J685" s="9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</row>
    <row r="686" spans="1:26" ht="16.5" x14ac:dyDescent="0.45">
      <c r="A686" s="67"/>
      <c r="B686" s="67"/>
      <c r="C686" s="67"/>
      <c r="D686" s="67"/>
      <c r="E686" s="28"/>
      <c r="F686" s="67"/>
      <c r="G686" s="67"/>
      <c r="H686" s="67"/>
      <c r="I686" s="67"/>
      <c r="J686" s="9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</row>
    <row r="687" spans="1:26" ht="16.5" x14ac:dyDescent="0.45">
      <c r="A687" s="67"/>
      <c r="B687" s="67"/>
      <c r="C687" s="67"/>
      <c r="D687" s="67"/>
      <c r="E687" s="28"/>
      <c r="F687" s="67"/>
      <c r="G687" s="67"/>
      <c r="H687" s="67"/>
      <c r="I687" s="67"/>
      <c r="J687" s="9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</row>
    <row r="688" spans="1:26" ht="16.5" x14ac:dyDescent="0.45">
      <c r="A688" s="67"/>
      <c r="B688" s="67"/>
      <c r="C688" s="67"/>
      <c r="D688" s="67"/>
      <c r="E688" s="28"/>
      <c r="F688" s="67"/>
      <c r="G688" s="67"/>
      <c r="H688" s="67"/>
      <c r="I688" s="67"/>
      <c r="J688" s="9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</row>
    <row r="689" spans="1:26" ht="16.5" x14ac:dyDescent="0.45">
      <c r="A689" s="67"/>
      <c r="B689" s="67"/>
      <c r="C689" s="67"/>
      <c r="D689" s="67"/>
      <c r="E689" s="28"/>
      <c r="F689" s="67"/>
      <c r="G689" s="67"/>
      <c r="H689" s="67"/>
      <c r="I689" s="67"/>
      <c r="J689" s="9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</row>
    <row r="690" spans="1:26" ht="16.5" x14ac:dyDescent="0.45">
      <c r="A690" s="67"/>
      <c r="B690" s="67"/>
      <c r="C690" s="67"/>
      <c r="D690" s="67"/>
      <c r="E690" s="28"/>
      <c r="F690" s="67"/>
      <c r="G690" s="67"/>
      <c r="H690" s="67"/>
      <c r="I690" s="67"/>
      <c r="J690" s="9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</row>
    <row r="691" spans="1:26" ht="16.5" x14ac:dyDescent="0.45">
      <c r="A691" s="67"/>
      <c r="B691" s="67"/>
      <c r="C691" s="67"/>
      <c r="D691" s="67"/>
      <c r="E691" s="28"/>
      <c r="F691" s="67"/>
      <c r="G691" s="67"/>
      <c r="H691" s="67"/>
      <c r="I691" s="67"/>
      <c r="J691" s="9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</row>
    <row r="692" spans="1:26" ht="16.5" x14ac:dyDescent="0.45">
      <c r="A692" s="67"/>
      <c r="B692" s="67"/>
      <c r="C692" s="67"/>
      <c r="D692" s="67"/>
      <c r="E692" s="28"/>
      <c r="F692" s="67"/>
      <c r="G692" s="67"/>
      <c r="H692" s="67"/>
      <c r="I692" s="67"/>
      <c r="J692" s="9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</row>
    <row r="693" spans="1:26" ht="16.5" x14ac:dyDescent="0.45">
      <c r="A693" s="67"/>
      <c r="B693" s="67"/>
      <c r="C693" s="67"/>
      <c r="D693" s="67"/>
      <c r="E693" s="28"/>
      <c r="F693" s="67"/>
      <c r="G693" s="67"/>
      <c r="H693" s="67"/>
      <c r="I693" s="67"/>
      <c r="J693" s="9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</row>
    <row r="694" spans="1:26" ht="16.5" x14ac:dyDescent="0.45">
      <c r="A694" s="67"/>
      <c r="B694" s="67"/>
      <c r="C694" s="67"/>
      <c r="D694" s="67"/>
      <c r="E694" s="28"/>
      <c r="F694" s="67"/>
      <c r="G694" s="67"/>
      <c r="H694" s="67"/>
      <c r="I694" s="67"/>
      <c r="J694" s="9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</row>
    <row r="695" spans="1:26" ht="16.5" x14ac:dyDescent="0.45">
      <c r="A695" s="67"/>
      <c r="B695" s="67"/>
      <c r="C695" s="67"/>
      <c r="D695" s="67"/>
      <c r="E695" s="28"/>
      <c r="F695" s="67"/>
      <c r="G695" s="67"/>
      <c r="H695" s="67"/>
      <c r="I695" s="67"/>
      <c r="J695" s="9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</row>
    <row r="696" spans="1:26" ht="16.5" x14ac:dyDescent="0.45">
      <c r="A696" s="67"/>
      <c r="B696" s="67"/>
      <c r="C696" s="67"/>
      <c r="D696" s="67"/>
      <c r="E696" s="28"/>
      <c r="F696" s="67"/>
      <c r="G696" s="67"/>
      <c r="H696" s="67"/>
      <c r="I696" s="67"/>
      <c r="J696" s="9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</row>
    <row r="697" spans="1:26" ht="16.5" x14ac:dyDescent="0.45">
      <c r="A697" s="67"/>
      <c r="B697" s="67"/>
      <c r="C697" s="67"/>
      <c r="D697" s="67"/>
      <c r="E697" s="28"/>
      <c r="F697" s="67"/>
      <c r="G697" s="67"/>
      <c r="H697" s="67"/>
      <c r="I697" s="67"/>
      <c r="J697" s="9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</row>
    <row r="698" spans="1:26" ht="16.5" x14ac:dyDescent="0.45">
      <c r="A698" s="67"/>
      <c r="B698" s="67"/>
      <c r="C698" s="67"/>
      <c r="D698" s="67"/>
      <c r="E698" s="28"/>
      <c r="F698" s="67"/>
      <c r="G698" s="67"/>
      <c r="H698" s="67"/>
      <c r="I698" s="67"/>
      <c r="J698" s="9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</row>
    <row r="699" spans="1:26" ht="16.5" x14ac:dyDescent="0.45">
      <c r="A699" s="67"/>
      <c r="B699" s="67"/>
      <c r="C699" s="67"/>
      <c r="D699" s="67"/>
      <c r="E699" s="28"/>
      <c r="F699" s="67"/>
      <c r="G699" s="67"/>
      <c r="H699" s="67"/>
      <c r="I699" s="67"/>
      <c r="J699" s="9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</row>
    <row r="700" spans="1:26" ht="16.5" x14ac:dyDescent="0.45">
      <c r="A700" s="67"/>
      <c r="B700" s="67"/>
      <c r="C700" s="67"/>
      <c r="D700" s="67"/>
      <c r="E700" s="28"/>
      <c r="F700" s="67"/>
      <c r="G700" s="67"/>
      <c r="H700" s="67"/>
      <c r="I700" s="67"/>
      <c r="J700" s="9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</row>
    <row r="701" spans="1:26" ht="16.5" x14ac:dyDescent="0.45">
      <c r="A701" s="67"/>
      <c r="B701" s="67"/>
      <c r="C701" s="67"/>
      <c r="D701" s="67"/>
      <c r="E701" s="28"/>
      <c r="F701" s="67"/>
      <c r="G701" s="67"/>
      <c r="H701" s="67"/>
      <c r="I701" s="67"/>
      <c r="J701" s="9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</row>
    <row r="702" spans="1:26" ht="16.5" x14ac:dyDescent="0.45">
      <c r="A702" s="67"/>
      <c r="B702" s="67"/>
      <c r="C702" s="67"/>
      <c r="D702" s="67"/>
      <c r="E702" s="28"/>
      <c r="F702" s="67"/>
      <c r="G702" s="67"/>
      <c r="H702" s="67"/>
      <c r="I702" s="67"/>
      <c r="J702" s="9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</row>
    <row r="703" spans="1:26" ht="16.5" x14ac:dyDescent="0.45">
      <c r="A703" s="67"/>
      <c r="B703" s="67"/>
      <c r="C703" s="67"/>
      <c r="D703" s="67"/>
      <c r="E703" s="28"/>
      <c r="F703" s="67"/>
      <c r="G703" s="67"/>
      <c r="H703" s="67"/>
      <c r="I703" s="67"/>
      <c r="J703" s="9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</row>
    <row r="704" spans="1:26" ht="16.5" x14ac:dyDescent="0.45">
      <c r="A704" s="67"/>
      <c r="B704" s="67"/>
      <c r="C704" s="67"/>
      <c r="D704" s="67"/>
      <c r="E704" s="28"/>
      <c r="F704" s="67"/>
      <c r="G704" s="67"/>
      <c r="H704" s="67"/>
      <c r="I704" s="67"/>
      <c r="J704" s="9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</row>
    <row r="705" spans="1:26" ht="16.5" x14ac:dyDescent="0.45">
      <c r="A705" s="67"/>
      <c r="B705" s="67"/>
      <c r="C705" s="67"/>
      <c r="D705" s="67"/>
      <c r="E705" s="28"/>
      <c r="F705" s="67"/>
      <c r="G705" s="67"/>
      <c r="H705" s="67"/>
      <c r="I705" s="67"/>
      <c r="J705" s="9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</row>
    <row r="706" spans="1:26" ht="16.5" x14ac:dyDescent="0.45">
      <c r="A706" s="67"/>
      <c r="B706" s="67"/>
      <c r="C706" s="67"/>
      <c r="D706" s="67"/>
      <c r="E706" s="28"/>
      <c r="F706" s="67"/>
      <c r="G706" s="67"/>
      <c r="H706" s="67"/>
      <c r="I706" s="67"/>
      <c r="J706" s="9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</row>
    <row r="707" spans="1:26" ht="16.5" x14ac:dyDescent="0.45">
      <c r="A707" s="67"/>
      <c r="B707" s="67"/>
      <c r="C707" s="67"/>
      <c r="D707" s="67"/>
      <c r="E707" s="28"/>
      <c r="F707" s="67"/>
      <c r="G707" s="67"/>
      <c r="H707" s="67"/>
      <c r="I707" s="67"/>
      <c r="J707" s="9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</row>
    <row r="708" spans="1:26" ht="16.5" x14ac:dyDescent="0.45">
      <c r="A708" s="67"/>
      <c r="B708" s="67"/>
      <c r="C708" s="67"/>
      <c r="D708" s="67"/>
      <c r="E708" s="28"/>
      <c r="F708" s="67"/>
      <c r="G708" s="67"/>
      <c r="H708" s="67"/>
      <c r="I708" s="67"/>
      <c r="J708" s="9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</row>
    <row r="709" spans="1:26" ht="16.5" x14ac:dyDescent="0.45">
      <c r="A709" s="67"/>
      <c r="B709" s="67"/>
      <c r="C709" s="67"/>
      <c r="D709" s="67"/>
      <c r="E709" s="28"/>
      <c r="F709" s="67"/>
      <c r="G709" s="67"/>
      <c r="H709" s="67"/>
      <c r="I709" s="67"/>
      <c r="J709" s="9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</row>
    <row r="710" spans="1:26" ht="16.5" x14ac:dyDescent="0.45">
      <c r="A710" s="67"/>
      <c r="B710" s="67"/>
      <c r="C710" s="67"/>
      <c r="D710" s="67"/>
      <c r="E710" s="28"/>
      <c r="F710" s="67"/>
      <c r="G710" s="67"/>
      <c r="H710" s="67"/>
      <c r="I710" s="67"/>
      <c r="J710" s="9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</row>
    <row r="711" spans="1:26" ht="16.5" x14ac:dyDescent="0.45">
      <c r="A711" s="67"/>
      <c r="B711" s="67"/>
      <c r="C711" s="67"/>
      <c r="D711" s="67"/>
      <c r="E711" s="28"/>
      <c r="F711" s="67"/>
      <c r="G711" s="67"/>
      <c r="H711" s="67"/>
      <c r="I711" s="67"/>
      <c r="J711" s="9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</row>
    <row r="712" spans="1:26" ht="16.5" x14ac:dyDescent="0.45">
      <c r="A712" s="67"/>
      <c r="B712" s="67"/>
      <c r="C712" s="67"/>
      <c r="D712" s="67"/>
      <c r="E712" s="28"/>
      <c r="F712" s="67"/>
      <c r="G712" s="67"/>
      <c r="H712" s="67"/>
      <c r="I712" s="67"/>
      <c r="J712" s="9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</row>
    <row r="713" spans="1:26" ht="16.5" x14ac:dyDescent="0.45">
      <c r="A713" s="67"/>
      <c r="B713" s="67"/>
      <c r="C713" s="67"/>
      <c r="D713" s="67"/>
      <c r="E713" s="28"/>
      <c r="F713" s="67"/>
      <c r="G713" s="67"/>
      <c r="H713" s="67"/>
      <c r="I713" s="67"/>
      <c r="J713" s="9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</row>
    <row r="714" spans="1:26" ht="16.5" x14ac:dyDescent="0.45">
      <c r="A714" s="67"/>
      <c r="B714" s="67"/>
      <c r="C714" s="67"/>
      <c r="D714" s="67"/>
      <c r="E714" s="28"/>
      <c r="F714" s="67"/>
      <c r="G714" s="67"/>
      <c r="H714" s="67"/>
      <c r="I714" s="67"/>
      <c r="J714" s="9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</row>
    <row r="715" spans="1:26" ht="16.5" x14ac:dyDescent="0.45">
      <c r="A715" s="67"/>
      <c r="B715" s="67"/>
      <c r="C715" s="67"/>
      <c r="D715" s="67"/>
      <c r="E715" s="28"/>
      <c r="F715" s="67"/>
      <c r="G715" s="67"/>
      <c r="H715" s="67"/>
      <c r="I715" s="67"/>
      <c r="J715" s="9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</row>
    <row r="716" spans="1:26" ht="16.5" x14ac:dyDescent="0.45">
      <c r="A716" s="67"/>
      <c r="B716" s="67"/>
      <c r="C716" s="67"/>
      <c r="D716" s="67"/>
      <c r="E716" s="28"/>
      <c r="F716" s="67"/>
      <c r="G716" s="67"/>
      <c r="H716" s="67"/>
      <c r="I716" s="67"/>
      <c r="J716" s="9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</row>
    <row r="717" spans="1:26" ht="16.5" x14ac:dyDescent="0.45">
      <c r="A717" s="67"/>
      <c r="B717" s="67"/>
      <c r="C717" s="67"/>
      <c r="D717" s="67"/>
      <c r="E717" s="28"/>
      <c r="F717" s="67"/>
      <c r="G717" s="67"/>
      <c r="H717" s="67"/>
      <c r="I717" s="67"/>
      <c r="J717" s="9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</row>
    <row r="718" spans="1:26" ht="16.5" x14ac:dyDescent="0.45">
      <c r="A718" s="67"/>
      <c r="B718" s="67"/>
      <c r="C718" s="67"/>
      <c r="D718" s="67"/>
      <c r="E718" s="28"/>
      <c r="F718" s="67"/>
      <c r="G718" s="67"/>
      <c r="H718" s="67"/>
      <c r="I718" s="67"/>
      <c r="J718" s="9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</row>
    <row r="719" spans="1:26" ht="16.5" x14ac:dyDescent="0.45">
      <c r="A719" s="67"/>
      <c r="B719" s="67"/>
      <c r="C719" s="67"/>
      <c r="D719" s="67"/>
      <c r="E719" s="28"/>
      <c r="F719" s="67"/>
      <c r="G719" s="67"/>
      <c r="H719" s="67"/>
      <c r="I719" s="67"/>
      <c r="J719" s="9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</row>
    <row r="720" spans="1:26" ht="16.5" x14ac:dyDescent="0.45">
      <c r="A720" s="67"/>
      <c r="B720" s="67"/>
      <c r="C720" s="67"/>
      <c r="D720" s="67"/>
      <c r="E720" s="28"/>
      <c r="F720" s="67"/>
      <c r="G720" s="67"/>
      <c r="H720" s="67"/>
      <c r="I720" s="67"/>
      <c r="J720" s="9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</row>
    <row r="721" spans="1:26" ht="16.5" x14ac:dyDescent="0.45">
      <c r="A721" s="67"/>
      <c r="B721" s="67"/>
      <c r="C721" s="67"/>
      <c r="D721" s="67"/>
      <c r="E721" s="28"/>
      <c r="F721" s="67"/>
      <c r="G721" s="67"/>
      <c r="H721" s="67"/>
      <c r="I721" s="67"/>
      <c r="J721" s="9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</row>
    <row r="722" spans="1:26" ht="16.5" x14ac:dyDescent="0.45">
      <c r="A722" s="67"/>
      <c r="B722" s="67"/>
      <c r="C722" s="67"/>
      <c r="D722" s="67"/>
      <c r="E722" s="28"/>
      <c r="F722" s="67"/>
      <c r="G722" s="67"/>
      <c r="H722" s="67"/>
      <c r="I722" s="67"/>
      <c r="J722" s="9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</row>
    <row r="723" spans="1:26" ht="16.5" x14ac:dyDescent="0.45">
      <c r="A723" s="67"/>
      <c r="B723" s="67"/>
      <c r="C723" s="67"/>
      <c r="D723" s="67"/>
      <c r="E723" s="28"/>
      <c r="F723" s="67"/>
      <c r="G723" s="67"/>
      <c r="H723" s="67"/>
      <c r="I723" s="67"/>
      <c r="J723" s="9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</row>
    <row r="724" spans="1:26" ht="16.5" x14ac:dyDescent="0.45">
      <c r="A724" s="67"/>
      <c r="B724" s="67"/>
      <c r="C724" s="67"/>
      <c r="D724" s="67"/>
      <c r="E724" s="28"/>
      <c r="F724" s="67"/>
      <c r="G724" s="67"/>
      <c r="H724" s="67"/>
      <c r="I724" s="67"/>
      <c r="J724" s="9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</row>
    <row r="725" spans="1:26" ht="16.5" x14ac:dyDescent="0.45">
      <c r="A725" s="67"/>
      <c r="B725" s="67"/>
      <c r="C725" s="67"/>
      <c r="D725" s="67"/>
      <c r="E725" s="28"/>
      <c r="F725" s="67"/>
      <c r="G725" s="67"/>
      <c r="H725" s="67"/>
      <c r="I725" s="67"/>
      <c r="J725" s="9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</row>
    <row r="726" spans="1:26" ht="16.5" x14ac:dyDescent="0.45">
      <c r="A726" s="67"/>
      <c r="B726" s="67"/>
      <c r="C726" s="67"/>
      <c r="D726" s="67"/>
      <c r="E726" s="28"/>
      <c r="F726" s="67"/>
      <c r="G726" s="67"/>
      <c r="H726" s="67"/>
      <c r="I726" s="67"/>
      <c r="J726" s="9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</row>
    <row r="727" spans="1:26" ht="16.5" x14ac:dyDescent="0.45">
      <c r="A727" s="67"/>
      <c r="B727" s="67"/>
      <c r="C727" s="67"/>
      <c r="D727" s="67"/>
      <c r="E727" s="28"/>
      <c r="F727" s="67"/>
      <c r="G727" s="67"/>
      <c r="H727" s="67"/>
      <c r="I727" s="67"/>
      <c r="J727" s="9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</row>
    <row r="728" spans="1:26" ht="16.5" x14ac:dyDescent="0.45">
      <c r="A728" s="67"/>
      <c r="B728" s="67"/>
      <c r="C728" s="67"/>
      <c r="D728" s="67"/>
      <c r="E728" s="28"/>
      <c r="F728" s="67"/>
      <c r="G728" s="67"/>
      <c r="H728" s="67"/>
      <c r="I728" s="67"/>
      <c r="J728" s="9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</row>
    <row r="729" spans="1:26" ht="16.5" x14ac:dyDescent="0.45">
      <c r="A729" s="67"/>
      <c r="B729" s="67"/>
      <c r="C729" s="67"/>
      <c r="D729" s="67"/>
      <c r="E729" s="28"/>
      <c r="F729" s="67"/>
      <c r="G729" s="67"/>
      <c r="H729" s="67"/>
      <c r="I729" s="67"/>
      <c r="J729" s="9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</row>
    <row r="730" spans="1:26" ht="16.5" x14ac:dyDescent="0.45">
      <c r="A730" s="67"/>
      <c r="B730" s="67"/>
      <c r="C730" s="67"/>
      <c r="D730" s="67"/>
      <c r="E730" s="28"/>
      <c r="F730" s="67"/>
      <c r="G730" s="67"/>
      <c r="H730" s="67"/>
      <c r="I730" s="67"/>
      <c r="J730" s="9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</row>
    <row r="731" spans="1:26" ht="16.5" x14ac:dyDescent="0.45">
      <c r="A731" s="67"/>
      <c r="B731" s="67"/>
      <c r="C731" s="67"/>
      <c r="D731" s="67"/>
      <c r="E731" s="28"/>
      <c r="F731" s="67"/>
      <c r="G731" s="67"/>
      <c r="H731" s="67"/>
      <c r="I731" s="67"/>
      <c r="J731" s="9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</row>
    <row r="732" spans="1:26" ht="16.5" x14ac:dyDescent="0.45">
      <c r="A732" s="67"/>
      <c r="B732" s="67"/>
      <c r="C732" s="67"/>
      <c r="D732" s="67"/>
      <c r="E732" s="28"/>
      <c r="F732" s="67"/>
      <c r="G732" s="67"/>
      <c r="H732" s="67"/>
      <c r="I732" s="67"/>
      <c r="J732" s="9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</row>
    <row r="733" spans="1:26" ht="16.5" x14ac:dyDescent="0.45">
      <c r="A733" s="67"/>
      <c r="B733" s="67"/>
      <c r="C733" s="67"/>
      <c r="D733" s="67"/>
      <c r="E733" s="28"/>
      <c r="F733" s="67"/>
      <c r="G733" s="67"/>
      <c r="H733" s="67"/>
      <c r="I733" s="67"/>
      <c r="J733" s="9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</row>
    <row r="734" spans="1:26" ht="16.5" x14ac:dyDescent="0.45">
      <c r="A734" s="67"/>
      <c r="B734" s="67"/>
      <c r="C734" s="67"/>
      <c r="D734" s="67"/>
      <c r="E734" s="28"/>
      <c r="F734" s="67"/>
      <c r="G734" s="67"/>
      <c r="H734" s="67"/>
      <c r="I734" s="67"/>
      <c r="J734" s="9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</row>
    <row r="735" spans="1:26" ht="16.5" x14ac:dyDescent="0.45">
      <c r="A735" s="67"/>
      <c r="B735" s="67"/>
      <c r="C735" s="67"/>
      <c r="D735" s="67"/>
      <c r="E735" s="28"/>
      <c r="F735" s="67"/>
      <c r="G735" s="67"/>
      <c r="H735" s="67"/>
      <c r="I735" s="67"/>
      <c r="J735" s="9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</row>
    <row r="736" spans="1:26" ht="16.5" x14ac:dyDescent="0.45">
      <c r="A736" s="67"/>
      <c r="B736" s="67"/>
      <c r="C736" s="67"/>
      <c r="D736" s="67"/>
      <c r="E736" s="28"/>
      <c r="F736" s="67"/>
      <c r="G736" s="67"/>
      <c r="H736" s="67"/>
      <c r="I736" s="67"/>
      <c r="J736" s="9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</row>
    <row r="737" spans="1:26" ht="16.5" x14ac:dyDescent="0.45">
      <c r="A737" s="67"/>
      <c r="B737" s="67"/>
      <c r="C737" s="67"/>
      <c r="D737" s="67"/>
      <c r="E737" s="28"/>
      <c r="F737" s="67"/>
      <c r="G737" s="67"/>
      <c r="H737" s="67"/>
      <c r="I737" s="67"/>
      <c r="J737" s="9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</row>
    <row r="738" spans="1:26" ht="16.5" x14ac:dyDescent="0.45">
      <c r="A738" s="67"/>
      <c r="B738" s="67"/>
      <c r="C738" s="67"/>
      <c r="D738" s="67"/>
      <c r="E738" s="28"/>
      <c r="F738" s="67"/>
      <c r="G738" s="67"/>
      <c r="H738" s="67"/>
      <c r="I738" s="67"/>
      <c r="J738" s="9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</row>
    <row r="739" spans="1:26" ht="16.5" x14ac:dyDescent="0.45">
      <c r="A739" s="67"/>
      <c r="B739" s="67"/>
      <c r="C739" s="67"/>
      <c r="D739" s="67"/>
      <c r="E739" s="28"/>
      <c r="F739" s="67"/>
      <c r="G739" s="67"/>
      <c r="H739" s="67"/>
      <c r="I739" s="67"/>
      <c r="J739" s="9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</row>
    <row r="740" spans="1:26" ht="16.5" x14ac:dyDescent="0.45">
      <c r="A740" s="67"/>
      <c r="B740" s="67"/>
      <c r="C740" s="67"/>
      <c r="D740" s="67"/>
      <c r="E740" s="28"/>
      <c r="F740" s="67"/>
      <c r="G740" s="67"/>
      <c r="H740" s="67"/>
      <c r="I740" s="67"/>
      <c r="J740" s="9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</row>
    <row r="741" spans="1:26" ht="16.5" x14ac:dyDescent="0.45">
      <c r="A741" s="67"/>
      <c r="B741" s="67"/>
      <c r="C741" s="67"/>
      <c r="D741" s="67"/>
      <c r="E741" s="28"/>
      <c r="F741" s="67"/>
      <c r="G741" s="67"/>
      <c r="H741" s="67"/>
      <c r="I741" s="67"/>
      <c r="J741" s="9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</row>
    <row r="742" spans="1:26" ht="16.5" x14ac:dyDescent="0.45">
      <c r="A742" s="67"/>
      <c r="B742" s="67"/>
      <c r="C742" s="67"/>
      <c r="D742" s="67"/>
      <c r="E742" s="28"/>
      <c r="F742" s="67"/>
      <c r="G742" s="67"/>
      <c r="H742" s="67"/>
      <c r="I742" s="67"/>
      <c r="J742" s="9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</row>
    <row r="743" spans="1:26" ht="16.5" x14ac:dyDescent="0.45">
      <c r="A743" s="67"/>
      <c r="B743" s="67"/>
      <c r="C743" s="67"/>
      <c r="D743" s="67"/>
      <c r="E743" s="28"/>
      <c r="F743" s="67"/>
      <c r="G743" s="67"/>
      <c r="H743" s="67"/>
      <c r="I743" s="67"/>
      <c r="J743" s="9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</row>
    <row r="744" spans="1:26" ht="16.5" x14ac:dyDescent="0.45">
      <c r="A744" s="67"/>
      <c r="B744" s="67"/>
      <c r="C744" s="67"/>
      <c r="D744" s="67"/>
      <c r="E744" s="28"/>
      <c r="F744" s="67"/>
      <c r="G744" s="67"/>
      <c r="H744" s="67"/>
      <c r="I744" s="67"/>
      <c r="J744" s="9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</row>
    <row r="745" spans="1:26" ht="16.5" x14ac:dyDescent="0.45">
      <c r="A745" s="67"/>
      <c r="B745" s="67"/>
      <c r="C745" s="67"/>
      <c r="D745" s="67"/>
      <c r="E745" s="28"/>
      <c r="F745" s="67"/>
      <c r="G745" s="67"/>
      <c r="H745" s="67"/>
      <c r="I745" s="67"/>
      <c r="J745" s="9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</row>
    <row r="746" spans="1:26" ht="16.5" x14ac:dyDescent="0.45">
      <c r="A746" s="67"/>
      <c r="B746" s="67"/>
      <c r="C746" s="67"/>
      <c r="D746" s="67"/>
      <c r="E746" s="28"/>
      <c r="F746" s="67"/>
      <c r="G746" s="67"/>
      <c r="H746" s="67"/>
      <c r="I746" s="67"/>
      <c r="J746" s="9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</row>
    <row r="747" spans="1:26" ht="16.5" x14ac:dyDescent="0.45">
      <c r="A747" s="67"/>
      <c r="B747" s="67"/>
      <c r="C747" s="67"/>
      <c r="D747" s="67"/>
      <c r="E747" s="28"/>
      <c r="F747" s="67"/>
      <c r="G747" s="67"/>
      <c r="H747" s="67"/>
      <c r="I747" s="67"/>
      <c r="J747" s="9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</row>
    <row r="748" spans="1:26" ht="16.5" x14ac:dyDescent="0.45">
      <c r="A748" s="67"/>
      <c r="B748" s="67"/>
      <c r="C748" s="67"/>
      <c r="D748" s="67"/>
      <c r="E748" s="28"/>
      <c r="F748" s="67"/>
      <c r="G748" s="67"/>
      <c r="H748" s="67"/>
      <c r="I748" s="67"/>
      <c r="J748" s="9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</row>
    <row r="749" spans="1:26" ht="16.5" x14ac:dyDescent="0.45">
      <c r="A749" s="67"/>
      <c r="B749" s="67"/>
      <c r="C749" s="67"/>
      <c r="D749" s="67"/>
      <c r="E749" s="28"/>
      <c r="F749" s="67"/>
      <c r="G749" s="67"/>
      <c r="H749" s="67"/>
      <c r="I749" s="67"/>
      <c r="J749" s="9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</row>
    <row r="750" spans="1:26" ht="16.5" x14ac:dyDescent="0.45">
      <c r="A750" s="67"/>
      <c r="B750" s="67"/>
      <c r="C750" s="67"/>
      <c r="D750" s="67"/>
      <c r="E750" s="28"/>
      <c r="F750" s="67"/>
      <c r="G750" s="67"/>
      <c r="H750" s="67"/>
      <c r="I750" s="67"/>
      <c r="J750" s="9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</row>
    <row r="751" spans="1:26" ht="16.5" x14ac:dyDescent="0.45">
      <c r="A751" s="67"/>
      <c r="B751" s="67"/>
      <c r="C751" s="67"/>
      <c r="D751" s="67"/>
      <c r="E751" s="28"/>
      <c r="F751" s="67"/>
      <c r="G751" s="67"/>
      <c r="H751" s="67"/>
      <c r="I751" s="67"/>
      <c r="J751" s="9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</row>
    <row r="752" spans="1:26" ht="16.5" x14ac:dyDescent="0.45">
      <c r="A752" s="67"/>
      <c r="B752" s="67"/>
      <c r="C752" s="67"/>
      <c r="D752" s="67"/>
      <c r="E752" s="28"/>
      <c r="F752" s="67"/>
      <c r="G752" s="67"/>
      <c r="H752" s="67"/>
      <c r="I752" s="67"/>
      <c r="J752" s="9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</row>
    <row r="753" spans="1:26" ht="16.5" x14ac:dyDescent="0.45">
      <c r="A753" s="67"/>
      <c r="B753" s="67"/>
      <c r="C753" s="67"/>
      <c r="D753" s="67"/>
      <c r="E753" s="28"/>
      <c r="F753" s="67"/>
      <c r="G753" s="67"/>
      <c r="H753" s="67"/>
      <c r="I753" s="67"/>
      <c r="J753" s="9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</row>
    <row r="754" spans="1:26" ht="16.5" x14ac:dyDescent="0.45">
      <c r="A754" s="67"/>
      <c r="B754" s="67"/>
      <c r="C754" s="67"/>
      <c r="D754" s="67"/>
      <c r="E754" s="28"/>
      <c r="F754" s="67"/>
      <c r="G754" s="67"/>
      <c r="H754" s="67"/>
      <c r="I754" s="67"/>
      <c r="J754" s="9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</row>
    <row r="755" spans="1:26" ht="16.5" x14ac:dyDescent="0.45">
      <c r="A755" s="67"/>
      <c r="B755" s="67"/>
      <c r="C755" s="67"/>
      <c r="D755" s="67"/>
      <c r="E755" s="28"/>
      <c r="F755" s="67"/>
      <c r="G755" s="67"/>
      <c r="H755" s="67"/>
      <c r="I755" s="67"/>
      <c r="J755" s="9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</row>
    <row r="756" spans="1:26" ht="16.5" x14ac:dyDescent="0.45">
      <c r="A756" s="67"/>
      <c r="B756" s="67"/>
      <c r="C756" s="67"/>
      <c r="D756" s="67"/>
      <c r="E756" s="28"/>
      <c r="F756" s="67"/>
      <c r="G756" s="67"/>
      <c r="H756" s="67"/>
      <c r="I756" s="67"/>
      <c r="J756" s="9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</row>
    <row r="757" spans="1:26" ht="16.5" x14ac:dyDescent="0.45">
      <c r="A757" s="67"/>
      <c r="B757" s="67"/>
      <c r="C757" s="67"/>
      <c r="D757" s="67"/>
      <c r="E757" s="28"/>
      <c r="F757" s="67"/>
      <c r="G757" s="67"/>
      <c r="H757" s="67"/>
      <c r="I757" s="67"/>
      <c r="J757" s="9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</row>
    <row r="758" spans="1:26" ht="16.5" x14ac:dyDescent="0.45">
      <c r="A758" s="67"/>
      <c r="B758" s="67"/>
      <c r="C758" s="67"/>
      <c r="D758" s="67"/>
      <c r="E758" s="28"/>
      <c r="F758" s="67"/>
      <c r="G758" s="67"/>
      <c r="H758" s="67"/>
      <c r="I758" s="67"/>
      <c r="J758" s="9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</row>
    <row r="759" spans="1:26" ht="16.5" x14ac:dyDescent="0.45">
      <c r="A759" s="67"/>
      <c r="B759" s="67"/>
      <c r="C759" s="67"/>
      <c r="D759" s="67"/>
      <c r="E759" s="28"/>
      <c r="F759" s="67"/>
      <c r="G759" s="67"/>
      <c r="H759" s="67"/>
      <c r="I759" s="67"/>
      <c r="J759" s="9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</row>
    <row r="760" spans="1:26" ht="16.5" x14ac:dyDescent="0.45">
      <c r="A760" s="67"/>
      <c r="B760" s="67"/>
      <c r="C760" s="67"/>
      <c r="D760" s="67"/>
      <c r="E760" s="28"/>
      <c r="F760" s="67"/>
      <c r="G760" s="67"/>
      <c r="H760" s="67"/>
      <c r="I760" s="67"/>
      <c r="J760" s="9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</row>
    <row r="761" spans="1:26" ht="16.5" x14ac:dyDescent="0.45">
      <c r="A761" s="67"/>
      <c r="B761" s="67"/>
      <c r="C761" s="67"/>
      <c r="D761" s="67"/>
      <c r="E761" s="28"/>
      <c r="F761" s="67"/>
      <c r="G761" s="67"/>
      <c r="H761" s="67"/>
      <c r="I761" s="67"/>
      <c r="J761" s="9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</row>
    <row r="762" spans="1:26" ht="16.5" x14ac:dyDescent="0.45">
      <c r="A762" s="67"/>
      <c r="B762" s="67"/>
      <c r="C762" s="67"/>
      <c r="D762" s="67"/>
      <c r="E762" s="28"/>
      <c r="F762" s="67"/>
      <c r="G762" s="67"/>
      <c r="H762" s="67"/>
      <c r="I762" s="67"/>
      <c r="J762" s="9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</row>
    <row r="763" spans="1:26" ht="16.5" x14ac:dyDescent="0.45">
      <c r="A763" s="67"/>
      <c r="B763" s="67"/>
      <c r="C763" s="67"/>
      <c r="D763" s="67"/>
      <c r="E763" s="28"/>
      <c r="F763" s="67"/>
      <c r="G763" s="67"/>
      <c r="H763" s="67"/>
      <c r="I763" s="67"/>
      <c r="J763" s="9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</row>
    <row r="764" spans="1:26" ht="16.5" x14ac:dyDescent="0.45">
      <c r="A764" s="67"/>
      <c r="B764" s="67"/>
      <c r="C764" s="67"/>
      <c r="D764" s="67"/>
      <c r="E764" s="28"/>
      <c r="F764" s="67"/>
      <c r="G764" s="67"/>
      <c r="H764" s="67"/>
      <c r="I764" s="67"/>
      <c r="J764" s="9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</row>
    <row r="765" spans="1:26" ht="16.5" x14ac:dyDescent="0.45">
      <c r="A765" s="67"/>
      <c r="B765" s="67"/>
      <c r="C765" s="67"/>
      <c r="D765" s="67"/>
      <c r="E765" s="28"/>
      <c r="F765" s="67"/>
      <c r="G765" s="67"/>
      <c r="H765" s="67"/>
      <c r="I765" s="67"/>
      <c r="J765" s="9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</row>
    <row r="766" spans="1:26" ht="16.5" x14ac:dyDescent="0.45">
      <c r="A766" s="67"/>
      <c r="B766" s="67"/>
      <c r="C766" s="67"/>
      <c r="D766" s="67"/>
      <c r="E766" s="28"/>
      <c r="F766" s="67"/>
      <c r="G766" s="67"/>
      <c r="H766" s="67"/>
      <c r="I766" s="67"/>
      <c r="J766" s="9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</row>
    <row r="767" spans="1:26" ht="16.5" x14ac:dyDescent="0.45">
      <c r="A767" s="67"/>
      <c r="B767" s="67"/>
      <c r="C767" s="67"/>
      <c r="D767" s="67"/>
      <c r="E767" s="28"/>
      <c r="F767" s="67"/>
      <c r="G767" s="67"/>
      <c r="H767" s="67"/>
      <c r="I767" s="67"/>
      <c r="J767" s="9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</row>
    <row r="768" spans="1:26" ht="16.5" x14ac:dyDescent="0.45">
      <c r="A768" s="67"/>
      <c r="B768" s="67"/>
      <c r="C768" s="67"/>
      <c r="D768" s="67"/>
      <c r="E768" s="28"/>
      <c r="F768" s="67"/>
      <c r="G768" s="67"/>
      <c r="H768" s="67"/>
      <c r="I768" s="67"/>
      <c r="J768" s="9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</row>
    <row r="769" spans="1:26" ht="16.5" x14ac:dyDescent="0.45">
      <c r="A769" s="67"/>
      <c r="B769" s="67"/>
      <c r="C769" s="67"/>
      <c r="D769" s="67"/>
      <c r="E769" s="28"/>
      <c r="F769" s="67"/>
      <c r="G769" s="67"/>
      <c r="H769" s="67"/>
      <c r="I769" s="67"/>
      <c r="J769" s="9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</row>
    <row r="770" spans="1:26" ht="16.5" x14ac:dyDescent="0.45">
      <c r="A770" s="67"/>
      <c r="B770" s="67"/>
      <c r="C770" s="67"/>
      <c r="D770" s="67"/>
      <c r="E770" s="28"/>
      <c r="F770" s="67"/>
      <c r="G770" s="67"/>
      <c r="H770" s="67"/>
      <c r="I770" s="67"/>
      <c r="J770" s="9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</row>
    <row r="771" spans="1:26" ht="16.5" x14ac:dyDescent="0.45">
      <c r="A771" s="67"/>
      <c r="B771" s="67"/>
      <c r="C771" s="67"/>
      <c r="D771" s="67"/>
      <c r="E771" s="28"/>
      <c r="F771" s="67"/>
      <c r="G771" s="67"/>
      <c r="H771" s="67"/>
      <c r="I771" s="67"/>
      <c r="J771" s="9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</row>
    <row r="772" spans="1:26" ht="16.5" x14ac:dyDescent="0.45">
      <c r="A772" s="67"/>
      <c r="B772" s="67"/>
      <c r="C772" s="67"/>
      <c r="D772" s="67"/>
      <c r="E772" s="28"/>
      <c r="F772" s="67"/>
      <c r="G772" s="67"/>
      <c r="H772" s="67"/>
      <c r="I772" s="67"/>
      <c r="J772" s="9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</row>
    <row r="773" spans="1:26" ht="16.5" x14ac:dyDescent="0.45">
      <c r="A773" s="67"/>
      <c r="B773" s="67"/>
      <c r="C773" s="67"/>
      <c r="D773" s="67"/>
      <c r="E773" s="28"/>
      <c r="F773" s="67"/>
      <c r="G773" s="67"/>
      <c r="H773" s="67"/>
      <c r="I773" s="67"/>
      <c r="J773" s="9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</row>
    <row r="774" spans="1:26" ht="16.5" x14ac:dyDescent="0.45">
      <c r="A774" s="67"/>
      <c r="B774" s="67"/>
      <c r="C774" s="67"/>
      <c r="D774" s="67"/>
      <c r="E774" s="28"/>
      <c r="F774" s="67"/>
      <c r="G774" s="67"/>
      <c r="H774" s="67"/>
      <c r="I774" s="67"/>
      <c r="J774" s="9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</row>
    <row r="775" spans="1:26" ht="16.5" x14ac:dyDescent="0.45">
      <c r="A775" s="67"/>
      <c r="B775" s="67"/>
      <c r="C775" s="67"/>
      <c r="D775" s="67"/>
      <c r="E775" s="28"/>
      <c r="F775" s="67"/>
      <c r="G775" s="67"/>
      <c r="H775" s="67"/>
      <c r="I775" s="67"/>
      <c r="J775" s="9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</row>
    <row r="776" spans="1:26" ht="16.5" x14ac:dyDescent="0.45">
      <c r="A776" s="67"/>
      <c r="B776" s="67"/>
      <c r="C776" s="67"/>
      <c r="D776" s="67"/>
      <c r="E776" s="28"/>
      <c r="F776" s="67"/>
      <c r="G776" s="67"/>
      <c r="H776" s="67"/>
      <c r="I776" s="67"/>
      <c r="J776" s="9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</row>
    <row r="777" spans="1:26" ht="16.5" x14ac:dyDescent="0.45">
      <c r="A777" s="67"/>
      <c r="B777" s="67"/>
      <c r="C777" s="67"/>
      <c r="D777" s="67"/>
      <c r="E777" s="28"/>
      <c r="F777" s="67"/>
      <c r="G777" s="67"/>
      <c r="H777" s="67"/>
      <c r="I777" s="67"/>
      <c r="J777" s="9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</row>
    <row r="778" spans="1:26" ht="16.5" x14ac:dyDescent="0.45">
      <c r="A778" s="67"/>
      <c r="B778" s="67"/>
      <c r="C778" s="67"/>
      <c r="D778" s="67"/>
      <c r="E778" s="28"/>
      <c r="F778" s="67"/>
      <c r="G778" s="67"/>
      <c r="H778" s="67"/>
      <c r="I778" s="67"/>
      <c r="J778" s="9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</row>
    <row r="779" spans="1:26" ht="16.5" x14ac:dyDescent="0.45">
      <c r="A779" s="67"/>
      <c r="B779" s="67"/>
      <c r="C779" s="67"/>
      <c r="D779" s="67"/>
      <c r="E779" s="28"/>
      <c r="F779" s="67"/>
      <c r="G779" s="67"/>
      <c r="H779" s="67"/>
      <c r="I779" s="67"/>
      <c r="J779" s="9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</row>
    <row r="780" spans="1:26" ht="16.5" x14ac:dyDescent="0.45">
      <c r="A780" s="67"/>
      <c r="B780" s="67"/>
      <c r="C780" s="67"/>
      <c r="D780" s="67"/>
      <c r="E780" s="28"/>
      <c r="F780" s="67"/>
      <c r="G780" s="67"/>
      <c r="H780" s="67"/>
      <c r="I780" s="67"/>
      <c r="J780" s="9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</row>
    <row r="781" spans="1:26" ht="16.5" x14ac:dyDescent="0.45">
      <c r="A781" s="67"/>
      <c r="B781" s="67"/>
      <c r="C781" s="67"/>
      <c r="D781" s="67"/>
      <c r="E781" s="28"/>
      <c r="F781" s="67"/>
      <c r="G781" s="67"/>
      <c r="H781" s="67"/>
      <c r="I781" s="67"/>
      <c r="J781" s="9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</row>
    <row r="782" spans="1:26" ht="16.5" x14ac:dyDescent="0.45">
      <c r="A782" s="67"/>
      <c r="B782" s="67"/>
      <c r="C782" s="67"/>
      <c r="D782" s="67"/>
      <c r="E782" s="28"/>
      <c r="F782" s="67"/>
      <c r="G782" s="67"/>
      <c r="H782" s="67"/>
      <c r="I782" s="67"/>
      <c r="J782" s="9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</row>
    <row r="783" spans="1:26" ht="16.5" x14ac:dyDescent="0.45">
      <c r="A783" s="67"/>
      <c r="B783" s="67"/>
      <c r="C783" s="67"/>
      <c r="D783" s="67"/>
      <c r="E783" s="28"/>
      <c r="F783" s="67"/>
      <c r="G783" s="67"/>
      <c r="H783" s="67"/>
      <c r="I783" s="67"/>
      <c r="J783" s="9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</row>
    <row r="784" spans="1:26" ht="16.5" x14ac:dyDescent="0.45">
      <c r="A784" s="67"/>
      <c r="B784" s="67"/>
      <c r="C784" s="67"/>
      <c r="D784" s="67"/>
      <c r="E784" s="28"/>
      <c r="F784" s="67"/>
      <c r="G784" s="67"/>
      <c r="H784" s="67"/>
      <c r="I784" s="67"/>
      <c r="J784" s="9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</row>
    <row r="785" spans="1:26" ht="16.5" x14ac:dyDescent="0.45">
      <c r="A785" s="67"/>
      <c r="B785" s="67"/>
      <c r="C785" s="67"/>
      <c r="D785" s="67"/>
      <c r="E785" s="28"/>
      <c r="F785" s="67"/>
      <c r="G785" s="67"/>
      <c r="H785" s="67"/>
      <c r="I785" s="67"/>
      <c r="J785" s="9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</row>
    <row r="786" spans="1:26" ht="16.5" x14ac:dyDescent="0.45">
      <c r="A786" s="67"/>
      <c r="B786" s="67"/>
      <c r="C786" s="67"/>
      <c r="D786" s="67"/>
      <c r="E786" s="28"/>
      <c r="F786" s="67"/>
      <c r="G786" s="67"/>
      <c r="H786" s="67"/>
      <c r="I786" s="67"/>
      <c r="J786" s="9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</row>
    <row r="787" spans="1:26" ht="16.5" x14ac:dyDescent="0.45">
      <c r="A787" s="67"/>
      <c r="B787" s="67"/>
      <c r="C787" s="67"/>
      <c r="D787" s="67"/>
      <c r="E787" s="28"/>
      <c r="F787" s="67"/>
      <c r="G787" s="67"/>
      <c r="H787" s="67"/>
      <c r="I787" s="67"/>
      <c r="J787" s="9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</row>
    <row r="788" spans="1:26" ht="16.5" x14ac:dyDescent="0.45">
      <c r="A788" s="67"/>
      <c r="B788" s="67"/>
      <c r="C788" s="67"/>
      <c r="D788" s="67"/>
      <c r="E788" s="28"/>
      <c r="F788" s="67"/>
      <c r="G788" s="67"/>
      <c r="H788" s="67"/>
      <c r="I788" s="67"/>
      <c r="J788" s="9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</row>
    <row r="789" spans="1:26" ht="16.5" x14ac:dyDescent="0.45">
      <c r="A789" s="67"/>
      <c r="B789" s="67"/>
      <c r="C789" s="67"/>
      <c r="D789" s="67"/>
      <c r="E789" s="28"/>
      <c r="F789" s="67"/>
      <c r="G789" s="67"/>
      <c r="H789" s="67"/>
      <c r="I789" s="67"/>
      <c r="J789" s="9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</row>
    <row r="790" spans="1:26" ht="16.5" x14ac:dyDescent="0.45">
      <c r="A790" s="67"/>
      <c r="B790" s="67"/>
      <c r="C790" s="67"/>
      <c r="D790" s="67"/>
      <c r="E790" s="28"/>
      <c r="F790" s="67"/>
      <c r="G790" s="67"/>
      <c r="H790" s="67"/>
      <c r="I790" s="67"/>
      <c r="J790" s="9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</row>
    <row r="791" spans="1:26" ht="16.5" x14ac:dyDescent="0.45">
      <c r="A791" s="67"/>
      <c r="B791" s="67"/>
      <c r="C791" s="67"/>
      <c r="D791" s="67"/>
      <c r="E791" s="28"/>
      <c r="F791" s="67"/>
      <c r="G791" s="67"/>
      <c r="H791" s="67"/>
      <c r="I791" s="67"/>
      <c r="J791" s="9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</row>
    <row r="792" spans="1:26" ht="16.5" x14ac:dyDescent="0.45">
      <c r="A792" s="67"/>
      <c r="B792" s="67"/>
      <c r="C792" s="67"/>
      <c r="D792" s="67"/>
      <c r="E792" s="28"/>
      <c r="F792" s="67"/>
      <c r="G792" s="67"/>
      <c r="H792" s="67"/>
      <c r="I792" s="67"/>
      <c r="J792" s="9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</row>
    <row r="793" spans="1:26" ht="16.5" x14ac:dyDescent="0.45">
      <c r="A793" s="67"/>
      <c r="B793" s="67"/>
      <c r="C793" s="67"/>
      <c r="D793" s="67"/>
      <c r="E793" s="28"/>
      <c r="F793" s="67"/>
      <c r="G793" s="67"/>
      <c r="H793" s="67"/>
      <c r="I793" s="67"/>
      <c r="J793" s="9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</row>
    <row r="794" spans="1:26" ht="16.5" x14ac:dyDescent="0.45">
      <c r="A794" s="67"/>
      <c r="B794" s="67"/>
      <c r="C794" s="67"/>
      <c r="D794" s="67"/>
      <c r="E794" s="28"/>
      <c r="F794" s="67"/>
      <c r="G794" s="67"/>
      <c r="H794" s="67"/>
      <c r="I794" s="67"/>
      <c r="J794" s="9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</row>
    <row r="795" spans="1:26" ht="16.5" x14ac:dyDescent="0.45">
      <c r="A795" s="67"/>
      <c r="B795" s="67"/>
      <c r="C795" s="67"/>
      <c r="D795" s="67"/>
      <c r="E795" s="28"/>
      <c r="F795" s="67"/>
      <c r="G795" s="67"/>
      <c r="H795" s="67"/>
      <c r="I795" s="67"/>
      <c r="J795" s="9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</row>
    <row r="796" spans="1:26" ht="16.5" x14ac:dyDescent="0.45">
      <c r="A796" s="67"/>
      <c r="B796" s="67"/>
      <c r="C796" s="67"/>
      <c r="D796" s="67"/>
      <c r="E796" s="28"/>
      <c r="F796" s="67"/>
      <c r="G796" s="67"/>
      <c r="H796" s="67"/>
      <c r="I796" s="67"/>
      <c r="J796" s="9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</row>
    <row r="797" spans="1:26" ht="16.5" x14ac:dyDescent="0.45">
      <c r="A797" s="67"/>
      <c r="B797" s="67"/>
      <c r="C797" s="67"/>
      <c r="D797" s="67"/>
      <c r="E797" s="28"/>
      <c r="F797" s="67"/>
      <c r="G797" s="67"/>
      <c r="H797" s="67"/>
      <c r="I797" s="67"/>
      <c r="J797" s="9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</row>
    <row r="798" spans="1:26" ht="16.5" x14ac:dyDescent="0.45">
      <c r="A798" s="67"/>
      <c r="B798" s="67"/>
      <c r="C798" s="67"/>
      <c r="D798" s="67"/>
      <c r="E798" s="28"/>
      <c r="F798" s="67"/>
      <c r="G798" s="67"/>
      <c r="H798" s="67"/>
      <c r="I798" s="67"/>
      <c r="J798" s="9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</row>
    <row r="799" spans="1:26" ht="16.5" x14ac:dyDescent="0.45">
      <c r="A799" s="67"/>
      <c r="B799" s="67"/>
      <c r="C799" s="67"/>
      <c r="D799" s="67"/>
      <c r="E799" s="28"/>
      <c r="F799" s="67"/>
      <c r="G799" s="67"/>
      <c r="H799" s="67"/>
      <c r="I799" s="67"/>
      <c r="J799" s="9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</row>
    <row r="800" spans="1:26" ht="16.5" x14ac:dyDescent="0.45">
      <c r="A800" s="67"/>
      <c r="B800" s="67"/>
      <c r="C800" s="67"/>
      <c r="D800" s="67"/>
      <c r="E800" s="28"/>
      <c r="F800" s="67"/>
      <c r="G800" s="67"/>
      <c r="H800" s="67"/>
      <c r="I800" s="67"/>
      <c r="J800" s="9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</row>
    <row r="801" spans="1:26" ht="16.5" x14ac:dyDescent="0.45">
      <c r="A801" s="67"/>
      <c r="B801" s="67"/>
      <c r="C801" s="67"/>
      <c r="D801" s="67"/>
      <c r="E801" s="28"/>
      <c r="F801" s="67"/>
      <c r="G801" s="67"/>
      <c r="H801" s="67"/>
      <c r="I801" s="67"/>
      <c r="J801" s="9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</row>
    <row r="802" spans="1:26" ht="16.5" x14ac:dyDescent="0.45">
      <c r="A802" s="67"/>
      <c r="B802" s="67"/>
      <c r="C802" s="67"/>
      <c r="D802" s="67"/>
      <c r="E802" s="28"/>
      <c r="F802" s="67"/>
      <c r="G802" s="67"/>
      <c r="H802" s="67"/>
      <c r="I802" s="67"/>
      <c r="J802" s="9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</row>
    <row r="803" spans="1:26" ht="16.5" x14ac:dyDescent="0.45">
      <c r="A803" s="67"/>
      <c r="B803" s="67"/>
      <c r="C803" s="67"/>
      <c r="D803" s="67"/>
      <c r="E803" s="28"/>
      <c r="F803" s="67"/>
      <c r="G803" s="67"/>
      <c r="H803" s="67"/>
      <c r="I803" s="67"/>
      <c r="J803" s="9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</row>
    <row r="804" spans="1:26" ht="16.5" x14ac:dyDescent="0.45">
      <c r="A804" s="67"/>
      <c r="B804" s="67"/>
      <c r="C804" s="67"/>
      <c r="D804" s="67"/>
      <c r="E804" s="28"/>
      <c r="F804" s="67"/>
      <c r="G804" s="67"/>
      <c r="H804" s="67"/>
      <c r="I804" s="67"/>
      <c r="J804" s="9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</row>
    <row r="805" spans="1:26" ht="16.5" x14ac:dyDescent="0.45">
      <c r="A805" s="67"/>
      <c r="B805" s="67"/>
      <c r="C805" s="67"/>
      <c r="D805" s="67"/>
      <c r="E805" s="28"/>
      <c r="F805" s="67"/>
      <c r="G805" s="67"/>
      <c r="H805" s="67"/>
      <c r="I805" s="67"/>
      <c r="J805" s="9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</row>
    <row r="806" spans="1:26" ht="16.5" x14ac:dyDescent="0.45">
      <c r="A806" s="67"/>
      <c r="B806" s="67"/>
      <c r="C806" s="67"/>
      <c r="D806" s="67"/>
      <c r="E806" s="28"/>
      <c r="F806" s="67"/>
      <c r="G806" s="67"/>
      <c r="H806" s="67"/>
      <c r="I806" s="67"/>
      <c r="J806" s="9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</row>
    <row r="807" spans="1:26" ht="16.5" x14ac:dyDescent="0.45">
      <c r="A807" s="67"/>
      <c r="B807" s="67"/>
      <c r="C807" s="67"/>
      <c r="D807" s="67"/>
      <c r="E807" s="28"/>
      <c r="F807" s="67"/>
      <c r="G807" s="67"/>
      <c r="H807" s="67"/>
      <c r="I807" s="67"/>
      <c r="J807" s="9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</row>
    <row r="808" spans="1:26" ht="16.5" x14ac:dyDescent="0.45">
      <c r="A808" s="67"/>
      <c r="B808" s="67"/>
      <c r="C808" s="67"/>
      <c r="D808" s="67"/>
      <c r="E808" s="28"/>
      <c r="F808" s="67"/>
      <c r="G808" s="67"/>
      <c r="H808" s="67"/>
      <c r="I808" s="67"/>
      <c r="J808" s="9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</row>
    <row r="809" spans="1:26" ht="16.5" x14ac:dyDescent="0.45">
      <c r="A809" s="67"/>
      <c r="B809" s="67"/>
      <c r="C809" s="67"/>
      <c r="D809" s="67"/>
      <c r="E809" s="28"/>
      <c r="F809" s="67"/>
      <c r="G809" s="67"/>
      <c r="H809" s="67"/>
      <c r="I809" s="67"/>
      <c r="J809" s="9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</row>
    <row r="810" spans="1:26" ht="16.5" x14ac:dyDescent="0.45">
      <c r="A810" s="67"/>
      <c r="B810" s="67"/>
      <c r="C810" s="67"/>
      <c r="D810" s="67"/>
      <c r="E810" s="28"/>
      <c r="F810" s="67"/>
      <c r="G810" s="67"/>
      <c r="H810" s="67"/>
      <c r="I810" s="67"/>
      <c r="J810" s="9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</row>
    <row r="811" spans="1:26" ht="16.5" x14ac:dyDescent="0.45">
      <c r="A811" s="67"/>
      <c r="B811" s="67"/>
      <c r="C811" s="67"/>
      <c r="D811" s="67"/>
      <c r="E811" s="28"/>
      <c r="F811" s="67"/>
      <c r="G811" s="67"/>
      <c r="H811" s="67"/>
      <c r="I811" s="67"/>
      <c r="J811" s="9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</row>
    <row r="812" spans="1:26" ht="16.5" x14ac:dyDescent="0.45">
      <c r="A812" s="67"/>
      <c r="B812" s="67"/>
      <c r="C812" s="67"/>
      <c r="D812" s="67"/>
      <c r="E812" s="28"/>
      <c r="F812" s="67"/>
      <c r="G812" s="67"/>
      <c r="H812" s="67"/>
      <c r="I812" s="67"/>
      <c r="J812" s="9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</row>
    <row r="813" spans="1:26" ht="16.5" x14ac:dyDescent="0.45">
      <c r="A813" s="67"/>
      <c r="B813" s="67"/>
      <c r="C813" s="67"/>
      <c r="D813" s="67"/>
      <c r="E813" s="28"/>
      <c r="F813" s="67"/>
      <c r="G813" s="67"/>
      <c r="H813" s="67"/>
      <c r="I813" s="67"/>
      <c r="J813" s="9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</row>
    <row r="814" spans="1:26" ht="16.5" x14ac:dyDescent="0.45">
      <c r="A814" s="67"/>
      <c r="B814" s="67"/>
      <c r="C814" s="67"/>
      <c r="D814" s="67"/>
      <c r="E814" s="28"/>
      <c r="F814" s="67"/>
      <c r="G814" s="67"/>
      <c r="H814" s="67"/>
      <c r="I814" s="67"/>
      <c r="J814" s="9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</row>
    <row r="815" spans="1:26" ht="16.5" x14ac:dyDescent="0.45">
      <c r="A815" s="67"/>
      <c r="B815" s="67"/>
      <c r="C815" s="67"/>
      <c r="D815" s="67"/>
      <c r="E815" s="28"/>
      <c r="F815" s="67"/>
      <c r="G815" s="67"/>
      <c r="H815" s="67"/>
      <c r="I815" s="67"/>
      <c r="J815" s="9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</row>
    <row r="816" spans="1:26" ht="16.5" x14ac:dyDescent="0.45">
      <c r="A816" s="67"/>
      <c r="B816" s="67"/>
      <c r="C816" s="67"/>
      <c r="D816" s="67"/>
      <c r="E816" s="28"/>
      <c r="F816" s="67"/>
      <c r="G816" s="67"/>
      <c r="H816" s="67"/>
      <c r="I816" s="67"/>
      <c r="J816" s="9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</row>
    <row r="817" spans="1:26" ht="16.5" x14ac:dyDescent="0.45">
      <c r="A817" s="67"/>
      <c r="B817" s="67"/>
      <c r="C817" s="67"/>
      <c r="D817" s="67"/>
      <c r="E817" s="28"/>
      <c r="F817" s="67"/>
      <c r="G817" s="67"/>
      <c r="H817" s="67"/>
      <c r="I817" s="67"/>
      <c r="J817" s="9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</row>
    <row r="818" spans="1:26" ht="16.5" x14ac:dyDescent="0.45">
      <c r="A818" s="67"/>
      <c r="B818" s="67"/>
      <c r="C818" s="67"/>
      <c r="D818" s="67"/>
      <c r="E818" s="28"/>
      <c r="F818" s="67"/>
      <c r="G818" s="67"/>
      <c r="H818" s="67"/>
      <c r="I818" s="67"/>
      <c r="J818" s="9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</row>
    <row r="819" spans="1:26" ht="16.5" x14ac:dyDescent="0.45">
      <c r="A819" s="67"/>
      <c r="B819" s="67"/>
      <c r="C819" s="67"/>
      <c r="D819" s="67"/>
      <c r="E819" s="28"/>
      <c r="F819" s="67"/>
      <c r="G819" s="67"/>
      <c r="H819" s="67"/>
      <c r="I819" s="67"/>
      <c r="J819" s="9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</row>
    <row r="820" spans="1:26" ht="16.5" x14ac:dyDescent="0.45">
      <c r="A820" s="67"/>
      <c r="B820" s="67"/>
      <c r="C820" s="67"/>
      <c r="D820" s="67"/>
      <c r="E820" s="28"/>
      <c r="F820" s="67"/>
      <c r="G820" s="67"/>
      <c r="H820" s="67"/>
      <c r="I820" s="67"/>
      <c r="J820" s="9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</row>
    <row r="821" spans="1:26" ht="16.5" x14ac:dyDescent="0.45">
      <c r="A821" s="67"/>
      <c r="B821" s="67"/>
      <c r="C821" s="67"/>
      <c r="D821" s="67"/>
      <c r="E821" s="28"/>
      <c r="F821" s="67"/>
      <c r="G821" s="67"/>
      <c r="H821" s="67"/>
      <c r="I821" s="67"/>
      <c r="J821" s="9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</row>
    <row r="822" spans="1:26" ht="16.5" x14ac:dyDescent="0.45">
      <c r="A822" s="67"/>
      <c r="B822" s="67"/>
      <c r="C822" s="67"/>
      <c r="D822" s="67"/>
      <c r="E822" s="28"/>
      <c r="F822" s="67"/>
      <c r="G822" s="67"/>
      <c r="H822" s="67"/>
      <c r="I822" s="67"/>
      <c r="J822" s="9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</row>
    <row r="823" spans="1:26" ht="16.5" x14ac:dyDescent="0.45">
      <c r="A823" s="67"/>
      <c r="B823" s="67"/>
      <c r="C823" s="67"/>
      <c r="D823" s="67"/>
      <c r="E823" s="28"/>
      <c r="F823" s="67"/>
      <c r="G823" s="67"/>
      <c r="H823" s="67"/>
      <c r="I823" s="67"/>
      <c r="J823" s="9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</row>
    <row r="824" spans="1:26" ht="16.5" x14ac:dyDescent="0.45">
      <c r="A824" s="67"/>
      <c r="B824" s="67"/>
      <c r="C824" s="67"/>
      <c r="D824" s="67"/>
      <c r="E824" s="28"/>
      <c r="F824" s="67"/>
      <c r="G824" s="67"/>
      <c r="H824" s="67"/>
      <c r="I824" s="67"/>
      <c r="J824" s="9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</row>
    <row r="825" spans="1:26" ht="16.5" x14ac:dyDescent="0.45">
      <c r="A825" s="67"/>
      <c r="B825" s="67"/>
      <c r="C825" s="67"/>
      <c r="D825" s="67"/>
      <c r="E825" s="28"/>
      <c r="F825" s="67"/>
      <c r="G825" s="67"/>
      <c r="H825" s="67"/>
      <c r="I825" s="67"/>
      <c r="J825" s="9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</row>
    <row r="826" spans="1:26" ht="16.5" x14ac:dyDescent="0.45">
      <c r="A826" s="67"/>
      <c r="B826" s="67"/>
      <c r="C826" s="67"/>
      <c r="D826" s="67"/>
      <c r="E826" s="28"/>
      <c r="F826" s="67"/>
      <c r="G826" s="67"/>
      <c r="H826" s="67"/>
      <c r="I826" s="67"/>
      <c r="J826" s="9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</row>
    <row r="827" spans="1:26" ht="16.5" x14ac:dyDescent="0.45">
      <c r="A827" s="67"/>
      <c r="B827" s="67"/>
      <c r="C827" s="67"/>
      <c r="D827" s="67"/>
      <c r="E827" s="28"/>
      <c r="F827" s="67"/>
      <c r="G827" s="67"/>
      <c r="H827" s="67"/>
      <c r="I827" s="67"/>
      <c r="J827" s="9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</row>
    <row r="828" spans="1:26" ht="16.5" x14ac:dyDescent="0.45">
      <c r="A828" s="67"/>
      <c r="B828" s="67"/>
      <c r="C828" s="67"/>
      <c r="D828" s="67"/>
      <c r="E828" s="28"/>
      <c r="F828" s="67"/>
      <c r="G828" s="67"/>
      <c r="H828" s="67"/>
      <c r="I828" s="67"/>
      <c r="J828" s="9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</row>
    <row r="829" spans="1:26" ht="16.5" x14ac:dyDescent="0.45">
      <c r="A829" s="67"/>
      <c r="B829" s="67"/>
      <c r="C829" s="67"/>
      <c r="D829" s="67"/>
      <c r="E829" s="28"/>
      <c r="F829" s="67"/>
      <c r="G829" s="67"/>
      <c r="H829" s="67"/>
      <c r="I829" s="67"/>
      <c r="J829" s="9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</row>
    <row r="830" spans="1:26" ht="16.5" x14ac:dyDescent="0.45">
      <c r="A830" s="67"/>
      <c r="B830" s="67"/>
      <c r="C830" s="67"/>
      <c r="D830" s="67"/>
      <c r="E830" s="28"/>
      <c r="F830" s="67"/>
      <c r="G830" s="67"/>
      <c r="H830" s="67"/>
      <c r="I830" s="67"/>
      <c r="J830" s="9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</row>
    <row r="831" spans="1:26" ht="16.5" x14ac:dyDescent="0.45">
      <c r="A831" s="67"/>
      <c r="B831" s="67"/>
      <c r="C831" s="67"/>
      <c r="D831" s="67"/>
      <c r="E831" s="28"/>
      <c r="F831" s="67"/>
      <c r="G831" s="67"/>
      <c r="H831" s="67"/>
      <c r="I831" s="67"/>
      <c r="J831" s="9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</row>
    <row r="832" spans="1:26" ht="16.5" x14ac:dyDescent="0.45">
      <c r="A832" s="67"/>
      <c r="B832" s="67"/>
      <c r="C832" s="67"/>
      <c r="D832" s="67"/>
      <c r="E832" s="28"/>
      <c r="F832" s="67"/>
      <c r="G832" s="67"/>
      <c r="H832" s="67"/>
      <c r="I832" s="67"/>
      <c r="J832" s="9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</row>
    <row r="833" spans="1:26" ht="16.5" x14ac:dyDescent="0.45">
      <c r="A833" s="67"/>
      <c r="B833" s="67"/>
      <c r="C833" s="67"/>
      <c r="D833" s="67"/>
      <c r="E833" s="28"/>
      <c r="F833" s="67"/>
      <c r="G833" s="67"/>
      <c r="H833" s="67"/>
      <c r="I833" s="67"/>
      <c r="J833" s="9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</row>
    <row r="834" spans="1:26" ht="16.5" x14ac:dyDescent="0.45">
      <c r="A834" s="67"/>
      <c r="B834" s="67"/>
      <c r="C834" s="67"/>
      <c r="D834" s="67"/>
      <c r="E834" s="28"/>
      <c r="F834" s="67"/>
      <c r="G834" s="67"/>
      <c r="H834" s="67"/>
      <c r="I834" s="67"/>
      <c r="J834" s="9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</row>
    <row r="835" spans="1:26" ht="16.5" x14ac:dyDescent="0.45">
      <c r="A835" s="67"/>
      <c r="B835" s="67"/>
      <c r="C835" s="67"/>
      <c r="D835" s="67"/>
      <c r="E835" s="28"/>
      <c r="F835" s="67"/>
      <c r="G835" s="67"/>
      <c r="H835" s="67"/>
      <c r="I835" s="67"/>
      <c r="J835" s="9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</row>
    <row r="836" spans="1:26" ht="16.5" x14ac:dyDescent="0.45">
      <c r="A836" s="67"/>
      <c r="B836" s="67"/>
      <c r="C836" s="67"/>
      <c r="D836" s="67"/>
      <c r="E836" s="28"/>
      <c r="F836" s="67"/>
      <c r="G836" s="67"/>
      <c r="H836" s="67"/>
      <c r="I836" s="67"/>
      <c r="J836" s="9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</row>
    <row r="837" spans="1:26" ht="16.5" x14ac:dyDescent="0.45">
      <c r="A837" s="67"/>
      <c r="B837" s="67"/>
      <c r="C837" s="67"/>
      <c r="D837" s="67"/>
      <c r="E837" s="28"/>
      <c r="F837" s="67"/>
      <c r="G837" s="67"/>
      <c r="H837" s="67"/>
      <c r="I837" s="67"/>
      <c r="J837" s="9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</row>
    <row r="838" spans="1:26" ht="16.5" x14ac:dyDescent="0.45">
      <c r="A838" s="67"/>
      <c r="B838" s="67"/>
      <c r="C838" s="67"/>
      <c r="D838" s="67"/>
      <c r="E838" s="28"/>
      <c r="F838" s="67"/>
      <c r="G838" s="67"/>
      <c r="H838" s="67"/>
      <c r="I838" s="67"/>
      <c r="J838" s="9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</row>
    <row r="839" spans="1:26" ht="16.5" x14ac:dyDescent="0.45">
      <c r="A839" s="67"/>
      <c r="B839" s="67"/>
      <c r="C839" s="67"/>
      <c r="D839" s="67"/>
      <c r="E839" s="28"/>
      <c r="F839" s="67"/>
      <c r="G839" s="67"/>
      <c r="H839" s="67"/>
      <c r="I839" s="67"/>
      <c r="J839" s="9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</row>
    <row r="840" spans="1:26" ht="16.5" x14ac:dyDescent="0.45">
      <c r="A840" s="67"/>
      <c r="B840" s="67"/>
      <c r="C840" s="67"/>
      <c r="D840" s="67"/>
      <c r="E840" s="28"/>
      <c r="F840" s="67"/>
      <c r="G840" s="67"/>
      <c r="H840" s="67"/>
      <c r="I840" s="67"/>
      <c r="J840" s="9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</row>
    <row r="841" spans="1:26" ht="16.5" x14ac:dyDescent="0.45">
      <c r="A841" s="67"/>
      <c r="B841" s="67"/>
      <c r="C841" s="67"/>
      <c r="D841" s="67"/>
      <c r="E841" s="28"/>
      <c r="F841" s="67"/>
      <c r="G841" s="67"/>
      <c r="H841" s="67"/>
      <c r="I841" s="67"/>
      <c r="J841" s="9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</row>
    <row r="842" spans="1:26" ht="16.5" x14ac:dyDescent="0.45">
      <c r="A842" s="67"/>
      <c r="B842" s="67"/>
      <c r="C842" s="67"/>
      <c r="D842" s="67"/>
      <c r="E842" s="28"/>
      <c r="F842" s="67"/>
      <c r="G842" s="67"/>
      <c r="H842" s="67"/>
      <c r="I842" s="67"/>
      <c r="J842" s="9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</row>
    <row r="843" spans="1:26" ht="16.5" x14ac:dyDescent="0.45">
      <c r="A843" s="67"/>
      <c r="B843" s="67"/>
      <c r="C843" s="67"/>
      <c r="D843" s="67"/>
      <c r="E843" s="28"/>
      <c r="F843" s="67"/>
      <c r="G843" s="67"/>
      <c r="H843" s="67"/>
      <c r="I843" s="67"/>
      <c r="J843" s="9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</row>
    <row r="844" spans="1:26" ht="16.5" x14ac:dyDescent="0.45">
      <c r="A844" s="67"/>
      <c r="B844" s="67"/>
      <c r="C844" s="67"/>
      <c r="D844" s="67"/>
      <c r="E844" s="28"/>
      <c r="F844" s="67"/>
      <c r="G844" s="67"/>
      <c r="H844" s="67"/>
      <c r="I844" s="67"/>
      <c r="J844" s="9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</row>
    <row r="845" spans="1:26" ht="16.5" x14ac:dyDescent="0.45">
      <c r="A845" s="67"/>
      <c r="B845" s="67"/>
      <c r="C845" s="67"/>
      <c r="D845" s="67"/>
      <c r="E845" s="28"/>
      <c r="F845" s="67"/>
      <c r="G845" s="67"/>
      <c r="H845" s="67"/>
      <c r="I845" s="67"/>
      <c r="J845" s="9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</row>
    <row r="846" spans="1:26" ht="16.5" x14ac:dyDescent="0.45">
      <c r="A846" s="67"/>
      <c r="B846" s="67"/>
      <c r="C846" s="67"/>
      <c r="D846" s="67"/>
      <c r="E846" s="28"/>
      <c r="F846" s="67"/>
      <c r="G846" s="67"/>
      <c r="H846" s="67"/>
      <c r="I846" s="67"/>
      <c r="J846" s="9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</row>
    <row r="847" spans="1:26" ht="16.5" x14ac:dyDescent="0.45">
      <c r="A847" s="67"/>
      <c r="B847" s="67"/>
      <c r="C847" s="67"/>
      <c r="D847" s="67"/>
      <c r="E847" s="28"/>
      <c r="F847" s="67"/>
      <c r="G847" s="67"/>
      <c r="H847" s="67"/>
      <c r="I847" s="67"/>
      <c r="J847" s="9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</row>
    <row r="848" spans="1:26" ht="16.5" x14ac:dyDescent="0.45">
      <c r="A848" s="67"/>
      <c r="B848" s="67"/>
      <c r="C848" s="67"/>
      <c r="D848" s="67"/>
      <c r="E848" s="28"/>
      <c r="F848" s="67"/>
      <c r="G848" s="67"/>
      <c r="H848" s="67"/>
      <c r="I848" s="67"/>
      <c r="J848" s="9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</row>
    <row r="849" spans="1:26" ht="16.5" x14ac:dyDescent="0.45">
      <c r="A849" s="67"/>
      <c r="B849" s="67"/>
      <c r="C849" s="67"/>
      <c r="D849" s="67"/>
      <c r="E849" s="28"/>
      <c r="F849" s="67"/>
      <c r="G849" s="67"/>
      <c r="H849" s="67"/>
      <c r="I849" s="67"/>
      <c r="J849" s="9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</row>
    <row r="850" spans="1:26" ht="16.5" x14ac:dyDescent="0.45">
      <c r="A850" s="67"/>
      <c r="B850" s="67"/>
      <c r="C850" s="67"/>
      <c r="D850" s="67"/>
      <c r="E850" s="28"/>
      <c r="F850" s="67"/>
      <c r="G850" s="67"/>
      <c r="H850" s="67"/>
      <c r="I850" s="67"/>
      <c r="J850" s="9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</row>
    <row r="851" spans="1:26" ht="16.5" x14ac:dyDescent="0.45">
      <c r="A851" s="67"/>
      <c r="B851" s="67"/>
      <c r="C851" s="67"/>
      <c r="D851" s="67"/>
      <c r="E851" s="28"/>
      <c r="F851" s="67"/>
      <c r="G851" s="67"/>
      <c r="H851" s="67"/>
      <c r="I851" s="67"/>
      <c r="J851" s="9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</row>
    <row r="852" spans="1:26" ht="16.5" x14ac:dyDescent="0.45">
      <c r="A852" s="67"/>
      <c r="B852" s="67"/>
      <c r="C852" s="67"/>
      <c r="D852" s="67"/>
      <c r="E852" s="28"/>
      <c r="F852" s="67"/>
      <c r="G852" s="67"/>
      <c r="H852" s="67"/>
      <c r="I852" s="67"/>
      <c r="J852" s="9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</row>
    <row r="853" spans="1:26" ht="16.5" x14ac:dyDescent="0.45">
      <c r="A853" s="67"/>
      <c r="B853" s="67"/>
      <c r="C853" s="67"/>
      <c r="D853" s="67"/>
      <c r="E853" s="28"/>
      <c r="F853" s="67"/>
      <c r="G853" s="67"/>
      <c r="H853" s="67"/>
      <c r="I853" s="67"/>
      <c r="J853" s="9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</row>
    <row r="854" spans="1:26" ht="16.5" x14ac:dyDescent="0.45">
      <c r="A854" s="67"/>
      <c r="B854" s="67"/>
      <c r="C854" s="67"/>
      <c r="D854" s="67"/>
      <c r="E854" s="28"/>
      <c r="F854" s="67"/>
      <c r="G854" s="67"/>
      <c r="H854" s="67"/>
      <c r="I854" s="67"/>
      <c r="J854" s="9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</row>
    <row r="855" spans="1:26" ht="16.5" x14ac:dyDescent="0.45">
      <c r="A855" s="67"/>
      <c r="B855" s="67"/>
      <c r="C855" s="67"/>
      <c r="D855" s="67"/>
      <c r="E855" s="28"/>
      <c r="F855" s="67"/>
      <c r="G855" s="67"/>
      <c r="H855" s="67"/>
      <c r="I855" s="67"/>
      <c r="J855" s="9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</row>
    <row r="856" spans="1:26" ht="16.5" x14ac:dyDescent="0.45">
      <c r="A856" s="67"/>
      <c r="B856" s="67"/>
      <c r="C856" s="67"/>
      <c r="D856" s="67"/>
      <c r="E856" s="28"/>
      <c r="F856" s="67"/>
      <c r="G856" s="67"/>
      <c r="H856" s="67"/>
      <c r="I856" s="67"/>
      <c r="J856" s="9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</row>
    <row r="857" spans="1:26" ht="16.5" x14ac:dyDescent="0.45">
      <c r="A857" s="67"/>
      <c r="B857" s="67"/>
      <c r="C857" s="67"/>
      <c r="D857" s="67"/>
      <c r="E857" s="28"/>
      <c r="F857" s="67"/>
      <c r="G857" s="67"/>
      <c r="H857" s="67"/>
      <c r="I857" s="67"/>
      <c r="J857" s="9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</row>
    <row r="858" spans="1:26" ht="16.5" x14ac:dyDescent="0.45">
      <c r="A858" s="67"/>
      <c r="B858" s="67"/>
      <c r="C858" s="67"/>
      <c r="D858" s="67"/>
      <c r="E858" s="28"/>
      <c r="F858" s="67"/>
      <c r="G858" s="67"/>
      <c r="H858" s="67"/>
      <c r="I858" s="67"/>
      <c r="J858" s="9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</row>
    <row r="859" spans="1:26" ht="16.5" x14ac:dyDescent="0.45">
      <c r="A859" s="67"/>
      <c r="B859" s="67"/>
      <c r="C859" s="67"/>
      <c r="D859" s="67"/>
      <c r="E859" s="28"/>
      <c r="F859" s="67"/>
      <c r="G859" s="67"/>
      <c r="H859" s="67"/>
      <c r="I859" s="67"/>
      <c r="J859" s="9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</row>
    <row r="860" spans="1:26" ht="16.5" x14ac:dyDescent="0.45">
      <c r="A860" s="67"/>
      <c r="B860" s="67"/>
      <c r="C860" s="67"/>
      <c r="D860" s="67"/>
      <c r="E860" s="28"/>
      <c r="F860" s="67"/>
      <c r="G860" s="67"/>
      <c r="H860" s="67"/>
      <c r="I860" s="67"/>
      <c r="J860" s="9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</row>
    <row r="861" spans="1:26" ht="16.5" x14ac:dyDescent="0.45">
      <c r="A861" s="67"/>
      <c r="B861" s="67"/>
      <c r="C861" s="67"/>
      <c r="D861" s="67"/>
      <c r="E861" s="28"/>
      <c r="F861" s="67"/>
      <c r="G861" s="67"/>
      <c r="H861" s="67"/>
      <c r="I861" s="67"/>
      <c r="J861" s="9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</row>
    <row r="862" spans="1:26" ht="16.5" x14ac:dyDescent="0.45">
      <c r="A862" s="67"/>
      <c r="B862" s="67"/>
      <c r="C862" s="67"/>
      <c r="D862" s="67"/>
      <c r="E862" s="28"/>
      <c r="F862" s="67"/>
      <c r="G862" s="67"/>
      <c r="H862" s="67"/>
      <c r="I862" s="67"/>
      <c r="J862" s="9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spans="1:26" ht="16.5" x14ac:dyDescent="0.45">
      <c r="A863" s="67"/>
      <c r="B863" s="67"/>
      <c r="C863" s="67"/>
      <c r="D863" s="67"/>
      <c r="E863" s="28"/>
      <c r="F863" s="67"/>
      <c r="G863" s="67"/>
      <c r="H863" s="67"/>
      <c r="I863" s="67"/>
      <c r="J863" s="9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</row>
    <row r="864" spans="1:26" ht="16.5" x14ac:dyDescent="0.45">
      <c r="A864" s="67"/>
      <c r="B864" s="67"/>
      <c r="C864" s="67"/>
      <c r="D864" s="67"/>
      <c r="E864" s="28"/>
      <c r="F864" s="67"/>
      <c r="G864" s="67"/>
      <c r="H864" s="67"/>
      <c r="I864" s="67"/>
      <c r="J864" s="9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</row>
    <row r="865" spans="1:26" ht="16.5" x14ac:dyDescent="0.45">
      <c r="A865" s="67"/>
      <c r="B865" s="67"/>
      <c r="C865" s="67"/>
      <c r="D865" s="67"/>
      <c r="E865" s="28"/>
      <c r="F865" s="67"/>
      <c r="G865" s="67"/>
      <c r="H865" s="67"/>
      <c r="I865" s="67"/>
      <c r="J865" s="9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</row>
    <row r="866" spans="1:26" ht="16.5" x14ac:dyDescent="0.45">
      <c r="A866" s="67"/>
      <c r="B866" s="67"/>
      <c r="C866" s="67"/>
      <c r="D866" s="67"/>
      <c r="E866" s="28"/>
      <c r="F866" s="67"/>
      <c r="G866" s="67"/>
      <c r="H866" s="67"/>
      <c r="I866" s="67"/>
      <c r="J866" s="9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</row>
    <row r="867" spans="1:26" ht="16.5" x14ac:dyDescent="0.45">
      <c r="A867" s="67"/>
      <c r="B867" s="67"/>
      <c r="C867" s="67"/>
      <c r="D867" s="67"/>
      <c r="E867" s="28"/>
      <c r="F867" s="67"/>
      <c r="G867" s="67"/>
      <c r="H867" s="67"/>
      <c r="I867" s="67"/>
      <c r="J867" s="9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</row>
    <row r="868" spans="1:26" ht="16.5" x14ac:dyDescent="0.45">
      <c r="A868" s="67"/>
      <c r="B868" s="67"/>
      <c r="C868" s="67"/>
      <c r="D868" s="67"/>
      <c r="E868" s="28"/>
      <c r="F868" s="67"/>
      <c r="G868" s="67"/>
      <c r="H868" s="67"/>
      <c r="I868" s="67"/>
      <c r="J868" s="9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</row>
    <row r="869" spans="1:26" ht="16.5" x14ac:dyDescent="0.45">
      <c r="A869" s="67"/>
      <c r="B869" s="67"/>
      <c r="C869" s="67"/>
      <c r="D869" s="67"/>
      <c r="E869" s="28"/>
      <c r="F869" s="67"/>
      <c r="G869" s="67"/>
      <c r="H869" s="67"/>
      <c r="I869" s="67"/>
      <c r="J869" s="9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</row>
    <row r="870" spans="1:26" ht="16.5" x14ac:dyDescent="0.45">
      <c r="A870" s="67"/>
      <c r="B870" s="67"/>
      <c r="C870" s="67"/>
      <c r="D870" s="67"/>
      <c r="E870" s="28"/>
      <c r="F870" s="67"/>
      <c r="G870" s="67"/>
      <c r="H870" s="67"/>
      <c r="I870" s="67"/>
      <c r="J870" s="9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</row>
    <row r="871" spans="1:26" ht="16.5" x14ac:dyDescent="0.45">
      <c r="A871" s="67"/>
      <c r="B871" s="67"/>
      <c r="C871" s="67"/>
      <c r="D871" s="67"/>
      <c r="E871" s="28"/>
      <c r="F871" s="67"/>
      <c r="G871" s="67"/>
      <c r="H871" s="67"/>
      <c r="I871" s="67"/>
      <c r="J871" s="9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</row>
    <row r="872" spans="1:26" ht="16.5" x14ac:dyDescent="0.45">
      <c r="A872" s="67"/>
      <c r="B872" s="67"/>
      <c r="C872" s="67"/>
      <c r="D872" s="67"/>
      <c r="E872" s="28"/>
      <c r="F872" s="67"/>
      <c r="G872" s="67"/>
      <c r="H872" s="67"/>
      <c r="I872" s="67"/>
      <c r="J872" s="9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</row>
    <row r="873" spans="1:26" ht="16.5" x14ac:dyDescent="0.45">
      <c r="A873" s="67"/>
      <c r="B873" s="67"/>
      <c r="C873" s="67"/>
      <c r="D873" s="67"/>
      <c r="E873" s="28"/>
      <c r="F873" s="67"/>
      <c r="G873" s="67"/>
      <c r="H873" s="67"/>
      <c r="I873" s="67"/>
      <c r="J873" s="9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</row>
    <row r="874" spans="1:26" ht="16.5" x14ac:dyDescent="0.45">
      <c r="A874" s="67"/>
      <c r="B874" s="67"/>
      <c r="C874" s="67"/>
      <c r="D874" s="67"/>
      <c r="E874" s="28"/>
      <c r="F874" s="67"/>
      <c r="G874" s="67"/>
      <c r="H874" s="67"/>
      <c r="I874" s="67"/>
      <c r="J874" s="9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</row>
    <row r="875" spans="1:26" ht="16.5" x14ac:dyDescent="0.45">
      <c r="A875" s="67"/>
      <c r="B875" s="67"/>
      <c r="C875" s="67"/>
      <c r="D875" s="67"/>
      <c r="E875" s="28"/>
      <c r="F875" s="67"/>
      <c r="G875" s="67"/>
      <c r="H875" s="67"/>
      <c r="I875" s="67"/>
      <c r="J875" s="9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</row>
    <row r="876" spans="1:26" ht="16.5" x14ac:dyDescent="0.45">
      <c r="A876" s="67"/>
      <c r="B876" s="67"/>
      <c r="C876" s="67"/>
      <c r="D876" s="67"/>
      <c r="E876" s="28"/>
      <c r="F876" s="67"/>
      <c r="G876" s="67"/>
      <c r="H876" s="67"/>
      <c r="I876" s="67"/>
      <c r="J876" s="9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</row>
    <row r="877" spans="1:26" ht="16.5" x14ac:dyDescent="0.45">
      <c r="A877" s="67"/>
      <c r="B877" s="67"/>
      <c r="C877" s="67"/>
      <c r="D877" s="67"/>
      <c r="E877" s="28"/>
      <c r="F877" s="67"/>
      <c r="G877" s="67"/>
      <c r="H877" s="67"/>
      <c r="I877" s="67"/>
      <c r="J877" s="9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</row>
    <row r="878" spans="1:26" ht="16.5" x14ac:dyDescent="0.45">
      <c r="A878" s="67"/>
      <c r="B878" s="67"/>
      <c r="C878" s="67"/>
      <c r="D878" s="67"/>
      <c r="E878" s="28"/>
      <c r="F878" s="67"/>
      <c r="G878" s="67"/>
      <c r="H878" s="67"/>
      <c r="I878" s="67"/>
      <c r="J878" s="9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</row>
    <row r="879" spans="1:26" ht="16.5" x14ac:dyDescent="0.45">
      <c r="A879" s="67"/>
      <c r="B879" s="67"/>
      <c r="C879" s="67"/>
      <c r="D879" s="67"/>
      <c r="E879" s="28"/>
      <c r="F879" s="67"/>
      <c r="G879" s="67"/>
      <c r="H879" s="67"/>
      <c r="I879" s="67"/>
      <c r="J879" s="9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</row>
    <row r="880" spans="1:26" ht="16.5" x14ac:dyDescent="0.45">
      <c r="A880" s="67"/>
      <c r="B880" s="67"/>
      <c r="C880" s="67"/>
      <c r="D880" s="67"/>
      <c r="E880" s="28"/>
      <c r="F880" s="67"/>
      <c r="G880" s="67"/>
      <c r="H880" s="67"/>
      <c r="I880" s="67"/>
      <c r="J880" s="9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</row>
    <row r="881" spans="1:26" ht="16.5" x14ac:dyDescent="0.45">
      <c r="A881" s="67"/>
      <c r="B881" s="67"/>
      <c r="C881" s="67"/>
      <c r="D881" s="67"/>
      <c r="E881" s="28"/>
      <c r="F881" s="67"/>
      <c r="G881" s="67"/>
      <c r="H881" s="67"/>
      <c r="I881" s="67"/>
      <c r="J881" s="9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</row>
    <row r="882" spans="1:26" ht="16.5" x14ac:dyDescent="0.45">
      <c r="A882" s="67"/>
      <c r="B882" s="67"/>
      <c r="C882" s="67"/>
      <c r="D882" s="67"/>
      <c r="E882" s="28"/>
      <c r="F882" s="67"/>
      <c r="G882" s="67"/>
      <c r="H882" s="67"/>
      <c r="I882" s="67"/>
      <c r="J882" s="9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</row>
    <row r="883" spans="1:26" ht="16.5" x14ac:dyDescent="0.45">
      <c r="A883" s="67"/>
      <c r="B883" s="67"/>
      <c r="C883" s="67"/>
      <c r="D883" s="67"/>
      <c r="E883" s="28"/>
      <c r="F883" s="67"/>
      <c r="G883" s="67"/>
      <c r="H883" s="67"/>
      <c r="I883" s="67"/>
      <c r="J883" s="9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</row>
    <row r="884" spans="1:26" ht="16.5" x14ac:dyDescent="0.45">
      <c r="A884" s="67"/>
      <c r="B884" s="67"/>
      <c r="C884" s="67"/>
      <c r="D884" s="67"/>
      <c r="E884" s="28"/>
      <c r="F884" s="67"/>
      <c r="G884" s="67"/>
      <c r="H884" s="67"/>
      <c r="I884" s="67"/>
      <c r="J884" s="9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</row>
    <row r="885" spans="1:26" ht="16.5" x14ac:dyDescent="0.45">
      <c r="A885" s="67"/>
      <c r="B885" s="67"/>
      <c r="C885" s="67"/>
      <c r="D885" s="67"/>
      <c r="E885" s="28"/>
      <c r="F885" s="67"/>
      <c r="G885" s="67"/>
      <c r="H885" s="67"/>
      <c r="I885" s="67"/>
      <c r="J885" s="9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</row>
    <row r="886" spans="1:26" ht="16.5" x14ac:dyDescent="0.45">
      <c r="A886" s="67"/>
      <c r="B886" s="67"/>
      <c r="C886" s="67"/>
      <c r="D886" s="67"/>
      <c r="E886" s="28"/>
      <c r="F886" s="67"/>
      <c r="G886" s="67"/>
      <c r="H886" s="67"/>
      <c r="I886" s="67"/>
      <c r="J886" s="9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</row>
    <row r="887" spans="1:26" ht="16.5" x14ac:dyDescent="0.45">
      <c r="A887" s="67"/>
      <c r="B887" s="67"/>
      <c r="C887" s="67"/>
      <c r="D887" s="67"/>
      <c r="E887" s="28"/>
      <c r="F887" s="67"/>
      <c r="G887" s="67"/>
      <c r="H887" s="67"/>
      <c r="I887" s="67"/>
      <c r="J887" s="9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ht="16.5" x14ac:dyDescent="0.45">
      <c r="A888" s="67"/>
      <c r="B888" s="67"/>
      <c r="C888" s="67"/>
      <c r="D888" s="67"/>
      <c r="E888" s="28"/>
      <c r="F888" s="67"/>
      <c r="G888" s="67"/>
      <c r="H888" s="67"/>
      <c r="I888" s="67"/>
      <c r="J888" s="9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</row>
    <row r="889" spans="1:26" ht="16.5" x14ac:dyDescent="0.45">
      <c r="A889" s="67"/>
      <c r="B889" s="67"/>
      <c r="C889" s="67"/>
      <c r="D889" s="67"/>
      <c r="E889" s="28"/>
      <c r="F889" s="67"/>
      <c r="G889" s="67"/>
      <c r="H889" s="67"/>
      <c r="I889" s="67"/>
      <c r="J889" s="9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</row>
    <row r="890" spans="1:26" ht="16.5" x14ac:dyDescent="0.45">
      <c r="A890" s="67"/>
      <c r="B890" s="67"/>
      <c r="C890" s="67"/>
      <c r="D890" s="67"/>
      <c r="E890" s="28"/>
      <c r="F890" s="67"/>
      <c r="G890" s="67"/>
      <c r="H890" s="67"/>
      <c r="I890" s="67"/>
      <c r="J890" s="9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</row>
    <row r="891" spans="1:26" ht="16.5" x14ac:dyDescent="0.45">
      <c r="A891" s="67"/>
      <c r="B891" s="67"/>
      <c r="C891" s="67"/>
      <c r="D891" s="67"/>
      <c r="E891" s="28"/>
      <c r="F891" s="67"/>
      <c r="G891" s="67"/>
      <c r="H891" s="67"/>
      <c r="I891" s="67"/>
      <c r="J891" s="9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</row>
    <row r="892" spans="1:26" ht="16.5" x14ac:dyDescent="0.45">
      <c r="A892" s="67"/>
      <c r="B892" s="67"/>
      <c r="C892" s="67"/>
      <c r="D892" s="67"/>
      <c r="E892" s="28"/>
      <c r="F892" s="67"/>
      <c r="G892" s="67"/>
      <c r="H892" s="67"/>
      <c r="I892" s="67"/>
      <c r="J892" s="9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</row>
    <row r="893" spans="1:26" ht="16.5" x14ac:dyDescent="0.45">
      <c r="A893" s="67"/>
      <c r="B893" s="67"/>
      <c r="C893" s="67"/>
      <c r="D893" s="67"/>
      <c r="E893" s="28"/>
      <c r="F893" s="67"/>
      <c r="G893" s="67"/>
      <c r="H893" s="67"/>
      <c r="I893" s="67"/>
      <c r="J893" s="9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</row>
    <row r="894" spans="1:26" ht="16.5" x14ac:dyDescent="0.45">
      <c r="A894" s="67"/>
      <c r="B894" s="67"/>
      <c r="C894" s="67"/>
      <c r="D894" s="67"/>
      <c r="E894" s="28"/>
      <c r="F894" s="67"/>
      <c r="G894" s="67"/>
      <c r="H894" s="67"/>
      <c r="I894" s="67"/>
      <c r="J894" s="9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</row>
    <row r="895" spans="1:26" ht="16.5" x14ac:dyDescent="0.45">
      <c r="A895" s="67"/>
      <c r="B895" s="67"/>
      <c r="C895" s="67"/>
      <c r="D895" s="67"/>
      <c r="E895" s="28"/>
      <c r="F895" s="67"/>
      <c r="G895" s="67"/>
      <c r="H895" s="67"/>
      <c r="I895" s="67"/>
      <c r="J895" s="9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</row>
    <row r="896" spans="1:26" ht="16.5" x14ac:dyDescent="0.45">
      <c r="A896" s="67"/>
      <c r="B896" s="67"/>
      <c r="C896" s="67"/>
      <c r="D896" s="67"/>
      <c r="E896" s="28"/>
      <c r="F896" s="67"/>
      <c r="G896" s="67"/>
      <c r="H896" s="67"/>
      <c r="I896" s="67"/>
      <c r="J896" s="9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</row>
    <row r="897" spans="1:26" ht="16.5" x14ac:dyDescent="0.45">
      <c r="A897" s="67"/>
      <c r="B897" s="67"/>
      <c r="C897" s="67"/>
      <c r="D897" s="67"/>
      <c r="E897" s="28"/>
      <c r="F897" s="67"/>
      <c r="G897" s="67"/>
      <c r="H897" s="67"/>
      <c r="I897" s="67"/>
      <c r="J897" s="9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</row>
    <row r="898" spans="1:26" ht="16.5" x14ac:dyDescent="0.45">
      <c r="A898" s="67"/>
      <c r="B898" s="67"/>
      <c r="C898" s="67"/>
      <c r="D898" s="67"/>
      <c r="E898" s="28"/>
      <c r="F898" s="67"/>
      <c r="G898" s="67"/>
      <c r="H898" s="67"/>
      <c r="I898" s="67"/>
      <c r="J898" s="9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</row>
    <row r="899" spans="1:26" ht="16.5" x14ac:dyDescent="0.45">
      <c r="A899" s="67"/>
      <c r="B899" s="67"/>
      <c r="C899" s="67"/>
      <c r="D899" s="67"/>
      <c r="E899" s="28"/>
      <c r="F899" s="67"/>
      <c r="G899" s="67"/>
      <c r="H899" s="67"/>
      <c r="I899" s="67"/>
      <c r="J899" s="9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</row>
    <row r="900" spans="1:26" ht="16.5" x14ac:dyDescent="0.45">
      <c r="A900" s="67"/>
      <c r="B900" s="67"/>
      <c r="C900" s="67"/>
      <c r="D900" s="67"/>
      <c r="E900" s="28"/>
      <c r="F900" s="67"/>
      <c r="G900" s="67"/>
      <c r="H900" s="67"/>
      <c r="I900" s="67"/>
      <c r="J900" s="9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</row>
    <row r="901" spans="1:26" ht="16.5" x14ac:dyDescent="0.45">
      <c r="A901" s="67"/>
      <c r="B901" s="67"/>
      <c r="C901" s="67"/>
      <c r="D901" s="67"/>
      <c r="E901" s="28"/>
      <c r="F901" s="67"/>
      <c r="G901" s="67"/>
      <c r="H901" s="67"/>
      <c r="I901" s="67"/>
      <c r="J901" s="9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</row>
    <row r="902" spans="1:26" ht="16.5" x14ac:dyDescent="0.45">
      <c r="A902" s="67"/>
      <c r="B902" s="67"/>
      <c r="C902" s="67"/>
      <c r="D902" s="67"/>
      <c r="E902" s="28"/>
      <c r="F902" s="67"/>
      <c r="G902" s="67"/>
      <c r="H902" s="67"/>
      <c r="I902" s="67"/>
      <c r="J902" s="9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</row>
    <row r="903" spans="1:26" ht="16.5" x14ac:dyDescent="0.45">
      <c r="A903" s="67"/>
      <c r="B903" s="67"/>
      <c r="C903" s="67"/>
      <c r="D903" s="67"/>
      <c r="E903" s="28"/>
      <c r="F903" s="67"/>
      <c r="G903" s="67"/>
      <c r="H903" s="67"/>
      <c r="I903" s="67"/>
      <c r="J903" s="9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</row>
    <row r="904" spans="1:26" ht="16.5" x14ac:dyDescent="0.45">
      <c r="A904" s="67"/>
      <c r="B904" s="67"/>
      <c r="C904" s="67"/>
      <c r="D904" s="67"/>
      <c r="E904" s="28"/>
      <c r="F904" s="67"/>
      <c r="G904" s="67"/>
      <c r="H904" s="67"/>
      <c r="I904" s="67"/>
      <c r="J904" s="9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</row>
    <row r="905" spans="1:26" ht="16.5" x14ac:dyDescent="0.45">
      <c r="A905" s="67"/>
      <c r="B905" s="67"/>
      <c r="C905" s="67"/>
      <c r="D905" s="67"/>
      <c r="E905" s="28"/>
      <c r="F905" s="67"/>
      <c r="G905" s="67"/>
      <c r="H905" s="67"/>
      <c r="I905" s="67"/>
      <c r="J905" s="9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</row>
    <row r="906" spans="1:26" ht="16.5" x14ac:dyDescent="0.45">
      <c r="A906" s="67"/>
      <c r="B906" s="67"/>
      <c r="C906" s="67"/>
      <c r="D906" s="67"/>
      <c r="E906" s="28"/>
      <c r="F906" s="67"/>
      <c r="G906" s="67"/>
      <c r="H906" s="67"/>
      <c r="I906" s="67"/>
      <c r="J906" s="9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</row>
    <row r="907" spans="1:26" ht="16.5" x14ac:dyDescent="0.45">
      <c r="A907" s="67"/>
      <c r="B907" s="67"/>
      <c r="C907" s="67"/>
      <c r="D907" s="67"/>
      <c r="E907" s="28"/>
      <c r="F907" s="67"/>
      <c r="G907" s="67"/>
      <c r="H907" s="67"/>
      <c r="I907" s="67"/>
      <c r="J907" s="9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</row>
    <row r="908" spans="1:26" ht="16.5" x14ac:dyDescent="0.45">
      <c r="A908" s="67"/>
      <c r="B908" s="67"/>
      <c r="C908" s="67"/>
      <c r="D908" s="67"/>
      <c r="E908" s="28"/>
      <c r="F908" s="67"/>
      <c r="G908" s="67"/>
      <c r="H908" s="67"/>
      <c r="I908" s="67"/>
      <c r="J908" s="9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</row>
    <row r="909" spans="1:26" ht="16.5" x14ac:dyDescent="0.45">
      <c r="A909" s="67"/>
      <c r="B909" s="67"/>
      <c r="C909" s="67"/>
      <c r="D909" s="67"/>
      <c r="E909" s="28"/>
      <c r="F909" s="67"/>
      <c r="G909" s="67"/>
      <c r="H909" s="67"/>
      <c r="I909" s="67"/>
      <c r="J909" s="9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</row>
    <row r="910" spans="1:26" ht="16.5" x14ac:dyDescent="0.45">
      <c r="A910" s="67"/>
      <c r="B910" s="67"/>
      <c r="C910" s="67"/>
      <c r="D910" s="67"/>
      <c r="E910" s="28"/>
      <c r="F910" s="67"/>
      <c r="G910" s="67"/>
      <c r="H910" s="67"/>
      <c r="I910" s="67"/>
      <c r="J910" s="9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</row>
    <row r="911" spans="1:26" ht="16.5" x14ac:dyDescent="0.45">
      <c r="A911" s="67"/>
      <c r="B911" s="67"/>
      <c r="C911" s="67"/>
      <c r="D911" s="67"/>
      <c r="E911" s="28"/>
      <c r="F911" s="67"/>
      <c r="G911" s="67"/>
      <c r="H911" s="67"/>
      <c r="I911" s="67"/>
      <c r="J911" s="9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</row>
    <row r="912" spans="1:26" ht="16.5" x14ac:dyDescent="0.45">
      <c r="A912" s="67"/>
      <c r="B912" s="67"/>
      <c r="C912" s="67"/>
      <c r="D912" s="67"/>
      <c r="E912" s="28"/>
      <c r="F912" s="67"/>
      <c r="G912" s="67"/>
      <c r="H912" s="67"/>
      <c r="I912" s="67"/>
      <c r="J912" s="9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</row>
    <row r="913" spans="1:26" ht="16.5" x14ac:dyDescent="0.45">
      <c r="A913" s="67"/>
      <c r="B913" s="67"/>
      <c r="C913" s="67"/>
      <c r="D913" s="67"/>
      <c r="E913" s="28"/>
      <c r="F913" s="67"/>
      <c r="G913" s="67"/>
      <c r="H913" s="67"/>
      <c r="I913" s="67"/>
      <c r="J913" s="9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</row>
    <row r="914" spans="1:26" ht="16.5" x14ac:dyDescent="0.45">
      <c r="A914" s="67"/>
      <c r="B914" s="67"/>
      <c r="C914" s="67"/>
      <c r="D914" s="67"/>
      <c r="E914" s="28"/>
      <c r="F914" s="67"/>
      <c r="G914" s="67"/>
      <c r="H914" s="67"/>
      <c r="I914" s="67"/>
      <c r="J914" s="9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</row>
    <row r="915" spans="1:26" ht="16.5" x14ac:dyDescent="0.45">
      <c r="A915" s="67"/>
      <c r="B915" s="67"/>
      <c r="C915" s="67"/>
      <c r="D915" s="67"/>
      <c r="E915" s="28"/>
      <c r="F915" s="67"/>
      <c r="G915" s="67"/>
      <c r="H915" s="67"/>
      <c r="I915" s="67"/>
      <c r="J915" s="9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</row>
    <row r="916" spans="1:26" ht="16.5" x14ac:dyDescent="0.45">
      <c r="A916" s="67"/>
      <c r="B916" s="67"/>
      <c r="C916" s="67"/>
      <c r="D916" s="67"/>
      <c r="E916" s="28"/>
      <c r="F916" s="67"/>
      <c r="G916" s="67"/>
      <c r="H916" s="67"/>
      <c r="I916" s="67"/>
      <c r="J916" s="9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</row>
    <row r="917" spans="1:26" ht="16.5" x14ac:dyDescent="0.45">
      <c r="A917" s="67"/>
      <c r="B917" s="67"/>
      <c r="C917" s="67"/>
      <c r="D917" s="67"/>
      <c r="E917" s="28"/>
      <c r="F917" s="67"/>
      <c r="G917" s="67"/>
      <c r="H917" s="67"/>
      <c r="I917" s="67"/>
      <c r="J917" s="9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</row>
    <row r="918" spans="1:26" ht="16.5" x14ac:dyDescent="0.45">
      <c r="A918" s="67"/>
      <c r="B918" s="67"/>
      <c r="C918" s="67"/>
      <c r="D918" s="67"/>
      <c r="E918" s="28"/>
      <c r="F918" s="67"/>
      <c r="G918" s="67"/>
      <c r="H918" s="67"/>
      <c r="I918" s="67"/>
      <c r="J918" s="9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</row>
    <row r="919" spans="1:26" ht="16.5" x14ac:dyDescent="0.45">
      <c r="A919" s="67"/>
      <c r="B919" s="67"/>
      <c r="C919" s="67"/>
      <c r="D919" s="67"/>
      <c r="E919" s="28"/>
      <c r="F919" s="67"/>
      <c r="G919" s="67"/>
      <c r="H919" s="67"/>
      <c r="I919" s="67"/>
      <c r="J919" s="9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</row>
    <row r="920" spans="1:26" ht="16.5" x14ac:dyDescent="0.45">
      <c r="A920" s="67"/>
      <c r="B920" s="67"/>
      <c r="C920" s="67"/>
      <c r="D920" s="67"/>
      <c r="E920" s="28"/>
      <c r="F920" s="67"/>
      <c r="G920" s="67"/>
      <c r="H920" s="67"/>
      <c r="I920" s="67"/>
      <c r="J920" s="9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</row>
    <row r="921" spans="1:26" ht="16.5" x14ac:dyDescent="0.45">
      <c r="A921" s="67"/>
      <c r="B921" s="67"/>
      <c r="C921" s="67"/>
      <c r="D921" s="67"/>
      <c r="E921" s="28"/>
      <c r="F921" s="67"/>
      <c r="G921" s="67"/>
      <c r="H921" s="67"/>
      <c r="I921" s="67"/>
      <c r="J921" s="9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</row>
    <row r="922" spans="1:26" ht="16.5" x14ac:dyDescent="0.45">
      <c r="A922" s="67"/>
      <c r="B922" s="67"/>
      <c r="C922" s="67"/>
      <c r="D922" s="67"/>
      <c r="E922" s="28"/>
      <c r="F922" s="67"/>
      <c r="G922" s="67"/>
      <c r="H922" s="67"/>
      <c r="I922" s="67"/>
      <c r="J922" s="9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</row>
    <row r="923" spans="1:26" ht="16.5" x14ac:dyDescent="0.45">
      <c r="A923" s="67"/>
      <c r="B923" s="67"/>
      <c r="C923" s="67"/>
      <c r="D923" s="67"/>
      <c r="E923" s="28"/>
      <c r="F923" s="67"/>
      <c r="G923" s="67"/>
      <c r="H923" s="67"/>
      <c r="I923" s="67"/>
      <c r="J923" s="9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</row>
    <row r="924" spans="1:26" ht="16.5" x14ac:dyDescent="0.45">
      <c r="A924" s="67"/>
      <c r="B924" s="67"/>
      <c r="C924" s="67"/>
      <c r="D924" s="67"/>
      <c r="E924" s="28"/>
      <c r="F924" s="67"/>
      <c r="G924" s="67"/>
      <c r="H924" s="67"/>
      <c r="I924" s="67"/>
      <c r="J924" s="9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</row>
    <row r="925" spans="1:26" ht="16.5" x14ac:dyDescent="0.45">
      <c r="A925" s="67"/>
      <c r="B925" s="67"/>
      <c r="C925" s="67"/>
      <c r="D925" s="67"/>
      <c r="E925" s="28"/>
      <c r="F925" s="67"/>
      <c r="G925" s="67"/>
      <c r="H925" s="67"/>
      <c r="I925" s="67"/>
      <c r="J925" s="9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</row>
    <row r="926" spans="1:26" ht="16.5" x14ac:dyDescent="0.45">
      <c r="A926" s="67"/>
      <c r="B926" s="67"/>
      <c r="C926" s="67"/>
      <c r="D926" s="67"/>
      <c r="E926" s="28"/>
      <c r="F926" s="67"/>
      <c r="G926" s="67"/>
      <c r="H926" s="67"/>
      <c r="I926" s="67"/>
      <c r="J926" s="9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</row>
    <row r="927" spans="1:26" ht="16.5" x14ac:dyDescent="0.45">
      <c r="A927" s="67"/>
      <c r="B927" s="67"/>
      <c r="C927" s="67"/>
      <c r="D927" s="67"/>
      <c r="E927" s="28"/>
      <c r="F927" s="67"/>
      <c r="G927" s="67"/>
      <c r="H927" s="67"/>
      <c r="I927" s="67"/>
      <c r="J927" s="9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</row>
    <row r="928" spans="1:26" ht="16.5" x14ac:dyDescent="0.45">
      <c r="A928" s="67"/>
      <c r="B928" s="67"/>
      <c r="C928" s="67"/>
      <c r="D928" s="67"/>
      <c r="E928" s="28"/>
      <c r="F928" s="67"/>
      <c r="G928" s="67"/>
      <c r="H928" s="67"/>
      <c r="I928" s="67"/>
      <c r="J928" s="9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</row>
    <row r="929" spans="1:26" ht="16.5" x14ac:dyDescent="0.45">
      <c r="A929" s="67"/>
      <c r="B929" s="67"/>
      <c r="C929" s="67"/>
      <c r="D929" s="67"/>
      <c r="E929" s="28"/>
      <c r="F929" s="67"/>
      <c r="G929" s="67"/>
      <c r="H929" s="67"/>
      <c r="I929" s="67"/>
      <c r="J929" s="9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</row>
    <row r="930" spans="1:26" ht="16.5" x14ac:dyDescent="0.45">
      <c r="A930" s="67"/>
      <c r="B930" s="67"/>
      <c r="C930" s="67"/>
      <c r="D930" s="67"/>
      <c r="E930" s="28"/>
      <c r="F930" s="67"/>
      <c r="G930" s="67"/>
      <c r="H930" s="67"/>
      <c r="I930" s="67"/>
      <c r="J930" s="9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</row>
    <row r="931" spans="1:26" ht="16.5" x14ac:dyDescent="0.45">
      <c r="A931" s="67"/>
      <c r="B931" s="67"/>
      <c r="C931" s="67"/>
      <c r="D931" s="67"/>
      <c r="E931" s="28"/>
      <c r="F931" s="67"/>
      <c r="G931" s="67"/>
      <c r="H931" s="67"/>
      <c r="I931" s="67"/>
      <c r="J931" s="9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</row>
    <row r="932" spans="1:26" ht="16.5" x14ac:dyDescent="0.45">
      <c r="A932" s="67"/>
      <c r="B932" s="67"/>
      <c r="C932" s="67"/>
      <c r="D932" s="67"/>
      <c r="E932" s="28"/>
      <c r="F932" s="67"/>
      <c r="G932" s="67"/>
      <c r="H932" s="67"/>
      <c r="I932" s="67"/>
      <c r="J932" s="9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</row>
    <row r="933" spans="1:26" ht="16.5" x14ac:dyDescent="0.45">
      <c r="A933" s="67"/>
      <c r="B933" s="67"/>
      <c r="C933" s="67"/>
      <c r="D933" s="67"/>
      <c r="E933" s="28"/>
      <c r="F933" s="67"/>
      <c r="G933" s="67"/>
      <c r="H933" s="67"/>
      <c r="I933" s="67"/>
      <c r="J933" s="9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</row>
    <row r="934" spans="1:26" ht="16.5" x14ac:dyDescent="0.45">
      <c r="A934" s="67"/>
      <c r="B934" s="67"/>
      <c r="C934" s="67"/>
      <c r="D934" s="67"/>
      <c r="E934" s="28"/>
      <c r="F934" s="67"/>
      <c r="G934" s="67"/>
      <c r="H934" s="67"/>
      <c r="I934" s="67"/>
      <c r="J934" s="9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</row>
    <row r="935" spans="1:26" ht="16.5" x14ac:dyDescent="0.45">
      <c r="A935" s="67"/>
      <c r="B935" s="67"/>
      <c r="C935" s="67"/>
      <c r="D935" s="67"/>
      <c r="E935" s="28"/>
      <c r="F935" s="67"/>
      <c r="G935" s="67"/>
      <c r="H935" s="67"/>
      <c r="I935" s="67"/>
      <c r="J935" s="9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</row>
    <row r="936" spans="1:26" ht="16.5" x14ac:dyDescent="0.45">
      <c r="A936" s="67"/>
      <c r="B936" s="67"/>
      <c r="C936" s="67"/>
      <c r="D936" s="67"/>
      <c r="E936" s="28"/>
      <c r="F936" s="67"/>
      <c r="G936" s="67"/>
      <c r="H936" s="67"/>
      <c r="I936" s="67"/>
      <c r="J936" s="9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</row>
    <row r="937" spans="1:26" ht="16.5" x14ac:dyDescent="0.45">
      <c r="A937" s="67"/>
      <c r="B937" s="67"/>
      <c r="C937" s="67"/>
      <c r="D937" s="67"/>
      <c r="E937" s="28"/>
      <c r="F937" s="67"/>
      <c r="G937" s="67"/>
      <c r="H937" s="67"/>
      <c r="I937" s="67"/>
      <c r="J937" s="9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</row>
    <row r="938" spans="1:26" ht="16.5" x14ac:dyDescent="0.45">
      <c r="A938" s="67"/>
      <c r="B938" s="67"/>
      <c r="C938" s="67"/>
      <c r="D938" s="67"/>
      <c r="E938" s="28"/>
      <c r="F938" s="67"/>
      <c r="G938" s="67"/>
      <c r="H938" s="67"/>
      <c r="I938" s="67"/>
      <c r="J938" s="9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</row>
    <row r="939" spans="1:26" ht="16.5" x14ac:dyDescent="0.45">
      <c r="A939" s="67"/>
      <c r="B939" s="67"/>
      <c r="C939" s="67"/>
      <c r="D939" s="67"/>
      <c r="E939" s="28"/>
      <c r="F939" s="67"/>
      <c r="G939" s="67"/>
      <c r="H939" s="67"/>
      <c r="I939" s="67"/>
      <c r="J939" s="9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</row>
    <row r="940" spans="1:26" ht="16.5" x14ac:dyDescent="0.45">
      <c r="A940" s="67"/>
      <c r="B940" s="67"/>
      <c r="C940" s="67"/>
      <c r="D940" s="67"/>
      <c r="E940" s="28"/>
      <c r="F940" s="67"/>
      <c r="G940" s="67"/>
      <c r="H940" s="67"/>
      <c r="I940" s="67"/>
      <c r="J940" s="9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</row>
    <row r="941" spans="1:26" ht="16.5" x14ac:dyDescent="0.45">
      <c r="A941" s="67"/>
      <c r="B941" s="67"/>
      <c r="C941" s="67"/>
      <c r="D941" s="67"/>
      <c r="E941" s="28"/>
      <c r="F941" s="67"/>
      <c r="G941" s="67"/>
      <c r="H941" s="67"/>
      <c r="I941" s="67"/>
      <c r="J941" s="9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</row>
    <row r="942" spans="1:26" ht="16.5" x14ac:dyDescent="0.45">
      <c r="A942" s="67"/>
      <c r="B942" s="67"/>
      <c r="C942" s="67"/>
      <c r="D942" s="67"/>
      <c r="E942" s="28"/>
      <c r="F942" s="67"/>
      <c r="G942" s="67"/>
      <c r="H942" s="67"/>
      <c r="I942" s="67"/>
      <c r="J942" s="9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</row>
    <row r="943" spans="1:26" ht="16.5" x14ac:dyDescent="0.45">
      <c r="A943" s="67"/>
      <c r="B943" s="67"/>
      <c r="C943" s="67"/>
      <c r="D943" s="67"/>
      <c r="E943" s="28"/>
      <c r="F943" s="67"/>
      <c r="G943" s="67"/>
      <c r="H943" s="67"/>
      <c r="I943" s="67"/>
      <c r="J943" s="9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</row>
    <row r="944" spans="1:26" ht="16.5" x14ac:dyDescent="0.45">
      <c r="A944" s="67"/>
      <c r="B944" s="67"/>
      <c r="C944" s="67"/>
      <c r="D944" s="67"/>
      <c r="E944" s="28"/>
      <c r="F944" s="67"/>
      <c r="G944" s="67"/>
      <c r="H944" s="67"/>
      <c r="I944" s="67"/>
      <c r="J944" s="9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</row>
    <row r="945" spans="1:26" ht="16.5" x14ac:dyDescent="0.45">
      <c r="A945" s="67"/>
      <c r="B945" s="67"/>
      <c r="C945" s="67"/>
      <c r="D945" s="67"/>
      <c r="E945" s="28"/>
      <c r="F945" s="67"/>
      <c r="G945" s="67"/>
      <c r="H945" s="67"/>
      <c r="I945" s="67"/>
      <c r="J945" s="9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</row>
    <row r="946" spans="1:26" ht="16.5" x14ac:dyDescent="0.45">
      <c r="A946" s="67"/>
      <c r="B946" s="67"/>
      <c r="C946" s="67"/>
      <c r="D946" s="67"/>
      <c r="E946" s="28"/>
      <c r="F946" s="67"/>
      <c r="G946" s="67"/>
      <c r="H946" s="67"/>
      <c r="I946" s="67"/>
      <c r="J946" s="9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</row>
    <row r="947" spans="1:26" ht="16.5" x14ac:dyDescent="0.45">
      <c r="A947" s="67"/>
      <c r="B947" s="67"/>
      <c r="C947" s="67"/>
      <c r="D947" s="67"/>
      <c r="E947" s="28"/>
      <c r="F947" s="67"/>
      <c r="G947" s="67"/>
      <c r="H947" s="67"/>
      <c r="I947" s="67"/>
      <c r="J947" s="9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</row>
    <row r="948" spans="1:26" ht="16.5" x14ac:dyDescent="0.45">
      <c r="A948" s="67"/>
      <c r="B948" s="67"/>
      <c r="C948" s="67"/>
      <c r="D948" s="67"/>
      <c r="E948" s="28"/>
      <c r="F948" s="67"/>
      <c r="G948" s="67"/>
      <c r="H948" s="67"/>
      <c r="I948" s="67"/>
      <c r="J948" s="9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</row>
    <row r="949" spans="1:26" ht="16.5" x14ac:dyDescent="0.45">
      <c r="A949" s="67"/>
      <c r="B949" s="67"/>
      <c r="C949" s="67"/>
      <c r="D949" s="67"/>
      <c r="E949" s="28"/>
      <c r="F949" s="67"/>
      <c r="G949" s="67"/>
      <c r="H949" s="67"/>
      <c r="I949" s="67"/>
      <c r="J949" s="9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</row>
    <row r="950" spans="1:26" ht="16.5" x14ac:dyDescent="0.45">
      <c r="A950" s="67"/>
      <c r="B950" s="67"/>
      <c r="C950" s="67"/>
      <c r="D950" s="67"/>
      <c r="E950" s="28"/>
      <c r="F950" s="67"/>
      <c r="G950" s="67"/>
      <c r="H950" s="67"/>
      <c r="I950" s="67"/>
      <c r="J950" s="9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</row>
    <row r="951" spans="1:26" ht="16.5" x14ac:dyDescent="0.45">
      <c r="A951" s="67"/>
      <c r="B951" s="67"/>
      <c r="C951" s="67"/>
      <c r="D951" s="67"/>
      <c r="E951" s="28"/>
      <c r="F951" s="67"/>
      <c r="G951" s="67"/>
      <c r="H951" s="67"/>
      <c r="I951" s="67"/>
      <c r="J951" s="9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</row>
    <row r="952" spans="1:26" ht="16.5" x14ac:dyDescent="0.45">
      <c r="A952" s="67"/>
      <c r="B952" s="67"/>
      <c r="C952" s="67"/>
      <c r="D952" s="67"/>
      <c r="E952" s="28"/>
      <c r="F952" s="67"/>
      <c r="G952" s="67"/>
      <c r="H952" s="67"/>
      <c r="I952" s="67"/>
      <c r="J952" s="9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</row>
    <row r="953" spans="1:26" ht="16.5" x14ac:dyDescent="0.45">
      <c r="A953" s="67"/>
      <c r="B953" s="67"/>
      <c r="C953" s="67"/>
      <c r="D953" s="67"/>
      <c r="E953" s="28"/>
      <c r="F953" s="67"/>
      <c r="G953" s="67"/>
      <c r="H953" s="67"/>
      <c r="I953" s="67"/>
      <c r="J953" s="9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</row>
    <row r="954" spans="1:26" ht="16.5" x14ac:dyDescent="0.45">
      <c r="A954" s="67"/>
      <c r="B954" s="67"/>
      <c r="C954" s="67"/>
      <c r="D954" s="67"/>
      <c r="E954" s="28"/>
      <c r="F954" s="67"/>
      <c r="G954" s="67"/>
      <c r="H954" s="67"/>
      <c r="I954" s="67"/>
      <c r="J954" s="9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</row>
    <row r="955" spans="1:26" ht="16.5" x14ac:dyDescent="0.45">
      <c r="A955" s="67"/>
      <c r="B955" s="67"/>
      <c r="C955" s="67"/>
      <c r="D955" s="67"/>
      <c r="E955" s="28"/>
      <c r="F955" s="67"/>
      <c r="G955" s="67"/>
      <c r="H955" s="67"/>
      <c r="I955" s="67"/>
      <c r="J955" s="9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</row>
    <row r="956" spans="1:26" ht="16.5" x14ac:dyDescent="0.45">
      <c r="A956" s="67"/>
      <c r="B956" s="67"/>
      <c r="C956" s="67"/>
      <c r="D956" s="67"/>
      <c r="E956" s="28"/>
      <c r="F956" s="67"/>
      <c r="G956" s="67"/>
      <c r="H956" s="67"/>
      <c r="I956" s="67"/>
      <c r="J956" s="9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</row>
    <row r="957" spans="1:26" ht="16.5" x14ac:dyDescent="0.45">
      <c r="A957" s="67"/>
      <c r="B957" s="67"/>
      <c r="C957" s="67"/>
      <c r="D957" s="67"/>
      <c r="E957" s="28"/>
      <c r="F957" s="67"/>
      <c r="G957" s="67"/>
      <c r="H957" s="67"/>
      <c r="I957" s="67"/>
      <c r="J957" s="9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</row>
    <row r="958" spans="1:26" ht="16.5" x14ac:dyDescent="0.45">
      <c r="A958" s="67"/>
      <c r="B958" s="67"/>
      <c r="C958" s="67"/>
      <c r="D958" s="67"/>
      <c r="E958" s="28"/>
      <c r="F958" s="67"/>
      <c r="G958" s="67"/>
      <c r="H958" s="67"/>
      <c r="I958" s="67"/>
      <c r="J958" s="9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</row>
    <row r="959" spans="1:26" ht="16.5" x14ac:dyDescent="0.45">
      <c r="A959" s="67"/>
      <c r="B959" s="67"/>
      <c r="C959" s="67"/>
      <c r="D959" s="67"/>
      <c r="E959" s="28"/>
      <c r="F959" s="67"/>
      <c r="G959" s="67"/>
      <c r="H959" s="67"/>
      <c r="I959" s="67"/>
      <c r="J959" s="9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</row>
    <row r="960" spans="1:26" ht="16.5" x14ac:dyDescent="0.45">
      <c r="A960" s="67"/>
      <c r="B960" s="67"/>
      <c r="C960" s="67"/>
      <c r="D960" s="67"/>
      <c r="E960" s="28"/>
      <c r="F960" s="67"/>
      <c r="G960" s="67"/>
      <c r="H960" s="67"/>
      <c r="I960" s="67"/>
      <c r="J960" s="9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</row>
    <row r="961" spans="1:26" ht="16.5" x14ac:dyDescent="0.45">
      <c r="A961" s="67"/>
      <c r="B961" s="67"/>
      <c r="C961" s="67"/>
      <c r="D961" s="67"/>
      <c r="E961" s="28"/>
      <c r="F961" s="67"/>
      <c r="G961" s="67"/>
      <c r="H961" s="67"/>
      <c r="I961" s="67"/>
      <c r="J961" s="9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</row>
    <row r="962" spans="1:26" ht="16.5" x14ac:dyDescent="0.45">
      <c r="A962" s="67"/>
      <c r="B962" s="67"/>
      <c r="C962" s="67"/>
      <c r="D962" s="67"/>
      <c r="E962" s="28"/>
      <c r="F962" s="67"/>
      <c r="G962" s="67"/>
      <c r="H962" s="67"/>
      <c r="I962" s="67"/>
      <c r="J962" s="9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</row>
    <row r="963" spans="1:26" ht="16.5" x14ac:dyDescent="0.45">
      <c r="A963" s="67"/>
      <c r="B963" s="67"/>
      <c r="C963" s="67"/>
      <c r="D963" s="67"/>
      <c r="E963" s="28"/>
      <c r="F963" s="67"/>
      <c r="G963" s="67"/>
      <c r="H963" s="67"/>
      <c r="I963" s="67"/>
      <c r="J963" s="9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</row>
    <row r="964" spans="1:26" ht="16.5" x14ac:dyDescent="0.45">
      <c r="A964" s="67"/>
      <c r="B964" s="67"/>
      <c r="C964" s="67"/>
      <c r="D964" s="67"/>
      <c r="E964" s="28"/>
      <c r="F964" s="67"/>
      <c r="G964" s="67"/>
      <c r="H964" s="67"/>
      <c r="I964" s="67"/>
      <c r="J964" s="9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</row>
    <row r="965" spans="1:26" ht="16.5" x14ac:dyDescent="0.45">
      <c r="A965" s="67"/>
      <c r="B965" s="67"/>
      <c r="C965" s="67"/>
      <c r="D965" s="67"/>
      <c r="E965" s="28"/>
      <c r="F965" s="67"/>
      <c r="G965" s="67"/>
      <c r="H965" s="67"/>
      <c r="I965" s="67"/>
      <c r="J965" s="9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</row>
    <row r="966" spans="1:26" ht="16.5" x14ac:dyDescent="0.45">
      <c r="A966" s="67"/>
      <c r="B966" s="67"/>
      <c r="C966" s="67"/>
      <c r="D966" s="67"/>
      <c r="E966" s="28"/>
      <c r="F966" s="67"/>
      <c r="G966" s="67"/>
      <c r="H966" s="67"/>
      <c r="I966" s="67"/>
      <c r="J966" s="9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</row>
    <row r="967" spans="1:26" ht="16.5" x14ac:dyDescent="0.45">
      <c r="A967" s="67"/>
      <c r="B967" s="67"/>
      <c r="C967" s="67"/>
      <c r="D967" s="67"/>
      <c r="E967" s="28"/>
      <c r="F967" s="67"/>
      <c r="G967" s="67"/>
      <c r="H967" s="67"/>
      <c r="I967" s="67"/>
      <c r="J967" s="9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</row>
    <row r="968" spans="1:26" ht="16.5" x14ac:dyDescent="0.45">
      <c r="A968" s="67"/>
      <c r="B968" s="67"/>
      <c r="C968" s="67"/>
      <c r="D968" s="67"/>
      <c r="E968" s="28"/>
      <c r="F968" s="67"/>
      <c r="G968" s="67"/>
      <c r="H968" s="67"/>
      <c r="I968" s="67"/>
      <c r="J968" s="9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</row>
    <row r="969" spans="1:26" ht="16.5" x14ac:dyDescent="0.45">
      <c r="A969" s="67"/>
      <c r="B969" s="67"/>
      <c r="C969" s="67"/>
      <c r="D969" s="67"/>
      <c r="E969" s="28"/>
      <c r="F969" s="67"/>
      <c r="G969" s="67"/>
      <c r="H969" s="67"/>
      <c r="I969" s="67"/>
      <c r="J969" s="9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</row>
    <row r="970" spans="1:26" ht="16.5" x14ac:dyDescent="0.45">
      <c r="A970" s="67"/>
      <c r="B970" s="67"/>
      <c r="C970" s="67"/>
      <c r="D970" s="67"/>
      <c r="E970" s="28"/>
      <c r="F970" s="67"/>
      <c r="G970" s="67"/>
      <c r="H970" s="67"/>
      <c r="I970" s="67"/>
      <c r="J970" s="9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</row>
    <row r="971" spans="1:26" ht="16.5" x14ac:dyDescent="0.45">
      <c r="A971" s="67"/>
      <c r="B971" s="67"/>
      <c r="C971" s="67"/>
      <c r="D971" s="67"/>
      <c r="E971" s="28"/>
      <c r="F971" s="67"/>
      <c r="G971" s="67"/>
      <c r="H971" s="67"/>
      <c r="I971" s="67"/>
      <c r="J971" s="9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</row>
    <row r="972" spans="1:26" ht="16.5" x14ac:dyDescent="0.45">
      <c r="A972" s="67"/>
      <c r="B972" s="67"/>
      <c r="C972" s="67"/>
      <c r="D972" s="67"/>
      <c r="E972" s="28"/>
      <c r="F972" s="67"/>
      <c r="G972" s="67"/>
      <c r="H972" s="67"/>
      <c r="I972" s="67"/>
      <c r="J972" s="9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</row>
    <row r="973" spans="1:26" ht="16.5" x14ac:dyDescent="0.45">
      <c r="A973" s="67"/>
      <c r="B973" s="67"/>
      <c r="C973" s="67"/>
      <c r="D973" s="67"/>
      <c r="E973" s="28"/>
      <c r="F973" s="67"/>
      <c r="G973" s="67"/>
      <c r="H973" s="67"/>
      <c r="I973" s="67"/>
      <c r="J973" s="9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</row>
    <row r="974" spans="1:26" ht="16.5" x14ac:dyDescent="0.45">
      <c r="A974" s="67"/>
      <c r="B974" s="67"/>
      <c r="C974" s="67"/>
      <c r="D974" s="67"/>
      <c r="E974" s="28"/>
      <c r="F974" s="67"/>
      <c r="G974" s="67"/>
      <c r="H974" s="67"/>
      <c r="I974" s="67"/>
      <c r="J974" s="9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</row>
    <row r="975" spans="1:26" ht="16.5" x14ac:dyDescent="0.45">
      <c r="A975" s="67"/>
      <c r="B975" s="67"/>
      <c r="C975" s="67"/>
      <c r="D975" s="67"/>
      <c r="E975" s="28"/>
      <c r="F975" s="67"/>
      <c r="G975" s="67"/>
      <c r="H975" s="67"/>
      <c r="I975" s="67"/>
      <c r="J975" s="9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</row>
    <row r="976" spans="1:26" ht="16.5" x14ac:dyDescent="0.45">
      <c r="A976" s="67"/>
      <c r="B976" s="67"/>
      <c r="C976" s="67"/>
      <c r="D976" s="67"/>
      <c r="E976" s="28"/>
      <c r="F976" s="67"/>
      <c r="G976" s="67"/>
      <c r="H976" s="67"/>
      <c r="I976" s="67"/>
      <c r="J976" s="9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</row>
    <row r="977" spans="1:26" ht="16.5" x14ac:dyDescent="0.45">
      <c r="A977" s="67"/>
      <c r="B977" s="67"/>
      <c r="C977" s="67"/>
      <c r="D977" s="67"/>
      <c r="E977" s="28"/>
      <c r="F977" s="67"/>
      <c r="G977" s="67"/>
      <c r="H977" s="67"/>
      <c r="I977" s="67"/>
      <c r="J977" s="9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</row>
    <row r="978" spans="1:26" ht="16.5" x14ac:dyDescent="0.45">
      <c r="A978" s="67"/>
      <c r="B978" s="67"/>
      <c r="C978" s="67"/>
      <c r="D978" s="67"/>
      <c r="E978" s="28"/>
      <c r="F978" s="67"/>
      <c r="G978" s="67"/>
      <c r="H978" s="67"/>
      <c r="I978" s="67"/>
      <c r="J978" s="9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</row>
    <row r="979" spans="1:26" ht="16.5" x14ac:dyDescent="0.45">
      <c r="A979" s="67"/>
      <c r="B979" s="67"/>
      <c r="C979" s="67"/>
      <c r="D979" s="67"/>
      <c r="E979" s="28"/>
      <c r="F979" s="67"/>
      <c r="G979" s="67"/>
      <c r="H979" s="67"/>
      <c r="I979" s="67"/>
      <c r="J979" s="9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</row>
    <row r="980" spans="1:26" ht="16.5" x14ac:dyDescent="0.45">
      <c r="A980" s="67"/>
      <c r="B980" s="67"/>
      <c r="C980" s="67"/>
      <c r="D980" s="67"/>
      <c r="E980" s="28"/>
      <c r="F980" s="67"/>
      <c r="G980" s="67"/>
      <c r="H980" s="67"/>
      <c r="I980" s="67"/>
      <c r="J980" s="9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</row>
    <row r="981" spans="1:26" ht="16.5" x14ac:dyDescent="0.45">
      <c r="A981" s="67"/>
      <c r="B981" s="67"/>
      <c r="C981" s="67"/>
      <c r="D981" s="67"/>
      <c r="E981" s="28"/>
      <c r="F981" s="67"/>
      <c r="G981" s="67"/>
      <c r="H981" s="67"/>
      <c r="I981" s="67"/>
      <c r="J981" s="9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</row>
    <row r="982" spans="1:26" ht="16.5" x14ac:dyDescent="0.45">
      <c r="A982" s="67"/>
      <c r="B982" s="67"/>
      <c r="C982" s="67"/>
      <c r="D982" s="67"/>
      <c r="E982" s="28"/>
      <c r="F982" s="67"/>
      <c r="G982" s="67"/>
      <c r="H982" s="67"/>
      <c r="I982" s="67"/>
      <c r="J982" s="9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</row>
    <row r="983" spans="1:26" ht="16.5" x14ac:dyDescent="0.45">
      <c r="A983" s="67"/>
      <c r="B983" s="67"/>
      <c r="C983" s="67"/>
      <c r="D983" s="67"/>
      <c r="E983" s="28"/>
      <c r="F983" s="67"/>
      <c r="G983" s="67"/>
      <c r="H983" s="67"/>
      <c r="I983" s="67"/>
      <c r="J983" s="9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</row>
    <row r="984" spans="1:26" ht="16.5" x14ac:dyDescent="0.45">
      <c r="A984" s="67"/>
      <c r="B984" s="67"/>
      <c r="C984" s="67"/>
      <c r="D984" s="67"/>
      <c r="E984" s="28"/>
      <c r="F984" s="67"/>
      <c r="G984" s="67"/>
      <c r="H984" s="67"/>
      <c r="I984" s="67"/>
      <c r="J984" s="9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</row>
    <row r="985" spans="1:26" ht="16.5" x14ac:dyDescent="0.45">
      <c r="A985" s="67"/>
      <c r="B985" s="67"/>
      <c r="C985" s="67"/>
      <c r="D985" s="67"/>
      <c r="E985" s="28"/>
      <c r="F985" s="67"/>
      <c r="G985" s="67"/>
      <c r="H985" s="67"/>
      <c r="I985" s="67"/>
      <c r="J985" s="9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</row>
    <row r="986" spans="1:26" ht="16.5" x14ac:dyDescent="0.45">
      <c r="A986" s="67"/>
      <c r="B986" s="67"/>
      <c r="C986" s="67"/>
      <c r="D986" s="67"/>
      <c r="E986" s="28"/>
      <c r="F986" s="67"/>
      <c r="G986" s="67"/>
      <c r="H986" s="67"/>
      <c r="I986" s="67"/>
      <c r="J986" s="9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</row>
    <row r="987" spans="1:26" ht="16.5" x14ac:dyDescent="0.45">
      <c r="A987" s="67"/>
      <c r="B987" s="67"/>
      <c r="C987" s="67"/>
      <c r="D987" s="67"/>
      <c r="E987" s="28"/>
      <c r="F987" s="67"/>
      <c r="G987" s="67"/>
      <c r="H987" s="67"/>
      <c r="I987" s="67"/>
      <c r="J987" s="9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</row>
    <row r="988" spans="1:26" ht="16.5" x14ac:dyDescent="0.45">
      <c r="A988" s="67"/>
      <c r="B988" s="67"/>
      <c r="C988" s="67"/>
      <c r="D988" s="67"/>
      <c r="E988" s="28"/>
      <c r="F988" s="67"/>
      <c r="G988" s="67"/>
      <c r="H988" s="67"/>
      <c r="I988" s="67"/>
      <c r="J988" s="9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</row>
    <row r="989" spans="1:26" ht="16.5" x14ac:dyDescent="0.45">
      <c r="A989" s="67"/>
      <c r="B989" s="67"/>
      <c r="C989" s="67"/>
      <c r="D989" s="67"/>
      <c r="E989" s="28"/>
      <c r="F989" s="67"/>
      <c r="G989" s="67"/>
      <c r="H989" s="67"/>
      <c r="I989" s="67"/>
      <c r="J989" s="9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</row>
    <row r="990" spans="1:26" ht="16.5" x14ac:dyDescent="0.45">
      <c r="A990" s="67"/>
      <c r="B990" s="67"/>
      <c r="C990" s="67"/>
      <c r="D990" s="67"/>
      <c r="E990" s="28"/>
      <c r="F990" s="67"/>
      <c r="G990" s="67"/>
      <c r="H990" s="67"/>
      <c r="I990" s="67"/>
      <c r="J990" s="9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</row>
    <row r="991" spans="1:26" ht="16.5" x14ac:dyDescent="0.45">
      <c r="A991" s="67"/>
      <c r="B991" s="67"/>
      <c r="C991" s="67"/>
      <c r="D991" s="67"/>
      <c r="E991" s="28"/>
      <c r="F991" s="67"/>
      <c r="G991" s="67"/>
      <c r="H991" s="67"/>
      <c r="I991" s="67"/>
      <c r="J991" s="9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</row>
    <row r="992" spans="1:26" ht="16.5" x14ac:dyDescent="0.45">
      <c r="A992" s="67"/>
      <c r="B992" s="67"/>
      <c r="C992" s="67"/>
      <c r="D992" s="67"/>
      <c r="E992" s="28"/>
      <c r="F992" s="67"/>
      <c r="G992" s="67"/>
      <c r="H992" s="67"/>
      <c r="I992" s="67"/>
      <c r="J992" s="9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</row>
    <row r="993" spans="1:26" ht="16.5" x14ac:dyDescent="0.45">
      <c r="A993" s="67"/>
      <c r="B993" s="67"/>
      <c r="C993" s="67"/>
      <c r="D993" s="67"/>
      <c r="E993" s="28"/>
      <c r="F993" s="67"/>
      <c r="G993" s="67"/>
      <c r="H993" s="67"/>
      <c r="I993" s="67"/>
      <c r="J993" s="9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</row>
    <row r="994" spans="1:26" ht="16.5" x14ac:dyDescent="0.45">
      <c r="A994" s="67"/>
      <c r="B994" s="67"/>
      <c r="C994" s="67"/>
      <c r="D994" s="67"/>
      <c r="E994" s="28"/>
      <c r="F994" s="67"/>
      <c r="G994" s="67"/>
      <c r="H994" s="67"/>
      <c r="I994" s="67"/>
      <c r="J994" s="9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</row>
    <row r="995" spans="1:26" ht="16.5" x14ac:dyDescent="0.45">
      <c r="A995" s="67"/>
      <c r="B995" s="67"/>
      <c r="C995" s="67"/>
      <c r="D995" s="67"/>
      <c r="E995" s="28"/>
      <c r="F995" s="67"/>
      <c r="G995" s="67"/>
      <c r="H995" s="67"/>
      <c r="I995" s="67"/>
      <c r="J995" s="9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</row>
    <row r="996" spans="1:26" ht="16.5" x14ac:dyDescent="0.45">
      <c r="A996" s="67"/>
      <c r="B996" s="67"/>
      <c r="C996" s="67"/>
      <c r="D996" s="67"/>
      <c r="E996" s="28"/>
      <c r="F996" s="67"/>
      <c r="G996" s="67"/>
      <c r="H996" s="67"/>
      <c r="I996" s="67"/>
      <c r="J996" s="9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</row>
    <row r="997" spans="1:26" ht="16.5" x14ac:dyDescent="0.45">
      <c r="A997" s="67"/>
      <c r="B997" s="67"/>
      <c r="C997" s="67"/>
      <c r="D997" s="67"/>
      <c r="E997" s="28"/>
      <c r="F997" s="67"/>
      <c r="G997" s="67"/>
      <c r="H997" s="67"/>
      <c r="I997" s="67"/>
      <c r="J997" s="9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</row>
    <row r="998" spans="1:26" ht="16.5" x14ac:dyDescent="0.45">
      <c r="A998" s="67"/>
      <c r="B998" s="67"/>
      <c r="C998" s="67"/>
      <c r="D998" s="67"/>
      <c r="E998" s="28"/>
      <c r="F998" s="67"/>
      <c r="G998" s="67"/>
      <c r="H998" s="67"/>
      <c r="I998" s="67"/>
      <c r="J998" s="9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</row>
    <row r="999" spans="1:26" ht="16.5" x14ac:dyDescent="0.45">
      <c r="A999" s="67"/>
      <c r="B999" s="67"/>
      <c r="C999" s="67"/>
      <c r="D999" s="67"/>
      <c r="E999" s="28"/>
      <c r="F999" s="67"/>
      <c r="G999" s="67"/>
      <c r="H999" s="67"/>
      <c r="I999" s="67"/>
      <c r="J999" s="9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</row>
    <row r="1000" spans="1:26" ht="16.5" x14ac:dyDescent="0.45">
      <c r="A1000" s="67"/>
      <c r="B1000" s="67"/>
      <c r="C1000" s="67"/>
      <c r="D1000" s="67"/>
      <c r="E1000" s="28"/>
      <c r="F1000" s="67"/>
      <c r="G1000" s="67"/>
      <c r="H1000" s="67"/>
      <c r="I1000" s="67"/>
      <c r="J1000" s="9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</row>
    <row r="1001" spans="1:26" ht="16.5" x14ac:dyDescent="0.45">
      <c r="A1001" s="67"/>
      <c r="B1001" s="67"/>
      <c r="C1001" s="67"/>
      <c r="D1001" s="67"/>
      <c r="E1001" s="28"/>
      <c r="F1001" s="67"/>
      <c r="G1001" s="67"/>
      <c r="H1001" s="67"/>
      <c r="I1001" s="67"/>
      <c r="J1001" s="9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  <c r="W1001" s="67"/>
      <c r="X1001" s="67"/>
      <c r="Y1001" s="67"/>
      <c r="Z1001" s="67"/>
    </row>
    <row r="1002" spans="1:26" ht="16.5" x14ac:dyDescent="0.45">
      <c r="A1002" s="67"/>
      <c r="B1002" s="67"/>
      <c r="C1002" s="67"/>
      <c r="D1002" s="67"/>
      <c r="E1002" s="28"/>
      <c r="F1002" s="67"/>
      <c r="G1002" s="67"/>
      <c r="H1002" s="67"/>
      <c r="I1002" s="67"/>
      <c r="J1002" s="97"/>
      <c r="K1002" s="67"/>
      <c r="L1002" s="67"/>
      <c r="M1002" s="67"/>
      <c r="N1002" s="67"/>
      <c r="O1002" s="67"/>
      <c r="P1002" s="67"/>
      <c r="Q1002" s="67"/>
      <c r="R1002" s="67"/>
      <c r="S1002" s="67"/>
      <c r="T1002" s="67"/>
      <c r="U1002" s="67"/>
      <c r="V1002" s="67"/>
      <c r="W1002" s="67"/>
      <c r="X1002" s="67"/>
      <c r="Y1002" s="67"/>
      <c r="Z1002" s="67"/>
    </row>
    <row r="1003" spans="1:26" ht="16.5" x14ac:dyDescent="0.45">
      <c r="A1003" s="67"/>
      <c r="B1003" s="67"/>
      <c r="C1003" s="67"/>
      <c r="D1003" s="67"/>
      <c r="E1003" s="28"/>
      <c r="F1003" s="67"/>
      <c r="G1003" s="67"/>
      <c r="H1003" s="67"/>
      <c r="I1003" s="67"/>
      <c r="J1003" s="97"/>
      <c r="K1003" s="67"/>
      <c r="L1003" s="67"/>
      <c r="M1003" s="67"/>
      <c r="N1003" s="67"/>
      <c r="O1003" s="67"/>
      <c r="P1003" s="67"/>
      <c r="Q1003" s="67"/>
      <c r="R1003" s="67"/>
      <c r="S1003" s="67"/>
      <c r="T1003" s="67"/>
      <c r="U1003" s="67"/>
      <c r="V1003" s="67"/>
      <c r="W1003" s="67"/>
      <c r="X1003" s="67"/>
      <c r="Y1003" s="67"/>
      <c r="Z1003" s="67"/>
    </row>
    <row r="1004" spans="1:26" ht="16.5" x14ac:dyDescent="0.45">
      <c r="A1004" s="67"/>
      <c r="B1004" s="67"/>
      <c r="C1004" s="67"/>
      <c r="D1004" s="67"/>
      <c r="E1004" s="28"/>
      <c r="F1004" s="67"/>
      <c r="G1004" s="67"/>
      <c r="H1004" s="67"/>
      <c r="I1004" s="67"/>
      <c r="J1004" s="97"/>
      <c r="K1004" s="67"/>
      <c r="L1004" s="67"/>
      <c r="M1004" s="67"/>
      <c r="N1004" s="67"/>
      <c r="O1004" s="67"/>
      <c r="P1004" s="67"/>
      <c r="Q1004" s="67"/>
      <c r="R1004" s="67"/>
      <c r="S1004" s="67"/>
      <c r="T1004" s="67"/>
      <c r="U1004" s="67"/>
      <c r="V1004" s="67"/>
      <c r="W1004" s="67"/>
      <c r="X1004" s="67"/>
      <c r="Y1004" s="67"/>
      <c r="Z1004" s="67"/>
    </row>
    <row r="1005" spans="1:26" ht="16.5" x14ac:dyDescent="0.45">
      <c r="A1005" s="67"/>
      <c r="B1005" s="67"/>
      <c r="C1005" s="67"/>
      <c r="D1005" s="67"/>
      <c r="E1005" s="28"/>
      <c r="F1005" s="67"/>
      <c r="G1005" s="67"/>
      <c r="H1005" s="67"/>
      <c r="I1005" s="67"/>
      <c r="J1005" s="97"/>
      <c r="K1005" s="67"/>
      <c r="L1005" s="67"/>
      <c r="M1005" s="67"/>
      <c r="N1005" s="67"/>
      <c r="O1005" s="67"/>
      <c r="P1005" s="67"/>
      <c r="Q1005" s="67"/>
      <c r="R1005" s="67"/>
      <c r="S1005" s="67"/>
      <c r="T1005" s="67"/>
      <c r="U1005" s="67"/>
      <c r="V1005" s="67"/>
      <c r="W1005" s="67"/>
      <c r="X1005" s="67"/>
      <c r="Y1005" s="67"/>
      <c r="Z1005" s="67"/>
    </row>
    <row r="1006" spans="1:26" ht="16.5" x14ac:dyDescent="0.45">
      <c r="A1006" s="67"/>
      <c r="B1006" s="67"/>
      <c r="C1006" s="67"/>
      <c r="D1006" s="67"/>
      <c r="E1006" s="28"/>
      <c r="F1006" s="67"/>
      <c r="G1006" s="67"/>
      <c r="H1006" s="67"/>
      <c r="I1006" s="67"/>
      <c r="J1006" s="97"/>
      <c r="K1006" s="67"/>
      <c r="L1006" s="67"/>
      <c r="M1006" s="67"/>
      <c r="N1006" s="67"/>
      <c r="O1006" s="67"/>
      <c r="P1006" s="67"/>
      <c r="Q1006" s="67"/>
      <c r="R1006" s="67"/>
      <c r="S1006" s="67"/>
      <c r="T1006" s="67"/>
      <c r="U1006" s="67"/>
      <c r="V1006" s="67"/>
      <c r="W1006" s="67"/>
      <c r="X1006" s="67"/>
      <c r="Y1006" s="67"/>
      <c r="Z1006" s="67"/>
    </row>
    <row r="1007" spans="1:26" ht="16.5" x14ac:dyDescent="0.45">
      <c r="A1007" s="67"/>
      <c r="B1007" s="67"/>
      <c r="C1007" s="67"/>
      <c r="D1007" s="67"/>
      <c r="E1007" s="28"/>
      <c r="F1007" s="67"/>
      <c r="G1007" s="67"/>
      <c r="H1007" s="67"/>
      <c r="I1007" s="67"/>
      <c r="J1007" s="97"/>
      <c r="K1007" s="67"/>
      <c r="L1007" s="67"/>
      <c r="M1007" s="67"/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X1007" s="67"/>
      <c r="Y1007" s="67"/>
      <c r="Z1007" s="67"/>
    </row>
    <row r="1008" spans="1:26" ht="16.5" x14ac:dyDescent="0.45">
      <c r="A1008" s="67"/>
      <c r="B1008" s="67"/>
      <c r="C1008" s="67"/>
      <c r="D1008" s="67"/>
      <c r="E1008" s="28"/>
      <c r="F1008" s="67"/>
      <c r="G1008" s="67"/>
      <c r="H1008" s="67"/>
      <c r="I1008" s="67"/>
      <c r="J1008" s="97"/>
      <c r="K1008" s="67"/>
      <c r="L1008" s="67"/>
      <c r="M1008" s="67"/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X1008" s="67"/>
      <c r="Y1008" s="67"/>
      <c r="Z1008" s="67"/>
    </row>
    <row r="1009" spans="1:26" ht="16.5" x14ac:dyDescent="0.45">
      <c r="A1009" s="67"/>
      <c r="B1009" s="67"/>
      <c r="C1009" s="67"/>
      <c r="D1009" s="67"/>
      <c r="E1009" s="28"/>
      <c r="F1009" s="67"/>
      <c r="G1009" s="67"/>
      <c r="H1009" s="67"/>
      <c r="I1009" s="67"/>
      <c r="J1009" s="97"/>
      <c r="K1009" s="67"/>
      <c r="L1009" s="67"/>
      <c r="M1009" s="67"/>
      <c r="N1009" s="67"/>
      <c r="O1009" s="67"/>
      <c r="P1009" s="67"/>
      <c r="Q1009" s="67"/>
      <c r="R1009" s="67"/>
      <c r="S1009" s="67"/>
      <c r="T1009" s="67"/>
      <c r="U1009" s="67"/>
      <c r="V1009" s="67"/>
      <c r="W1009" s="67"/>
      <c r="X1009" s="67"/>
      <c r="Y1009" s="67"/>
      <c r="Z1009" s="67"/>
    </row>
    <row r="1010" spans="1:26" ht="16.5" x14ac:dyDescent="0.45">
      <c r="A1010" s="67"/>
      <c r="B1010" s="67"/>
      <c r="C1010" s="67"/>
      <c r="D1010" s="67"/>
      <c r="E1010" s="28"/>
      <c r="F1010" s="67"/>
      <c r="G1010" s="67"/>
      <c r="H1010" s="67"/>
      <c r="I1010" s="67"/>
      <c r="J1010" s="97"/>
      <c r="K1010" s="67"/>
      <c r="L1010" s="67"/>
      <c r="M1010" s="67"/>
      <c r="N1010" s="67"/>
      <c r="O1010" s="67"/>
      <c r="P1010" s="67"/>
      <c r="Q1010" s="67"/>
      <c r="R1010" s="67"/>
      <c r="S1010" s="67"/>
      <c r="T1010" s="67"/>
      <c r="U1010" s="67"/>
      <c r="V1010" s="67"/>
      <c r="W1010" s="67"/>
      <c r="X1010" s="67"/>
      <c r="Y1010" s="67"/>
      <c r="Z1010" s="67"/>
    </row>
    <row r="1011" spans="1:26" ht="16.5" x14ac:dyDescent="0.45">
      <c r="A1011" s="67"/>
      <c r="B1011" s="67"/>
      <c r="C1011" s="67"/>
      <c r="D1011" s="67"/>
      <c r="E1011" s="28"/>
      <c r="F1011" s="67"/>
      <c r="G1011" s="67"/>
      <c r="H1011" s="67"/>
      <c r="I1011" s="67"/>
      <c r="J1011" s="97"/>
      <c r="K1011" s="67"/>
      <c r="L1011" s="67"/>
      <c r="M1011" s="67"/>
      <c r="N1011" s="67"/>
      <c r="O1011" s="67"/>
      <c r="P1011" s="67"/>
      <c r="Q1011" s="67"/>
      <c r="R1011" s="67"/>
      <c r="S1011" s="67"/>
      <c r="T1011" s="67"/>
      <c r="U1011" s="67"/>
      <c r="V1011" s="67"/>
      <c r="W1011" s="67"/>
      <c r="X1011" s="67"/>
      <c r="Y1011" s="67"/>
      <c r="Z1011" s="67"/>
    </row>
    <row r="1012" spans="1:26" ht="16.5" x14ac:dyDescent="0.45">
      <c r="A1012" s="67"/>
      <c r="B1012" s="67"/>
      <c r="C1012" s="67"/>
      <c r="D1012" s="67"/>
      <c r="E1012" s="28"/>
      <c r="F1012" s="67"/>
      <c r="G1012" s="67"/>
      <c r="H1012" s="67"/>
      <c r="I1012" s="67"/>
      <c r="J1012" s="97"/>
      <c r="K1012" s="67"/>
      <c r="L1012" s="67"/>
      <c r="M1012" s="67"/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X1012" s="67"/>
      <c r="Y1012" s="67"/>
      <c r="Z1012" s="67"/>
    </row>
    <row r="1013" spans="1:26" ht="16.5" x14ac:dyDescent="0.45">
      <c r="A1013" s="67"/>
      <c r="B1013" s="67"/>
      <c r="C1013" s="67"/>
      <c r="D1013" s="67"/>
      <c r="E1013" s="28"/>
      <c r="F1013" s="67"/>
      <c r="G1013" s="67"/>
      <c r="H1013" s="67"/>
      <c r="I1013" s="67"/>
      <c r="J1013" s="97"/>
      <c r="K1013" s="67"/>
      <c r="L1013" s="67"/>
      <c r="M1013" s="67"/>
      <c r="N1013" s="67"/>
      <c r="O1013" s="67"/>
      <c r="P1013" s="67"/>
      <c r="Q1013" s="67"/>
      <c r="R1013" s="67"/>
      <c r="S1013" s="67"/>
      <c r="T1013" s="67"/>
      <c r="U1013" s="67"/>
      <c r="V1013" s="67"/>
      <c r="W1013" s="67"/>
      <c r="X1013" s="67"/>
      <c r="Y1013" s="67"/>
      <c r="Z1013" s="67"/>
    </row>
    <row r="1014" spans="1:26" ht="16.5" x14ac:dyDescent="0.45">
      <c r="A1014" s="67"/>
      <c r="B1014" s="67"/>
      <c r="C1014" s="67"/>
      <c r="D1014" s="67"/>
      <c r="E1014" s="28"/>
      <c r="F1014" s="67"/>
      <c r="G1014" s="67"/>
      <c r="H1014" s="67"/>
      <c r="I1014" s="67"/>
      <c r="J1014" s="97"/>
      <c r="K1014" s="67"/>
      <c r="L1014" s="67"/>
      <c r="M1014" s="67"/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X1014" s="67"/>
      <c r="Y1014" s="67"/>
      <c r="Z1014" s="67"/>
    </row>
    <row r="1015" spans="1:26" ht="16.5" x14ac:dyDescent="0.45">
      <c r="A1015" s="67"/>
      <c r="B1015" s="67"/>
      <c r="C1015" s="67"/>
      <c r="D1015" s="67"/>
      <c r="E1015" s="28"/>
      <c r="F1015" s="67"/>
      <c r="G1015" s="67"/>
      <c r="H1015" s="67"/>
      <c r="I1015" s="67"/>
      <c r="J1015" s="97"/>
      <c r="K1015" s="67"/>
      <c r="L1015" s="67"/>
      <c r="M1015" s="67"/>
      <c r="N1015" s="67"/>
      <c r="O1015" s="67"/>
      <c r="P1015" s="67"/>
      <c r="Q1015" s="67"/>
      <c r="R1015" s="67"/>
      <c r="S1015" s="67"/>
      <c r="T1015" s="67"/>
      <c r="U1015" s="67"/>
      <c r="V1015" s="67"/>
      <c r="W1015" s="67"/>
      <c r="X1015" s="67"/>
      <c r="Y1015" s="67"/>
      <c r="Z1015" s="67"/>
    </row>
    <row r="1016" spans="1:26" ht="16.5" x14ac:dyDescent="0.45">
      <c r="A1016" s="67"/>
      <c r="B1016" s="67"/>
      <c r="C1016" s="67"/>
      <c r="D1016" s="67"/>
      <c r="E1016" s="28"/>
      <c r="F1016" s="67"/>
      <c r="G1016" s="67"/>
      <c r="H1016" s="67"/>
      <c r="I1016" s="67"/>
      <c r="J1016" s="97"/>
      <c r="K1016" s="67"/>
      <c r="L1016" s="67"/>
      <c r="M1016" s="67"/>
      <c r="N1016" s="67"/>
      <c r="O1016" s="67"/>
      <c r="P1016" s="67"/>
      <c r="Q1016" s="67"/>
      <c r="R1016" s="67"/>
      <c r="S1016" s="67"/>
      <c r="T1016" s="67"/>
      <c r="U1016" s="67"/>
      <c r="V1016" s="67"/>
      <c r="W1016" s="67"/>
      <c r="X1016" s="67"/>
      <c r="Y1016" s="67"/>
      <c r="Z1016" s="67"/>
    </row>
    <row r="1017" spans="1:26" ht="16.5" x14ac:dyDescent="0.45">
      <c r="A1017" s="67"/>
      <c r="B1017" s="67"/>
      <c r="C1017" s="67"/>
      <c r="D1017" s="67"/>
      <c r="E1017" s="28"/>
      <c r="F1017" s="67"/>
      <c r="G1017" s="67"/>
      <c r="H1017" s="67"/>
      <c r="I1017" s="67"/>
      <c r="J1017" s="97"/>
      <c r="K1017" s="67"/>
      <c r="L1017" s="67"/>
      <c r="M1017" s="67"/>
      <c r="N1017" s="67"/>
      <c r="O1017" s="67"/>
      <c r="P1017" s="67"/>
      <c r="Q1017" s="67"/>
      <c r="R1017" s="67"/>
      <c r="S1017" s="67"/>
      <c r="T1017" s="67"/>
      <c r="U1017" s="67"/>
      <c r="V1017" s="67"/>
      <c r="W1017" s="67"/>
      <c r="X1017" s="67"/>
      <c r="Y1017" s="67"/>
      <c r="Z1017" s="67"/>
    </row>
    <row r="1018" spans="1:26" ht="16.5" x14ac:dyDescent="0.45">
      <c r="A1018" s="67"/>
      <c r="B1018" s="67"/>
      <c r="C1018" s="67"/>
      <c r="D1018" s="67"/>
      <c r="E1018" s="28"/>
      <c r="F1018" s="67"/>
      <c r="G1018" s="67"/>
      <c r="H1018" s="67"/>
      <c r="I1018" s="67"/>
      <c r="J1018" s="97"/>
      <c r="K1018" s="67"/>
      <c r="L1018" s="67"/>
      <c r="M1018" s="67"/>
      <c r="N1018" s="67"/>
      <c r="O1018" s="67"/>
      <c r="P1018" s="67"/>
      <c r="Q1018" s="67"/>
      <c r="R1018" s="67"/>
      <c r="S1018" s="67"/>
      <c r="T1018" s="67"/>
      <c r="U1018" s="67"/>
      <c r="V1018" s="67"/>
      <c r="W1018" s="67"/>
      <c r="X1018" s="67"/>
      <c r="Y1018" s="67"/>
      <c r="Z1018" s="67"/>
    </row>
    <row r="1019" spans="1:26" ht="16.5" x14ac:dyDescent="0.45">
      <c r="A1019" s="67"/>
      <c r="B1019" s="67"/>
      <c r="C1019" s="67"/>
      <c r="D1019" s="67"/>
      <c r="E1019" s="28"/>
      <c r="F1019" s="67"/>
      <c r="G1019" s="67"/>
      <c r="H1019" s="67"/>
      <c r="I1019" s="67"/>
      <c r="J1019" s="97"/>
      <c r="K1019" s="67"/>
      <c r="L1019" s="67"/>
      <c r="M1019" s="67"/>
      <c r="N1019" s="67"/>
      <c r="O1019" s="67"/>
      <c r="P1019" s="67"/>
      <c r="Q1019" s="67"/>
      <c r="R1019" s="67"/>
      <c r="S1019" s="67"/>
      <c r="T1019" s="67"/>
      <c r="U1019" s="67"/>
      <c r="V1019" s="67"/>
      <c r="W1019" s="67"/>
      <c r="X1019" s="67"/>
      <c r="Y1019" s="67"/>
      <c r="Z1019" s="67"/>
    </row>
    <row r="1020" spans="1:26" ht="16.5" x14ac:dyDescent="0.45">
      <c r="A1020" s="67"/>
      <c r="B1020" s="67"/>
      <c r="C1020" s="67"/>
      <c r="D1020" s="67"/>
      <c r="E1020" s="28"/>
      <c r="F1020" s="67"/>
      <c r="G1020" s="67"/>
      <c r="H1020" s="67"/>
      <c r="I1020" s="67"/>
      <c r="J1020" s="97"/>
      <c r="K1020" s="67"/>
      <c r="L1020" s="67"/>
      <c r="M1020" s="67"/>
      <c r="N1020" s="67"/>
      <c r="O1020" s="67"/>
      <c r="P1020" s="67"/>
      <c r="Q1020" s="67"/>
      <c r="R1020" s="67"/>
      <c r="S1020" s="67"/>
      <c r="T1020" s="67"/>
      <c r="U1020" s="67"/>
      <c r="V1020" s="67"/>
      <c r="W1020" s="67"/>
      <c r="X1020" s="67"/>
      <c r="Y1020" s="67"/>
      <c r="Z1020" s="67"/>
    </row>
    <row r="1021" spans="1:26" ht="16.5" x14ac:dyDescent="0.45">
      <c r="A1021" s="67"/>
      <c r="B1021" s="67"/>
      <c r="C1021" s="67"/>
      <c r="D1021" s="67"/>
      <c r="E1021" s="28"/>
      <c r="F1021" s="67"/>
      <c r="G1021" s="67"/>
      <c r="H1021" s="67"/>
      <c r="I1021" s="67"/>
      <c r="J1021" s="97"/>
      <c r="K1021" s="67"/>
      <c r="L1021" s="67"/>
      <c r="M1021" s="67"/>
      <c r="N1021" s="67"/>
      <c r="O1021" s="67"/>
      <c r="P1021" s="67"/>
      <c r="Q1021" s="67"/>
      <c r="R1021" s="67"/>
      <c r="S1021" s="67"/>
      <c r="T1021" s="67"/>
      <c r="U1021" s="67"/>
      <c r="V1021" s="67"/>
      <c r="W1021" s="67"/>
      <c r="X1021" s="67"/>
      <c r="Y1021" s="67"/>
      <c r="Z1021" s="67"/>
    </row>
    <row r="1022" spans="1:26" ht="16.5" x14ac:dyDescent="0.45">
      <c r="A1022" s="67"/>
      <c r="B1022" s="67"/>
      <c r="C1022" s="67"/>
      <c r="D1022" s="67"/>
      <c r="E1022" s="28"/>
      <c r="F1022" s="67"/>
      <c r="G1022" s="67"/>
      <c r="H1022" s="67"/>
      <c r="I1022" s="67"/>
      <c r="J1022" s="97"/>
      <c r="K1022" s="67"/>
      <c r="L1022" s="67"/>
      <c r="M1022" s="67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X1022" s="67"/>
      <c r="Y1022" s="67"/>
      <c r="Z1022" s="67"/>
    </row>
    <row r="1023" spans="1:26" ht="16.5" x14ac:dyDescent="0.45">
      <c r="A1023" s="67"/>
      <c r="B1023" s="67"/>
      <c r="C1023" s="67"/>
      <c r="D1023" s="67"/>
      <c r="E1023" s="28"/>
      <c r="F1023" s="67"/>
      <c r="G1023" s="67"/>
      <c r="H1023" s="67"/>
      <c r="I1023" s="67"/>
      <c r="J1023" s="97"/>
      <c r="K1023" s="67"/>
      <c r="L1023" s="67"/>
      <c r="M1023" s="67"/>
      <c r="N1023" s="67"/>
      <c r="O1023" s="67"/>
      <c r="P1023" s="67"/>
      <c r="Q1023" s="67"/>
      <c r="R1023" s="67"/>
      <c r="S1023" s="67"/>
      <c r="T1023" s="67"/>
      <c r="U1023" s="67"/>
      <c r="V1023" s="67"/>
      <c r="W1023" s="67"/>
      <c r="X1023" s="67"/>
      <c r="Y1023" s="67"/>
      <c r="Z1023" s="67"/>
    </row>
    <row r="1024" spans="1:26" ht="16.5" x14ac:dyDescent="0.45">
      <c r="A1024" s="67"/>
      <c r="B1024" s="67"/>
      <c r="C1024" s="67"/>
      <c r="D1024" s="67"/>
      <c r="E1024" s="28"/>
      <c r="F1024" s="67"/>
      <c r="G1024" s="67"/>
      <c r="H1024" s="67"/>
      <c r="I1024" s="67"/>
      <c r="J1024" s="97"/>
      <c r="K1024" s="67"/>
      <c r="L1024" s="67"/>
      <c r="M1024" s="67"/>
      <c r="N1024" s="67"/>
      <c r="O1024" s="67"/>
      <c r="P1024" s="67"/>
      <c r="Q1024" s="67"/>
      <c r="R1024" s="67"/>
      <c r="S1024" s="67"/>
      <c r="T1024" s="67"/>
      <c r="U1024" s="67"/>
      <c r="V1024" s="67"/>
      <c r="W1024" s="67"/>
      <c r="X1024" s="67"/>
      <c r="Y1024" s="67"/>
      <c r="Z1024" s="67"/>
    </row>
    <row r="1025" spans="1:26" ht="16.5" x14ac:dyDescent="0.45">
      <c r="A1025" s="67"/>
      <c r="B1025" s="67"/>
      <c r="C1025" s="67"/>
      <c r="D1025" s="67"/>
      <c r="E1025" s="28"/>
      <c r="F1025" s="67"/>
      <c r="G1025" s="67"/>
      <c r="H1025" s="67"/>
      <c r="I1025" s="67"/>
      <c r="J1025" s="97"/>
      <c r="K1025" s="67"/>
      <c r="L1025" s="67"/>
      <c r="M1025" s="67"/>
      <c r="N1025" s="67"/>
      <c r="O1025" s="67"/>
      <c r="P1025" s="67"/>
      <c r="Q1025" s="67"/>
      <c r="R1025" s="67"/>
      <c r="S1025" s="67"/>
      <c r="T1025" s="67"/>
      <c r="U1025" s="67"/>
      <c r="V1025" s="67"/>
      <c r="W1025" s="67"/>
      <c r="X1025" s="67"/>
      <c r="Y1025" s="67"/>
      <c r="Z1025" s="67"/>
    </row>
    <row r="1026" spans="1:26" ht="16.5" x14ac:dyDescent="0.45">
      <c r="A1026" s="67"/>
      <c r="B1026" s="67"/>
      <c r="C1026" s="67"/>
      <c r="D1026" s="67"/>
      <c r="E1026" s="28"/>
      <c r="F1026" s="67"/>
      <c r="G1026" s="67"/>
      <c r="H1026" s="67"/>
      <c r="I1026" s="67"/>
      <c r="J1026" s="97"/>
      <c r="K1026" s="67"/>
      <c r="L1026" s="67"/>
      <c r="M1026" s="67"/>
      <c r="N1026" s="67"/>
      <c r="O1026" s="67"/>
      <c r="P1026" s="67"/>
      <c r="Q1026" s="67"/>
      <c r="R1026" s="67"/>
      <c r="S1026" s="67"/>
      <c r="T1026" s="67"/>
      <c r="U1026" s="67"/>
      <c r="V1026" s="67"/>
      <c r="W1026" s="67"/>
      <c r="X1026" s="67"/>
      <c r="Y1026" s="67"/>
      <c r="Z1026" s="67"/>
    </row>
    <row r="1027" spans="1:26" ht="16.5" x14ac:dyDescent="0.45">
      <c r="A1027" s="67"/>
      <c r="B1027" s="67"/>
      <c r="C1027" s="67"/>
      <c r="D1027" s="67"/>
      <c r="E1027" s="28"/>
      <c r="F1027" s="67"/>
      <c r="G1027" s="67"/>
      <c r="H1027" s="67"/>
      <c r="I1027" s="67"/>
      <c r="J1027" s="97"/>
      <c r="K1027" s="67"/>
      <c r="L1027" s="67"/>
      <c r="M1027" s="67"/>
      <c r="N1027" s="67"/>
      <c r="O1027" s="67"/>
      <c r="P1027" s="67"/>
      <c r="Q1027" s="67"/>
      <c r="R1027" s="67"/>
      <c r="S1027" s="67"/>
      <c r="T1027" s="67"/>
      <c r="U1027" s="67"/>
      <c r="V1027" s="67"/>
      <c r="W1027" s="67"/>
      <c r="X1027" s="67"/>
      <c r="Y1027" s="67"/>
      <c r="Z1027" s="67"/>
    </row>
    <row r="1028" spans="1:26" ht="16.5" x14ac:dyDescent="0.45">
      <c r="A1028" s="67"/>
      <c r="B1028" s="67"/>
      <c r="C1028" s="67"/>
      <c r="D1028" s="67"/>
      <c r="E1028" s="28"/>
      <c r="F1028" s="67"/>
      <c r="G1028" s="67"/>
      <c r="H1028" s="67"/>
      <c r="I1028" s="67"/>
      <c r="J1028" s="97"/>
      <c r="K1028" s="67"/>
      <c r="L1028" s="67"/>
      <c r="M1028" s="67"/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X1028" s="67"/>
      <c r="Y1028" s="67"/>
      <c r="Z1028" s="67"/>
    </row>
    <row r="1029" spans="1:26" ht="16.5" x14ac:dyDescent="0.45">
      <c r="A1029" s="67"/>
      <c r="B1029" s="67"/>
      <c r="C1029" s="67"/>
      <c r="D1029" s="67"/>
      <c r="E1029" s="28"/>
      <c r="F1029" s="67"/>
      <c r="G1029" s="67"/>
      <c r="H1029" s="67"/>
      <c r="I1029" s="67"/>
      <c r="J1029" s="97"/>
      <c r="K1029" s="67"/>
      <c r="L1029" s="67"/>
      <c r="M1029" s="67"/>
      <c r="N1029" s="67"/>
      <c r="O1029" s="67"/>
      <c r="P1029" s="67"/>
      <c r="Q1029" s="67"/>
      <c r="R1029" s="67"/>
      <c r="S1029" s="67"/>
      <c r="T1029" s="67"/>
      <c r="U1029" s="67"/>
      <c r="V1029" s="67"/>
      <c r="W1029" s="67"/>
      <c r="X1029" s="67"/>
      <c r="Y1029" s="67"/>
      <c r="Z1029" s="67"/>
    </row>
    <row r="1030" spans="1:26" ht="16.5" x14ac:dyDescent="0.45">
      <c r="A1030" s="67"/>
      <c r="B1030" s="67"/>
      <c r="C1030" s="67"/>
      <c r="D1030" s="67"/>
      <c r="E1030" s="28"/>
      <c r="F1030" s="67"/>
      <c r="G1030" s="67"/>
      <c r="H1030" s="67"/>
      <c r="I1030" s="67"/>
      <c r="J1030" s="97"/>
      <c r="K1030" s="67"/>
      <c r="L1030" s="67"/>
      <c r="M1030" s="67"/>
      <c r="N1030" s="67"/>
      <c r="O1030" s="67"/>
      <c r="P1030" s="67"/>
      <c r="Q1030" s="67"/>
      <c r="R1030" s="67"/>
      <c r="S1030" s="67"/>
      <c r="T1030" s="67"/>
      <c r="U1030" s="67"/>
      <c r="V1030" s="67"/>
      <c r="W1030" s="67"/>
      <c r="X1030" s="67"/>
      <c r="Y1030" s="67"/>
      <c r="Z1030" s="67"/>
    </row>
    <row r="1031" spans="1:26" ht="16.5" x14ac:dyDescent="0.45">
      <c r="A1031" s="67"/>
      <c r="B1031" s="67"/>
      <c r="C1031" s="67"/>
      <c r="D1031" s="67"/>
      <c r="E1031" s="28"/>
      <c r="F1031" s="67"/>
      <c r="G1031" s="67"/>
      <c r="H1031" s="67"/>
      <c r="I1031" s="67"/>
      <c r="J1031" s="97"/>
      <c r="K1031" s="67"/>
      <c r="L1031" s="67"/>
      <c r="M1031" s="67"/>
      <c r="N1031" s="67"/>
      <c r="O1031" s="67"/>
      <c r="P1031" s="67"/>
      <c r="Q1031" s="67"/>
      <c r="R1031" s="67"/>
      <c r="S1031" s="67"/>
      <c r="T1031" s="67"/>
      <c r="U1031" s="67"/>
      <c r="V1031" s="67"/>
      <c r="W1031" s="67"/>
      <c r="X1031" s="67"/>
      <c r="Y1031" s="67"/>
      <c r="Z1031" s="67"/>
    </row>
    <row r="1032" spans="1:26" ht="16.5" x14ac:dyDescent="0.45">
      <c r="A1032" s="67"/>
      <c r="B1032" s="67"/>
      <c r="C1032" s="67"/>
      <c r="D1032" s="67"/>
      <c r="E1032" s="28"/>
      <c r="F1032" s="67"/>
      <c r="G1032" s="67"/>
      <c r="H1032" s="67"/>
      <c r="I1032" s="67"/>
      <c r="J1032" s="97"/>
      <c r="K1032" s="67"/>
      <c r="L1032" s="67"/>
      <c r="M1032" s="67"/>
      <c r="N1032" s="67"/>
      <c r="O1032" s="67"/>
      <c r="P1032" s="67"/>
      <c r="Q1032" s="67"/>
      <c r="R1032" s="67"/>
      <c r="S1032" s="67"/>
      <c r="T1032" s="67"/>
      <c r="U1032" s="67"/>
      <c r="V1032" s="67"/>
      <c r="W1032" s="67"/>
      <c r="X1032" s="67"/>
      <c r="Y1032" s="67"/>
      <c r="Z1032" s="67"/>
    </row>
    <row r="1033" spans="1:26" ht="16.5" x14ac:dyDescent="0.45">
      <c r="A1033" s="67"/>
      <c r="B1033" s="67"/>
      <c r="C1033" s="67"/>
      <c r="D1033" s="67"/>
      <c r="E1033" s="28"/>
      <c r="F1033" s="67"/>
      <c r="G1033" s="67"/>
      <c r="H1033" s="67"/>
      <c r="I1033" s="67"/>
      <c r="J1033" s="97"/>
      <c r="K1033" s="67"/>
      <c r="L1033" s="67"/>
      <c r="M1033" s="67"/>
      <c r="N1033" s="67"/>
      <c r="O1033" s="67"/>
      <c r="P1033" s="67"/>
      <c r="Q1033" s="67"/>
      <c r="R1033" s="67"/>
      <c r="S1033" s="67"/>
      <c r="T1033" s="67"/>
      <c r="U1033" s="67"/>
      <c r="V1033" s="67"/>
      <c r="W1033" s="67"/>
      <c r="X1033" s="67"/>
      <c r="Y1033" s="67"/>
      <c r="Z1033" s="67"/>
    </row>
    <row r="1034" spans="1:26" ht="16.5" x14ac:dyDescent="0.45">
      <c r="A1034" s="67"/>
      <c r="B1034" s="67"/>
      <c r="C1034" s="67"/>
      <c r="D1034" s="67"/>
      <c r="E1034" s="28"/>
      <c r="F1034" s="67"/>
      <c r="G1034" s="67"/>
      <c r="H1034" s="67"/>
      <c r="I1034" s="67"/>
      <c r="J1034" s="97"/>
      <c r="K1034" s="67"/>
      <c r="L1034" s="67"/>
      <c r="M1034" s="67"/>
      <c r="N1034" s="67"/>
      <c r="O1034" s="67"/>
      <c r="P1034" s="67"/>
      <c r="Q1034" s="67"/>
      <c r="R1034" s="67"/>
      <c r="S1034" s="67"/>
      <c r="T1034" s="67"/>
      <c r="U1034" s="67"/>
      <c r="V1034" s="67"/>
      <c r="W1034" s="67"/>
      <c r="X1034" s="67"/>
      <c r="Y1034" s="67"/>
      <c r="Z1034" s="67"/>
    </row>
    <row r="1035" spans="1:26" ht="16.5" x14ac:dyDescent="0.45">
      <c r="A1035" s="67"/>
      <c r="B1035" s="67"/>
      <c r="C1035" s="67"/>
      <c r="D1035" s="67"/>
      <c r="E1035" s="28"/>
      <c r="F1035" s="67"/>
      <c r="G1035" s="67"/>
      <c r="H1035" s="67"/>
      <c r="I1035" s="67"/>
      <c r="J1035" s="97"/>
      <c r="K1035" s="67"/>
      <c r="L1035" s="67"/>
      <c r="M1035" s="67"/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X1035" s="67"/>
      <c r="Y1035" s="67"/>
      <c r="Z1035" s="67"/>
    </row>
    <row r="1036" spans="1:26" ht="16.5" x14ac:dyDescent="0.45">
      <c r="A1036" s="67"/>
      <c r="B1036" s="67"/>
      <c r="C1036" s="67"/>
      <c r="D1036" s="67"/>
      <c r="E1036" s="28"/>
      <c r="F1036" s="67"/>
      <c r="G1036" s="67"/>
      <c r="H1036" s="67"/>
      <c r="I1036" s="67"/>
      <c r="J1036" s="97"/>
      <c r="K1036" s="67"/>
      <c r="L1036" s="67"/>
      <c r="M1036" s="67"/>
      <c r="N1036" s="67"/>
      <c r="O1036" s="67"/>
      <c r="P1036" s="67"/>
      <c r="Q1036" s="67"/>
      <c r="R1036" s="67"/>
      <c r="S1036" s="67"/>
      <c r="T1036" s="67"/>
      <c r="U1036" s="67"/>
      <c r="V1036" s="67"/>
      <c r="W1036" s="67"/>
      <c r="X1036" s="67"/>
      <c r="Y1036" s="67"/>
      <c r="Z1036" s="67"/>
    </row>
    <row r="1037" spans="1:26" ht="16.5" x14ac:dyDescent="0.45">
      <c r="A1037" s="67"/>
      <c r="B1037" s="67"/>
      <c r="C1037" s="67"/>
      <c r="D1037" s="67"/>
      <c r="E1037" s="28"/>
      <c r="F1037" s="67"/>
      <c r="G1037" s="67"/>
      <c r="H1037" s="67"/>
      <c r="I1037" s="67"/>
      <c r="J1037" s="97"/>
      <c r="K1037" s="67"/>
      <c r="L1037" s="67"/>
      <c r="M1037" s="67"/>
      <c r="N1037" s="67"/>
      <c r="O1037" s="67"/>
      <c r="P1037" s="67"/>
      <c r="Q1037" s="67"/>
      <c r="R1037" s="67"/>
      <c r="S1037" s="67"/>
      <c r="T1037" s="67"/>
      <c r="U1037" s="67"/>
      <c r="V1037" s="67"/>
      <c r="W1037" s="67"/>
      <c r="X1037" s="67"/>
      <c r="Y1037" s="67"/>
      <c r="Z1037" s="67"/>
    </row>
    <row r="1038" spans="1:26" ht="16.5" x14ac:dyDescent="0.45">
      <c r="A1038" s="67"/>
      <c r="B1038" s="67"/>
      <c r="C1038" s="67"/>
      <c r="D1038" s="67"/>
      <c r="E1038" s="28"/>
      <c r="F1038" s="67"/>
      <c r="G1038" s="67"/>
      <c r="H1038" s="67"/>
      <c r="I1038" s="67"/>
      <c r="J1038" s="97"/>
      <c r="K1038" s="67"/>
      <c r="L1038" s="67"/>
      <c r="M1038" s="67"/>
      <c r="N1038" s="67"/>
      <c r="O1038" s="67"/>
      <c r="P1038" s="67"/>
      <c r="Q1038" s="67"/>
      <c r="R1038" s="67"/>
      <c r="S1038" s="67"/>
      <c r="T1038" s="67"/>
      <c r="U1038" s="67"/>
      <c r="V1038" s="67"/>
      <c r="W1038" s="67"/>
      <c r="X1038" s="67"/>
      <c r="Y1038" s="67"/>
      <c r="Z1038" s="67"/>
    </row>
    <row r="1039" spans="1:26" ht="16.5" x14ac:dyDescent="0.45">
      <c r="A1039" s="67"/>
      <c r="B1039" s="67"/>
      <c r="C1039" s="67"/>
      <c r="D1039" s="67"/>
      <c r="E1039" s="28"/>
      <c r="F1039" s="67"/>
      <c r="G1039" s="67"/>
      <c r="H1039" s="67"/>
      <c r="I1039" s="67"/>
      <c r="J1039" s="97"/>
      <c r="K1039" s="67"/>
      <c r="L1039" s="67"/>
      <c r="M1039" s="67"/>
      <c r="N1039" s="67"/>
      <c r="O1039" s="67"/>
      <c r="P1039" s="67"/>
      <c r="Q1039" s="67"/>
      <c r="R1039" s="67"/>
      <c r="S1039" s="67"/>
      <c r="T1039" s="67"/>
      <c r="U1039" s="67"/>
      <c r="V1039" s="67"/>
      <c r="W1039" s="67"/>
      <c r="X1039" s="67"/>
      <c r="Y1039" s="67"/>
      <c r="Z1039" s="67"/>
    </row>
    <row r="1040" spans="1:26" ht="16.5" x14ac:dyDescent="0.45">
      <c r="A1040" s="67"/>
      <c r="B1040" s="67"/>
      <c r="C1040" s="67"/>
      <c r="D1040" s="67"/>
      <c r="E1040" s="28"/>
      <c r="F1040" s="67"/>
      <c r="G1040" s="67"/>
      <c r="H1040" s="67"/>
      <c r="I1040" s="67"/>
      <c r="J1040" s="97"/>
      <c r="K1040" s="67"/>
      <c r="L1040" s="67"/>
      <c r="M1040" s="67"/>
      <c r="N1040" s="67"/>
      <c r="O1040" s="67"/>
      <c r="P1040" s="67"/>
      <c r="Q1040" s="67"/>
      <c r="R1040" s="67"/>
      <c r="S1040" s="67"/>
      <c r="T1040" s="67"/>
      <c r="U1040" s="67"/>
      <c r="V1040" s="67"/>
      <c r="W1040" s="67"/>
      <c r="X1040" s="67"/>
      <c r="Y1040" s="67"/>
      <c r="Z1040" s="67"/>
    </row>
    <row r="1041" spans="1:26" ht="16.5" x14ac:dyDescent="0.45">
      <c r="A1041" s="67"/>
      <c r="B1041" s="67"/>
      <c r="C1041" s="67"/>
      <c r="D1041" s="67"/>
      <c r="E1041" s="28"/>
      <c r="F1041" s="67"/>
      <c r="G1041" s="67"/>
      <c r="H1041" s="67"/>
      <c r="I1041" s="67"/>
      <c r="J1041" s="97"/>
      <c r="K1041" s="67"/>
      <c r="L1041" s="67"/>
      <c r="M1041" s="67"/>
      <c r="N1041" s="67"/>
      <c r="O1041" s="67"/>
      <c r="P1041" s="67"/>
      <c r="Q1041" s="67"/>
      <c r="R1041" s="67"/>
      <c r="S1041" s="67"/>
      <c r="T1041" s="67"/>
      <c r="U1041" s="67"/>
      <c r="V1041" s="67"/>
      <c r="W1041" s="67"/>
      <c r="X1041" s="67"/>
      <c r="Y1041" s="67"/>
      <c r="Z1041" s="67"/>
    </row>
    <row r="1042" spans="1:26" ht="16.5" x14ac:dyDescent="0.45">
      <c r="A1042" s="67"/>
      <c r="B1042" s="67"/>
      <c r="C1042" s="67"/>
      <c r="D1042" s="67"/>
      <c r="E1042" s="28"/>
      <c r="F1042" s="67"/>
      <c r="G1042" s="67"/>
      <c r="H1042" s="67"/>
      <c r="I1042" s="67"/>
      <c r="J1042" s="97"/>
      <c r="K1042" s="67"/>
      <c r="L1042" s="67"/>
      <c r="M1042" s="67"/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X1042" s="67"/>
      <c r="Y1042" s="67"/>
      <c r="Z1042" s="67"/>
    </row>
    <row r="1043" spans="1:26" ht="16.5" x14ac:dyDescent="0.45">
      <c r="A1043" s="67"/>
      <c r="B1043" s="67"/>
      <c r="C1043" s="67"/>
      <c r="D1043" s="67"/>
      <c r="E1043" s="28"/>
      <c r="F1043" s="67"/>
      <c r="G1043" s="67"/>
      <c r="H1043" s="67"/>
      <c r="I1043" s="67"/>
      <c r="J1043" s="97"/>
      <c r="K1043" s="67"/>
      <c r="L1043" s="67"/>
      <c r="M1043" s="67"/>
      <c r="N1043" s="67"/>
      <c r="O1043" s="67"/>
      <c r="P1043" s="67"/>
      <c r="Q1043" s="67"/>
      <c r="R1043" s="67"/>
      <c r="S1043" s="67"/>
      <c r="T1043" s="67"/>
      <c r="U1043" s="67"/>
      <c r="V1043" s="67"/>
      <c r="W1043" s="67"/>
      <c r="X1043" s="67"/>
      <c r="Y1043" s="67"/>
      <c r="Z1043" s="67"/>
    </row>
    <row r="1044" spans="1:26" ht="16.5" x14ac:dyDescent="0.45">
      <c r="A1044" s="67"/>
      <c r="B1044" s="67"/>
      <c r="C1044" s="67"/>
      <c r="D1044" s="67"/>
      <c r="E1044" s="28"/>
      <c r="F1044" s="67"/>
      <c r="G1044" s="67"/>
      <c r="H1044" s="67"/>
      <c r="I1044" s="67"/>
      <c r="J1044" s="97"/>
      <c r="K1044" s="67"/>
      <c r="L1044" s="67"/>
      <c r="M1044" s="67"/>
      <c r="N1044" s="67"/>
      <c r="O1044" s="67"/>
      <c r="P1044" s="67"/>
      <c r="Q1044" s="67"/>
      <c r="R1044" s="67"/>
      <c r="S1044" s="67"/>
      <c r="T1044" s="67"/>
      <c r="U1044" s="67"/>
      <c r="V1044" s="67"/>
      <c r="W1044" s="67"/>
      <c r="X1044" s="67"/>
      <c r="Y1044" s="67"/>
      <c r="Z1044" s="67"/>
    </row>
    <row r="1045" spans="1:26" ht="16.5" x14ac:dyDescent="0.45">
      <c r="A1045" s="67"/>
      <c r="B1045" s="67"/>
      <c r="C1045" s="67"/>
      <c r="D1045" s="67"/>
      <c r="E1045" s="28"/>
      <c r="F1045" s="67"/>
      <c r="G1045" s="67"/>
      <c r="H1045" s="67"/>
      <c r="I1045" s="67"/>
      <c r="J1045" s="97"/>
      <c r="K1045" s="67"/>
      <c r="L1045" s="67"/>
      <c r="M1045" s="67"/>
      <c r="N1045" s="67"/>
      <c r="O1045" s="67"/>
      <c r="P1045" s="67"/>
      <c r="Q1045" s="67"/>
      <c r="R1045" s="67"/>
      <c r="S1045" s="67"/>
      <c r="T1045" s="67"/>
      <c r="U1045" s="67"/>
      <c r="V1045" s="67"/>
      <c r="W1045" s="67"/>
      <c r="X1045" s="67"/>
      <c r="Y1045" s="67"/>
      <c r="Z1045" s="67"/>
    </row>
    <row r="1046" spans="1:26" ht="16.5" x14ac:dyDescent="0.45">
      <c r="A1046" s="67"/>
      <c r="B1046" s="67"/>
      <c r="C1046" s="67"/>
      <c r="D1046" s="67"/>
      <c r="E1046" s="28"/>
      <c r="F1046" s="67"/>
      <c r="G1046" s="67"/>
      <c r="H1046" s="67"/>
      <c r="I1046" s="67"/>
      <c r="J1046" s="97"/>
      <c r="K1046" s="67"/>
      <c r="L1046" s="67"/>
      <c r="M1046" s="67"/>
      <c r="N1046" s="67"/>
      <c r="O1046" s="67"/>
      <c r="P1046" s="67"/>
      <c r="Q1046" s="67"/>
      <c r="R1046" s="67"/>
      <c r="S1046" s="67"/>
      <c r="T1046" s="67"/>
      <c r="U1046" s="67"/>
      <c r="V1046" s="67"/>
      <c r="W1046" s="67"/>
      <c r="X1046" s="67"/>
      <c r="Y1046" s="67"/>
      <c r="Z1046" s="67"/>
    </row>
    <row r="1047" spans="1:26" ht="16.5" x14ac:dyDescent="0.45">
      <c r="A1047" s="67"/>
      <c r="B1047" s="67"/>
      <c r="C1047" s="67"/>
      <c r="D1047" s="67"/>
      <c r="E1047" s="28"/>
      <c r="F1047" s="67"/>
      <c r="G1047" s="67"/>
      <c r="H1047" s="67"/>
      <c r="I1047" s="67"/>
      <c r="J1047" s="97"/>
      <c r="K1047" s="67"/>
      <c r="L1047" s="67"/>
      <c r="M1047" s="67"/>
      <c r="N1047" s="67"/>
      <c r="O1047" s="67"/>
      <c r="P1047" s="67"/>
      <c r="Q1047" s="67"/>
      <c r="R1047" s="67"/>
      <c r="S1047" s="67"/>
      <c r="T1047" s="67"/>
      <c r="U1047" s="67"/>
      <c r="V1047" s="67"/>
      <c r="W1047" s="67"/>
      <c r="X1047" s="67"/>
      <c r="Y1047" s="67"/>
      <c r="Z1047" s="67"/>
    </row>
    <row r="1048" spans="1:26" ht="16.5" x14ac:dyDescent="0.45">
      <c r="A1048" s="67"/>
      <c r="B1048" s="67"/>
      <c r="C1048" s="67"/>
      <c r="D1048" s="67"/>
      <c r="E1048" s="28"/>
      <c r="F1048" s="67"/>
      <c r="G1048" s="67"/>
      <c r="H1048" s="67"/>
      <c r="I1048" s="67"/>
      <c r="J1048" s="97"/>
      <c r="K1048" s="67"/>
      <c r="L1048" s="67"/>
      <c r="M1048" s="67"/>
      <c r="N1048" s="67"/>
      <c r="O1048" s="67"/>
      <c r="P1048" s="67"/>
      <c r="Q1048" s="67"/>
      <c r="R1048" s="67"/>
      <c r="S1048" s="67"/>
      <c r="T1048" s="67"/>
      <c r="U1048" s="67"/>
      <c r="V1048" s="67"/>
      <c r="W1048" s="67"/>
      <c r="X1048" s="67"/>
      <c r="Y1048" s="67"/>
      <c r="Z1048" s="67"/>
    </row>
    <row r="1049" spans="1:26" ht="16.5" x14ac:dyDescent="0.45">
      <c r="A1049" s="67"/>
      <c r="B1049" s="67"/>
      <c r="C1049" s="67"/>
      <c r="D1049" s="67"/>
      <c r="E1049" s="28"/>
      <c r="F1049" s="67"/>
      <c r="G1049" s="67"/>
      <c r="H1049" s="67"/>
      <c r="I1049" s="67"/>
      <c r="J1049" s="97"/>
      <c r="K1049" s="67"/>
      <c r="L1049" s="67"/>
      <c r="M1049" s="67"/>
      <c r="N1049" s="67"/>
      <c r="O1049" s="67"/>
      <c r="P1049" s="67"/>
      <c r="Q1049" s="67"/>
      <c r="R1049" s="67"/>
      <c r="S1049" s="67"/>
      <c r="T1049" s="67"/>
      <c r="U1049" s="67"/>
      <c r="V1049" s="67"/>
      <c r="W1049" s="67"/>
      <c r="X1049" s="67"/>
      <c r="Y1049" s="67"/>
      <c r="Z1049" s="67"/>
    </row>
    <row r="1050" spans="1:26" ht="16.5" x14ac:dyDescent="0.45">
      <c r="A1050" s="67"/>
      <c r="B1050" s="67"/>
      <c r="C1050" s="67"/>
      <c r="D1050" s="67"/>
      <c r="E1050" s="28"/>
      <c r="F1050" s="67"/>
      <c r="G1050" s="67"/>
      <c r="H1050" s="67"/>
      <c r="I1050" s="67"/>
      <c r="J1050" s="97"/>
      <c r="K1050" s="67"/>
      <c r="L1050" s="67"/>
      <c r="M1050" s="67"/>
      <c r="N1050" s="67"/>
      <c r="O1050" s="67"/>
      <c r="P1050" s="67"/>
      <c r="Q1050" s="67"/>
      <c r="R1050" s="67"/>
      <c r="S1050" s="67"/>
      <c r="T1050" s="67"/>
      <c r="U1050" s="67"/>
      <c r="V1050" s="67"/>
      <c r="W1050" s="67"/>
      <c r="X1050" s="67"/>
      <c r="Y1050" s="67"/>
      <c r="Z1050" s="67"/>
    </row>
    <row r="1051" spans="1:26" ht="16.5" x14ac:dyDescent="0.45">
      <c r="A1051" s="67"/>
      <c r="B1051" s="67"/>
      <c r="C1051" s="67"/>
      <c r="D1051" s="67"/>
      <c r="E1051" s="28"/>
      <c r="F1051" s="67"/>
      <c r="G1051" s="67"/>
      <c r="H1051" s="67"/>
      <c r="I1051" s="67"/>
      <c r="J1051" s="97"/>
      <c r="K1051" s="67"/>
      <c r="L1051" s="67"/>
      <c r="M1051" s="67"/>
      <c r="N1051" s="67"/>
      <c r="O1051" s="67"/>
      <c r="P1051" s="67"/>
      <c r="Q1051" s="67"/>
      <c r="R1051" s="67"/>
      <c r="S1051" s="67"/>
      <c r="T1051" s="67"/>
      <c r="U1051" s="67"/>
      <c r="V1051" s="67"/>
      <c r="W1051" s="67"/>
      <c r="X1051" s="67"/>
      <c r="Y1051" s="67"/>
      <c r="Z1051" s="67"/>
    </row>
    <row r="1052" spans="1:26" ht="16.5" x14ac:dyDescent="0.45">
      <c r="A1052" s="67"/>
      <c r="B1052" s="67"/>
      <c r="C1052" s="67"/>
      <c r="D1052" s="67"/>
      <c r="E1052" s="28"/>
      <c r="F1052" s="67"/>
      <c r="G1052" s="67"/>
      <c r="H1052" s="67"/>
      <c r="I1052" s="67"/>
      <c r="J1052" s="97"/>
      <c r="K1052" s="67"/>
      <c r="L1052" s="67"/>
      <c r="M1052" s="67"/>
      <c r="N1052" s="67"/>
      <c r="O1052" s="67"/>
      <c r="P1052" s="67"/>
      <c r="Q1052" s="67"/>
      <c r="R1052" s="67"/>
      <c r="S1052" s="67"/>
      <c r="T1052" s="67"/>
      <c r="U1052" s="67"/>
      <c r="V1052" s="67"/>
      <c r="W1052" s="67"/>
      <c r="X1052" s="67"/>
      <c r="Y1052" s="67"/>
      <c r="Z1052" s="67"/>
    </row>
    <row r="1053" spans="1:26" ht="16.5" x14ac:dyDescent="0.45">
      <c r="A1053" s="67"/>
      <c r="B1053" s="67"/>
      <c r="C1053" s="67"/>
      <c r="D1053" s="67"/>
      <c r="E1053" s="28"/>
      <c r="F1053" s="67"/>
      <c r="G1053" s="67"/>
      <c r="H1053" s="67"/>
      <c r="I1053" s="67"/>
      <c r="J1053" s="97"/>
      <c r="K1053" s="67"/>
      <c r="L1053" s="67"/>
      <c r="M1053" s="67"/>
      <c r="N1053" s="67"/>
      <c r="O1053" s="67"/>
      <c r="P1053" s="67"/>
      <c r="Q1053" s="67"/>
      <c r="R1053" s="67"/>
      <c r="S1053" s="67"/>
      <c r="T1053" s="67"/>
      <c r="U1053" s="67"/>
      <c r="V1053" s="67"/>
      <c r="W1053" s="67"/>
      <c r="X1053" s="67"/>
      <c r="Y1053" s="67"/>
      <c r="Z1053" s="67"/>
    </row>
    <row r="1054" spans="1:26" ht="16.5" x14ac:dyDescent="0.45">
      <c r="A1054" s="67"/>
      <c r="B1054" s="67"/>
      <c r="C1054" s="67"/>
      <c r="D1054" s="67"/>
      <c r="E1054" s="28"/>
      <c r="F1054" s="67"/>
      <c r="G1054" s="67"/>
      <c r="H1054" s="67"/>
      <c r="I1054" s="67"/>
      <c r="J1054" s="97"/>
      <c r="K1054" s="67"/>
      <c r="L1054" s="67"/>
      <c r="M1054" s="67"/>
      <c r="N1054" s="67"/>
      <c r="O1054" s="67"/>
      <c r="P1054" s="67"/>
      <c r="Q1054" s="67"/>
      <c r="R1054" s="67"/>
      <c r="S1054" s="67"/>
      <c r="T1054" s="67"/>
      <c r="U1054" s="67"/>
      <c r="V1054" s="67"/>
      <c r="W1054" s="67"/>
      <c r="X1054" s="67"/>
      <c r="Y1054" s="67"/>
      <c r="Z1054" s="67"/>
    </row>
    <row r="1055" spans="1:26" ht="16.5" x14ac:dyDescent="0.45">
      <c r="A1055" s="67"/>
      <c r="B1055" s="67"/>
      <c r="C1055" s="67"/>
      <c r="D1055" s="67"/>
      <c r="E1055" s="28"/>
      <c r="F1055" s="67"/>
      <c r="G1055" s="67"/>
      <c r="H1055" s="67"/>
      <c r="I1055" s="67"/>
      <c r="J1055" s="97"/>
      <c r="K1055" s="67"/>
      <c r="L1055" s="67"/>
      <c r="M1055" s="67"/>
      <c r="N1055" s="67"/>
      <c r="O1055" s="67"/>
      <c r="P1055" s="67"/>
      <c r="Q1055" s="67"/>
      <c r="R1055" s="67"/>
      <c r="S1055" s="67"/>
      <c r="T1055" s="67"/>
      <c r="U1055" s="67"/>
      <c r="V1055" s="67"/>
      <c r="W1055" s="67"/>
      <c r="X1055" s="67"/>
      <c r="Y1055" s="67"/>
      <c r="Z1055" s="67"/>
    </row>
    <row r="1056" spans="1:26" ht="16.5" x14ac:dyDescent="0.45">
      <c r="A1056" s="67"/>
      <c r="B1056" s="67"/>
      <c r="C1056" s="67"/>
      <c r="D1056" s="67"/>
      <c r="E1056" s="28"/>
      <c r="F1056" s="67"/>
      <c r="G1056" s="67"/>
      <c r="H1056" s="67"/>
      <c r="I1056" s="67"/>
      <c r="J1056" s="97"/>
      <c r="K1056" s="67"/>
      <c r="L1056" s="67"/>
      <c r="M1056" s="67"/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X1056" s="67"/>
      <c r="Y1056" s="67"/>
      <c r="Z1056" s="67"/>
    </row>
    <row r="1057" spans="1:26" ht="16.5" x14ac:dyDescent="0.45">
      <c r="A1057" s="67"/>
      <c r="B1057" s="67"/>
      <c r="C1057" s="67"/>
      <c r="D1057" s="67"/>
      <c r="E1057" s="28"/>
      <c r="F1057" s="67"/>
      <c r="G1057" s="67"/>
      <c r="H1057" s="67"/>
      <c r="I1057" s="67"/>
      <c r="J1057" s="97"/>
      <c r="K1057" s="67"/>
      <c r="L1057" s="67"/>
      <c r="M1057" s="67"/>
      <c r="N1057" s="67"/>
      <c r="O1057" s="67"/>
      <c r="P1057" s="67"/>
      <c r="Q1057" s="67"/>
      <c r="R1057" s="67"/>
      <c r="S1057" s="67"/>
      <c r="T1057" s="67"/>
      <c r="U1057" s="67"/>
      <c r="V1057" s="67"/>
      <c r="W1057" s="67"/>
      <c r="X1057" s="67"/>
      <c r="Y1057" s="67"/>
      <c r="Z1057" s="67"/>
    </row>
    <row r="1058" spans="1:26" ht="16.5" x14ac:dyDescent="0.45">
      <c r="A1058" s="67"/>
      <c r="B1058" s="67"/>
      <c r="C1058" s="67"/>
      <c r="D1058" s="67"/>
      <c r="E1058" s="28"/>
      <c r="F1058" s="67"/>
      <c r="G1058" s="67"/>
      <c r="H1058" s="67"/>
      <c r="I1058" s="67"/>
      <c r="J1058" s="97"/>
      <c r="K1058" s="67"/>
      <c r="L1058" s="67"/>
      <c r="M1058" s="67"/>
      <c r="N1058" s="67"/>
      <c r="O1058" s="67"/>
      <c r="P1058" s="67"/>
      <c r="Q1058" s="67"/>
      <c r="R1058" s="67"/>
      <c r="S1058" s="67"/>
      <c r="T1058" s="67"/>
      <c r="U1058" s="67"/>
      <c r="V1058" s="67"/>
      <c r="W1058" s="67"/>
      <c r="X1058" s="67"/>
      <c r="Y1058" s="67"/>
      <c r="Z1058" s="67"/>
    </row>
    <row r="1059" spans="1:26" ht="16.5" x14ac:dyDescent="0.45">
      <c r="A1059" s="67"/>
      <c r="B1059" s="67"/>
      <c r="C1059" s="67"/>
      <c r="D1059" s="67"/>
      <c r="E1059" s="28"/>
      <c r="F1059" s="67"/>
      <c r="G1059" s="67"/>
      <c r="H1059" s="67"/>
      <c r="I1059" s="67"/>
      <c r="J1059" s="97"/>
      <c r="K1059" s="67"/>
      <c r="L1059" s="67"/>
      <c r="M1059" s="67"/>
      <c r="N1059" s="67"/>
      <c r="O1059" s="67"/>
      <c r="P1059" s="67"/>
      <c r="Q1059" s="67"/>
      <c r="R1059" s="67"/>
      <c r="S1059" s="67"/>
      <c r="T1059" s="67"/>
      <c r="U1059" s="67"/>
      <c r="V1059" s="67"/>
      <c r="W1059" s="67"/>
      <c r="X1059" s="67"/>
      <c r="Y1059" s="67"/>
      <c r="Z1059" s="67"/>
    </row>
    <row r="1060" spans="1:26" ht="16.5" x14ac:dyDescent="0.45">
      <c r="A1060" s="67"/>
      <c r="B1060" s="67"/>
      <c r="C1060" s="67"/>
      <c r="D1060" s="67"/>
      <c r="E1060" s="28"/>
      <c r="F1060" s="67"/>
      <c r="G1060" s="67"/>
      <c r="H1060" s="67"/>
      <c r="I1060" s="67"/>
      <c r="J1060" s="97"/>
      <c r="K1060" s="67"/>
      <c r="L1060" s="67"/>
      <c r="M1060" s="67"/>
      <c r="N1060" s="67"/>
      <c r="O1060" s="67"/>
      <c r="P1060" s="67"/>
      <c r="Q1060" s="67"/>
      <c r="R1060" s="67"/>
      <c r="S1060" s="67"/>
      <c r="T1060" s="67"/>
      <c r="U1060" s="67"/>
      <c r="V1060" s="67"/>
      <c r="W1060" s="67"/>
      <c r="X1060" s="67"/>
      <c r="Y1060" s="67"/>
      <c r="Z1060" s="67"/>
    </row>
    <row r="1061" spans="1:26" ht="16.5" x14ac:dyDescent="0.45">
      <c r="A1061" s="67"/>
      <c r="B1061" s="67"/>
      <c r="C1061" s="67"/>
      <c r="D1061" s="67"/>
      <c r="E1061" s="28"/>
      <c r="F1061" s="67"/>
      <c r="G1061" s="67"/>
      <c r="H1061" s="67"/>
      <c r="I1061" s="67"/>
      <c r="J1061" s="97"/>
      <c r="K1061" s="67"/>
      <c r="L1061" s="67"/>
      <c r="M1061" s="67"/>
      <c r="N1061" s="67"/>
      <c r="O1061" s="67"/>
      <c r="P1061" s="67"/>
      <c r="Q1061" s="67"/>
      <c r="R1061" s="67"/>
      <c r="S1061" s="67"/>
      <c r="T1061" s="67"/>
      <c r="U1061" s="67"/>
      <c r="V1061" s="67"/>
      <c r="W1061" s="67"/>
      <c r="X1061" s="67"/>
      <c r="Y1061" s="67"/>
      <c r="Z1061" s="67"/>
    </row>
    <row r="1062" spans="1:26" ht="16.5" x14ac:dyDescent="0.45">
      <c r="A1062" s="67"/>
      <c r="B1062" s="67"/>
      <c r="C1062" s="67"/>
      <c r="D1062" s="67"/>
      <c r="E1062" s="28"/>
      <c r="F1062" s="67"/>
      <c r="G1062" s="67"/>
      <c r="H1062" s="67"/>
      <c r="I1062" s="67"/>
      <c r="J1062" s="97"/>
      <c r="K1062" s="67"/>
      <c r="L1062" s="67"/>
      <c r="M1062" s="67"/>
      <c r="N1062" s="67"/>
      <c r="O1062" s="67"/>
      <c r="P1062" s="67"/>
      <c r="Q1062" s="67"/>
      <c r="R1062" s="67"/>
      <c r="S1062" s="67"/>
      <c r="T1062" s="67"/>
      <c r="U1062" s="67"/>
      <c r="V1062" s="67"/>
      <c r="W1062" s="67"/>
      <c r="X1062" s="67"/>
      <c r="Y1062" s="67"/>
      <c r="Z1062" s="67"/>
    </row>
    <row r="1063" spans="1:26" ht="16.5" x14ac:dyDescent="0.45">
      <c r="A1063" s="67"/>
      <c r="B1063" s="67"/>
      <c r="C1063" s="67"/>
      <c r="D1063" s="67"/>
      <c r="E1063" s="28"/>
      <c r="F1063" s="67"/>
      <c r="G1063" s="67"/>
      <c r="H1063" s="67"/>
      <c r="I1063" s="67"/>
      <c r="J1063" s="97"/>
      <c r="K1063" s="67"/>
      <c r="L1063" s="67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X1063" s="67"/>
      <c r="Y1063" s="67"/>
      <c r="Z1063" s="67"/>
    </row>
    <row r="1064" spans="1:26" ht="16.5" x14ac:dyDescent="0.45">
      <c r="A1064" s="67"/>
      <c r="B1064" s="67"/>
      <c r="C1064" s="67"/>
      <c r="D1064" s="67"/>
      <c r="E1064" s="28"/>
      <c r="F1064" s="67"/>
      <c r="G1064" s="67"/>
      <c r="H1064" s="67"/>
      <c r="I1064" s="67"/>
      <c r="J1064" s="97"/>
      <c r="K1064" s="67"/>
      <c r="L1064" s="67"/>
      <c r="M1064" s="67"/>
      <c r="N1064" s="67"/>
      <c r="O1064" s="67"/>
      <c r="P1064" s="67"/>
      <c r="Q1064" s="67"/>
      <c r="R1064" s="67"/>
      <c r="S1064" s="67"/>
      <c r="T1064" s="67"/>
      <c r="U1064" s="67"/>
      <c r="V1064" s="67"/>
      <c r="W1064" s="67"/>
      <c r="X1064" s="67"/>
      <c r="Y1064" s="67"/>
      <c r="Z1064" s="67"/>
    </row>
    <row r="1065" spans="1:26" ht="16.5" x14ac:dyDescent="0.45">
      <c r="A1065" s="67"/>
      <c r="B1065" s="67"/>
      <c r="C1065" s="67"/>
      <c r="D1065" s="67"/>
      <c r="E1065" s="28"/>
      <c r="F1065" s="67"/>
      <c r="G1065" s="67"/>
      <c r="H1065" s="67"/>
      <c r="I1065" s="67"/>
      <c r="J1065" s="97"/>
      <c r="K1065" s="67"/>
      <c r="L1065" s="67"/>
      <c r="M1065" s="67"/>
      <c r="N1065" s="67"/>
      <c r="O1065" s="67"/>
      <c r="P1065" s="67"/>
      <c r="Q1065" s="67"/>
      <c r="R1065" s="67"/>
      <c r="S1065" s="67"/>
      <c r="T1065" s="67"/>
      <c r="U1065" s="67"/>
      <c r="V1065" s="67"/>
      <c r="W1065" s="67"/>
      <c r="X1065" s="67"/>
      <c r="Y1065" s="67"/>
      <c r="Z1065" s="67"/>
    </row>
    <row r="1066" spans="1:26" ht="16.5" x14ac:dyDescent="0.45">
      <c r="A1066" s="67"/>
      <c r="B1066" s="67"/>
      <c r="C1066" s="67"/>
      <c r="D1066" s="67"/>
      <c r="E1066" s="28"/>
      <c r="F1066" s="67"/>
      <c r="G1066" s="67"/>
      <c r="H1066" s="67"/>
      <c r="I1066" s="67"/>
      <c r="J1066" s="97"/>
      <c r="K1066" s="67"/>
      <c r="L1066" s="67"/>
      <c r="M1066" s="67"/>
      <c r="N1066" s="67"/>
      <c r="O1066" s="67"/>
      <c r="P1066" s="67"/>
      <c r="Q1066" s="67"/>
      <c r="R1066" s="67"/>
      <c r="S1066" s="67"/>
      <c r="T1066" s="67"/>
      <c r="U1066" s="67"/>
      <c r="V1066" s="67"/>
      <c r="W1066" s="67"/>
      <c r="X1066" s="67"/>
      <c r="Y1066" s="67"/>
      <c r="Z1066" s="67"/>
    </row>
    <row r="1067" spans="1:26" ht="16.5" x14ac:dyDescent="0.45">
      <c r="A1067" s="67"/>
      <c r="B1067" s="67"/>
      <c r="C1067" s="67"/>
      <c r="D1067" s="67"/>
      <c r="E1067" s="28"/>
      <c r="F1067" s="67"/>
      <c r="G1067" s="67"/>
      <c r="H1067" s="67"/>
      <c r="I1067" s="67"/>
      <c r="J1067" s="97"/>
      <c r="K1067" s="67"/>
      <c r="L1067" s="67"/>
      <c r="M1067" s="67"/>
      <c r="N1067" s="67"/>
      <c r="O1067" s="67"/>
      <c r="P1067" s="67"/>
      <c r="Q1067" s="67"/>
      <c r="R1067" s="67"/>
      <c r="S1067" s="67"/>
      <c r="T1067" s="67"/>
      <c r="U1067" s="67"/>
      <c r="V1067" s="67"/>
      <c r="W1067" s="67"/>
      <c r="X1067" s="67"/>
      <c r="Y1067" s="67"/>
      <c r="Z1067" s="67"/>
    </row>
    <row r="1068" spans="1:26" ht="16.5" x14ac:dyDescent="0.45">
      <c r="A1068" s="67"/>
      <c r="B1068" s="67"/>
      <c r="C1068" s="67"/>
      <c r="D1068" s="67"/>
      <c r="E1068" s="28"/>
      <c r="F1068" s="67"/>
      <c r="G1068" s="67"/>
      <c r="H1068" s="67"/>
      <c r="I1068" s="67"/>
      <c r="J1068" s="97"/>
      <c r="K1068" s="67"/>
      <c r="L1068" s="67"/>
      <c r="M1068" s="67"/>
      <c r="N1068" s="67"/>
      <c r="O1068" s="67"/>
      <c r="P1068" s="67"/>
      <c r="Q1068" s="67"/>
      <c r="R1068" s="67"/>
      <c r="S1068" s="67"/>
      <c r="T1068" s="67"/>
      <c r="U1068" s="67"/>
      <c r="V1068" s="67"/>
      <c r="W1068" s="67"/>
      <c r="X1068" s="67"/>
      <c r="Y1068" s="67"/>
      <c r="Z1068" s="67"/>
    </row>
    <row r="1069" spans="1:26" ht="16.5" x14ac:dyDescent="0.45">
      <c r="A1069" s="67"/>
      <c r="B1069" s="67"/>
      <c r="C1069" s="67"/>
      <c r="D1069" s="67"/>
      <c r="E1069" s="28"/>
      <c r="F1069" s="67"/>
      <c r="G1069" s="67"/>
      <c r="H1069" s="67"/>
      <c r="I1069" s="67"/>
      <c r="J1069" s="97"/>
      <c r="K1069" s="67"/>
      <c r="L1069" s="67"/>
      <c r="M1069" s="67"/>
      <c r="N1069" s="67"/>
      <c r="O1069" s="67"/>
      <c r="P1069" s="67"/>
      <c r="Q1069" s="67"/>
      <c r="R1069" s="67"/>
      <c r="S1069" s="67"/>
      <c r="T1069" s="67"/>
      <c r="U1069" s="67"/>
      <c r="V1069" s="67"/>
      <c r="W1069" s="67"/>
      <c r="X1069" s="67"/>
      <c r="Y1069" s="67"/>
      <c r="Z1069" s="67"/>
    </row>
    <row r="1070" spans="1:26" ht="16.5" x14ac:dyDescent="0.45">
      <c r="A1070" s="67"/>
      <c r="B1070" s="67"/>
      <c r="C1070" s="67"/>
      <c r="D1070" s="67"/>
      <c r="E1070" s="28"/>
      <c r="F1070" s="67"/>
      <c r="G1070" s="67"/>
      <c r="H1070" s="67"/>
      <c r="I1070" s="67"/>
      <c r="J1070" s="9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</row>
    <row r="1071" spans="1:26" ht="16.5" x14ac:dyDescent="0.45">
      <c r="A1071" s="67"/>
      <c r="B1071" s="67"/>
      <c r="C1071" s="67"/>
      <c r="D1071" s="67"/>
      <c r="E1071" s="28"/>
      <c r="F1071" s="67"/>
      <c r="G1071" s="67"/>
      <c r="H1071" s="67"/>
      <c r="I1071" s="67"/>
      <c r="J1071" s="97"/>
      <c r="K1071" s="67"/>
      <c r="L1071" s="67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  <c r="W1071" s="67"/>
      <c r="X1071" s="67"/>
      <c r="Y1071" s="67"/>
      <c r="Z1071" s="67"/>
    </row>
    <row r="1072" spans="1:26" ht="16.5" x14ac:dyDescent="0.45">
      <c r="A1072" s="67"/>
      <c r="B1072" s="67"/>
      <c r="C1072" s="67"/>
      <c r="D1072" s="67"/>
      <c r="E1072" s="28"/>
      <c r="F1072" s="67"/>
      <c r="G1072" s="67"/>
      <c r="H1072" s="67"/>
      <c r="I1072" s="67"/>
      <c r="J1072" s="97"/>
      <c r="K1072" s="67"/>
      <c r="L1072" s="67"/>
      <c r="M1072" s="67"/>
      <c r="N1072" s="67"/>
      <c r="O1072" s="67"/>
      <c r="P1072" s="67"/>
      <c r="Q1072" s="67"/>
      <c r="R1072" s="67"/>
      <c r="S1072" s="67"/>
      <c r="T1072" s="67"/>
      <c r="U1072" s="67"/>
      <c r="V1072" s="67"/>
      <c r="W1072" s="67"/>
      <c r="X1072" s="67"/>
      <c r="Y1072" s="67"/>
      <c r="Z1072" s="67"/>
    </row>
    <row r="1073" spans="1:26" ht="16.5" x14ac:dyDescent="0.45">
      <c r="A1073" s="67"/>
      <c r="B1073" s="67"/>
      <c r="C1073" s="67"/>
      <c r="D1073" s="67"/>
      <c r="E1073" s="28"/>
      <c r="F1073" s="67"/>
      <c r="G1073" s="67"/>
      <c r="H1073" s="67"/>
      <c r="I1073" s="67"/>
      <c r="J1073" s="97"/>
      <c r="K1073" s="67"/>
      <c r="L1073" s="67"/>
      <c r="M1073" s="67"/>
      <c r="N1073" s="67"/>
      <c r="O1073" s="67"/>
      <c r="P1073" s="67"/>
      <c r="Q1073" s="67"/>
      <c r="R1073" s="67"/>
      <c r="S1073" s="67"/>
      <c r="T1073" s="67"/>
      <c r="U1073" s="67"/>
      <c r="V1073" s="67"/>
      <c r="W1073" s="67"/>
      <c r="X1073" s="67"/>
      <c r="Y1073" s="67"/>
      <c r="Z1073" s="67"/>
    </row>
    <row r="1074" spans="1:26" ht="16.5" x14ac:dyDescent="0.45">
      <c r="A1074" s="67"/>
      <c r="B1074" s="67"/>
      <c r="C1074" s="67"/>
      <c r="D1074" s="67"/>
      <c r="E1074" s="28"/>
      <c r="F1074" s="67"/>
      <c r="G1074" s="67"/>
      <c r="H1074" s="67"/>
      <c r="I1074" s="67"/>
      <c r="J1074" s="97"/>
      <c r="K1074" s="67"/>
      <c r="L1074" s="67"/>
      <c r="M1074" s="67"/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X1074" s="67"/>
      <c r="Y1074" s="67"/>
      <c r="Z1074" s="67"/>
    </row>
    <row r="1075" spans="1:26" ht="16.5" x14ac:dyDescent="0.45">
      <c r="A1075" s="67"/>
      <c r="B1075" s="67"/>
      <c r="C1075" s="67"/>
      <c r="D1075" s="67"/>
      <c r="E1075" s="28"/>
      <c r="F1075" s="67"/>
      <c r="G1075" s="67"/>
      <c r="H1075" s="67"/>
      <c r="I1075" s="67"/>
      <c r="J1075" s="97"/>
      <c r="K1075" s="67"/>
      <c r="L1075" s="67"/>
      <c r="M1075" s="67"/>
      <c r="N1075" s="67"/>
      <c r="O1075" s="67"/>
      <c r="P1075" s="67"/>
      <c r="Q1075" s="67"/>
      <c r="R1075" s="67"/>
      <c r="S1075" s="67"/>
      <c r="T1075" s="67"/>
      <c r="U1075" s="67"/>
      <c r="V1075" s="67"/>
      <c r="W1075" s="67"/>
      <c r="X1075" s="67"/>
      <c r="Y1075" s="67"/>
      <c r="Z1075" s="67"/>
    </row>
    <row r="1076" spans="1:26" ht="16.5" x14ac:dyDescent="0.45">
      <c r="A1076" s="67"/>
      <c r="B1076" s="67"/>
      <c r="C1076" s="67"/>
      <c r="D1076" s="67"/>
      <c r="E1076" s="28"/>
      <c r="F1076" s="67"/>
      <c r="G1076" s="67"/>
      <c r="H1076" s="67"/>
      <c r="I1076" s="67"/>
      <c r="J1076" s="97"/>
      <c r="K1076" s="67"/>
      <c r="L1076" s="67"/>
      <c r="M1076" s="67"/>
      <c r="N1076" s="67"/>
      <c r="O1076" s="67"/>
      <c r="P1076" s="67"/>
      <c r="Q1076" s="67"/>
      <c r="R1076" s="67"/>
      <c r="S1076" s="67"/>
      <c r="T1076" s="67"/>
      <c r="U1076" s="67"/>
      <c r="V1076" s="67"/>
      <c r="W1076" s="67"/>
      <c r="X1076" s="67"/>
      <c r="Y1076" s="67"/>
      <c r="Z1076" s="67"/>
    </row>
    <row r="1077" spans="1:26" ht="16.5" x14ac:dyDescent="0.45">
      <c r="A1077" s="67"/>
      <c r="B1077" s="67"/>
      <c r="C1077" s="67"/>
      <c r="D1077" s="67"/>
      <c r="E1077" s="28"/>
      <c r="F1077" s="67"/>
      <c r="G1077" s="67"/>
      <c r="H1077" s="67"/>
      <c r="I1077" s="67"/>
      <c r="J1077" s="97"/>
      <c r="K1077" s="67"/>
      <c r="L1077" s="67"/>
      <c r="M1077" s="67"/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X1077" s="67"/>
      <c r="Y1077" s="67"/>
      <c r="Z1077" s="67"/>
    </row>
    <row r="1078" spans="1:26" ht="16.5" x14ac:dyDescent="0.45">
      <c r="A1078" s="67"/>
      <c r="B1078" s="67"/>
      <c r="C1078" s="67"/>
      <c r="D1078" s="67"/>
      <c r="E1078" s="28"/>
      <c r="F1078" s="67"/>
      <c r="G1078" s="67"/>
      <c r="H1078" s="67"/>
      <c r="I1078" s="67"/>
      <c r="J1078" s="97"/>
      <c r="K1078" s="67"/>
      <c r="L1078" s="67"/>
      <c r="M1078" s="67"/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X1078" s="67"/>
      <c r="Y1078" s="67"/>
      <c r="Z1078" s="67"/>
    </row>
    <row r="1079" spans="1:26" ht="16.5" x14ac:dyDescent="0.45">
      <c r="A1079" s="67"/>
      <c r="B1079" s="67"/>
      <c r="C1079" s="67"/>
      <c r="D1079" s="67"/>
      <c r="E1079" s="28"/>
      <c r="F1079" s="67"/>
      <c r="G1079" s="67"/>
      <c r="H1079" s="67"/>
      <c r="I1079" s="67"/>
      <c r="J1079" s="97"/>
      <c r="K1079" s="67"/>
      <c r="L1079" s="67"/>
      <c r="M1079" s="67"/>
      <c r="N1079" s="67"/>
      <c r="O1079" s="67"/>
      <c r="P1079" s="67"/>
      <c r="Q1079" s="67"/>
      <c r="R1079" s="67"/>
      <c r="S1079" s="67"/>
      <c r="T1079" s="67"/>
      <c r="U1079" s="67"/>
      <c r="V1079" s="67"/>
      <c r="W1079" s="67"/>
      <c r="X1079" s="67"/>
      <c r="Y1079" s="67"/>
      <c r="Z1079" s="67"/>
    </row>
    <row r="1080" spans="1:26" ht="16.5" x14ac:dyDescent="0.45">
      <c r="A1080" s="67"/>
      <c r="B1080" s="67"/>
      <c r="C1080" s="67"/>
      <c r="D1080" s="67"/>
      <c r="E1080" s="28"/>
      <c r="F1080" s="67"/>
      <c r="G1080" s="67"/>
      <c r="H1080" s="67"/>
      <c r="I1080" s="67"/>
      <c r="J1080" s="97"/>
      <c r="K1080" s="67"/>
      <c r="L1080" s="67"/>
      <c r="M1080" s="67"/>
      <c r="N1080" s="67"/>
      <c r="O1080" s="67"/>
      <c r="P1080" s="67"/>
      <c r="Q1080" s="67"/>
      <c r="R1080" s="67"/>
      <c r="S1080" s="67"/>
      <c r="T1080" s="67"/>
      <c r="U1080" s="67"/>
      <c r="V1080" s="67"/>
      <c r="W1080" s="67"/>
      <c r="X1080" s="67"/>
      <c r="Y1080" s="67"/>
      <c r="Z1080" s="67"/>
    </row>
    <row r="1081" spans="1:26" ht="16.5" x14ac:dyDescent="0.45">
      <c r="A1081" s="67"/>
      <c r="B1081" s="67"/>
      <c r="C1081" s="67"/>
      <c r="D1081" s="67"/>
      <c r="E1081" s="28"/>
      <c r="F1081" s="67"/>
      <c r="G1081" s="67"/>
      <c r="H1081" s="67"/>
      <c r="I1081" s="67"/>
      <c r="J1081" s="97"/>
      <c r="K1081" s="67"/>
      <c r="L1081" s="67"/>
      <c r="M1081" s="67"/>
      <c r="N1081" s="67"/>
      <c r="O1081" s="67"/>
      <c r="P1081" s="67"/>
      <c r="Q1081" s="67"/>
      <c r="R1081" s="67"/>
      <c r="S1081" s="67"/>
      <c r="T1081" s="67"/>
      <c r="U1081" s="67"/>
      <c r="V1081" s="67"/>
      <c r="W1081" s="67"/>
      <c r="X1081" s="67"/>
      <c r="Y1081" s="67"/>
      <c r="Z1081" s="67"/>
    </row>
    <row r="1082" spans="1:26" ht="16.5" x14ac:dyDescent="0.45">
      <c r="A1082" s="67"/>
      <c r="B1082" s="67"/>
      <c r="C1082" s="67"/>
      <c r="D1082" s="67"/>
      <c r="E1082" s="28"/>
      <c r="F1082" s="67"/>
      <c r="G1082" s="67"/>
      <c r="H1082" s="67"/>
      <c r="I1082" s="67"/>
      <c r="J1082" s="97"/>
      <c r="K1082" s="67"/>
      <c r="L1082" s="67"/>
      <c r="M1082" s="67"/>
      <c r="N1082" s="67"/>
      <c r="O1082" s="67"/>
      <c r="P1082" s="67"/>
      <c r="Q1082" s="67"/>
      <c r="R1082" s="67"/>
      <c r="S1082" s="67"/>
      <c r="T1082" s="67"/>
      <c r="U1082" s="67"/>
      <c r="V1082" s="67"/>
      <c r="W1082" s="67"/>
      <c r="X1082" s="67"/>
      <c r="Y1082" s="67"/>
      <c r="Z1082" s="67"/>
    </row>
    <row r="1083" spans="1:26" ht="16.5" x14ac:dyDescent="0.45">
      <c r="A1083" s="67"/>
      <c r="B1083" s="67"/>
      <c r="C1083" s="67"/>
      <c r="D1083" s="67"/>
      <c r="E1083" s="28"/>
      <c r="F1083" s="67"/>
      <c r="G1083" s="67"/>
      <c r="H1083" s="67"/>
      <c r="I1083" s="67"/>
      <c r="J1083" s="97"/>
      <c r="K1083" s="67"/>
      <c r="L1083" s="67"/>
      <c r="M1083" s="67"/>
      <c r="N1083" s="67"/>
      <c r="O1083" s="67"/>
      <c r="P1083" s="67"/>
      <c r="Q1083" s="67"/>
      <c r="R1083" s="67"/>
      <c r="S1083" s="67"/>
      <c r="T1083" s="67"/>
      <c r="U1083" s="67"/>
      <c r="V1083" s="67"/>
      <c r="W1083" s="67"/>
      <c r="X1083" s="67"/>
      <c r="Y1083" s="67"/>
      <c r="Z1083" s="67"/>
    </row>
    <row r="1084" spans="1:26" ht="16.5" x14ac:dyDescent="0.45">
      <c r="A1084" s="67"/>
      <c r="B1084" s="67"/>
      <c r="C1084" s="67"/>
      <c r="D1084" s="67"/>
      <c r="E1084" s="28"/>
      <c r="F1084" s="67"/>
      <c r="G1084" s="67"/>
      <c r="H1084" s="67"/>
      <c r="I1084" s="67"/>
      <c r="J1084" s="97"/>
      <c r="K1084" s="67"/>
      <c r="L1084" s="67"/>
      <c r="M1084" s="67"/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X1084" s="67"/>
      <c r="Y1084" s="67"/>
      <c r="Z1084" s="67"/>
    </row>
    <row r="1085" spans="1:26" ht="16.5" x14ac:dyDescent="0.45">
      <c r="A1085" s="67"/>
      <c r="B1085" s="67"/>
      <c r="C1085" s="67"/>
      <c r="D1085" s="67"/>
      <c r="E1085" s="28"/>
      <c r="F1085" s="67"/>
      <c r="G1085" s="67"/>
      <c r="H1085" s="67"/>
      <c r="I1085" s="67"/>
      <c r="J1085" s="97"/>
      <c r="K1085" s="67"/>
      <c r="L1085" s="67"/>
      <c r="M1085" s="67"/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X1085" s="67"/>
      <c r="Y1085" s="67"/>
      <c r="Z1085" s="67"/>
    </row>
    <row r="1086" spans="1:26" ht="16.5" x14ac:dyDescent="0.45">
      <c r="A1086" s="67"/>
      <c r="B1086" s="67"/>
      <c r="C1086" s="67"/>
      <c r="D1086" s="67"/>
      <c r="E1086" s="28"/>
      <c r="F1086" s="67"/>
      <c r="G1086" s="67"/>
      <c r="H1086" s="67"/>
      <c r="I1086" s="67"/>
      <c r="J1086" s="97"/>
      <c r="K1086" s="67"/>
      <c r="L1086" s="67"/>
      <c r="M1086" s="67"/>
      <c r="N1086" s="67"/>
      <c r="O1086" s="67"/>
      <c r="P1086" s="67"/>
      <c r="Q1086" s="67"/>
      <c r="R1086" s="67"/>
      <c r="S1086" s="67"/>
      <c r="T1086" s="67"/>
      <c r="U1086" s="67"/>
      <c r="V1086" s="67"/>
      <c r="W1086" s="67"/>
      <c r="X1086" s="67"/>
      <c r="Y1086" s="67"/>
      <c r="Z1086" s="67"/>
    </row>
    <row r="1087" spans="1:26" ht="16.5" x14ac:dyDescent="0.45">
      <c r="A1087" s="67"/>
      <c r="B1087" s="67"/>
      <c r="C1087" s="67"/>
      <c r="D1087" s="67"/>
      <c r="E1087" s="28"/>
      <c r="F1087" s="67"/>
      <c r="G1087" s="67"/>
      <c r="H1087" s="67"/>
      <c r="I1087" s="67"/>
      <c r="J1087" s="97"/>
      <c r="K1087" s="67"/>
      <c r="L1087" s="67"/>
      <c r="M1087" s="67"/>
      <c r="N1087" s="67"/>
      <c r="O1087" s="67"/>
      <c r="P1087" s="67"/>
      <c r="Q1087" s="67"/>
      <c r="R1087" s="67"/>
      <c r="S1087" s="67"/>
      <c r="T1087" s="67"/>
      <c r="U1087" s="67"/>
      <c r="V1087" s="67"/>
      <c r="W1087" s="67"/>
      <c r="X1087" s="67"/>
      <c r="Y1087" s="67"/>
      <c r="Z1087" s="67"/>
    </row>
    <row r="1088" spans="1:26" ht="16.5" x14ac:dyDescent="0.45">
      <c r="A1088" s="67"/>
      <c r="B1088" s="67"/>
      <c r="C1088" s="67"/>
      <c r="D1088" s="67"/>
      <c r="E1088" s="28"/>
      <c r="F1088" s="67"/>
      <c r="G1088" s="67"/>
      <c r="H1088" s="67"/>
      <c r="I1088" s="67"/>
      <c r="J1088" s="97"/>
      <c r="K1088" s="67"/>
      <c r="L1088" s="67"/>
      <c r="M1088" s="67"/>
      <c r="N1088" s="67"/>
      <c r="O1088" s="67"/>
      <c r="P1088" s="67"/>
      <c r="Q1088" s="67"/>
      <c r="R1088" s="67"/>
      <c r="S1088" s="67"/>
      <c r="T1088" s="67"/>
      <c r="U1088" s="67"/>
      <c r="V1088" s="67"/>
      <c r="W1088" s="67"/>
      <c r="X1088" s="67"/>
      <c r="Y1088" s="67"/>
      <c r="Z1088" s="67"/>
    </row>
    <row r="1089" spans="1:26" ht="16.5" x14ac:dyDescent="0.45">
      <c r="A1089" s="67"/>
      <c r="B1089" s="67"/>
      <c r="C1089" s="67"/>
      <c r="D1089" s="67"/>
      <c r="E1089" s="28"/>
      <c r="F1089" s="67"/>
      <c r="G1089" s="67"/>
      <c r="H1089" s="67"/>
      <c r="I1089" s="67"/>
      <c r="J1089" s="97"/>
      <c r="K1089" s="67"/>
      <c r="L1089" s="67"/>
      <c r="M1089" s="67"/>
      <c r="N1089" s="67"/>
      <c r="O1089" s="67"/>
      <c r="P1089" s="67"/>
      <c r="Q1089" s="67"/>
      <c r="R1089" s="67"/>
      <c r="S1089" s="67"/>
      <c r="T1089" s="67"/>
      <c r="U1089" s="67"/>
      <c r="V1089" s="67"/>
      <c r="W1089" s="67"/>
      <c r="X1089" s="67"/>
      <c r="Y1089" s="67"/>
      <c r="Z1089" s="67"/>
    </row>
    <row r="1090" spans="1:26" ht="16.5" x14ac:dyDescent="0.45">
      <c r="A1090" s="67"/>
      <c r="B1090" s="67"/>
      <c r="C1090" s="67"/>
      <c r="D1090" s="67"/>
      <c r="E1090" s="28"/>
      <c r="F1090" s="67"/>
      <c r="G1090" s="67"/>
      <c r="H1090" s="67"/>
      <c r="I1090" s="67"/>
      <c r="J1090" s="97"/>
      <c r="K1090" s="67"/>
      <c r="L1090" s="67"/>
      <c r="M1090" s="67"/>
      <c r="N1090" s="67"/>
      <c r="O1090" s="67"/>
      <c r="P1090" s="67"/>
      <c r="Q1090" s="67"/>
      <c r="R1090" s="67"/>
      <c r="S1090" s="67"/>
      <c r="T1090" s="67"/>
      <c r="U1090" s="67"/>
      <c r="V1090" s="67"/>
      <c r="W1090" s="67"/>
      <c r="X1090" s="67"/>
      <c r="Y1090" s="67"/>
      <c r="Z1090" s="67"/>
    </row>
    <row r="1091" spans="1:26" ht="16.5" x14ac:dyDescent="0.45">
      <c r="A1091" s="67"/>
      <c r="B1091" s="67"/>
      <c r="C1091" s="67"/>
      <c r="D1091" s="67"/>
      <c r="E1091" s="28"/>
      <c r="F1091" s="67"/>
      <c r="G1091" s="67"/>
      <c r="H1091" s="67"/>
      <c r="I1091" s="67"/>
      <c r="J1091" s="97"/>
      <c r="K1091" s="67"/>
      <c r="L1091" s="67"/>
      <c r="M1091" s="67"/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X1091" s="67"/>
      <c r="Y1091" s="67"/>
      <c r="Z1091" s="67"/>
    </row>
    <row r="1092" spans="1:26" ht="16.5" x14ac:dyDescent="0.45">
      <c r="A1092" s="67"/>
      <c r="B1092" s="67"/>
      <c r="C1092" s="67"/>
      <c r="D1092" s="67"/>
      <c r="E1092" s="28"/>
      <c r="F1092" s="67"/>
      <c r="G1092" s="67"/>
      <c r="H1092" s="67"/>
      <c r="I1092" s="67"/>
      <c r="J1092" s="97"/>
      <c r="K1092" s="67"/>
      <c r="L1092" s="67"/>
      <c r="M1092" s="67"/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X1092" s="67"/>
      <c r="Y1092" s="67"/>
      <c r="Z1092" s="67"/>
    </row>
    <row r="1093" spans="1:26" ht="16.5" x14ac:dyDescent="0.45">
      <c r="A1093" s="67"/>
      <c r="B1093" s="67"/>
      <c r="C1093" s="67"/>
      <c r="D1093" s="67"/>
      <c r="E1093" s="28"/>
      <c r="F1093" s="67"/>
      <c r="G1093" s="67"/>
      <c r="H1093" s="67"/>
      <c r="I1093" s="67"/>
      <c r="J1093" s="97"/>
      <c r="K1093" s="67"/>
      <c r="L1093" s="67"/>
      <c r="M1093" s="67"/>
      <c r="N1093" s="67"/>
      <c r="O1093" s="67"/>
      <c r="P1093" s="67"/>
      <c r="Q1093" s="67"/>
      <c r="R1093" s="67"/>
      <c r="S1093" s="67"/>
      <c r="T1093" s="67"/>
      <c r="U1093" s="67"/>
      <c r="V1093" s="67"/>
      <c r="W1093" s="67"/>
      <c r="X1093" s="67"/>
      <c r="Y1093" s="67"/>
      <c r="Z1093" s="67"/>
    </row>
    <row r="1094" spans="1:26" ht="16.5" x14ac:dyDescent="0.45">
      <c r="A1094" s="67"/>
      <c r="B1094" s="67"/>
      <c r="C1094" s="67"/>
      <c r="D1094" s="67"/>
      <c r="E1094" s="28"/>
      <c r="F1094" s="67"/>
      <c r="G1094" s="67"/>
      <c r="H1094" s="67"/>
      <c r="I1094" s="67"/>
      <c r="J1094" s="97"/>
      <c r="K1094" s="67"/>
      <c r="L1094" s="67"/>
      <c r="M1094" s="67"/>
      <c r="N1094" s="67"/>
      <c r="O1094" s="67"/>
      <c r="P1094" s="67"/>
      <c r="Q1094" s="67"/>
      <c r="R1094" s="67"/>
      <c r="S1094" s="67"/>
      <c r="T1094" s="67"/>
      <c r="U1094" s="67"/>
      <c r="V1094" s="67"/>
      <c r="W1094" s="67"/>
      <c r="X1094" s="67"/>
      <c r="Y1094" s="67"/>
      <c r="Z1094" s="67"/>
    </row>
    <row r="1095" spans="1:26" ht="16.5" x14ac:dyDescent="0.45">
      <c r="A1095" s="67"/>
      <c r="B1095" s="67"/>
      <c r="C1095" s="67"/>
      <c r="D1095" s="67"/>
      <c r="E1095" s="28"/>
      <c r="F1095" s="67"/>
      <c r="G1095" s="67"/>
      <c r="H1095" s="67"/>
      <c r="I1095" s="67"/>
      <c r="J1095" s="97"/>
      <c r="K1095" s="67"/>
      <c r="L1095" s="67"/>
      <c r="M1095" s="67"/>
      <c r="N1095" s="67"/>
      <c r="O1095" s="67"/>
      <c r="P1095" s="67"/>
      <c r="Q1095" s="67"/>
      <c r="R1095" s="67"/>
      <c r="S1095" s="67"/>
      <c r="T1095" s="67"/>
      <c r="U1095" s="67"/>
      <c r="V1095" s="67"/>
      <c r="W1095" s="67"/>
      <c r="X1095" s="67"/>
      <c r="Y1095" s="67"/>
      <c r="Z1095" s="67"/>
    </row>
    <row r="1096" spans="1:26" ht="16.5" x14ac:dyDescent="0.45">
      <c r="A1096" s="67"/>
      <c r="B1096" s="67"/>
      <c r="C1096" s="67"/>
      <c r="D1096" s="67"/>
      <c r="E1096" s="28"/>
      <c r="F1096" s="67"/>
      <c r="G1096" s="67"/>
      <c r="H1096" s="67"/>
      <c r="I1096" s="67"/>
      <c r="J1096" s="97"/>
      <c r="K1096" s="67"/>
      <c r="L1096" s="67"/>
      <c r="M1096" s="67"/>
      <c r="N1096" s="67"/>
      <c r="O1096" s="67"/>
      <c r="P1096" s="67"/>
      <c r="Q1096" s="67"/>
      <c r="R1096" s="67"/>
      <c r="S1096" s="67"/>
      <c r="T1096" s="67"/>
      <c r="U1096" s="67"/>
      <c r="V1096" s="67"/>
      <c r="W1096" s="67"/>
      <c r="X1096" s="67"/>
      <c r="Y1096" s="67"/>
      <c r="Z1096" s="67"/>
    </row>
    <row r="1097" spans="1:26" ht="16.5" x14ac:dyDescent="0.45">
      <c r="A1097" s="67"/>
      <c r="B1097" s="67"/>
      <c r="C1097" s="67"/>
      <c r="D1097" s="67"/>
      <c r="E1097" s="28"/>
      <c r="F1097" s="67"/>
      <c r="G1097" s="67"/>
      <c r="H1097" s="67"/>
      <c r="I1097" s="67"/>
      <c r="J1097" s="97"/>
      <c r="K1097" s="67"/>
      <c r="L1097" s="67"/>
      <c r="M1097" s="67"/>
      <c r="N1097" s="67"/>
      <c r="O1097" s="67"/>
      <c r="P1097" s="67"/>
      <c r="Q1097" s="67"/>
      <c r="R1097" s="67"/>
      <c r="S1097" s="67"/>
      <c r="T1097" s="67"/>
      <c r="U1097" s="67"/>
      <c r="V1097" s="67"/>
      <c r="W1097" s="67"/>
      <c r="X1097" s="67"/>
      <c r="Y1097" s="67"/>
      <c r="Z1097" s="67"/>
    </row>
    <row r="1098" spans="1:26" ht="16.5" x14ac:dyDescent="0.45">
      <c r="A1098" s="67"/>
      <c r="B1098" s="67"/>
      <c r="C1098" s="67"/>
      <c r="D1098" s="67"/>
      <c r="E1098" s="28"/>
      <c r="F1098" s="67"/>
      <c r="G1098" s="67"/>
      <c r="H1098" s="67"/>
      <c r="I1098" s="67"/>
      <c r="J1098" s="97"/>
      <c r="K1098" s="67"/>
      <c r="L1098" s="67"/>
      <c r="M1098" s="67"/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X1098" s="67"/>
      <c r="Y1098" s="67"/>
      <c r="Z1098" s="67"/>
    </row>
    <row r="1099" spans="1:26" ht="16.5" x14ac:dyDescent="0.45">
      <c r="A1099" s="67"/>
      <c r="B1099" s="67"/>
      <c r="C1099" s="67"/>
      <c r="D1099" s="67"/>
      <c r="E1099" s="28"/>
      <c r="F1099" s="67"/>
      <c r="G1099" s="67"/>
      <c r="H1099" s="67"/>
      <c r="I1099" s="67"/>
      <c r="J1099" s="97"/>
      <c r="K1099" s="67"/>
      <c r="L1099" s="67"/>
      <c r="M1099" s="67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67"/>
      <c r="Z1099" s="67"/>
    </row>
    <row r="1100" spans="1:26" ht="16.5" x14ac:dyDescent="0.45">
      <c r="A1100" s="67"/>
      <c r="B1100" s="67"/>
      <c r="C1100" s="67"/>
      <c r="D1100" s="67"/>
      <c r="E1100" s="28"/>
      <c r="F1100" s="67"/>
      <c r="G1100" s="67"/>
      <c r="H1100" s="67"/>
      <c r="I1100" s="67"/>
      <c r="J1100" s="97"/>
      <c r="K1100" s="67"/>
      <c r="L1100" s="67"/>
      <c r="M1100" s="67"/>
      <c r="N1100" s="67"/>
      <c r="O1100" s="67"/>
      <c r="P1100" s="67"/>
      <c r="Q1100" s="67"/>
      <c r="R1100" s="67"/>
      <c r="S1100" s="67"/>
      <c r="T1100" s="67"/>
      <c r="U1100" s="67"/>
      <c r="V1100" s="67"/>
      <c r="W1100" s="67"/>
      <c r="X1100" s="67"/>
      <c r="Y1100" s="67"/>
      <c r="Z1100" s="67"/>
    </row>
    <row r="1101" spans="1:26" ht="16.5" x14ac:dyDescent="0.45">
      <c r="A1101" s="67"/>
      <c r="B1101" s="67"/>
      <c r="C1101" s="67"/>
      <c r="D1101" s="67"/>
      <c r="E1101" s="28"/>
      <c r="F1101" s="67"/>
      <c r="G1101" s="67"/>
      <c r="H1101" s="67"/>
      <c r="I1101" s="67"/>
      <c r="J1101" s="97"/>
      <c r="K1101" s="67"/>
      <c r="L1101" s="67"/>
      <c r="M1101" s="67"/>
      <c r="N1101" s="67"/>
      <c r="O1101" s="67"/>
      <c r="P1101" s="67"/>
      <c r="Q1101" s="67"/>
      <c r="R1101" s="67"/>
      <c r="S1101" s="67"/>
      <c r="T1101" s="67"/>
      <c r="U1101" s="67"/>
      <c r="V1101" s="67"/>
      <c r="W1101" s="67"/>
      <c r="X1101" s="67"/>
      <c r="Y1101" s="67"/>
      <c r="Z1101" s="67"/>
    </row>
    <row r="1102" spans="1:26" ht="16.5" x14ac:dyDescent="0.45">
      <c r="A1102" s="67"/>
      <c r="B1102" s="67"/>
      <c r="C1102" s="67"/>
      <c r="D1102" s="67"/>
      <c r="E1102" s="28"/>
      <c r="F1102" s="67"/>
      <c r="G1102" s="67"/>
      <c r="H1102" s="67"/>
      <c r="I1102" s="67"/>
      <c r="J1102" s="97"/>
      <c r="K1102" s="67"/>
      <c r="L1102" s="67"/>
      <c r="M1102" s="67"/>
      <c r="N1102" s="67"/>
      <c r="O1102" s="67"/>
      <c r="P1102" s="67"/>
      <c r="Q1102" s="67"/>
      <c r="R1102" s="67"/>
      <c r="S1102" s="67"/>
      <c r="T1102" s="67"/>
      <c r="U1102" s="67"/>
      <c r="V1102" s="67"/>
      <c r="W1102" s="67"/>
      <c r="X1102" s="67"/>
      <c r="Y1102" s="67"/>
      <c r="Z1102" s="67"/>
    </row>
    <row r="1103" spans="1:26" ht="16.5" x14ac:dyDescent="0.45">
      <c r="A1103" s="67"/>
      <c r="B1103" s="67"/>
      <c r="C1103" s="67"/>
      <c r="D1103" s="67"/>
      <c r="E1103" s="28"/>
      <c r="F1103" s="67"/>
      <c r="G1103" s="67"/>
      <c r="H1103" s="67"/>
      <c r="I1103" s="67"/>
      <c r="J1103" s="97"/>
      <c r="K1103" s="67"/>
      <c r="L1103" s="67"/>
      <c r="M1103" s="67"/>
      <c r="N1103" s="67"/>
      <c r="O1103" s="67"/>
      <c r="P1103" s="67"/>
      <c r="Q1103" s="67"/>
      <c r="R1103" s="67"/>
      <c r="S1103" s="67"/>
      <c r="T1103" s="67"/>
      <c r="U1103" s="67"/>
      <c r="V1103" s="67"/>
      <c r="W1103" s="67"/>
      <c r="X1103" s="67"/>
      <c r="Y1103" s="67"/>
      <c r="Z1103" s="67"/>
    </row>
    <row r="1104" spans="1:26" ht="16.5" x14ac:dyDescent="0.45">
      <c r="A1104" s="67"/>
      <c r="B1104" s="67"/>
      <c r="C1104" s="67"/>
      <c r="D1104" s="67"/>
      <c r="E1104" s="28"/>
      <c r="F1104" s="67"/>
      <c r="G1104" s="67"/>
      <c r="H1104" s="67"/>
      <c r="I1104" s="67"/>
      <c r="J1104" s="97"/>
      <c r="K1104" s="67"/>
      <c r="L1104" s="67"/>
      <c r="M1104" s="67"/>
      <c r="N1104" s="67"/>
      <c r="O1104" s="67"/>
      <c r="P1104" s="67"/>
      <c r="Q1104" s="67"/>
      <c r="R1104" s="67"/>
      <c r="S1104" s="67"/>
      <c r="T1104" s="67"/>
      <c r="U1104" s="67"/>
      <c r="V1104" s="67"/>
      <c r="W1104" s="67"/>
      <c r="X1104" s="67"/>
      <c r="Y1104" s="67"/>
      <c r="Z1104" s="67"/>
    </row>
    <row r="1105" spans="1:26" ht="16.5" x14ac:dyDescent="0.45">
      <c r="A1105" s="67"/>
      <c r="B1105" s="67"/>
      <c r="C1105" s="67"/>
      <c r="D1105" s="67"/>
      <c r="E1105" s="28"/>
      <c r="F1105" s="67"/>
      <c r="G1105" s="67"/>
      <c r="H1105" s="67"/>
      <c r="I1105" s="67"/>
      <c r="J1105" s="97"/>
      <c r="K1105" s="67"/>
      <c r="L1105" s="67"/>
      <c r="M1105" s="67"/>
      <c r="N1105" s="67"/>
      <c r="O1105" s="67"/>
      <c r="P1105" s="67"/>
      <c r="Q1105" s="67"/>
      <c r="R1105" s="67"/>
      <c r="S1105" s="67"/>
      <c r="T1105" s="67"/>
      <c r="U1105" s="67"/>
      <c r="V1105" s="67"/>
      <c r="W1105" s="67"/>
      <c r="X1105" s="67"/>
      <c r="Y1105" s="67"/>
      <c r="Z1105" s="67"/>
    </row>
    <row r="1106" spans="1:26" ht="16.5" x14ac:dyDescent="0.45">
      <c r="A1106" s="67"/>
      <c r="B1106" s="67"/>
      <c r="C1106" s="67"/>
      <c r="D1106" s="67"/>
      <c r="E1106" s="28"/>
      <c r="F1106" s="67"/>
      <c r="G1106" s="67"/>
      <c r="H1106" s="67"/>
      <c r="I1106" s="67"/>
      <c r="J1106" s="97"/>
      <c r="K1106" s="67"/>
      <c r="L1106" s="67"/>
      <c r="M1106" s="67"/>
      <c r="N1106" s="67"/>
      <c r="O1106" s="67"/>
      <c r="P1106" s="67"/>
      <c r="Q1106" s="67"/>
      <c r="R1106" s="67"/>
      <c r="S1106" s="67"/>
      <c r="T1106" s="67"/>
      <c r="U1106" s="67"/>
      <c r="V1106" s="67"/>
      <c r="W1106" s="67"/>
      <c r="X1106" s="67"/>
      <c r="Y1106" s="67"/>
      <c r="Z1106" s="67"/>
    </row>
    <row r="1107" spans="1:26" ht="16.5" x14ac:dyDescent="0.45">
      <c r="A1107" s="67"/>
      <c r="B1107" s="67"/>
      <c r="C1107" s="67"/>
      <c r="D1107" s="67"/>
      <c r="E1107" s="28"/>
      <c r="F1107" s="67"/>
      <c r="G1107" s="67"/>
      <c r="H1107" s="67"/>
      <c r="I1107" s="67"/>
      <c r="J1107" s="97"/>
      <c r="K1107" s="67"/>
      <c r="L1107" s="67"/>
      <c r="M1107" s="67"/>
      <c r="N1107" s="67"/>
      <c r="O1107" s="67"/>
      <c r="P1107" s="67"/>
      <c r="Q1107" s="67"/>
      <c r="R1107" s="67"/>
      <c r="S1107" s="67"/>
      <c r="T1107" s="67"/>
      <c r="U1107" s="67"/>
      <c r="V1107" s="67"/>
      <c r="W1107" s="67"/>
      <c r="X1107" s="67"/>
      <c r="Y1107" s="67"/>
      <c r="Z1107" s="67"/>
    </row>
    <row r="1108" spans="1:26" ht="16.5" x14ac:dyDescent="0.45">
      <c r="A1108" s="67"/>
      <c r="B1108" s="67"/>
      <c r="C1108" s="67"/>
      <c r="D1108" s="67"/>
      <c r="E1108" s="28"/>
      <c r="F1108" s="67"/>
      <c r="G1108" s="67"/>
      <c r="H1108" s="67"/>
      <c r="I1108" s="67"/>
      <c r="J1108" s="97"/>
      <c r="K1108" s="67"/>
      <c r="L1108" s="67"/>
      <c r="M1108" s="67"/>
      <c r="N1108" s="67"/>
      <c r="O1108" s="67"/>
      <c r="P1108" s="67"/>
      <c r="Q1108" s="67"/>
      <c r="R1108" s="67"/>
      <c r="S1108" s="67"/>
      <c r="T1108" s="67"/>
      <c r="U1108" s="67"/>
      <c r="V1108" s="67"/>
      <c r="W1108" s="67"/>
      <c r="X1108" s="67"/>
      <c r="Y1108" s="67"/>
      <c r="Z1108" s="67"/>
    </row>
    <row r="1109" spans="1:26" ht="16.5" x14ac:dyDescent="0.45">
      <c r="A1109" s="67"/>
      <c r="B1109" s="67"/>
      <c r="C1109" s="67"/>
      <c r="D1109" s="67"/>
      <c r="E1109" s="28"/>
      <c r="F1109" s="67"/>
      <c r="G1109" s="67"/>
      <c r="H1109" s="67"/>
      <c r="I1109" s="67"/>
      <c r="J1109" s="97"/>
      <c r="K1109" s="67"/>
      <c r="L1109" s="67"/>
      <c r="M1109" s="67"/>
      <c r="N1109" s="67"/>
      <c r="O1109" s="67"/>
      <c r="P1109" s="67"/>
      <c r="Q1109" s="67"/>
      <c r="R1109" s="67"/>
      <c r="S1109" s="67"/>
      <c r="T1109" s="67"/>
      <c r="U1109" s="67"/>
      <c r="V1109" s="67"/>
      <c r="W1109" s="67"/>
      <c r="X1109" s="67"/>
      <c r="Y1109" s="67"/>
      <c r="Z1109" s="67"/>
    </row>
    <row r="1110" spans="1:26" ht="16.5" x14ac:dyDescent="0.45">
      <c r="A1110" s="67"/>
      <c r="B1110" s="67"/>
      <c r="C1110" s="67"/>
      <c r="D1110" s="67"/>
      <c r="E1110" s="28"/>
      <c r="F1110" s="67"/>
      <c r="G1110" s="67"/>
      <c r="H1110" s="67"/>
      <c r="I1110" s="67"/>
      <c r="J1110" s="97"/>
      <c r="K1110" s="67"/>
      <c r="L1110" s="67"/>
      <c r="M1110" s="67"/>
      <c r="N1110" s="67"/>
      <c r="O1110" s="67"/>
      <c r="P1110" s="67"/>
      <c r="Q1110" s="67"/>
      <c r="R1110" s="67"/>
      <c r="S1110" s="67"/>
      <c r="T1110" s="67"/>
      <c r="U1110" s="67"/>
      <c r="V1110" s="67"/>
      <c r="W1110" s="67"/>
      <c r="X1110" s="67"/>
      <c r="Y1110" s="67"/>
      <c r="Z1110" s="67"/>
    </row>
    <row r="1111" spans="1:26" ht="16.5" x14ac:dyDescent="0.45">
      <c r="A1111" s="67"/>
      <c r="B1111" s="67"/>
      <c r="C1111" s="67"/>
      <c r="D1111" s="67"/>
      <c r="E1111" s="28"/>
      <c r="F1111" s="67"/>
      <c r="G1111" s="67"/>
      <c r="H1111" s="67"/>
      <c r="I1111" s="67"/>
      <c r="J1111" s="97"/>
      <c r="K1111" s="67"/>
      <c r="L1111" s="67"/>
      <c r="M1111" s="67"/>
      <c r="N1111" s="67"/>
      <c r="O1111" s="67"/>
      <c r="P1111" s="67"/>
      <c r="Q1111" s="67"/>
      <c r="R1111" s="67"/>
      <c r="S1111" s="67"/>
      <c r="T1111" s="67"/>
      <c r="U1111" s="67"/>
      <c r="V1111" s="67"/>
      <c r="W1111" s="67"/>
      <c r="X1111" s="67"/>
      <c r="Y1111" s="67"/>
      <c r="Z1111" s="67"/>
    </row>
    <row r="1112" spans="1:26" ht="16.5" x14ac:dyDescent="0.45">
      <c r="A1112" s="67"/>
      <c r="B1112" s="67"/>
      <c r="C1112" s="67"/>
      <c r="D1112" s="67"/>
      <c r="E1112" s="28"/>
      <c r="F1112" s="67"/>
      <c r="G1112" s="67"/>
      <c r="H1112" s="67"/>
      <c r="I1112" s="67"/>
      <c r="J1112" s="97"/>
      <c r="K1112" s="67"/>
      <c r="L1112" s="67"/>
      <c r="M1112" s="67"/>
      <c r="N1112" s="67"/>
      <c r="O1112" s="67"/>
      <c r="P1112" s="67"/>
      <c r="Q1112" s="67"/>
      <c r="R1112" s="67"/>
      <c r="S1112" s="67"/>
      <c r="T1112" s="67"/>
      <c r="U1112" s="67"/>
      <c r="V1112" s="67"/>
      <c r="W1112" s="67"/>
      <c r="X1112" s="67"/>
      <c r="Y1112" s="67"/>
      <c r="Z1112" s="67"/>
    </row>
    <row r="1113" spans="1:26" ht="16.5" x14ac:dyDescent="0.45">
      <c r="A1113" s="67"/>
      <c r="B1113" s="67"/>
      <c r="C1113" s="67"/>
      <c r="D1113" s="67"/>
      <c r="E1113" s="28"/>
      <c r="F1113" s="67"/>
      <c r="G1113" s="67"/>
      <c r="H1113" s="67"/>
      <c r="I1113" s="67"/>
      <c r="J1113" s="97"/>
      <c r="K1113" s="67"/>
      <c r="L1113" s="67"/>
      <c r="M1113" s="67"/>
      <c r="N1113" s="67"/>
      <c r="O1113" s="67"/>
      <c r="P1113" s="67"/>
      <c r="Q1113" s="67"/>
      <c r="R1113" s="67"/>
      <c r="S1113" s="67"/>
      <c r="T1113" s="67"/>
      <c r="U1113" s="67"/>
      <c r="V1113" s="67"/>
      <c r="W1113" s="67"/>
      <c r="X1113" s="67"/>
      <c r="Y1113" s="67"/>
      <c r="Z1113" s="67"/>
    </row>
    <row r="1114" spans="1:26" ht="16.5" x14ac:dyDescent="0.45">
      <c r="A1114" s="67"/>
      <c r="B1114" s="67"/>
      <c r="C1114" s="67"/>
      <c r="D1114" s="67"/>
      <c r="E1114" s="28"/>
      <c r="F1114" s="67"/>
      <c r="G1114" s="67"/>
      <c r="H1114" s="67"/>
      <c r="I1114" s="67"/>
      <c r="J1114" s="97"/>
      <c r="K1114" s="67"/>
      <c r="L1114" s="67"/>
      <c r="M1114" s="67"/>
      <c r="N1114" s="67"/>
      <c r="O1114" s="67"/>
      <c r="P1114" s="67"/>
      <c r="Q1114" s="67"/>
      <c r="R1114" s="67"/>
      <c r="S1114" s="67"/>
      <c r="T1114" s="67"/>
      <c r="U1114" s="67"/>
      <c r="V1114" s="67"/>
      <c r="W1114" s="67"/>
      <c r="X1114" s="67"/>
      <c r="Y1114" s="67"/>
      <c r="Z1114" s="67"/>
    </row>
    <row r="1115" spans="1:26" ht="16.5" x14ac:dyDescent="0.45">
      <c r="A1115" s="67"/>
      <c r="B1115" s="67"/>
      <c r="C1115" s="67"/>
      <c r="D1115" s="67"/>
      <c r="E1115" s="28"/>
      <c r="F1115" s="67"/>
      <c r="G1115" s="67"/>
      <c r="H1115" s="67"/>
      <c r="I1115" s="67"/>
      <c r="J1115" s="97"/>
      <c r="K1115" s="67"/>
      <c r="L1115" s="67"/>
      <c r="M1115" s="67"/>
      <c r="N1115" s="67"/>
      <c r="O1115" s="67"/>
      <c r="P1115" s="67"/>
      <c r="Q1115" s="67"/>
      <c r="R1115" s="67"/>
      <c r="S1115" s="67"/>
      <c r="T1115" s="67"/>
      <c r="U1115" s="67"/>
      <c r="V1115" s="67"/>
      <c r="W1115" s="67"/>
      <c r="X1115" s="67"/>
      <c r="Y1115" s="67"/>
      <c r="Z1115" s="67"/>
    </row>
    <row r="1116" spans="1:26" ht="16.5" x14ac:dyDescent="0.45">
      <c r="A1116" s="67"/>
      <c r="B1116" s="67"/>
      <c r="C1116" s="67"/>
      <c r="D1116" s="67"/>
      <c r="E1116" s="28"/>
      <c r="F1116" s="67"/>
      <c r="G1116" s="67"/>
      <c r="H1116" s="67"/>
      <c r="I1116" s="67"/>
      <c r="J1116" s="97"/>
      <c r="K1116" s="67"/>
      <c r="L1116" s="67"/>
      <c r="M1116" s="67"/>
      <c r="N1116" s="67"/>
      <c r="O1116" s="67"/>
      <c r="P1116" s="67"/>
      <c r="Q1116" s="67"/>
      <c r="R1116" s="67"/>
      <c r="S1116" s="67"/>
      <c r="T1116" s="67"/>
      <c r="U1116" s="67"/>
      <c r="V1116" s="67"/>
      <c r="W1116" s="67"/>
      <c r="X1116" s="67"/>
      <c r="Y1116" s="67"/>
      <c r="Z1116" s="67"/>
    </row>
    <row r="1117" spans="1:26" ht="16.5" x14ac:dyDescent="0.45">
      <c r="A1117" s="67"/>
      <c r="B1117" s="67"/>
      <c r="C1117" s="67"/>
      <c r="D1117" s="67"/>
      <c r="E1117" s="28"/>
      <c r="F1117" s="67"/>
      <c r="G1117" s="67"/>
      <c r="H1117" s="67"/>
      <c r="I1117" s="67"/>
      <c r="J1117" s="97"/>
      <c r="K1117" s="67"/>
      <c r="L1117" s="67"/>
      <c r="M1117" s="67"/>
      <c r="N1117" s="67"/>
      <c r="O1117" s="67"/>
      <c r="P1117" s="67"/>
      <c r="Q1117" s="67"/>
      <c r="R1117" s="67"/>
      <c r="S1117" s="67"/>
      <c r="T1117" s="67"/>
      <c r="U1117" s="67"/>
      <c r="V1117" s="67"/>
      <c r="W1117" s="67"/>
      <c r="X1117" s="67"/>
      <c r="Y1117" s="67"/>
      <c r="Z1117" s="67"/>
    </row>
    <row r="1118" spans="1:26" ht="16.5" x14ac:dyDescent="0.45">
      <c r="A1118" s="67"/>
      <c r="B1118" s="67"/>
      <c r="C1118" s="67"/>
      <c r="D1118" s="67"/>
      <c r="E1118" s="28"/>
      <c r="F1118" s="67"/>
      <c r="G1118" s="67"/>
      <c r="H1118" s="67"/>
      <c r="I1118" s="67"/>
      <c r="J1118" s="97"/>
      <c r="K1118" s="67"/>
      <c r="L1118" s="67"/>
      <c r="M1118" s="67"/>
      <c r="N1118" s="67"/>
      <c r="O1118" s="67"/>
      <c r="P1118" s="67"/>
      <c r="Q1118" s="67"/>
      <c r="R1118" s="67"/>
      <c r="S1118" s="67"/>
      <c r="T1118" s="67"/>
      <c r="U1118" s="67"/>
      <c r="V1118" s="67"/>
      <c r="W1118" s="67"/>
      <c r="X1118" s="67"/>
      <c r="Y1118" s="67"/>
      <c r="Z1118" s="67"/>
    </row>
    <row r="1119" spans="1:26" ht="16.5" x14ac:dyDescent="0.45">
      <c r="A1119" s="67"/>
      <c r="B1119" s="67"/>
      <c r="C1119" s="67"/>
      <c r="D1119" s="67"/>
      <c r="E1119" s="28"/>
      <c r="F1119" s="67"/>
      <c r="G1119" s="67"/>
      <c r="H1119" s="67"/>
      <c r="I1119" s="67"/>
      <c r="J1119" s="97"/>
      <c r="K1119" s="67"/>
      <c r="L1119" s="67"/>
      <c r="M1119" s="67"/>
      <c r="N1119" s="67"/>
      <c r="O1119" s="67"/>
      <c r="P1119" s="67"/>
      <c r="Q1119" s="67"/>
      <c r="R1119" s="67"/>
      <c r="S1119" s="67"/>
      <c r="T1119" s="67"/>
      <c r="U1119" s="67"/>
      <c r="V1119" s="67"/>
      <c r="W1119" s="67"/>
      <c r="X1119" s="67"/>
      <c r="Y1119" s="67"/>
      <c r="Z1119" s="67"/>
    </row>
    <row r="1120" spans="1:26" ht="16.5" x14ac:dyDescent="0.45">
      <c r="A1120" s="67"/>
      <c r="B1120" s="67"/>
      <c r="C1120" s="67"/>
      <c r="D1120" s="67"/>
      <c r="E1120" s="28"/>
      <c r="F1120" s="67"/>
      <c r="G1120" s="67"/>
      <c r="H1120" s="67"/>
      <c r="I1120" s="67"/>
      <c r="J1120" s="97"/>
      <c r="K1120" s="67"/>
      <c r="L1120" s="67"/>
      <c r="M1120" s="67"/>
      <c r="N1120" s="67"/>
      <c r="O1120" s="67"/>
      <c r="P1120" s="67"/>
      <c r="Q1120" s="67"/>
      <c r="R1120" s="67"/>
      <c r="S1120" s="67"/>
      <c r="T1120" s="67"/>
      <c r="U1120" s="67"/>
      <c r="V1120" s="67"/>
      <c r="W1120" s="67"/>
      <c r="X1120" s="67"/>
      <c r="Y1120" s="67"/>
      <c r="Z1120" s="67"/>
    </row>
    <row r="1121" spans="1:26" ht="16.5" x14ac:dyDescent="0.45">
      <c r="A1121" s="67"/>
      <c r="B1121" s="67"/>
      <c r="C1121" s="67"/>
      <c r="D1121" s="67"/>
      <c r="E1121" s="28"/>
      <c r="F1121" s="67"/>
      <c r="G1121" s="67"/>
      <c r="H1121" s="67"/>
      <c r="I1121" s="67"/>
      <c r="J1121" s="97"/>
      <c r="K1121" s="67"/>
      <c r="L1121" s="67"/>
      <c r="M1121" s="67"/>
      <c r="N1121" s="67"/>
      <c r="O1121" s="67"/>
      <c r="P1121" s="67"/>
      <c r="Q1121" s="67"/>
      <c r="R1121" s="67"/>
      <c r="S1121" s="67"/>
      <c r="T1121" s="67"/>
      <c r="U1121" s="67"/>
      <c r="V1121" s="67"/>
      <c r="W1121" s="67"/>
      <c r="X1121" s="67"/>
      <c r="Y1121" s="67"/>
      <c r="Z1121" s="67"/>
    </row>
    <row r="1122" spans="1:26" ht="16.5" x14ac:dyDescent="0.45">
      <c r="A1122" s="67"/>
      <c r="B1122" s="67"/>
      <c r="C1122" s="67"/>
      <c r="D1122" s="67"/>
      <c r="E1122" s="28"/>
      <c r="F1122" s="67"/>
      <c r="G1122" s="67"/>
      <c r="H1122" s="67"/>
      <c r="I1122" s="67"/>
      <c r="J1122" s="97"/>
      <c r="K1122" s="67"/>
      <c r="L1122" s="67"/>
      <c r="M1122" s="67"/>
      <c r="N1122" s="67"/>
      <c r="O1122" s="67"/>
      <c r="P1122" s="67"/>
      <c r="Q1122" s="67"/>
      <c r="R1122" s="67"/>
      <c r="S1122" s="67"/>
      <c r="T1122" s="67"/>
      <c r="U1122" s="67"/>
      <c r="V1122" s="67"/>
      <c r="W1122" s="67"/>
      <c r="X1122" s="67"/>
      <c r="Y1122" s="67"/>
      <c r="Z1122" s="67"/>
    </row>
    <row r="1123" spans="1:26" ht="16.5" x14ac:dyDescent="0.45">
      <c r="A1123" s="67"/>
      <c r="B1123" s="67"/>
      <c r="C1123" s="67"/>
      <c r="D1123" s="67"/>
      <c r="E1123" s="28"/>
      <c r="F1123" s="67"/>
      <c r="G1123" s="67"/>
      <c r="H1123" s="67"/>
      <c r="I1123" s="67"/>
      <c r="J1123" s="97"/>
      <c r="K1123" s="67"/>
      <c r="L1123" s="67"/>
      <c r="M1123" s="67"/>
      <c r="N1123" s="67"/>
      <c r="O1123" s="67"/>
      <c r="P1123" s="67"/>
      <c r="Q1123" s="67"/>
      <c r="R1123" s="67"/>
      <c r="S1123" s="67"/>
      <c r="T1123" s="67"/>
      <c r="U1123" s="67"/>
      <c r="V1123" s="67"/>
      <c r="W1123" s="67"/>
      <c r="X1123" s="67"/>
      <c r="Y1123" s="67"/>
      <c r="Z1123" s="67"/>
    </row>
    <row r="1124" spans="1:26" ht="16.5" x14ac:dyDescent="0.45">
      <c r="A1124" s="67"/>
      <c r="B1124" s="67"/>
      <c r="C1124" s="67"/>
      <c r="D1124" s="67"/>
      <c r="E1124" s="28"/>
      <c r="F1124" s="67"/>
      <c r="G1124" s="67"/>
      <c r="H1124" s="67"/>
      <c r="I1124" s="67"/>
      <c r="J1124" s="97"/>
      <c r="K1124" s="67"/>
      <c r="L1124" s="67"/>
      <c r="M1124" s="67"/>
      <c r="N1124" s="67"/>
      <c r="O1124" s="67"/>
      <c r="P1124" s="67"/>
      <c r="Q1124" s="67"/>
      <c r="R1124" s="67"/>
      <c r="S1124" s="67"/>
      <c r="T1124" s="67"/>
      <c r="U1124" s="67"/>
      <c r="V1124" s="67"/>
      <c r="W1124" s="67"/>
      <c r="X1124" s="67"/>
      <c r="Y1124" s="67"/>
      <c r="Z1124" s="67"/>
    </row>
    <row r="1125" spans="1:26" ht="16.5" x14ac:dyDescent="0.45">
      <c r="A1125" s="67"/>
      <c r="B1125" s="67"/>
      <c r="C1125" s="67"/>
      <c r="D1125" s="67"/>
      <c r="E1125" s="28"/>
      <c r="F1125" s="67"/>
      <c r="G1125" s="67"/>
      <c r="H1125" s="67"/>
      <c r="I1125" s="67"/>
      <c r="J1125" s="97"/>
      <c r="K1125" s="67"/>
      <c r="L1125" s="67"/>
      <c r="M1125" s="67"/>
      <c r="N1125" s="67"/>
      <c r="O1125" s="67"/>
      <c r="P1125" s="67"/>
      <c r="Q1125" s="67"/>
      <c r="R1125" s="67"/>
      <c r="S1125" s="67"/>
      <c r="T1125" s="67"/>
      <c r="U1125" s="67"/>
      <c r="V1125" s="67"/>
      <c r="W1125" s="67"/>
      <c r="X1125" s="67"/>
      <c r="Y1125" s="67"/>
      <c r="Z1125" s="67"/>
    </row>
    <row r="1126" spans="1:26" ht="16.5" x14ac:dyDescent="0.45">
      <c r="A1126" s="67"/>
      <c r="B1126" s="67"/>
      <c r="C1126" s="67"/>
      <c r="D1126" s="67"/>
      <c r="E1126" s="28"/>
      <c r="F1126" s="67"/>
      <c r="G1126" s="67"/>
      <c r="H1126" s="67"/>
      <c r="I1126" s="67"/>
      <c r="J1126" s="97"/>
      <c r="K1126" s="67"/>
      <c r="L1126" s="67"/>
      <c r="M1126" s="67"/>
      <c r="N1126" s="67"/>
      <c r="O1126" s="67"/>
      <c r="P1126" s="67"/>
      <c r="Q1126" s="67"/>
      <c r="R1126" s="67"/>
      <c r="S1126" s="67"/>
      <c r="T1126" s="67"/>
      <c r="U1126" s="67"/>
      <c r="V1126" s="67"/>
      <c r="W1126" s="67"/>
      <c r="X1126" s="67"/>
      <c r="Y1126" s="67"/>
      <c r="Z1126" s="67"/>
    </row>
    <row r="1127" spans="1:26" ht="16.5" x14ac:dyDescent="0.45">
      <c r="A1127" s="67"/>
      <c r="B1127" s="67"/>
      <c r="C1127" s="67"/>
      <c r="D1127" s="67"/>
      <c r="E1127" s="28"/>
      <c r="F1127" s="67"/>
      <c r="G1127" s="67"/>
      <c r="H1127" s="67"/>
      <c r="I1127" s="67"/>
      <c r="J1127" s="97"/>
      <c r="K1127" s="67"/>
      <c r="L1127" s="67"/>
      <c r="M1127" s="67"/>
      <c r="N1127" s="67"/>
      <c r="O1127" s="67"/>
      <c r="P1127" s="67"/>
      <c r="Q1127" s="67"/>
      <c r="R1127" s="67"/>
      <c r="S1127" s="67"/>
      <c r="T1127" s="67"/>
      <c r="U1127" s="67"/>
      <c r="V1127" s="67"/>
      <c r="W1127" s="67"/>
      <c r="X1127" s="67"/>
      <c r="Y1127" s="67"/>
      <c r="Z1127" s="67"/>
    </row>
    <row r="1128" spans="1:26" ht="16.5" x14ac:dyDescent="0.45">
      <c r="A1128" s="67"/>
      <c r="B1128" s="67"/>
      <c r="C1128" s="67"/>
      <c r="D1128" s="67"/>
      <c r="E1128" s="28"/>
      <c r="F1128" s="67"/>
      <c r="G1128" s="67"/>
      <c r="H1128" s="67"/>
      <c r="I1128" s="67"/>
      <c r="J1128" s="97"/>
      <c r="K1128" s="67"/>
      <c r="L1128" s="67"/>
      <c r="M1128" s="67"/>
      <c r="N1128" s="67"/>
      <c r="O1128" s="67"/>
      <c r="P1128" s="67"/>
      <c r="Q1128" s="67"/>
      <c r="R1128" s="67"/>
      <c r="S1128" s="67"/>
      <c r="T1128" s="67"/>
      <c r="U1128" s="67"/>
      <c r="V1128" s="67"/>
      <c r="W1128" s="67"/>
      <c r="X1128" s="67"/>
      <c r="Y1128" s="67"/>
      <c r="Z1128" s="67"/>
    </row>
    <row r="1129" spans="1:26" ht="16.5" x14ac:dyDescent="0.45">
      <c r="A1129" s="67"/>
      <c r="B1129" s="67"/>
      <c r="C1129" s="67"/>
      <c r="D1129" s="67"/>
      <c r="E1129" s="28"/>
      <c r="F1129" s="67"/>
      <c r="G1129" s="67"/>
      <c r="H1129" s="67"/>
      <c r="I1129" s="67"/>
      <c r="J1129" s="97"/>
      <c r="K1129" s="67"/>
      <c r="L1129" s="67"/>
      <c r="M1129" s="67"/>
      <c r="N1129" s="67"/>
      <c r="O1129" s="67"/>
      <c r="P1129" s="67"/>
      <c r="Q1129" s="67"/>
      <c r="R1129" s="67"/>
      <c r="S1129" s="67"/>
      <c r="T1129" s="67"/>
      <c r="U1129" s="67"/>
      <c r="V1129" s="67"/>
      <c r="W1129" s="67"/>
      <c r="X1129" s="67"/>
      <c r="Y1129" s="67"/>
      <c r="Z1129" s="67"/>
    </row>
    <row r="1130" spans="1:26" ht="16.5" x14ac:dyDescent="0.45">
      <c r="A1130" s="67"/>
      <c r="B1130" s="67"/>
      <c r="C1130" s="67"/>
      <c r="D1130" s="67"/>
      <c r="E1130" s="28"/>
      <c r="F1130" s="67"/>
      <c r="G1130" s="67"/>
      <c r="H1130" s="67"/>
      <c r="I1130" s="67"/>
      <c r="J1130" s="97"/>
      <c r="K1130" s="67"/>
      <c r="L1130" s="67"/>
      <c r="M1130" s="67"/>
      <c r="N1130" s="67"/>
      <c r="O1130" s="67"/>
      <c r="P1130" s="67"/>
      <c r="Q1130" s="67"/>
      <c r="R1130" s="67"/>
      <c r="S1130" s="67"/>
      <c r="T1130" s="67"/>
      <c r="U1130" s="67"/>
      <c r="V1130" s="67"/>
      <c r="W1130" s="67"/>
      <c r="X1130" s="67"/>
      <c r="Y1130" s="67"/>
      <c r="Z1130" s="67"/>
    </row>
    <row r="1131" spans="1:26" ht="16.5" x14ac:dyDescent="0.45">
      <c r="A1131" s="67"/>
      <c r="B1131" s="67"/>
      <c r="C1131" s="67"/>
      <c r="D1131" s="67"/>
      <c r="E1131" s="28"/>
      <c r="F1131" s="67"/>
      <c r="G1131" s="67"/>
      <c r="H1131" s="67"/>
      <c r="I1131" s="67"/>
      <c r="J1131" s="97"/>
      <c r="K1131" s="67"/>
      <c r="L1131" s="67"/>
      <c r="M1131" s="67"/>
      <c r="N1131" s="67"/>
      <c r="O1131" s="67"/>
      <c r="P1131" s="67"/>
      <c r="Q1131" s="67"/>
      <c r="R1131" s="67"/>
      <c r="S1131" s="67"/>
      <c r="T1131" s="67"/>
      <c r="U1131" s="67"/>
      <c r="V1131" s="67"/>
      <c r="W1131" s="67"/>
      <c r="X1131" s="67"/>
      <c r="Y1131" s="67"/>
      <c r="Z1131" s="67"/>
    </row>
    <row r="1132" spans="1:26" ht="16.5" x14ac:dyDescent="0.45">
      <c r="A1132" s="67"/>
      <c r="B1132" s="67"/>
      <c r="C1132" s="67"/>
      <c r="D1132" s="67"/>
      <c r="E1132" s="28"/>
      <c r="F1132" s="67"/>
      <c r="G1132" s="67"/>
      <c r="H1132" s="67"/>
      <c r="I1132" s="67"/>
      <c r="J1132" s="97"/>
      <c r="K1132" s="67"/>
      <c r="L1132" s="67"/>
      <c r="M1132" s="67"/>
      <c r="N1132" s="67"/>
      <c r="O1132" s="67"/>
      <c r="P1132" s="67"/>
      <c r="Q1132" s="67"/>
      <c r="R1132" s="67"/>
      <c r="S1132" s="67"/>
      <c r="T1132" s="67"/>
      <c r="U1132" s="67"/>
      <c r="V1132" s="67"/>
      <c r="W1132" s="67"/>
      <c r="X1132" s="67"/>
      <c r="Y1132" s="67"/>
      <c r="Z1132" s="67"/>
    </row>
    <row r="1133" spans="1:26" ht="16.5" x14ac:dyDescent="0.45">
      <c r="A1133" s="67"/>
      <c r="B1133" s="67"/>
      <c r="C1133" s="67"/>
      <c r="D1133" s="67"/>
      <c r="E1133" s="28"/>
      <c r="F1133" s="67"/>
      <c r="G1133" s="67"/>
      <c r="H1133" s="67"/>
      <c r="I1133" s="67"/>
      <c r="J1133" s="97"/>
      <c r="K1133" s="67"/>
      <c r="L1133" s="67"/>
      <c r="M1133" s="67"/>
      <c r="N1133" s="67"/>
      <c r="O1133" s="67"/>
      <c r="P1133" s="67"/>
      <c r="Q1133" s="67"/>
      <c r="R1133" s="67"/>
      <c r="S1133" s="67"/>
      <c r="T1133" s="67"/>
      <c r="U1133" s="67"/>
      <c r="V1133" s="67"/>
      <c r="W1133" s="67"/>
      <c r="X1133" s="67"/>
      <c r="Y1133" s="67"/>
      <c r="Z1133" s="67"/>
    </row>
    <row r="1134" spans="1:26" ht="16.5" x14ac:dyDescent="0.45">
      <c r="A1134" s="67"/>
      <c r="B1134" s="67"/>
      <c r="C1134" s="67"/>
      <c r="D1134" s="67"/>
      <c r="E1134" s="28"/>
      <c r="F1134" s="67"/>
      <c r="G1134" s="67"/>
      <c r="H1134" s="67"/>
      <c r="I1134" s="67"/>
      <c r="J1134" s="97"/>
      <c r="K1134" s="67"/>
      <c r="L1134" s="67"/>
      <c r="M1134" s="67"/>
      <c r="N1134" s="67"/>
      <c r="O1134" s="67"/>
      <c r="P1134" s="67"/>
      <c r="Q1134" s="67"/>
      <c r="R1134" s="67"/>
      <c r="S1134" s="67"/>
      <c r="T1134" s="67"/>
      <c r="U1134" s="67"/>
      <c r="V1134" s="67"/>
      <c r="W1134" s="67"/>
      <c r="X1134" s="67"/>
      <c r="Y1134" s="67"/>
      <c r="Z1134" s="67"/>
    </row>
    <row r="1135" spans="1:26" ht="16.5" x14ac:dyDescent="0.45">
      <c r="A1135" s="67"/>
      <c r="B1135" s="67"/>
      <c r="C1135" s="67"/>
      <c r="D1135" s="67"/>
      <c r="E1135" s="28"/>
      <c r="F1135" s="67"/>
      <c r="G1135" s="67"/>
      <c r="H1135" s="67"/>
      <c r="I1135" s="67"/>
      <c r="J1135" s="97"/>
      <c r="K1135" s="67"/>
      <c r="L1135" s="67"/>
      <c r="M1135" s="67"/>
      <c r="N1135" s="67"/>
      <c r="O1135" s="67"/>
      <c r="P1135" s="67"/>
      <c r="Q1135" s="67"/>
      <c r="R1135" s="67"/>
      <c r="S1135" s="67"/>
      <c r="T1135" s="67"/>
      <c r="U1135" s="67"/>
      <c r="V1135" s="67"/>
      <c r="W1135" s="67"/>
      <c r="X1135" s="67"/>
      <c r="Y1135" s="67"/>
      <c r="Z1135" s="67"/>
    </row>
    <row r="1136" spans="1:26" ht="16.5" x14ac:dyDescent="0.45">
      <c r="A1136" s="67"/>
      <c r="B1136" s="67"/>
      <c r="C1136" s="67"/>
      <c r="D1136" s="67"/>
      <c r="E1136" s="28"/>
      <c r="F1136" s="67"/>
      <c r="G1136" s="67"/>
      <c r="H1136" s="67"/>
      <c r="I1136" s="67"/>
      <c r="J1136" s="97"/>
      <c r="K1136" s="67"/>
      <c r="L1136" s="67"/>
      <c r="M1136" s="67"/>
      <c r="N1136" s="67"/>
      <c r="O1136" s="67"/>
      <c r="P1136" s="67"/>
      <c r="Q1136" s="67"/>
      <c r="R1136" s="67"/>
      <c r="S1136" s="67"/>
      <c r="T1136" s="67"/>
      <c r="U1136" s="67"/>
      <c r="V1136" s="67"/>
      <c r="W1136" s="67"/>
      <c r="X1136" s="67"/>
      <c r="Y1136" s="67"/>
      <c r="Z1136" s="67"/>
    </row>
    <row r="1137" spans="1:26" ht="16.5" x14ac:dyDescent="0.45">
      <c r="A1137" s="67"/>
      <c r="B1137" s="67"/>
      <c r="C1137" s="67"/>
      <c r="D1137" s="67"/>
      <c r="E1137" s="28"/>
      <c r="F1137" s="67"/>
      <c r="G1137" s="67"/>
      <c r="H1137" s="67"/>
      <c r="I1137" s="67"/>
      <c r="J1137" s="97"/>
      <c r="K1137" s="67"/>
      <c r="L1137" s="67"/>
      <c r="M1137" s="67"/>
      <c r="N1137" s="67"/>
      <c r="O1137" s="67"/>
      <c r="P1137" s="67"/>
      <c r="Q1137" s="67"/>
      <c r="R1137" s="67"/>
      <c r="S1137" s="67"/>
      <c r="T1137" s="67"/>
      <c r="U1137" s="67"/>
      <c r="V1137" s="67"/>
      <c r="W1137" s="67"/>
      <c r="X1137" s="67"/>
      <c r="Y1137" s="67"/>
      <c r="Z1137" s="67"/>
    </row>
    <row r="1138" spans="1:26" ht="16.5" x14ac:dyDescent="0.45">
      <c r="A1138" s="67"/>
      <c r="B1138" s="67"/>
      <c r="C1138" s="67"/>
      <c r="D1138" s="67"/>
      <c r="E1138" s="28"/>
      <c r="F1138" s="67"/>
      <c r="G1138" s="67"/>
      <c r="H1138" s="67"/>
      <c r="I1138" s="67"/>
      <c r="J1138" s="97"/>
      <c r="K1138" s="67"/>
      <c r="L1138" s="67"/>
      <c r="M1138" s="67"/>
      <c r="N1138" s="67"/>
      <c r="O1138" s="67"/>
      <c r="P1138" s="67"/>
      <c r="Q1138" s="67"/>
      <c r="R1138" s="67"/>
      <c r="S1138" s="67"/>
      <c r="T1138" s="67"/>
      <c r="U1138" s="67"/>
      <c r="V1138" s="67"/>
      <c r="W1138" s="67"/>
      <c r="X1138" s="67"/>
      <c r="Y1138" s="67"/>
      <c r="Z1138" s="67"/>
    </row>
    <row r="1139" spans="1:26" ht="16.5" x14ac:dyDescent="0.45">
      <c r="A1139" s="67"/>
      <c r="B1139" s="67"/>
      <c r="C1139" s="67"/>
      <c r="D1139" s="67"/>
      <c r="E1139" s="28"/>
      <c r="F1139" s="67"/>
      <c r="G1139" s="67"/>
      <c r="H1139" s="67"/>
      <c r="I1139" s="67"/>
      <c r="J1139" s="97"/>
      <c r="K1139" s="67"/>
      <c r="L1139" s="67"/>
      <c r="M1139" s="67"/>
      <c r="N1139" s="67"/>
      <c r="O1139" s="67"/>
      <c r="P1139" s="67"/>
      <c r="Q1139" s="67"/>
      <c r="R1139" s="67"/>
      <c r="S1139" s="67"/>
      <c r="T1139" s="67"/>
      <c r="U1139" s="67"/>
      <c r="V1139" s="67"/>
      <c r="W1139" s="67"/>
      <c r="X1139" s="67"/>
      <c r="Y1139" s="67"/>
      <c r="Z1139" s="67"/>
    </row>
    <row r="1140" spans="1:26" ht="16.5" x14ac:dyDescent="0.45">
      <c r="A1140" s="67"/>
      <c r="B1140" s="67"/>
      <c r="C1140" s="67"/>
      <c r="D1140" s="67"/>
      <c r="E1140" s="28"/>
      <c r="F1140" s="67"/>
      <c r="G1140" s="67"/>
      <c r="H1140" s="67"/>
      <c r="I1140" s="67"/>
      <c r="J1140" s="97"/>
      <c r="K1140" s="67"/>
      <c r="L1140" s="67"/>
      <c r="M1140" s="67"/>
      <c r="N1140" s="67"/>
      <c r="O1140" s="67"/>
      <c r="P1140" s="67"/>
      <c r="Q1140" s="67"/>
      <c r="R1140" s="67"/>
      <c r="S1140" s="67"/>
      <c r="T1140" s="67"/>
      <c r="U1140" s="67"/>
      <c r="V1140" s="67"/>
      <c r="W1140" s="67"/>
      <c r="X1140" s="67"/>
      <c r="Y1140" s="67"/>
      <c r="Z1140" s="67"/>
    </row>
    <row r="1141" spans="1:26" ht="16.5" x14ac:dyDescent="0.45">
      <c r="A1141" s="67"/>
      <c r="B1141" s="67"/>
      <c r="C1141" s="67"/>
      <c r="D1141" s="67"/>
      <c r="E1141" s="28"/>
      <c r="F1141" s="67"/>
      <c r="G1141" s="67"/>
      <c r="H1141" s="67"/>
      <c r="I1141" s="67"/>
      <c r="J1141" s="97"/>
      <c r="K1141" s="67"/>
      <c r="L1141" s="67"/>
      <c r="M1141" s="67"/>
      <c r="N1141" s="67"/>
      <c r="O1141" s="67"/>
      <c r="P1141" s="67"/>
      <c r="Q1141" s="67"/>
      <c r="R1141" s="67"/>
      <c r="S1141" s="67"/>
      <c r="T1141" s="67"/>
      <c r="U1141" s="67"/>
      <c r="V1141" s="67"/>
      <c r="W1141" s="67"/>
      <c r="X1141" s="67"/>
      <c r="Y1141" s="67"/>
      <c r="Z1141" s="67"/>
    </row>
    <row r="1142" spans="1:26" ht="16.5" x14ac:dyDescent="0.45">
      <c r="A1142" s="67"/>
      <c r="B1142" s="67"/>
      <c r="C1142" s="67"/>
      <c r="D1142" s="67"/>
      <c r="E1142" s="28"/>
      <c r="F1142" s="67"/>
      <c r="G1142" s="67"/>
      <c r="H1142" s="67"/>
      <c r="I1142" s="67"/>
      <c r="J1142" s="97"/>
      <c r="K1142" s="67"/>
      <c r="L1142" s="67"/>
      <c r="M1142" s="67"/>
      <c r="N1142" s="67"/>
      <c r="O1142" s="67"/>
      <c r="P1142" s="67"/>
      <c r="Q1142" s="67"/>
      <c r="R1142" s="67"/>
      <c r="S1142" s="67"/>
      <c r="T1142" s="67"/>
      <c r="U1142" s="67"/>
      <c r="V1142" s="67"/>
      <c r="W1142" s="67"/>
      <c r="X1142" s="67"/>
      <c r="Y1142" s="67"/>
      <c r="Z1142" s="67"/>
    </row>
    <row r="1143" spans="1:26" ht="16.5" x14ac:dyDescent="0.45">
      <c r="A1143" s="67"/>
      <c r="B1143" s="67"/>
      <c r="C1143" s="67"/>
      <c r="D1143" s="67"/>
      <c r="E1143" s="28"/>
      <c r="F1143" s="67"/>
      <c r="G1143" s="67"/>
      <c r="H1143" s="67"/>
      <c r="I1143" s="67"/>
      <c r="J1143" s="97"/>
      <c r="K1143" s="67"/>
      <c r="L1143" s="67"/>
      <c r="M1143" s="67"/>
      <c r="N1143" s="67"/>
      <c r="O1143" s="67"/>
      <c r="P1143" s="67"/>
      <c r="Q1143" s="67"/>
      <c r="R1143" s="67"/>
      <c r="S1143" s="67"/>
      <c r="T1143" s="67"/>
      <c r="U1143" s="67"/>
      <c r="V1143" s="67"/>
      <c r="W1143" s="67"/>
      <c r="X1143" s="67"/>
      <c r="Y1143" s="67"/>
      <c r="Z1143" s="67"/>
    </row>
    <row r="1144" spans="1:26" ht="16.5" x14ac:dyDescent="0.45">
      <c r="A1144" s="67"/>
      <c r="B1144" s="67"/>
      <c r="C1144" s="67"/>
      <c r="D1144" s="67"/>
      <c r="E1144" s="28"/>
      <c r="F1144" s="67"/>
      <c r="G1144" s="67"/>
      <c r="H1144" s="67"/>
      <c r="I1144" s="67"/>
      <c r="J1144" s="97"/>
      <c r="K1144" s="67"/>
      <c r="L1144" s="67"/>
      <c r="M1144" s="67"/>
      <c r="N1144" s="67"/>
      <c r="O1144" s="67"/>
      <c r="P1144" s="67"/>
      <c r="Q1144" s="67"/>
      <c r="R1144" s="67"/>
      <c r="S1144" s="67"/>
      <c r="T1144" s="67"/>
      <c r="U1144" s="67"/>
      <c r="V1144" s="67"/>
      <c r="W1144" s="67"/>
      <c r="X1144" s="67"/>
      <c r="Y1144" s="67"/>
      <c r="Z1144" s="67"/>
    </row>
    <row r="1145" spans="1:26" ht="16.5" x14ac:dyDescent="0.45">
      <c r="A1145" s="67"/>
      <c r="B1145" s="67"/>
      <c r="C1145" s="67"/>
      <c r="D1145" s="67"/>
      <c r="E1145" s="28"/>
      <c r="F1145" s="67"/>
      <c r="G1145" s="67"/>
      <c r="H1145" s="67"/>
      <c r="I1145" s="67"/>
      <c r="J1145" s="97"/>
      <c r="K1145" s="67"/>
      <c r="L1145" s="67"/>
      <c r="M1145" s="67"/>
      <c r="N1145" s="67"/>
      <c r="O1145" s="67"/>
      <c r="P1145" s="67"/>
      <c r="Q1145" s="67"/>
      <c r="R1145" s="67"/>
      <c r="S1145" s="67"/>
      <c r="T1145" s="67"/>
      <c r="U1145" s="67"/>
      <c r="V1145" s="67"/>
      <c r="W1145" s="67"/>
      <c r="X1145" s="67"/>
      <c r="Y1145" s="67"/>
      <c r="Z1145" s="67"/>
    </row>
    <row r="1146" spans="1:26" ht="16.5" x14ac:dyDescent="0.45">
      <c r="A1146" s="67"/>
      <c r="B1146" s="67"/>
      <c r="C1146" s="67"/>
      <c r="D1146" s="67"/>
      <c r="E1146" s="28"/>
      <c r="F1146" s="67"/>
      <c r="G1146" s="67"/>
      <c r="H1146" s="67"/>
      <c r="I1146" s="67"/>
      <c r="J1146" s="97"/>
      <c r="K1146" s="67"/>
      <c r="L1146" s="67"/>
      <c r="M1146" s="67"/>
      <c r="N1146" s="67"/>
      <c r="O1146" s="67"/>
      <c r="P1146" s="67"/>
      <c r="Q1146" s="67"/>
      <c r="R1146" s="67"/>
      <c r="S1146" s="67"/>
      <c r="T1146" s="67"/>
      <c r="U1146" s="67"/>
      <c r="V1146" s="67"/>
      <c r="W1146" s="67"/>
      <c r="X1146" s="67"/>
      <c r="Y1146" s="67"/>
      <c r="Z1146" s="67"/>
    </row>
    <row r="1147" spans="1:26" ht="16.5" x14ac:dyDescent="0.45">
      <c r="A1147" s="67"/>
      <c r="B1147" s="67"/>
      <c r="C1147" s="67"/>
      <c r="D1147" s="67"/>
      <c r="E1147" s="28"/>
      <c r="F1147" s="67"/>
      <c r="G1147" s="67"/>
      <c r="H1147" s="67"/>
      <c r="I1147" s="67"/>
      <c r="J1147" s="97"/>
      <c r="K1147" s="67"/>
      <c r="L1147" s="67"/>
      <c r="M1147" s="67"/>
      <c r="N1147" s="67"/>
      <c r="O1147" s="67"/>
      <c r="P1147" s="67"/>
      <c r="Q1147" s="67"/>
      <c r="R1147" s="67"/>
      <c r="S1147" s="67"/>
      <c r="T1147" s="67"/>
      <c r="U1147" s="67"/>
      <c r="V1147" s="67"/>
      <c r="W1147" s="67"/>
      <c r="X1147" s="67"/>
      <c r="Y1147" s="67"/>
      <c r="Z1147" s="67"/>
    </row>
    <row r="1148" spans="1:26" ht="16.5" x14ac:dyDescent="0.45">
      <c r="A1148" s="67"/>
      <c r="B1148" s="67"/>
      <c r="C1148" s="67"/>
      <c r="D1148" s="67"/>
      <c r="E1148" s="28"/>
      <c r="F1148" s="67"/>
      <c r="G1148" s="67"/>
      <c r="H1148" s="67"/>
      <c r="I1148" s="67"/>
      <c r="J1148" s="97"/>
      <c r="K1148" s="67"/>
      <c r="L1148" s="67"/>
      <c r="M1148" s="67"/>
      <c r="N1148" s="67"/>
      <c r="O1148" s="67"/>
      <c r="P1148" s="67"/>
      <c r="Q1148" s="67"/>
      <c r="R1148" s="67"/>
      <c r="S1148" s="67"/>
      <c r="T1148" s="67"/>
      <c r="U1148" s="67"/>
      <c r="V1148" s="67"/>
      <c r="W1148" s="67"/>
      <c r="X1148" s="67"/>
      <c r="Y1148" s="67"/>
      <c r="Z1148" s="67"/>
    </row>
    <row r="1149" spans="1:26" ht="16.5" x14ac:dyDescent="0.45">
      <c r="A1149" s="67"/>
      <c r="B1149" s="67"/>
      <c r="C1149" s="67"/>
      <c r="D1149" s="67"/>
      <c r="E1149" s="28"/>
      <c r="F1149" s="67"/>
      <c r="G1149" s="67"/>
      <c r="H1149" s="67"/>
      <c r="I1149" s="67"/>
      <c r="J1149" s="97"/>
      <c r="K1149" s="67"/>
      <c r="L1149" s="67"/>
      <c r="M1149" s="67"/>
      <c r="N1149" s="67"/>
      <c r="O1149" s="67"/>
      <c r="P1149" s="67"/>
      <c r="Q1149" s="67"/>
      <c r="R1149" s="67"/>
      <c r="S1149" s="67"/>
      <c r="T1149" s="67"/>
      <c r="U1149" s="67"/>
      <c r="V1149" s="67"/>
      <c r="W1149" s="67"/>
      <c r="X1149" s="67"/>
      <c r="Y1149" s="67"/>
      <c r="Z1149" s="67"/>
    </row>
    <row r="1150" spans="1:26" ht="16.5" x14ac:dyDescent="0.45">
      <c r="A1150" s="67"/>
      <c r="B1150" s="67"/>
      <c r="C1150" s="67"/>
      <c r="D1150" s="67"/>
      <c r="E1150" s="28"/>
      <c r="F1150" s="67"/>
      <c r="G1150" s="67"/>
      <c r="H1150" s="67"/>
      <c r="I1150" s="67"/>
      <c r="J1150" s="97"/>
      <c r="K1150" s="67"/>
      <c r="L1150" s="67"/>
      <c r="M1150" s="67"/>
      <c r="N1150" s="67"/>
      <c r="O1150" s="67"/>
      <c r="P1150" s="67"/>
      <c r="Q1150" s="67"/>
      <c r="R1150" s="67"/>
      <c r="S1150" s="67"/>
      <c r="T1150" s="67"/>
      <c r="U1150" s="67"/>
      <c r="V1150" s="67"/>
      <c r="W1150" s="67"/>
      <c r="X1150" s="67"/>
      <c r="Y1150" s="67"/>
      <c r="Z1150" s="67"/>
    </row>
    <row r="1151" spans="1:26" ht="16.5" x14ac:dyDescent="0.45">
      <c r="A1151" s="67"/>
      <c r="B1151" s="67"/>
      <c r="C1151" s="67"/>
      <c r="D1151" s="67"/>
      <c r="E1151" s="28"/>
      <c r="F1151" s="67"/>
      <c r="G1151" s="67"/>
      <c r="H1151" s="67"/>
      <c r="I1151" s="67"/>
      <c r="J1151" s="97"/>
      <c r="K1151" s="67"/>
      <c r="L1151" s="67"/>
      <c r="M1151" s="67"/>
      <c r="N1151" s="67"/>
      <c r="O1151" s="67"/>
      <c r="P1151" s="67"/>
      <c r="Q1151" s="67"/>
      <c r="R1151" s="67"/>
      <c r="S1151" s="67"/>
      <c r="T1151" s="67"/>
      <c r="U1151" s="67"/>
      <c r="V1151" s="67"/>
      <c r="W1151" s="67"/>
      <c r="X1151" s="67"/>
      <c r="Y1151" s="67"/>
      <c r="Z1151" s="67"/>
    </row>
    <row r="1152" spans="1:26" ht="16.5" x14ac:dyDescent="0.45">
      <c r="A1152" s="67"/>
      <c r="B1152" s="67"/>
      <c r="C1152" s="67"/>
      <c r="D1152" s="67"/>
      <c r="E1152" s="28"/>
      <c r="F1152" s="67"/>
      <c r="G1152" s="67"/>
      <c r="H1152" s="67"/>
      <c r="I1152" s="67"/>
      <c r="J1152" s="97"/>
      <c r="K1152" s="67"/>
      <c r="L1152" s="67"/>
      <c r="M1152" s="67"/>
      <c r="N1152" s="67"/>
      <c r="O1152" s="67"/>
      <c r="P1152" s="67"/>
      <c r="Q1152" s="67"/>
      <c r="R1152" s="67"/>
      <c r="S1152" s="67"/>
      <c r="T1152" s="67"/>
      <c r="U1152" s="67"/>
      <c r="V1152" s="67"/>
      <c r="W1152" s="67"/>
      <c r="X1152" s="67"/>
      <c r="Y1152" s="67"/>
      <c r="Z1152" s="67"/>
    </row>
    <row r="1153" spans="1:26" ht="16.5" x14ac:dyDescent="0.45">
      <c r="A1153" s="67"/>
      <c r="B1153" s="67"/>
      <c r="C1153" s="67"/>
      <c r="D1153" s="67"/>
      <c r="E1153" s="28"/>
      <c r="F1153" s="67"/>
      <c r="G1153" s="67"/>
      <c r="H1153" s="67"/>
      <c r="I1153" s="67"/>
      <c r="J1153" s="97"/>
      <c r="K1153" s="67"/>
      <c r="L1153" s="67"/>
      <c r="M1153" s="67"/>
      <c r="N1153" s="67"/>
      <c r="O1153" s="67"/>
      <c r="P1153" s="67"/>
      <c r="Q1153" s="67"/>
      <c r="R1153" s="67"/>
      <c r="S1153" s="67"/>
      <c r="T1153" s="67"/>
      <c r="U1153" s="67"/>
      <c r="V1153" s="67"/>
      <c r="W1153" s="67"/>
      <c r="X1153" s="67"/>
      <c r="Y1153" s="67"/>
      <c r="Z1153" s="67"/>
    </row>
    <row r="1154" spans="1:26" ht="16.5" x14ac:dyDescent="0.45">
      <c r="A1154" s="67"/>
      <c r="B1154" s="67"/>
      <c r="C1154" s="67"/>
      <c r="D1154" s="67"/>
      <c r="E1154" s="28"/>
      <c r="F1154" s="67"/>
      <c r="G1154" s="67"/>
      <c r="H1154" s="67"/>
      <c r="I1154" s="67"/>
      <c r="J1154" s="97"/>
      <c r="K1154" s="67"/>
      <c r="L1154" s="67"/>
      <c r="M1154" s="67"/>
      <c r="N1154" s="67"/>
      <c r="O1154" s="67"/>
      <c r="P1154" s="67"/>
      <c r="Q1154" s="67"/>
      <c r="R1154" s="67"/>
      <c r="S1154" s="67"/>
      <c r="T1154" s="67"/>
      <c r="U1154" s="67"/>
      <c r="V1154" s="67"/>
      <c r="W1154" s="67"/>
      <c r="X1154" s="67"/>
      <c r="Y1154" s="67"/>
      <c r="Z1154" s="67"/>
    </row>
    <row r="1155" spans="1:26" ht="16.5" x14ac:dyDescent="0.45">
      <c r="A1155" s="67"/>
      <c r="B1155" s="67"/>
      <c r="C1155" s="67"/>
      <c r="D1155" s="67"/>
      <c r="E1155" s="28"/>
      <c r="F1155" s="67"/>
      <c r="G1155" s="67"/>
      <c r="H1155" s="67"/>
      <c r="I1155" s="67"/>
      <c r="J1155" s="97"/>
      <c r="K1155" s="67"/>
      <c r="L1155" s="67"/>
      <c r="M1155" s="67"/>
      <c r="N1155" s="67"/>
      <c r="O1155" s="67"/>
      <c r="P1155" s="67"/>
      <c r="Q1155" s="67"/>
      <c r="R1155" s="67"/>
      <c r="S1155" s="67"/>
      <c r="T1155" s="67"/>
      <c r="U1155" s="67"/>
      <c r="V1155" s="67"/>
      <c r="W1155" s="67"/>
      <c r="X1155" s="67"/>
      <c r="Y1155" s="67"/>
      <c r="Z1155" s="67"/>
    </row>
    <row r="1156" spans="1:26" ht="16.5" x14ac:dyDescent="0.45">
      <c r="A1156" s="67"/>
      <c r="B1156" s="67"/>
      <c r="C1156" s="67"/>
      <c r="D1156" s="67"/>
      <c r="E1156" s="28"/>
      <c r="F1156" s="67"/>
      <c r="G1156" s="67"/>
      <c r="H1156" s="67"/>
      <c r="I1156" s="67"/>
      <c r="J1156" s="97"/>
      <c r="K1156" s="67"/>
      <c r="L1156" s="67"/>
      <c r="M1156" s="67"/>
      <c r="N1156" s="67"/>
      <c r="O1156" s="67"/>
      <c r="P1156" s="67"/>
      <c r="Q1156" s="67"/>
      <c r="R1156" s="67"/>
      <c r="S1156" s="67"/>
      <c r="T1156" s="67"/>
      <c r="U1156" s="67"/>
      <c r="V1156" s="67"/>
      <c r="W1156" s="67"/>
      <c r="X1156" s="67"/>
      <c r="Y1156" s="67"/>
      <c r="Z1156" s="67"/>
    </row>
    <row r="1157" spans="1:26" ht="16.5" x14ac:dyDescent="0.45">
      <c r="A1157" s="67"/>
      <c r="B1157" s="67"/>
      <c r="C1157" s="67"/>
      <c r="D1157" s="67"/>
      <c r="E1157" s="28"/>
      <c r="F1157" s="67"/>
      <c r="G1157" s="67"/>
      <c r="H1157" s="67"/>
      <c r="I1157" s="67"/>
      <c r="J1157" s="97"/>
      <c r="K1157" s="67"/>
      <c r="L1157" s="67"/>
      <c r="M1157" s="67"/>
      <c r="N1157" s="67"/>
      <c r="O1157" s="67"/>
      <c r="P1157" s="67"/>
      <c r="Q1157" s="67"/>
      <c r="R1157" s="67"/>
      <c r="S1157" s="67"/>
      <c r="T1157" s="67"/>
      <c r="U1157" s="67"/>
      <c r="V1157" s="67"/>
      <c r="W1157" s="67"/>
      <c r="X1157" s="67"/>
      <c r="Y1157" s="67"/>
      <c r="Z1157" s="67"/>
    </row>
    <row r="1158" spans="1:26" ht="16.5" x14ac:dyDescent="0.45">
      <c r="A1158" s="67"/>
      <c r="B1158" s="67"/>
      <c r="C1158" s="67"/>
      <c r="D1158" s="67"/>
      <c r="E1158" s="28"/>
      <c r="F1158" s="67"/>
      <c r="G1158" s="67"/>
      <c r="H1158" s="67"/>
      <c r="I1158" s="67"/>
      <c r="J1158" s="97"/>
      <c r="K1158" s="67"/>
      <c r="L1158" s="67"/>
      <c r="M1158" s="67"/>
      <c r="N1158" s="67"/>
      <c r="O1158" s="67"/>
      <c r="P1158" s="67"/>
      <c r="Q1158" s="67"/>
      <c r="R1158" s="67"/>
      <c r="S1158" s="67"/>
      <c r="T1158" s="67"/>
      <c r="U1158" s="67"/>
      <c r="V1158" s="67"/>
      <c r="W1158" s="67"/>
      <c r="X1158" s="67"/>
      <c r="Y1158" s="67"/>
      <c r="Z1158" s="67"/>
    </row>
    <row r="1159" spans="1:26" ht="16.5" x14ac:dyDescent="0.45">
      <c r="A1159" s="67"/>
      <c r="B1159" s="67"/>
      <c r="C1159" s="67"/>
      <c r="D1159" s="67"/>
      <c r="E1159" s="28"/>
      <c r="F1159" s="67"/>
      <c r="G1159" s="67"/>
      <c r="H1159" s="67"/>
      <c r="I1159" s="67"/>
      <c r="J1159" s="97"/>
      <c r="K1159" s="67"/>
      <c r="L1159" s="67"/>
      <c r="M1159" s="67"/>
      <c r="N1159" s="67"/>
      <c r="O1159" s="67"/>
      <c r="P1159" s="67"/>
      <c r="Q1159" s="67"/>
      <c r="R1159" s="67"/>
      <c r="S1159" s="67"/>
      <c r="T1159" s="67"/>
      <c r="U1159" s="67"/>
      <c r="V1159" s="67"/>
      <c r="W1159" s="67"/>
      <c r="X1159" s="67"/>
      <c r="Y1159" s="67"/>
      <c r="Z1159" s="67"/>
    </row>
    <row r="1160" spans="1:26" ht="16.5" x14ac:dyDescent="0.45">
      <c r="A1160" s="67"/>
      <c r="B1160" s="67"/>
      <c r="C1160" s="67"/>
      <c r="D1160" s="67"/>
      <c r="E1160" s="28"/>
      <c r="F1160" s="67"/>
      <c r="G1160" s="67"/>
      <c r="H1160" s="67"/>
      <c r="I1160" s="67"/>
      <c r="J1160" s="97"/>
      <c r="K1160" s="67"/>
      <c r="L1160" s="67"/>
      <c r="M1160" s="67"/>
      <c r="N1160" s="67"/>
      <c r="O1160" s="67"/>
      <c r="P1160" s="67"/>
      <c r="Q1160" s="67"/>
      <c r="R1160" s="67"/>
      <c r="S1160" s="67"/>
      <c r="T1160" s="67"/>
      <c r="U1160" s="67"/>
      <c r="V1160" s="67"/>
      <c r="W1160" s="67"/>
      <c r="X1160" s="67"/>
      <c r="Y1160" s="67"/>
      <c r="Z1160" s="67"/>
    </row>
    <row r="1161" spans="1:26" ht="16.5" x14ac:dyDescent="0.45">
      <c r="A1161" s="67"/>
      <c r="B1161" s="67"/>
      <c r="C1161" s="67"/>
      <c r="D1161" s="67"/>
      <c r="E1161" s="28"/>
      <c r="F1161" s="67"/>
      <c r="G1161" s="67"/>
      <c r="H1161" s="67"/>
      <c r="I1161" s="67"/>
      <c r="J1161" s="97"/>
      <c r="K1161" s="67"/>
      <c r="L1161" s="67"/>
      <c r="M1161" s="67"/>
      <c r="N1161" s="67"/>
      <c r="O1161" s="67"/>
      <c r="P1161" s="67"/>
      <c r="Q1161" s="67"/>
      <c r="R1161" s="67"/>
      <c r="S1161" s="67"/>
      <c r="T1161" s="67"/>
      <c r="U1161" s="67"/>
      <c r="V1161" s="67"/>
      <c r="W1161" s="67"/>
      <c r="X1161" s="67"/>
      <c r="Y1161" s="67"/>
      <c r="Z1161" s="67"/>
    </row>
    <row r="1162" spans="1:26" ht="16.5" x14ac:dyDescent="0.45">
      <c r="A1162" s="67"/>
      <c r="B1162" s="67"/>
      <c r="C1162" s="67"/>
      <c r="D1162" s="67"/>
      <c r="E1162" s="28"/>
      <c r="F1162" s="67"/>
      <c r="G1162" s="67"/>
      <c r="H1162" s="67"/>
      <c r="I1162" s="67"/>
      <c r="J1162" s="97"/>
      <c r="K1162" s="67"/>
      <c r="L1162" s="67"/>
      <c r="M1162" s="67"/>
      <c r="N1162" s="67"/>
      <c r="O1162" s="67"/>
      <c r="P1162" s="67"/>
      <c r="Q1162" s="67"/>
      <c r="R1162" s="67"/>
      <c r="S1162" s="67"/>
      <c r="T1162" s="67"/>
      <c r="U1162" s="67"/>
      <c r="V1162" s="67"/>
      <c r="W1162" s="67"/>
      <c r="X1162" s="67"/>
      <c r="Y1162" s="67"/>
      <c r="Z1162" s="67"/>
    </row>
    <row r="1163" spans="1:26" ht="16.5" x14ac:dyDescent="0.45">
      <c r="A1163" s="67"/>
      <c r="B1163" s="67"/>
      <c r="C1163" s="67"/>
      <c r="D1163" s="67"/>
      <c r="E1163" s="28"/>
      <c r="F1163" s="67"/>
      <c r="G1163" s="67"/>
      <c r="H1163" s="67"/>
      <c r="I1163" s="67"/>
      <c r="J1163" s="97"/>
      <c r="K1163" s="67"/>
      <c r="L1163" s="67"/>
      <c r="M1163" s="67"/>
      <c r="N1163" s="67"/>
      <c r="O1163" s="67"/>
      <c r="P1163" s="67"/>
      <c r="Q1163" s="67"/>
      <c r="R1163" s="67"/>
      <c r="S1163" s="67"/>
      <c r="T1163" s="67"/>
      <c r="U1163" s="67"/>
      <c r="V1163" s="67"/>
      <c r="W1163" s="67"/>
      <c r="X1163" s="67"/>
      <c r="Y1163" s="67"/>
      <c r="Z1163" s="67"/>
    </row>
    <row r="1164" spans="1:26" ht="16.5" x14ac:dyDescent="0.45">
      <c r="A1164" s="67"/>
      <c r="B1164" s="67"/>
      <c r="C1164" s="67"/>
      <c r="D1164" s="67"/>
      <c r="E1164" s="28"/>
      <c r="F1164" s="67"/>
      <c r="G1164" s="67"/>
      <c r="H1164" s="67"/>
      <c r="I1164" s="67"/>
      <c r="J1164" s="97"/>
      <c r="K1164" s="67"/>
      <c r="L1164" s="67"/>
      <c r="M1164" s="67"/>
      <c r="N1164" s="67"/>
      <c r="O1164" s="67"/>
      <c r="P1164" s="67"/>
      <c r="Q1164" s="67"/>
      <c r="R1164" s="67"/>
      <c r="S1164" s="67"/>
      <c r="T1164" s="67"/>
      <c r="U1164" s="67"/>
      <c r="V1164" s="67"/>
      <c r="W1164" s="67"/>
      <c r="X1164" s="67"/>
      <c r="Y1164" s="67"/>
      <c r="Z1164" s="67"/>
    </row>
    <row r="1165" spans="1:26" ht="16.5" x14ac:dyDescent="0.45">
      <c r="A1165" s="67"/>
      <c r="B1165" s="67"/>
      <c r="C1165" s="67"/>
      <c r="D1165" s="67"/>
      <c r="E1165" s="28"/>
      <c r="F1165" s="67"/>
      <c r="G1165" s="67"/>
      <c r="H1165" s="67"/>
      <c r="I1165" s="67"/>
      <c r="J1165" s="97"/>
      <c r="K1165" s="67"/>
      <c r="L1165" s="67"/>
      <c r="M1165" s="67"/>
      <c r="N1165" s="67"/>
      <c r="O1165" s="67"/>
      <c r="P1165" s="67"/>
      <c r="Q1165" s="67"/>
      <c r="R1165" s="67"/>
      <c r="S1165" s="67"/>
      <c r="T1165" s="67"/>
      <c r="U1165" s="67"/>
      <c r="V1165" s="67"/>
      <c r="W1165" s="67"/>
      <c r="X1165" s="67"/>
      <c r="Y1165" s="67"/>
      <c r="Z1165" s="67"/>
    </row>
    <row r="1166" spans="1:26" ht="16.5" x14ac:dyDescent="0.45">
      <c r="A1166" s="67"/>
      <c r="B1166" s="67"/>
      <c r="C1166" s="67"/>
      <c r="D1166" s="67"/>
      <c r="E1166" s="28"/>
      <c r="F1166" s="67"/>
      <c r="G1166" s="67"/>
      <c r="H1166" s="67"/>
      <c r="I1166" s="67"/>
      <c r="J1166" s="97"/>
      <c r="K1166" s="67"/>
      <c r="L1166" s="67"/>
      <c r="M1166" s="67"/>
      <c r="N1166" s="67"/>
      <c r="O1166" s="67"/>
      <c r="P1166" s="67"/>
      <c r="Q1166" s="67"/>
      <c r="R1166" s="67"/>
      <c r="S1166" s="67"/>
      <c r="T1166" s="67"/>
      <c r="U1166" s="67"/>
      <c r="V1166" s="67"/>
      <c r="W1166" s="67"/>
      <c r="X1166" s="67"/>
      <c r="Y1166" s="67"/>
      <c r="Z1166" s="67"/>
    </row>
    <row r="1167" spans="1:26" ht="16.5" x14ac:dyDescent="0.45">
      <c r="A1167" s="67"/>
      <c r="B1167" s="67"/>
      <c r="C1167" s="67"/>
      <c r="D1167" s="67"/>
      <c r="E1167" s="28"/>
      <c r="F1167" s="67"/>
      <c r="G1167" s="67"/>
      <c r="H1167" s="67"/>
      <c r="I1167" s="67"/>
      <c r="J1167" s="97"/>
      <c r="K1167" s="67"/>
      <c r="L1167" s="67"/>
      <c r="M1167" s="67"/>
      <c r="N1167" s="67"/>
      <c r="O1167" s="67"/>
      <c r="P1167" s="67"/>
      <c r="Q1167" s="67"/>
      <c r="R1167" s="67"/>
      <c r="S1167" s="67"/>
      <c r="T1167" s="67"/>
      <c r="U1167" s="67"/>
      <c r="V1167" s="67"/>
      <c r="W1167" s="67"/>
      <c r="X1167" s="67"/>
      <c r="Y1167" s="67"/>
      <c r="Z1167" s="67"/>
    </row>
    <row r="1168" spans="1:26" ht="16.5" x14ac:dyDescent="0.45">
      <c r="A1168" s="67"/>
      <c r="B1168" s="67"/>
      <c r="C1168" s="67"/>
      <c r="D1168" s="67"/>
      <c r="E1168" s="28"/>
      <c r="F1168" s="67"/>
      <c r="G1168" s="67"/>
      <c r="H1168" s="67"/>
      <c r="I1168" s="67"/>
      <c r="J1168" s="97"/>
      <c r="K1168" s="67"/>
      <c r="L1168" s="67"/>
      <c r="M1168" s="67"/>
      <c r="N1168" s="67"/>
      <c r="O1168" s="67"/>
      <c r="P1168" s="67"/>
      <c r="Q1168" s="67"/>
      <c r="R1168" s="67"/>
      <c r="S1168" s="67"/>
      <c r="T1168" s="67"/>
      <c r="U1168" s="67"/>
      <c r="V1168" s="67"/>
      <c r="W1168" s="67"/>
      <c r="X1168" s="67"/>
      <c r="Y1168" s="67"/>
      <c r="Z1168" s="67"/>
    </row>
    <row r="1169" spans="1:26" ht="16.5" x14ac:dyDescent="0.45">
      <c r="A1169" s="67"/>
      <c r="B1169" s="67"/>
      <c r="C1169" s="67"/>
      <c r="D1169" s="67"/>
      <c r="E1169" s="28"/>
      <c r="F1169" s="67"/>
      <c r="G1169" s="67"/>
      <c r="H1169" s="67"/>
      <c r="I1169" s="67"/>
      <c r="J1169" s="97"/>
      <c r="K1169" s="67"/>
      <c r="L1169" s="67"/>
      <c r="M1169" s="67"/>
      <c r="N1169" s="67"/>
      <c r="O1169" s="67"/>
      <c r="P1169" s="67"/>
      <c r="Q1169" s="67"/>
      <c r="R1169" s="67"/>
      <c r="S1169" s="67"/>
      <c r="T1169" s="67"/>
      <c r="U1169" s="67"/>
      <c r="V1169" s="67"/>
      <c r="W1169" s="67"/>
      <c r="X1169" s="67"/>
      <c r="Y1169" s="67"/>
      <c r="Z1169" s="67"/>
    </row>
    <row r="1170" spans="1:26" ht="16.5" x14ac:dyDescent="0.45">
      <c r="A1170" s="67"/>
      <c r="B1170" s="67"/>
      <c r="C1170" s="67"/>
      <c r="D1170" s="67"/>
      <c r="E1170" s="28"/>
      <c r="F1170" s="67"/>
      <c r="G1170" s="67"/>
      <c r="H1170" s="67"/>
      <c r="I1170" s="67"/>
      <c r="J1170" s="97"/>
      <c r="K1170" s="67"/>
      <c r="L1170" s="67"/>
      <c r="M1170" s="67"/>
      <c r="N1170" s="67"/>
      <c r="O1170" s="67"/>
      <c r="P1170" s="67"/>
      <c r="Q1170" s="67"/>
      <c r="R1170" s="67"/>
      <c r="S1170" s="67"/>
      <c r="T1170" s="67"/>
      <c r="U1170" s="67"/>
      <c r="V1170" s="67"/>
      <c r="W1170" s="67"/>
      <c r="X1170" s="67"/>
      <c r="Y1170" s="67"/>
      <c r="Z1170" s="67"/>
    </row>
    <row r="1171" spans="1:26" ht="16.5" x14ac:dyDescent="0.45">
      <c r="A1171" s="67"/>
      <c r="B1171" s="67"/>
      <c r="C1171" s="67"/>
      <c r="D1171" s="67"/>
      <c r="E1171" s="28"/>
      <c r="F1171" s="67"/>
      <c r="G1171" s="67"/>
      <c r="H1171" s="67"/>
      <c r="I1171" s="67"/>
      <c r="J1171" s="97"/>
      <c r="K1171" s="67"/>
      <c r="L1171" s="67"/>
      <c r="M1171" s="67"/>
      <c r="N1171" s="67"/>
      <c r="O1171" s="67"/>
      <c r="P1171" s="67"/>
      <c r="Q1171" s="67"/>
      <c r="R1171" s="67"/>
      <c r="S1171" s="67"/>
      <c r="T1171" s="67"/>
      <c r="U1171" s="67"/>
      <c r="V1171" s="67"/>
      <c r="W1171" s="67"/>
      <c r="X1171" s="67"/>
      <c r="Y1171" s="67"/>
      <c r="Z1171" s="67"/>
    </row>
    <row r="1172" spans="1:26" ht="16.5" x14ac:dyDescent="0.45">
      <c r="A1172" s="67"/>
      <c r="B1172" s="67"/>
      <c r="C1172" s="67"/>
      <c r="D1172" s="67"/>
      <c r="E1172" s="28"/>
      <c r="F1172" s="67"/>
      <c r="G1172" s="67"/>
      <c r="H1172" s="67"/>
      <c r="I1172" s="67"/>
      <c r="J1172" s="97"/>
      <c r="K1172" s="67"/>
      <c r="L1172" s="67"/>
      <c r="M1172" s="67"/>
      <c r="N1172" s="67"/>
      <c r="O1172" s="67"/>
      <c r="P1172" s="67"/>
      <c r="Q1172" s="67"/>
      <c r="R1172" s="67"/>
      <c r="S1172" s="67"/>
      <c r="T1172" s="67"/>
      <c r="U1172" s="67"/>
      <c r="V1172" s="67"/>
      <c r="W1172" s="67"/>
      <c r="X1172" s="67"/>
      <c r="Y1172" s="67"/>
      <c r="Z1172" s="67"/>
    </row>
    <row r="1173" spans="1:26" ht="16.5" x14ac:dyDescent="0.45">
      <c r="A1173" s="67"/>
      <c r="B1173" s="67"/>
      <c r="C1173" s="67"/>
      <c r="D1173" s="67"/>
      <c r="E1173" s="28"/>
      <c r="F1173" s="67"/>
      <c r="G1173" s="67"/>
      <c r="H1173" s="67"/>
      <c r="I1173" s="67"/>
      <c r="J1173" s="97"/>
      <c r="K1173" s="67"/>
      <c r="L1173" s="67"/>
      <c r="M1173" s="67"/>
      <c r="N1173" s="67"/>
      <c r="O1173" s="67"/>
      <c r="P1173" s="67"/>
      <c r="Q1173" s="67"/>
      <c r="R1173" s="67"/>
      <c r="S1173" s="67"/>
      <c r="T1173" s="67"/>
      <c r="U1173" s="67"/>
      <c r="V1173" s="67"/>
      <c r="W1173" s="67"/>
      <c r="X1173" s="67"/>
      <c r="Y1173" s="67"/>
      <c r="Z1173" s="67"/>
    </row>
    <row r="1174" spans="1:26" ht="16.5" x14ac:dyDescent="0.45">
      <c r="A1174" s="67"/>
      <c r="B1174" s="67"/>
      <c r="C1174" s="67"/>
      <c r="D1174" s="67"/>
      <c r="E1174" s="28"/>
      <c r="F1174" s="67"/>
      <c r="G1174" s="67"/>
      <c r="H1174" s="67"/>
      <c r="I1174" s="67"/>
      <c r="J1174" s="97"/>
      <c r="K1174" s="67"/>
      <c r="L1174" s="67"/>
      <c r="M1174" s="67"/>
      <c r="N1174" s="67"/>
      <c r="O1174" s="67"/>
      <c r="P1174" s="67"/>
      <c r="Q1174" s="67"/>
      <c r="R1174" s="67"/>
      <c r="S1174" s="67"/>
      <c r="T1174" s="67"/>
      <c r="U1174" s="67"/>
      <c r="V1174" s="67"/>
      <c r="W1174" s="67"/>
      <c r="X1174" s="67"/>
      <c r="Y1174" s="67"/>
      <c r="Z1174" s="67"/>
    </row>
    <row r="1175" spans="1:26" ht="16.5" x14ac:dyDescent="0.45">
      <c r="A1175" s="67"/>
      <c r="B1175" s="67"/>
      <c r="C1175" s="67"/>
      <c r="D1175" s="67"/>
      <c r="E1175" s="28"/>
      <c r="F1175" s="67"/>
      <c r="G1175" s="67"/>
      <c r="H1175" s="67"/>
      <c r="I1175" s="67"/>
      <c r="J1175" s="97"/>
      <c r="K1175" s="67"/>
      <c r="L1175" s="67"/>
      <c r="M1175" s="67"/>
      <c r="N1175" s="67"/>
      <c r="O1175" s="67"/>
      <c r="P1175" s="67"/>
      <c r="Q1175" s="67"/>
      <c r="R1175" s="67"/>
      <c r="S1175" s="67"/>
      <c r="T1175" s="67"/>
      <c r="U1175" s="67"/>
      <c r="V1175" s="67"/>
      <c r="W1175" s="67"/>
      <c r="X1175" s="67"/>
      <c r="Y1175" s="67"/>
      <c r="Z1175" s="67"/>
    </row>
    <row r="1176" spans="1:26" ht="16.5" x14ac:dyDescent="0.45">
      <c r="A1176" s="67"/>
      <c r="B1176" s="67"/>
      <c r="C1176" s="67"/>
      <c r="D1176" s="67"/>
      <c r="E1176" s="28"/>
      <c r="F1176" s="67"/>
      <c r="G1176" s="67"/>
      <c r="H1176" s="67"/>
      <c r="I1176" s="67"/>
      <c r="J1176" s="97"/>
      <c r="K1176" s="67"/>
      <c r="L1176" s="67"/>
      <c r="M1176" s="67"/>
      <c r="N1176" s="67"/>
      <c r="O1176" s="67"/>
      <c r="P1176" s="67"/>
      <c r="Q1176" s="67"/>
      <c r="R1176" s="67"/>
      <c r="S1176" s="67"/>
      <c r="T1176" s="67"/>
      <c r="U1176" s="67"/>
      <c r="V1176" s="67"/>
      <c r="W1176" s="67"/>
      <c r="X1176" s="67"/>
      <c r="Y1176" s="67"/>
      <c r="Z1176" s="67"/>
    </row>
    <row r="1177" spans="1:26" ht="16.5" x14ac:dyDescent="0.45">
      <c r="A1177" s="67"/>
      <c r="B1177" s="67"/>
      <c r="C1177" s="67"/>
      <c r="D1177" s="67"/>
      <c r="E1177" s="28"/>
      <c r="F1177" s="67"/>
      <c r="G1177" s="67"/>
      <c r="H1177" s="67"/>
      <c r="I1177" s="67"/>
      <c r="J1177" s="97"/>
      <c r="K1177" s="67"/>
      <c r="L1177" s="67"/>
      <c r="M1177" s="67"/>
      <c r="N1177" s="67"/>
      <c r="O1177" s="67"/>
      <c r="P1177" s="67"/>
      <c r="Q1177" s="67"/>
      <c r="R1177" s="67"/>
      <c r="S1177" s="67"/>
      <c r="T1177" s="67"/>
      <c r="U1177" s="67"/>
      <c r="V1177" s="67"/>
      <c r="W1177" s="67"/>
      <c r="X1177" s="67"/>
      <c r="Y1177" s="67"/>
      <c r="Z1177" s="67"/>
    </row>
    <row r="1178" spans="1:26" ht="16.5" x14ac:dyDescent="0.45">
      <c r="A1178" s="67"/>
      <c r="B1178" s="67"/>
      <c r="C1178" s="67"/>
      <c r="D1178" s="67"/>
      <c r="E1178" s="28"/>
      <c r="F1178" s="67"/>
      <c r="G1178" s="67"/>
      <c r="H1178" s="67"/>
      <c r="I1178" s="67"/>
      <c r="J1178" s="97"/>
      <c r="K1178" s="67"/>
      <c r="L1178" s="67"/>
      <c r="M1178" s="67"/>
      <c r="N1178" s="67"/>
      <c r="O1178" s="67"/>
      <c r="P1178" s="67"/>
      <c r="Q1178" s="67"/>
      <c r="R1178" s="67"/>
      <c r="S1178" s="67"/>
      <c r="T1178" s="67"/>
      <c r="U1178" s="67"/>
      <c r="V1178" s="67"/>
      <c r="W1178" s="67"/>
      <c r="X1178" s="67"/>
      <c r="Y1178" s="67"/>
      <c r="Z1178" s="67"/>
    </row>
    <row r="1179" spans="1:26" ht="16.5" x14ac:dyDescent="0.45">
      <c r="A1179" s="67"/>
      <c r="B1179" s="67"/>
      <c r="C1179" s="67"/>
      <c r="D1179" s="67"/>
      <c r="E1179" s="28"/>
      <c r="F1179" s="67"/>
      <c r="G1179" s="67"/>
      <c r="H1179" s="67"/>
      <c r="I1179" s="67"/>
      <c r="J1179" s="97"/>
      <c r="K1179" s="67"/>
      <c r="L1179" s="67"/>
      <c r="M1179" s="67"/>
      <c r="N1179" s="67"/>
      <c r="O1179" s="67"/>
      <c r="P1179" s="67"/>
      <c r="Q1179" s="67"/>
      <c r="R1179" s="67"/>
      <c r="S1179" s="67"/>
      <c r="T1179" s="67"/>
      <c r="U1179" s="67"/>
      <c r="V1179" s="67"/>
      <c r="W1179" s="67"/>
      <c r="X1179" s="67"/>
      <c r="Y1179" s="67"/>
      <c r="Z1179" s="67"/>
    </row>
    <row r="1180" spans="1:26" ht="16.5" x14ac:dyDescent="0.45">
      <c r="A1180" s="67"/>
      <c r="B1180" s="67"/>
      <c r="C1180" s="67"/>
      <c r="D1180" s="67"/>
      <c r="E1180" s="28"/>
      <c r="F1180" s="67"/>
      <c r="G1180" s="67"/>
      <c r="H1180" s="67"/>
      <c r="I1180" s="67"/>
      <c r="J1180" s="97"/>
      <c r="K1180" s="67"/>
      <c r="L1180" s="67"/>
      <c r="M1180" s="67"/>
      <c r="N1180" s="67"/>
      <c r="O1180" s="67"/>
      <c r="P1180" s="67"/>
      <c r="Q1180" s="67"/>
      <c r="R1180" s="67"/>
      <c r="S1180" s="67"/>
      <c r="T1180" s="67"/>
      <c r="U1180" s="67"/>
      <c r="V1180" s="67"/>
      <c r="W1180" s="67"/>
      <c r="X1180" s="67"/>
      <c r="Y1180" s="67"/>
      <c r="Z1180" s="67"/>
    </row>
    <row r="1181" spans="1:26" ht="16.5" x14ac:dyDescent="0.45">
      <c r="A1181" s="67"/>
      <c r="B1181" s="67"/>
      <c r="C1181" s="67"/>
      <c r="D1181" s="67"/>
      <c r="E1181" s="28"/>
      <c r="F1181" s="67"/>
      <c r="G1181" s="67"/>
      <c r="H1181" s="67"/>
      <c r="I1181" s="67"/>
      <c r="J1181" s="97"/>
      <c r="K1181" s="67"/>
      <c r="L1181" s="67"/>
      <c r="M1181" s="67"/>
      <c r="N1181" s="67"/>
      <c r="O1181" s="67"/>
      <c r="P1181" s="67"/>
      <c r="Q1181" s="67"/>
      <c r="R1181" s="67"/>
      <c r="S1181" s="67"/>
      <c r="T1181" s="67"/>
      <c r="U1181" s="67"/>
      <c r="V1181" s="67"/>
      <c r="W1181" s="67"/>
      <c r="X1181" s="67"/>
      <c r="Y1181" s="67"/>
      <c r="Z1181" s="67"/>
    </row>
    <row r="1182" spans="1:26" ht="16.5" x14ac:dyDescent="0.45">
      <c r="A1182" s="67"/>
      <c r="B1182" s="67"/>
      <c r="C1182" s="67"/>
      <c r="D1182" s="67"/>
      <c r="E1182" s="28"/>
      <c r="F1182" s="67"/>
      <c r="G1182" s="67"/>
      <c r="H1182" s="67"/>
      <c r="I1182" s="67"/>
      <c r="J1182" s="97"/>
      <c r="K1182" s="67"/>
      <c r="L1182" s="67"/>
      <c r="M1182" s="67"/>
      <c r="N1182" s="67"/>
      <c r="O1182" s="67"/>
      <c r="P1182" s="67"/>
      <c r="Q1182" s="67"/>
      <c r="R1182" s="67"/>
      <c r="S1182" s="67"/>
      <c r="T1182" s="67"/>
      <c r="U1182" s="67"/>
      <c r="V1182" s="67"/>
      <c r="W1182" s="67"/>
      <c r="X1182" s="67"/>
      <c r="Y1182" s="67"/>
      <c r="Z1182" s="67"/>
    </row>
    <row r="1183" spans="1:26" ht="16.5" x14ac:dyDescent="0.45">
      <c r="A1183" s="67"/>
      <c r="B1183" s="67"/>
      <c r="C1183" s="67"/>
      <c r="D1183" s="67"/>
      <c r="E1183" s="28"/>
      <c r="F1183" s="67"/>
      <c r="G1183" s="67"/>
      <c r="H1183" s="67"/>
      <c r="I1183" s="67"/>
      <c r="J1183" s="97"/>
      <c r="K1183" s="67"/>
      <c r="L1183" s="67"/>
      <c r="M1183" s="67"/>
      <c r="N1183" s="67"/>
      <c r="O1183" s="67"/>
      <c r="P1183" s="67"/>
      <c r="Q1183" s="67"/>
      <c r="R1183" s="67"/>
      <c r="S1183" s="67"/>
      <c r="T1183" s="67"/>
      <c r="U1183" s="67"/>
      <c r="V1183" s="67"/>
      <c r="W1183" s="67"/>
      <c r="X1183" s="67"/>
      <c r="Y1183" s="67"/>
      <c r="Z1183" s="67"/>
    </row>
    <row r="1184" spans="1:26" ht="16.5" x14ac:dyDescent="0.45">
      <c r="A1184" s="67"/>
      <c r="B1184" s="67"/>
      <c r="C1184" s="67"/>
      <c r="D1184" s="67"/>
      <c r="E1184" s="28"/>
      <c r="F1184" s="67"/>
      <c r="G1184" s="67"/>
      <c r="H1184" s="67"/>
      <c r="I1184" s="67"/>
      <c r="J1184" s="97"/>
      <c r="K1184" s="67"/>
      <c r="L1184" s="67"/>
      <c r="M1184" s="67"/>
      <c r="N1184" s="67"/>
      <c r="O1184" s="67"/>
      <c r="P1184" s="67"/>
      <c r="Q1184" s="67"/>
      <c r="R1184" s="67"/>
      <c r="S1184" s="67"/>
      <c r="T1184" s="67"/>
      <c r="U1184" s="67"/>
      <c r="V1184" s="67"/>
      <c r="W1184" s="67"/>
      <c r="X1184" s="67"/>
      <c r="Y1184" s="67"/>
      <c r="Z1184" s="67"/>
    </row>
    <row r="1185" spans="1:26" ht="16.5" x14ac:dyDescent="0.45">
      <c r="A1185" s="67"/>
      <c r="B1185" s="67"/>
      <c r="C1185" s="67"/>
      <c r="D1185" s="67"/>
      <c r="E1185" s="28"/>
      <c r="F1185" s="67"/>
      <c r="G1185" s="67"/>
      <c r="H1185" s="67"/>
      <c r="I1185" s="67"/>
      <c r="J1185" s="97"/>
      <c r="K1185" s="67"/>
      <c r="L1185" s="67"/>
      <c r="M1185" s="67"/>
      <c r="N1185" s="67"/>
      <c r="O1185" s="67"/>
      <c r="P1185" s="67"/>
      <c r="Q1185" s="67"/>
      <c r="R1185" s="67"/>
      <c r="S1185" s="67"/>
      <c r="T1185" s="67"/>
      <c r="U1185" s="67"/>
      <c r="V1185" s="67"/>
      <c r="W1185" s="67"/>
      <c r="X1185" s="67"/>
      <c r="Y1185" s="67"/>
      <c r="Z1185" s="67"/>
    </row>
    <row r="1186" spans="1:26" ht="16.5" x14ac:dyDescent="0.45">
      <c r="A1186" s="67"/>
      <c r="B1186" s="67"/>
      <c r="C1186" s="67"/>
      <c r="D1186" s="67"/>
      <c r="E1186" s="28"/>
      <c r="F1186" s="67"/>
      <c r="G1186" s="67"/>
      <c r="H1186" s="67"/>
      <c r="I1186" s="67"/>
      <c r="J1186" s="97"/>
      <c r="K1186" s="67"/>
      <c r="L1186" s="67"/>
      <c r="M1186" s="67"/>
      <c r="N1186" s="67"/>
      <c r="O1186" s="67"/>
      <c r="P1186" s="67"/>
      <c r="Q1186" s="67"/>
      <c r="R1186" s="67"/>
      <c r="S1186" s="67"/>
      <c r="T1186" s="67"/>
      <c r="U1186" s="67"/>
      <c r="V1186" s="67"/>
      <c r="W1186" s="67"/>
      <c r="X1186" s="67"/>
      <c r="Y1186" s="67"/>
      <c r="Z1186" s="67"/>
    </row>
    <row r="1187" spans="1:26" ht="16.5" x14ac:dyDescent="0.45">
      <c r="A1187" s="67"/>
      <c r="B1187" s="67"/>
      <c r="C1187" s="67"/>
      <c r="D1187" s="67"/>
      <c r="E1187" s="28"/>
      <c r="F1187" s="67"/>
      <c r="G1187" s="67"/>
      <c r="H1187" s="67"/>
      <c r="I1187" s="67"/>
      <c r="J1187" s="97"/>
      <c r="K1187" s="67"/>
      <c r="L1187" s="67"/>
      <c r="M1187" s="67"/>
      <c r="N1187" s="67"/>
      <c r="O1187" s="67"/>
      <c r="P1187" s="67"/>
      <c r="Q1187" s="67"/>
      <c r="R1187" s="67"/>
      <c r="S1187" s="67"/>
      <c r="T1187" s="67"/>
      <c r="U1187" s="67"/>
      <c r="V1187" s="67"/>
      <c r="W1187" s="67"/>
      <c r="X1187" s="67"/>
      <c r="Y1187" s="67"/>
      <c r="Z1187" s="67"/>
    </row>
    <row r="1188" spans="1:26" ht="16.5" x14ac:dyDescent="0.45">
      <c r="A1188" s="67"/>
      <c r="B1188" s="67"/>
      <c r="C1188" s="67"/>
      <c r="D1188" s="67"/>
      <c r="E1188" s="28"/>
      <c r="F1188" s="67"/>
      <c r="G1188" s="67"/>
      <c r="H1188" s="67"/>
      <c r="I1188" s="67"/>
      <c r="J1188" s="97"/>
      <c r="K1188" s="67"/>
      <c r="L1188" s="67"/>
      <c r="M1188" s="67"/>
      <c r="N1188" s="67"/>
      <c r="O1188" s="67"/>
      <c r="P1188" s="67"/>
      <c r="Q1188" s="67"/>
      <c r="R1188" s="67"/>
      <c r="S1188" s="67"/>
      <c r="T1188" s="67"/>
      <c r="U1188" s="67"/>
      <c r="V1188" s="67"/>
      <c r="W1188" s="67"/>
      <c r="X1188" s="67"/>
      <c r="Y1188" s="67"/>
      <c r="Z1188" s="67"/>
    </row>
    <row r="1189" spans="1:26" ht="16.5" x14ac:dyDescent="0.45">
      <c r="A1189" s="67"/>
      <c r="B1189" s="67"/>
      <c r="C1189" s="67"/>
      <c r="D1189" s="67"/>
      <c r="E1189" s="28"/>
      <c r="F1189" s="67"/>
      <c r="G1189" s="67"/>
      <c r="H1189" s="67"/>
      <c r="I1189" s="67"/>
      <c r="J1189" s="97"/>
      <c r="K1189" s="67"/>
      <c r="L1189" s="67"/>
      <c r="M1189" s="67"/>
      <c r="N1189" s="67"/>
      <c r="O1189" s="67"/>
      <c r="P1189" s="67"/>
      <c r="Q1189" s="67"/>
      <c r="R1189" s="67"/>
      <c r="S1189" s="67"/>
      <c r="T1189" s="67"/>
      <c r="U1189" s="67"/>
      <c r="V1189" s="67"/>
      <c r="W1189" s="67"/>
      <c r="X1189" s="67"/>
      <c r="Y1189" s="67"/>
      <c r="Z1189" s="67"/>
    </row>
    <row r="1190" spans="1:26" ht="16.5" x14ac:dyDescent="0.45">
      <c r="A1190" s="67"/>
      <c r="B1190" s="67"/>
      <c r="C1190" s="67"/>
      <c r="D1190" s="67"/>
      <c r="E1190" s="28"/>
      <c r="F1190" s="67"/>
      <c r="G1190" s="67"/>
      <c r="H1190" s="67"/>
      <c r="I1190" s="67"/>
      <c r="J1190" s="97"/>
      <c r="K1190" s="67"/>
      <c r="L1190" s="67"/>
      <c r="M1190" s="67"/>
      <c r="N1190" s="67"/>
      <c r="O1190" s="67"/>
      <c r="P1190" s="67"/>
      <c r="Q1190" s="67"/>
      <c r="R1190" s="67"/>
      <c r="S1190" s="67"/>
      <c r="T1190" s="67"/>
      <c r="U1190" s="67"/>
      <c r="V1190" s="67"/>
      <c r="W1190" s="67"/>
      <c r="X1190" s="67"/>
      <c r="Y1190" s="67"/>
      <c r="Z1190" s="67"/>
    </row>
    <row r="1191" spans="1:26" ht="16.5" x14ac:dyDescent="0.45">
      <c r="A1191" s="67"/>
      <c r="B1191" s="67"/>
      <c r="C1191" s="67"/>
      <c r="D1191" s="67"/>
      <c r="E1191" s="28"/>
      <c r="F1191" s="67"/>
      <c r="G1191" s="67"/>
      <c r="H1191" s="67"/>
      <c r="I1191" s="67"/>
      <c r="J1191" s="97"/>
      <c r="K1191" s="67"/>
      <c r="L1191" s="67"/>
      <c r="M1191" s="67"/>
      <c r="N1191" s="67"/>
      <c r="O1191" s="67"/>
      <c r="P1191" s="67"/>
      <c r="Q1191" s="67"/>
      <c r="R1191" s="67"/>
      <c r="S1191" s="67"/>
      <c r="T1191" s="67"/>
      <c r="U1191" s="67"/>
      <c r="V1191" s="67"/>
      <c r="W1191" s="67"/>
      <c r="X1191" s="67"/>
      <c r="Y1191" s="67"/>
      <c r="Z1191" s="67"/>
    </row>
    <row r="1192" spans="1:26" ht="16.5" x14ac:dyDescent="0.45">
      <c r="A1192" s="67"/>
      <c r="B1192" s="67"/>
      <c r="C1192" s="67"/>
      <c r="D1192" s="67"/>
      <c r="E1192" s="28"/>
      <c r="F1192" s="67"/>
      <c r="G1192" s="67"/>
      <c r="H1192" s="67"/>
      <c r="I1192" s="67"/>
      <c r="J1192" s="97"/>
      <c r="K1192" s="67"/>
      <c r="L1192" s="67"/>
      <c r="M1192" s="67"/>
      <c r="N1192" s="67"/>
      <c r="O1192" s="67"/>
      <c r="P1192" s="67"/>
      <c r="Q1192" s="67"/>
      <c r="R1192" s="67"/>
      <c r="S1192" s="67"/>
      <c r="T1192" s="67"/>
      <c r="U1192" s="67"/>
      <c r="V1192" s="67"/>
      <c r="W1192" s="67"/>
      <c r="X1192" s="67"/>
      <c r="Y1192" s="67"/>
      <c r="Z1192" s="67"/>
    </row>
    <row r="1193" spans="1:26" ht="16.5" x14ac:dyDescent="0.45">
      <c r="A1193" s="67"/>
      <c r="B1193" s="67"/>
      <c r="C1193" s="67"/>
      <c r="D1193" s="67"/>
      <c r="E1193" s="28"/>
      <c r="F1193" s="67"/>
      <c r="G1193" s="67"/>
      <c r="H1193" s="67"/>
      <c r="I1193" s="67"/>
      <c r="J1193" s="97"/>
      <c r="K1193" s="67"/>
      <c r="L1193" s="67"/>
      <c r="M1193" s="67"/>
      <c r="N1193" s="67"/>
      <c r="O1193" s="67"/>
      <c r="P1193" s="67"/>
      <c r="Q1193" s="67"/>
      <c r="R1193" s="67"/>
      <c r="S1193" s="67"/>
      <c r="T1193" s="67"/>
      <c r="U1193" s="67"/>
      <c r="V1193" s="67"/>
      <c r="W1193" s="67"/>
      <c r="X1193" s="67"/>
      <c r="Y1193" s="67"/>
      <c r="Z1193" s="67"/>
    </row>
    <row r="1194" spans="1:26" ht="16.5" x14ac:dyDescent="0.45">
      <c r="A1194" s="67"/>
      <c r="B1194" s="67"/>
      <c r="C1194" s="67"/>
      <c r="D1194" s="67"/>
      <c r="E1194" s="28"/>
      <c r="F1194" s="67"/>
      <c r="G1194" s="67"/>
      <c r="H1194" s="67"/>
      <c r="I1194" s="67"/>
      <c r="J1194" s="97"/>
      <c r="K1194" s="67"/>
      <c r="L1194" s="67"/>
      <c r="M1194" s="67"/>
      <c r="N1194" s="67"/>
      <c r="O1194" s="67"/>
      <c r="P1194" s="67"/>
      <c r="Q1194" s="67"/>
      <c r="R1194" s="67"/>
      <c r="S1194" s="67"/>
      <c r="T1194" s="67"/>
      <c r="U1194" s="67"/>
      <c r="V1194" s="67"/>
      <c r="W1194" s="67"/>
      <c r="X1194" s="67"/>
      <c r="Y1194" s="67"/>
      <c r="Z1194" s="67"/>
    </row>
    <row r="1195" spans="1:26" ht="16.5" x14ac:dyDescent="0.45">
      <c r="A1195" s="67"/>
      <c r="B1195" s="67"/>
      <c r="C1195" s="67"/>
      <c r="D1195" s="67"/>
      <c r="E1195" s="28"/>
      <c r="F1195" s="67"/>
      <c r="G1195" s="67"/>
      <c r="H1195" s="67"/>
      <c r="I1195" s="67"/>
      <c r="J1195" s="97"/>
      <c r="K1195" s="67"/>
      <c r="L1195" s="67"/>
      <c r="M1195" s="67"/>
      <c r="N1195" s="67"/>
      <c r="O1195" s="67"/>
      <c r="P1195" s="67"/>
      <c r="Q1195" s="67"/>
      <c r="R1195" s="67"/>
      <c r="S1195" s="67"/>
      <c r="T1195" s="67"/>
      <c r="U1195" s="67"/>
      <c r="V1195" s="67"/>
      <c r="W1195" s="67"/>
      <c r="X1195" s="67"/>
      <c r="Y1195" s="67"/>
      <c r="Z1195" s="67"/>
    </row>
    <row r="1196" spans="1:26" ht="16.5" x14ac:dyDescent="0.45">
      <c r="A1196" s="67"/>
      <c r="B1196" s="67"/>
      <c r="C1196" s="67"/>
      <c r="D1196" s="67"/>
      <c r="E1196" s="28"/>
      <c r="F1196" s="67"/>
      <c r="G1196" s="67"/>
      <c r="H1196" s="67"/>
      <c r="I1196" s="67"/>
      <c r="J1196" s="97"/>
      <c r="K1196" s="67"/>
      <c r="L1196" s="67"/>
      <c r="M1196" s="67"/>
      <c r="N1196" s="67"/>
      <c r="O1196" s="67"/>
      <c r="P1196" s="67"/>
      <c r="Q1196" s="67"/>
      <c r="R1196" s="67"/>
      <c r="S1196" s="67"/>
      <c r="T1196" s="67"/>
      <c r="U1196" s="67"/>
      <c r="V1196" s="67"/>
      <c r="W1196" s="67"/>
      <c r="X1196" s="67"/>
      <c r="Y1196" s="67"/>
      <c r="Z1196" s="67"/>
    </row>
    <row r="1197" spans="1:26" ht="16.5" x14ac:dyDescent="0.45">
      <c r="A1197" s="67"/>
      <c r="B1197" s="67"/>
      <c r="C1197" s="67"/>
      <c r="D1197" s="67"/>
      <c r="E1197" s="28"/>
      <c r="F1197" s="67"/>
      <c r="G1197" s="67"/>
      <c r="H1197" s="67"/>
      <c r="I1197" s="67"/>
      <c r="J1197" s="97"/>
      <c r="K1197" s="67"/>
      <c r="L1197" s="67"/>
      <c r="M1197" s="67"/>
      <c r="N1197" s="67"/>
      <c r="O1197" s="67"/>
      <c r="P1197" s="67"/>
      <c r="Q1197" s="67"/>
      <c r="R1197" s="67"/>
      <c r="S1197" s="67"/>
      <c r="T1197" s="67"/>
      <c r="U1197" s="67"/>
      <c r="V1197" s="67"/>
      <c r="W1197" s="67"/>
      <c r="X1197" s="67"/>
      <c r="Y1197" s="67"/>
      <c r="Z1197" s="67"/>
    </row>
    <row r="1198" spans="1:26" ht="16.5" x14ac:dyDescent="0.45">
      <c r="A1198" s="67"/>
      <c r="B1198" s="67"/>
      <c r="C1198" s="67"/>
      <c r="D1198" s="67"/>
      <c r="E1198" s="28"/>
      <c r="F1198" s="67"/>
      <c r="G1198" s="67"/>
      <c r="H1198" s="67"/>
      <c r="I1198" s="67"/>
      <c r="J1198" s="97"/>
      <c r="K1198" s="67"/>
      <c r="L1198" s="67"/>
      <c r="M1198" s="67"/>
      <c r="N1198" s="67"/>
      <c r="O1198" s="67"/>
      <c r="P1198" s="67"/>
      <c r="Q1198" s="67"/>
      <c r="R1198" s="67"/>
      <c r="S1198" s="67"/>
      <c r="T1198" s="67"/>
      <c r="U1198" s="67"/>
      <c r="V1198" s="67"/>
      <c r="W1198" s="67"/>
      <c r="X1198" s="67"/>
      <c r="Y1198" s="67"/>
      <c r="Z1198" s="67"/>
    </row>
    <row r="1199" spans="1:26" ht="16.5" x14ac:dyDescent="0.45">
      <c r="A1199" s="67"/>
      <c r="B1199" s="67"/>
      <c r="C1199" s="67"/>
      <c r="D1199" s="67"/>
      <c r="E1199" s="28"/>
      <c r="F1199" s="67"/>
      <c r="G1199" s="67"/>
      <c r="H1199" s="67"/>
      <c r="I1199" s="67"/>
      <c r="J1199" s="97"/>
      <c r="K1199" s="67"/>
      <c r="L1199" s="67"/>
      <c r="M1199" s="67"/>
      <c r="N1199" s="67"/>
      <c r="O1199" s="67"/>
      <c r="P1199" s="67"/>
      <c r="Q1199" s="67"/>
      <c r="R1199" s="67"/>
      <c r="S1199" s="67"/>
      <c r="T1199" s="67"/>
      <c r="U1199" s="67"/>
      <c r="V1199" s="67"/>
      <c r="W1199" s="67"/>
      <c r="X1199" s="67"/>
      <c r="Y1199" s="67"/>
      <c r="Z1199" s="67"/>
    </row>
    <row r="1200" spans="1:26" ht="16.5" x14ac:dyDescent="0.45">
      <c r="A1200" s="67"/>
      <c r="B1200" s="67"/>
      <c r="C1200" s="67"/>
      <c r="D1200" s="67"/>
      <c r="E1200" s="28"/>
      <c r="F1200" s="67"/>
      <c r="G1200" s="67"/>
      <c r="H1200" s="67"/>
      <c r="I1200" s="67"/>
      <c r="J1200" s="97"/>
      <c r="K1200" s="67"/>
      <c r="L1200" s="67"/>
      <c r="M1200" s="67"/>
      <c r="N1200" s="67"/>
      <c r="O1200" s="67"/>
      <c r="P1200" s="67"/>
      <c r="Q1200" s="67"/>
      <c r="R1200" s="67"/>
      <c r="S1200" s="67"/>
      <c r="T1200" s="67"/>
      <c r="U1200" s="67"/>
      <c r="V1200" s="67"/>
      <c r="W1200" s="67"/>
      <c r="X1200" s="67"/>
      <c r="Y1200" s="67"/>
      <c r="Z1200" s="67"/>
    </row>
    <row r="1201" spans="1:26" ht="16.5" x14ac:dyDescent="0.45">
      <c r="A1201" s="67"/>
      <c r="B1201" s="67"/>
      <c r="C1201" s="67"/>
      <c r="D1201" s="67"/>
      <c r="E1201" s="28"/>
      <c r="F1201" s="67"/>
      <c r="G1201" s="67"/>
      <c r="H1201" s="67"/>
      <c r="I1201" s="67"/>
      <c r="J1201" s="97"/>
      <c r="K1201" s="67"/>
      <c r="L1201" s="67"/>
      <c r="M1201" s="67"/>
      <c r="N1201" s="67"/>
      <c r="O1201" s="67"/>
      <c r="P1201" s="67"/>
      <c r="Q1201" s="67"/>
      <c r="R1201" s="67"/>
      <c r="S1201" s="67"/>
      <c r="T1201" s="67"/>
      <c r="U1201" s="67"/>
      <c r="V1201" s="67"/>
      <c r="W1201" s="67"/>
      <c r="X1201" s="67"/>
      <c r="Y1201" s="67"/>
      <c r="Z1201" s="67"/>
    </row>
    <row r="1202" spans="1:26" ht="16.5" x14ac:dyDescent="0.45">
      <c r="A1202" s="67"/>
      <c r="B1202" s="67"/>
      <c r="C1202" s="67"/>
      <c r="D1202" s="67"/>
      <c r="E1202" s="28"/>
      <c r="F1202" s="67"/>
      <c r="G1202" s="67"/>
      <c r="H1202" s="67"/>
      <c r="I1202" s="67"/>
      <c r="J1202" s="97"/>
      <c r="K1202" s="67"/>
      <c r="L1202" s="67"/>
      <c r="M1202" s="67"/>
      <c r="N1202" s="67"/>
      <c r="O1202" s="67"/>
      <c r="P1202" s="67"/>
      <c r="Q1202" s="67"/>
      <c r="R1202" s="67"/>
      <c r="S1202" s="67"/>
      <c r="T1202" s="67"/>
      <c r="U1202" s="67"/>
      <c r="V1202" s="67"/>
      <c r="W1202" s="67"/>
      <c r="X1202" s="67"/>
      <c r="Y1202" s="67"/>
      <c r="Z1202" s="67"/>
    </row>
    <row r="1203" spans="1:26" ht="16.5" x14ac:dyDescent="0.45">
      <c r="A1203" s="67"/>
      <c r="B1203" s="67"/>
      <c r="C1203" s="67"/>
      <c r="D1203" s="67"/>
      <c r="E1203" s="28"/>
      <c r="F1203" s="67"/>
      <c r="G1203" s="67"/>
      <c r="H1203" s="67"/>
      <c r="I1203" s="67"/>
      <c r="J1203" s="97"/>
      <c r="K1203" s="67"/>
      <c r="L1203" s="67"/>
      <c r="M1203" s="67"/>
      <c r="N1203" s="67"/>
      <c r="O1203" s="67"/>
      <c r="P1203" s="67"/>
      <c r="Q1203" s="67"/>
      <c r="R1203" s="67"/>
      <c r="S1203" s="67"/>
      <c r="T1203" s="67"/>
      <c r="U1203" s="67"/>
      <c r="V1203" s="67"/>
      <c r="W1203" s="67"/>
      <c r="X1203" s="67"/>
      <c r="Y1203" s="67"/>
      <c r="Z1203" s="67"/>
    </row>
    <row r="1204" spans="1:26" ht="16.5" x14ac:dyDescent="0.45">
      <c r="A1204" s="67"/>
      <c r="B1204" s="67"/>
      <c r="C1204" s="67"/>
      <c r="D1204" s="67"/>
      <c r="E1204" s="28"/>
      <c r="F1204" s="67"/>
      <c r="G1204" s="67"/>
      <c r="H1204" s="67"/>
      <c r="I1204" s="67"/>
      <c r="J1204" s="97"/>
      <c r="K1204" s="67"/>
      <c r="L1204" s="67"/>
      <c r="M1204" s="67"/>
      <c r="N1204" s="67"/>
      <c r="O1204" s="67"/>
      <c r="P1204" s="67"/>
      <c r="Q1204" s="67"/>
      <c r="R1204" s="67"/>
      <c r="S1204" s="67"/>
      <c r="T1204" s="67"/>
      <c r="U1204" s="67"/>
      <c r="V1204" s="67"/>
      <c r="W1204" s="67"/>
      <c r="X1204" s="67"/>
      <c r="Y1204" s="67"/>
      <c r="Z1204" s="67"/>
    </row>
    <row r="1205" spans="1:26" ht="16.5" x14ac:dyDescent="0.45">
      <c r="A1205" s="67"/>
      <c r="B1205" s="67"/>
      <c r="C1205" s="67"/>
      <c r="D1205" s="67"/>
      <c r="E1205" s="28"/>
      <c r="F1205" s="67"/>
      <c r="G1205" s="67"/>
      <c r="H1205" s="67"/>
      <c r="I1205" s="67"/>
      <c r="J1205" s="97"/>
      <c r="K1205" s="67"/>
      <c r="L1205" s="67"/>
      <c r="M1205" s="67"/>
      <c r="N1205" s="67"/>
      <c r="O1205" s="67"/>
      <c r="P1205" s="67"/>
      <c r="Q1205" s="67"/>
      <c r="R1205" s="67"/>
      <c r="S1205" s="67"/>
      <c r="T1205" s="67"/>
      <c r="U1205" s="67"/>
      <c r="V1205" s="67"/>
      <c r="W1205" s="67"/>
      <c r="X1205" s="67"/>
      <c r="Y1205" s="67"/>
      <c r="Z1205" s="67"/>
    </row>
    <row r="1206" spans="1:26" ht="16.5" x14ac:dyDescent="0.45">
      <c r="A1206" s="67"/>
      <c r="B1206" s="67"/>
      <c r="C1206" s="67"/>
      <c r="D1206" s="67"/>
      <c r="E1206" s="28"/>
      <c r="F1206" s="67"/>
      <c r="G1206" s="67"/>
      <c r="H1206" s="67"/>
      <c r="I1206" s="67"/>
      <c r="J1206" s="97"/>
      <c r="K1206" s="67"/>
      <c r="L1206" s="67"/>
      <c r="M1206" s="67"/>
      <c r="N1206" s="67"/>
      <c r="O1206" s="67"/>
      <c r="P1206" s="67"/>
      <c r="Q1206" s="67"/>
      <c r="R1206" s="67"/>
      <c r="S1206" s="67"/>
      <c r="T1206" s="67"/>
      <c r="U1206" s="67"/>
      <c r="V1206" s="67"/>
      <c r="W1206" s="67"/>
      <c r="X1206" s="67"/>
      <c r="Y1206" s="67"/>
      <c r="Z1206" s="67"/>
    </row>
  </sheetData>
  <autoFilter ref="A6:Z366" xr:uid="{00000000-0009-0000-0000-00000E000000}">
    <filterColumn colId="9">
      <filters>
        <filter val="100"/>
        <filter val="25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7265625" customWidth="1"/>
    <col min="7" max="7" width="10.6328125" customWidth="1"/>
    <col min="8" max="8" width="14.08984375" customWidth="1"/>
    <col min="9" max="9" width="10.90625" customWidth="1"/>
    <col min="10" max="10" width="15.26953125" customWidth="1"/>
    <col min="11" max="11" width="12" customWidth="1"/>
  </cols>
  <sheetData>
    <row r="1" spans="1:26" ht="27.75" customHeight="1" x14ac:dyDescent="0.45">
      <c r="A1" s="163">
        <f>'PLANTILLA V6'!A1</f>
        <v>0</v>
      </c>
      <c r="B1" s="63">
        <f>'PLANTILLA V6'!B1</f>
        <v>0</v>
      </c>
      <c r="C1" s="98" t="str">
        <f>'PLANTILLA V6'!C1</f>
        <v>Tipo:</v>
      </c>
      <c r="D1" s="167" t="s">
        <v>47</v>
      </c>
      <c r="E1" s="168"/>
      <c r="F1" s="169" t="str">
        <f>'PLANTILLA V6'!F1</f>
        <v>Total de estudiantes:</v>
      </c>
      <c r="G1" s="170"/>
      <c r="H1" s="170"/>
      <c r="I1" s="168"/>
      <c r="J1" s="99">
        <f>'2.SELECCIÓN'!K21</f>
        <v>100</v>
      </c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</row>
    <row r="2" spans="1:26" ht="21.75" customHeight="1" x14ac:dyDescent="0.45">
      <c r="A2" s="157"/>
      <c r="B2" s="63">
        <f>'PLANTILLA V6'!B2</f>
        <v>0</v>
      </c>
      <c r="C2" s="98" t="str">
        <f>'PLANTILLA V6'!C2</f>
        <v>Especialidad:</v>
      </c>
      <c r="D2" s="167" t="s">
        <v>336</v>
      </c>
      <c r="E2" s="168"/>
      <c r="F2" s="169" t="s">
        <v>329</v>
      </c>
      <c r="G2" s="170"/>
      <c r="H2" s="170"/>
      <c r="I2" s="168"/>
      <c r="J2" s="99">
        <f>'2.SELECCIÓN'!J21</f>
        <v>22</v>
      </c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36" customHeight="1" x14ac:dyDescent="0.45">
      <c r="A3" s="70">
        <f>'PLANTILLA V6'!A3</f>
        <v>0</v>
      </c>
      <c r="B3" s="70">
        <f>'PLANTILLA V6'!B3</f>
        <v>0</v>
      </c>
      <c r="C3" s="100" t="str">
        <f>'PLANTILLA V6'!C3</f>
        <v xml:space="preserve">Nombre de proyecto:
</v>
      </c>
      <c r="D3" s="171" t="s">
        <v>337</v>
      </c>
      <c r="E3" s="172"/>
      <c r="F3" s="65">
        <f>'PLANTILLA V6'!F3</f>
        <v>0</v>
      </c>
      <c r="G3" s="72">
        <f>'PLANTILLA V6'!G3</f>
        <v>0</v>
      </c>
      <c r="H3" s="72">
        <f>'PLANTILLA V6'!H3</f>
        <v>0</v>
      </c>
      <c r="I3" s="72">
        <f>'PLANTILLA V6'!I3</f>
        <v>0</v>
      </c>
      <c r="J3" s="73">
        <f>'PLANTILLA V6'!J3</f>
        <v>0</v>
      </c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</row>
    <row r="4" spans="1:26" ht="16.5" x14ac:dyDescent="0.45">
      <c r="A4" s="67">
        <f>'PLANTILLA V6'!A4</f>
        <v>0</v>
      </c>
      <c r="B4" s="67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65">
        <f>'PLANTILLA V6'!F4</f>
        <v>0</v>
      </c>
      <c r="G4" s="68">
        <f>'PLANTILLA V6'!G4</f>
        <v>0</v>
      </c>
      <c r="H4" s="68">
        <f>'PLANTILLA V6'!H4</f>
        <v>0</v>
      </c>
      <c r="I4" s="68">
        <f>'PLANTILLA V6'!I4</f>
        <v>0</v>
      </c>
      <c r="J4" s="69">
        <f>'PLANTILLA V6'!J4</f>
        <v>0</v>
      </c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ht="44.25" customHeight="1" x14ac:dyDescent="0.45">
      <c r="A5" s="67">
        <f>'PLANTILLA V6'!A5</f>
        <v>0</v>
      </c>
      <c r="B5" s="67">
        <f>'PLANTILLA V6'!B5</f>
        <v>0</v>
      </c>
      <c r="C5" s="102" t="str">
        <f>'PLANTILLA V6'!C5</f>
        <v>Cantidad</v>
      </c>
      <c r="D5" s="102" t="str">
        <f>'PLANTILLA V6'!D5</f>
        <v>Unidad</v>
      </c>
      <c r="E5" s="24" t="str">
        <f>'PLANTILLA V6'!E5</f>
        <v>Cantidad necesaria por 1 prototipo</v>
      </c>
      <c r="F5" s="173" t="str">
        <f>'PLANTILLA V6'!F5</f>
        <v>Modalidad de uso</v>
      </c>
      <c r="G5" s="157"/>
      <c r="H5" s="157"/>
      <c r="I5" s="157"/>
      <c r="J5" s="97">
        <f>'PLANTILLA V6'!J5</f>
        <v>0</v>
      </c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ht="41.25" customHeight="1" x14ac:dyDescent="0.45">
      <c r="A6" s="78">
        <f>'PLANTILLA V6'!A6</f>
        <v>0</v>
      </c>
      <c r="B6" s="105" t="str">
        <f>'PLANTILLA V6'!B6</f>
        <v>HERRAMIENTAS Y MATERIALES DEL MAKERSPACE</v>
      </c>
      <c r="C6" s="85">
        <f>'PLANTILLA V6'!C6</f>
        <v>0</v>
      </c>
      <c r="D6" s="85">
        <f>'PLANTILLA V6'!D6</f>
        <v>0</v>
      </c>
      <c r="E6" s="28">
        <f>'PLANTILLA V6'!E6</f>
        <v>0</v>
      </c>
      <c r="F6" s="5" t="str">
        <f>'PLANTILLA V6'!F6</f>
        <v>Individual</v>
      </c>
      <c r="G6" s="4" t="str">
        <f>'PLANTILLA V6'!G6</f>
        <v>Parejas</v>
      </c>
      <c r="H6" s="5" t="str">
        <f>'PLANTILLA V6'!H6</f>
        <v>Equipos de 4 personas</v>
      </c>
      <c r="I6" s="4" t="str">
        <f>'PLANTILLA V6'!I6</f>
        <v>Grupal</v>
      </c>
      <c r="J6" s="106" t="str">
        <f>'PLANTILLA V6'!J6</f>
        <v>Total</v>
      </c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ht="21.75" customHeight="1" x14ac:dyDescent="0.9">
      <c r="A7" s="107">
        <f>'PLANTILLA V6'!A7</f>
        <v>0</v>
      </c>
      <c r="B7" s="107">
        <f>'PLANTILLA V6'!B7</f>
        <v>0</v>
      </c>
      <c r="C7" s="107">
        <f>'PLANTILLA V6'!C7</f>
        <v>0</v>
      </c>
      <c r="D7" s="107">
        <f>'PLANTILLA V6'!D7</f>
        <v>0</v>
      </c>
      <c r="E7" s="108">
        <f>'PLANTILLA V6'!E7</f>
        <v>0</v>
      </c>
      <c r="F7" s="109">
        <f>J1</f>
        <v>100</v>
      </c>
      <c r="G7" s="38">
        <f>F7/2</f>
        <v>50</v>
      </c>
      <c r="H7" s="38">
        <f>F7/4</f>
        <v>25</v>
      </c>
      <c r="I7" s="38">
        <f>F7/F7</f>
        <v>1</v>
      </c>
      <c r="J7" s="110">
        <f>J2/4</f>
        <v>5.5</v>
      </c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21.5" hidden="1" x14ac:dyDescent="0.9">
      <c r="A8" s="107">
        <f>'PLANTILLA V6'!A8</f>
        <v>0</v>
      </c>
      <c r="B8" s="107">
        <f>'PLANTILLA V6'!B8</f>
        <v>0</v>
      </c>
      <c r="C8" s="112">
        <f>'PLANTILLA V6'!C8</f>
        <v>1</v>
      </c>
      <c r="D8" s="113" t="str">
        <f>'PLANTILLA V6'!D8</f>
        <v>pza</v>
      </c>
      <c r="E8" s="112">
        <v>0</v>
      </c>
      <c r="F8" s="113" t="b">
        <v>1</v>
      </c>
      <c r="G8" s="113" t="b">
        <v>0</v>
      </c>
      <c r="H8" s="113" t="b">
        <v>0</v>
      </c>
      <c r="I8" s="113" t="b">
        <v>0</v>
      </c>
      <c r="J8" s="114" t="e">
        <f t="shared" ref="J8:J262" ca="1" si="0">_xludf.IFS(LEN(A8)&gt;2,A9,SUM(E8:I8)=0,0,F8,$F$7*F8*E8,G8,$G$7*G8*E8,AND(H8,A8="Co"),$H$7*H8*E8,AND(H8,A8="Re"),$H$7*H8*E8,H8,$J$7*H8*E8,I8,$I$7*I8*E8)</f>
        <v>#NAME?</v>
      </c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21.5" x14ac:dyDescent="0.9">
      <c r="A9" s="174" t="str">
        <f>'PLANTILLA V6'!A9</f>
        <v>Tecnología educativa</v>
      </c>
      <c r="B9" s="157"/>
      <c r="C9" s="116">
        <f>'PLANTILLA V6'!C9</f>
        <v>1</v>
      </c>
      <c r="D9" s="117" t="str">
        <f>'PLANTILLA V6'!D9</f>
        <v>pza</v>
      </c>
      <c r="E9" s="116"/>
      <c r="F9" s="117" t="b">
        <v>0</v>
      </c>
      <c r="G9" s="117" t="b">
        <v>0</v>
      </c>
      <c r="H9" s="117" t="b">
        <v>0</v>
      </c>
      <c r="I9" s="117" t="b">
        <v>0</v>
      </c>
      <c r="J9" s="114" t="str" cm="1">
        <f t="array" ref="J9">_xlfn.IFS(LEN(A9)&gt;2,A10,SUM(E9:I9)=0,0,F9,$F$7*F9*E9,G9,$G$7*G9*E9,AND(H9,A9="Co"),$H$7*H9*E9,AND(H9,A9="Re"),$H$7*H9*E9,H9,$J$7*H9*E9,I9,$I$7*I9*E9)</f>
        <v>Te</v>
      </c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21.5" hidden="1" x14ac:dyDescent="0.9">
      <c r="A10" s="111" t="str">
        <f>'PLANTILLA V6'!A10</f>
        <v>Te</v>
      </c>
      <c r="B10" s="118" t="str">
        <f>'PLANTILLA V6'!B10</f>
        <v>Codey Rocky</v>
      </c>
      <c r="C10" s="119">
        <f>'PLANTILLA V6'!C10</f>
        <v>1</v>
      </c>
      <c r="D10" s="111" t="str">
        <f>'PLANTILLA V6'!D10</f>
        <v>pza</v>
      </c>
      <c r="E10" s="119">
        <v>0</v>
      </c>
      <c r="F10" s="111" t="b">
        <v>0</v>
      </c>
      <c r="G10" s="111" t="b">
        <v>0</v>
      </c>
      <c r="H10" s="111" t="b">
        <v>1</v>
      </c>
      <c r="I10" s="111" t="b">
        <v>0</v>
      </c>
      <c r="J10" s="114" t="e">
        <f t="shared" ca="1" si="0"/>
        <v>#NAME?</v>
      </c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21.5" hidden="1" x14ac:dyDescent="0.9">
      <c r="A11" s="111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1" t="str">
        <f>'PLANTILLA V6'!D11</f>
        <v>pza</v>
      </c>
      <c r="E11" s="119">
        <v>0</v>
      </c>
      <c r="F11" s="111" t="b">
        <v>0</v>
      </c>
      <c r="G11" s="111" t="b">
        <v>0</v>
      </c>
      <c r="H11" s="111" t="b">
        <v>1</v>
      </c>
      <c r="I11" s="111" t="b">
        <v>0</v>
      </c>
      <c r="J11" s="114" t="e">
        <f t="shared" ca="1" si="0"/>
        <v>#NAME?</v>
      </c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21.5" hidden="1" x14ac:dyDescent="0.9">
      <c r="A12" s="111" t="str">
        <f>'PLANTILLA V6'!A12</f>
        <v>Te</v>
      </c>
      <c r="B12" s="118" t="str">
        <f>'PLANTILLA V6'!B12</f>
        <v>Kit de Micro:bit V2</v>
      </c>
      <c r="C12" s="119">
        <f>'PLANTILLA V6'!C12</f>
        <v>1</v>
      </c>
      <c r="D12" s="111" t="str">
        <f>'PLANTILLA V6'!D12</f>
        <v>pza</v>
      </c>
      <c r="E12" s="119">
        <v>0</v>
      </c>
      <c r="F12" s="111" t="b">
        <v>0</v>
      </c>
      <c r="G12" s="111" t="b">
        <v>0</v>
      </c>
      <c r="H12" s="111" t="b">
        <v>1</v>
      </c>
      <c r="I12" s="111" t="b">
        <v>0</v>
      </c>
      <c r="J12" s="114" t="e">
        <f t="shared" ca="1" si="0"/>
        <v>#NAME?</v>
      </c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21.5" hidden="1" x14ac:dyDescent="0.9">
      <c r="A13" s="111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1" t="str">
        <f>'PLANTILLA V6'!D13</f>
        <v>pza</v>
      </c>
      <c r="E13" s="119">
        <v>0</v>
      </c>
      <c r="F13" s="111" t="b">
        <v>0</v>
      </c>
      <c r="G13" s="111" t="b">
        <v>0</v>
      </c>
      <c r="H13" s="111" t="b">
        <v>1</v>
      </c>
      <c r="I13" s="111" t="b">
        <v>0</v>
      </c>
      <c r="J13" s="114" t="e">
        <f t="shared" ca="1" si="0"/>
        <v>#NAME?</v>
      </c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21.5" hidden="1" x14ac:dyDescent="0.9">
      <c r="A14" s="111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1" t="str">
        <f>'PLANTILLA V6'!D14</f>
        <v>pza</v>
      </c>
      <c r="E14" s="119">
        <v>0</v>
      </c>
      <c r="F14" s="111" t="b">
        <v>0</v>
      </c>
      <c r="G14" s="111" t="b">
        <v>0</v>
      </c>
      <c r="H14" s="111" t="b">
        <v>1</v>
      </c>
      <c r="I14" s="111" t="b">
        <v>0</v>
      </c>
      <c r="J14" s="114" t="e">
        <f t="shared" ca="1" si="0"/>
        <v>#NAME?</v>
      </c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21.5" hidden="1" x14ac:dyDescent="0.9">
      <c r="A15" s="111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1" t="str">
        <f>'PLANTILLA V6'!D15</f>
        <v>pza</v>
      </c>
      <c r="E15" s="119">
        <v>0</v>
      </c>
      <c r="F15" s="111" t="b">
        <v>0</v>
      </c>
      <c r="G15" s="111" t="b">
        <v>0</v>
      </c>
      <c r="H15" s="111" t="b">
        <v>1</v>
      </c>
      <c r="I15" s="111" t="b">
        <v>0</v>
      </c>
      <c r="J15" s="114" t="e">
        <f t="shared" ca="1" si="0"/>
        <v>#NAME?</v>
      </c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21.5" hidden="1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1" t="str">
        <f>'PLANTILLA V6'!D16</f>
        <v>pza</v>
      </c>
      <c r="E16" s="119">
        <v>0</v>
      </c>
      <c r="F16" s="111" t="b">
        <v>0</v>
      </c>
      <c r="G16" s="111" t="b">
        <v>0</v>
      </c>
      <c r="H16" s="111" t="b">
        <v>0</v>
      </c>
      <c r="I16" s="111" t="b">
        <v>1</v>
      </c>
      <c r="J16" s="114" t="e">
        <f t="shared" ca="1" si="0"/>
        <v>#NAME?</v>
      </c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21.5" hidden="1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1" t="str">
        <f>'PLANTILLA V6'!D17</f>
        <v>rollo</v>
      </c>
      <c r="E17" s="119">
        <v>0</v>
      </c>
      <c r="F17" s="111" t="b">
        <v>0</v>
      </c>
      <c r="G17" s="111" t="b">
        <v>0</v>
      </c>
      <c r="H17" s="111" t="b">
        <v>0</v>
      </c>
      <c r="I17" s="111" t="b">
        <v>1</v>
      </c>
      <c r="J17" s="114" t="e">
        <f t="shared" ca="1" si="0"/>
        <v>#NAME?</v>
      </c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21.5" x14ac:dyDescent="0.9">
      <c r="A18" s="128" t="str">
        <f>'PLANTILLA V6'!A18</f>
        <v>Te</v>
      </c>
      <c r="B18" s="63" t="str">
        <f>'PLANTILLA V6'!B18</f>
        <v>Kit Elmers Build it tools Starter kit</v>
      </c>
      <c r="C18" s="28">
        <f>'PLANTILLA V6'!C18</f>
        <v>1</v>
      </c>
      <c r="D18" s="67" t="str">
        <f>'PLANTILLA V6'!D18</f>
        <v>pza</v>
      </c>
      <c r="E18" s="28">
        <v>1</v>
      </c>
      <c r="F18" s="67" t="b">
        <v>0</v>
      </c>
      <c r="G18" s="67" t="b">
        <v>0</v>
      </c>
      <c r="H18" s="67" t="b">
        <v>1</v>
      </c>
      <c r="I18" s="67" t="b">
        <v>0</v>
      </c>
      <c r="J18" s="114" cm="1">
        <f t="array" ref="J18">_xlfn.IFS(LEN(A18)&gt;2,A19,SUM(E18:I18)=0,0,F18,$F$7*F18*E18,G18,$G$7*G18*E18,AND(H18,A18="Co"),$H$7*H18*E18,AND(H18,A18="Re"),$H$7*H18*E18,H18,$J$7*H18*E18,I18,$I$7*I18*E18)</f>
        <v>5.5</v>
      </c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</row>
    <row r="19" spans="1:26" ht="21.5" hidden="1" x14ac:dyDescent="0.9">
      <c r="A19" s="26">
        <f>'PLANTILLA V6'!A19</f>
        <v>0</v>
      </c>
      <c r="B19" s="26">
        <f>'PLANTILLA V6'!B19</f>
        <v>0</v>
      </c>
      <c r="C19" s="119">
        <f>'PLANTILLA V6'!C19</f>
        <v>1</v>
      </c>
      <c r="D19" s="111" t="str">
        <f>'PLANTILLA V6'!D19</f>
        <v>pza</v>
      </c>
      <c r="E19" s="119">
        <v>0</v>
      </c>
      <c r="F19" s="111" t="b">
        <v>0</v>
      </c>
      <c r="G19" s="111" t="b">
        <v>0</v>
      </c>
      <c r="H19" s="111" t="b">
        <v>0</v>
      </c>
      <c r="I19" s="111" t="b">
        <v>0</v>
      </c>
      <c r="J19" s="114" t="e">
        <f t="shared" ca="1" si="0"/>
        <v>#NAME?</v>
      </c>
    </row>
    <row r="20" spans="1:26" ht="21.5" hidden="1" x14ac:dyDescent="0.9">
      <c r="A20" s="26">
        <f>'PLANTILLA V6'!A20</f>
        <v>0</v>
      </c>
      <c r="B20" s="26">
        <f>'PLANTILLA V6'!B20</f>
        <v>0</v>
      </c>
      <c r="C20" s="119">
        <f>'PLANTILLA V6'!C20</f>
        <v>1</v>
      </c>
      <c r="D20" s="111" t="str">
        <f>'PLANTILLA V6'!D20</f>
        <v>pza</v>
      </c>
      <c r="E20" s="119">
        <v>0</v>
      </c>
      <c r="F20" s="111" t="b">
        <v>0</v>
      </c>
      <c r="G20" s="111" t="b">
        <v>0</v>
      </c>
      <c r="H20" s="111" t="b">
        <v>0</v>
      </c>
      <c r="I20" s="111" t="b">
        <v>0</v>
      </c>
      <c r="J20" s="114" t="e">
        <f t="shared" ca="1" si="0"/>
        <v>#NAME?</v>
      </c>
    </row>
    <row r="21" spans="1:26" ht="21.5" hidden="1" x14ac:dyDescent="0.9">
      <c r="A21" s="26">
        <f>'PLANTILLA V6'!A21</f>
        <v>0</v>
      </c>
      <c r="B21" s="26">
        <f>'PLANTILLA V6'!B21</f>
        <v>0</v>
      </c>
      <c r="C21" s="119">
        <f>'PLANTILLA V6'!C21</f>
        <v>1</v>
      </c>
      <c r="D21" s="111" t="str">
        <f>'PLANTILLA V6'!D21</f>
        <v>pza</v>
      </c>
      <c r="E21" s="119">
        <v>0</v>
      </c>
      <c r="F21" s="111" t="b">
        <v>0</v>
      </c>
      <c r="G21" s="111" t="b">
        <v>0</v>
      </c>
      <c r="H21" s="111" t="b">
        <v>0</v>
      </c>
      <c r="I21" s="111" t="b">
        <v>0</v>
      </c>
      <c r="J21" s="114" t="e">
        <f t="shared" ca="1" si="0"/>
        <v>#NAME?</v>
      </c>
    </row>
    <row r="22" spans="1:26" ht="21.5" hidden="1" x14ac:dyDescent="0.9">
      <c r="A22" s="26">
        <f>'PLANTILLA V6'!A22</f>
        <v>0</v>
      </c>
      <c r="B22" s="26">
        <f>'PLANTILLA V6'!B22</f>
        <v>0</v>
      </c>
      <c r="C22" s="119">
        <f>'PLANTILLA V6'!C22</f>
        <v>1</v>
      </c>
      <c r="D22" s="111" t="str">
        <f>'PLANTILLA V6'!D22</f>
        <v>pza</v>
      </c>
      <c r="E22" s="119">
        <v>0</v>
      </c>
      <c r="F22" s="111" t="b">
        <v>0</v>
      </c>
      <c r="G22" s="111" t="b">
        <v>0</v>
      </c>
      <c r="H22" s="111" t="b">
        <v>0</v>
      </c>
      <c r="I22" s="111" t="b">
        <v>0</v>
      </c>
      <c r="J22" s="114" t="e">
        <f t="shared" ca="1" si="0"/>
        <v>#NAME?</v>
      </c>
    </row>
    <row r="23" spans="1:26" ht="21.5" hidden="1" x14ac:dyDescent="0.9">
      <c r="A23" s="26">
        <f>'PLANTILLA V6'!A23</f>
        <v>0</v>
      </c>
      <c r="B23" s="26">
        <f>'PLANTILLA V6'!B23</f>
        <v>0</v>
      </c>
      <c r="C23" s="119">
        <f>'PLANTILLA V6'!C23</f>
        <v>1</v>
      </c>
      <c r="D23" s="111" t="str">
        <f>'PLANTILLA V6'!D23</f>
        <v>pza</v>
      </c>
      <c r="E23" s="119">
        <v>0</v>
      </c>
      <c r="F23" s="111" t="b">
        <v>0</v>
      </c>
      <c r="G23" s="111" t="b">
        <v>0</v>
      </c>
      <c r="H23" s="111" t="b">
        <v>0</v>
      </c>
      <c r="I23" s="111" t="b">
        <v>0</v>
      </c>
      <c r="J23" s="114" t="e">
        <f t="shared" ca="1" si="0"/>
        <v>#NAME?</v>
      </c>
    </row>
    <row r="24" spans="1:26" ht="21.5" hidden="1" x14ac:dyDescent="0.9">
      <c r="A24" s="26">
        <f>'PLANTILLA V6'!A24</f>
        <v>0</v>
      </c>
      <c r="B24" s="26">
        <f>'PLANTILLA V6'!B24</f>
        <v>0</v>
      </c>
      <c r="C24" s="119">
        <f>'PLANTILLA V6'!C24</f>
        <v>1</v>
      </c>
      <c r="D24" s="111" t="str">
        <f>'PLANTILLA V6'!D24</f>
        <v>pza</v>
      </c>
      <c r="E24" s="119">
        <v>0</v>
      </c>
      <c r="F24" s="111" t="b">
        <v>0</v>
      </c>
      <c r="G24" s="111" t="b">
        <v>0</v>
      </c>
      <c r="H24" s="111" t="b">
        <v>0</v>
      </c>
      <c r="I24" s="111" t="b">
        <v>0</v>
      </c>
      <c r="J24" s="114" t="e">
        <f t="shared" ca="1" si="0"/>
        <v>#NAME?</v>
      </c>
    </row>
    <row r="25" spans="1:26" ht="21.5" hidden="1" x14ac:dyDescent="0.9">
      <c r="A25" s="26">
        <f>'PLANTILLA V6'!A25</f>
        <v>0</v>
      </c>
      <c r="B25" s="26">
        <f>'PLANTILLA V6'!B25</f>
        <v>0</v>
      </c>
      <c r="C25" s="119">
        <f>'PLANTILLA V6'!C25</f>
        <v>1</v>
      </c>
      <c r="D25" s="111" t="str">
        <f>'PLANTILLA V6'!D25</f>
        <v>pza</v>
      </c>
      <c r="E25" s="119">
        <v>0</v>
      </c>
      <c r="F25" s="111" t="b">
        <v>0</v>
      </c>
      <c r="G25" s="111" t="b">
        <v>0</v>
      </c>
      <c r="H25" s="111" t="b">
        <v>0</v>
      </c>
      <c r="I25" s="111" t="b">
        <v>0</v>
      </c>
      <c r="J25" s="114" t="e">
        <f t="shared" ca="1" si="0"/>
        <v>#NAME?</v>
      </c>
    </row>
    <row r="26" spans="1:26" ht="21.5" hidden="1" x14ac:dyDescent="0.9">
      <c r="A26" s="26">
        <f>'PLANTILLA V6'!A26</f>
        <v>0</v>
      </c>
      <c r="B26" s="26">
        <f>'PLANTILLA V6'!B26</f>
        <v>0</v>
      </c>
      <c r="C26" s="119">
        <f>'PLANTILLA V6'!C26</f>
        <v>1</v>
      </c>
      <c r="D26" s="111" t="str">
        <f>'PLANTILLA V6'!D26</f>
        <v>pza</v>
      </c>
      <c r="E26" s="119">
        <v>0</v>
      </c>
      <c r="F26" s="111" t="b">
        <v>0</v>
      </c>
      <c r="G26" s="111" t="b">
        <v>0</v>
      </c>
      <c r="H26" s="111" t="b">
        <v>0</v>
      </c>
      <c r="I26" s="111" t="b">
        <v>0</v>
      </c>
      <c r="J26" s="114" t="e">
        <f t="shared" ca="1" si="0"/>
        <v>#NAME?</v>
      </c>
    </row>
    <row r="27" spans="1:26" ht="21.5" hidden="1" x14ac:dyDescent="0.9">
      <c r="A27" s="26">
        <f>'PLANTILLA V6'!A27</f>
        <v>0</v>
      </c>
      <c r="B27" s="26">
        <f>'PLANTILLA V6'!B27</f>
        <v>0</v>
      </c>
      <c r="C27" s="119">
        <f>'PLANTILLA V6'!C27</f>
        <v>1</v>
      </c>
      <c r="D27" s="111" t="str">
        <f>'PLANTILLA V6'!D27</f>
        <v>pza</v>
      </c>
      <c r="E27" s="119">
        <v>0</v>
      </c>
      <c r="F27" s="111" t="b">
        <v>0</v>
      </c>
      <c r="G27" s="111" t="b">
        <v>0</v>
      </c>
      <c r="H27" s="111" t="b">
        <v>0</v>
      </c>
      <c r="I27" s="111" t="b">
        <v>0</v>
      </c>
      <c r="J27" s="114" t="e">
        <f t="shared" ca="1" si="0"/>
        <v>#NAME?</v>
      </c>
    </row>
    <row r="28" spans="1:26" ht="21.5" hidden="1" x14ac:dyDescent="0.9">
      <c r="A28" s="26">
        <f>'PLANTILLA V6'!A28</f>
        <v>0</v>
      </c>
      <c r="B28" s="26">
        <f>'PLANTILLA V6'!B28</f>
        <v>0</v>
      </c>
      <c r="C28" s="119">
        <f>'PLANTILLA V6'!C28</f>
        <v>1</v>
      </c>
      <c r="D28" s="111" t="str">
        <f>'PLANTILLA V6'!D28</f>
        <v>pza</v>
      </c>
      <c r="E28" s="119">
        <v>0</v>
      </c>
      <c r="F28" s="111" t="b">
        <v>0</v>
      </c>
      <c r="G28" s="111" t="b">
        <v>0</v>
      </c>
      <c r="H28" s="111" t="b">
        <v>0</v>
      </c>
      <c r="I28" s="111" t="b">
        <v>0</v>
      </c>
      <c r="J28" s="114" t="e">
        <f t="shared" ca="1" si="0"/>
        <v>#NAME?</v>
      </c>
    </row>
    <row r="29" spans="1:26" ht="21.5" hidden="1" x14ac:dyDescent="0.9">
      <c r="A29" s="26">
        <f>'PLANTILLA V6'!A29</f>
        <v>0</v>
      </c>
      <c r="B29" s="26">
        <f>'PLANTILLA V6'!B29</f>
        <v>0</v>
      </c>
      <c r="C29" s="119">
        <f>'PLANTILLA V6'!C29</f>
        <v>1</v>
      </c>
      <c r="D29" s="111" t="str">
        <f>'PLANTILLA V6'!D29</f>
        <v>pza</v>
      </c>
      <c r="E29" s="119">
        <v>0</v>
      </c>
      <c r="F29" s="111" t="b">
        <v>0</v>
      </c>
      <c r="G29" s="111" t="b">
        <v>0</v>
      </c>
      <c r="H29" s="111" t="b">
        <v>0</v>
      </c>
      <c r="I29" s="111" t="b">
        <v>0</v>
      </c>
      <c r="J29" s="114" t="e">
        <f t="shared" ca="1" si="0"/>
        <v>#NAME?</v>
      </c>
    </row>
    <row r="30" spans="1:26" ht="21.5" hidden="1" x14ac:dyDescent="0.9">
      <c r="A30" s="26">
        <f>'PLANTILLA V6'!A30</f>
        <v>0</v>
      </c>
      <c r="B30" s="26">
        <f>'PLANTILLA V6'!B30</f>
        <v>0</v>
      </c>
      <c r="C30" s="119">
        <f>'PLANTILLA V6'!C30</f>
        <v>1</v>
      </c>
      <c r="D30" s="111" t="str">
        <f>'PLANTILLA V6'!D30</f>
        <v>pza</v>
      </c>
      <c r="E30" s="119">
        <v>0</v>
      </c>
      <c r="F30" s="111" t="b">
        <v>0</v>
      </c>
      <c r="G30" s="111" t="b">
        <v>0</v>
      </c>
      <c r="H30" s="111" t="b">
        <v>0</v>
      </c>
      <c r="I30" s="111" t="b">
        <v>0</v>
      </c>
      <c r="J30" s="114" t="e">
        <f t="shared" ca="1" si="0"/>
        <v>#NAME?</v>
      </c>
    </row>
    <row r="31" spans="1:26" ht="21.5" hidden="1" x14ac:dyDescent="0.9">
      <c r="A31" s="26">
        <f>'PLANTILLA V6'!A31</f>
        <v>0</v>
      </c>
      <c r="B31" s="26">
        <f>'PLANTILLA V6'!B31</f>
        <v>0</v>
      </c>
      <c r="C31" s="119">
        <f>'PLANTILLA V6'!C31</f>
        <v>1</v>
      </c>
      <c r="D31" s="111" t="str">
        <f>'PLANTILLA V6'!D31</f>
        <v>pza</v>
      </c>
      <c r="E31" s="119">
        <v>0</v>
      </c>
      <c r="F31" s="111" t="b">
        <v>0</v>
      </c>
      <c r="G31" s="111" t="b">
        <v>0</v>
      </c>
      <c r="H31" s="111" t="b">
        <v>0</v>
      </c>
      <c r="I31" s="111" t="b">
        <v>0</v>
      </c>
      <c r="J31" s="114" t="e">
        <f t="shared" ca="1" si="0"/>
        <v>#NAME?</v>
      </c>
    </row>
    <row r="32" spans="1:26" ht="21.5" hidden="1" x14ac:dyDescent="0.9">
      <c r="A32" s="26">
        <f>'PLANTILLA V6'!A32</f>
        <v>0</v>
      </c>
      <c r="B32" s="26">
        <f>'PLANTILLA V6'!B32</f>
        <v>0</v>
      </c>
      <c r="C32" s="119">
        <f>'PLANTILLA V6'!C32</f>
        <v>1</v>
      </c>
      <c r="D32" s="111" t="str">
        <f>'PLANTILLA V6'!D32</f>
        <v>pza</v>
      </c>
      <c r="E32" s="119">
        <v>0</v>
      </c>
      <c r="F32" s="111" t="b">
        <v>0</v>
      </c>
      <c r="G32" s="111" t="b">
        <v>0</v>
      </c>
      <c r="H32" s="111" t="b">
        <v>0</v>
      </c>
      <c r="I32" s="111" t="b">
        <v>0</v>
      </c>
      <c r="J32" s="114" t="e">
        <f t="shared" ca="1" si="0"/>
        <v>#NAME?</v>
      </c>
    </row>
    <row r="33" spans="1:26" ht="21.5" x14ac:dyDescent="0.9">
      <c r="A33" s="174" t="str">
        <f>'PLANTILLA V6'!A33</f>
        <v>Maquinaria</v>
      </c>
      <c r="B33" s="157"/>
      <c r="C33" s="119">
        <f>'PLANTILLA V6'!C33</f>
        <v>0</v>
      </c>
      <c r="D33" s="111">
        <f>'PLANTILLA V6'!D33</f>
        <v>0</v>
      </c>
      <c r="E33" s="119">
        <v>0</v>
      </c>
      <c r="F33" s="111" t="b">
        <v>0</v>
      </c>
      <c r="G33" s="111" t="b">
        <v>0</v>
      </c>
      <c r="H33" s="111" t="b">
        <v>0</v>
      </c>
      <c r="I33" s="111" t="b">
        <v>0</v>
      </c>
      <c r="J33" s="114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21.5" hidden="1" x14ac:dyDescent="0.9">
      <c r="A34" s="118" t="str">
        <f>'PLANTILLA V6'!A34</f>
        <v>Ma</v>
      </c>
      <c r="B34" s="118" t="str">
        <f>'PLANTILLA V6'!B34</f>
        <v>Sierra Moto-Saw</v>
      </c>
      <c r="C34" s="119">
        <f>'PLANTILLA V6'!C34</f>
        <v>1</v>
      </c>
      <c r="D34" s="111" t="str">
        <f>'PLANTILLA V6'!D34</f>
        <v>pza</v>
      </c>
      <c r="E34" s="119">
        <v>0</v>
      </c>
      <c r="F34" s="111" t="b">
        <v>0</v>
      </c>
      <c r="G34" s="111" t="b">
        <v>0</v>
      </c>
      <c r="H34" s="111" t="b">
        <v>0</v>
      </c>
      <c r="I34" s="111" t="b">
        <v>1</v>
      </c>
      <c r="J34" s="114" t="e">
        <f t="shared" ca="1" si="0"/>
        <v>#NAME?</v>
      </c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21.5" hidden="1" x14ac:dyDescent="0.9">
      <c r="A35" s="118" t="str">
        <f>'PLANTILLA V6'!A35</f>
        <v>Ma</v>
      </c>
      <c r="B35" s="118" t="str">
        <f>'PLANTILLA V6'!B35</f>
        <v>Taladro inalámbrico</v>
      </c>
      <c r="C35" s="119">
        <f>'PLANTILLA V6'!C35</f>
        <v>1</v>
      </c>
      <c r="D35" s="111" t="str">
        <f>'PLANTILLA V6'!D35</f>
        <v>pza</v>
      </c>
      <c r="E35" s="119">
        <v>0</v>
      </c>
      <c r="F35" s="111" t="b">
        <v>0</v>
      </c>
      <c r="G35" s="111" t="b">
        <v>0</v>
      </c>
      <c r="H35" s="111" t="b">
        <v>0</v>
      </c>
      <c r="I35" s="111" t="b">
        <v>1</v>
      </c>
      <c r="J35" s="114" t="e">
        <f t="shared" ca="1" si="0"/>
        <v>#NAME?</v>
      </c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21.5" hidden="1" x14ac:dyDescent="0.9">
      <c r="A36" s="118" t="str">
        <f>'PLANTILLA V6'!A36</f>
        <v>Ma</v>
      </c>
      <c r="B36" s="118" t="str">
        <f>'PLANTILLA V6'!B36</f>
        <v>Base para taladro</v>
      </c>
      <c r="C36" s="119">
        <f>'PLANTILLA V6'!C36</f>
        <v>1</v>
      </c>
      <c r="D36" s="111" t="str">
        <f>'PLANTILLA V6'!D36</f>
        <v>pza</v>
      </c>
      <c r="E36" s="119">
        <v>0</v>
      </c>
      <c r="F36" s="111" t="b">
        <v>0</v>
      </c>
      <c r="G36" s="111" t="b">
        <v>0</v>
      </c>
      <c r="H36" s="111" t="b">
        <v>0</v>
      </c>
      <c r="I36" s="111" t="b">
        <v>1</v>
      </c>
      <c r="J36" s="114" t="e">
        <f t="shared" ca="1" si="0"/>
        <v>#NAME?</v>
      </c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21.5" hidden="1" x14ac:dyDescent="0.9">
      <c r="A37" s="118" t="str">
        <f>'PLANTILLA V6'!A37</f>
        <v>Ma</v>
      </c>
      <c r="B37" s="118" t="str">
        <f>'PLANTILLA V6'!B37</f>
        <v>Prensas de ajuste rápido de 6"</v>
      </c>
      <c r="C37" s="119">
        <f>'PLANTILLA V6'!C37</f>
        <v>4</v>
      </c>
      <c r="D37" s="111" t="str">
        <f>'PLANTILLA V6'!D37</f>
        <v>pza</v>
      </c>
      <c r="E37" s="119">
        <v>0</v>
      </c>
      <c r="F37" s="111" t="b">
        <v>0</v>
      </c>
      <c r="G37" s="111" t="b">
        <v>0</v>
      </c>
      <c r="H37" s="111" t="b">
        <v>0</v>
      </c>
      <c r="I37" s="111" t="b">
        <v>1</v>
      </c>
      <c r="J37" s="114" t="e">
        <f t="shared" ca="1" si="0"/>
        <v>#NAME?</v>
      </c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21.5" hidden="1" x14ac:dyDescent="0.9">
      <c r="A38" s="118" t="str">
        <f>'PLANTILLA V6'!A38</f>
        <v>Ma</v>
      </c>
      <c r="B38" s="118" t="str">
        <f>'PLANTILLA V6'!B38</f>
        <v>Juego de 13 brocas de alta velocidad para madera (medidas: 1/16”, 5/64", 3/32", 7/64", 1/8", 9/64", 5/32", 11/64", 3/16", 13/64", 7/32", 1/4" y 5/16”)</v>
      </c>
      <c r="C38" s="119">
        <f>'PLANTILLA V6'!C38</f>
        <v>1</v>
      </c>
      <c r="D38" s="111" t="str">
        <f>'PLANTILLA V6'!D38</f>
        <v>pza</v>
      </c>
      <c r="E38" s="119">
        <v>0</v>
      </c>
      <c r="F38" s="111" t="b">
        <v>0</v>
      </c>
      <c r="G38" s="111" t="b">
        <v>0</v>
      </c>
      <c r="H38" s="111" t="b">
        <v>0</v>
      </c>
      <c r="I38" s="111" t="b">
        <v>1</v>
      </c>
      <c r="J38" s="114" t="e">
        <f t="shared" ca="1" si="0"/>
        <v>#NAME?</v>
      </c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21.5" hidden="1" x14ac:dyDescent="0.9">
      <c r="A39" s="118">
        <f>'PLANTILLA V6'!A39</f>
        <v>0</v>
      </c>
      <c r="B39" s="118">
        <f>'PLANTILLA V6'!B39</f>
        <v>0</v>
      </c>
      <c r="C39" s="119">
        <f>'PLANTILLA V6'!C39</f>
        <v>1</v>
      </c>
      <c r="D39" s="111" t="str">
        <f>'PLANTILLA V6'!D39</f>
        <v>pza</v>
      </c>
      <c r="E39" s="119">
        <v>0</v>
      </c>
      <c r="F39" s="111" t="b">
        <v>0</v>
      </c>
      <c r="G39" s="111" t="b">
        <v>0</v>
      </c>
      <c r="H39" s="111" t="b">
        <v>0</v>
      </c>
      <c r="I39" s="111" t="b">
        <v>0</v>
      </c>
      <c r="J39" s="114" t="e">
        <f t="shared" ca="1" si="0"/>
        <v>#NAME?</v>
      </c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21.5" hidden="1" x14ac:dyDescent="0.9">
      <c r="A40" s="118">
        <f>'PLANTILLA V6'!A40</f>
        <v>0</v>
      </c>
      <c r="B40" s="118">
        <f>'PLANTILLA V6'!B40</f>
        <v>0</v>
      </c>
      <c r="C40" s="119">
        <f>'PLANTILLA V6'!C40</f>
        <v>1</v>
      </c>
      <c r="D40" s="111" t="str">
        <f>'PLANTILLA V6'!D40</f>
        <v>pza</v>
      </c>
      <c r="E40" s="119">
        <v>0</v>
      </c>
      <c r="F40" s="111" t="b">
        <v>0</v>
      </c>
      <c r="G40" s="111" t="b">
        <v>0</v>
      </c>
      <c r="H40" s="111" t="b">
        <v>0</v>
      </c>
      <c r="I40" s="111" t="b">
        <v>0</v>
      </c>
      <c r="J40" s="114" t="e">
        <f t="shared" ca="1" si="0"/>
        <v>#NAME?</v>
      </c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21.5" hidden="1" x14ac:dyDescent="0.9">
      <c r="A41" s="118">
        <f>'PLANTILLA V6'!A41</f>
        <v>0</v>
      </c>
      <c r="B41" s="118">
        <f>'PLANTILLA V6'!B41</f>
        <v>0</v>
      </c>
      <c r="C41" s="119">
        <f>'PLANTILLA V6'!C41</f>
        <v>1</v>
      </c>
      <c r="D41" s="111" t="str">
        <f>'PLANTILLA V6'!D41</f>
        <v>pza</v>
      </c>
      <c r="E41" s="119">
        <v>0</v>
      </c>
      <c r="F41" s="111" t="b">
        <v>0</v>
      </c>
      <c r="G41" s="111" t="b">
        <v>0</v>
      </c>
      <c r="H41" s="111" t="b">
        <v>0</v>
      </c>
      <c r="I41" s="111" t="b">
        <v>0</v>
      </c>
      <c r="J41" s="114" t="e">
        <f t="shared" ca="1" si="0"/>
        <v>#NAME?</v>
      </c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21.5" hidden="1" x14ac:dyDescent="0.9">
      <c r="A42" s="118">
        <f>'PLANTILLA V6'!A42</f>
        <v>0</v>
      </c>
      <c r="B42" s="118">
        <f>'PLANTILLA V6'!B42</f>
        <v>0</v>
      </c>
      <c r="C42" s="119">
        <f>'PLANTILLA V6'!C42</f>
        <v>1</v>
      </c>
      <c r="D42" s="111" t="str">
        <f>'PLANTILLA V6'!D42</f>
        <v>pza</v>
      </c>
      <c r="E42" s="119">
        <v>0</v>
      </c>
      <c r="F42" s="111" t="b">
        <v>0</v>
      </c>
      <c r="G42" s="111" t="b">
        <v>0</v>
      </c>
      <c r="H42" s="111" t="b">
        <v>0</v>
      </c>
      <c r="I42" s="111" t="b">
        <v>0</v>
      </c>
      <c r="J42" s="114" t="e">
        <f t="shared" ca="1" si="0"/>
        <v>#NAME?</v>
      </c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21.5" hidden="1" x14ac:dyDescent="0.9">
      <c r="A43" s="118">
        <f>'PLANTILLA V6'!A43</f>
        <v>0</v>
      </c>
      <c r="B43" s="118">
        <f>'PLANTILLA V6'!B43</f>
        <v>0</v>
      </c>
      <c r="C43" s="119">
        <f>'PLANTILLA V6'!C43</f>
        <v>1</v>
      </c>
      <c r="D43" s="111" t="str">
        <f>'PLANTILLA V6'!D43</f>
        <v>pza</v>
      </c>
      <c r="E43" s="119">
        <v>0</v>
      </c>
      <c r="F43" s="111" t="b">
        <v>0</v>
      </c>
      <c r="G43" s="111" t="b">
        <v>0</v>
      </c>
      <c r="H43" s="111" t="b">
        <v>0</v>
      </c>
      <c r="I43" s="111" t="b">
        <v>0</v>
      </c>
      <c r="J43" s="114" t="e">
        <f t="shared" ca="1" si="0"/>
        <v>#NAME?</v>
      </c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21.5" hidden="1" x14ac:dyDescent="0.9">
      <c r="A44" s="118">
        <f>'PLANTILLA V6'!A44</f>
        <v>0</v>
      </c>
      <c r="B44" s="118">
        <f>'PLANTILLA V6'!B44</f>
        <v>0</v>
      </c>
      <c r="C44" s="119">
        <f>'PLANTILLA V6'!C44</f>
        <v>1</v>
      </c>
      <c r="D44" s="111" t="str">
        <f>'PLANTILLA V6'!D44</f>
        <v>pza</v>
      </c>
      <c r="E44" s="119">
        <v>0</v>
      </c>
      <c r="F44" s="111" t="b">
        <v>0</v>
      </c>
      <c r="G44" s="111" t="b">
        <v>0</v>
      </c>
      <c r="H44" s="111" t="b">
        <v>0</v>
      </c>
      <c r="I44" s="111" t="b">
        <v>0</v>
      </c>
      <c r="J44" s="114" t="e">
        <f t="shared" ca="1" si="0"/>
        <v>#NAME?</v>
      </c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21.5" hidden="1" x14ac:dyDescent="0.9">
      <c r="A45" s="118">
        <f>'PLANTILLA V6'!A45</f>
        <v>0</v>
      </c>
      <c r="B45" s="118">
        <f>'PLANTILLA V6'!B45</f>
        <v>0</v>
      </c>
      <c r="C45" s="119">
        <f>'PLANTILLA V6'!C45</f>
        <v>1</v>
      </c>
      <c r="D45" s="111" t="str">
        <f>'PLANTILLA V6'!D45</f>
        <v>pza</v>
      </c>
      <c r="E45" s="119">
        <v>0</v>
      </c>
      <c r="F45" s="111" t="b">
        <v>0</v>
      </c>
      <c r="G45" s="111" t="b">
        <v>0</v>
      </c>
      <c r="H45" s="111" t="b">
        <v>0</v>
      </c>
      <c r="I45" s="111" t="b">
        <v>0</v>
      </c>
      <c r="J45" s="114" t="e">
        <f t="shared" ca="1" si="0"/>
        <v>#NAME?</v>
      </c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21.5" hidden="1" x14ac:dyDescent="0.9">
      <c r="A46" s="118">
        <f>'PLANTILLA V6'!A46</f>
        <v>0</v>
      </c>
      <c r="B46" s="118">
        <f>'PLANTILLA V6'!B46</f>
        <v>0</v>
      </c>
      <c r="C46" s="119">
        <f>'PLANTILLA V6'!C46</f>
        <v>1</v>
      </c>
      <c r="D46" s="111" t="str">
        <f>'PLANTILLA V6'!D46</f>
        <v>pza</v>
      </c>
      <c r="E46" s="119">
        <v>0</v>
      </c>
      <c r="F46" s="111" t="b">
        <v>0</v>
      </c>
      <c r="G46" s="111" t="b">
        <v>0</v>
      </c>
      <c r="H46" s="111" t="b">
        <v>0</v>
      </c>
      <c r="I46" s="111" t="b">
        <v>0</v>
      </c>
      <c r="J46" s="114" t="e">
        <f t="shared" ca="1" si="0"/>
        <v>#NAME?</v>
      </c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21.5" hidden="1" x14ac:dyDescent="0.9">
      <c r="A47" s="118">
        <f>'PLANTILLA V6'!A47</f>
        <v>0</v>
      </c>
      <c r="B47" s="118">
        <f>'PLANTILLA V6'!B47</f>
        <v>0</v>
      </c>
      <c r="C47" s="119">
        <f>'PLANTILLA V6'!C47</f>
        <v>1</v>
      </c>
      <c r="D47" s="111" t="str">
        <f>'PLANTILLA V6'!D47</f>
        <v>pza</v>
      </c>
      <c r="E47" s="119">
        <v>0</v>
      </c>
      <c r="F47" s="111" t="b">
        <v>0</v>
      </c>
      <c r="G47" s="111" t="b">
        <v>0</v>
      </c>
      <c r="H47" s="111" t="b">
        <v>0</v>
      </c>
      <c r="I47" s="111" t="b">
        <v>0</v>
      </c>
      <c r="J47" s="114" t="e">
        <f t="shared" ca="1" si="0"/>
        <v>#NAME?</v>
      </c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21.5" hidden="1" x14ac:dyDescent="0.9">
      <c r="A48" s="118">
        <f>'PLANTILLA V6'!A48</f>
        <v>0</v>
      </c>
      <c r="B48" s="118">
        <f>'PLANTILLA V6'!B48</f>
        <v>0</v>
      </c>
      <c r="C48" s="119">
        <f>'PLANTILLA V6'!C48</f>
        <v>1</v>
      </c>
      <c r="D48" s="111" t="str">
        <f>'PLANTILLA V6'!D48</f>
        <v>pza</v>
      </c>
      <c r="E48" s="119">
        <v>0</v>
      </c>
      <c r="F48" s="111" t="b">
        <v>0</v>
      </c>
      <c r="G48" s="111" t="b">
        <v>0</v>
      </c>
      <c r="H48" s="111" t="b">
        <v>0</v>
      </c>
      <c r="I48" s="111" t="b">
        <v>0</v>
      </c>
      <c r="J48" s="114" t="e">
        <f t="shared" ca="1" si="0"/>
        <v>#NAME?</v>
      </c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21.5" hidden="1" x14ac:dyDescent="0.9">
      <c r="A49" s="118">
        <f>'PLANTILLA V6'!A49</f>
        <v>0</v>
      </c>
      <c r="B49" s="118">
        <f>'PLANTILLA V6'!B49</f>
        <v>0</v>
      </c>
      <c r="C49" s="119">
        <f>'PLANTILLA V6'!C49</f>
        <v>1</v>
      </c>
      <c r="D49" s="111" t="str">
        <f>'PLANTILLA V6'!D49</f>
        <v>pza</v>
      </c>
      <c r="E49" s="119">
        <v>0</v>
      </c>
      <c r="F49" s="111" t="b">
        <v>0</v>
      </c>
      <c r="G49" s="111" t="b">
        <v>0</v>
      </c>
      <c r="H49" s="111" t="b">
        <v>0</v>
      </c>
      <c r="I49" s="111" t="b">
        <v>0</v>
      </c>
      <c r="J49" s="114" t="e">
        <f t="shared" ca="1" si="0"/>
        <v>#NAME?</v>
      </c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21.5" hidden="1" x14ac:dyDescent="0.9">
      <c r="A50" s="118">
        <f>'PLANTILLA V6'!A50</f>
        <v>0</v>
      </c>
      <c r="B50" s="118">
        <f>'PLANTILLA V6'!B50</f>
        <v>0</v>
      </c>
      <c r="C50" s="119">
        <f>'PLANTILLA V6'!C50</f>
        <v>1</v>
      </c>
      <c r="D50" s="111" t="str">
        <f>'PLANTILLA V6'!D50</f>
        <v>pza</v>
      </c>
      <c r="E50" s="119">
        <v>0</v>
      </c>
      <c r="F50" s="111" t="b">
        <v>0</v>
      </c>
      <c r="G50" s="111" t="b">
        <v>0</v>
      </c>
      <c r="H50" s="111" t="b">
        <v>0</v>
      </c>
      <c r="I50" s="111" t="b">
        <v>0</v>
      </c>
      <c r="J50" s="114" t="e">
        <f t="shared" ca="1" si="0"/>
        <v>#NAME?</v>
      </c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21.5" hidden="1" x14ac:dyDescent="0.9">
      <c r="A51" s="118">
        <f>'PLANTILLA V6'!A51</f>
        <v>0</v>
      </c>
      <c r="B51" s="118">
        <f>'PLANTILLA V6'!B51</f>
        <v>0</v>
      </c>
      <c r="C51" s="119">
        <f>'PLANTILLA V6'!C51</f>
        <v>1</v>
      </c>
      <c r="D51" s="111" t="str">
        <f>'PLANTILLA V6'!D51</f>
        <v>pza</v>
      </c>
      <c r="E51" s="119">
        <v>0</v>
      </c>
      <c r="F51" s="111" t="b">
        <v>0</v>
      </c>
      <c r="G51" s="111" t="b">
        <v>0</v>
      </c>
      <c r="H51" s="111" t="b">
        <v>0</v>
      </c>
      <c r="I51" s="111" t="b">
        <v>0</v>
      </c>
      <c r="J51" s="114" t="e">
        <f t="shared" ca="1" si="0"/>
        <v>#NAME?</v>
      </c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21.5" hidden="1" x14ac:dyDescent="0.9">
      <c r="A52" s="118">
        <f>'PLANTILLA V6'!A52</f>
        <v>0</v>
      </c>
      <c r="B52" s="118">
        <f>'PLANTILLA V6'!B52</f>
        <v>0</v>
      </c>
      <c r="C52" s="119">
        <f>'PLANTILLA V6'!C52</f>
        <v>1</v>
      </c>
      <c r="D52" s="111" t="str">
        <f>'PLANTILLA V6'!D52</f>
        <v>pza</v>
      </c>
      <c r="E52" s="119">
        <v>0</v>
      </c>
      <c r="F52" s="111" t="b">
        <v>0</v>
      </c>
      <c r="G52" s="111" t="b">
        <v>0</v>
      </c>
      <c r="H52" s="111" t="b">
        <v>0</v>
      </c>
      <c r="I52" s="111" t="b">
        <v>0</v>
      </c>
      <c r="J52" s="114" t="e">
        <f t="shared" ca="1" si="0"/>
        <v>#NAME?</v>
      </c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21.5" x14ac:dyDescent="0.9">
      <c r="A53" s="175" t="str">
        <f>'PLANTILLA V6'!A53</f>
        <v>Herramientas manuales</v>
      </c>
      <c r="B53" s="157"/>
      <c r="C53" s="119">
        <f>'PLANTILLA V6'!C53</f>
        <v>0</v>
      </c>
      <c r="D53" s="111">
        <f>'PLANTILLA V6'!D53</f>
        <v>0</v>
      </c>
      <c r="E53" s="119">
        <v>0</v>
      </c>
      <c r="F53" s="111" t="b">
        <v>0</v>
      </c>
      <c r="G53" s="111" t="b">
        <v>0</v>
      </c>
      <c r="H53" s="111" t="b">
        <v>0</v>
      </c>
      <c r="I53" s="111" t="b">
        <v>0</v>
      </c>
      <c r="J53" s="114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21.5" hidden="1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1" t="str">
        <f>'PLANTILLA V6'!D54</f>
        <v>pza</v>
      </c>
      <c r="E54" s="119">
        <v>0</v>
      </c>
      <c r="F54" s="111" t="b">
        <v>0</v>
      </c>
      <c r="G54" s="111" t="b">
        <v>0</v>
      </c>
      <c r="H54" s="111" t="b">
        <v>1</v>
      </c>
      <c r="I54" s="111" t="b">
        <v>0</v>
      </c>
      <c r="J54" s="114" t="e">
        <f t="shared" ca="1" si="0"/>
        <v>#NAME?</v>
      </c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21.5" hidden="1" x14ac:dyDescent="0.9">
      <c r="A55" s="118" t="str">
        <f>'PLANTILLA V6'!A55</f>
        <v>Hm</v>
      </c>
      <c r="B55" s="118" t="str">
        <f>'PLANTILLA V6'!B55</f>
        <v>Cúter</v>
      </c>
      <c r="C55" s="119">
        <f>'PLANTILLA V6'!C55</f>
        <v>1</v>
      </c>
      <c r="D55" s="111" t="str">
        <f>'PLANTILLA V6'!D55</f>
        <v>pza</v>
      </c>
      <c r="E55" s="119">
        <v>0</v>
      </c>
      <c r="F55" s="111" t="b">
        <v>0</v>
      </c>
      <c r="G55" s="111" t="b">
        <v>0</v>
      </c>
      <c r="H55" s="111" t="b">
        <v>1</v>
      </c>
      <c r="I55" s="111" t="b">
        <v>0</v>
      </c>
      <c r="J55" s="114" t="e">
        <f t="shared" ca="1" si="0"/>
        <v>#NAME?</v>
      </c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21.5" hidden="1" x14ac:dyDescent="0.9">
      <c r="A56" s="118" t="str">
        <f>'PLANTILLA V6'!A56</f>
        <v>Hm</v>
      </c>
      <c r="B56" s="118" t="str">
        <f>'PLANTILLA V6'!B56</f>
        <v>Pistola de silicón</v>
      </c>
      <c r="C56" s="119">
        <f>'PLANTILLA V6'!C56</f>
        <v>1</v>
      </c>
      <c r="D56" s="111" t="str">
        <f>'PLANTILLA V6'!D56</f>
        <v>pza</v>
      </c>
      <c r="E56" s="119">
        <v>0</v>
      </c>
      <c r="F56" s="111" t="b">
        <v>0</v>
      </c>
      <c r="G56" s="111" t="b">
        <v>0</v>
      </c>
      <c r="H56" s="111" t="b">
        <v>1</v>
      </c>
      <c r="I56" s="111" t="b">
        <v>0</v>
      </c>
      <c r="J56" s="114" t="e">
        <f t="shared" ca="1" si="0"/>
        <v>#NAME?</v>
      </c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21.5" hidden="1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1" t="str">
        <f>'PLANTILLA V6'!D57</f>
        <v>pza</v>
      </c>
      <c r="E57" s="119">
        <v>0</v>
      </c>
      <c r="F57" s="111" t="b">
        <v>0</v>
      </c>
      <c r="G57" s="111" t="b">
        <v>0</v>
      </c>
      <c r="H57" s="111" t="b">
        <v>1</v>
      </c>
      <c r="I57" s="111" t="b">
        <v>0</v>
      </c>
      <c r="J57" s="114" t="e">
        <f t="shared" ca="1" si="0"/>
        <v>#NAME?</v>
      </c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21.5" hidden="1" x14ac:dyDescent="0.9">
      <c r="A58" s="118" t="str">
        <f>'PLANTILLA V6'!A58</f>
        <v>Hm</v>
      </c>
      <c r="B58" s="120" t="str">
        <f>'PLANTILLA V6'!B58</f>
        <v>Desarmador de cruz</v>
      </c>
      <c r="C58" s="119">
        <f>'PLANTILLA V6'!C58</f>
        <v>1</v>
      </c>
      <c r="D58" s="111" t="str">
        <f>'PLANTILLA V6'!D58</f>
        <v>pza</v>
      </c>
      <c r="E58" s="119">
        <v>0</v>
      </c>
      <c r="F58" s="111" t="b">
        <v>0</v>
      </c>
      <c r="G58" s="111" t="b">
        <v>0</v>
      </c>
      <c r="H58" s="111" t="b">
        <v>1</v>
      </c>
      <c r="I58" s="111" t="b">
        <v>0</v>
      </c>
      <c r="J58" s="114" t="e">
        <f t="shared" ca="1" si="0"/>
        <v>#NAME?</v>
      </c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21.5" hidden="1" x14ac:dyDescent="0.9">
      <c r="A59" s="118" t="str">
        <f>'PLANTILLA V6'!A59</f>
        <v>Hm</v>
      </c>
      <c r="B59" s="120" t="str">
        <f>'PLANTILLA V6'!B59</f>
        <v>Juego de puntas intercambiables para desarmador</v>
      </c>
      <c r="C59" s="119">
        <f>'PLANTILLA V6'!C59</f>
        <v>1</v>
      </c>
      <c r="D59" s="111" t="str">
        <f>'PLANTILLA V6'!D59</f>
        <v>juego</v>
      </c>
      <c r="E59" s="119">
        <v>0</v>
      </c>
      <c r="F59" s="111" t="b">
        <v>0</v>
      </c>
      <c r="G59" s="111" t="b">
        <v>0</v>
      </c>
      <c r="H59" s="111" t="b">
        <v>1</v>
      </c>
      <c r="I59" s="111" t="b">
        <v>0</v>
      </c>
      <c r="J59" s="114" t="e">
        <f t="shared" ca="1" si="0"/>
        <v>#NAME?</v>
      </c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21.5" hidden="1" x14ac:dyDescent="0.9">
      <c r="A60" s="118" t="str">
        <f>'PLANTILLA V6'!A60</f>
        <v>Hm</v>
      </c>
      <c r="B60" s="118" t="str">
        <f>'PLANTILLA V6'!B60</f>
        <v>Pinzas de punta</v>
      </c>
      <c r="C60" s="119">
        <f>'PLANTILLA V6'!C60</f>
        <v>1</v>
      </c>
      <c r="D60" s="111" t="str">
        <f>'PLANTILLA V6'!D60</f>
        <v>pza</v>
      </c>
      <c r="E60" s="119">
        <v>0</v>
      </c>
      <c r="F60" s="111" t="b">
        <v>0</v>
      </c>
      <c r="G60" s="111" t="b">
        <v>0</v>
      </c>
      <c r="H60" s="111" t="b">
        <v>1</v>
      </c>
      <c r="I60" s="111" t="b">
        <v>0</v>
      </c>
      <c r="J60" s="114" t="e">
        <f t="shared" ca="1" si="0"/>
        <v>#NAME?</v>
      </c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21.5" hidden="1" x14ac:dyDescent="0.9">
      <c r="A61" s="118" t="str">
        <f>'PLANTILLA V6'!A61</f>
        <v>Hm</v>
      </c>
      <c r="B61" s="118" t="str">
        <f>'PLANTILLA V6'!B61</f>
        <v>Pinzas de corte</v>
      </c>
      <c r="C61" s="119">
        <f>'PLANTILLA V6'!C61</f>
        <v>1</v>
      </c>
      <c r="D61" s="111" t="str">
        <f>'PLANTILLA V6'!D61</f>
        <v>pza</v>
      </c>
      <c r="E61" s="119">
        <v>0</v>
      </c>
      <c r="F61" s="111" t="b">
        <v>0</v>
      </c>
      <c r="G61" s="111" t="b">
        <v>0</v>
      </c>
      <c r="H61" s="111" t="b">
        <v>1</v>
      </c>
      <c r="I61" s="111" t="b">
        <v>0</v>
      </c>
      <c r="J61" s="114" t="e">
        <f t="shared" ca="1" si="0"/>
        <v>#NAME?</v>
      </c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21.5" hidden="1" x14ac:dyDescent="0.9">
      <c r="A62" s="118" t="str">
        <f>'PLANTILLA V6'!A62</f>
        <v>Hm</v>
      </c>
      <c r="B62" s="118" t="str">
        <f>'PLANTILLA V6'!B62</f>
        <v>Pinceles (delgado, mediano y grueso)</v>
      </c>
      <c r="C62" s="119">
        <f>'PLANTILLA V6'!C62</f>
        <v>1</v>
      </c>
      <c r="D62" s="111" t="str">
        <f>'PLANTILLA V6'!D62</f>
        <v>juego</v>
      </c>
      <c r="E62" s="119">
        <v>0</v>
      </c>
      <c r="F62" s="111" t="b">
        <v>0</v>
      </c>
      <c r="G62" s="111" t="b">
        <v>0</v>
      </c>
      <c r="H62" s="111" t="b">
        <v>1</v>
      </c>
      <c r="I62" s="111" t="b">
        <v>0</v>
      </c>
      <c r="J62" s="114" t="e">
        <f t="shared" ca="1" si="0"/>
        <v>#NAME?</v>
      </c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21.5" hidden="1" x14ac:dyDescent="0.9">
      <c r="A63" s="115">
        <f>'PLANTILLA V6'!A63</f>
        <v>0</v>
      </c>
      <c r="B63" s="111">
        <f>'PLANTILLA V6'!B63</f>
        <v>0</v>
      </c>
      <c r="C63" s="119">
        <f>'PLANTILLA V6'!C63</f>
        <v>1</v>
      </c>
      <c r="D63" s="111" t="str">
        <f>'PLANTILLA V6'!D63</f>
        <v>pza</v>
      </c>
      <c r="E63" s="119">
        <v>0</v>
      </c>
      <c r="F63" s="111" t="b">
        <v>0</v>
      </c>
      <c r="G63" s="111" t="b">
        <v>0</v>
      </c>
      <c r="H63" s="111" t="b">
        <v>0</v>
      </c>
      <c r="I63" s="111" t="b">
        <v>0</v>
      </c>
      <c r="J63" s="114" t="e">
        <f t="shared" ca="1" si="0"/>
        <v>#NAME?</v>
      </c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21.5" hidden="1" x14ac:dyDescent="0.9">
      <c r="A64" s="115">
        <f>'PLANTILLA V6'!A64</f>
        <v>0</v>
      </c>
      <c r="B64" s="111">
        <f>'PLANTILLA V6'!B64</f>
        <v>0</v>
      </c>
      <c r="C64" s="119">
        <f>'PLANTILLA V6'!C64</f>
        <v>1</v>
      </c>
      <c r="D64" s="111" t="str">
        <f>'PLANTILLA V6'!D64</f>
        <v>pza</v>
      </c>
      <c r="E64" s="119">
        <v>0</v>
      </c>
      <c r="F64" s="111" t="b">
        <v>0</v>
      </c>
      <c r="G64" s="111" t="b">
        <v>0</v>
      </c>
      <c r="H64" s="111" t="b">
        <v>0</v>
      </c>
      <c r="I64" s="111" t="b">
        <v>0</v>
      </c>
      <c r="J64" s="114" t="e">
        <f t="shared" ca="1" si="0"/>
        <v>#NAME?</v>
      </c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21.5" hidden="1" x14ac:dyDescent="0.9">
      <c r="A65" s="115">
        <f>'PLANTILLA V6'!A65</f>
        <v>0</v>
      </c>
      <c r="B65" s="111">
        <f>'PLANTILLA V6'!B65</f>
        <v>0</v>
      </c>
      <c r="C65" s="119">
        <f>'PLANTILLA V6'!C65</f>
        <v>1</v>
      </c>
      <c r="D65" s="111" t="str">
        <f>'PLANTILLA V6'!D65</f>
        <v>pza</v>
      </c>
      <c r="E65" s="119">
        <v>0</v>
      </c>
      <c r="F65" s="111" t="b">
        <v>0</v>
      </c>
      <c r="G65" s="111" t="b">
        <v>0</v>
      </c>
      <c r="H65" s="111" t="b">
        <v>0</v>
      </c>
      <c r="I65" s="111" t="b">
        <v>0</v>
      </c>
      <c r="J65" s="114" t="e">
        <f t="shared" ca="1" si="0"/>
        <v>#NAME?</v>
      </c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21.5" hidden="1" x14ac:dyDescent="0.9">
      <c r="A66" s="115">
        <f>'PLANTILLA V6'!A66</f>
        <v>0</v>
      </c>
      <c r="B66" s="111">
        <f>'PLANTILLA V6'!B66</f>
        <v>0</v>
      </c>
      <c r="C66" s="119">
        <f>'PLANTILLA V6'!C66</f>
        <v>1</v>
      </c>
      <c r="D66" s="111" t="str">
        <f>'PLANTILLA V6'!D66</f>
        <v>pza</v>
      </c>
      <c r="E66" s="119">
        <v>0</v>
      </c>
      <c r="F66" s="111" t="b">
        <v>0</v>
      </c>
      <c r="G66" s="111" t="b">
        <v>0</v>
      </c>
      <c r="H66" s="111" t="b">
        <v>0</v>
      </c>
      <c r="I66" s="111" t="b">
        <v>0</v>
      </c>
      <c r="J66" s="114" t="e">
        <f t="shared" ca="1" si="0"/>
        <v>#NAME?</v>
      </c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21.5" hidden="1" x14ac:dyDescent="0.9">
      <c r="A67" s="115">
        <f>'PLANTILLA V6'!A67</f>
        <v>0</v>
      </c>
      <c r="B67" s="111">
        <f>'PLANTILLA V6'!B67</f>
        <v>0</v>
      </c>
      <c r="C67" s="119">
        <f>'PLANTILLA V6'!C67</f>
        <v>1</v>
      </c>
      <c r="D67" s="111" t="str">
        <f>'PLANTILLA V6'!D67</f>
        <v>pza</v>
      </c>
      <c r="E67" s="119">
        <v>0</v>
      </c>
      <c r="F67" s="111" t="b">
        <v>0</v>
      </c>
      <c r="G67" s="111" t="b">
        <v>0</v>
      </c>
      <c r="H67" s="111" t="b">
        <v>0</v>
      </c>
      <c r="I67" s="111" t="b">
        <v>0</v>
      </c>
      <c r="J67" s="114" t="e">
        <f t="shared" ca="1" si="0"/>
        <v>#NAME?</v>
      </c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21.5" hidden="1" x14ac:dyDescent="0.9">
      <c r="A68" s="115">
        <f>'PLANTILLA V6'!A68</f>
        <v>0</v>
      </c>
      <c r="B68" s="111">
        <f>'PLANTILLA V6'!B68</f>
        <v>0</v>
      </c>
      <c r="C68" s="119">
        <f>'PLANTILLA V6'!C68</f>
        <v>1</v>
      </c>
      <c r="D68" s="111" t="str">
        <f>'PLANTILLA V6'!D68</f>
        <v>pza</v>
      </c>
      <c r="E68" s="119">
        <v>0</v>
      </c>
      <c r="F68" s="111" t="b">
        <v>0</v>
      </c>
      <c r="G68" s="111" t="b">
        <v>0</v>
      </c>
      <c r="H68" s="111" t="b">
        <v>0</v>
      </c>
      <c r="I68" s="111" t="b">
        <v>0</v>
      </c>
      <c r="J68" s="114" t="e">
        <f t="shared" ca="1" si="0"/>
        <v>#NAME?</v>
      </c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21.5" hidden="1" x14ac:dyDescent="0.9">
      <c r="A69" s="115">
        <f>'PLANTILLA V6'!A69</f>
        <v>0</v>
      </c>
      <c r="B69" s="111">
        <f>'PLANTILLA V6'!B69</f>
        <v>0</v>
      </c>
      <c r="C69" s="119">
        <f>'PLANTILLA V6'!C69</f>
        <v>1</v>
      </c>
      <c r="D69" s="111" t="str">
        <f>'PLANTILLA V6'!D69</f>
        <v>pza</v>
      </c>
      <c r="E69" s="119">
        <v>0</v>
      </c>
      <c r="F69" s="111" t="b">
        <v>0</v>
      </c>
      <c r="G69" s="111" t="b">
        <v>0</v>
      </c>
      <c r="H69" s="111" t="b">
        <v>0</v>
      </c>
      <c r="I69" s="111" t="b">
        <v>0</v>
      </c>
      <c r="J69" s="114" t="e">
        <f t="shared" ca="1" si="0"/>
        <v>#NAME?</v>
      </c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21.5" hidden="1" x14ac:dyDescent="0.9">
      <c r="A70" s="115">
        <f>'PLANTILLA V6'!A70</f>
        <v>0</v>
      </c>
      <c r="B70" s="111">
        <f>'PLANTILLA V6'!B70</f>
        <v>0</v>
      </c>
      <c r="C70" s="119">
        <f>'PLANTILLA V6'!C70</f>
        <v>1</v>
      </c>
      <c r="D70" s="111" t="str">
        <f>'PLANTILLA V6'!D70</f>
        <v>pza</v>
      </c>
      <c r="E70" s="119">
        <v>0</v>
      </c>
      <c r="F70" s="111" t="b">
        <v>0</v>
      </c>
      <c r="G70" s="111" t="b">
        <v>0</v>
      </c>
      <c r="H70" s="111" t="b">
        <v>0</v>
      </c>
      <c r="I70" s="111" t="b">
        <v>0</v>
      </c>
      <c r="J70" s="114" t="e">
        <f t="shared" ca="1" si="0"/>
        <v>#NAME?</v>
      </c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21.5" hidden="1" x14ac:dyDescent="0.9">
      <c r="A71" s="115">
        <f>'PLANTILLA V6'!A71</f>
        <v>0</v>
      </c>
      <c r="B71" s="111">
        <f>'PLANTILLA V6'!B71</f>
        <v>0</v>
      </c>
      <c r="C71" s="119">
        <f>'PLANTILLA V6'!C71</f>
        <v>1</v>
      </c>
      <c r="D71" s="111" t="str">
        <f>'PLANTILLA V6'!D71</f>
        <v>pza</v>
      </c>
      <c r="E71" s="119">
        <v>0</v>
      </c>
      <c r="F71" s="111" t="b">
        <v>0</v>
      </c>
      <c r="G71" s="111" t="b">
        <v>0</v>
      </c>
      <c r="H71" s="111" t="b">
        <v>0</v>
      </c>
      <c r="I71" s="111" t="b">
        <v>0</v>
      </c>
      <c r="J71" s="114" t="e">
        <f t="shared" ca="1" si="0"/>
        <v>#NAME?</v>
      </c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21.5" hidden="1" x14ac:dyDescent="0.9">
      <c r="A72" s="115">
        <f>'PLANTILLA V6'!A72</f>
        <v>0</v>
      </c>
      <c r="B72" s="111">
        <f>'PLANTILLA V6'!B72</f>
        <v>0</v>
      </c>
      <c r="C72" s="119">
        <f>'PLANTILLA V6'!C72</f>
        <v>1</v>
      </c>
      <c r="D72" s="111" t="str">
        <f>'PLANTILLA V6'!D72</f>
        <v>pza</v>
      </c>
      <c r="E72" s="119">
        <v>0</v>
      </c>
      <c r="F72" s="111" t="b">
        <v>0</v>
      </c>
      <c r="G72" s="111" t="b">
        <v>0</v>
      </c>
      <c r="H72" s="111" t="b">
        <v>0</v>
      </c>
      <c r="I72" s="111" t="b">
        <v>0</v>
      </c>
      <c r="J72" s="114" t="e">
        <f t="shared" ca="1" si="0"/>
        <v>#NAME?</v>
      </c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21.5" hidden="1" x14ac:dyDescent="0.9">
      <c r="A73" s="115">
        <f>'PLANTILLA V6'!A73</f>
        <v>0</v>
      </c>
      <c r="B73" s="111">
        <f>'PLANTILLA V6'!B73</f>
        <v>0</v>
      </c>
      <c r="C73" s="119">
        <f>'PLANTILLA V6'!C73</f>
        <v>1</v>
      </c>
      <c r="D73" s="111" t="str">
        <f>'PLANTILLA V6'!D73</f>
        <v>pza</v>
      </c>
      <c r="E73" s="119">
        <v>0</v>
      </c>
      <c r="F73" s="111" t="b">
        <v>0</v>
      </c>
      <c r="G73" s="111" t="b">
        <v>0</v>
      </c>
      <c r="H73" s="111" t="b">
        <v>0</v>
      </c>
      <c r="I73" s="111" t="b">
        <v>0</v>
      </c>
      <c r="J73" s="114" t="e">
        <f t="shared" ca="1" si="0"/>
        <v>#NAME?</v>
      </c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21.5" hidden="1" x14ac:dyDescent="0.9">
      <c r="A74" s="115">
        <f>'PLANTILLA V6'!A74</f>
        <v>0</v>
      </c>
      <c r="B74" s="111">
        <f>'PLANTILLA V6'!B74</f>
        <v>0</v>
      </c>
      <c r="C74" s="119">
        <f>'PLANTILLA V6'!C74</f>
        <v>1</v>
      </c>
      <c r="D74" s="111" t="str">
        <f>'PLANTILLA V6'!D74</f>
        <v>pza</v>
      </c>
      <c r="E74" s="119">
        <v>0</v>
      </c>
      <c r="F74" s="111" t="b">
        <v>0</v>
      </c>
      <c r="G74" s="111" t="b">
        <v>0</v>
      </c>
      <c r="H74" s="111" t="b">
        <v>0</v>
      </c>
      <c r="I74" s="111" t="b">
        <v>0</v>
      </c>
      <c r="J74" s="114" t="e">
        <f t="shared" ca="1" si="0"/>
        <v>#NAME?</v>
      </c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21.5" hidden="1" x14ac:dyDescent="0.9">
      <c r="A75" s="115">
        <f>'PLANTILLA V6'!A75</f>
        <v>0</v>
      </c>
      <c r="B75" s="111">
        <f>'PLANTILLA V6'!B75</f>
        <v>0</v>
      </c>
      <c r="C75" s="119">
        <f>'PLANTILLA V6'!C75</f>
        <v>1</v>
      </c>
      <c r="D75" s="111" t="str">
        <f>'PLANTILLA V6'!D75</f>
        <v>pza</v>
      </c>
      <c r="E75" s="119">
        <v>0</v>
      </c>
      <c r="F75" s="111" t="b">
        <v>0</v>
      </c>
      <c r="G75" s="111" t="b">
        <v>0</v>
      </c>
      <c r="H75" s="111" t="b">
        <v>0</v>
      </c>
      <c r="I75" s="111" t="b">
        <v>0</v>
      </c>
      <c r="J75" s="114" t="e">
        <f t="shared" ca="1" si="0"/>
        <v>#NAME?</v>
      </c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21.5" hidden="1" x14ac:dyDescent="0.9">
      <c r="A76" s="115">
        <f>'PLANTILLA V6'!A76</f>
        <v>0</v>
      </c>
      <c r="B76" s="111">
        <f>'PLANTILLA V6'!B76</f>
        <v>0</v>
      </c>
      <c r="C76" s="119">
        <f>'PLANTILLA V6'!C76</f>
        <v>1</v>
      </c>
      <c r="D76" s="111" t="str">
        <f>'PLANTILLA V6'!D76</f>
        <v>pza</v>
      </c>
      <c r="E76" s="119">
        <v>0</v>
      </c>
      <c r="F76" s="111" t="b">
        <v>0</v>
      </c>
      <c r="G76" s="111" t="b">
        <v>0</v>
      </c>
      <c r="H76" s="111" t="b">
        <v>0</v>
      </c>
      <c r="I76" s="111" t="b">
        <v>0</v>
      </c>
      <c r="J76" s="114" t="e">
        <f t="shared" ca="1" si="0"/>
        <v>#NAME?</v>
      </c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21.5" x14ac:dyDescent="0.9">
      <c r="A77" s="174" t="str">
        <f>'PLANTILLA V6'!A77</f>
        <v>Electricidad y Electrónica</v>
      </c>
      <c r="B77" s="157"/>
      <c r="C77" s="119">
        <f>'PLANTILLA V6'!C77</f>
        <v>0</v>
      </c>
      <c r="D77" s="111">
        <f>'PLANTILLA V6'!D77</f>
        <v>0</v>
      </c>
      <c r="E77" s="119">
        <v>0</v>
      </c>
      <c r="F77" s="111" t="b">
        <v>0</v>
      </c>
      <c r="G77" s="111" t="b">
        <v>0</v>
      </c>
      <c r="H77" s="111" t="b">
        <v>0</v>
      </c>
      <c r="I77" s="111" t="b">
        <v>0</v>
      </c>
      <c r="J77" s="114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21.5" hidden="1" x14ac:dyDescent="0.9">
      <c r="A78" s="118" t="str">
        <f>'PLANTILLA V6'!A78</f>
        <v>EE</v>
      </c>
      <c r="B78" s="118" t="str">
        <f>'PLANTILLA V6'!B78</f>
        <v>Juego de 10 cables tipo caiman- caiman</v>
      </c>
      <c r="C78" s="119">
        <f>'PLANTILLA V6'!C78</f>
        <v>1</v>
      </c>
      <c r="D78" s="111" t="str">
        <f>'PLANTILLA V6'!D78</f>
        <v>juego</v>
      </c>
      <c r="E78" s="119">
        <v>0</v>
      </c>
      <c r="F78" s="111" t="b">
        <v>0</v>
      </c>
      <c r="G78" s="111" t="b">
        <v>0</v>
      </c>
      <c r="H78" s="111" t="b">
        <v>1</v>
      </c>
      <c r="I78" s="111" t="b">
        <v>0</v>
      </c>
      <c r="J78" s="114" t="e">
        <f t="shared" ca="1" si="0"/>
        <v>#NAME?</v>
      </c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21.5" hidden="1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1" t="str">
        <f>'PLANTILLA V6'!D79</f>
        <v>juego</v>
      </c>
      <c r="E79" s="119">
        <v>0</v>
      </c>
      <c r="F79" s="111" t="b">
        <v>0</v>
      </c>
      <c r="G79" s="111" t="b">
        <v>0</v>
      </c>
      <c r="H79" s="111" t="b">
        <v>1</v>
      </c>
      <c r="I79" s="111" t="b">
        <v>0</v>
      </c>
      <c r="J79" s="114" t="e">
        <f t="shared" ca="1" si="0"/>
        <v>#NAME?</v>
      </c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21.5" hidden="1" x14ac:dyDescent="0.9">
      <c r="A80" s="118" t="str">
        <f>'PLANTILLA V6'!A80</f>
        <v>EE</v>
      </c>
      <c r="B80" s="118" t="str">
        <f>'PLANTILLA V6'!B80</f>
        <v xml:space="preserve">Juegos de jumpers macho - macho </v>
      </c>
      <c r="C80" s="119">
        <f>'PLANTILLA V6'!C80</f>
        <v>1</v>
      </c>
      <c r="D80" s="111" t="str">
        <f>'PLANTILLA V6'!D80</f>
        <v>juego</v>
      </c>
      <c r="E80" s="119">
        <v>0</v>
      </c>
      <c r="F80" s="111" t="b">
        <v>0</v>
      </c>
      <c r="G80" s="111" t="b">
        <v>0</v>
      </c>
      <c r="H80" s="111" t="b">
        <v>1</v>
      </c>
      <c r="I80" s="111" t="b">
        <v>0</v>
      </c>
      <c r="J80" s="114" t="e">
        <f t="shared" ca="1" si="0"/>
        <v>#NAME?</v>
      </c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21.5" hidden="1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1" t="str">
        <f>'PLANTILLA V6'!D81</f>
        <v>juego</v>
      </c>
      <c r="E81" s="119">
        <v>0</v>
      </c>
      <c r="F81" s="111" t="b">
        <v>0</v>
      </c>
      <c r="G81" s="111" t="b">
        <v>0</v>
      </c>
      <c r="H81" s="111" t="b">
        <v>1</v>
      </c>
      <c r="I81" s="111" t="b">
        <v>0</v>
      </c>
      <c r="J81" s="114" t="e">
        <f t="shared" ca="1" si="0"/>
        <v>#NAME?</v>
      </c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21.5" hidden="1" x14ac:dyDescent="0.9">
      <c r="A82" s="118" t="str">
        <f>'PLANTILLA V6'!A82</f>
        <v>EE</v>
      </c>
      <c r="B82" s="118" t="str">
        <f>'PLANTILLA V6'!B82</f>
        <v>Motor DC de 3V</v>
      </c>
      <c r="C82" s="119">
        <f>'PLANTILLA V6'!C82</f>
        <v>1</v>
      </c>
      <c r="D82" s="111" t="str">
        <f>'PLANTILLA V6'!D82</f>
        <v>pza</v>
      </c>
      <c r="E82" s="119">
        <v>0</v>
      </c>
      <c r="F82" s="111" t="b">
        <v>0</v>
      </c>
      <c r="G82" s="111" t="b">
        <v>0</v>
      </c>
      <c r="H82" s="111" t="b">
        <v>1</v>
      </c>
      <c r="I82" s="111" t="b">
        <v>0</v>
      </c>
      <c r="J82" s="114" t="e">
        <f t="shared" ca="1" si="0"/>
        <v>#NAME?</v>
      </c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21.5" hidden="1" x14ac:dyDescent="0.9">
      <c r="A83" s="118" t="str">
        <f>'PLANTILLA V6'!A83</f>
        <v>EE</v>
      </c>
      <c r="B83" s="118" t="str">
        <f>'PLANTILLA V6'!B83</f>
        <v>Motor DC de 5V</v>
      </c>
      <c r="C83" s="119">
        <f>'PLANTILLA V6'!C83</f>
        <v>1</v>
      </c>
      <c r="D83" s="111" t="str">
        <f>'PLANTILLA V6'!D83</f>
        <v>pza</v>
      </c>
      <c r="E83" s="119">
        <v>0</v>
      </c>
      <c r="F83" s="111" t="b">
        <v>0</v>
      </c>
      <c r="G83" s="111" t="b">
        <v>0</v>
      </c>
      <c r="H83" s="111" t="b">
        <v>1</v>
      </c>
      <c r="I83" s="111" t="b">
        <v>0</v>
      </c>
      <c r="J83" s="114" t="e">
        <f t="shared" ca="1" si="0"/>
        <v>#NAME?</v>
      </c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21.5" hidden="1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1" t="str">
        <f>'PLANTILLA V6'!D84</f>
        <v>pza</v>
      </c>
      <c r="E84" s="119">
        <v>0</v>
      </c>
      <c r="F84" s="111" t="b">
        <v>0</v>
      </c>
      <c r="G84" s="111" t="b">
        <v>0</v>
      </c>
      <c r="H84" s="111" t="b">
        <v>1</v>
      </c>
      <c r="I84" s="111" t="b">
        <v>0</v>
      </c>
      <c r="J84" s="114" t="e">
        <f t="shared" ca="1" si="0"/>
        <v>#NAME?</v>
      </c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21.5" hidden="1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1" t="str">
        <f>'PLANTILLA V6'!D85</f>
        <v>pza</v>
      </c>
      <c r="E85" s="119">
        <v>0</v>
      </c>
      <c r="F85" s="111" t="b">
        <v>0</v>
      </c>
      <c r="G85" s="111" t="b">
        <v>0</v>
      </c>
      <c r="H85" s="111" t="b">
        <v>0</v>
      </c>
      <c r="I85" s="111" t="b">
        <v>0</v>
      </c>
      <c r="J85" s="114" t="e">
        <f t="shared" ca="1" si="0"/>
        <v>#NAME?</v>
      </c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21.5" hidden="1" x14ac:dyDescent="0.9">
      <c r="A86" s="118" t="str">
        <f>'PLANTILLA V6'!A86</f>
        <v>EE</v>
      </c>
      <c r="B86" s="120" t="str">
        <f>'PLANTILLA V6'!B86</f>
        <v>Led de color verde</v>
      </c>
      <c r="C86" s="119">
        <f>'PLANTILLA V6'!C86</f>
        <v>1</v>
      </c>
      <c r="D86" s="111" t="str">
        <f>'PLANTILLA V6'!D86</f>
        <v>pza</v>
      </c>
      <c r="E86" s="119">
        <v>0</v>
      </c>
      <c r="F86" s="111" t="b">
        <v>0</v>
      </c>
      <c r="G86" s="111" t="b">
        <v>0</v>
      </c>
      <c r="H86" s="111" t="b">
        <v>0</v>
      </c>
      <c r="I86" s="111" t="b">
        <v>0</v>
      </c>
      <c r="J86" s="114" t="e">
        <f t="shared" ca="1" si="0"/>
        <v>#NAME?</v>
      </c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21.5" hidden="1" x14ac:dyDescent="0.9">
      <c r="A87" s="118" t="str">
        <f>'PLANTILLA V6'!A87</f>
        <v>EE</v>
      </c>
      <c r="B87" s="120" t="str">
        <f>'PLANTILLA V6'!B87</f>
        <v>Led de color amarillo (ámbar)</v>
      </c>
      <c r="C87" s="119">
        <f>'PLANTILLA V6'!C87</f>
        <v>1</v>
      </c>
      <c r="D87" s="111" t="str">
        <f>'PLANTILLA V6'!D87</f>
        <v>pza</v>
      </c>
      <c r="E87" s="119">
        <v>0</v>
      </c>
      <c r="F87" s="111" t="b">
        <v>0</v>
      </c>
      <c r="G87" s="111" t="b">
        <v>0</v>
      </c>
      <c r="H87" s="111" t="b">
        <v>0</v>
      </c>
      <c r="I87" s="111" t="b">
        <v>0</v>
      </c>
      <c r="J87" s="114" t="e">
        <f t="shared" ca="1" si="0"/>
        <v>#NAME?</v>
      </c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21.5" hidden="1" x14ac:dyDescent="0.9">
      <c r="A88" s="118" t="str">
        <f>'PLANTILLA V6'!A88</f>
        <v>EE</v>
      </c>
      <c r="B88" s="118" t="str">
        <f>'PLANTILLA V6'!B88</f>
        <v>Led de color rojo</v>
      </c>
      <c r="C88" s="119">
        <f>'PLANTILLA V6'!C88</f>
        <v>1</v>
      </c>
      <c r="D88" s="111" t="str">
        <f>'PLANTILLA V6'!D88</f>
        <v>pza</v>
      </c>
      <c r="E88" s="119">
        <v>0</v>
      </c>
      <c r="F88" s="111" t="b">
        <v>0</v>
      </c>
      <c r="G88" s="111" t="b">
        <v>0</v>
      </c>
      <c r="H88" s="111" t="b">
        <v>0</v>
      </c>
      <c r="I88" s="111" t="b">
        <v>0</v>
      </c>
      <c r="J88" s="114" t="e">
        <f t="shared" ca="1" si="0"/>
        <v>#NAME?</v>
      </c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21.5" hidden="1" x14ac:dyDescent="0.9">
      <c r="A89" s="118" t="str">
        <f>'PLANTILLA V6'!A89</f>
        <v>EE</v>
      </c>
      <c r="B89" s="118" t="str">
        <f>'PLANTILLA V6'!B89</f>
        <v xml:space="preserve">Resistencia de 330 ohms </v>
      </c>
      <c r="C89" s="119">
        <f>'PLANTILLA V6'!C89</f>
        <v>1</v>
      </c>
      <c r="D89" s="111" t="str">
        <f>'PLANTILLA V6'!D89</f>
        <v>pza</v>
      </c>
      <c r="E89" s="119">
        <v>0</v>
      </c>
      <c r="F89" s="111" t="b">
        <v>0</v>
      </c>
      <c r="G89" s="111" t="b">
        <v>0</v>
      </c>
      <c r="H89" s="111" t="b">
        <v>0</v>
      </c>
      <c r="I89" s="111" t="b">
        <v>0</v>
      </c>
      <c r="J89" s="114" t="e">
        <f t="shared" ca="1" si="0"/>
        <v>#NAME?</v>
      </c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21.5" hidden="1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1" t="str">
        <f>'PLANTILLA V6'!D90</f>
        <v>pza</v>
      </c>
      <c r="E90" s="119">
        <v>0</v>
      </c>
      <c r="F90" s="111" t="b">
        <v>0</v>
      </c>
      <c r="G90" s="111" t="b">
        <v>0</v>
      </c>
      <c r="H90" s="111" t="b">
        <v>0</v>
      </c>
      <c r="I90" s="111" t="b">
        <v>0</v>
      </c>
      <c r="J90" s="114" t="e">
        <f t="shared" ca="1" si="0"/>
        <v>#NAME?</v>
      </c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21.5" hidden="1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1" t="str">
        <f>'PLANTILLA V6'!D91</f>
        <v>rollo</v>
      </c>
      <c r="E91" s="119">
        <v>0</v>
      </c>
      <c r="F91" s="111" t="b">
        <v>0</v>
      </c>
      <c r="G91" s="111" t="b">
        <v>0</v>
      </c>
      <c r="H91" s="111" t="b">
        <v>0</v>
      </c>
      <c r="I91" s="111" t="b">
        <v>1</v>
      </c>
      <c r="J91" s="114" t="e">
        <f t="shared" ca="1" si="0"/>
        <v>#NAME?</v>
      </c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21.5" hidden="1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1" t="str">
        <f>'PLANTILLA V6'!D92</f>
        <v>rollo</v>
      </c>
      <c r="E92" s="119">
        <v>0</v>
      </c>
      <c r="F92" s="111" t="b">
        <v>0</v>
      </c>
      <c r="G92" s="111" t="b">
        <v>0</v>
      </c>
      <c r="H92" s="111" t="b">
        <v>0</v>
      </c>
      <c r="I92" s="111" t="b">
        <v>1</v>
      </c>
      <c r="J92" s="114" t="e">
        <f t="shared" ca="1" si="0"/>
        <v>#NAME?</v>
      </c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21.5" hidden="1" x14ac:dyDescent="0.9">
      <c r="A93" s="118" t="str">
        <f>'PLANTILLA V6'!A93</f>
        <v>EE</v>
      </c>
      <c r="B93" s="118" t="str">
        <f>'PLANTILLA V6'!B93</f>
        <v>Push button</v>
      </c>
      <c r="C93" s="119">
        <f>'PLANTILLA V6'!C93</f>
        <v>1</v>
      </c>
      <c r="D93" s="111" t="str">
        <f>'PLANTILLA V6'!D93</f>
        <v>pza</v>
      </c>
      <c r="E93" s="119">
        <v>0</v>
      </c>
      <c r="F93" s="111" t="b">
        <v>0</v>
      </c>
      <c r="G93" s="111" t="b">
        <v>0</v>
      </c>
      <c r="H93" s="111" t="b">
        <v>0</v>
      </c>
      <c r="I93" s="111" t="b">
        <v>0</v>
      </c>
      <c r="J93" s="114" t="e">
        <f t="shared" ca="1" si="0"/>
        <v>#NAME?</v>
      </c>
      <c r="K93" s="117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21.5" hidden="1" x14ac:dyDescent="0.9">
      <c r="A94" s="118" t="str">
        <f>'PLANTILLA V6'!A94</f>
        <v>EE</v>
      </c>
      <c r="B94" s="118" t="str">
        <f>'PLANTILLA V6'!B94</f>
        <v>Cautín</v>
      </c>
      <c r="C94" s="119">
        <f>'PLANTILLA V6'!C94</f>
        <v>1</v>
      </c>
      <c r="D94" s="111" t="str">
        <f>'PLANTILLA V6'!D94</f>
        <v>pza</v>
      </c>
      <c r="E94" s="119">
        <v>0</v>
      </c>
      <c r="F94" s="111" t="b">
        <v>0</v>
      </c>
      <c r="G94" s="111" t="b">
        <v>0</v>
      </c>
      <c r="H94" s="111" t="b">
        <v>0</v>
      </c>
      <c r="I94" s="111" t="b">
        <v>0</v>
      </c>
      <c r="J94" s="114" t="e">
        <f t="shared" ca="1" si="0"/>
        <v>#NAME?</v>
      </c>
      <c r="K94" s="117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21.5" hidden="1" x14ac:dyDescent="0.9">
      <c r="A95" s="118" t="str">
        <f>'PLANTILLA V6'!A95</f>
        <v>EE</v>
      </c>
      <c r="B95" s="118" t="str">
        <f>'PLANTILLA V6'!B95</f>
        <v>Soldadura electrónica</v>
      </c>
      <c r="C95" s="119">
        <f>'PLANTILLA V6'!C95</f>
        <v>1</v>
      </c>
      <c r="D95" s="111" t="str">
        <f>'PLANTILLA V6'!D95</f>
        <v>pza</v>
      </c>
      <c r="E95" s="119">
        <v>0</v>
      </c>
      <c r="F95" s="111" t="b">
        <v>0</v>
      </c>
      <c r="G95" s="111" t="b">
        <v>0</v>
      </c>
      <c r="H95" s="111" t="b">
        <v>0</v>
      </c>
      <c r="I95" s="111" t="b">
        <v>0</v>
      </c>
      <c r="J95" s="114" t="e">
        <f t="shared" ca="1" si="0"/>
        <v>#NAME?</v>
      </c>
      <c r="K95" s="117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21.5" hidden="1" x14ac:dyDescent="0.9">
      <c r="A96" s="118" t="str">
        <f>'PLANTILLA V6'!A96</f>
        <v>EE</v>
      </c>
      <c r="B96" s="118" t="str">
        <f>'PLANTILLA V6'!B96</f>
        <v>Pasta para soldar</v>
      </c>
      <c r="C96" s="119">
        <f>'PLANTILLA V6'!C96</f>
        <v>1</v>
      </c>
      <c r="D96" s="111" t="str">
        <f>'PLANTILLA V6'!D96</f>
        <v>pza</v>
      </c>
      <c r="E96" s="119">
        <v>0</v>
      </c>
      <c r="F96" s="111" t="b">
        <v>0</v>
      </c>
      <c r="G96" s="111" t="b">
        <v>0</v>
      </c>
      <c r="H96" s="111" t="b">
        <v>0</v>
      </c>
      <c r="I96" s="111" t="b">
        <v>0</v>
      </c>
      <c r="J96" s="114" t="e">
        <f t="shared" ca="1" si="0"/>
        <v>#NAME?</v>
      </c>
      <c r="K96" s="117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21.5" hidden="1" x14ac:dyDescent="0.9">
      <c r="A97" s="118" t="str">
        <f>'PLANTILLA V6'!A97</f>
        <v>EE</v>
      </c>
      <c r="B97" s="118">
        <f>'PLANTILLA V6'!B97</f>
        <v>0</v>
      </c>
      <c r="C97" s="119">
        <f>'PLANTILLA V6'!C97</f>
        <v>1</v>
      </c>
      <c r="D97" s="111" t="str">
        <f>'PLANTILLA V6'!D97</f>
        <v>pza</v>
      </c>
      <c r="E97" s="119">
        <v>0</v>
      </c>
      <c r="F97" s="111" t="b">
        <v>0</v>
      </c>
      <c r="G97" s="111" t="b">
        <v>0</v>
      </c>
      <c r="H97" s="111" t="b">
        <v>0</v>
      </c>
      <c r="I97" s="111" t="b">
        <v>0</v>
      </c>
      <c r="J97" s="114" t="e">
        <f t="shared" ca="1" si="0"/>
        <v>#NAME?</v>
      </c>
      <c r="K97" s="117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21.5" hidden="1" x14ac:dyDescent="0.9">
      <c r="A98" s="118">
        <f>'PLANTILLA V6'!A98</f>
        <v>0</v>
      </c>
      <c r="B98" s="118">
        <f>'PLANTILLA V6'!B98</f>
        <v>0</v>
      </c>
      <c r="C98" s="119">
        <f>'PLANTILLA V6'!C98</f>
        <v>1</v>
      </c>
      <c r="D98" s="111" t="str">
        <f>'PLANTILLA V6'!D98</f>
        <v>pza</v>
      </c>
      <c r="E98" s="119">
        <v>0</v>
      </c>
      <c r="F98" s="111" t="b">
        <v>0</v>
      </c>
      <c r="G98" s="111" t="b">
        <v>0</v>
      </c>
      <c r="H98" s="111" t="b">
        <v>0</v>
      </c>
      <c r="I98" s="111" t="b">
        <v>0</v>
      </c>
      <c r="J98" s="114" t="e">
        <f t="shared" ca="1" si="0"/>
        <v>#NAME?</v>
      </c>
      <c r="K98" s="117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21.5" hidden="1" x14ac:dyDescent="0.9">
      <c r="A99" s="118">
        <f>'PLANTILLA V6'!A99</f>
        <v>0</v>
      </c>
      <c r="B99" s="118">
        <f>'PLANTILLA V6'!B99</f>
        <v>0</v>
      </c>
      <c r="C99" s="119">
        <f>'PLANTILLA V6'!C99</f>
        <v>1</v>
      </c>
      <c r="D99" s="111" t="str">
        <f>'PLANTILLA V6'!D99</f>
        <v>pza</v>
      </c>
      <c r="E99" s="119">
        <v>0</v>
      </c>
      <c r="F99" s="111" t="b">
        <v>0</v>
      </c>
      <c r="G99" s="111" t="b">
        <v>0</v>
      </c>
      <c r="H99" s="111" t="b">
        <v>0</v>
      </c>
      <c r="I99" s="111" t="b">
        <v>0</v>
      </c>
      <c r="J99" s="114" t="e">
        <f t="shared" ca="1" si="0"/>
        <v>#NAME?</v>
      </c>
      <c r="K99" s="117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21.5" hidden="1" x14ac:dyDescent="0.9">
      <c r="A100" s="118">
        <f>'PLANTILLA V6'!A100</f>
        <v>0</v>
      </c>
      <c r="B100" s="118">
        <f>'PLANTILLA V6'!B100</f>
        <v>0</v>
      </c>
      <c r="C100" s="119">
        <f>'PLANTILLA V6'!C100</f>
        <v>1</v>
      </c>
      <c r="D100" s="111" t="str">
        <f>'PLANTILLA V6'!D100</f>
        <v>pza</v>
      </c>
      <c r="E100" s="119">
        <v>0</v>
      </c>
      <c r="F100" s="111" t="b">
        <v>0</v>
      </c>
      <c r="G100" s="111" t="b">
        <v>0</v>
      </c>
      <c r="H100" s="111" t="b">
        <v>0</v>
      </c>
      <c r="I100" s="111" t="b">
        <v>0</v>
      </c>
      <c r="J100" s="114" t="e">
        <f t="shared" ca="1" si="0"/>
        <v>#NAME?</v>
      </c>
      <c r="K100" s="117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21.5" hidden="1" x14ac:dyDescent="0.9">
      <c r="A101" s="118">
        <f>'PLANTILLA V6'!A101</f>
        <v>0</v>
      </c>
      <c r="B101" s="118">
        <f>'PLANTILLA V6'!B101</f>
        <v>0</v>
      </c>
      <c r="C101" s="119">
        <f>'PLANTILLA V6'!C101</f>
        <v>1</v>
      </c>
      <c r="D101" s="111" t="str">
        <f>'PLANTILLA V6'!D101</f>
        <v>pza</v>
      </c>
      <c r="E101" s="119">
        <v>0</v>
      </c>
      <c r="F101" s="111" t="b">
        <v>0</v>
      </c>
      <c r="G101" s="111" t="b">
        <v>0</v>
      </c>
      <c r="H101" s="111" t="b">
        <v>0</v>
      </c>
      <c r="I101" s="111" t="b">
        <v>0</v>
      </c>
      <c r="J101" s="114" t="e">
        <f t="shared" ca="1" si="0"/>
        <v>#NAME?</v>
      </c>
      <c r="K101" s="117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21.5" hidden="1" x14ac:dyDescent="0.9">
      <c r="A102" s="118">
        <f>'PLANTILLA V6'!A102</f>
        <v>0</v>
      </c>
      <c r="B102" s="118">
        <f>'PLANTILLA V6'!B102</f>
        <v>0</v>
      </c>
      <c r="C102" s="119">
        <f>'PLANTILLA V6'!C102</f>
        <v>1</v>
      </c>
      <c r="D102" s="111" t="str">
        <f>'PLANTILLA V6'!D102</f>
        <v>pza</v>
      </c>
      <c r="E102" s="119">
        <v>0</v>
      </c>
      <c r="F102" s="111" t="b">
        <v>0</v>
      </c>
      <c r="G102" s="111" t="b">
        <v>0</v>
      </c>
      <c r="H102" s="111" t="b">
        <v>0</v>
      </c>
      <c r="I102" s="111" t="b">
        <v>0</v>
      </c>
      <c r="J102" s="114" t="e">
        <f t="shared" ca="1" si="0"/>
        <v>#NAME?</v>
      </c>
      <c r="K102" s="117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21.5" hidden="1" x14ac:dyDescent="0.9">
      <c r="A103" s="118">
        <f>'PLANTILLA V6'!A103</f>
        <v>0</v>
      </c>
      <c r="B103" s="118">
        <f>'PLANTILLA V6'!B103</f>
        <v>0</v>
      </c>
      <c r="C103" s="119">
        <f>'PLANTILLA V6'!C103</f>
        <v>1</v>
      </c>
      <c r="D103" s="111" t="str">
        <f>'PLANTILLA V6'!D103</f>
        <v>pza</v>
      </c>
      <c r="E103" s="119">
        <v>0</v>
      </c>
      <c r="F103" s="111" t="b">
        <v>0</v>
      </c>
      <c r="G103" s="111" t="b">
        <v>0</v>
      </c>
      <c r="H103" s="111" t="b">
        <v>0</v>
      </c>
      <c r="I103" s="111" t="b">
        <v>0</v>
      </c>
      <c r="J103" s="114" t="e">
        <f t="shared" ca="1" si="0"/>
        <v>#NAME?</v>
      </c>
      <c r="K103" s="117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21.5" hidden="1" x14ac:dyDescent="0.9">
      <c r="A104" s="118">
        <f>'PLANTILLA V6'!A104</f>
        <v>0</v>
      </c>
      <c r="B104" s="118">
        <f>'PLANTILLA V6'!B104</f>
        <v>0</v>
      </c>
      <c r="C104" s="119">
        <f>'PLANTILLA V6'!C104</f>
        <v>1</v>
      </c>
      <c r="D104" s="111" t="str">
        <f>'PLANTILLA V6'!D104</f>
        <v>pza</v>
      </c>
      <c r="E104" s="119">
        <v>0</v>
      </c>
      <c r="F104" s="111" t="b">
        <v>0</v>
      </c>
      <c r="G104" s="111" t="b">
        <v>0</v>
      </c>
      <c r="H104" s="111" t="b">
        <v>0</v>
      </c>
      <c r="I104" s="111" t="b">
        <v>0</v>
      </c>
      <c r="J104" s="114" t="e">
        <f t="shared" ca="1" si="0"/>
        <v>#NAME?</v>
      </c>
      <c r="K104" s="117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21.5" hidden="1" x14ac:dyDescent="0.9">
      <c r="A105" s="118">
        <f>'PLANTILLA V6'!A105</f>
        <v>0</v>
      </c>
      <c r="B105" s="118">
        <f>'PLANTILLA V6'!B105</f>
        <v>0</v>
      </c>
      <c r="C105" s="119">
        <f>'PLANTILLA V6'!C105</f>
        <v>1</v>
      </c>
      <c r="D105" s="111" t="str">
        <f>'PLANTILLA V6'!D105</f>
        <v>pza</v>
      </c>
      <c r="E105" s="119">
        <v>0</v>
      </c>
      <c r="F105" s="111" t="b">
        <v>0</v>
      </c>
      <c r="G105" s="111" t="b">
        <v>0</v>
      </c>
      <c r="H105" s="111" t="b">
        <v>0</v>
      </c>
      <c r="I105" s="111" t="b">
        <v>0</v>
      </c>
      <c r="J105" s="114" t="e">
        <f t="shared" ca="1" si="0"/>
        <v>#NAME?</v>
      </c>
      <c r="K105" s="117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21.5" hidden="1" x14ac:dyDescent="0.9">
      <c r="A106" s="118">
        <f>'PLANTILLA V6'!A106</f>
        <v>0</v>
      </c>
      <c r="B106" s="118">
        <f>'PLANTILLA V6'!B106</f>
        <v>0</v>
      </c>
      <c r="C106" s="119">
        <f>'PLANTILLA V6'!C106</f>
        <v>1</v>
      </c>
      <c r="D106" s="111" t="str">
        <f>'PLANTILLA V6'!D106</f>
        <v>pza</v>
      </c>
      <c r="E106" s="119">
        <v>0</v>
      </c>
      <c r="F106" s="111" t="b">
        <v>0</v>
      </c>
      <c r="G106" s="111" t="b">
        <v>0</v>
      </c>
      <c r="H106" s="111" t="b">
        <v>0</v>
      </c>
      <c r="I106" s="111" t="b">
        <v>0</v>
      </c>
      <c r="J106" s="114" t="e">
        <f t="shared" ca="1" si="0"/>
        <v>#NAME?</v>
      </c>
      <c r="K106" s="117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21.5" hidden="1" x14ac:dyDescent="0.9">
      <c r="A107" s="118">
        <f>'PLANTILLA V6'!A107</f>
        <v>0</v>
      </c>
      <c r="B107" s="118">
        <f>'PLANTILLA V6'!B107</f>
        <v>0</v>
      </c>
      <c r="C107" s="119">
        <f>'PLANTILLA V6'!C107</f>
        <v>1</v>
      </c>
      <c r="D107" s="111" t="str">
        <f>'PLANTILLA V6'!D107</f>
        <v>pza</v>
      </c>
      <c r="E107" s="119">
        <v>0</v>
      </c>
      <c r="F107" s="111" t="b">
        <v>0</v>
      </c>
      <c r="G107" s="111" t="b">
        <v>0</v>
      </c>
      <c r="H107" s="111" t="b">
        <v>0</v>
      </c>
      <c r="I107" s="111" t="b">
        <v>0</v>
      </c>
      <c r="J107" s="114" t="e">
        <f t="shared" ca="1" si="0"/>
        <v>#NAME?</v>
      </c>
      <c r="K107" s="117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21.5" hidden="1" x14ac:dyDescent="0.9">
      <c r="A108" s="118">
        <f>'PLANTILLA V6'!A108</f>
        <v>0</v>
      </c>
      <c r="B108" s="118">
        <f>'PLANTILLA V6'!B108</f>
        <v>0</v>
      </c>
      <c r="C108" s="119">
        <f>'PLANTILLA V6'!C108</f>
        <v>1</v>
      </c>
      <c r="D108" s="111" t="str">
        <f>'PLANTILLA V6'!D108</f>
        <v>pza</v>
      </c>
      <c r="E108" s="119">
        <v>0</v>
      </c>
      <c r="F108" s="111" t="b">
        <v>0</v>
      </c>
      <c r="G108" s="111" t="b">
        <v>0</v>
      </c>
      <c r="H108" s="111" t="b">
        <v>0</v>
      </c>
      <c r="I108" s="111" t="b">
        <v>0</v>
      </c>
      <c r="J108" s="114" t="e">
        <f t="shared" ca="1" si="0"/>
        <v>#NAME?</v>
      </c>
      <c r="K108" s="117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21.5" x14ac:dyDescent="0.9">
      <c r="A109" s="175" t="str">
        <f>'PLANTILLA V6'!A109</f>
        <v>Baterías</v>
      </c>
      <c r="B109" s="157"/>
      <c r="C109" s="119">
        <f>'PLANTILLA V6'!C109</f>
        <v>0</v>
      </c>
      <c r="D109" s="111">
        <f>'PLANTILLA V6'!D109</f>
        <v>0</v>
      </c>
      <c r="E109" s="119">
        <v>0</v>
      </c>
      <c r="F109" s="111" t="b">
        <v>0</v>
      </c>
      <c r="G109" s="111" t="b">
        <v>0</v>
      </c>
      <c r="H109" s="111" t="b">
        <v>0</v>
      </c>
      <c r="I109" s="111" t="b">
        <v>0</v>
      </c>
      <c r="J109" s="114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7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21.5" hidden="1" x14ac:dyDescent="0.9">
      <c r="A110" s="118" t="str">
        <f>'PLANTILLA V6'!A110</f>
        <v>Ba</v>
      </c>
      <c r="B110" s="118" t="str">
        <f>'PLANTILLA V6'!B110</f>
        <v>Batería recargable (AA)</v>
      </c>
      <c r="C110" s="119">
        <f>'PLANTILLA V6'!C110</f>
        <v>1</v>
      </c>
      <c r="D110" s="111" t="str">
        <f>'PLANTILLA V6'!D110</f>
        <v>pza</v>
      </c>
      <c r="E110" s="119">
        <v>0</v>
      </c>
      <c r="F110" s="111" t="b">
        <v>0</v>
      </c>
      <c r="G110" s="111" t="b">
        <v>0</v>
      </c>
      <c r="H110" s="111" t="b">
        <v>1</v>
      </c>
      <c r="I110" s="111" t="b">
        <v>0</v>
      </c>
      <c r="J110" s="114" t="e">
        <f t="shared" ca="1" si="0"/>
        <v>#NAME?</v>
      </c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21.5" hidden="1" x14ac:dyDescent="0.9">
      <c r="A111" s="118" t="str">
        <f>'PLANTILLA V6'!A111</f>
        <v>Ba</v>
      </c>
      <c r="B111" s="118" t="str">
        <f>'PLANTILLA V6'!B111</f>
        <v>Batería recargable (AAA)</v>
      </c>
      <c r="C111" s="119">
        <f>'PLANTILLA V6'!C111</f>
        <v>1</v>
      </c>
      <c r="D111" s="111" t="str">
        <f>'PLANTILLA V6'!D111</f>
        <v>pza</v>
      </c>
      <c r="E111" s="119">
        <v>0</v>
      </c>
      <c r="F111" s="111" t="b">
        <v>0</v>
      </c>
      <c r="G111" s="111" t="b">
        <v>0</v>
      </c>
      <c r="H111" s="111" t="b">
        <v>1</v>
      </c>
      <c r="I111" s="111" t="b">
        <v>0</v>
      </c>
      <c r="J111" s="114" t="e">
        <f t="shared" ca="1" si="0"/>
        <v>#NAME?</v>
      </c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21.5" hidden="1" x14ac:dyDescent="0.9">
      <c r="A112" s="118" t="str">
        <f>'PLANTILLA V6'!A112</f>
        <v>Ba</v>
      </c>
      <c r="B112" s="118" t="str">
        <f>'PLANTILLA V6'!B112</f>
        <v>Batería recargable 9V (recomendable marca Volteck)</v>
      </c>
      <c r="C112" s="119">
        <f>'PLANTILLA V6'!C112</f>
        <v>1</v>
      </c>
      <c r="D112" s="111" t="str">
        <f>'PLANTILLA V6'!D112</f>
        <v>pza</v>
      </c>
      <c r="E112" s="119">
        <v>0</v>
      </c>
      <c r="F112" s="111" t="b">
        <v>0</v>
      </c>
      <c r="G112" s="111" t="b">
        <v>0</v>
      </c>
      <c r="H112" s="111" t="b">
        <v>1</v>
      </c>
      <c r="I112" s="111" t="b">
        <v>0</v>
      </c>
      <c r="J112" s="114" t="e">
        <f t="shared" ca="1" si="0"/>
        <v>#NAME?</v>
      </c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21.5" hidden="1" x14ac:dyDescent="0.9">
      <c r="A113" s="118" t="str">
        <f>'PLANTILLA V6'!A113</f>
        <v>Ba</v>
      </c>
      <c r="B113" s="118" t="str">
        <f>'PLANTILLA V6'!B113</f>
        <v>Baterías alcalinas AAA de 1.5 V (no recargable) para microbit</v>
      </c>
      <c r="C113" s="119">
        <f>'PLANTILLA V6'!C113</f>
        <v>1</v>
      </c>
      <c r="D113" s="111" t="str">
        <f>'PLANTILLA V6'!D113</f>
        <v>pza</v>
      </c>
      <c r="E113" s="119">
        <v>0</v>
      </c>
      <c r="F113" s="111" t="b">
        <v>0</v>
      </c>
      <c r="G113" s="111" t="b">
        <v>0</v>
      </c>
      <c r="H113" s="111" t="b">
        <v>1</v>
      </c>
      <c r="I113" s="111" t="b">
        <v>0</v>
      </c>
      <c r="J113" s="114" t="e">
        <f t="shared" ca="1" si="0"/>
        <v>#NAME?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21.5" hidden="1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1" t="str">
        <f>'PLANTILLA V6'!D114</f>
        <v>pza</v>
      </c>
      <c r="E114" s="119">
        <v>0</v>
      </c>
      <c r="F114" s="111" t="b">
        <v>0</v>
      </c>
      <c r="G114" s="111" t="b">
        <v>0</v>
      </c>
      <c r="H114" s="111" t="b">
        <v>1</v>
      </c>
      <c r="I114" s="111" t="b">
        <v>0</v>
      </c>
      <c r="J114" s="114" t="e">
        <f t="shared" ca="1" si="0"/>
        <v>#NAME?</v>
      </c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21.5" hidden="1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1" t="str">
        <f>'PLANTILLA V6'!D115</f>
        <v>pza</v>
      </c>
      <c r="E115" s="119">
        <v>0</v>
      </c>
      <c r="F115" s="111" t="b">
        <v>0</v>
      </c>
      <c r="G115" s="111" t="b">
        <v>0</v>
      </c>
      <c r="H115" s="111" t="b">
        <v>0</v>
      </c>
      <c r="I115" s="111" t="b">
        <v>1</v>
      </c>
      <c r="J115" s="114" t="e">
        <f t="shared" ca="1" si="0"/>
        <v>#NAME?</v>
      </c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21.5" hidden="1" x14ac:dyDescent="0.9">
      <c r="A116" s="118" t="str">
        <f>'PLANTILLA V6'!A116</f>
        <v>Ba</v>
      </c>
      <c r="B116" s="118" t="str">
        <f>'PLANTILLA V6'!B116</f>
        <v>Portapilas "AA" en serie</v>
      </c>
      <c r="C116" s="119">
        <f>'PLANTILLA V6'!C116</f>
        <v>1</v>
      </c>
      <c r="D116" s="111" t="str">
        <f>'PLANTILLA V6'!D116</f>
        <v>pza</v>
      </c>
      <c r="E116" s="119">
        <v>0</v>
      </c>
      <c r="F116" s="111" t="b">
        <v>0</v>
      </c>
      <c r="G116" s="111" t="b">
        <v>0</v>
      </c>
      <c r="H116" s="111" t="b">
        <v>1</v>
      </c>
      <c r="I116" s="111" t="b">
        <v>0</v>
      </c>
      <c r="J116" s="114" t="e">
        <f t="shared" ca="1" si="0"/>
        <v>#NAME?</v>
      </c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21.5" hidden="1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1" t="str">
        <f>'PLANTILLA V6'!D117</f>
        <v>pza</v>
      </c>
      <c r="E117" s="119">
        <v>0</v>
      </c>
      <c r="F117" s="111" t="b">
        <v>0</v>
      </c>
      <c r="G117" s="111" t="b">
        <v>0</v>
      </c>
      <c r="H117" s="111" t="b">
        <v>1</v>
      </c>
      <c r="I117" s="111" t="b">
        <v>0</v>
      </c>
      <c r="J117" s="114" t="e">
        <f t="shared" ca="1" si="0"/>
        <v>#NAME?</v>
      </c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21.5" hidden="1" x14ac:dyDescent="0.9">
      <c r="A118" s="118" t="str">
        <f>'PLANTILLA V6'!A118</f>
        <v>Ba</v>
      </c>
      <c r="B118" s="118" t="str">
        <f>'PLANTILLA V6'!B118</f>
        <v>Pila CR2032 tipo moneda</v>
      </c>
      <c r="C118" s="119">
        <f>'PLANTILLA V6'!C118</f>
        <v>1</v>
      </c>
      <c r="D118" s="111" t="str">
        <f>'PLANTILLA V6'!D118</f>
        <v>pza</v>
      </c>
      <c r="E118" s="119">
        <v>0</v>
      </c>
      <c r="F118" s="111" t="b">
        <v>0</v>
      </c>
      <c r="G118" s="111" t="b">
        <v>0</v>
      </c>
      <c r="H118" s="111" t="b">
        <v>1</v>
      </c>
      <c r="I118" s="111" t="b">
        <v>0</v>
      </c>
      <c r="J118" s="114" t="e">
        <f t="shared" ca="1" si="0"/>
        <v>#NAME?</v>
      </c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21.5" hidden="1" x14ac:dyDescent="0.9">
      <c r="A119" s="26">
        <f>'PLANTILLA V6'!A119</f>
        <v>0</v>
      </c>
      <c r="B119" s="26">
        <f>'PLANTILLA V6'!B119</f>
        <v>0</v>
      </c>
      <c r="C119" s="119">
        <f>'PLANTILLA V6'!C119</f>
        <v>0</v>
      </c>
      <c r="D119" s="111">
        <f>'PLANTILLA V6'!D119</f>
        <v>0</v>
      </c>
      <c r="E119" s="119">
        <v>0</v>
      </c>
      <c r="F119" s="111" t="b">
        <v>0</v>
      </c>
      <c r="G119" s="111" t="b">
        <v>0</v>
      </c>
      <c r="H119" s="111" t="b">
        <v>0</v>
      </c>
      <c r="I119" s="111" t="b">
        <v>0</v>
      </c>
      <c r="J119" s="114" t="e">
        <f t="shared" ca="1" si="0"/>
        <v>#NAME?</v>
      </c>
    </row>
    <row r="120" spans="1:26" ht="21.5" hidden="1" x14ac:dyDescent="0.9">
      <c r="A120" s="26">
        <f>'PLANTILLA V6'!A120</f>
        <v>0</v>
      </c>
      <c r="B120" s="26">
        <f>'PLANTILLA V6'!B120</f>
        <v>0</v>
      </c>
      <c r="C120" s="119">
        <f>'PLANTILLA V6'!C120</f>
        <v>0</v>
      </c>
      <c r="D120" s="111">
        <f>'PLANTILLA V6'!D120</f>
        <v>0</v>
      </c>
      <c r="E120" s="119">
        <v>0</v>
      </c>
      <c r="F120" s="111" t="b">
        <v>0</v>
      </c>
      <c r="G120" s="111" t="b">
        <v>0</v>
      </c>
      <c r="H120" s="111" t="b">
        <v>0</v>
      </c>
      <c r="I120" s="111" t="b">
        <v>0</v>
      </c>
      <c r="J120" s="114" t="e">
        <f t="shared" ca="1" si="0"/>
        <v>#NAME?</v>
      </c>
    </row>
    <row r="121" spans="1:26" ht="21.5" hidden="1" x14ac:dyDescent="0.9">
      <c r="A121" s="26">
        <f>'PLANTILLA V6'!A121</f>
        <v>0</v>
      </c>
      <c r="B121" s="26">
        <f>'PLANTILLA V6'!B121</f>
        <v>0</v>
      </c>
      <c r="C121" s="119">
        <f>'PLANTILLA V6'!C121</f>
        <v>0</v>
      </c>
      <c r="D121" s="111">
        <f>'PLANTILLA V6'!D121</f>
        <v>0</v>
      </c>
      <c r="E121" s="119">
        <v>0</v>
      </c>
      <c r="F121" s="111" t="b">
        <v>0</v>
      </c>
      <c r="G121" s="111" t="b">
        <v>0</v>
      </c>
      <c r="H121" s="111" t="b">
        <v>0</v>
      </c>
      <c r="I121" s="111" t="b">
        <v>0</v>
      </c>
      <c r="J121" s="114" t="e">
        <f t="shared" ca="1" si="0"/>
        <v>#NAME?</v>
      </c>
    </row>
    <row r="122" spans="1:26" ht="21.5" hidden="1" x14ac:dyDescent="0.9">
      <c r="A122" s="26">
        <f>'PLANTILLA V6'!A122</f>
        <v>0</v>
      </c>
      <c r="B122" s="26">
        <f>'PLANTILLA V6'!B122</f>
        <v>0</v>
      </c>
      <c r="C122" s="119">
        <f>'PLANTILLA V6'!C122</f>
        <v>0</v>
      </c>
      <c r="D122" s="111">
        <f>'PLANTILLA V6'!D122</f>
        <v>0</v>
      </c>
      <c r="E122" s="119">
        <v>0</v>
      </c>
      <c r="F122" s="111" t="b">
        <v>0</v>
      </c>
      <c r="G122" s="111" t="b">
        <v>0</v>
      </c>
      <c r="H122" s="111" t="b">
        <v>0</v>
      </c>
      <c r="I122" s="111" t="b">
        <v>0</v>
      </c>
      <c r="J122" s="114" t="e">
        <f t="shared" ca="1" si="0"/>
        <v>#NAME?</v>
      </c>
    </row>
    <row r="123" spans="1:26" ht="21.5" hidden="1" x14ac:dyDescent="0.9">
      <c r="A123" s="26">
        <f>'PLANTILLA V6'!A123</f>
        <v>0</v>
      </c>
      <c r="B123" s="26">
        <f>'PLANTILLA V6'!B123</f>
        <v>0</v>
      </c>
      <c r="C123" s="119">
        <f>'PLANTILLA V6'!C123</f>
        <v>0</v>
      </c>
      <c r="D123" s="111">
        <f>'PLANTILLA V6'!D123</f>
        <v>0</v>
      </c>
      <c r="E123" s="119">
        <v>0</v>
      </c>
      <c r="F123" s="111" t="b">
        <v>0</v>
      </c>
      <c r="G123" s="111" t="b">
        <v>0</v>
      </c>
      <c r="H123" s="111" t="b">
        <v>0</v>
      </c>
      <c r="I123" s="111" t="b">
        <v>0</v>
      </c>
      <c r="J123" s="114" t="e">
        <f t="shared" ca="1" si="0"/>
        <v>#NAME?</v>
      </c>
    </row>
    <row r="124" spans="1:26" ht="21.5" hidden="1" x14ac:dyDescent="0.9">
      <c r="A124" s="26">
        <f>'PLANTILLA V6'!A124</f>
        <v>0</v>
      </c>
      <c r="B124" s="26">
        <f>'PLANTILLA V6'!B124</f>
        <v>0</v>
      </c>
      <c r="C124" s="119">
        <f>'PLANTILLA V6'!C124</f>
        <v>0</v>
      </c>
      <c r="D124" s="111">
        <f>'PLANTILLA V6'!D124</f>
        <v>0</v>
      </c>
      <c r="E124" s="119">
        <v>0</v>
      </c>
      <c r="F124" s="111" t="b">
        <v>0</v>
      </c>
      <c r="G124" s="111" t="b">
        <v>0</v>
      </c>
      <c r="H124" s="111" t="b">
        <v>0</v>
      </c>
      <c r="I124" s="111" t="b">
        <v>0</v>
      </c>
      <c r="J124" s="114" t="e">
        <f t="shared" ca="1" si="0"/>
        <v>#NAME?</v>
      </c>
    </row>
    <row r="125" spans="1:26" ht="21.5" hidden="1" x14ac:dyDescent="0.9">
      <c r="A125" s="26">
        <f>'PLANTILLA V6'!A125</f>
        <v>0</v>
      </c>
      <c r="B125" s="26">
        <f>'PLANTILLA V6'!B125</f>
        <v>0</v>
      </c>
      <c r="C125" s="119">
        <f>'PLANTILLA V6'!C125</f>
        <v>0</v>
      </c>
      <c r="D125" s="111">
        <f>'PLANTILLA V6'!D125</f>
        <v>0</v>
      </c>
      <c r="E125" s="119">
        <v>0</v>
      </c>
      <c r="F125" s="111" t="b">
        <v>0</v>
      </c>
      <c r="G125" s="111" t="b">
        <v>0</v>
      </c>
      <c r="H125" s="111" t="b">
        <v>0</v>
      </c>
      <c r="I125" s="111" t="b">
        <v>0</v>
      </c>
      <c r="J125" s="114" t="e">
        <f t="shared" ca="1" si="0"/>
        <v>#NAME?</v>
      </c>
    </row>
    <row r="126" spans="1:26" ht="21.5" hidden="1" x14ac:dyDescent="0.9">
      <c r="A126" s="26">
        <f>'PLANTILLA V6'!A126</f>
        <v>0</v>
      </c>
      <c r="B126" s="26">
        <f>'PLANTILLA V6'!B126</f>
        <v>0</v>
      </c>
      <c r="C126" s="119">
        <f>'PLANTILLA V6'!C126</f>
        <v>0</v>
      </c>
      <c r="D126" s="111">
        <f>'PLANTILLA V6'!D126</f>
        <v>0</v>
      </c>
      <c r="E126" s="119">
        <v>0</v>
      </c>
      <c r="F126" s="111" t="b">
        <v>0</v>
      </c>
      <c r="G126" s="111" t="b">
        <v>0</v>
      </c>
      <c r="H126" s="111" t="b">
        <v>0</v>
      </c>
      <c r="I126" s="111" t="b">
        <v>0</v>
      </c>
      <c r="J126" s="114" t="e">
        <f t="shared" ca="1" si="0"/>
        <v>#NAME?</v>
      </c>
    </row>
    <row r="127" spans="1:26" ht="21.5" hidden="1" x14ac:dyDescent="0.9">
      <c r="A127" s="26">
        <f>'PLANTILLA V6'!A127</f>
        <v>0</v>
      </c>
      <c r="B127" s="26">
        <f>'PLANTILLA V6'!B127</f>
        <v>0</v>
      </c>
      <c r="C127" s="119">
        <f>'PLANTILLA V6'!C127</f>
        <v>0</v>
      </c>
      <c r="D127" s="111">
        <f>'PLANTILLA V6'!D127</f>
        <v>0</v>
      </c>
      <c r="E127" s="119">
        <v>0</v>
      </c>
      <c r="F127" s="111" t="b">
        <v>0</v>
      </c>
      <c r="G127" s="111" t="b">
        <v>0</v>
      </c>
      <c r="H127" s="111" t="b">
        <v>0</v>
      </c>
      <c r="I127" s="111" t="b">
        <v>0</v>
      </c>
      <c r="J127" s="114" t="e">
        <f t="shared" ca="1" si="0"/>
        <v>#NAME?</v>
      </c>
    </row>
    <row r="128" spans="1:26" ht="21.5" hidden="1" x14ac:dyDescent="0.9">
      <c r="A128" s="26">
        <f>'PLANTILLA V6'!A128</f>
        <v>0</v>
      </c>
      <c r="B128" s="26">
        <f>'PLANTILLA V6'!B128</f>
        <v>0</v>
      </c>
      <c r="C128" s="119">
        <f>'PLANTILLA V6'!C128</f>
        <v>0</v>
      </c>
      <c r="D128" s="111">
        <f>'PLANTILLA V6'!D128</f>
        <v>0</v>
      </c>
      <c r="E128" s="119">
        <v>0</v>
      </c>
      <c r="F128" s="111" t="b">
        <v>0</v>
      </c>
      <c r="G128" s="111" t="b">
        <v>0</v>
      </c>
      <c r="H128" s="111" t="b">
        <v>0</v>
      </c>
      <c r="I128" s="111" t="b">
        <v>0</v>
      </c>
      <c r="J128" s="114" t="e">
        <f t="shared" ca="1" si="0"/>
        <v>#NAME?</v>
      </c>
    </row>
    <row r="129" spans="1:26" ht="21.5" hidden="1" x14ac:dyDescent="0.9">
      <c r="A129" s="26">
        <f>'PLANTILLA V6'!A129</f>
        <v>0</v>
      </c>
      <c r="B129" s="26">
        <f>'PLANTILLA V6'!B129</f>
        <v>0</v>
      </c>
      <c r="C129" s="119">
        <f>'PLANTILLA V6'!C129</f>
        <v>0</v>
      </c>
      <c r="D129" s="111">
        <f>'PLANTILLA V6'!D129</f>
        <v>0</v>
      </c>
      <c r="E129" s="119">
        <v>0</v>
      </c>
      <c r="F129" s="111" t="b">
        <v>0</v>
      </c>
      <c r="G129" s="111" t="b">
        <v>0</v>
      </c>
      <c r="H129" s="111" t="b">
        <v>0</v>
      </c>
      <c r="I129" s="111" t="b">
        <v>0</v>
      </c>
      <c r="J129" s="114" t="e">
        <f t="shared" ca="1" si="0"/>
        <v>#NAME?</v>
      </c>
    </row>
    <row r="130" spans="1:26" ht="21.5" hidden="1" x14ac:dyDescent="0.9">
      <c r="A130" s="26">
        <f>'PLANTILLA V6'!A130</f>
        <v>0</v>
      </c>
      <c r="B130" s="26">
        <f>'PLANTILLA V6'!B130</f>
        <v>0</v>
      </c>
      <c r="C130" s="119">
        <f>'PLANTILLA V6'!C130</f>
        <v>0</v>
      </c>
      <c r="D130" s="111">
        <f>'PLANTILLA V6'!D130</f>
        <v>0</v>
      </c>
      <c r="E130" s="119">
        <v>0</v>
      </c>
      <c r="F130" s="111" t="b">
        <v>0</v>
      </c>
      <c r="G130" s="111" t="b">
        <v>0</v>
      </c>
      <c r="H130" s="111" t="b">
        <v>0</v>
      </c>
      <c r="I130" s="111" t="b">
        <v>0</v>
      </c>
      <c r="J130" s="114" t="e">
        <f t="shared" ca="1" si="0"/>
        <v>#NAME?</v>
      </c>
    </row>
    <row r="131" spans="1:26" ht="21.5" hidden="1" x14ac:dyDescent="0.9">
      <c r="A131" s="26">
        <f>'PLANTILLA V6'!A131</f>
        <v>0</v>
      </c>
      <c r="B131" s="26">
        <f>'PLANTILLA V6'!B131</f>
        <v>0</v>
      </c>
      <c r="C131" s="119">
        <f>'PLANTILLA V6'!C131</f>
        <v>0</v>
      </c>
      <c r="D131" s="111">
        <f>'PLANTILLA V6'!D131</f>
        <v>0</v>
      </c>
      <c r="E131" s="119">
        <v>0</v>
      </c>
      <c r="F131" s="111" t="b">
        <v>0</v>
      </c>
      <c r="G131" s="111" t="b">
        <v>0</v>
      </c>
      <c r="H131" s="111" t="b">
        <v>0</v>
      </c>
      <c r="I131" s="111" t="b">
        <v>0</v>
      </c>
      <c r="J131" s="114" t="e">
        <f t="shared" ca="1" si="0"/>
        <v>#NAME?</v>
      </c>
    </row>
    <row r="132" spans="1:26" ht="21.5" hidden="1" x14ac:dyDescent="0.9">
      <c r="A132" s="26">
        <f>'PLANTILLA V6'!A132</f>
        <v>0</v>
      </c>
      <c r="B132" s="26">
        <f>'PLANTILLA V6'!B132</f>
        <v>0</v>
      </c>
      <c r="C132" s="119">
        <f>'PLANTILLA V6'!C132</f>
        <v>0</v>
      </c>
      <c r="D132" s="111">
        <f>'PLANTILLA V6'!D132</f>
        <v>0</v>
      </c>
      <c r="E132" s="119">
        <v>0</v>
      </c>
      <c r="F132" s="111" t="b">
        <v>0</v>
      </c>
      <c r="G132" s="111" t="b">
        <v>0</v>
      </c>
      <c r="H132" s="111" t="b">
        <v>0</v>
      </c>
      <c r="I132" s="111" t="b">
        <v>0</v>
      </c>
      <c r="J132" s="114" t="e">
        <f t="shared" ca="1" si="0"/>
        <v>#NAME?</v>
      </c>
    </row>
    <row r="133" spans="1:26" ht="21.5" hidden="1" x14ac:dyDescent="0.9">
      <c r="A133" s="26">
        <f>'PLANTILLA V6'!A133</f>
        <v>0</v>
      </c>
      <c r="B133" s="26">
        <f>'PLANTILLA V6'!B133</f>
        <v>0</v>
      </c>
      <c r="C133" s="119">
        <f>'PLANTILLA V6'!C133</f>
        <v>0</v>
      </c>
      <c r="D133" s="111">
        <f>'PLANTILLA V6'!D133</f>
        <v>0</v>
      </c>
      <c r="E133" s="119">
        <v>0</v>
      </c>
      <c r="F133" s="111" t="b">
        <v>0</v>
      </c>
      <c r="G133" s="111" t="b">
        <v>0</v>
      </c>
      <c r="H133" s="111" t="b">
        <v>0</v>
      </c>
      <c r="I133" s="111" t="b">
        <v>0</v>
      </c>
      <c r="J133" s="114" t="e">
        <f t="shared" ca="1" si="0"/>
        <v>#NAME?</v>
      </c>
    </row>
    <row r="134" spans="1:26" ht="21.5" hidden="1" x14ac:dyDescent="0.9">
      <c r="A134" s="26">
        <f>'PLANTILLA V6'!A134</f>
        <v>0</v>
      </c>
      <c r="B134" s="26">
        <f>'PLANTILLA V6'!B134</f>
        <v>0</v>
      </c>
      <c r="C134" s="119">
        <f>'PLANTILLA V6'!C134</f>
        <v>0</v>
      </c>
      <c r="D134" s="111">
        <f>'PLANTILLA V6'!D134</f>
        <v>0</v>
      </c>
      <c r="E134" s="119">
        <v>0</v>
      </c>
      <c r="F134" s="111" t="b">
        <v>0</v>
      </c>
      <c r="G134" s="111" t="b">
        <v>0</v>
      </c>
      <c r="H134" s="111" t="b">
        <v>0</v>
      </c>
      <c r="I134" s="111" t="b">
        <v>0</v>
      </c>
      <c r="J134" s="114" t="e">
        <f t="shared" ca="1" si="0"/>
        <v>#NAME?</v>
      </c>
    </row>
    <row r="135" spans="1:26" ht="21.5" hidden="1" x14ac:dyDescent="0.9">
      <c r="A135" s="26">
        <f>'PLANTILLA V6'!A135</f>
        <v>0</v>
      </c>
      <c r="B135" s="26">
        <f>'PLANTILLA V6'!B135</f>
        <v>0</v>
      </c>
      <c r="C135" s="119">
        <f>'PLANTILLA V6'!C135</f>
        <v>0</v>
      </c>
      <c r="D135" s="111">
        <f>'PLANTILLA V6'!D135</f>
        <v>0</v>
      </c>
      <c r="E135" s="119">
        <v>0</v>
      </c>
      <c r="F135" s="111" t="b">
        <v>0</v>
      </c>
      <c r="G135" s="111" t="b">
        <v>0</v>
      </c>
      <c r="H135" s="111" t="b">
        <v>0</v>
      </c>
      <c r="I135" s="111" t="b">
        <v>0</v>
      </c>
      <c r="J135" s="114" t="e">
        <f t="shared" ca="1" si="0"/>
        <v>#NAME?</v>
      </c>
    </row>
    <row r="136" spans="1:26" ht="21.5" hidden="1" x14ac:dyDescent="0.9">
      <c r="A136" s="26">
        <f>'PLANTILLA V6'!A136</f>
        <v>0</v>
      </c>
      <c r="B136" s="26">
        <f>'PLANTILLA V6'!B136</f>
        <v>0</v>
      </c>
      <c r="C136" s="119">
        <f>'PLANTILLA V6'!C136</f>
        <v>0</v>
      </c>
      <c r="D136" s="111">
        <f>'PLANTILLA V6'!D136</f>
        <v>0</v>
      </c>
      <c r="E136" s="119">
        <v>0</v>
      </c>
      <c r="F136" s="111" t="b">
        <v>0</v>
      </c>
      <c r="G136" s="111" t="b">
        <v>0</v>
      </c>
      <c r="H136" s="111" t="b">
        <v>0</v>
      </c>
      <c r="I136" s="111" t="b">
        <v>0</v>
      </c>
      <c r="J136" s="114" t="e">
        <f t="shared" ca="1" si="0"/>
        <v>#NAME?</v>
      </c>
    </row>
    <row r="137" spans="1:26" ht="21.5" hidden="1" x14ac:dyDescent="0.9">
      <c r="A137" s="26">
        <f>'PLANTILLA V6'!A137</f>
        <v>0</v>
      </c>
      <c r="B137" s="26">
        <f>'PLANTILLA V6'!B137</f>
        <v>0</v>
      </c>
      <c r="C137" s="119">
        <f>'PLANTILLA V6'!C137</f>
        <v>0</v>
      </c>
      <c r="D137" s="111">
        <f>'PLANTILLA V6'!D137</f>
        <v>0</v>
      </c>
      <c r="E137" s="119">
        <v>0</v>
      </c>
      <c r="F137" s="111" t="b">
        <v>0</v>
      </c>
      <c r="G137" s="111" t="b">
        <v>0</v>
      </c>
      <c r="H137" s="111" t="b">
        <v>0</v>
      </c>
      <c r="I137" s="111" t="b">
        <v>0</v>
      </c>
      <c r="J137" s="114" t="e">
        <f t="shared" ca="1" si="0"/>
        <v>#NAME?</v>
      </c>
    </row>
    <row r="138" spans="1:26" ht="21.5" hidden="1" x14ac:dyDescent="0.9">
      <c r="A138" s="26">
        <f>'PLANTILLA V6'!A138</f>
        <v>0</v>
      </c>
      <c r="B138" s="26">
        <f>'PLANTILLA V6'!B138</f>
        <v>0</v>
      </c>
      <c r="C138" s="119">
        <f>'PLANTILLA V6'!C138</f>
        <v>0</v>
      </c>
      <c r="D138" s="111">
        <f>'PLANTILLA V6'!D138</f>
        <v>0</v>
      </c>
      <c r="E138" s="119">
        <v>0</v>
      </c>
      <c r="F138" s="111" t="b">
        <v>0</v>
      </c>
      <c r="G138" s="111" t="b">
        <v>0</v>
      </c>
      <c r="H138" s="111" t="b">
        <v>0</v>
      </c>
      <c r="I138" s="111" t="b">
        <v>0</v>
      </c>
      <c r="J138" s="114" t="e">
        <f t="shared" ca="1" si="0"/>
        <v>#NAME?</v>
      </c>
    </row>
    <row r="139" spans="1:26" ht="21.5" x14ac:dyDescent="0.9">
      <c r="A139" s="174" t="str">
        <f>'PLANTILLA V6'!A139</f>
        <v>Seguridad y Orden</v>
      </c>
      <c r="B139" s="157"/>
      <c r="C139" s="119"/>
      <c r="D139" s="111"/>
      <c r="E139" s="119"/>
      <c r="F139" s="117"/>
      <c r="G139" s="117"/>
      <c r="H139" s="117"/>
      <c r="I139" s="117"/>
      <c r="J139" s="114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21.5" hidden="1" x14ac:dyDescent="0.9">
      <c r="A140" s="118" t="str">
        <f>'PLANTILLA V6'!A140</f>
        <v>So</v>
      </c>
      <c r="B140" s="118" t="str">
        <f>'PLANTILLA V6'!B140</f>
        <v>Cubrebocas industrial N95 o similar</v>
      </c>
      <c r="C140" s="119">
        <f>'PLANTILLA V6'!C140</f>
        <v>1</v>
      </c>
      <c r="D140" s="111" t="str">
        <f>'PLANTILLA V6'!D140</f>
        <v>pza</v>
      </c>
      <c r="E140" s="119">
        <v>0</v>
      </c>
      <c r="F140" s="111" t="b">
        <v>1</v>
      </c>
      <c r="G140" s="111" t="b">
        <v>0</v>
      </c>
      <c r="H140" s="111" t="b">
        <v>0</v>
      </c>
      <c r="I140" s="111" t="b">
        <v>0</v>
      </c>
      <c r="J140" s="114" t="e">
        <f t="shared" ca="1" si="0"/>
        <v>#NAME?</v>
      </c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21.5" hidden="1" x14ac:dyDescent="0.9">
      <c r="A141" s="118" t="str">
        <f>'PLANTILLA V6'!A141</f>
        <v>So</v>
      </c>
      <c r="B141" s="118" t="str">
        <f>'PLANTILLA V6'!B141</f>
        <v>Lentes de seguridad</v>
      </c>
      <c r="C141" s="119">
        <f>'PLANTILLA V6'!C141</f>
        <v>1</v>
      </c>
      <c r="D141" s="111" t="str">
        <f>'PLANTILLA V6'!D141</f>
        <v>pza</v>
      </c>
      <c r="E141" s="119">
        <v>0</v>
      </c>
      <c r="F141" s="111" t="b">
        <v>0</v>
      </c>
      <c r="G141" s="111" t="b">
        <v>0</v>
      </c>
      <c r="H141" s="111" t="b">
        <v>1</v>
      </c>
      <c r="I141" s="111" t="b">
        <v>0</v>
      </c>
      <c r="J141" s="114" t="e">
        <f t="shared" ca="1" si="0"/>
        <v>#NAME?</v>
      </c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21.5" hidden="1" x14ac:dyDescent="0.9">
      <c r="A142" s="118" t="str">
        <f>'PLANTILLA V6'!A142</f>
        <v>So</v>
      </c>
      <c r="B142" s="118" t="str">
        <f>'PLANTILLA V6'!B142</f>
        <v>Guantes de seguridad</v>
      </c>
      <c r="C142" s="119">
        <f>'PLANTILLA V6'!C142</f>
        <v>1</v>
      </c>
      <c r="D142" s="111" t="str">
        <f>'PLANTILLA V6'!D142</f>
        <v>pza</v>
      </c>
      <c r="E142" s="119">
        <v>0</v>
      </c>
      <c r="F142" s="111" t="b">
        <v>0</v>
      </c>
      <c r="G142" s="111" t="b">
        <v>0</v>
      </c>
      <c r="H142" s="111" t="b">
        <v>1</v>
      </c>
      <c r="I142" s="111" t="b">
        <v>0</v>
      </c>
      <c r="J142" s="114" t="e">
        <f t="shared" ca="1" si="0"/>
        <v>#NAME?</v>
      </c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21.5" hidden="1" x14ac:dyDescent="0.9">
      <c r="A143" s="118" t="str">
        <f>'PLANTILLA V6'!A143</f>
        <v>So</v>
      </c>
      <c r="B143" s="118" t="str">
        <f>'PLANTILLA V6'!B143</f>
        <v>Botiquín de primeros auxilios (caja con algodón, alcohol, gasas, antiséptico, agua oxigenada, vendas)</v>
      </c>
      <c r="C143" s="119">
        <f>'PLANTILLA V6'!C143</f>
        <v>1</v>
      </c>
      <c r="D143" s="111" t="str">
        <f>'PLANTILLA V6'!D143</f>
        <v>pza</v>
      </c>
      <c r="E143" s="119">
        <v>0</v>
      </c>
      <c r="F143" s="111" t="b">
        <v>0</v>
      </c>
      <c r="G143" s="111" t="b">
        <v>0</v>
      </c>
      <c r="H143" s="111" t="b">
        <v>0</v>
      </c>
      <c r="I143" s="111" t="b">
        <v>1</v>
      </c>
      <c r="J143" s="114" t="e">
        <f t="shared" ca="1" si="0"/>
        <v>#NAME?</v>
      </c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21.5" hidden="1" x14ac:dyDescent="0.9">
      <c r="A144" s="118" t="str">
        <f>'PLANTILLA V6'!A144</f>
        <v>So</v>
      </c>
      <c r="B144" s="118" t="str">
        <f>'PLANTILLA V6'!B144</f>
        <v>Trapo de limpieza/franela</v>
      </c>
      <c r="C144" s="119">
        <f>'PLANTILLA V6'!C144</f>
        <v>1</v>
      </c>
      <c r="D144" s="111" t="str">
        <f>'PLANTILLA V6'!D144</f>
        <v>pza</v>
      </c>
      <c r="E144" s="119">
        <v>0</v>
      </c>
      <c r="F144" s="111" t="b">
        <v>0</v>
      </c>
      <c r="G144" s="111" t="b">
        <v>0</v>
      </c>
      <c r="H144" s="111" t="b">
        <v>1</v>
      </c>
      <c r="I144" s="111" t="b">
        <v>0</v>
      </c>
      <c r="J144" s="114" t="e">
        <f t="shared" ca="1" si="0"/>
        <v>#NAME?</v>
      </c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21.5" hidden="1" x14ac:dyDescent="0.9">
      <c r="A145" s="118">
        <f>'PLANTILLA V6'!A145</f>
        <v>0</v>
      </c>
      <c r="B145" s="111">
        <f>'PLANTILLA V6'!B145</f>
        <v>0</v>
      </c>
      <c r="C145" s="119">
        <f>'PLANTILLA V6'!C145</f>
        <v>1</v>
      </c>
      <c r="D145" s="111" t="str">
        <f>'PLANTILLA V6'!D145</f>
        <v>pza</v>
      </c>
      <c r="E145" s="119">
        <v>0</v>
      </c>
      <c r="F145" s="111" t="b">
        <v>0</v>
      </c>
      <c r="G145" s="111" t="b">
        <v>0</v>
      </c>
      <c r="H145" s="111" t="b">
        <v>0</v>
      </c>
      <c r="I145" s="111" t="b">
        <v>0</v>
      </c>
      <c r="J145" s="114" t="e">
        <f t="shared" ca="1" si="0"/>
        <v>#NAME?</v>
      </c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21.5" hidden="1" x14ac:dyDescent="0.9">
      <c r="A146" s="118">
        <f>'PLANTILLA V6'!A146</f>
        <v>0</v>
      </c>
      <c r="B146" s="111">
        <f>'PLANTILLA V6'!B146</f>
        <v>0</v>
      </c>
      <c r="C146" s="119">
        <f>'PLANTILLA V6'!C146</f>
        <v>1</v>
      </c>
      <c r="D146" s="111" t="str">
        <f>'PLANTILLA V6'!D146</f>
        <v>pza</v>
      </c>
      <c r="E146" s="119">
        <v>0</v>
      </c>
      <c r="F146" s="111" t="b">
        <v>0</v>
      </c>
      <c r="G146" s="111" t="b">
        <v>0</v>
      </c>
      <c r="H146" s="111" t="b">
        <v>0</v>
      </c>
      <c r="I146" s="111" t="b">
        <v>0</v>
      </c>
      <c r="J146" s="114" t="e">
        <f t="shared" ca="1" si="0"/>
        <v>#NAME?</v>
      </c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21.5" hidden="1" x14ac:dyDescent="0.9">
      <c r="A147" s="118">
        <f>'PLANTILLA V6'!A147</f>
        <v>0</v>
      </c>
      <c r="B147" s="111">
        <f>'PLANTILLA V6'!B147</f>
        <v>0</v>
      </c>
      <c r="C147" s="119">
        <f>'PLANTILLA V6'!C147</f>
        <v>1</v>
      </c>
      <c r="D147" s="111" t="str">
        <f>'PLANTILLA V6'!D147</f>
        <v>pza</v>
      </c>
      <c r="E147" s="119">
        <v>0</v>
      </c>
      <c r="F147" s="111" t="b">
        <v>0</v>
      </c>
      <c r="G147" s="111" t="b">
        <v>0</v>
      </c>
      <c r="H147" s="111" t="b">
        <v>0</v>
      </c>
      <c r="I147" s="111" t="b">
        <v>0</v>
      </c>
      <c r="J147" s="114" t="e">
        <f t="shared" ca="1" si="0"/>
        <v>#NAME?</v>
      </c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21.5" hidden="1" x14ac:dyDescent="0.9">
      <c r="A148" s="118">
        <f>'PLANTILLA V6'!A148</f>
        <v>0</v>
      </c>
      <c r="B148" s="111">
        <f>'PLANTILLA V6'!B148</f>
        <v>0</v>
      </c>
      <c r="C148" s="119">
        <f>'PLANTILLA V6'!C148</f>
        <v>1</v>
      </c>
      <c r="D148" s="111" t="str">
        <f>'PLANTILLA V6'!D148</f>
        <v>pza</v>
      </c>
      <c r="E148" s="119">
        <v>0</v>
      </c>
      <c r="F148" s="111" t="b">
        <v>0</v>
      </c>
      <c r="G148" s="111" t="b">
        <v>0</v>
      </c>
      <c r="H148" s="111" t="b">
        <v>0</v>
      </c>
      <c r="I148" s="111" t="b">
        <v>0</v>
      </c>
      <c r="J148" s="114" t="e">
        <f t="shared" ca="1" si="0"/>
        <v>#NAME?</v>
      </c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21.5" hidden="1" x14ac:dyDescent="0.9">
      <c r="A149" s="118">
        <f>'PLANTILLA V6'!A149</f>
        <v>0</v>
      </c>
      <c r="B149" s="111">
        <f>'PLANTILLA V6'!B149</f>
        <v>0</v>
      </c>
      <c r="C149" s="119">
        <f>'PLANTILLA V6'!C149</f>
        <v>1</v>
      </c>
      <c r="D149" s="111" t="str">
        <f>'PLANTILLA V6'!D149</f>
        <v>pza</v>
      </c>
      <c r="E149" s="119">
        <v>0</v>
      </c>
      <c r="F149" s="111" t="b">
        <v>0</v>
      </c>
      <c r="G149" s="111" t="b">
        <v>0</v>
      </c>
      <c r="H149" s="111" t="b">
        <v>0</v>
      </c>
      <c r="I149" s="111" t="b">
        <v>0</v>
      </c>
      <c r="J149" s="114" t="e">
        <f t="shared" ca="1" si="0"/>
        <v>#NAME?</v>
      </c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21.5" hidden="1" x14ac:dyDescent="0.9">
      <c r="A150" s="118">
        <f>'PLANTILLA V6'!A150</f>
        <v>0</v>
      </c>
      <c r="B150" s="111">
        <f>'PLANTILLA V6'!B150</f>
        <v>0</v>
      </c>
      <c r="C150" s="119">
        <f>'PLANTILLA V6'!C150</f>
        <v>1</v>
      </c>
      <c r="D150" s="111" t="str">
        <f>'PLANTILLA V6'!D150</f>
        <v>pza</v>
      </c>
      <c r="E150" s="119">
        <v>0</v>
      </c>
      <c r="F150" s="111" t="b">
        <v>0</v>
      </c>
      <c r="G150" s="111" t="b">
        <v>0</v>
      </c>
      <c r="H150" s="111" t="b">
        <v>0</v>
      </c>
      <c r="I150" s="111" t="b">
        <v>0</v>
      </c>
      <c r="J150" s="114" t="e">
        <f t="shared" ca="1" si="0"/>
        <v>#NAME?</v>
      </c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21.5" hidden="1" x14ac:dyDescent="0.9">
      <c r="A151" s="118">
        <f>'PLANTILLA V6'!A151</f>
        <v>0</v>
      </c>
      <c r="B151" s="111">
        <f>'PLANTILLA V6'!B151</f>
        <v>0</v>
      </c>
      <c r="C151" s="119">
        <f>'PLANTILLA V6'!C151</f>
        <v>1</v>
      </c>
      <c r="D151" s="111" t="str">
        <f>'PLANTILLA V6'!D151</f>
        <v>pza</v>
      </c>
      <c r="E151" s="119">
        <v>0</v>
      </c>
      <c r="F151" s="111" t="b">
        <v>0</v>
      </c>
      <c r="G151" s="111" t="b">
        <v>0</v>
      </c>
      <c r="H151" s="111" t="b">
        <v>0</v>
      </c>
      <c r="I151" s="111" t="b">
        <v>0</v>
      </c>
      <c r="J151" s="114" t="e">
        <f t="shared" ca="1" si="0"/>
        <v>#NAME?</v>
      </c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21.5" hidden="1" x14ac:dyDescent="0.9">
      <c r="A152" s="118">
        <f>'PLANTILLA V6'!A152</f>
        <v>0</v>
      </c>
      <c r="B152" s="111">
        <f>'PLANTILLA V6'!B152</f>
        <v>0</v>
      </c>
      <c r="C152" s="119">
        <f>'PLANTILLA V6'!C152</f>
        <v>1</v>
      </c>
      <c r="D152" s="111" t="str">
        <f>'PLANTILLA V6'!D152</f>
        <v>pza</v>
      </c>
      <c r="E152" s="119">
        <v>0</v>
      </c>
      <c r="F152" s="111" t="b">
        <v>0</v>
      </c>
      <c r="G152" s="111" t="b">
        <v>0</v>
      </c>
      <c r="H152" s="111" t="b">
        <v>0</v>
      </c>
      <c r="I152" s="111" t="b">
        <v>0</v>
      </c>
      <c r="J152" s="114" t="e">
        <f t="shared" ca="1" si="0"/>
        <v>#NAME?</v>
      </c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21.5" hidden="1" x14ac:dyDescent="0.9">
      <c r="A153" s="118">
        <f>'PLANTILLA V6'!A153</f>
        <v>0</v>
      </c>
      <c r="B153" s="111">
        <f>'PLANTILLA V6'!B153</f>
        <v>0</v>
      </c>
      <c r="C153" s="119">
        <f>'PLANTILLA V6'!C153</f>
        <v>1</v>
      </c>
      <c r="D153" s="111" t="str">
        <f>'PLANTILLA V6'!D153</f>
        <v>pza</v>
      </c>
      <c r="E153" s="119">
        <v>0</v>
      </c>
      <c r="F153" s="111" t="b">
        <v>0</v>
      </c>
      <c r="G153" s="111" t="b">
        <v>0</v>
      </c>
      <c r="H153" s="111" t="b">
        <v>0</v>
      </c>
      <c r="I153" s="111" t="b">
        <v>0</v>
      </c>
      <c r="J153" s="114" t="e">
        <f t="shared" ca="1" si="0"/>
        <v>#NAME?</v>
      </c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21.5" hidden="1" x14ac:dyDescent="0.9">
      <c r="A154" s="118">
        <f>'PLANTILLA V6'!A154</f>
        <v>0</v>
      </c>
      <c r="B154" s="111">
        <f>'PLANTILLA V6'!B154</f>
        <v>0</v>
      </c>
      <c r="C154" s="119">
        <f>'PLANTILLA V6'!C154</f>
        <v>1</v>
      </c>
      <c r="D154" s="111" t="str">
        <f>'PLANTILLA V6'!D154</f>
        <v>pza</v>
      </c>
      <c r="E154" s="119">
        <v>0</v>
      </c>
      <c r="F154" s="111" t="b">
        <v>0</v>
      </c>
      <c r="G154" s="111" t="b">
        <v>0</v>
      </c>
      <c r="H154" s="111" t="b">
        <v>0</v>
      </c>
      <c r="I154" s="111" t="b">
        <v>0</v>
      </c>
      <c r="J154" s="114" t="e">
        <f t="shared" ca="1" si="0"/>
        <v>#NAME?</v>
      </c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21.5" hidden="1" x14ac:dyDescent="0.9">
      <c r="A155" s="118">
        <f>'PLANTILLA V6'!A155</f>
        <v>0</v>
      </c>
      <c r="B155" s="111">
        <f>'PLANTILLA V6'!B155</f>
        <v>0</v>
      </c>
      <c r="C155" s="119">
        <f>'PLANTILLA V6'!C155</f>
        <v>1</v>
      </c>
      <c r="D155" s="111" t="str">
        <f>'PLANTILLA V6'!D155</f>
        <v>pza</v>
      </c>
      <c r="E155" s="119">
        <v>0</v>
      </c>
      <c r="F155" s="111" t="b">
        <v>0</v>
      </c>
      <c r="G155" s="111" t="b">
        <v>0</v>
      </c>
      <c r="H155" s="111" t="b">
        <v>0</v>
      </c>
      <c r="I155" s="111" t="b">
        <v>0</v>
      </c>
      <c r="J155" s="114" t="e">
        <f t="shared" ca="1" si="0"/>
        <v>#NAME?</v>
      </c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21.5" hidden="1" x14ac:dyDescent="0.9">
      <c r="A156" s="118">
        <f>'PLANTILLA V6'!A156</f>
        <v>0</v>
      </c>
      <c r="B156" s="111">
        <f>'PLANTILLA V6'!B156</f>
        <v>0</v>
      </c>
      <c r="C156" s="119">
        <f>'PLANTILLA V6'!C156</f>
        <v>1</v>
      </c>
      <c r="D156" s="111" t="str">
        <f>'PLANTILLA V6'!D156</f>
        <v>pza</v>
      </c>
      <c r="E156" s="119">
        <v>0</v>
      </c>
      <c r="F156" s="111" t="b">
        <v>0</v>
      </c>
      <c r="G156" s="111" t="b">
        <v>0</v>
      </c>
      <c r="H156" s="111" t="b">
        <v>0</v>
      </c>
      <c r="I156" s="111" t="b">
        <v>0</v>
      </c>
      <c r="J156" s="114" t="e">
        <f t="shared" ca="1" si="0"/>
        <v>#NAME?</v>
      </c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21.5" hidden="1" x14ac:dyDescent="0.9">
      <c r="A157" s="118">
        <f>'PLANTILLA V6'!A157</f>
        <v>0</v>
      </c>
      <c r="B157" s="111">
        <f>'PLANTILLA V6'!B157</f>
        <v>0</v>
      </c>
      <c r="C157" s="119">
        <f>'PLANTILLA V6'!C157</f>
        <v>1</v>
      </c>
      <c r="D157" s="111" t="str">
        <f>'PLANTILLA V6'!D157</f>
        <v>pza</v>
      </c>
      <c r="E157" s="119">
        <v>0</v>
      </c>
      <c r="F157" s="111" t="b">
        <v>0</v>
      </c>
      <c r="G157" s="111" t="b">
        <v>0</v>
      </c>
      <c r="H157" s="111" t="b">
        <v>0</v>
      </c>
      <c r="I157" s="111" t="b">
        <v>0</v>
      </c>
      <c r="J157" s="114" t="e">
        <f t="shared" ca="1" si="0"/>
        <v>#NAME?</v>
      </c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21.5" hidden="1" x14ac:dyDescent="0.9">
      <c r="A158" s="118">
        <f>'PLANTILLA V6'!A158</f>
        <v>0</v>
      </c>
      <c r="B158" s="111">
        <f>'PLANTILLA V6'!B158</f>
        <v>0</v>
      </c>
      <c r="C158" s="119">
        <f>'PLANTILLA V6'!C158</f>
        <v>1</v>
      </c>
      <c r="D158" s="111" t="str">
        <f>'PLANTILLA V6'!D158</f>
        <v>pza</v>
      </c>
      <c r="E158" s="119">
        <v>0</v>
      </c>
      <c r="F158" s="111" t="b">
        <v>0</v>
      </c>
      <c r="G158" s="111" t="b">
        <v>0</v>
      </c>
      <c r="H158" s="111" t="b">
        <v>0</v>
      </c>
      <c r="I158" s="111" t="b">
        <v>0</v>
      </c>
      <c r="J158" s="114" t="e">
        <f t="shared" ca="1" si="0"/>
        <v>#NAME?</v>
      </c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21.5" hidden="1" x14ac:dyDescent="0.9">
      <c r="A159" s="118">
        <f>'PLANTILLA V6'!A159</f>
        <v>0</v>
      </c>
      <c r="B159" s="111">
        <f>'PLANTILLA V6'!B159</f>
        <v>0</v>
      </c>
      <c r="C159" s="119">
        <f>'PLANTILLA V6'!C159</f>
        <v>1</v>
      </c>
      <c r="D159" s="111" t="str">
        <f>'PLANTILLA V6'!D159</f>
        <v>pza</v>
      </c>
      <c r="E159" s="119">
        <v>0</v>
      </c>
      <c r="F159" s="111" t="b">
        <v>0</v>
      </c>
      <c r="G159" s="111" t="b">
        <v>0</v>
      </c>
      <c r="H159" s="111" t="b">
        <v>0</v>
      </c>
      <c r="I159" s="111" t="b">
        <v>0</v>
      </c>
      <c r="J159" s="114" t="e">
        <f t="shared" ca="1" si="0"/>
        <v>#NAME?</v>
      </c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21.5" hidden="1" x14ac:dyDescent="0.9">
      <c r="A160" s="118">
        <f>'PLANTILLA V6'!A160</f>
        <v>0</v>
      </c>
      <c r="B160" s="111">
        <f>'PLANTILLA V6'!B160</f>
        <v>0</v>
      </c>
      <c r="C160" s="119">
        <f>'PLANTILLA V6'!C160</f>
        <v>1</v>
      </c>
      <c r="D160" s="111" t="str">
        <f>'PLANTILLA V6'!D160</f>
        <v>pza</v>
      </c>
      <c r="E160" s="119">
        <v>0</v>
      </c>
      <c r="F160" s="111" t="b">
        <v>0</v>
      </c>
      <c r="G160" s="111" t="b">
        <v>0</v>
      </c>
      <c r="H160" s="111" t="b">
        <v>0</v>
      </c>
      <c r="I160" s="111" t="b">
        <v>0</v>
      </c>
      <c r="J160" s="114" t="e">
        <f t="shared" ca="1" si="0"/>
        <v>#NAME?</v>
      </c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21.5" x14ac:dyDescent="0.9">
      <c r="A161" s="174" t="str">
        <f>'PLANTILLA V6'!A161</f>
        <v>Material recomendado por alumno (sugerimos incluirlos en la lista de útiles)</v>
      </c>
      <c r="B161" s="157"/>
      <c r="C161" s="119"/>
      <c r="D161" s="111"/>
      <c r="E161" s="119"/>
      <c r="F161" s="117"/>
      <c r="G161" s="117"/>
      <c r="H161" s="117"/>
      <c r="I161" s="117"/>
      <c r="J161" s="114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7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21.5" x14ac:dyDescent="0.9">
      <c r="A162" s="63" t="str">
        <f>'PLANTILLA V6'!A162</f>
        <v>In</v>
      </c>
      <c r="B162" s="63" t="str">
        <f>'PLANTILLA V6'!B162</f>
        <v>Lápiz</v>
      </c>
      <c r="C162" s="28">
        <f>'PLANTILLA V6'!C162</f>
        <v>1</v>
      </c>
      <c r="D162" s="67" t="str">
        <f>'PLANTILLA V6'!D162</f>
        <v>pza</v>
      </c>
      <c r="E162" s="28">
        <v>1</v>
      </c>
      <c r="F162" s="67" t="b">
        <v>1</v>
      </c>
      <c r="G162" s="67" t="b">
        <v>0</v>
      </c>
      <c r="H162" s="67" t="b">
        <v>0</v>
      </c>
      <c r="I162" s="67" t="b">
        <v>0</v>
      </c>
      <c r="J162" s="114" cm="1">
        <f t="array" ref="J162">_xlfn.IFS(LEN(A162)&gt;2,A163,SUM(E162:I162)=0,0,F162,$F$7*F162*E162,G162,$G$7*G162*E162,AND(H162,A162="Co"),$H$7*H162*E162,AND(H162,A162="Re"),$H$7*H162*E162,H162,$J$7*H162*E162,I162,$I$7*I162*E162)</f>
        <v>100</v>
      </c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</row>
    <row r="163" spans="1:26" ht="21.5" hidden="1" x14ac:dyDescent="0.9">
      <c r="A163" s="118" t="str">
        <f>'PLANTILLA V6'!A163</f>
        <v>In</v>
      </c>
      <c r="B163" s="118" t="str">
        <f>'PLANTILLA V6'!B163</f>
        <v>Goma</v>
      </c>
      <c r="C163" s="119">
        <f>'PLANTILLA V6'!C163</f>
        <v>1</v>
      </c>
      <c r="D163" s="111" t="str">
        <f>'PLANTILLA V6'!D163</f>
        <v>pza</v>
      </c>
      <c r="E163" s="119">
        <v>0</v>
      </c>
      <c r="F163" s="111" t="b">
        <v>1</v>
      </c>
      <c r="G163" s="111" t="b">
        <v>0</v>
      </c>
      <c r="H163" s="111" t="b">
        <v>0</v>
      </c>
      <c r="I163" s="111" t="b">
        <v>0</v>
      </c>
      <c r="J163" s="114" t="e">
        <f t="shared" ca="1" si="0"/>
        <v>#NAME?</v>
      </c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21.5" hidden="1" x14ac:dyDescent="0.9">
      <c r="A164" s="118" t="str">
        <f>'PLANTILLA V6'!A164</f>
        <v>In</v>
      </c>
      <c r="B164" s="118" t="str">
        <f>'PLANTILLA V6'!B164</f>
        <v>Sacapuntas</v>
      </c>
      <c r="C164" s="119">
        <f>'PLANTILLA V6'!C164</f>
        <v>1</v>
      </c>
      <c r="D164" s="111" t="str">
        <f>'PLANTILLA V6'!D164</f>
        <v>pza</v>
      </c>
      <c r="E164" s="119">
        <v>0</v>
      </c>
      <c r="F164" s="111" t="b">
        <v>1</v>
      </c>
      <c r="G164" s="111" t="b">
        <v>0</v>
      </c>
      <c r="H164" s="111" t="b">
        <v>0</v>
      </c>
      <c r="I164" s="111" t="b">
        <v>0</v>
      </c>
      <c r="J164" s="114" t="e">
        <f t="shared" ca="1" si="0"/>
        <v>#NAME?</v>
      </c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21.5" x14ac:dyDescent="0.9">
      <c r="A165" s="63" t="str">
        <f>'PLANTILLA V6'!A165</f>
        <v>In</v>
      </c>
      <c r="B165" s="63" t="str">
        <f>'PLANTILLA V6'!B165</f>
        <v>Bolígrafo</v>
      </c>
      <c r="C165" s="28">
        <f>'PLANTILLA V6'!C165</f>
        <v>1</v>
      </c>
      <c r="D165" s="67" t="str">
        <f>'PLANTILLA V6'!D165</f>
        <v>pza</v>
      </c>
      <c r="E165" s="28">
        <v>1</v>
      </c>
      <c r="F165" s="67" t="b">
        <v>1</v>
      </c>
      <c r="G165" s="67" t="b">
        <v>0</v>
      </c>
      <c r="H165" s="67" t="b">
        <v>0</v>
      </c>
      <c r="I165" s="67" t="b">
        <v>0</v>
      </c>
      <c r="J165" s="114" cm="1">
        <f t="array" ref="J165">_xlfn.IFS(LEN(A165)&gt;2,A166,SUM(E165:I165)=0,0,F165,$F$7*F165*E165,G165,$G$7*G165*E165,AND(H165,A165="Co"),$H$7*H165*E165,AND(H165,A165="Re"),$H$7*H165*E165,H165,$J$7*H165*E165,I165,$I$7*I165*E165)</f>
        <v>100</v>
      </c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</row>
    <row r="166" spans="1:26" ht="21.5" hidden="1" x14ac:dyDescent="0.9">
      <c r="A166" s="118" t="str">
        <f>'PLANTILLA V6'!A166</f>
        <v>In</v>
      </c>
      <c r="B166" s="118" t="str">
        <f>'PLANTILLA V6'!B166</f>
        <v>Tijeras</v>
      </c>
      <c r="C166" s="119">
        <f>'PLANTILLA V6'!C166</f>
        <v>1</v>
      </c>
      <c r="D166" s="111" t="str">
        <f>'PLANTILLA V6'!D166</f>
        <v>pza</v>
      </c>
      <c r="E166" s="119">
        <v>0</v>
      </c>
      <c r="F166" s="111" t="b">
        <v>1</v>
      </c>
      <c r="G166" s="111" t="b">
        <v>0</v>
      </c>
      <c r="H166" s="111" t="b">
        <v>0</v>
      </c>
      <c r="I166" s="111" t="b">
        <v>0</v>
      </c>
      <c r="J166" s="114" t="e">
        <f t="shared" ca="1" si="0"/>
        <v>#NAME?</v>
      </c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21.5" hidden="1" x14ac:dyDescent="0.9">
      <c r="A167" s="118" t="str">
        <f>'PLANTILLA V6'!A167</f>
        <v>In</v>
      </c>
      <c r="B167" s="118" t="str">
        <f>'PLANTILLA V6'!B167</f>
        <v>Pegamento en barra (Pritt) de 8 g</v>
      </c>
      <c r="C167" s="119">
        <f>'PLANTILLA V6'!C167</f>
        <v>1</v>
      </c>
      <c r="D167" s="111" t="str">
        <f>'PLANTILLA V6'!D167</f>
        <v>pza</v>
      </c>
      <c r="E167" s="119">
        <v>0</v>
      </c>
      <c r="F167" s="111" t="b">
        <v>1</v>
      </c>
      <c r="G167" s="111" t="b">
        <v>0</v>
      </c>
      <c r="H167" s="111" t="b">
        <v>0</v>
      </c>
      <c r="I167" s="111" t="b">
        <v>0</v>
      </c>
      <c r="J167" s="114" t="e">
        <f t="shared" ca="1" si="0"/>
        <v>#NAME?</v>
      </c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21.5" hidden="1" x14ac:dyDescent="0.9">
      <c r="A168" s="118" t="str">
        <f>'PLANTILLA V6'!A168</f>
        <v>In</v>
      </c>
      <c r="B168" s="118" t="str">
        <f>'PLANTILLA V6'!B168</f>
        <v>Caja de 12 colores de madera</v>
      </c>
      <c r="C168" s="119">
        <f>'PLANTILLA V6'!C168</f>
        <v>1</v>
      </c>
      <c r="D168" s="111" t="str">
        <f>'PLANTILLA V6'!D168</f>
        <v>caja</v>
      </c>
      <c r="E168" s="119">
        <v>0</v>
      </c>
      <c r="F168" s="111" t="b">
        <v>1</v>
      </c>
      <c r="G168" s="111" t="b">
        <v>0</v>
      </c>
      <c r="H168" s="111" t="b">
        <v>0</v>
      </c>
      <c r="I168" s="111" t="b">
        <v>0</v>
      </c>
      <c r="J168" s="114" t="e">
        <f t="shared" ca="1" si="0"/>
        <v>#NAME?</v>
      </c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21.5" hidden="1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19">
        <f>'PLANTILLA V6'!C169</f>
        <v>1</v>
      </c>
      <c r="D169" s="111" t="str">
        <f>'PLANTILLA V6'!D169</f>
        <v>pza</v>
      </c>
      <c r="E169" s="119">
        <v>0</v>
      </c>
      <c r="F169" s="111" t="b">
        <v>1</v>
      </c>
      <c r="G169" s="111" t="b">
        <v>0</v>
      </c>
      <c r="H169" s="111" t="b">
        <v>0</v>
      </c>
      <c r="I169" s="111" t="b">
        <v>0</v>
      </c>
      <c r="J169" s="114" t="e">
        <f t="shared" ca="1" si="0"/>
        <v>#NAME?</v>
      </c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21.5" hidden="1" x14ac:dyDescent="0.9">
      <c r="A170" s="118" t="str">
        <f>'PLANTILLA V6'!A170</f>
        <v>In</v>
      </c>
      <c r="B170" s="118" t="str">
        <f>'PLANTILLA V6'!B170</f>
        <v xml:space="preserve">Juego de geometría (regla, escuadra 45°,  escuadra 60°, 1 compás, transportador) </v>
      </c>
      <c r="C170" s="119">
        <f>'PLANTILLA V6'!C170</f>
        <v>1</v>
      </c>
      <c r="D170" s="111" t="str">
        <f>'PLANTILLA V6'!D170</f>
        <v>juego</v>
      </c>
      <c r="E170" s="119">
        <v>0</v>
      </c>
      <c r="F170" s="111" t="b">
        <v>1</v>
      </c>
      <c r="G170" s="111" t="b">
        <v>0</v>
      </c>
      <c r="H170" s="111" t="b">
        <v>0</v>
      </c>
      <c r="I170" s="111" t="b">
        <v>0</v>
      </c>
      <c r="J170" s="114" t="e">
        <f t="shared" ca="1" si="0"/>
        <v>#NAME?</v>
      </c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21.5" x14ac:dyDescent="0.9">
      <c r="A171" s="63" t="str">
        <f>'PLANTILLA V6'!A171</f>
        <v>In</v>
      </c>
      <c r="B171" s="63" t="str">
        <f>'PLANTILLA V6'!B171</f>
        <v>Plumón negro de base agua punta gruesa (aquacolor)</v>
      </c>
      <c r="C171" s="28">
        <f>'PLANTILLA V6'!C171</f>
        <v>1</v>
      </c>
      <c r="D171" s="67" t="str">
        <f>'PLANTILLA V6'!D171</f>
        <v>pza</v>
      </c>
      <c r="E171" s="28">
        <v>1</v>
      </c>
      <c r="F171" s="67" t="b">
        <v>1</v>
      </c>
      <c r="G171" s="67" t="b">
        <v>0</v>
      </c>
      <c r="H171" s="67" t="b">
        <v>0</v>
      </c>
      <c r="I171" s="67" t="b">
        <v>0</v>
      </c>
      <c r="J171" s="114" cm="1">
        <f t="array" ref="J171">_xlfn.IFS(LEN(A171)&gt;2,A172,SUM(E171:I171)=0,0,F171,$F$7*F171*E171,G171,$G$7*G171*E171,AND(H171,A171="Co"),$H$7*H171*E171,AND(H171,A171="Re"),$H$7*H171*E171,H171,$J$7*H171*E171,I171,$I$7*I171*E171)</f>
        <v>100</v>
      </c>
      <c r="K171" s="12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</row>
    <row r="172" spans="1:26" ht="21.5" x14ac:dyDescent="0.9">
      <c r="A172" s="63" t="str">
        <f>'PLANTILLA V6'!A172</f>
        <v>In</v>
      </c>
      <c r="B172" s="63" t="str">
        <f>'PLANTILLA V6'!B172</f>
        <v>Juego de crayones (10 piezas)</v>
      </c>
      <c r="C172" s="28">
        <f>'PLANTILLA V6'!C172</f>
        <v>1</v>
      </c>
      <c r="D172" s="67" t="str">
        <f>'PLANTILLA V6'!D172</f>
        <v>pza</v>
      </c>
      <c r="E172" s="28">
        <v>1</v>
      </c>
      <c r="F172" s="67" t="b">
        <v>0</v>
      </c>
      <c r="G172" s="67" t="b">
        <v>0</v>
      </c>
      <c r="H172" s="67" t="b">
        <v>1</v>
      </c>
      <c r="I172" s="67" t="b">
        <v>0</v>
      </c>
      <c r="J172" s="114" cm="1">
        <f t="array" ref="J172">_xlfn.IFS(LEN(A172)&gt;2,A173,SUM(E172:I172)=0,0,F172,$F$7*F172*E172,G172,$G$7*G172*E172,AND(H172,A172="Co"),$H$7*H172*E172,AND(H172,A172="Re"),$H$7*H172*E172,H172,$J$7*H172*E172,I172,$I$7*I172*E172)</f>
        <v>5.5</v>
      </c>
      <c r="K172" s="12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</row>
    <row r="173" spans="1:26" ht="21.5" hidden="1" x14ac:dyDescent="0.9">
      <c r="A173" s="118" t="str">
        <f>'PLANTILLA V6'!A173</f>
        <v>In</v>
      </c>
      <c r="B173" s="118" t="str">
        <f>'PLANTILLA V6'!B173</f>
        <v>Caja de plumones base agua punta gruesa (tipo aquacolor)</v>
      </c>
      <c r="C173" s="119">
        <f>'PLANTILLA V6'!C173</f>
        <v>1</v>
      </c>
      <c r="D173" s="111" t="str">
        <f>'PLANTILLA V6'!D173</f>
        <v>pza</v>
      </c>
      <c r="E173" s="119">
        <v>0</v>
      </c>
      <c r="F173" s="111" t="b">
        <v>0</v>
      </c>
      <c r="G173" s="111" t="b">
        <v>0</v>
      </c>
      <c r="H173" s="111" t="b">
        <v>0</v>
      </c>
      <c r="I173" s="111" t="b">
        <v>0</v>
      </c>
      <c r="J173" s="114" t="e">
        <f t="shared" ca="1" si="0"/>
        <v>#NAME?</v>
      </c>
      <c r="K173" s="117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21.5" hidden="1" x14ac:dyDescent="0.9">
      <c r="A174" s="118">
        <f>'PLANTILLA V6'!A174</f>
        <v>0</v>
      </c>
      <c r="B174" s="118">
        <f>'PLANTILLA V6'!B174</f>
        <v>0</v>
      </c>
      <c r="C174" s="119">
        <f>'PLANTILLA V6'!C174</f>
        <v>1</v>
      </c>
      <c r="D174" s="111" t="str">
        <f>'PLANTILLA V6'!D174</f>
        <v>pza</v>
      </c>
      <c r="E174" s="119">
        <v>0</v>
      </c>
      <c r="F174" s="111" t="b">
        <v>0</v>
      </c>
      <c r="G174" s="111" t="b">
        <v>0</v>
      </c>
      <c r="H174" s="111" t="b">
        <v>0</v>
      </c>
      <c r="I174" s="111" t="b">
        <v>0</v>
      </c>
      <c r="J174" s="114" t="e">
        <f t="shared" ca="1" si="0"/>
        <v>#NAME?</v>
      </c>
      <c r="K174" s="117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21.5" hidden="1" x14ac:dyDescent="0.9">
      <c r="A175" s="118">
        <f>'PLANTILLA V6'!A175</f>
        <v>0</v>
      </c>
      <c r="B175" s="118">
        <f>'PLANTILLA V6'!B175</f>
        <v>0</v>
      </c>
      <c r="C175" s="119">
        <f>'PLANTILLA V6'!C175</f>
        <v>1</v>
      </c>
      <c r="D175" s="111" t="str">
        <f>'PLANTILLA V6'!D175</f>
        <v>pza</v>
      </c>
      <c r="E175" s="119">
        <v>0</v>
      </c>
      <c r="F175" s="111" t="b">
        <v>0</v>
      </c>
      <c r="G175" s="111" t="b">
        <v>0</v>
      </c>
      <c r="H175" s="111" t="b">
        <v>0</v>
      </c>
      <c r="I175" s="111" t="b">
        <v>0</v>
      </c>
      <c r="J175" s="114" t="e">
        <f t="shared" ca="1" si="0"/>
        <v>#NAME?</v>
      </c>
      <c r="K175" s="117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21.5" hidden="1" x14ac:dyDescent="0.9">
      <c r="A176" s="118">
        <f>'PLANTILLA V6'!A176</f>
        <v>0</v>
      </c>
      <c r="B176" s="118">
        <f>'PLANTILLA V6'!B176</f>
        <v>0</v>
      </c>
      <c r="C176" s="119">
        <f>'PLANTILLA V6'!C176</f>
        <v>1</v>
      </c>
      <c r="D176" s="111" t="str">
        <f>'PLANTILLA V6'!D176</f>
        <v>pza</v>
      </c>
      <c r="E176" s="119">
        <v>0</v>
      </c>
      <c r="F176" s="111" t="b">
        <v>0</v>
      </c>
      <c r="G176" s="111" t="b">
        <v>0</v>
      </c>
      <c r="H176" s="111" t="b">
        <v>0</v>
      </c>
      <c r="I176" s="111" t="b">
        <v>0</v>
      </c>
      <c r="J176" s="114" t="e">
        <f t="shared" ca="1" si="0"/>
        <v>#NAME?</v>
      </c>
      <c r="K176" s="117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21.5" hidden="1" x14ac:dyDescent="0.9">
      <c r="A177" s="107">
        <f>'PLANTILLA V6'!A177</f>
        <v>0</v>
      </c>
      <c r="B177" s="118">
        <f>'PLANTILLA V6'!B177</f>
        <v>0</v>
      </c>
      <c r="C177" s="119">
        <f>'PLANTILLA V6'!C177</f>
        <v>1</v>
      </c>
      <c r="D177" s="111" t="str">
        <f>'PLANTILLA V6'!D177</f>
        <v>pza</v>
      </c>
      <c r="E177" s="119">
        <v>0</v>
      </c>
      <c r="F177" s="111" t="b">
        <v>0</v>
      </c>
      <c r="G177" s="111" t="b">
        <v>0</v>
      </c>
      <c r="H177" s="111" t="b">
        <v>0</v>
      </c>
      <c r="I177" s="111" t="b">
        <v>0</v>
      </c>
      <c r="J177" s="114" t="e">
        <f t="shared" ca="1" si="0"/>
        <v>#NAME?</v>
      </c>
      <c r="K177" s="117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21.5" hidden="1" x14ac:dyDescent="0.9">
      <c r="A178" s="107">
        <f>'PLANTILLA V6'!A178</f>
        <v>0</v>
      </c>
      <c r="B178" s="118">
        <f>'PLANTILLA V6'!B178</f>
        <v>0</v>
      </c>
      <c r="C178" s="119">
        <f>'PLANTILLA V6'!C178</f>
        <v>1</v>
      </c>
      <c r="D178" s="111" t="str">
        <f>'PLANTILLA V6'!D178</f>
        <v>pza</v>
      </c>
      <c r="E178" s="119">
        <v>0</v>
      </c>
      <c r="F178" s="111" t="b">
        <v>0</v>
      </c>
      <c r="G178" s="111" t="b">
        <v>0</v>
      </c>
      <c r="H178" s="111" t="b">
        <v>0</v>
      </c>
      <c r="I178" s="111" t="b">
        <v>0</v>
      </c>
      <c r="J178" s="114" t="e">
        <f t="shared" ca="1" si="0"/>
        <v>#NAME?</v>
      </c>
      <c r="K178" s="117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21.5" hidden="1" x14ac:dyDescent="0.9">
      <c r="A179" s="107">
        <f>'PLANTILLA V6'!A179</f>
        <v>0</v>
      </c>
      <c r="B179" s="118">
        <f>'PLANTILLA V6'!B179</f>
        <v>0</v>
      </c>
      <c r="C179" s="119">
        <f>'PLANTILLA V6'!C179</f>
        <v>1</v>
      </c>
      <c r="D179" s="111" t="str">
        <f>'PLANTILLA V6'!D179</f>
        <v>pza</v>
      </c>
      <c r="E179" s="119">
        <v>0</v>
      </c>
      <c r="F179" s="111" t="b">
        <v>0</v>
      </c>
      <c r="G179" s="111" t="b">
        <v>0</v>
      </c>
      <c r="H179" s="111" t="b">
        <v>0</v>
      </c>
      <c r="I179" s="111" t="b">
        <v>0</v>
      </c>
      <c r="J179" s="114" t="e">
        <f t="shared" ca="1" si="0"/>
        <v>#NAME?</v>
      </c>
      <c r="K179" s="117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21.5" hidden="1" x14ac:dyDescent="0.9">
      <c r="A180" s="107">
        <f>'PLANTILLA V6'!A180</f>
        <v>0</v>
      </c>
      <c r="B180" s="118">
        <f>'PLANTILLA V6'!B180</f>
        <v>0</v>
      </c>
      <c r="C180" s="119">
        <f>'PLANTILLA V6'!C180</f>
        <v>1</v>
      </c>
      <c r="D180" s="111" t="str">
        <f>'PLANTILLA V6'!D180</f>
        <v>pza</v>
      </c>
      <c r="E180" s="119">
        <v>0</v>
      </c>
      <c r="F180" s="111" t="b">
        <v>0</v>
      </c>
      <c r="G180" s="111" t="b">
        <v>0</v>
      </c>
      <c r="H180" s="111" t="b">
        <v>0</v>
      </c>
      <c r="I180" s="111" t="b">
        <v>0</v>
      </c>
      <c r="J180" s="114" t="e">
        <f t="shared" ca="1" si="0"/>
        <v>#NAME?</v>
      </c>
      <c r="K180" s="117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21.5" hidden="1" x14ac:dyDescent="0.9">
      <c r="A181" s="107">
        <f>'PLANTILLA V6'!A181</f>
        <v>0</v>
      </c>
      <c r="B181" s="118">
        <f>'PLANTILLA V6'!B181</f>
        <v>0</v>
      </c>
      <c r="C181" s="119">
        <f>'PLANTILLA V6'!C181</f>
        <v>1</v>
      </c>
      <c r="D181" s="111" t="str">
        <f>'PLANTILLA V6'!D181</f>
        <v>pza</v>
      </c>
      <c r="E181" s="119">
        <v>0</v>
      </c>
      <c r="F181" s="111" t="b">
        <v>0</v>
      </c>
      <c r="G181" s="111" t="b">
        <v>0</v>
      </c>
      <c r="H181" s="111" t="b">
        <v>0</v>
      </c>
      <c r="I181" s="111" t="b">
        <v>0</v>
      </c>
      <c r="J181" s="114" t="e">
        <f t="shared" ca="1" si="0"/>
        <v>#NAME?</v>
      </c>
      <c r="K181" s="117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21.5" hidden="1" x14ac:dyDescent="0.9">
      <c r="A182" s="107">
        <f>'PLANTILLA V6'!A182</f>
        <v>0</v>
      </c>
      <c r="B182" s="118">
        <f>'PLANTILLA V6'!B182</f>
        <v>0</v>
      </c>
      <c r="C182" s="119">
        <f>'PLANTILLA V6'!C182</f>
        <v>1</v>
      </c>
      <c r="D182" s="111" t="str">
        <f>'PLANTILLA V6'!D182</f>
        <v>pza</v>
      </c>
      <c r="E182" s="119">
        <v>0</v>
      </c>
      <c r="F182" s="111" t="b">
        <v>0</v>
      </c>
      <c r="G182" s="111" t="b">
        <v>0</v>
      </c>
      <c r="H182" s="111" t="b">
        <v>0</v>
      </c>
      <c r="I182" s="111" t="b">
        <v>0</v>
      </c>
      <c r="J182" s="114" t="e">
        <f t="shared" ca="1" si="0"/>
        <v>#NAME?</v>
      </c>
      <c r="K182" s="117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21.5" hidden="1" x14ac:dyDescent="0.9">
      <c r="A183" s="107">
        <f>'PLANTILLA V6'!A183</f>
        <v>0</v>
      </c>
      <c r="B183" s="118">
        <f>'PLANTILLA V6'!B183</f>
        <v>0</v>
      </c>
      <c r="C183" s="119">
        <f>'PLANTILLA V6'!C183</f>
        <v>1</v>
      </c>
      <c r="D183" s="111" t="str">
        <f>'PLANTILLA V6'!D183</f>
        <v>pza</v>
      </c>
      <c r="E183" s="119">
        <v>0</v>
      </c>
      <c r="F183" s="111" t="b">
        <v>0</v>
      </c>
      <c r="G183" s="111" t="b">
        <v>0</v>
      </c>
      <c r="H183" s="111" t="b">
        <v>0</v>
      </c>
      <c r="I183" s="111" t="b">
        <v>0</v>
      </c>
      <c r="J183" s="114" t="e">
        <f t="shared" ca="1" si="0"/>
        <v>#NAME?</v>
      </c>
      <c r="K183" s="117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21.5" hidden="1" x14ac:dyDescent="0.9">
      <c r="A184" s="107">
        <f>'PLANTILLA V6'!A184</f>
        <v>0</v>
      </c>
      <c r="B184" s="118">
        <f>'PLANTILLA V6'!B184</f>
        <v>0</v>
      </c>
      <c r="C184" s="119">
        <f>'PLANTILLA V6'!C184</f>
        <v>1</v>
      </c>
      <c r="D184" s="111" t="str">
        <f>'PLANTILLA V6'!D184</f>
        <v>pza</v>
      </c>
      <c r="E184" s="119">
        <v>0</v>
      </c>
      <c r="F184" s="111" t="b">
        <v>0</v>
      </c>
      <c r="G184" s="111" t="b">
        <v>0</v>
      </c>
      <c r="H184" s="111" t="b">
        <v>0</v>
      </c>
      <c r="I184" s="111" t="b">
        <v>0</v>
      </c>
      <c r="J184" s="114" t="e">
        <f t="shared" ca="1" si="0"/>
        <v>#NAME?</v>
      </c>
      <c r="K184" s="117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21.5" x14ac:dyDescent="0.9">
      <c r="A185" s="174" t="str">
        <f>'PLANTILLA V6'!A185</f>
        <v>Materiales Consumibles</v>
      </c>
      <c r="B185" s="157"/>
      <c r="C185" s="119">
        <f>'PLANTILLA V6'!C185</f>
        <v>0</v>
      </c>
      <c r="D185" s="111"/>
      <c r="E185" s="119"/>
      <c r="F185" s="111"/>
      <c r="G185" s="111"/>
      <c r="H185" s="111"/>
      <c r="I185" s="111"/>
      <c r="J185" s="114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7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21.5" hidden="1" x14ac:dyDescent="0.9">
      <c r="A186" s="118" t="str">
        <f>'PLANTILLA V6'!A186</f>
        <v>Co</v>
      </c>
      <c r="B186" s="118" t="str">
        <f>'PLANTILLA V6'!B186</f>
        <v>Panel de MDF de 3 mm de espesor de 30 x 30 cm</v>
      </c>
      <c r="C186" s="119">
        <f>'PLANTILLA V6'!C186</f>
        <v>1</v>
      </c>
      <c r="D186" s="111" t="str">
        <f>'PLANTILLA V6'!D186</f>
        <v>pza</v>
      </c>
      <c r="E186" s="119">
        <v>0</v>
      </c>
      <c r="F186" s="111" t="b">
        <v>0</v>
      </c>
      <c r="G186" s="111" t="b">
        <v>0</v>
      </c>
      <c r="H186" s="111" t="b">
        <v>0</v>
      </c>
      <c r="I186" s="111" t="b">
        <v>0</v>
      </c>
      <c r="J186" s="114" t="e">
        <f t="shared" ca="1" si="0"/>
        <v>#NAME?</v>
      </c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21.5" hidden="1" x14ac:dyDescent="0.9">
      <c r="A187" s="118" t="str">
        <f>'PLANTILLA V6'!A187</f>
        <v>Co</v>
      </c>
      <c r="B187" s="118" t="str">
        <f>'PLANTILLA V6'!B187</f>
        <v>Cartulina blanca</v>
      </c>
      <c r="C187" s="119">
        <f>'PLANTILLA V6'!C187</f>
        <v>1</v>
      </c>
      <c r="D187" s="111" t="str">
        <f>'PLANTILLA V6'!D187</f>
        <v>pza</v>
      </c>
      <c r="E187" s="119">
        <v>0</v>
      </c>
      <c r="F187" s="111" t="b">
        <v>0</v>
      </c>
      <c r="G187" s="111" t="b">
        <v>0</v>
      </c>
      <c r="H187" s="111" t="b">
        <v>0</v>
      </c>
      <c r="I187" s="111" t="b">
        <v>0</v>
      </c>
      <c r="J187" s="114" t="e">
        <f t="shared" ca="1" si="0"/>
        <v>#NAME?</v>
      </c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21.5" hidden="1" x14ac:dyDescent="0.9">
      <c r="A188" s="118" t="str">
        <f>'PLANTILLA V6'!A188</f>
        <v>Co</v>
      </c>
      <c r="B188" s="118" t="str">
        <f>'PLANTILLA V6'!B188</f>
        <v>Hojas blancas tamaño carta</v>
      </c>
      <c r="C188" s="119">
        <f>'PLANTILLA V6'!C188</f>
        <v>1</v>
      </c>
      <c r="D188" s="111" t="str">
        <f>'PLANTILLA V6'!D188</f>
        <v>hoja</v>
      </c>
      <c r="E188" s="119">
        <v>0</v>
      </c>
      <c r="F188" s="111" t="b">
        <v>0</v>
      </c>
      <c r="G188" s="111" t="b">
        <v>0</v>
      </c>
      <c r="H188" s="111" t="b">
        <v>0</v>
      </c>
      <c r="I188" s="111" t="b">
        <v>0</v>
      </c>
      <c r="J188" s="114" t="e">
        <f t="shared" ca="1" si="0"/>
        <v>#NAME?</v>
      </c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21.5" hidden="1" x14ac:dyDescent="0.9">
      <c r="A189" s="118" t="str">
        <f>'PLANTILLA V6'!A189</f>
        <v>Co</v>
      </c>
      <c r="B189" s="118" t="str">
        <f>'PLANTILLA V6'!B189</f>
        <v>Hojas de colores (varios) tamaño carta</v>
      </c>
      <c r="C189" s="119">
        <f>'PLANTILLA V6'!C189</f>
        <v>1</v>
      </c>
      <c r="D189" s="111" t="str">
        <f>'PLANTILLA V6'!D189</f>
        <v>hoja</v>
      </c>
      <c r="E189" s="119">
        <v>0</v>
      </c>
      <c r="F189" s="111" t="b">
        <v>0</v>
      </c>
      <c r="G189" s="111" t="b">
        <v>0</v>
      </c>
      <c r="H189" s="111" t="b">
        <v>0</v>
      </c>
      <c r="I189" s="111" t="b">
        <v>0</v>
      </c>
      <c r="J189" s="114" t="e">
        <f t="shared" ca="1" si="0"/>
        <v>#NAME?</v>
      </c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21.5" hidden="1" x14ac:dyDescent="0.9">
      <c r="A190" s="118" t="str">
        <f>'PLANTILLA V6'!A190</f>
        <v>Co</v>
      </c>
      <c r="B190" s="118" t="str">
        <f>'PLANTILLA V6'!B190</f>
        <v>Post-it</v>
      </c>
      <c r="C190" s="119">
        <f>'PLANTILLA V6'!C190</f>
        <v>1</v>
      </c>
      <c r="D190" s="111" t="str">
        <f>'PLANTILLA V6'!D190</f>
        <v>bloc de 100 hojas</v>
      </c>
      <c r="E190" s="119">
        <v>0</v>
      </c>
      <c r="F190" s="111" t="b">
        <v>0</v>
      </c>
      <c r="G190" s="111" t="b">
        <v>0</v>
      </c>
      <c r="H190" s="111" t="b">
        <v>0</v>
      </c>
      <c r="I190" s="111" t="b">
        <v>0</v>
      </c>
      <c r="J190" s="114" t="e">
        <f t="shared" ca="1" si="0"/>
        <v>#NAME?</v>
      </c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21.5" hidden="1" x14ac:dyDescent="0.9">
      <c r="A191" s="118" t="str">
        <f>'PLANTILLA V6'!A191</f>
        <v>Co</v>
      </c>
      <c r="B191" s="118" t="str">
        <f>'PLANTILLA V6'!B191</f>
        <v>Fomi tamaño carta</v>
      </c>
      <c r="C191" s="119">
        <f>'PLANTILLA V6'!C191</f>
        <v>1</v>
      </c>
      <c r="D191" s="111" t="str">
        <f>'PLANTILLA V6'!D191</f>
        <v>hoja</v>
      </c>
      <c r="E191" s="119">
        <v>0</v>
      </c>
      <c r="F191" s="111" t="b">
        <v>0</v>
      </c>
      <c r="G191" s="111" t="b">
        <v>0</v>
      </c>
      <c r="H191" s="111" t="b">
        <v>0</v>
      </c>
      <c r="I191" s="111" t="b">
        <v>0</v>
      </c>
      <c r="J191" s="114" t="e">
        <f t="shared" ca="1" si="0"/>
        <v>#NAME?</v>
      </c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21.5" hidden="1" x14ac:dyDescent="0.9">
      <c r="A192" s="118" t="str">
        <f>'PLANTILLA V6'!A192</f>
        <v>Co</v>
      </c>
      <c r="B192" s="118" t="str">
        <f>'PLANTILLA V6'!B192</f>
        <v>Papel aluminio</v>
      </c>
      <c r="C192" s="119">
        <f>'PLANTILLA V6'!C192</f>
        <v>1</v>
      </c>
      <c r="D192" s="111" t="str">
        <f>'PLANTILLA V6'!D192</f>
        <v>rollo</v>
      </c>
      <c r="E192" s="119">
        <v>0</v>
      </c>
      <c r="F192" s="111" t="b">
        <v>0</v>
      </c>
      <c r="G192" s="111" t="b">
        <v>0</v>
      </c>
      <c r="H192" s="111" t="b">
        <v>0</v>
      </c>
      <c r="I192" s="111" t="b">
        <v>0</v>
      </c>
      <c r="J192" s="114" t="e">
        <f t="shared" ca="1" si="0"/>
        <v>#NAME?</v>
      </c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21.5" hidden="1" x14ac:dyDescent="0.9">
      <c r="A193" s="118" t="str">
        <f>'PLANTILLA V6'!A193</f>
        <v>Co</v>
      </c>
      <c r="B193" s="118" t="str">
        <f>'PLANTILLA V6'!B193</f>
        <v>Abatelenguas (palitos planos) 15 cm largo x 18 mm ancho</v>
      </c>
      <c r="C193" s="119">
        <f>'PLANTILLA V6'!C193</f>
        <v>1</v>
      </c>
      <c r="D193" s="111" t="str">
        <f>'PLANTILLA V6'!D193</f>
        <v>pza</v>
      </c>
      <c r="E193" s="119">
        <v>0</v>
      </c>
      <c r="F193" s="111" t="b">
        <v>0</v>
      </c>
      <c r="G193" s="111" t="b">
        <v>0</v>
      </c>
      <c r="H193" s="111" t="b">
        <v>0</v>
      </c>
      <c r="I193" s="111" t="b">
        <v>0</v>
      </c>
      <c r="J193" s="114" t="e">
        <f t="shared" ca="1" si="0"/>
        <v>#NAME?</v>
      </c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21.5" hidden="1" x14ac:dyDescent="0.9">
      <c r="A194" s="118" t="str">
        <f>'PLANTILLA V6'!A194</f>
        <v>Co</v>
      </c>
      <c r="B194" s="118" t="str">
        <f>'PLANTILLA V6'!B194</f>
        <v xml:space="preserve">Palito de madera redondo 60 largo x 1 cm de diámetro </v>
      </c>
      <c r="C194" s="119">
        <f>'PLANTILLA V6'!C194</f>
        <v>1</v>
      </c>
      <c r="D194" s="111" t="str">
        <f>'PLANTILLA V6'!D194</f>
        <v>pza</v>
      </c>
      <c r="E194" s="119">
        <v>0</v>
      </c>
      <c r="F194" s="111" t="b">
        <v>0</v>
      </c>
      <c r="G194" s="111" t="b">
        <v>0</v>
      </c>
      <c r="H194" s="111" t="b">
        <v>0</v>
      </c>
      <c r="I194" s="111" t="b">
        <v>0</v>
      </c>
      <c r="J194" s="114" t="e">
        <f t="shared" ca="1" si="0"/>
        <v>#NAME?</v>
      </c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21.5" hidden="1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19">
        <f>'PLANTILLA V6'!C195</f>
        <v>1</v>
      </c>
      <c r="D195" s="111" t="str">
        <f>'PLANTILLA V6'!D195</f>
        <v>pza</v>
      </c>
      <c r="E195" s="119">
        <v>0</v>
      </c>
      <c r="F195" s="111" t="b">
        <v>0</v>
      </c>
      <c r="G195" s="111" t="b">
        <v>0</v>
      </c>
      <c r="H195" s="111" t="b">
        <v>0</v>
      </c>
      <c r="I195" s="111" t="b">
        <v>0</v>
      </c>
      <c r="J195" s="114" t="e">
        <f t="shared" ca="1" si="0"/>
        <v>#NAME?</v>
      </c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21.5" hidden="1" x14ac:dyDescent="0.9">
      <c r="A196" s="118" t="str">
        <f>'PLANTILLA V6'!A196</f>
        <v>Co</v>
      </c>
      <c r="B196" s="121" t="str">
        <f>'PLANTILLA V6'!B196</f>
        <v>Cuerda</v>
      </c>
      <c r="C196" s="119">
        <f>'PLANTILLA V6'!C196</f>
        <v>1</v>
      </c>
      <c r="D196" s="111" t="str">
        <f>'PLANTILLA V6'!D196</f>
        <v>metro</v>
      </c>
      <c r="E196" s="119">
        <v>0</v>
      </c>
      <c r="F196" s="111" t="b">
        <v>0</v>
      </c>
      <c r="G196" s="111" t="b">
        <v>0</v>
      </c>
      <c r="H196" s="111" t="b">
        <v>0</v>
      </c>
      <c r="I196" s="111" t="b">
        <v>0</v>
      </c>
      <c r="J196" s="114" t="e">
        <f t="shared" ca="1" si="0"/>
        <v>#NAME?</v>
      </c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21.5" hidden="1" x14ac:dyDescent="0.9">
      <c r="A197" s="118" t="str">
        <f>'PLANTILLA V6'!A197</f>
        <v>Co</v>
      </c>
      <c r="B197" s="121" t="str">
        <f>'PLANTILLA V6'!B197</f>
        <v>Hilo de coser</v>
      </c>
      <c r="C197" s="119">
        <f>'PLANTILLA V6'!C197</f>
        <v>1</v>
      </c>
      <c r="D197" s="111" t="str">
        <f>'PLANTILLA V6'!D197</f>
        <v>carrete</v>
      </c>
      <c r="E197" s="119">
        <v>0</v>
      </c>
      <c r="F197" s="111" t="b">
        <v>0</v>
      </c>
      <c r="G197" s="111" t="b">
        <v>0</v>
      </c>
      <c r="H197" s="111" t="b">
        <v>0</v>
      </c>
      <c r="I197" s="111" t="b">
        <v>0</v>
      </c>
      <c r="J197" s="114" t="e">
        <f t="shared" ca="1" si="0"/>
        <v>#NAME?</v>
      </c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21.5" hidden="1" x14ac:dyDescent="0.9">
      <c r="A198" s="118" t="str">
        <f>'PLANTILLA V6'!A198</f>
        <v>Co</v>
      </c>
      <c r="B198" s="121" t="str">
        <f>'PLANTILLA V6'!B198</f>
        <v>Estambre</v>
      </c>
      <c r="C198" s="119">
        <f>'PLANTILLA V6'!C198</f>
        <v>1</v>
      </c>
      <c r="D198" s="111" t="str">
        <f>'PLANTILLA V6'!D198</f>
        <v>metro</v>
      </c>
      <c r="E198" s="119">
        <v>0</v>
      </c>
      <c r="F198" s="111" t="b">
        <v>0</v>
      </c>
      <c r="G198" s="111" t="b">
        <v>0</v>
      </c>
      <c r="H198" s="111" t="b">
        <v>0</v>
      </c>
      <c r="I198" s="111" t="b">
        <v>0</v>
      </c>
      <c r="J198" s="114" t="e">
        <f t="shared" ca="1" si="0"/>
        <v>#NAME?</v>
      </c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21.5" hidden="1" x14ac:dyDescent="0.9">
      <c r="A199" s="118" t="str">
        <f>'PLANTILLA V6'!A199</f>
        <v>Co</v>
      </c>
      <c r="B199" s="118" t="str">
        <f>'PLANTILLA V6'!B199</f>
        <v>Globos de tamaño # 9</v>
      </c>
      <c r="C199" s="119">
        <f>'PLANTILLA V6'!C199</f>
        <v>1</v>
      </c>
      <c r="D199" s="111" t="str">
        <f>'PLANTILLA V6'!D199</f>
        <v>pza</v>
      </c>
      <c r="E199" s="119">
        <v>0</v>
      </c>
      <c r="F199" s="111" t="b">
        <v>0</v>
      </c>
      <c r="G199" s="111" t="b">
        <v>0</v>
      </c>
      <c r="H199" s="111" t="b">
        <v>0</v>
      </c>
      <c r="I199" s="111" t="b">
        <v>0</v>
      </c>
      <c r="J199" s="114" t="e">
        <f t="shared" ca="1" si="0"/>
        <v>#NAME?</v>
      </c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21.5" hidden="1" x14ac:dyDescent="0.9">
      <c r="A200" s="118" t="str">
        <f>'PLANTILLA V6'!A200</f>
        <v>Co</v>
      </c>
      <c r="B200" s="118" t="str">
        <f>'PLANTILLA V6'!B200</f>
        <v>Limpiapipas</v>
      </c>
      <c r="C200" s="119">
        <f>'PLANTILLA V6'!C200</f>
        <v>1</v>
      </c>
      <c r="D200" s="111" t="str">
        <f>'PLANTILLA V6'!D200</f>
        <v>pza</v>
      </c>
      <c r="E200" s="119">
        <v>0</v>
      </c>
      <c r="F200" s="111" t="b">
        <v>0</v>
      </c>
      <c r="G200" s="111" t="b">
        <v>0</v>
      </c>
      <c r="H200" s="111" t="b">
        <v>0</v>
      </c>
      <c r="I200" s="111" t="b">
        <v>0</v>
      </c>
      <c r="J200" s="114" t="e">
        <f t="shared" ca="1" si="0"/>
        <v>#NAME?</v>
      </c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21.5" hidden="1" x14ac:dyDescent="0.9">
      <c r="A201" s="118" t="str">
        <f>'PLANTILLA V6'!A201</f>
        <v>Co</v>
      </c>
      <c r="B201" s="118" t="str">
        <f>'PLANTILLA V6'!B201</f>
        <v>Barra de plastilina 180 g</v>
      </c>
      <c r="C201" s="119">
        <f>'PLANTILLA V6'!C201</f>
        <v>1</v>
      </c>
      <c r="D201" s="111" t="str">
        <f>'PLANTILLA V6'!D201</f>
        <v>pza</v>
      </c>
      <c r="E201" s="119">
        <v>0</v>
      </c>
      <c r="F201" s="111" t="b">
        <v>0</v>
      </c>
      <c r="G201" s="111" t="b">
        <v>0</v>
      </c>
      <c r="H201" s="111" t="b">
        <v>0</v>
      </c>
      <c r="I201" s="111" t="b">
        <v>0</v>
      </c>
      <c r="J201" s="114" t="e">
        <f t="shared" ca="1" si="0"/>
        <v>#NAME?</v>
      </c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21.5" hidden="1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19">
        <f>'PLANTILLA V6'!C202</f>
        <v>1</v>
      </c>
      <c r="D202" s="111" t="str">
        <f>'PLANTILLA V6'!D202</f>
        <v>pza</v>
      </c>
      <c r="E202" s="119">
        <v>0</v>
      </c>
      <c r="F202" s="111" t="b">
        <v>0</v>
      </c>
      <c r="G202" s="111" t="b">
        <v>0</v>
      </c>
      <c r="H202" s="111" t="b">
        <v>0</v>
      </c>
      <c r="I202" s="111" t="b">
        <v>0</v>
      </c>
      <c r="J202" s="114" t="e">
        <f t="shared" ca="1" si="0"/>
        <v>#NAME?</v>
      </c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21.5" hidden="1" x14ac:dyDescent="0.9">
      <c r="A203" s="118" t="str">
        <f>'PLANTILLA V6'!A203</f>
        <v>Co</v>
      </c>
      <c r="B203" s="118" t="str">
        <f>'PLANTILLA V6'!B203</f>
        <v>Fomi moldeable</v>
      </c>
      <c r="C203" s="119">
        <f>'PLANTILLA V6'!C203</f>
        <v>1</v>
      </c>
      <c r="D203" s="111" t="str">
        <f>'PLANTILLA V6'!D203</f>
        <v>bolsa</v>
      </c>
      <c r="E203" s="119">
        <v>0</v>
      </c>
      <c r="F203" s="111" t="b">
        <v>0</v>
      </c>
      <c r="G203" s="111" t="b">
        <v>0</v>
      </c>
      <c r="H203" s="111" t="b">
        <v>0</v>
      </c>
      <c r="I203" s="111" t="b">
        <v>0</v>
      </c>
      <c r="J203" s="114" t="e">
        <f t="shared" ca="1" si="0"/>
        <v>#NAME?</v>
      </c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21.5" hidden="1" x14ac:dyDescent="0.9">
      <c r="A204" s="118" t="str">
        <f>'PLANTILLA V6'!A204</f>
        <v>Co</v>
      </c>
      <c r="B204" s="120" t="str">
        <f>'PLANTILLA V6'!B204</f>
        <v>Pasta para modelar</v>
      </c>
      <c r="C204" s="119">
        <f>'PLANTILLA V6'!C204</f>
        <v>1</v>
      </c>
      <c r="D204" s="111" t="str">
        <f>'PLANTILLA V6'!D204</f>
        <v>pza</v>
      </c>
      <c r="E204" s="119">
        <v>0</v>
      </c>
      <c r="F204" s="111" t="b">
        <v>0</v>
      </c>
      <c r="G204" s="111" t="b">
        <v>0</v>
      </c>
      <c r="H204" s="111" t="b">
        <v>0</v>
      </c>
      <c r="I204" s="111" t="b">
        <v>0</v>
      </c>
      <c r="J204" s="114" t="e">
        <f t="shared" ca="1" si="0"/>
        <v>#NAME?</v>
      </c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21.5" hidden="1" x14ac:dyDescent="0.9">
      <c r="A205" s="118" t="str">
        <f>'PLANTILLA V6'!A205</f>
        <v>Co</v>
      </c>
      <c r="B205" s="118" t="str">
        <f>'PLANTILLA V6'!B205</f>
        <v>Silicón frío (bote de 250 ml)</v>
      </c>
      <c r="C205" s="119">
        <f>'PLANTILLA V6'!C205</f>
        <v>1</v>
      </c>
      <c r="D205" s="111" t="str">
        <f>'PLANTILLA V6'!D205</f>
        <v>pza</v>
      </c>
      <c r="E205" s="119">
        <v>0</v>
      </c>
      <c r="F205" s="111" t="b">
        <v>0</v>
      </c>
      <c r="G205" s="111" t="b">
        <v>0</v>
      </c>
      <c r="H205" s="111" t="b">
        <v>0</v>
      </c>
      <c r="I205" s="111" t="b">
        <v>0</v>
      </c>
      <c r="J205" s="114" t="e">
        <f t="shared" ca="1" si="0"/>
        <v>#NAME?</v>
      </c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21.5" hidden="1" x14ac:dyDescent="0.9">
      <c r="A206" s="118" t="str">
        <f>'PLANTILLA V6'!A206</f>
        <v>Co</v>
      </c>
      <c r="B206" s="118" t="str">
        <f>'PLANTILLA V6'!B206</f>
        <v>Barra de silicón (tubito del diámetro de la pistola de silicón)</v>
      </c>
      <c r="C206" s="119">
        <f>'PLANTILLA V6'!C206</f>
        <v>1</v>
      </c>
      <c r="D206" s="111" t="str">
        <f>'PLANTILLA V6'!D206</f>
        <v>pza</v>
      </c>
      <c r="E206" s="119">
        <v>0</v>
      </c>
      <c r="F206" s="111" t="b">
        <v>0</v>
      </c>
      <c r="G206" s="111" t="b">
        <v>0</v>
      </c>
      <c r="H206" s="111" t="b">
        <v>0</v>
      </c>
      <c r="I206" s="111" t="b">
        <v>0</v>
      </c>
      <c r="J206" s="114" t="e">
        <f t="shared" ca="1" si="0"/>
        <v>#NAME?</v>
      </c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21.5" hidden="1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19">
        <f>'PLANTILLA V6'!C207</f>
        <v>1</v>
      </c>
      <c r="D207" s="111" t="str">
        <f>'PLANTILLA V6'!D207</f>
        <v>pza</v>
      </c>
      <c r="E207" s="119">
        <v>0</v>
      </c>
      <c r="F207" s="111" t="b">
        <v>0</v>
      </c>
      <c r="G207" s="111" t="b">
        <v>0</v>
      </c>
      <c r="H207" s="111" t="b">
        <v>0</v>
      </c>
      <c r="I207" s="111" t="b">
        <v>0</v>
      </c>
      <c r="J207" s="114" t="e">
        <f t="shared" ca="1" si="0"/>
        <v>#NAME?</v>
      </c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21.5" hidden="1" x14ac:dyDescent="0.9">
      <c r="A208" s="118" t="str">
        <f>'PLANTILLA V6'!A208</f>
        <v>Co</v>
      </c>
      <c r="B208" s="118" t="str">
        <f>'PLANTILLA V6'!B208</f>
        <v>Cinta adhesiva (masking tape 110 o cinta azul de pintor) 12 mm ancho x 50 m o similar</v>
      </c>
      <c r="C208" s="119">
        <f>'PLANTILLA V6'!C208</f>
        <v>1</v>
      </c>
      <c r="D208" s="111" t="str">
        <f>'PLANTILLA V6'!D208</f>
        <v>pza</v>
      </c>
      <c r="E208" s="119">
        <v>0</v>
      </c>
      <c r="F208" s="111" t="b">
        <v>0</v>
      </c>
      <c r="G208" s="111" t="b">
        <v>0</v>
      </c>
      <c r="H208" s="111" t="b">
        <v>0</v>
      </c>
      <c r="I208" s="111" t="b">
        <v>0</v>
      </c>
      <c r="J208" s="114" t="e">
        <f t="shared" ca="1" si="0"/>
        <v>#NAME?</v>
      </c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21.5" hidden="1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19">
        <f>'PLANTILLA V6'!C209</f>
        <v>1</v>
      </c>
      <c r="D209" s="111" t="str">
        <f>'PLANTILLA V6'!D209</f>
        <v>pza</v>
      </c>
      <c r="E209" s="119">
        <v>0</v>
      </c>
      <c r="F209" s="111" t="b">
        <v>0</v>
      </c>
      <c r="G209" s="111" t="b">
        <v>0</v>
      </c>
      <c r="H209" s="111" t="b">
        <v>0</v>
      </c>
      <c r="I209" s="111" t="b">
        <v>0</v>
      </c>
      <c r="J209" s="114" t="e">
        <f t="shared" ca="1" si="0"/>
        <v>#NAME?</v>
      </c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21.5" hidden="1" x14ac:dyDescent="0.9">
      <c r="A210" s="118" t="str">
        <f>'PLANTILLA V6'!A210</f>
        <v>Co</v>
      </c>
      <c r="B210" s="118" t="str">
        <f>'PLANTILLA V6'!B210</f>
        <v>Liga grande #18 (8 cm largo aproximadamente)</v>
      </c>
      <c r="C210" s="119">
        <f>'PLANTILLA V6'!C210</f>
        <v>1</v>
      </c>
      <c r="D210" s="111" t="str">
        <f>'PLANTILLA V6'!D210</f>
        <v>pza</v>
      </c>
      <c r="E210" s="119">
        <v>0</v>
      </c>
      <c r="F210" s="111" t="b">
        <v>0</v>
      </c>
      <c r="G210" s="111" t="b">
        <v>0</v>
      </c>
      <c r="H210" s="111" t="b">
        <v>0</v>
      </c>
      <c r="I210" s="111" t="b">
        <v>0</v>
      </c>
      <c r="J210" s="114" t="e">
        <f t="shared" ca="1" si="0"/>
        <v>#NAME?</v>
      </c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21.5" hidden="1" x14ac:dyDescent="0.9">
      <c r="A211" s="118" t="str">
        <f>'PLANTILLA V6'!A211</f>
        <v>Co</v>
      </c>
      <c r="B211" s="118" t="str">
        <f>'PLANTILLA V6'!B211</f>
        <v>Caja de 100 clips</v>
      </c>
      <c r="C211" s="119">
        <f>'PLANTILLA V6'!C211</f>
        <v>1</v>
      </c>
      <c r="D211" s="111" t="str">
        <f>'PLANTILLA V6'!D211</f>
        <v>pza</v>
      </c>
      <c r="E211" s="119">
        <v>0</v>
      </c>
      <c r="F211" s="111" t="b">
        <v>0</v>
      </c>
      <c r="G211" s="111" t="b">
        <v>0</v>
      </c>
      <c r="H211" s="111" t="b">
        <v>0</v>
      </c>
      <c r="I211" s="111" t="b">
        <v>0</v>
      </c>
      <c r="J211" s="114" t="e">
        <f t="shared" ca="1" si="0"/>
        <v>#NAME?</v>
      </c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21.5" hidden="1" x14ac:dyDescent="0.9">
      <c r="A212" s="118" t="str">
        <f>'PLANTILLA V6'!A212</f>
        <v>Co</v>
      </c>
      <c r="B212" s="118" t="str">
        <f>'PLANTILLA V6'!B212</f>
        <v>Caja de 100 chinchetas</v>
      </c>
      <c r="C212" s="119">
        <f>'PLANTILLA V6'!C212</f>
        <v>1</v>
      </c>
      <c r="D212" s="111" t="str">
        <f>'PLANTILLA V6'!D212</f>
        <v>pza</v>
      </c>
      <c r="E212" s="119">
        <v>0</v>
      </c>
      <c r="F212" s="111" t="b">
        <v>0</v>
      </c>
      <c r="G212" s="111" t="b">
        <v>0</v>
      </c>
      <c r="H212" s="111" t="b">
        <v>0</v>
      </c>
      <c r="I212" s="111" t="b">
        <v>0</v>
      </c>
      <c r="J212" s="114" t="e">
        <f t="shared" ca="1" si="0"/>
        <v>#NAME?</v>
      </c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21.5" hidden="1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19">
        <f>'PLANTILLA V6'!C213</f>
        <v>1</v>
      </c>
      <c r="D213" s="111" t="str">
        <f>'PLANTILLA V6'!D213</f>
        <v>pza</v>
      </c>
      <c r="E213" s="119">
        <v>0</v>
      </c>
      <c r="F213" s="111" t="b">
        <v>0</v>
      </c>
      <c r="G213" s="111" t="b">
        <v>0</v>
      </c>
      <c r="H213" s="111" t="b">
        <v>0</v>
      </c>
      <c r="I213" s="111" t="b">
        <v>0</v>
      </c>
      <c r="J213" s="114" t="e">
        <f t="shared" ca="1" si="0"/>
        <v>#NAME?</v>
      </c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21.5" hidden="1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19">
        <f>'PLANTILLA V6'!C214</f>
        <v>1</v>
      </c>
      <c r="D214" s="111" t="str">
        <f>'PLANTILLA V6'!D214</f>
        <v>pza</v>
      </c>
      <c r="E214" s="119">
        <v>0</v>
      </c>
      <c r="F214" s="111" t="b">
        <v>0</v>
      </c>
      <c r="G214" s="111" t="b">
        <v>0</v>
      </c>
      <c r="H214" s="111" t="b">
        <v>0</v>
      </c>
      <c r="I214" s="111" t="b">
        <v>0</v>
      </c>
      <c r="J214" s="114" t="e">
        <f t="shared" ca="1" si="0"/>
        <v>#NAME?</v>
      </c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21.5" hidden="1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19">
        <f>'PLANTILLA V6'!C215</f>
        <v>1</v>
      </c>
      <c r="D215" s="111" t="str">
        <f>'PLANTILLA V6'!D215</f>
        <v>pza</v>
      </c>
      <c r="E215" s="119">
        <v>0</v>
      </c>
      <c r="F215" s="111" t="b">
        <v>0</v>
      </c>
      <c r="G215" s="111" t="b">
        <v>0</v>
      </c>
      <c r="H215" s="111" t="b">
        <v>0</v>
      </c>
      <c r="I215" s="111" t="b">
        <v>0</v>
      </c>
      <c r="J215" s="114" t="e">
        <f t="shared" ca="1" si="0"/>
        <v>#NAME?</v>
      </c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21.5" hidden="1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1" t="str">
        <f>'PLANTILLA V6'!D216</f>
        <v>bolsita</v>
      </c>
      <c r="E216" s="119">
        <v>0</v>
      </c>
      <c r="F216" s="111" t="b">
        <v>0</v>
      </c>
      <c r="G216" s="111" t="b">
        <v>0</v>
      </c>
      <c r="H216" s="111" t="b">
        <v>0</v>
      </c>
      <c r="I216" s="111" t="b">
        <v>0</v>
      </c>
      <c r="J216" s="114" t="e">
        <f t="shared" ca="1" si="0"/>
        <v>#NAME?</v>
      </c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21.5" hidden="1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1" t="str">
        <f>'PLANTILLA V6'!D217</f>
        <v>pza</v>
      </c>
      <c r="E217" s="119">
        <v>0</v>
      </c>
      <c r="F217" s="111" t="b">
        <v>0</v>
      </c>
      <c r="G217" s="111" t="b">
        <v>0</v>
      </c>
      <c r="H217" s="111" t="b">
        <v>0</v>
      </c>
      <c r="I217" s="111" t="b">
        <v>0</v>
      </c>
      <c r="J217" s="114" t="e">
        <f t="shared" ca="1" si="0"/>
        <v>#NAME?</v>
      </c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21.5" hidden="1" x14ac:dyDescent="0.9">
      <c r="A218" s="118" t="str">
        <f>'PLANTILLA V6'!A218</f>
        <v>Co</v>
      </c>
      <c r="B218" s="111" t="str">
        <f>'PLANTILLA V6'!B218</f>
        <v>Tabla de madera de 3" de espesor de 30 cm x 30 cm (tabla de sacrificio)</v>
      </c>
      <c r="C218" s="119">
        <f>'PLANTILLA V6'!C218</f>
        <v>1</v>
      </c>
      <c r="D218" s="111" t="str">
        <f>'PLANTILLA V6'!D218</f>
        <v>pza</v>
      </c>
      <c r="E218" s="119">
        <v>0</v>
      </c>
      <c r="F218" s="111" t="b">
        <v>0</v>
      </c>
      <c r="G218" s="111" t="b">
        <v>0</v>
      </c>
      <c r="H218" s="111" t="b">
        <v>0</v>
      </c>
      <c r="I218" s="111" t="b">
        <v>0</v>
      </c>
      <c r="J218" s="114" t="e">
        <f t="shared" ca="1" si="0"/>
        <v>#NAME?</v>
      </c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21.5" hidden="1" x14ac:dyDescent="0.9">
      <c r="A219" s="118" t="str">
        <f>'PLANTILLA V6'!A219</f>
        <v>Co</v>
      </c>
      <c r="B219" s="111" t="str">
        <f>'PLANTILLA V6'!B219</f>
        <v>Tabla salvacortes de 45 x 30 cm (recomendado opcional)</v>
      </c>
      <c r="C219" s="119">
        <f>'PLANTILLA V6'!C219</f>
        <v>1</v>
      </c>
      <c r="D219" s="111" t="str">
        <f>'PLANTILLA V6'!D219</f>
        <v>pza</v>
      </c>
      <c r="E219" s="119">
        <v>0</v>
      </c>
      <c r="F219" s="111" t="b">
        <v>0</v>
      </c>
      <c r="G219" s="111" t="b">
        <v>0</v>
      </c>
      <c r="H219" s="111" t="b">
        <v>0</v>
      </c>
      <c r="I219" s="111" t="b">
        <v>0</v>
      </c>
      <c r="J219" s="114" t="e">
        <f t="shared" ca="1" si="0"/>
        <v>#NAME?</v>
      </c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21.5" hidden="1" x14ac:dyDescent="0.9">
      <c r="A220" s="118" t="str">
        <f>'PLANTILLA V6'!A220</f>
        <v>Co</v>
      </c>
      <c r="B220" s="111" t="str">
        <f>'PLANTILLA V6'!B220</f>
        <v>Cronómetro</v>
      </c>
      <c r="C220" s="119">
        <f>'PLANTILLA V6'!C220</f>
        <v>1</v>
      </c>
      <c r="D220" s="111" t="str">
        <f>'PLANTILLA V6'!D220</f>
        <v>pza</v>
      </c>
      <c r="E220" s="119">
        <v>0</v>
      </c>
      <c r="F220" s="111" t="b">
        <v>0</v>
      </c>
      <c r="G220" s="111" t="b">
        <v>0</v>
      </c>
      <c r="H220" s="111" t="b">
        <v>0</v>
      </c>
      <c r="I220" s="111" t="b">
        <v>0</v>
      </c>
      <c r="J220" s="114" t="e">
        <f t="shared" ca="1" si="0"/>
        <v>#NAME?</v>
      </c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21.5" hidden="1" x14ac:dyDescent="0.9">
      <c r="A221" s="118" t="str">
        <f>'PLANTILLA V6'!A221</f>
        <v>Co</v>
      </c>
      <c r="B221" s="111" t="str">
        <f>'PLANTILLA V6'!B221</f>
        <v>Pliego de papel bond</v>
      </c>
      <c r="C221" s="119">
        <f>'PLANTILLA V6'!C221</f>
        <v>1</v>
      </c>
      <c r="D221" s="111" t="str">
        <f>'PLANTILLA V6'!D221</f>
        <v>pza</v>
      </c>
      <c r="E221" s="119">
        <v>0</v>
      </c>
      <c r="F221" s="111" t="b">
        <v>0</v>
      </c>
      <c r="G221" s="111" t="b">
        <v>0</v>
      </c>
      <c r="H221" s="111" t="b">
        <v>0</v>
      </c>
      <c r="I221" s="111" t="b">
        <v>0</v>
      </c>
      <c r="J221" s="114" t="e">
        <f t="shared" ca="1" si="0"/>
        <v>#NAME?</v>
      </c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21.5" hidden="1" x14ac:dyDescent="0.9">
      <c r="A222" s="118" t="str">
        <f>'PLANTILLA V6'!A222</f>
        <v>Co</v>
      </c>
      <c r="B222" s="111" t="str">
        <f>'PLANTILLA V6'!B222</f>
        <v>Dado</v>
      </c>
      <c r="C222" s="119">
        <f>'PLANTILLA V6'!C222</f>
        <v>1</v>
      </c>
      <c r="D222" s="111" t="str">
        <f>'PLANTILLA V6'!D222</f>
        <v>pza</v>
      </c>
      <c r="E222" s="119">
        <v>0</v>
      </c>
      <c r="F222" s="111" t="b">
        <v>0</v>
      </c>
      <c r="G222" s="111" t="b">
        <v>0</v>
      </c>
      <c r="H222" s="111" t="b">
        <v>0</v>
      </c>
      <c r="I222" s="111" t="b">
        <v>0</v>
      </c>
      <c r="J222" s="114" t="e">
        <f t="shared" ca="1" si="0"/>
        <v>#NAME?</v>
      </c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21.5" x14ac:dyDescent="0.9">
      <c r="A223" s="63" t="str">
        <f>'PLANTILLA V6'!A223</f>
        <v>Co</v>
      </c>
      <c r="B223" s="67" t="str">
        <f>'PLANTILLA V6'!B223</f>
        <v>Broche latonado tipo alemán de 16 mm de largo  (caja 100 piezas)</v>
      </c>
      <c r="C223" s="28">
        <f>'PLANTILLA V6'!C223</f>
        <v>1</v>
      </c>
      <c r="D223" s="67" t="str">
        <f>'PLANTILLA V6'!D223</f>
        <v>caja</v>
      </c>
      <c r="E223" s="28">
        <v>1</v>
      </c>
      <c r="F223" s="67" t="b">
        <v>0</v>
      </c>
      <c r="G223" s="67" t="b">
        <v>0</v>
      </c>
      <c r="H223" s="67" t="b">
        <v>0</v>
      </c>
      <c r="I223" s="67" t="b">
        <v>1</v>
      </c>
      <c r="J223" s="114" cm="1">
        <f t="array" ref="J223">_xlfn.IFS(LEN(A223)&gt;2,A224,SUM(E223:I223)=0,0,F223,$F$7*F223*E223,G223,$G$7*G223*E223,AND(H223,A223="Co"),$H$7*H223*E223,AND(H223,A223="Re"),$H$7*H223*E223,H223,$J$7*H223*E223,I223,$I$7*I223*E223)</f>
        <v>1</v>
      </c>
      <c r="K223" s="12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</row>
    <row r="224" spans="1:26" ht="21.5" hidden="1" x14ac:dyDescent="0.9">
      <c r="A224" s="107" t="str">
        <f>'PLANTILLA V6'!A224</f>
        <v>Co</v>
      </c>
      <c r="B224" s="107" t="str">
        <f>'PLANTILLA V6'!B224</f>
        <v>Broche sujetadocumentos chico (3/4" o 19 mm)</v>
      </c>
      <c r="C224" s="119">
        <f>'PLANTILLA V6'!C224</f>
        <v>1</v>
      </c>
      <c r="D224" s="111" t="str">
        <f>'PLANTILLA V6'!D224</f>
        <v>pza</v>
      </c>
      <c r="E224" s="119">
        <v>0</v>
      </c>
      <c r="F224" s="111" t="b">
        <v>0</v>
      </c>
      <c r="G224" s="111" t="b">
        <v>0</v>
      </c>
      <c r="H224" s="111" t="b">
        <v>0</v>
      </c>
      <c r="I224" s="111" t="b">
        <v>0</v>
      </c>
      <c r="J224" s="114" t="e">
        <f t="shared" ca="1" si="0"/>
        <v>#NAME?</v>
      </c>
      <c r="K224" s="117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21.5" hidden="1" x14ac:dyDescent="0.9">
      <c r="A225" s="107" t="str">
        <f>'PLANTILLA V6'!A225</f>
        <v>Co</v>
      </c>
      <c r="B225" s="107" t="str">
        <f>'PLANTILLA V6'!B225</f>
        <v>Palito plano de madera medidas 0.7 X 7.5 cm.(tipo paleta de hielo)</v>
      </c>
      <c r="C225" s="119">
        <f>'PLANTILLA V6'!C225</f>
        <v>1</v>
      </c>
      <c r="D225" s="111" t="str">
        <f>'PLANTILLA V6'!D225</f>
        <v>pza</v>
      </c>
      <c r="E225" s="119">
        <v>0</v>
      </c>
      <c r="F225" s="111" t="b">
        <v>0</v>
      </c>
      <c r="G225" s="111" t="b">
        <v>0</v>
      </c>
      <c r="H225" s="111" t="b">
        <v>0</v>
      </c>
      <c r="I225" s="111" t="b">
        <v>0</v>
      </c>
      <c r="J225" s="114" t="e">
        <f t="shared" ca="1" si="0"/>
        <v>#NAME?</v>
      </c>
      <c r="K225" s="117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21.5" hidden="1" x14ac:dyDescent="0.9">
      <c r="A226" s="107" t="str">
        <f>'PLANTILLA V6'!A226</f>
        <v>Co</v>
      </c>
      <c r="B226" s="107" t="str">
        <f>'PLANTILLA V6'!B226</f>
        <v>Palito de madera redondo 30 largo x 3 mm de diámetro  (tipo brocheta)</v>
      </c>
      <c r="C226" s="119">
        <f>'PLANTILLA V6'!C226</f>
        <v>1</v>
      </c>
      <c r="D226" s="111" t="str">
        <f>'PLANTILLA V6'!D226</f>
        <v>pza</v>
      </c>
      <c r="E226" s="119">
        <v>0</v>
      </c>
      <c r="F226" s="111" t="b">
        <v>0</v>
      </c>
      <c r="G226" s="111" t="b">
        <v>0</v>
      </c>
      <c r="H226" s="111" t="b">
        <v>0</v>
      </c>
      <c r="I226" s="111" t="b">
        <v>0</v>
      </c>
      <c r="J226" s="114" t="e">
        <f t="shared" ca="1" si="0"/>
        <v>#NAME?</v>
      </c>
      <c r="K226" s="117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21.5" hidden="1" x14ac:dyDescent="0.9">
      <c r="A227" s="107" t="str">
        <f>'PLANTILLA V6'!A227</f>
        <v>Co</v>
      </c>
      <c r="B227" s="107" t="str">
        <f>'PLANTILLA V6'!B227</f>
        <v>Imán refrigerador plano (lámina magnética)</v>
      </c>
      <c r="C227" s="119">
        <f>'PLANTILLA V6'!C227</f>
        <v>1</v>
      </c>
      <c r="D227" s="111" t="str">
        <f>'PLANTILLA V6'!D227</f>
        <v>pza</v>
      </c>
      <c r="E227" s="119">
        <v>0</v>
      </c>
      <c r="F227" s="111" t="b">
        <v>0</v>
      </c>
      <c r="G227" s="111" t="b">
        <v>0</v>
      </c>
      <c r="H227" s="111" t="b">
        <v>0</v>
      </c>
      <c r="I227" s="111" t="b">
        <v>0</v>
      </c>
      <c r="J227" s="114" t="e">
        <f t="shared" ca="1" si="0"/>
        <v>#NAME?</v>
      </c>
      <c r="K227" s="117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21.5" hidden="1" x14ac:dyDescent="0.9">
      <c r="A228" s="107" t="str">
        <f>'PLANTILLA V6'!A228</f>
        <v>Co</v>
      </c>
      <c r="B228" s="107" t="str">
        <f>'PLANTILLA V6'!B228</f>
        <v>Paquete de Semillas tipo alpiste o Arroz</v>
      </c>
      <c r="C228" s="119">
        <f>'PLANTILLA V6'!C228</f>
        <v>1</v>
      </c>
      <c r="D228" s="111" t="str">
        <f>'PLANTILLA V6'!D228</f>
        <v>pza</v>
      </c>
      <c r="E228" s="119">
        <v>0</v>
      </c>
      <c r="F228" s="111" t="b">
        <v>0</v>
      </c>
      <c r="G228" s="111" t="b">
        <v>0</v>
      </c>
      <c r="H228" s="111" t="b">
        <v>0</v>
      </c>
      <c r="I228" s="111" t="b">
        <v>0</v>
      </c>
      <c r="J228" s="114" t="e">
        <f t="shared" ca="1" si="0"/>
        <v>#NAME?</v>
      </c>
      <c r="K228" s="117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21.5" hidden="1" x14ac:dyDescent="0.9">
      <c r="A229" s="107" t="str">
        <f>'PLANTILLA V6'!A229</f>
        <v>Co</v>
      </c>
      <c r="B229" s="107" t="str">
        <f>'PLANTILLA V6'!B229</f>
        <v>Palito de madera cuadrado</v>
      </c>
      <c r="C229" s="119">
        <f>'PLANTILLA V6'!C229</f>
        <v>1</v>
      </c>
      <c r="D229" s="111" t="str">
        <f>'PLANTILLA V6'!D229</f>
        <v>pza</v>
      </c>
      <c r="E229" s="119">
        <v>0</v>
      </c>
      <c r="F229" s="111" t="b">
        <v>0</v>
      </c>
      <c r="G229" s="111" t="b">
        <v>0</v>
      </c>
      <c r="H229" s="111" t="b">
        <v>0</v>
      </c>
      <c r="I229" s="111" t="b">
        <v>0</v>
      </c>
      <c r="J229" s="114" t="e">
        <f t="shared" ca="1" si="0"/>
        <v>#NAME?</v>
      </c>
      <c r="K229" s="117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21.5" hidden="1" x14ac:dyDescent="0.9">
      <c r="A230" s="107" t="str">
        <f>'PLANTILLA V6'!A230</f>
        <v>Co</v>
      </c>
      <c r="B230" s="107" t="str">
        <f>'PLANTILLA V6'!B230</f>
        <v xml:space="preserve">Clip mariposa grande </v>
      </c>
      <c r="C230" s="119">
        <f>'PLANTILLA V6'!C230</f>
        <v>1</v>
      </c>
      <c r="D230" s="111" t="str">
        <f>'PLANTILLA V6'!D230</f>
        <v>pza</v>
      </c>
      <c r="E230" s="119">
        <v>0</v>
      </c>
      <c r="F230" s="111" t="b">
        <v>0</v>
      </c>
      <c r="G230" s="111" t="b">
        <v>0</v>
      </c>
      <c r="H230" s="111" t="b">
        <v>0</v>
      </c>
      <c r="I230" s="111" t="b">
        <v>0</v>
      </c>
      <c r="J230" s="114" t="e">
        <f t="shared" ca="1" si="0"/>
        <v>#NAME?</v>
      </c>
      <c r="K230" s="117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21.5" hidden="1" x14ac:dyDescent="0.9">
      <c r="A231" s="107" t="str">
        <f>'PLANTILLA V6'!A231</f>
        <v>Co</v>
      </c>
      <c r="B231" s="107" t="str">
        <f>'PLANTILLA V6'!B231</f>
        <v>Sobre de correspondencia</v>
      </c>
      <c r="C231" s="119">
        <f>'PLANTILLA V6'!C231</f>
        <v>1</v>
      </c>
      <c r="D231" s="111" t="str">
        <f>'PLANTILLA V6'!D231</f>
        <v>pza</v>
      </c>
      <c r="E231" s="119">
        <v>0</v>
      </c>
      <c r="F231" s="111" t="b">
        <v>0</v>
      </c>
      <c r="G231" s="111" t="b">
        <v>0</v>
      </c>
      <c r="H231" s="111" t="b">
        <v>0</v>
      </c>
      <c r="I231" s="111" t="b">
        <v>0</v>
      </c>
      <c r="J231" s="114" t="e">
        <f t="shared" ca="1" si="0"/>
        <v>#NAME?</v>
      </c>
      <c r="K231" s="117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21.5" hidden="1" x14ac:dyDescent="0.9">
      <c r="A232" s="107" t="str">
        <f>'PLANTILLA V6'!A232</f>
        <v>Co</v>
      </c>
      <c r="B232" s="107" t="str">
        <f>'PLANTILLA V6'!B232</f>
        <v>Paleta de Acuarelas con pincel</v>
      </c>
      <c r="C232" s="119">
        <f>'PLANTILLA V6'!C232</f>
        <v>1</v>
      </c>
      <c r="D232" s="111" t="str">
        <f>'PLANTILLA V6'!D232</f>
        <v>pza</v>
      </c>
      <c r="E232" s="119">
        <v>0</v>
      </c>
      <c r="F232" s="111" t="b">
        <v>0</v>
      </c>
      <c r="G232" s="111" t="b">
        <v>0</v>
      </c>
      <c r="H232" s="111" t="b">
        <v>0</v>
      </c>
      <c r="I232" s="111" t="b">
        <v>0</v>
      </c>
      <c r="J232" s="114" t="e">
        <f t="shared" ca="1" si="0"/>
        <v>#NAME?</v>
      </c>
      <c r="K232" s="117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21.5" hidden="1" x14ac:dyDescent="0.9">
      <c r="A233" s="107" t="str">
        <f>'PLANTILLA V6'!A233</f>
        <v>Co</v>
      </c>
      <c r="B233" s="107" t="str">
        <f>'PLANTILLA V6'!B233</f>
        <v>Tabla de Madera de 25 cm de ancho X 1 metro largo X 1" (medidas aproximadas)</v>
      </c>
      <c r="C233" s="119">
        <f>'PLANTILLA V6'!C233</f>
        <v>1</v>
      </c>
      <c r="D233" s="111" t="str">
        <f>'PLANTILLA V6'!D233</f>
        <v>pza</v>
      </c>
      <c r="E233" s="119">
        <v>0</v>
      </c>
      <c r="F233" s="111" t="b">
        <v>0</v>
      </c>
      <c r="G233" s="111" t="b">
        <v>0</v>
      </c>
      <c r="H233" s="111" t="b">
        <v>0</v>
      </c>
      <c r="I233" s="111" t="b">
        <v>0</v>
      </c>
      <c r="J233" s="114" t="e">
        <f t="shared" ca="1" si="0"/>
        <v>#NAME?</v>
      </c>
      <c r="K233" s="117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21.5" hidden="1" x14ac:dyDescent="0.9">
      <c r="A234" s="107">
        <f>'PLANTILLA V6'!A234</f>
        <v>0</v>
      </c>
      <c r="B234" s="107">
        <f>'PLANTILLA V6'!B234</f>
        <v>0</v>
      </c>
      <c r="C234" s="119">
        <f>'PLANTILLA V6'!C234</f>
        <v>1</v>
      </c>
      <c r="D234" s="111" t="str">
        <f>'PLANTILLA V6'!D234</f>
        <v>pza</v>
      </c>
      <c r="E234" s="119">
        <v>0</v>
      </c>
      <c r="F234" s="111" t="b">
        <v>0</v>
      </c>
      <c r="G234" s="111" t="b">
        <v>0</v>
      </c>
      <c r="H234" s="111" t="b">
        <v>0</v>
      </c>
      <c r="I234" s="111" t="b">
        <v>0</v>
      </c>
      <c r="J234" s="114" t="e">
        <f t="shared" ca="1" si="0"/>
        <v>#NAME?</v>
      </c>
      <c r="K234" s="117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21.5" hidden="1" x14ac:dyDescent="0.9">
      <c r="A235" s="107">
        <f>'PLANTILLA V6'!A235</f>
        <v>0</v>
      </c>
      <c r="B235" s="107">
        <f>'PLANTILLA V6'!B235</f>
        <v>0</v>
      </c>
      <c r="C235" s="119">
        <f>'PLANTILLA V6'!C235</f>
        <v>1</v>
      </c>
      <c r="D235" s="111" t="str">
        <f>'PLANTILLA V6'!D235</f>
        <v>pza</v>
      </c>
      <c r="E235" s="119">
        <v>0</v>
      </c>
      <c r="F235" s="111" t="b">
        <v>0</v>
      </c>
      <c r="G235" s="111" t="b">
        <v>0</v>
      </c>
      <c r="H235" s="111" t="b">
        <v>0</v>
      </c>
      <c r="I235" s="111" t="b">
        <v>0</v>
      </c>
      <c r="J235" s="114" t="e">
        <f t="shared" ca="1" si="0"/>
        <v>#NAME?</v>
      </c>
      <c r="K235" s="117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21.5" hidden="1" x14ac:dyDescent="0.9">
      <c r="A236" s="107">
        <f>'PLANTILLA V6'!A236</f>
        <v>0</v>
      </c>
      <c r="B236" s="107">
        <f>'PLANTILLA V6'!B236</f>
        <v>0</v>
      </c>
      <c r="C236" s="119">
        <f>'PLANTILLA V6'!C236</f>
        <v>1</v>
      </c>
      <c r="D236" s="111" t="str">
        <f>'PLANTILLA V6'!D236</f>
        <v>pza</v>
      </c>
      <c r="E236" s="119">
        <v>0</v>
      </c>
      <c r="F236" s="111" t="b">
        <v>0</v>
      </c>
      <c r="G236" s="111" t="b">
        <v>0</v>
      </c>
      <c r="H236" s="111" t="b">
        <v>0</v>
      </c>
      <c r="I236" s="111" t="b">
        <v>0</v>
      </c>
      <c r="J236" s="114" t="e">
        <f t="shared" ca="1" si="0"/>
        <v>#NAME?</v>
      </c>
      <c r="K236" s="117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21.5" hidden="1" x14ac:dyDescent="0.9">
      <c r="A237" s="107">
        <f>'PLANTILLA V6'!A237</f>
        <v>0</v>
      </c>
      <c r="B237" s="107">
        <f>'PLANTILLA V6'!B237</f>
        <v>0</v>
      </c>
      <c r="C237" s="119">
        <f>'PLANTILLA V6'!C237</f>
        <v>1</v>
      </c>
      <c r="D237" s="111" t="str">
        <f>'PLANTILLA V6'!D237</f>
        <v>pza</v>
      </c>
      <c r="E237" s="119">
        <v>0</v>
      </c>
      <c r="F237" s="111" t="b">
        <v>0</v>
      </c>
      <c r="G237" s="111" t="b">
        <v>0</v>
      </c>
      <c r="H237" s="111" t="b">
        <v>0</v>
      </c>
      <c r="I237" s="111" t="b">
        <v>0</v>
      </c>
      <c r="J237" s="114" t="e">
        <f t="shared" ca="1" si="0"/>
        <v>#NAME?</v>
      </c>
      <c r="K237" s="117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21.5" hidden="1" x14ac:dyDescent="0.9">
      <c r="A238" s="107">
        <f>'PLANTILLA V6'!A238</f>
        <v>0</v>
      </c>
      <c r="B238" s="107">
        <f>'PLANTILLA V6'!B238</f>
        <v>0</v>
      </c>
      <c r="C238" s="119">
        <f>'PLANTILLA V6'!C238</f>
        <v>1</v>
      </c>
      <c r="D238" s="111" t="str">
        <f>'PLANTILLA V6'!D238</f>
        <v>pza</v>
      </c>
      <c r="E238" s="119">
        <v>0</v>
      </c>
      <c r="F238" s="111" t="b">
        <v>0</v>
      </c>
      <c r="G238" s="111" t="b">
        <v>0</v>
      </c>
      <c r="H238" s="111" t="b">
        <v>0</v>
      </c>
      <c r="I238" s="111" t="b">
        <v>0</v>
      </c>
      <c r="J238" s="114" t="e">
        <f t="shared" ca="1" si="0"/>
        <v>#NAME?</v>
      </c>
      <c r="K238" s="117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21.5" hidden="1" x14ac:dyDescent="0.9">
      <c r="A239" s="107">
        <f>'PLANTILLA V6'!A239</f>
        <v>0</v>
      </c>
      <c r="B239" s="107">
        <f>'PLANTILLA V6'!B239</f>
        <v>0</v>
      </c>
      <c r="C239" s="119">
        <f>'PLANTILLA V6'!C239</f>
        <v>1</v>
      </c>
      <c r="D239" s="111" t="str">
        <f>'PLANTILLA V6'!D239</f>
        <v>pza</v>
      </c>
      <c r="E239" s="119">
        <v>0</v>
      </c>
      <c r="F239" s="111" t="b">
        <v>0</v>
      </c>
      <c r="G239" s="111" t="b">
        <v>0</v>
      </c>
      <c r="H239" s="111" t="b">
        <v>0</v>
      </c>
      <c r="I239" s="111" t="b">
        <v>0</v>
      </c>
      <c r="J239" s="114" t="e">
        <f t="shared" ca="1" si="0"/>
        <v>#NAME?</v>
      </c>
      <c r="K239" s="117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21.5" hidden="1" x14ac:dyDescent="0.9">
      <c r="A240" s="107">
        <f>'PLANTILLA V6'!A240</f>
        <v>0</v>
      </c>
      <c r="B240" s="107">
        <f>'PLANTILLA V6'!B240</f>
        <v>0</v>
      </c>
      <c r="C240" s="119">
        <f>'PLANTILLA V6'!C240</f>
        <v>1</v>
      </c>
      <c r="D240" s="111" t="str">
        <f>'PLANTILLA V6'!D240</f>
        <v>pza</v>
      </c>
      <c r="E240" s="119">
        <v>0</v>
      </c>
      <c r="F240" s="111" t="b">
        <v>0</v>
      </c>
      <c r="G240" s="111" t="b">
        <v>0</v>
      </c>
      <c r="H240" s="111" t="b">
        <v>0</v>
      </c>
      <c r="I240" s="111" t="b">
        <v>0</v>
      </c>
      <c r="J240" s="114" t="e">
        <f t="shared" ca="1" si="0"/>
        <v>#NAME?</v>
      </c>
      <c r="K240" s="117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21.5" hidden="1" x14ac:dyDescent="0.9">
      <c r="A241" s="107">
        <f>'PLANTILLA V6'!A241</f>
        <v>0</v>
      </c>
      <c r="B241" s="107">
        <f>'PLANTILLA V6'!B241</f>
        <v>0</v>
      </c>
      <c r="C241" s="119">
        <f>'PLANTILLA V6'!C241</f>
        <v>1</v>
      </c>
      <c r="D241" s="111" t="str">
        <f>'PLANTILLA V6'!D241</f>
        <v>pza</v>
      </c>
      <c r="E241" s="119">
        <v>0</v>
      </c>
      <c r="F241" s="111" t="b">
        <v>0</v>
      </c>
      <c r="G241" s="111" t="b">
        <v>0</v>
      </c>
      <c r="H241" s="111" t="b">
        <v>0</v>
      </c>
      <c r="I241" s="111" t="b">
        <v>0</v>
      </c>
      <c r="J241" s="114" t="e">
        <f t="shared" ca="1" si="0"/>
        <v>#NAME?</v>
      </c>
      <c r="K241" s="117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21.5" hidden="1" x14ac:dyDescent="0.9">
      <c r="A242" s="107">
        <f>'PLANTILLA V6'!A242</f>
        <v>0</v>
      </c>
      <c r="B242" s="107">
        <f>'PLANTILLA V6'!B242</f>
        <v>0</v>
      </c>
      <c r="C242" s="119">
        <f>'PLANTILLA V6'!C242</f>
        <v>1</v>
      </c>
      <c r="D242" s="111" t="str">
        <f>'PLANTILLA V6'!D242</f>
        <v>pza</v>
      </c>
      <c r="E242" s="119">
        <v>0</v>
      </c>
      <c r="F242" s="111" t="b">
        <v>0</v>
      </c>
      <c r="G242" s="111" t="b">
        <v>0</v>
      </c>
      <c r="H242" s="111" t="b">
        <v>0</v>
      </c>
      <c r="I242" s="111" t="b">
        <v>0</v>
      </c>
      <c r="J242" s="114" t="e">
        <f t="shared" ca="1" si="0"/>
        <v>#NAME?</v>
      </c>
      <c r="K242" s="117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21.5" hidden="1" x14ac:dyDescent="0.9">
      <c r="A243" s="107">
        <f>'PLANTILLA V6'!A243</f>
        <v>0</v>
      </c>
      <c r="B243" s="107">
        <f>'PLANTILLA V6'!B243</f>
        <v>0</v>
      </c>
      <c r="C243" s="119">
        <f>'PLANTILLA V6'!C243</f>
        <v>1</v>
      </c>
      <c r="D243" s="111" t="str">
        <f>'PLANTILLA V6'!D243</f>
        <v>pza</v>
      </c>
      <c r="E243" s="119">
        <v>0</v>
      </c>
      <c r="F243" s="111" t="b">
        <v>0</v>
      </c>
      <c r="G243" s="111" t="b">
        <v>0</v>
      </c>
      <c r="H243" s="111" t="b">
        <v>0</v>
      </c>
      <c r="I243" s="111" t="b">
        <v>0</v>
      </c>
      <c r="J243" s="114" t="e">
        <f t="shared" ca="1" si="0"/>
        <v>#NAME?</v>
      </c>
      <c r="K243" s="117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21.5" hidden="1" x14ac:dyDescent="0.9">
      <c r="A244" s="107">
        <f>'PLANTILLA V6'!A244</f>
        <v>0</v>
      </c>
      <c r="B244" s="107">
        <f>'PLANTILLA V6'!B244</f>
        <v>0</v>
      </c>
      <c r="C244" s="119">
        <f>'PLANTILLA V6'!C244</f>
        <v>1</v>
      </c>
      <c r="D244" s="111" t="str">
        <f>'PLANTILLA V6'!D244</f>
        <v>pza</v>
      </c>
      <c r="E244" s="119">
        <v>0</v>
      </c>
      <c r="F244" s="111" t="b">
        <v>0</v>
      </c>
      <c r="G244" s="111" t="b">
        <v>0</v>
      </c>
      <c r="H244" s="111" t="b">
        <v>0</v>
      </c>
      <c r="I244" s="111" t="b">
        <v>0</v>
      </c>
      <c r="J244" s="114" t="e">
        <f t="shared" ca="1" si="0"/>
        <v>#NAME?</v>
      </c>
      <c r="K244" s="117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21.5" hidden="1" x14ac:dyDescent="0.9">
      <c r="A245" s="107">
        <f>'PLANTILLA V6'!A245</f>
        <v>0</v>
      </c>
      <c r="B245" s="107">
        <f>'PLANTILLA V6'!B245</f>
        <v>0</v>
      </c>
      <c r="C245" s="119">
        <f>'PLANTILLA V6'!C245</f>
        <v>1</v>
      </c>
      <c r="D245" s="111" t="str">
        <f>'PLANTILLA V6'!D245</f>
        <v>pza</v>
      </c>
      <c r="E245" s="119">
        <v>0</v>
      </c>
      <c r="F245" s="111" t="b">
        <v>0</v>
      </c>
      <c r="G245" s="111" t="b">
        <v>0</v>
      </c>
      <c r="H245" s="111" t="b">
        <v>0</v>
      </c>
      <c r="I245" s="111" t="b">
        <v>0</v>
      </c>
      <c r="J245" s="114" t="e">
        <f t="shared" ca="1" si="0"/>
        <v>#NAME?</v>
      </c>
      <c r="K245" s="117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21.5" hidden="1" x14ac:dyDescent="0.9">
      <c r="A246" s="107">
        <f>'PLANTILLA V6'!A246</f>
        <v>0</v>
      </c>
      <c r="B246" s="107">
        <f>'PLANTILLA V6'!B246</f>
        <v>0</v>
      </c>
      <c r="C246" s="119">
        <f>'PLANTILLA V6'!C246</f>
        <v>1</v>
      </c>
      <c r="D246" s="111" t="str">
        <f>'PLANTILLA V6'!D246</f>
        <v>pza</v>
      </c>
      <c r="E246" s="119">
        <v>0</v>
      </c>
      <c r="F246" s="111" t="b">
        <v>0</v>
      </c>
      <c r="G246" s="111" t="b">
        <v>0</v>
      </c>
      <c r="H246" s="111" t="b">
        <v>0</v>
      </c>
      <c r="I246" s="111" t="b">
        <v>0</v>
      </c>
      <c r="J246" s="114" t="e">
        <f t="shared" ca="1" si="0"/>
        <v>#NAME?</v>
      </c>
      <c r="K246" s="117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21.5" hidden="1" x14ac:dyDescent="0.9">
      <c r="A247" s="107">
        <f>'PLANTILLA V6'!A247</f>
        <v>0</v>
      </c>
      <c r="B247" s="107">
        <f>'PLANTILLA V6'!B247</f>
        <v>0</v>
      </c>
      <c r="C247" s="119">
        <f>'PLANTILLA V6'!C247</f>
        <v>1</v>
      </c>
      <c r="D247" s="111" t="str">
        <f>'PLANTILLA V6'!D247</f>
        <v>pza</v>
      </c>
      <c r="E247" s="119">
        <v>0</v>
      </c>
      <c r="F247" s="111" t="b">
        <v>0</v>
      </c>
      <c r="G247" s="111" t="b">
        <v>0</v>
      </c>
      <c r="H247" s="111" t="b">
        <v>0</v>
      </c>
      <c r="I247" s="111" t="b">
        <v>0</v>
      </c>
      <c r="J247" s="114" t="e">
        <f t="shared" ca="1" si="0"/>
        <v>#NAME?</v>
      </c>
      <c r="K247" s="117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21.5" hidden="1" x14ac:dyDescent="0.9">
      <c r="A248" s="107">
        <f>'PLANTILLA V6'!A248</f>
        <v>0</v>
      </c>
      <c r="B248" s="107">
        <f>'PLANTILLA V6'!B248</f>
        <v>0</v>
      </c>
      <c r="C248" s="119">
        <f>'PLANTILLA V6'!C248</f>
        <v>1</v>
      </c>
      <c r="D248" s="111" t="str">
        <f>'PLANTILLA V6'!D248</f>
        <v>pza</v>
      </c>
      <c r="E248" s="119">
        <v>0</v>
      </c>
      <c r="F248" s="111" t="b">
        <v>0</v>
      </c>
      <c r="G248" s="111" t="b">
        <v>0</v>
      </c>
      <c r="H248" s="111" t="b">
        <v>0</v>
      </c>
      <c r="I248" s="111" t="b">
        <v>0</v>
      </c>
      <c r="J248" s="114" t="e">
        <f t="shared" ca="1" si="0"/>
        <v>#NAME?</v>
      </c>
      <c r="K248" s="117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21.5" hidden="1" x14ac:dyDescent="0.9">
      <c r="A249" s="107">
        <f>'PLANTILLA V6'!A249</f>
        <v>0</v>
      </c>
      <c r="B249" s="107">
        <f>'PLANTILLA V6'!B249</f>
        <v>0</v>
      </c>
      <c r="C249" s="119">
        <f>'PLANTILLA V6'!C249</f>
        <v>1</v>
      </c>
      <c r="D249" s="111" t="str">
        <f>'PLANTILLA V6'!D249</f>
        <v>pza</v>
      </c>
      <c r="E249" s="119">
        <v>0</v>
      </c>
      <c r="F249" s="111" t="b">
        <v>0</v>
      </c>
      <c r="G249" s="111" t="b">
        <v>0</v>
      </c>
      <c r="H249" s="111" t="b">
        <v>0</v>
      </c>
      <c r="I249" s="111" t="b">
        <v>0</v>
      </c>
      <c r="J249" s="114" t="e">
        <f t="shared" ca="1" si="0"/>
        <v>#NAME?</v>
      </c>
      <c r="K249" s="117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21.5" hidden="1" x14ac:dyDescent="0.9">
      <c r="A250" s="107">
        <f>'PLANTILLA V6'!A250</f>
        <v>0</v>
      </c>
      <c r="B250" s="107">
        <f>'PLANTILLA V6'!B250</f>
        <v>0</v>
      </c>
      <c r="C250" s="119">
        <f>'PLANTILLA V6'!C250</f>
        <v>1</v>
      </c>
      <c r="D250" s="111" t="str">
        <f>'PLANTILLA V6'!D250</f>
        <v>pza</v>
      </c>
      <c r="E250" s="119">
        <v>0</v>
      </c>
      <c r="F250" s="111" t="b">
        <v>0</v>
      </c>
      <c r="G250" s="111" t="b">
        <v>0</v>
      </c>
      <c r="H250" s="111" t="b">
        <v>0</v>
      </c>
      <c r="I250" s="111" t="b">
        <v>0</v>
      </c>
      <c r="J250" s="114" t="e">
        <f t="shared" ca="1" si="0"/>
        <v>#NAME?</v>
      </c>
      <c r="K250" s="117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21.5" hidden="1" x14ac:dyDescent="0.9">
      <c r="A251" s="107">
        <f>'PLANTILLA V6'!A251</f>
        <v>0</v>
      </c>
      <c r="B251" s="107">
        <f>'PLANTILLA V6'!B251</f>
        <v>0</v>
      </c>
      <c r="C251" s="119">
        <f>'PLANTILLA V6'!C251</f>
        <v>1</v>
      </c>
      <c r="D251" s="111" t="str">
        <f>'PLANTILLA V6'!D251</f>
        <v>pza</v>
      </c>
      <c r="E251" s="119">
        <v>0</v>
      </c>
      <c r="F251" s="111" t="b">
        <v>0</v>
      </c>
      <c r="G251" s="111" t="b">
        <v>0</v>
      </c>
      <c r="H251" s="111" t="b">
        <v>0</v>
      </c>
      <c r="I251" s="111" t="b">
        <v>0</v>
      </c>
      <c r="J251" s="114" t="e">
        <f t="shared" ca="1" si="0"/>
        <v>#NAME?</v>
      </c>
      <c r="K251" s="117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21.5" hidden="1" x14ac:dyDescent="0.9">
      <c r="A252" s="107">
        <f>'PLANTILLA V6'!A252</f>
        <v>0</v>
      </c>
      <c r="B252" s="107">
        <f>'PLANTILLA V6'!B252</f>
        <v>0</v>
      </c>
      <c r="C252" s="119">
        <f>'PLANTILLA V6'!C252</f>
        <v>1</v>
      </c>
      <c r="D252" s="111" t="str">
        <f>'PLANTILLA V6'!D252</f>
        <v>pza</v>
      </c>
      <c r="E252" s="119">
        <v>0</v>
      </c>
      <c r="F252" s="111" t="b">
        <v>0</v>
      </c>
      <c r="G252" s="111" t="b">
        <v>0</v>
      </c>
      <c r="H252" s="111" t="b">
        <v>0</v>
      </c>
      <c r="I252" s="111" t="b">
        <v>0</v>
      </c>
      <c r="J252" s="114" t="e">
        <f t="shared" ca="1" si="0"/>
        <v>#NAME?</v>
      </c>
      <c r="K252" s="117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21.5" hidden="1" x14ac:dyDescent="0.9">
      <c r="A253" s="107">
        <f>'PLANTILLA V6'!A253</f>
        <v>0</v>
      </c>
      <c r="B253" s="107">
        <f>'PLANTILLA V6'!B253</f>
        <v>0</v>
      </c>
      <c r="C253" s="119">
        <f>'PLANTILLA V6'!C253</f>
        <v>1</v>
      </c>
      <c r="D253" s="111" t="str">
        <f>'PLANTILLA V6'!D253</f>
        <v>pza</v>
      </c>
      <c r="E253" s="119">
        <v>0</v>
      </c>
      <c r="F253" s="111" t="b">
        <v>0</v>
      </c>
      <c r="G253" s="111" t="b">
        <v>0</v>
      </c>
      <c r="H253" s="111" t="b">
        <v>0</v>
      </c>
      <c r="I253" s="111" t="b">
        <v>0</v>
      </c>
      <c r="J253" s="114" t="e">
        <f t="shared" ca="1" si="0"/>
        <v>#NAME?</v>
      </c>
      <c r="K253" s="117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21.5" hidden="1" x14ac:dyDescent="0.9">
      <c r="A254" s="107">
        <f>'PLANTILLA V6'!A254</f>
        <v>0</v>
      </c>
      <c r="B254" s="107">
        <f>'PLANTILLA V6'!B254</f>
        <v>0</v>
      </c>
      <c r="C254" s="119">
        <f>'PLANTILLA V6'!C254</f>
        <v>1</v>
      </c>
      <c r="D254" s="111" t="str">
        <f>'PLANTILLA V6'!D254</f>
        <v>pza</v>
      </c>
      <c r="E254" s="119">
        <v>0</v>
      </c>
      <c r="F254" s="111" t="b">
        <v>0</v>
      </c>
      <c r="G254" s="111" t="b">
        <v>0</v>
      </c>
      <c r="H254" s="111" t="b">
        <v>0</v>
      </c>
      <c r="I254" s="111" t="b">
        <v>0</v>
      </c>
      <c r="J254" s="114" t="e">
        <f t="shared" ca="1" si="0"/>
        <v>#NAME?</v>
      </c>
      <c r="K254" s="117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21.5" hidden="1" x14ac:dyDescent="0.9">
      <c r="A255" s="107">
        <f>'PLANTILLA V6'!A255</f>
        <v>0</v>
      </c>
      <c r="B255" s="107">
        <f>'PLANTILLA V6'!B255</f>
        <v>0</v>
      </c>
      <c r="C255" s="119">
        <f>'PLANTILLA V6'!C255</f>
        <v>1</v>
      </c>
      <c r="D255" s="111" t="str">
        <f>'PLANTILLA V6'!D255</f>
        <v>pza</v>
      </c>
      <c r="E255" s="119">
        <v>0</v>
      </c>
      <c r="F255" s="111" t="b">
        <v>0</v>
      </c>
      <c r="G255" s="111" t="b">
        <v>0</v>
      </c>
      <c r="H255" s="111" t="b">
        <v>0</v>
      </c>
      <c r="I255" s="111" t="b">
        <v>0</v>
      </c>
      <c r="J255" s="114" t="e">
        <f t="shared" ca="1" si="0"/>
        <v>#NAME?</v>
      </c>
      <c r="K255" s="117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21.5" hidden="1" x14ac:dyDescent="0.9">
      <c r="A256" s="107">
        <f>'PLANTILLA V6'!A256</f>
        <v>0</v>
      </c>
      <c r="B256" s="107">
        <f>'PLANTILLA V6'!B256</f>
        <v>0</v>
      </c>
      <c r="C256" s="119">
        <f>'PLANTILLA V6'!C256</f>
        <v>1</v>
      </c>
      <c r="D256" s="111" t="str">
        <f>'PLANTILLA V6'!D256</f>
        <v>pza</v>
      </c>
      <c r="E256" s="119">
        <v>0</v>
      </c>
      <c r="F256" s="111" t="b">
        <v>0</v>
      </c>
      <c r="G256" s="111" t="b">
        <v>0</v>
      </c>
      <c r="H256" s="111" t="b">
        <v>0</v>
      </c>
      <c r="I256" s="111" t="b">
        <v>0</v>
      </c>
      <c r="J256" s="114" t="e">
        <f t="shared" ca="1" si="0"/>
        <v>#NAME?</v>
      </c>
      <c r="K256" s="117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21.5" hidden="1" x14ac:dyDescent="0.9">
      <c r="A257" s="107">
        <f>'PLANTILLA V6'!A257</f>
        <v>0</v>
      </c>
      <c r="B257" s="107">
        <f>'PLANTILLA V6'!B257</f>
        <v>0</v>
      </c>
      <c r="C257" s="119">
        <f>'PLANTILLA V6'!C257</f>
        <v>1</v>
      </c>
      <c r="D257" s="111" t="str">
        <f>'PLANTILLA V6'!D257</f>
        <v>pza</v>
      </c>
      <c r="E257" s="119">
        <v>0</v>
      </c>
      <c r="F257" s="111" t="b">
        <v>0</v>
      </c>
      <c r="G257" s="111" t="b">
        <v>0</v>
      </c>
      <c r="H257" s="111" t="b">
        <v>0</v>
      </c>
      <c r="I257" s="111" t="b">
        <v>0</v>
      </c>
      <c r="J257" s="114" t="e">
        <f t="shared" ca="1" si="0"/>
        <v>#NAME?</v>
      </c>
      <c r="K257" s="117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21.5" hidden="1" x14ac:dyDescent="0.9">
      <c r="A258" s="107">
        <f>'PLANTILLA V6'!A258</f>
        <v>0</v>
      </c>
      <c r="B258" s="107">
        <f>'PLANTILLA V6'!B258</f>
        <v>0</v>
      </c>
      <c r="C258" s="119">
        <f>'PLANTILLA V6'!C258</f>
        <v>1</v>
      </c>
      <c r="D258" s="111" t="str">
        <f>'PLANTILLA V6'!D258</f>
        <v>pza</v>
      </c>
      <c r="E258" s="119">
        <v>0</v>
      </c>
      <c r="F258" s="111" t="b">
        <v>0</v>
      </c>
      <c r="G258" s="111" t="b">
        <v>0</v>
      </c>
      <c r="H258" s="111" t="b">
        <v>0</v>
      </c>
      <c r="I258" s="111" t="b">
        <v>0</v>
      </c>
      <c r="J258" s="114" t="e">
        <f t="shared" ca="1" si="0"/>
        <v>#NAME?</v>
      </c>
      <c r="K258" s="117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21.5" hidden="1" x14ac:dyDescent="0.9">
      <c r="A259" s="107">
        <f>'PLANTILLA V6'!A259</f>
        <v>0</v>
      </c>
      <c r="B259" s="107">
        <f>'PLANTILLA V6'!B259</f>
        <v>0</v>
      </c>
      <c r="C259" s="119">
        <f>'PLANTILLA V6'!C259</f>
        <v>1</v>
      </c>
      <c r="D259" s="111" t="str">
        <f>'PLANTILLA V6'!D259</f>
        <v>pza</v>
      </c>
      <c r="E259" s="119">
        <v>0</v>
      </c>
      <c r="F259" s="111" t="b">
        <v>0</v>
      </c>
      <c r="G259" s="111" t="b">
        <v>0</v>
      </c>
      <c r="H259" s="111" t="b">
        <v>0</v>
      </c>
      <c r="I259" s="111" t="b">
        <v>0</v>
      </c>
      <c r="J259" s="114" t="e">
        <f t="shared" ca="1" si="0"/>
        <v>#NAME?</v>
      </c>
      <c r="K259" s="117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21.5" hidden="1" x14ac:dyDescent="0.9">
      <c r="A260" s="107">
        <f>'PLANTILLA V6'!A260</f>
        <v>0</v>
      </c>
      <c r="B260" s="107">
        <f>'PLANTILLA V6'!B260</f>
        <v>0</v>
      </c>
      <c r="C260" s="119">
        <f>'PLANTILLA V6'!C260</f>
        <v>1</v>
      </c>
      <c r="D260" s="111" t="str">
        <f>'PLANTILLA V6'!D260</f>
        <v>pza</v>
      </c>
      <c r="E260" s="119">
        <v>0</v>
      </c>
      <c r="F260" s="111" t="b">
        <v>0</v>
      </c>
      <c r="G260" s="111" t="b">
        <v>0</v>
      </c>
      <c r="H260" s="111" t="b">
        <v>0</v>
      </c>
      <c r="I260" s="111" t="b">
        <v>0</v>
      </c>
      <c r="J260" s="114" t="e">
        <f t="shared" ca="1" si="0"/>
        <v>#NAME?</v>
      </c>
      <c r="K260" s="117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21.5" hidden="1" x14ac:dyDescent="0.9">
      <c r="A261" s="107">
        <f>'PLANTILLA V6'!A261</f>
        <v>0</v>
      </c>
      <c r="B261" s="107">
        <f>'PLANTILLA V6'!B261</f>
        <v>0</v>
      </c>
      <c r="C261" s="119">
        <f>'PLANTILLA V6'!C261</f>
        <v>1</v>
      </c>
      <c r="D261" s="111" t="str">
        <f>'PLANTILLA V6'!D261</f>
        <v>pza</v>
      </c>
      <c r="E261" s="119">
        <v>0</v>
      </c>
      <c r="F261" s="111" t="b">
        <v>0</v>
      </c>
      <c r="G261" s="111" t="b">
        <v>0</v>
      </c>
      <c r="H261" s="111" t="b">
        <v>0</v>
      </c>
      <c r="I261" s="111" t="b">
        <v>0</v>
      </c>
      <c r="J261" s="114" t="e">
        <f t="shared" ca="1" si="0"/>
        <v>#NAME?</v>
      </c>
      <c r="K261" s="117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21.5" hidden="1" x14ac:dyDescent="0.9">
      <c r="A262" s="107">
        <f>'PLANTILLA V6'!A262</f>
        <v>0</v>
      </c>
      <c r="B262" s="107">
        <f>'PLANTILLA V6'!B262</f>
        <v>0</v>
      </c>
      <c r="C262" s="119">
        <f>'PLANTILLA V6'!C262</f>
        <v>1</v>
      </c>
      <c r="D262" s="111" t="str">
        <f>'PLANTILLA V6'!D262</f>
        <v>pza</v>
      </c>
      <c r="E262" s="119">
        <v>0</v>
      </c>
      <c r="F262" s="111" t="b">
        <v>0</v>
      </c>
      <c r="G262" s="111" t="b">
        <v>0</v>
      </c>
      <c r="H262" s="111" t="b">
        <v>0</v>
      </c>
      <c r="I262" s="111" t="b">
        <v>0</v>
      </c>
      <c r="J262" s="114" t="e">
        <f t="shared" ca="1" si="0"/>
        <v>#NAME?</v>
      </c>
      <c r="K262" s="117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21.5" hidden="1" x14ac:dyDescent="0.9">
      <c r="A263" s="107">
        <f>'PLANTILLA V6'!A263</f>
        <v>0</v>
      </c>
      <c r="B263" s="107">
        <f>'PLANTILLA V6'!B263</f>
        <v>0</v>
      </c>
      <c r="C263" s="119">
        <f>'PLANTILLA V6'!C263</f>
        <v>1</v>
      </c>
      <c r="D263" s="111" t="str">
        <f>'PLANTILLA V6'!D263</f>
        <v>pza</v>
      </c>
      <c r="E263" s="119">
        <v>0</v>
      </c>
      <c r="F263" s="111" t="b">
        <v>0</v>
      </c>
      <c r="G263" s="111" t="b">
        <v>0</v>
      </c>
      <c r="H263" s="111" t="b">
        <v>0</v>
      </c>
      <c r="I263" s="111" t="b">
        <v>0</v>
      </c>
      <c r="J263" s="114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17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21.5" hidden="1" x14ac:dyDescent="0.9">
      <c r="A264" s="107">
        <f>'PLANTILLA V6'!A264</f>
        <v>0</v>
      </c>
      <c r="B264" s="107">
        <f>'PLANTILLA V6'!B264</f>
        <v>0</v>
      </c>
      <c r="C264" s="119">
        <f>'PLANTILLA V6'!C264</f>
        <v>1</v>
      </c>
      <c r="D264" s="111" t="str">
        <f>'PLANTILLA V6'!D264</f>
        <v>pza</v>
      </c>
      <c r="E264" s="119">
        <v>0</v>
      </c>
      <c r="F264" s="111" t="b">
        <v>0</v>
      </c>
      <c r="G264" s="111" t="b">
        <v>0</v>
      </c>
      <c r="H264" s="111" t="b">
        <v>0</v>
      </c>
      <c r="I264" s="111" t="b">
        <v>0</v>
      </c>
      <c r="J264" s="114" t="e">
        <f t="shared" ca="1" si="1"/>
        <v>#NAME?</v>
      </c>
      <c r="K264" s="117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21.5" hidden="1" x14ac:dyDescent="0.9">
      <c r="A265" s="107">
        <f>'PLANTILLA V6'!A265</f>
        <v>0</v>
      </c>
      <c r="B265" s="107">
        <f>'PLANTILLA V6'!B265</f>
        <v>0</v>
      </c>
      <c r="C265" s="119">
        <f>'PLANTILLA V6'!C265</f>
        <v>1</v>
      </c>
      <c r="D265" s="111" t="str">
        <f>'PLANTILLA V6'!D265</f>
        <v>pza</v>
      </c>
      <c r="E265" s="119">
        <v>0</v>
      </c>
      <c r="F265" s="111" t="b">
        <v>0</v>
      </c>
      <c r="G265" s="111" t="b">
        <v>0</v>
      </c>
      <c r="H265" s="111" t="b">
        <v>0</v>
      </c>
      <c r="I265" s="111" t="b">
        <v>0</v>
      </c>
      <c r="J265" s="114" t="e">
        <f t="shared" ca="1" si="1"/>
        <v>#NAME?</v>
      </c>
      <c r="K265" s="117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21.5" hidden="1" x14ac:dyDescent="0.9">
      <c r="A266" s="107">
        <f>'PLANTILLA V6'!A266</f>
        <v>0</v>
      </c>
      <c r="B266" s="107">
        <f>'PLANTILLA V6'!B266</f>
        <v>0</v>
      </c>
      <c r="C266" s="119">
        <f>'PLANTILLA V6'!C266</f>
        <v>1</v>
      </c>
      <c r="D266" s="111" t="str">
        <f>'PLANTILLA V6'!D266</f>
        <v>pza</v>
      </c>
      <c r="E266" s="119">
        <v>0</v>
      </c>
      <c r="F266" s="111" t="b">
        <v>0</v>
      </c>
      <c r="G266" s="111" t="b">
        <v>0</v>
      </c>
      <c r="H266" s="111" t="b">
        <v>0</v>
      </c>
      <c r="I266" s="111" t="b">
        <v>0</v>
      </c>
      <c r="J266" s="114" t="e">
        <f t="shared" ca="1" si="1"/>
        <v>#NAME?</v>
      </c>
      <c r="K266" s="117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21.5" hidden="1" x14ac:dyDescent="0.9">
      <c r="A267" s="107">
        <f>'PLANTILLA V6'!A267</f>
        <v>0</v>
      </c>
      <c r="B267" s="107">
        <f>'PLANTILLA V6'!B267</f>
        <v>0</v>
      </c>
      <c r="C267" s="119">
        <f>'PLANTILLA V6'!C267</f>
        <v>1</v>
      </c>
      <c r="D267" s="111" t="str">
        <f>'PLANTILLA V6'!D267</f>
        <v>pza</v>
      </c>
      <c r="E267" s="119">
        <v>0</v>
      </c>
      <c r="F267" s="111" t="b">
        <v>0</v>
      </c>
      <c r="G267" s="111" t="b">
        <v>0</v>
      </c>
      <c r="H267" s="111" t="b">
        <v>0</v>
      </c>
      <c r="I267" s="111" t="b">
        <v>0</v>
      </c>
      <c r="J267" s="114" t="e">
        <f t="shared" ca="1" si="1"/>
        <v>#NAME?</v>
      </c>
      <c r="K267" s="117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21.5" hidden="1" x14ac:dyDescent="0.9">
      <c r="A268" s="107">
        <f>'PLANTILLA V6'!A268</f>
        <v>0</v>
      </c>
      <c r="B268" s="107">
        <f>'PLANTILLA V6'!B268</f>
        <v>0</v>
      </c>
      <c r="C268" s="119">
        <f>'PLANTILLA V6'!C268</f>
        <v>1</v>
      </c>
      <c r="D268" s="111" t="str">
        <f>'PLANTILLA V6'!D268</f>
        <v>pza</v>
      </c>
      <c r="E268" s="119">
        <v>0</v>
      </c>
      <c r="F268" s="111" t="b">
        <v>0</v>
      </c>
      <c r="G268" s="111" t="b">
        <v>0</v>
      </c>
      <c r="H268" s="111" t="b">
        <v>0</v>
      </c>
      <c r="I268" s="111" t="b">
        <v>0</v>
      </c>
      <c r="J268" s="114" t="e">
        <f t="shared" ca="1" si="1"/>
        <v>#NAME?</v>
      </c>
      <c r="K268" s="117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21.5" hidden="1" x14ac:dyDescent="0.9">
      <c r="A269" s="107">
        <f>'PLANTILLA V6'!A269</f>
        <v>0</v>
      </c>
      <c r="B269" s="107">
        <f>'PLANTILLA V6'!B269</f>
        <v>0</v>
      </c>
      <c r="C269" s="119">
        <f>'PLANTILLA V6'!C269</f>
        <v>1</v>
      </c>
      <c r="D269" s="111" t="str">
        <f>'PLANTILLA V6'!D269</f>
        <v>pza</v>
      </c>
      <c r="E269" s="119">
        <v>0</v>
      </c>
      <c r="F269" s="111" t="b">
        <v>0</v>
      </c>
      <c r="G269" s="111" t="b">
        <v>0</v>
      </c>
      <c r="H269" s="111" t="b">
        <v>0</v>
      </c>
      <c r="I269" s="111" t="b">
        <v>0</v>
      </c>
      <c r="J269" s="114" t="e">
        <f t="shared" ca="1" si="1"/>
        <v>#NAME?</v>
      </c>
      <c r="K269" s="117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21.5" x14ac:dyDescent="0.9">
      <c r="A270" s="174" t="str">
        <f>'PLANTILLA V6'!A270</f>
        <v>Materiales de Reuso</v>
      </c>
      <c r="B270" s="157"/>
      <c r="C270" s="119">
        <f>'PLANTILLA V6'!C270</f>
        <v>1</v>
      </c>
      <c r="D270" s="111" t="str">
        <f>'PLANTILLA V6'!D270</f>
        <v>pza</v>
      </c>
      <c r="E270" s="119">
        <v>0</v>
      </c>
      <c r="F270" s="111" t="b">
        <v>0</v>
      </c>
      <c r="G270" s="111" t="b">
        <v>0</v>
      </c>
      <c r="H270" s="111" t="b">
        <v>0</v>
      </c>
      <c r="I270" s="111" t="b">
        <v>0</v>
      </c>
      <c r="J270" s="114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7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21.5" x14ac:dyDescent="0.9">
      <c r="A271" s="63" t="str">
        <f>'PLANTILLA V6'!A271</f>
        <v>Re</v>
      </c>
      <c r="B271" s="63" t="str">
        <f>'PLANTILLA V6'!B271</f>
        <v>Cartón de 3 mm de espesor de 30 x 30 cm</v>
      </c>
      <c r="C271" s="28">
        <f>'PLANTILLA V6'!C271</f>
        <v>1</v>
      </c>
      <c r="D271" s="67" t="str">
        <f>'PLANTILLA V6'!D271</f>
        <v>pza</v>
      </c>
      <c r="E271" s="28">
        <v>2</v>
      </c>
      <c r="F271" s="67" t="b">
        <v>1</v>
      </c>
      <c r="G271" s="67" t="b">
        <v>0</v>
      </c>
      <c r="H271" s="67" t="b">
        <v>0</v>
      </c>
      <c r="I271" s="67" t="b">
        <v>0</v>
      </c>
      <c r="J271" s="114" cm="1">
        <f t="array" ref="J271">_xlfn.IFS(LEN(A271)&gt;2,A272,SUM(E271:I271)=0,0,F271,$F$7*F271*E271,G271,$G$7*G271*E271,AND(H271,A271="Co"),$H$7*H271*E271,AND(H271,A271="Re"),$H$7*H271*E271,H271,$J$7*H271*E271,I271,$I$7*I271*E271)</f>
        <v>200</v>
      </c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</row>
    <row r="272" spans="1:26" ht="21.5" hidden="1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1" t="str">
        <f>'PLANTILLA V6'!D272</f>
        <v>pza</v>
      </c>
      <c r="E272" s="119">
        <v>0</v>
      </c>
      <c r="F272" s="111" t="b">
        <v>0</v>
      </c>
      <c r="G272" s="111" t="b">
        <v>0</v>
      </c>
      <c r="H272" s="111" t="b">
        <v>0</v>
      </c>
      <c r="I272" s="111" t="b">
        <v>0</v>
      </c>
      <c r="J272" s="114" t="e">
        <f t="shared" ca="1" si="1"/>
        <v>#NAME?</v>
      </c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21.5" hidden="1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1" t="str">
        <f>'PLANTILLA V6'!D273</f>
        <v>pza</v>
      </c>
      <c r="E273" s="119">
        <v>0</v>
      </c>
      <c r="F273" s="111" t="b">
        <v>0</v>
      </c>
      <c r="G273" s="111" t="b">
        <v>0</v>
      </c>
      <c r="H273" s="111" t="b">
        <v>0</v>
      </c>
      <c r="I273" s="111" t="b">
        <v>0</v>
      </c>
      <c r="J273" s="114" t="e">
        <f t="shared" ca="1" si="1"/>
        <v>#NAME?</v>
      </c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21.5" hidden="1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1" t="str">
        <f>'PLANTILLA V6'!D274</f>
        <v>pza</v>
      </c>
      <c r="E274" s="119">
        <v>0</v>
      </c>
      <c r="F274" s="111" t="b">
        <v>0</v>
      </c>
      <c r="G274" s="111" t="b">
        <v>0</v>
      </c>
      <c r="H274" s="111" t="b">
        <v>0</v>
      </c>
      <c r="I274" s="111" t="b">
        <v>0</v>
      </c>
      <c r="J274" s="114" t="e">
        <f t="shared" ca="1" si="1"/>
        <v>#NAME?</v>
      </c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21.5" hidden="1" x14ac:dyDescent="0.9">
      <c r="A275" s="118" t="str">
        <f>'PLANTILLA V6'!A275</f>
        <v>Re</v>
      </c>
      <c r="B275" s="118" t="str">
        <f>'PLANTILLA V6'!B275</f>
        <v>Botella de PET de 600 ml</v>
      </c>
      <c r="C275" s="119">
        <f>'PLANTILLA V6'!C275</f>
        <v>1</v>
      </c>
      <c r="D275" s="111" t="str">
        <f>'PLANTILLA V6'!D275</f>
        <v>pza</v>
      </c>
      <c r="E275" s="119">
        <v>0</v>
      </c>
      <c r="F275" s="111" t="b">
        <v>0</v>
      </c>
      <c r="G275" s="111" t="b">
        <v>0</v>
      </c>
      <c r="H275" s="111" t="b">
        <v>0</v>
      </c>
      <c r="I275" s="111" t="b">
        <v>0</v>
      </c>
      <c r="J275" s="114" t="e">
        <f t="shared" ca="1" si="1"/>
        <v>#NAME?</v>
      </c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21.5" hidden="1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1" t="str">
        <f>'PLANTILLA V6'!D276</f>
        <v>pza</v>
      </c>
      <c r="E276" s="119">
        <v>0</v>
      </c>
      <c r="F276" s="111" t="b">
        <v>0</v>
      </c>
      <c r="G276" s="111" t="b">
        <v>0</v>
      </c>
      <c r="H276" s="111" t="b">
        <v>0</v>
      </c>
      <c r="I276" s="111" t="b">
        <v>0</v>
      </c>
      <c r="J276" s="114" t="e">
        <f t="shared" ca="1" si="1"/>
        <v>#NAME?</v>
      </c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21.5" hidden="1" x14ac:dyDescent="0.9">
      <c r="A277" s="118" t="str">
        <f>'PLANTILLA V6'!A277</f>
        <v>Re</v>
      </c>
      <c r="B277" s="122" t="str">
        <f>'PLANTILLA V6'!B277</f>
        <v>Vaso de plástico desechable (250 ml)</v>
      </c>
      <c r="C277" s="119">
        <f>'PLANTILLA V6'!C277</f>
        <v>1</v>
      </c>
      <c r="D277" s="111" t="str">
        <f>'PLANTILLA V6'!D277</f>
        <v>pza</v>
      </c>
      <c r="E277" s="119">
        <v>0</v>
      </c>
      <c r="F277" s="111" t="b">
        <v>0</v>
      </c>
      <c r="G277" s="111" t="b">
        <v>0</v>
      </c>
      <c r="H277" s="111" t="b">
        <v>0</v>
      </c>
      <c r="I277" s="111" t="b">
        <v>0</v>
      </c>
      <c r="J277" s="114" t="e">
        <f t="shared" ca="1" si="1"/>
        <v>#NAME?</v>
      </c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21.5" hidden="1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1" t="str">
        <f>'PLANTILLA V6'!D278</f>
        <v>pza</v>
      </c>
      <c r="E278" s="119">
        <v>0</v>
      </c>
      <c r="F278" s="111" t="b">
        <v>0</v>
      </c>
      <c r="G278" s="111" t="b">
        <v>0</v>
      </c>
      <c r="H278" s="111" t="b">
        <v>0</v>
      </c>
      <c r="I278" s="111" t="b">
        <v>0</v>
      </c>
      <c r="J278" s="114" t="e">
        <f t="shared" ca="1" si="1"/>
        <v>#NAME?</v>
      </c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21.5" hidden="1" x14ac:dyDescent="0.9">
      <c r="A279" s="118" t="str">
        <f>'PLANTILLA V6'!A279</f>
        <v>Re</v>
      </c>
      <c r="B279" s="118" t="str">
        <f>'PLANTILLA V6'!B279</f>
        <v>Tetrapack de 500 ml</v>
      </c>
      <c r="C279" s="119">
        <f>'PLANTILLA V6'!C279</f>
        <v>1</v>
      </c>
      <c r="D279" s="111" t="str">
        <f>'PLANTILLA V6'!D279</f>
        <v>pza</v>
      </c>
      <c r="E279" s="119">
        <v>0</v>
      </c>
      <c r="F279" s="111" t="b">
        <v>0</v>
      </c>
      <c r="G279" s="111" t="b">
        <v>0</v>
      </c>
      <c r="H279" s="111" t="b">
        <v>0</v>
      </c>
      <c r="I279" s="111" t="b">
        <v>0</v>
      </c>
      <c r="J279" s="114" t="e">
        <f t="shared" ca="1" si="1"/>
        <v>#NAME?</v>
      </c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21.5" hidden="1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1" t="str">
        <f>'PLANTILLA V6'!D280</f>
        <v>pza</v>
      </c>
      <c r="E280" s="119">
        <v>0</v>
      </c>
      <c r="F280" s="111" t="b">
        <v>0</v>
      </c>
      <c r="G280" s="111" t="b">
        <v>0</v>
      </c>
      <c r="H280" s="111" t="b">
        <v>0</v>
      </c>
      <c r="I280" s="111" t="b">
        <v>0</v>
      </c>
      <c r="J280" s="114" t="e">
        <f t="shared" ca="1" si="1"/>
        <v>#NAME?</v>
      </c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21.5" hidden="1" x14ac:dyDescent="0.9">
      <c r="A281" s="118" t="str">
        <f>'PLANTILLA V6'!A281</f>
        <v>Re</v>
      </c>
      <c r="B281" s="118" t="str">
        <f>'PLANTILLA V6'!B281</f>
        <v>Tubo de cartón de papel de baño</v>
      </c>
      <c r="C281" s="119">
        <f>'PLANTILLA V6'!C281</f>
        <v>1</v>
      </c>
      <c r="D281" s="111" t="str">
        <f>'PLANTILLA V6'!D281</f>
        <v>pza</v>
      </c>
      <c r="E281" s="119">
        <v>0</v>
      </c>
      <c r="F281" s="111" t="b">
        <v>0</v>
      </c>
      <c r="G281" s="111" t="b">
        <v>0</v>
      </c>
      <c r="H281" s="111" t="b">
        <v>0</v>
      </c>
      <c r="I281" s="111" t="b">
        <v>0</v>
      </c>
      <c r="J281" s="114" t="e">
        <f t="shared" ca="1" si="1"/>
        <v>#NAME?</v>
      </c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21.5" hidden="1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1" t="str">
        <f>'PLANTILLA V6'!D282</f>
        <v>pza</v>
      </c>
      <c r="E282" s="119">
        <v>0</v>
      </c>
      <c r="F282" s="111" t="b">
        <v>0</v>
      </c>
      <c r="G282" s="111" t="b">
        <v>0</v>
      </c>
      <c r="H282" s="111" t="b">
        <v>0</v>
      </c>
      <c r="I282" s="111" t="b">
        <v>0</v>
      </c>
      <c r="J282" s="114" t="e">
        <f t="shared" ca="1" si="1"/>
        <v>#NAME?</v>
      </c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21.5" hidden="1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1" t="str">
        <f>'PLANTILLA V6'!D283</f>
        <v>pza</v>
      </c>
      <c r="E283" s="119">
        <v>0</v>
      </c>
      <c r="F283" s="111" t="b">
        <v>0</v>
      </c>
      <c r="G283" s="111" t="b">
        <v>0</v>
      </c>
      <c r="H283" s="111" t="b">
        <v>0</v>
      </c>
      <c r="I283" s="111" t="b">
        <v>0</v>
      </c>
      <c r="J283" s="114" t="e">
        <f t="shared" ca="1" si="1"/>
        <v>#NAME?</v>
      </c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21.5" hidden="1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1" t="str">
        <f>'PLANTILLA V6'!D284</f>
        <v>pza</v>
      </c>
      <c r="E284" s="119">
        <v>0</v>
      </c>
      <c r="F284" s="111" t="b">
        <v>0</v>
      </c>
      <c r="G284" s="111" t="b">
        <v>0</v>
      </c>
      <c r="H284" s="111" t="b">
        <v>0</v>
      </c>
      <c r="I284" s="111" t="b">
        <v>0</v>
      </c>
      <c r="J284" s="114" t="e">
        <f t="shared" ca="1" si="1"/>
        <v>#NAME?</v>
      </c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21.5" hidden="1" x14ac:dyDescent="0.9">
      <c r="A285" s="118" t="str">
        <f>'PLANTILLA V6'!A285</f>
        <v>Re</v>
      </c>
      <c r="B285" s="118" t="str">
        <f>'PLANTILLA V6'!B285</f>
        <v xml:space="preserve">Taparrosca de botella de PET 3 cm de diámetro </v>
      </c>
      <c r="C285" s="119">
        <f>'PLANTILLA V6'!C285</f>
        <v>1</v>
      </c>
      <c r="D285" s="111" t="str">
        <f>'PLANTILLA V6'!D285</f>
        <v>pza</v>
      </c>
      <c r="E285" s="119">
        <v>0</v>
      </c>
      <c r="F285" s="111" t="b">
        <v>0</v>
      </c>
      <c r="G285" s="111" t="b">
        <v>0</v>
      </c>
      <c r="H285" s="111" t="b">
        <v>0</v>
      </c>
      <c r="I285" s="111" t="b">
        <v>0</v>
      </c>
      <c r="J285" s="114" t="e">
        <f t="shared" ca="1" si="1"/>
        <v>#NAME?</v>
      </c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21.5" hidden="1" x14ac:dyDescent="0.9">
      <c r="A286" s="118" t="str">
        <f>'PLANTILLA V6'!A286</f>
        <v>Re</v>
      </c>
      <c r="B286" s="118" t="str">
        <f>'PLANTILLA V6'!B286</f>
        <v>Taparrosca de 5 cm de diámetro aproximadamente (tipo garrafón)</v>
      </c>
      <c r="C286" s="119">
        <f>'PLANTILLA V6'!C286</f>
        <v>1</v>
      </c>
      <c r="D286" s="111" t="str">
        <f>'PLANTILLA V6'!D286</f>
        <v>pza</v>
      </c>
      <c r="E286" s="119">
        <v>0</v>
      </c>
      <c r="F286" s="111" t="b">
        <v>0</v>
      </c>
      <c r="G286" s="111" t="b">
        <v>0</v>
      </c>
      <c r="H286" s="111" t="b">
        <v>0</v>
      </c>
      <c r="I286" s="111" t="b">
        <v>0</v>
      </c>
      <c r="J286" s="114" t="e">
        <f t="shared" ca="1" si="1"/>
        <v>#NAME?</v>
      </c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21.5" x14ac:dyDescent="0.9">
      <c r="A287" s="63" t="str">
        <f>'PLANTILLA V6'!A287</f>
        <v>Re</v>
      </c>
      <c r="B287" s="63" t="str">
        <f>'PLANTILLA V6'!B287</f>
        <v>Tapa de 10 cm de diámetro  aproximadamente</v>
      </c>
      <c r="C287" s="28">
        <f>'PLANTILLA V6'!C287</f>
        <v>1</v>
      </c>
      <c r="D287" s="67" t="str">
        <f>'PLANTILLA V6'!D287</f>
        <v>pza</v>
      </c>
      <c r="E287" s="28">
        <v>1</v>
      </c>
      <c r="F287" s="67" t="b">
        <v>0</v>
      </c>
      <c r="G287" s="67" t="b">
        <v>0</v>
      </c>
      <c r="H287" s="67" t="b">
        <v>1</v>
      </c>
      <c r="I287" s="67" t="b">
        <v>0</v>
      </c>
      <c r="J287" s="114" cm="1">
        <f t="array" ref="J287">_xlfn.IFS(LEN(A287)&gt;2,A288,SUM(E287:I287)=0,0,F287,$F$7*F287*E287,G287,$G$7*G287*E287,AND(H287,A287="Co"),$H$7*H287*E287,AND(H287,A287="Re"),$H$7*H287*E287,H287,$J$7*H287*E287,I287,$I$7*I287*E287)</f>
        <v>25</v>
      </c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</row>
    <row r="288" spans="1:26" ht="21.5" hidden="1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1" t="str">
        <f>'PLANTILLA V6'!D288</f>
        <v>pza</v>
      </c>
      <c r="E288" s="119">
        <v>0</v>
      </c>
      <c r="F288" s="111" t="b">
        <v>0</v>
      </c>
      <c r="G288" s="111" t="b">
        <v>0</v>
      </c>
      <c r="H288" s="111" t="b">
        <v>0</v>
      </c>
      <c r="I288" s="111" t="b">
        <v>0</v>
      </c>
      <c r="J288" s="114" t="e">
        <f t="shared" ca="1" si="1"/>
        <v>#NAME?</v>
      </c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21.5" x14ac:dyDescent="0.9">
      <c r="A289" s="67" t="str">
        <f>'PLANTILLA V6'!A289</f>
        <v>Re</v>
      </c>
      <c r="B289" s="67" t="str">
        <f>'PLANTILLA V6'!B289</f>
        <v>Plato de plástico de 20 cm de diámetro (aproximadamente)</v>
      </c>
      <c r="C289" s="28">
        <f>'PLANTILLA V6'!C289</f>
        <v>1</v>
      </c>
      <c r="D289" s="67" t="str">
        <f>'PLANTILLA V6'!D289</f>
        <v>pza</v>
      </c>
      <c r="E289" s="28">
        <v>1</v>
      </c>
      <c r="F289" s="67" t="b">
        <v>0</v>
      </c>
      <c r="G289" s="67" t="b">
        <v>0</v>
      </c>
      <c r="H289" s="67" t="b">
        <v>1</v>
      </c>
      <c r="I289" s="67" t="b">
        <v>0</v>
      </c>
      <c r="J289" s="114" cm="1">
        <f t="array" ref="J289">_xlfn.IFS(LEN(A289)&gt;2,A290,SUM(E289:I289)=0,0,F289,$F$7*F289*E289,G289,$G$7*G289*E289,AND(H289,A289="Co"),$H$7*H289*E289,AND(H289,A289="Re"),$H$7*H289*E289,H289,$J$7*H289*E289,I289,$I$7*I289*E289)</f>
        <v>25</v>
      </c>
      <c r="K289" s="12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</row>
    <row r="290" spans="1:26" ht="21.5" hidden="1" x14ac:dyDescent="0.9">
      <c r="A290" s="111" t="str">
        <f>'PLANTILLA V6'!A290</f>
        <v>Re</v>
      </c>
      <c r="B290" s="111" t="str">
        <f>'PLANTILLA V6'!B290</f>
        <v>Envase redondo de plástico de 500 ml aprox (tipo crema o de yogurt)</v>
      </c>
      <c r="C290" s="119">
        <f>'PLANTILLA V6'!C290</f>
        <v>1</v>
      </c>
      <c r="D290" s="111" t="str">
        <f>'PLANTILLA V6'!D290</f>
        <v>pza</v>
      </c>
      <c r="E290" s="119">
        <v>0</v>
      </c>
      <c r="F290" s="111" t="b">
        <v>0</v>
      </c>
      <c r="G290" s="111" t="b">
        <v>0</v>
      </c>
      <c r="H290" s="111" t="b">
        <v>0</v>
      </c>
      <c r="I290" s="111" t="b">
        <v>0</v>
      </c>
      <c r="J290" s="114" t="e">
        <f t="shared" ca="1" si="1"/>
        <v>#NAME?</v>
      </c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21.5" hidden="1" x14ac:dyDescent="0.9">
      <c r="A291" s="111" t="str">
        <f>'PLANTILLA V6'!A291</f>
        <v>Re</v>
      </c>
      <c r="B291" s="111" t="str">
        <f>'PLANTILLA V6'!B291</f>
        <v>Cajita rectangular pequeña tamaño aprox: 11 x 5 cm x 1 cm (tipo de medicamento)</v>
      </c>
      <c r="C291" s="119">
        <f>'PLANTILLA V6'!C291</f>
        <v>1</v>
      </c>
      <c r="D291" s="111" t="str">
        <f>'PLANTILLA V6'!D291</f>
        <v>pza</v>
      </c>
      <c r="E291" s="119">
        <v>0</v>
      </c>
      <c r="F291" s="111" t="b">
        <v>0</v>
      </c>
      <c r="G291" s="111" t="b">
        <v>0</v>
      </c>
      <c r="H291" s="111" t="b">
        <v>0</v>
      </c>
      <c r="I291" s="111" t="b">
        <v>0</v>
      </c>
      <c r="J291" s="114" t="e">
        <f t="shared" ca="1" si="1"/>
        <v>#NAME?</v>
      </c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21.5" hidden="1" x14ac:dyDescent="0.9">
      <c r="A292" s="111" t="str">
        <f>'PLANTILLA V6'!A292</f>
        <v>Re</v>
      </c>
      <c r="B292" s="111" t="str">
        <f>'PLANTILLA V6'!B292</f>
        <v>Cajita cuadrada tamaño aprox: 11 cm (tipo Kleenex)</v>
      </c>
      <c r="C292" s="119">
        <f>'PLANTILLA V6'!C292</f>
        <v>1</v>
      </c>
      <c r="D292" s="111" t="str">
        <f>'PLANTILLA V6'!D292</f>
        <v>pza</v>
      </c>
      <c r="E292" s="119">
        <v>0</v>
      </c>
      <c r="F292" s="111" t="b">
        <v>0</v>
      </c>
      <c r="G292" s="111" t="b">
        <v>0</v>
      </c>
      <c r="H292" s="111" t="b">
        <v>0</v>
      </c>
      <c r="I292" s="111" t="b">
        <v>0</v>
      </c>
      <c r="J292" s="114" t="e">
        <f t="shared" ca="1" si="1"/>
        <v>#NAME?</v>
      </c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21.5" hidden="1" x14ac:dyDescent="0.9">
      <c r="A293" s="111" t="str">
        <f>'PLANTILLA V6'!A293</f>
        <v>Re</v>
      </c>
      <c r="B293" s="111" t="str">
        <f>'PLANTILLA V6'!B293</f>
        <v>Popote</v>
      </c>
      <c r="C293" s="119">
        <f>'PLANTILLA V6'!C293</f>
        <v>1</v>
      </c>
      <c r="D293" s="111" t="str">
        <f>'PLANTILLA V6'!D293</f>
        <v>pza</v>
      </c>
      <c r="E293" s="119">
        <v>0</v>
      </c>
      <c r="F293" s="111" t="b">
        <v>0</v>
      </c>
      <c r="G293" s="111" t="b">
        <v>0</v>
      </c>
      <c r="H293" s="111" t="b">
        <v>0</v>
      </c>
      <c r="I293" s="111" t="b">
        <v>0</v>
      </c>
      <c r="J293" s="114" t="e">
        <f t="shared" ca="1" si="1"/>
        <v>#NAME?</v>
      </c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21.5" hidden="1" x14ac:dyDescent="0.9">
      <c r="A294" s="111" t="str">
        <f>'PLANTILLA V6'!A294</f>
        <v>Re</v>
      </c>
      <c r="B294" s="111" t="str">
        <f>'PLANTILLA V6'!B294</f>
        <v>Plastinudos o cincho de alambre (tipo sujetador para pan)</v>
      </c>
      <c r="C294" s="119">
        <f>'PLANTILLA V6'!C294</f>
        <v>1</v>
      </c>
      <c r="D294" s="111" t="str">
        <f>'PLANTILLA V6'!D294</f>
        <v>pza</v>
      </c>
      <c r="E294" s="119">
        <v>0</v>
      </c>
      <c r="F294" s="111" t="b">
        <v>0</v>
      </c>
      <c r="G294" s="111" t="b">
        <v>0</v>
      </c>
      <c r="H294" s="111" t="b">
        <v>0</v>
      </c>
      <c r="I294" s="111" t="b">
        <v>0</v>
      </c>
      <c r="J294" s="114" t="e">
        <f t="shared" ca="1" si="1"/>
        <v>#NAME?</v>
      </c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21.5" hidden="1" x14ac:dyDescent="0.9">
      <c r="A295" s="111" t="str">
        <f>'PLANTILLA V6'!A295</f>
        <v>Re</v>
      </c>
      <c r="B295" s="111" t="str">
        <f>'PLANTILLA V6'!B295</f>
        <v>Cuchara desechable</v>
      </c>
      <c r="C295" s="119">
        <f>'PLANTILLA V6'!C295</f>
        <v>1</v>
      </c>
      <c r="D295" s="111" t="str">
        <f>'PLANTILLA V6'!D295</f>
        <v>pza</v>
      </c>
      <c r="E295" s="119">
        <v>0</v>
      </c>
      <c r="F295" s="111" t="b">
        <v>0</v>
      </c>
      <c r="G295" s="111" t="b">
        <v>0</v>
      </c>
      <c r="H295" s="111" t="b">
        <v>0</v>
      </c>
      <c r="I295" s="111" t="b">
        <v>0</v>
      </c>
      <c r="J295" s="114" t="e">
        <f t="shared" ca="1" si="1"/>
        <v>#NAME?</v>
      </c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21.5" hidden="1" x14ac:dyDescent="0.9">
      <c r="A296" s="111" t="str">
        <f>'PLANTILLA V6'!A296</f>
        <v>Re</v>
      </c>
      <c r="B296" s="111" t="str">
        <f>'PLANTILLA V6'!B296</f>
        <v>Caja de cartón de zapatos o similar</v>
      </c>
      <c r="C296" s="119">
        <f>'PLANTILLA V6'!C296</f>
        <v>1</v>
      </c>
      <c r="D296" s="111" t="str">
        <f>'PLANTILLA V6'!D296</f>
        <v>pza</v>
      </c>
      <c r="E296" s="119">
        <v>0</v>
      </c>
      <c r="F296" s="111" t="b">
        <v>0</v>
      </c>
      <c r="G296" s="111" t="b">
        <v>0</v>
      </c>
      <c r="H296" s="111" t="b">
        <v>0</v>
      </c>
      <c r="I296" s="111" t="b">
        <v>0</v>
      </c>
      <c r="J296" s="114" t="e">
        <f t="shared" ca="1" si="1"/>
        <v>#NAME?</v>
      </c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21.5" hidden="1" x14ac:dyDescent="0.9">
      <c r="A297" s="111" t="str">
        <f>'PLANTILLA V6'!A297</f>
        <v>Re</v>
      </c>
      <c r="B297" s="111" t="str">
        <f>'PLANTILLA V6'!B297</f>
        <v xml:space="preserve">Caja de cartón de 3mm espesor de 65 x 55 x 35 cm aproximadamente </v>
      </c>
      <c r="C297" s="119">
        <f>'PLANTILLA V6'!C297</f>
        <v>1</v>
      </c>
      <c r="D297" s="111" t="str">
        <f>'PLANTILLA V6'!D297</f>
        <v>pza</v>
      </c>
      <c r="E297" s="119">
        <v>0</v>
      </c>
      <c r="F297" s="111" t="b">
        <v>0</v>
      </c>
      <c r="G297" s="111" t="b">
        <v>0</v>
      </c>
      <c r="H297" s="111" t="b">
        <v>0</v>
      </c>
      <c r="I297" s="111" t="b">
        <v>0</v>
      </c>
      <c r="J297" s="114" t="e">
        <f t="shared" ca="1" si="1"/>
        <v>#NAME?</v>
      </c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21.5" hidden="1" x14ac:dyDescent="0.9">
      <c r="A298" s="111" t="str">
        <f>'PLANTILLA V6'!A298</f>
        <v>Re</v>
      </c>
      <c r="B298" s="111" t="str">
        <f>'PLANTILLA V6'!B298</f>
        <v>Lámina de cartón de 3mm de espesor de 95 x 65 cm</v>
      </c>
      <c r="C298" s="119">
        <f>'PLANTILLA V6'!C298</f>
        <v>1</v>
      </c>
      <c r="D298" s="111" t="str">
        <f>'PLANTILLA V6'!D298</f>
        <v>pza</v>
      </c>
      <c r="E298" s="119">
        <v>0</v>
      </c>
      <c r="F298" s="111" t="b">
        <v>0</v>
      </c>
      <c r="G298" s="111" t="b">
        <v>0</v>
      </c>
      <c r="H298" s="111" t="b">
        <v>0</v>
      </c>
      <c r="I298" s="111" t="b">
        <v>0</v>
      </c>
      <c r="J298" s="114" t="e">
        <f t="shared" ca="1" si="1"/>
        <v>#NAME?</v>
      </c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21.5" hidden="1" x14ac:dyDescent="0.9">
      <c r="A299" s="111" t="str">
        <f>'PLANTILLA V6'!A299</f>
        <v>Re</v>
      </c>
      <c r="B299" s="111" t="str">
        <f>'PLANTILLA V6'!B299</f>
        <v>Hojas de plantas</v>
      </c>
      <c r="C299" s="119">
        <f>'PLANTILLA V6'!C299</f>
        <v>1</v>
      </c>
      <c r="D299" s="111" t="str">
        <f>'PLANTILLA V6'!D299</f>
        <v>pza</v>
      </c>
      <c r="E299" s="119">
        <v>0</v>
      </c>
      <c r="F299" s="111" t="b">
        <v>0</v>
      </c>
      <c r="G299" s="111" t="b">
        <v>0</v>
      </c>
      <c r="H299" s="111" t="b">
        <v>0</v>
      </c>
      <c r="I299" s="111" t="b">
        <v>0</v>
      </c>
      <c r="J299" s="114" t="e">
        <f t="shared" ca="1" si="1"/>
        <v>#NAME?</v>
      </c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21.5" hidden="1" x14ac:dyDescent="0.9">
      <c r="A300" s="107" t="str">
        <f>'PLANTILLA V6'!A300</f>
        <v>Re</v>
      </c>
      <c r="B300" s="107" t="str">
        <f>'PLANTILLA V6'!B300</f>
        <v>Vaso pequeño de plástico desechable (30 ml o 1 oz aprox)</v>
      </c>
      <c r="C300" s="119">
        <f>'PLANTILLA V6'!C300</f>
        <v>1</v>
      </c>
      <c r="D300" s="111" t="str">
        <f>'PLANTILLA V6'!D300</f>
        <v>pza</v>
      </c>
      <c r="E300" s="119">
        <v>0</v>
      </c>
      <c r="F300" s="111" t="b">
        <v>0</v>
      </c>
      <c r="G300" s="111" t="b">
        <v>0</v>
      </c>
      <c r="H300" s="111" t="b">
        <v>0</v>
      </c>
      <c r="I300" s="111" t="b">
        <v>0</v>
      </c>
      <c r="J300" s="114" t="e">
        <f t="shared" ca="1" si="1"/>
        <v>#NAME?</v>
      </c>
      <c r="K300" s="117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21.5" hidden="1" x14ac:dyDescent="0.9">
      <c r="A301" s="107" t="str">
        <f>'PLANTILLA V6'!A301</f>
        <v>Re</v>
      </c>
      <c r="B301" s="107">
        <f>'PLANTILLA V6'!B301</f>
        <v>0</v>
      </c>
      <c r="C301" s="119">
        <f>'PLANTILLA V6'!C301</f>
        <v>1</v>
      </c>
      <c r="D301" s="111" t="str">
        <f>'PLANTILLA V6'!D301</f>
        <v>pza</v>
      </c>
      <c r="E301" s="119">
        <v>0</v>
      </c>
      <c r="F301" s="111" t="b">
        <v>0</v>
      </c>
      <c r="G301" s="111" t="b">
        <v>0</v>
      </c>
      <c r="H301" s="111" t="b">
        <v>0</v>
      </c>
      <c r="I301" s="111" t="b">
        <v>0</v>
      </c>
      <c r="J301" s="114" t="e">
        <f t="shared" ca="1" si="1"/>
        <v>#NAME?</v>
      </c>
      <c r="K301" s="117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21.5" hidden="1" x14ac:dyDescent="0.9">
      <c r="A302" s="111">
        <f>'PLANTILLA V6'!A302</f>
        <v>0</v>
      </c>
      <c r="B302" s="111">
        <f>'PLANTILLA V6'!B302</f>
        <v>0</v>
      </c>
      <c r="C302" s="119">
        <f>'PLANTILLA V6'!C302</f>
        <v>1</v>
      </c>
      <c r="D302" s="111" t="str">
        <f>'PLANTILLA V6'!D302</f>
        <v>pza</v>
      </c>
      <c r="E302" s="119">
        <v>0</v>
      </c>
      <c r="F302" s="111" t="b">
        <v>0</v>
      </c>
      <c r="G302" s="111" t="b">
        <v>0</v>
      </c>
      <c r="H302" s="111" t="b">
        <v>0</v>
      </c>
      <c r="I302" s="111" t="b">
        <v>0</v>
      </c>
      <c r="J302" s="114" t="e">
        <f t="shared" ca="1" si="1"/>
        <v>#NAME?</v>
      </c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21.5" hidden="1" x14ac:dyDescent="0.9">
      <c r="A303" s="111">
        <f>'PLANTILLA V6'!A303</f>
        <v>0</v>
      </c>
      <c r="B303" s="111">
        <f>'PLANTILLA V6'!B303</f>
        <v>0</v>
      </c>
      <c r="C303" s="119">
        <f>'PLANTILLA V6'!C303</f>
        <v>1</v>
      </c>
      <c r="D303" s="111" t="str">
        <f>'PLANTILLA V6'!D303</f>
        <v>pza</v>
      </c>
      <c r="E303" s="119">
        <v>0</v>
      </c>
      <c r="F303" s="111" t="b">
        <v>0</v>
      </c>
      <c r="G303" s="111" t="b">
        <v>0</v>
      </c>
      <c r="H303" s="111" t="b">
        <v>0</v>
      </c>
      <c r="I303" s="111" t="b">
        <v>0</v>
      </c>
      <c r="J303" s="114" t="e">
        <f t="shared" ca="1" si="1"/>
        <v>#NAME?</v>
      </c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21.5" hidden="1" x14ac:dyDescent="0.9">
      <c r="A304" s="111">
        <f>'PLANTILLA V6'!A304</f>
        <v>0</v>
      </c>
      <c r="B304" s="111">
        <f>'PLANTILLA V6'!B304</f>
        <v>0</v>
      </c>
      <c r="C304" s="119">
        <f>'PLANTILLA V6'!C304</f>
        <v>1</v>
      </c>
      <c r="D304" s="111" t="str">
        <f>'PLANTILLA V6'!D304</f>
        <v>pza</v>
      </c>
      <c r="E304" s="119">
        <v>0</v>
      </c>
      <c r="F304" s="111" t="b">
        <v>0</v>
      </c>
      <c r="G304" s="111" t="b">
        <v>0</v>
      </c>
      <c r="H304" s="111" t="b">
        <v>0</v>
      </c>
      <c r="I304" s="111" t="b">
        <v>0</v>
      </c>
      <c r="J304" s="114" t="e">
        <f t="shared" ca="1" si="1"/>
        <v>#NAME?</v>
      </c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21.5" hidden="1" x14ac:dyDescent="0.9">
      <c r="A305" s="111">
        <f>'PLANTILLA V6'!A305</f>
        <v>0</v>
      </c>
      <c r="B305" s="111">
        <f>'PLANTILLA V6'!B305</f>
        <v>0</v>
      </c>
      <c r="C305" s="119">
        <f>'PLANTILLA V6'!C305</f>
        <v>1</v>
      </c>
      <c r="D305" s="111" t="str">
        <f>'PLANTILLA V6'!D305</f>
        <v>pza</v>
      </c>
      <c r="E305" s="119">
        <v>0</v>
      </c>
      <c r="F305" s="111" t="b">
        <v>0</v>
      </c>
      <c r="G305" s="111" t="b">
        <v>0</v>
      </c>
      <c r="H305" s="111" t="b">
        <v>0</v>
      </c>
      <c r="I305" s="111" t="b">
        <v>0</v>
      </c>
      <c r="J305" s="114" t="e">
        <f t="shared" ca="1" si="1"/>
        <v>#NAME?</v>
      </c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21.5" hidden="1" x14ac:dyDescent="0.9">
      <c r="A306" s="111">
        <f>'PLANTILLA V6'!A306</f>
        <v>0</v>
      </c>
      <c r="B306" s="111">
        <f>'PLANTILLA V6'!B306</f>
        <v>0</v>
      </c>
      <c r="C306" s="119">
        <f>'PLANTILLA V6'!C306</f>
        <v>1</v>
      </c>
      <c r="D306" s="111" t="str">
        <f>'PLANTILLA V6'!D306</f>
        <v>pza</v>
      </c>
      <c r="E306" s="119">
        <v>0</v>
      </c>
      <c r="F306" s="111" t="b">
        <v>0</v>
      </c>
      <c r="G306" s="111" t="b">
        <v>0</v>
      </c>
      <c r="H306" s="111" t="b">
        <v>0</v>
      </c>
      <c r="I306" s="111" t="b">
        <v>0</v>
      </c>
      <c r="J306" s="114" t="e">
        <f t="shared" ca="1" si="1"/>
        <v>#NAME?</v>
      </c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21.5" hidden="1" x14ac:dyDescent="0.9">
      <c r="A307" s="111">
        <f>'PLANTILLA V6'!A307</f>
        <v>0</v>
      </c>
      <c r="B307" s="111">
        <f>'PLANTILLA V6'!B307</f>
        <v>0</v>
      </c>
      <c r="C307" s="119">
        <f>'PLANTILLA V6'!C307</f>
        <v>1</v>
      </c>
      <c r="D307" s="111" t="str">
        <f>'PLANTILLA V6'!D307</f>
        <v>pza</v>
      </c>
      <c r="E307" s="119">
        <v>0</v>
      </c>
      <c r="F307" s="111" t="b">
        <v>0</v>
      </c>
      <c r="G307" s="111" t="b">
        <v>0</v>
      </c>
      <c r="H307" s="111" t="b">
        <v>0</v>
      </c>
      <c r="I307" s="111" t="b">
        <v>0</v>
      </c>
      <c r="J307" s="114" t="e">
        <f t="shared" ca="1" si="1"/>
        <v>#NAME?</v>
      </c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21.5" hidden="1" x14ac:dyDescent="0.9">
      <c r="A308" s="111">
        <f>'PLANTILLA V6'!A308</f>
        <v>0</v>
      </c>
      <c r="B308" s="111">
        <f>'PLANTILLA V6'!B308</f>
        <v>0</v>
      </c>
      <c r="C308" s="119">
        <f>'PLANTILLA V6'!C308</f>
        <v>1</v>
      </c>
      <c r="D308" s="111" t="str">
        <f>'PLANTILLA V6'!D308</f>
        <v>pza</v>
      </c>
      <c r="E308" s="119">
        <v>0</v>
      </c>
      <c r="F308" s="111" t="b">
        <v>0</v>
      </c>
      <c r="G308" s="111" t="b">
        <v>0</v>
      </c>
      <c r="H308" s="111" t="b">
        <v>0</v>
      </c>
      <c r="I308" s="111" t="b">
        <v>0</v>
      </c>
      <c r="J308" s="114" t="e">
        <f t="shared" ca="1" si="1"/>
        <v>#NAME?</v>
      </c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21.5" hidden="1" x14ac:dyDescent="0.9">
      <c r="A309" s="111">
        <f>'PLANTILLA V6'!A309</f>
        <v>0</v>
      </c>
      <c r="B309" s="111">
        <f>'PLANTILLA V6'!B309</f>
        <v>0</v>
      </c>
      <c r="C309" s="119">
        <f>'PLANTILLA V6'!C309</f>
        <v>1</v>
      </c>
      <c r="D309" s="111" t="str">
        <f>'PLANTILLA V6'!D309</f>
        <v>pza</v>
      </c>
      <c r="E309" s="119">
        <v>0</v>
      </c>
      <c r="F309" s="111" t="b">
        <v>0</v>
      </c>
      <c r="G309" s="111" t="b">
        <v>0</v>
      </c>
      <c r="H309" s="111" t="b">
        <v>0</v>
      </c>
      <c r="I309" s="111" t="b">
        <v>0</v>
      </c>
      <c r="J309" s="114" t="e">
        <f t="shared" ca="1" si="1"/>
        <v>#NAME?</v>
      </c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21.5" hidden="1" x14ac:dyDescent="0.9">
      <c r="A310" s="118">
        <f>'PLANTILLA V6'!A310</f>
        <v>0</v>
      </c>
      <c r="B310" s="111">
        <f>'PLANTILLA V6'!B310</f>
        <v>0</v>
      </c>
      <c r="C310" s="119">
        <f>'PLANTILLA V6'!C310</f>
        <v>1</v>
      </c>
      <c r="D310" s="111" t="str">
        <f>'PLANTILLA V6'!D310</f>
        <v>pza</v>
      </c>
      <c r="E310" s="119">
        <v>0</v>
      </c>
      <c r="F310" s="111" t="b">
        <v>0</v>
      </c>
      <c r="G310" s="111" t="b">
        <v>0</v>
      </c>
      <c r="H310" s="111" t="b">
        <v>0</v>
      </c>
      <c r="I310" s="111" t="b">
        <v>0</v>
      </c>
      <c r="J310" s="114" t="e">
        <f t="shared" ca="1" si="1"/>
        <v>#NAME?</v>
      </c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21.5" hidden="1" x14ac:dyDescent="0.9">
      <c r="A311" s="111">
        <f>'PLANTILLA V6'!A311</f>
        <v>0</v>
      </c>
      <c r="B311" s="111">
        <f>'PLANTILLA V6'!B311</f>
        <v>0</v>
      </c>
      <c r="C311" s="119">
        <f>'PLANTILLA V6'!C311</f>
        <v>1</v>
      </c>
      <c r="D311" s="111" t="str">
        <f>'PLANTILLA V6'!D311</f>
        <v>pza</v>
      </c>
      <c r="E311" s="119">
        <v>0</v>
      </c>
      <c r="F311" s="111" t="b">
        <v>0</v>
      </c>
      <c r="G311" s="111" t="b">
        <v>0</v>
      </c>
      <c r="H311" s="111" t="b">
        <v>0</v>
      </c>
      <c r="I311" s="111" t="b">
        <v>0</v>
      </c>
      <c r="J311" s="114" t="e">
        <f t="shared" ca="1" si="1"/>
        <v>#NAME?</v>
      </c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21.5" hidden="1" x14ac:dyDescent="0.9">
      <c r="A312" s="111">
        <f>'PLANTILLA V6'!A312</f>
        <v>0</v>
      </c>
      <c r="B312" s="111">
        <f>'PLANTILLA V6'!B312</f>
        <v>0</v>
      </c>
      <c r="C312" s="119">
        <f>'PLANTILLA V6'!C312</f>
        <v>1</v>
      </c>
      <c r="D312" s="111" t="str">
        <f>'PLANTILLA V6'!D312</f>
        <v>pza</v>
      </c>
      <c r="E312" s="119">
        <v>0</v>
      </c>
      <c r="F312" s="111" t="b">
        <v>0</v>
      </c>
      <c r="G312" s="111" t="b">
        <v>0</v>
      </c>
      <c r="H312" s="111" t="b">
        <v>0</v>
      </c>
      <c r="I312" s="111" t="b">
        <v>0</v>
      </c>
      <c r="J312" s="114" t="e">
        <f t="shared" ca="1" si="1"/>
        <v>#NAME?</v>
      </c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21.5" hidden="1" x14ac:dyDescent="0.9">
      <c r="A313" s="111">
        <f>'PLANTILLA V6'!A313</f>
        <v>0</v>
      </c>
      <c r="B313" s="111">
        <f>'PLANTILLA V6'!B313</f>
        <v>0</v>
      </c>
      <c r="C313" s="119">
        <f>'PLANTILLA V6'!C313</f>
        <v>1</v>
      </c>
      <c r="D313" s="111" t="str">
        <f>'PLANTILLA V6'!D313</f>
        <v>pza</v>
      </c>
      <c r="E313" s="119">
        <v>0</v>
      </c>
      <c r="F313" s="111" t="b">
        <v>0</v>
      </c>
      <c r="G313" s="111" t="b">
        <v>0</v>
      </c>
      <c r="H313" s="111" t="b">
        <v>0</v>
      </c>
      <c r="I313" s="111" t="b">
        <v>0</v>
      </c>
      <c r="J313" s="114" t="e">
        <f t="shared" ca="1" si="1"/>
        <v>#NAME?</v>
      </c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21.5" hidden="1" x14ac:dyDescent="0.9">
      <c r="A314" s="111">
        <f>'PLANTILLA V6'!A314</f>
        <v>0</v>
      </c>
      <c r="B314" s="111">
        <f>'PLANTILLA V6'!B314</f>
        <v>0</v>
      </c>
      <c r="C314" s="119">
        <f>'PLANTILLA V6'!C314</f>
        <v>1</v>
      </c>
      <c r="D314" s="111" t="str">
        <f>'PLANTILLA V6'!D314</f>
        <v>pza</v>
      </c>
      <c r="E314" s="119">
        <v>0</v>
      </c>
      <c r="F314" s="111" t="b">
        <v>0</v>
      </c>
      <c r="G314" s="111" t="b">
        <v>0</v>
      </c>
      <c r="H314" s="111" t="b">
        <v>0</v>
      </c>
      <c r="I314" s="111" t="b">
        <v>0</v>
      </c>
      <c r="J314" s="114" t="e">
        <f t="shared" ca="1" si="1"/>
        <v>#NAME?</v>
      </c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21.5" hidden="1" x14ac:dyDescent="0.9">
      <c r="A315" s="111">
        <f>'PLANTILLA V6'!A315</f>
        <v>0</v>
      </c>
      <c r="B315" s="111">
        <f>'PLANTILLA V6'!B315</f>
        <v>0</v>
      </c>
      <c r="C315" s="119">
        <f>'PLANTILLA V6'!C315</f>
        <v>1</v>
      </c>
      <c r="D315" s="111" t="str">
        <f>'PLANTILLA V6'!D315</f>
        <v>pza</v>
      </c>
      <c r="E315" s="119">
        <v>0</v>
      </c>
      <c r="F315" s="111" t="b">
        <v>0</v>
      </c>
      <c r="G315" s="111" t="b">
        <v>0</v>
      </c>
      <c r="H315" s="111" t="b">
        <v>0</v>
      </c>
      <c r="I315" s="111" t="b">
        <v>0</v>
      </c>
      <c r="J315" s="114" t="e">
        <f t="shared" ca="1" si="1"/>
        <v>#NAME?</v>
      </c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21.5" hidden="1" x14ac:dyDescent="0.9">
      <c r="A316" s="111">
        <f>'PLANTILLA V6'!A316</f>
        <v>0</v>
      </c>
      <c r="B316" s="111">
        <f>'PLANTILLA V6'!B316</f>
        <v>0</v>
      </c>
      <c r="C316" s="119">
        <f>'PLANTILLA V6'!C316</f>
        <v>1</v>
      </c>
      <c r="D316" s="111" t="str">
        <f>'PLANTILLA V6'!D316</f>
        <v>pza</v>
      </c>
      <c r="E316" s="119">
        <v>0</v>
      </c>
      <c r="F316" s="111" t="b">
        <v>0</v>
      </c>
      <c r="G316" s="111" t="b">
        <v>0</v>
      </c>
      <c r="H316" s="111" t="b">
        <v>0</v>
      </c>
      <c r="I316" s="111" t="b">
        <v>0</v>
      </c>
      <c r="J316" s="114" t="e">
        <f t="shared" ca="1" si="1"/>
        <v>#NAME?</v>
      </c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21.5" hidden="1" x14ac:dyDescent="0.9">
      <c r="A317" s="111">
        <f>'PLANTILLA V6'!A317</f>
        <v>0</v>
      </c>
      <c r="B317" s="111">
        <f>'PLANTILLA V6'!B317</f>
        <v>0</v>
      </c>
      <c r="C317" s="119">
        <f>'PLANTILLA V6'!C317</f>
        <v>1</v>
      </c>
      <c r="D317" s="111" t="str">
        <f>'PLANTILLA V6'!D317</f>
        <v>pza</v>
      </c>
      <c r="E317" s="119">
        <v>0</v>
      </c>
      <c r="F317" s="111" t="b">
        <v>0</v>
      </c>
      <c r="G317" s="111" t="b">
        <v>0</v>
      </c>
      <c r="H317" s="111" t="b">
        <v>0</v>
      </c>
      <c r="I317" s="111" t="b">
        <v>0</v>
      </c>
      <c r="J317" s="114" t="e">
        <f t="shared" ca="1" si="1"/>
        <v>#NAME?</v>
      </c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21.5" hidden="1" x14ac:dyDescent="0.9">
      <c r="A318" s="111">
        <f>'PLANTILLA V6'!A318</f>
        <v>0</v>
      </c>
      <c r="B318" s="111">
        <f>'PLANTILLA V6'!B318</f>
        <v>0</v>
      </c>
      <c r="C318" s="119">
        <f>'PLANTILLA V6'!C318</f>
        <v>1</v>
      </c>
      <c r="D318" s="111" t="str">
        <f>'PLANTILLA V6'!D318</f>
        <v>pza</v>
      </c>
      <c r="E318" s="119">
        <v>0</v>
      </c>
      <c r="F318" s="111" t="b">
        <v>0</v>
      </c>
      <c r="G318" s="111" t="b">
        <v>0</v>
      </c>
      <c r="H318" s="111" t="b">
        <v>0</v>
      </c>
      <c r="I318" s="111" t="b">
        <v>0</v>
      </c>
      <c r="J318" s="114" t="e">
        <f t="shared" ca="1" si="1"/>
        <v>#NAME?</v>
      </c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21.5" hidden="1" x14ac:dyDescent="0.9">
      <c r="A319" s="111">
        <f>'PLANTILLA V6'!A319</f>
        <v>0</v>
      </c>
      <c r="B319" s="111">
        <f>'PLANTILLA V6'!B319</f>
        <v>0</v>
      </c>
      <c r="C319" s="119">
        <f>'PLANTILLA V6'!C319</f>
        <v>1</v>
      </c>
      <c r="D319" s="111" t="str">
        <f>'PLANTILLA V6'!D319</f>
        <v>pza</v>
      </c>
      <c r="E319" s="119">
        <v>0</v>
      </c>
      <c r="F319" s="111" t="b">
        <v>0</v>
      </c>
      <c r="G319" s="111" t="b">
        <v>0</v>
      </c>
      <c r="H319" s="111" t="b">
        <v>0</v>
      </c>
      <c r="I319" s="111" t="b">
        <v>0</v>
      </c>
      <c r="J319" s="114" t="e">
        <f t="shared" ca="1" si="1"/>
        <v>#NAME?</v>
      </c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21.5" hidden="1" x14ac:dyDescent="0.9">
      <c r="A320" s="111">
        <f>'PLANTILLA V6'!A320</f>
        <v>0</v>
      </c>
      <c r="B320" s="111">
        <f>'PLANTILLA V6'!B320</f>
        <v>0</v>
      </c>
      <c r="C320" s="119">
        <f>'PLANTILLA V6'!C320</f>
        <v>1</v>
      </c>
      <c r="D320" s="111" t="str">
        <f>'PLANTILLA V6'!D320</f>
        <v>pza</v>
      </c>
      <c r="E320" s="119">
        <v>0</v>
      </c>
      <c r="F320" s="111" t="b">
        <v>0</v>
      </c>
      <c r="G320" s="111" t="b">
        <v>0</v>
      </c>
      <c r="H320" s="111" t="b">
        <v>0</v>
      </c>
      <c r="I320" s="111" t="b">
        <v>0</v>
      </c>
      <c r="J320" s="114" t="e">
        <f t="shared" ca="1" si="1"/>
        <v>#NAME?</v>
      </c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21.5" hidden="1" x14ac:dyDescent="0.9">
      <c r="A321" s="111">
        <f>'PLANTILLA V6'!A321</f>
        <v>0</v>
      </c>
      <c r="B321" s="111">
        <f>'PLANTILLA V6'!B321</f>
        <v>0</v>
      </c>
      <c r="C321" s="119">
        <f>'PLANTILLA V6'!C321</f>
        <v>1</v>
      </c>
      <c r="D321" s="111" t="str">
        <f>'PLANTILLA V6'!D321</f>
        <v>pza</v>
      </c>
      <c r="E321" s="119">
        <v>0</v>
      </c>
      <c r="F321" s="111" t="b">
        <v>0</v>
      </c>
      <c r="G321" s="111" t="b">
        <v>0</v>
      </c>
      <c r="H321" s="111" t="b">
        <v>0</v>
      </c>
      <c r="I321" s="111" t="b">
        <v>0</v>
      </c>
      <c r="J321" s="114" t="e">
        <f t="shared" ca="1" si="1"/>
        <v>#NAME?</v>
      </c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21.5" hidden="1" x14ac:dyDescent="0.9">
      <c r="A322" s="111">
        <f>'PLANTILLA V6'!A322</f>
        <v>0</v>
      </c>
      <c r="B322" s="111">
        <f>'PLANTILLA V6'!B322</f>
        <v>0</v>
      </c>
      <c r="C322" s="119">
        <f>'PLANTILLA V6'!C322</f>
        <v>1</v>
      </c>
      <c r="D322" s="111" t="str">
        <f>'PLANTILLA V6'!D322</f>
        <v>pza</v>
      </c>
      <c r="E322" s="119">
        <v>0</v>
      </c>
      <c r="F322" s="111" t="b">
        <v>0</v>
      </c>
      <c r="G322" s="111" t="b">
        <v>0</v>
      </c>
      <c r="H322" s="111" t="b">
        <v>0</v>
      </c>
      <c r="I322" s="111" t="b">
        <v>0</v>
      </c>
      <c r="J322" s="114" t="e">
        <f t="shared" ca="1" si="1"/>
        <v>#NAME?</v>
      </c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21.5" hidden="1" x14ac:dyDescent="0.9">
      <c r="A323" s="111">
        <f>'PLANTILLA V6'!A323</f>
        <v>0</v>
      </c>
      <c r="B323" s="111">
        <f>'PLANTILLA V6'!B323</f>
        <v>0</v>
      </c>
      <c r="C323" s="119">
        <f>'PLANTILLA V6'!C323</f>
        <v>1</v>
      </c>
      <c r="D323" s="111" t="str">
        <f>'PLANTILLA V6'!D323</f>
        <v>pza</v>
      </c>
      <c r="E323" s="119">
        <v>0</v>
      </c>
      <c r="F323" s="111" t="b">
        <v>0</v>
      </c>
      <c r="G323" s="111" t="b">
        <v>0</v>
      </c>
      <c r="H323" s="111" t="b">
        <v>0</v>
      </c>
      <c r="I323" s="111" t="b">
        <v>0</v>
      </c>
      <c r="J323" s="114" t="e">
        <f t="shared" ca="1" si="1"/>
        <v>#NAME?</v>
      </c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21.5" hidden="1" x14ac:dyDescent="0.9">
      <c r="A324" s="111">
        <f>'PLANTILLA V6'!A324</f>
        <v>0</v>
      </c>
      <c r="B324" s="111">
        <f>'PLANTILLA V6'!B324</f>
        <v>0</v>
      </c>
      <c r="C324" s="119">
        <f>'PLANTILLA V6'!C324</f>
        <v>1</v>
      </c>
      <c r="D324" s="111" t="str">
        <f>'PLANTILLA V6'!D324</f>
        <v>pza</v>
      </c>
      <c r="E324" s="119">
        <v>0</v>
      </c>
      <c r="F324" s="111" t="b">
        <v>0</v>
      </c>
      <c r="G324" s="111" t="b">
        <v>0</v>
      </c>
      <c r="H324" s="111" t="b">
        <v>0</v>
      </c>
      <c r="I324" s="111" t="b">
        <v>0</v>
      </c>
      <c r="J324" s="114" t="e">
        <f t="shared" ca="1" si="1"/>
        <v>#NAME?</v>
      </c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21.5" hidden="1" x14ac:dyDescent="0.9">
      <c r="A325" s="111">
        <f>'PLANTILLA V6'!A325</f>
        <v>0</v>
      </c>
      <c r="B325" s="111">
        <f>'PLANTILLA V6'!B325</f>
        <v>0</v>
      </c>
      <c r="C325" s="119">
        <f>'PLANTILLA V6'!C325</f>
        <v>1</v>
      </c>
      <c r="D325" s="111" t="str">
        <f>'PLANTILLA V6'!D325</f>
        <v>pza</v>
      </c>
      <c r="E325" s="119">
        <v>0</v>
      </c>
      <c r="F325" s="111" t="b">
        <v>0</v>
      </c>
      <c r="G325" s="111" t="b">
        <v>0</v>
      </c>
      <c r="H325" s="111" t="b">
        <v>0</v>
      </c>
      <c r="I325" s="111" t="b">
        <v>0</v>
      </c>
      <c r="J325" s="114" t="e">
        <f t="shared" ca="1" si="1"/>
        <v>#NAME?</v>
      </c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21.5" hidden="1" x14ac:dyDescent="0.9">
      <c r="A326" s="111">
        <f>'PLANTILLA V6'!A326</f>
        <v>0</v>
      </c>
      <c r="B326" s="111">
        <f>'PLANTILLA V6'!B326</f>
        <v>0</v>
      </c>
      <c r="C326" s="119">
        <f>'PLANTILLA V6'!C326</f>
        <v>1</v>
      </c>
      <c r="D326" s="111" t="str">
        <f>'PLANTILLA V6'!D326</f>
        <v>pza</v>
      </c>
      <c r="E326" s="119">
        <v>0</v>
      </c>
      <c r="F326" s="111" t="b">
        <v>0</v>
      </c>
      <c r="G326" s="111" t="b">
        <v>0</v>
      </c>
      <c r="H326" s="111" t="b">
        <v>0</v>
      </c>
      <c r="I326" s="111" t="b">
        <v>0</v>
      </c>
      <c r="J326" s="114" t="e">
        <f t="shared" ca="1" si="1"/>
        <v>#NAME?</v>
      </c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21.5" hidden="1" x14ac:dyDescent="0.9">
      <c r="A327" s="111">
        <f>'PLANTILLA V6'!A327</f>
        <v>0</v>
      </c>
      <c r="B327" s="111">
        <f>'PLANTILLA V6'!B327</f>
        <v>0</v>
      </c>
      <c r="C327" s="119">
        <f>'PLANTILLA V6'!C327</f>
        <v>1</v>
      </c>
      <c r="D327" s="111" t="str">
        <f>'PLANTILLA V6'!D327</f>
        <v>pza</v>
      </c>
      <c r="E327" s="119">
        <v>0</v>
      </c>
      <c r="F327" s="111" t="b">
        <v>0</v>
      </c>
      <c r="G327" s="111" t="b">
        <v>0</v>
      </c>
      <c r="H327" s="111" t="b">
        <v>0</v>
      </c>
      <c r="I327" s="111" t="b">
        <v>0</v>
      </c>
      <c r="J327" s="114" t="e">
        <f t="shared" ca="1" si="1"/>
        <v>#NAME?</v>
      </c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21.5" hidden="1" x14ac:dyDescent="0.9">
      <c r="A328" s="111">
        <f>'PLANTILLA V6'!A328</f>
        <v>0</v>
      </c>
      <c r="B328" s="111">
        <f>'PLANTILLA V6'!B328</f>
        <v>0</v>
      </c>
      <c r="C328" s="119">
        <f>'PLANTILLA V6'!C328</f>
        <v>1</v>
      </c>
      <c r="D328" s="111" t="str">
        <f>'PLANTILLA V6'!D328</f>
        <v>pza</v>
      </c>
      <c r="E328" s="119">
        <v>0</v>
      </c>
      <c r="F328" s="111" t="b">
        <v>0</v>
      </c>
      <c r="G328" s="111" t="b">
        <v>0</v>
      </c>
      <c r="H328" s="111" t="b">
        <v>0</v>
      </c>
      <c r="I328" s="111" t="b">
        <v>0</v>
      </c>
      <c r="J328" s="114" t="e">
        <f t="shared" ca="1" si="1"/>
        <v>#NAME?</v>
      </c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21.5" hidden="1" x14ac:dyDescent="0.9">
      <c r="A329" s="111">
        <f>'PLANTILLA V6'!A329</f>
        <v>0</v>
      </c>
      <c r="B329" s="111">
        <f>'PLANTILLA V6'!B329</f>
        <v>0</v>
      </c>
      <c r="C329" s="119">
        <f>'PLANTILLA V6'!C329</f>
        <v>1</v>
      </c>
      <c r="D329" s="111" t="str">
        <f>'PLANTILLA V6'!D329</f>
        <v>pza</v>
      </c>
      <c r="E329" s="119">
        <v>0</v>
      </c>
      <c r="F329" s="111" t="b">
        <v>0</v>
      </c>
      <c r="G329" s="111" t="b">
        <v>0</v>
      </c>
      <c r="H329" s="111" t="b">
        <v>0</v>
      </c>
      <c r="I329" s="111" t="b">
        <v>0</v>
      </c>
      <c r="J329" s="114" t="e">
        <f t="shared" ca="1" si="1"/>
        <v>#NAME?</v>
      </c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21.5" hidden="1" x14ac:dyDescent="0.9">
      <c r="A330" s="111">
        <f>'PLANTILLA V6'!A330</f>
        <v>0</v>
      </c>
      <c r="B330" s="111">
        <f>'PLANTILLA V6'!B330</f>
        <v>0</v>
      </c>
      <c r="C330" s="119">
        <f>'PLANTILLA V6'!C330</f>
        <v>1</v>
      </c>
      <c r="D330" s="111" t="str">
        <f>'PLANTILLA V6'!D330</f>
        <v>pza</v>
      </c>
      <c r="E330" s="119">
        <v>0</v>
      </c>
      <c r="F330" s="111" t="b">
        <v>0</v>
      </c>
      <c r="G330" s="111" t="b">
        <v>0</v>
      </c>
      <c r="H330" s="111" t="b">
        <v>0</v>
      </c>
      <c r="I330" s="111" t="b">
        <v>0</v>
      </c>
      <c r="J330" s="114" t="e">
        <f t="shared" ca="1" si="1"/>
        <v>#NAME?</v>
      </c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21.5" hidden="1" x14ac:dyDescent="0.9">
      <c r="A331" s="111">
        <f>'PLANTILLA V6'!A331</f>
        <v>0</v>
      </c>
      <c r="B331" s="111">
        <f>'PLANTILLA V6'!B331</f>
        <v>0</v>
      </c>
      <c r="C331" s="119">
        <f>'PLANTILLA V6'!C331</f>
        <v>1</v>
      </c>
      <c r="D331" s="111" t="str">
        <f>'PLANTILLA V6'!D331</f>
        <v>pza</v>
      </c>
      <c r="E331" s="119">
        <v>0</v>
      </c>
      <c r="F331" s="111" t="b">
        <v>0</v>
      </c>
      <c r="G331" s="111" t="b">
        <v>0</v>
      </c>
      <c r="H331" s="111" t="b">
        <v>0</v>
      </c>
      <c r="I331" s="111" t="b">
        <v>0</v>
      </c>
      <c r="J331" s="114" t="e">
        <f t="shared" ca="1" si="1"/>
        <v>#NAME?</v>
      </c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21.5" hidden="1" x14ac:dyDescent="0.9">
      <c r="A332" s="111">
        <f>'PLANTILLA V6'!A332</f>
        <v>0</v>
      </c>
      <c r="B332" s="111">
        <f>'PLANTILLA V6'!B332</f>
        <v>0</v>
      </c>
      <c r="C332" s="119">
        <f>'PLANTILLA V6'!C332</f>
        <v>1</v>
      </c>
      <c r="D332" s="111" t="str">
        <f>'PLANTILLA V6'!D332</f>
        <v>pza</v>
      </c>
      <c r="E332" s="119">
        <v>0</v>
      </c>
      <c r="F332" s="111" t="b">
        <v>0</v>
      </c>
      <c r="G332" s="111" t="b">
        <v>0</v>
      </c>
      <c r="H332" s="111" t="b">
        <v>0</v>
      </c>
      <c r="I332" s="111" t="b">
        <v>0</v>
      </c>
      <c r="J332" s="114" t="e">
        <f t="shared" ca="1" si="1"/>
        <v>#NAME?</v>
      </c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21.5" hidden="1" x14ac:dyDescent="0.9">
      <c r="A333" s="111">
        <f>'PLANTILLA V6'!A333</f>
        <v>0</v>
      </c>
      <c r="B333" s="111">
        <f>'PLANTILLA V6'!B333</f>
        <v>0</v>
      </c>
      <c r="C333" s="119">
        <f>'PLANTILLA V6'!C333</f>
        <v>1</v>
      </c>
      <c r="D333" s="111" t="str">
        <f>'PLANTILLA V6'!D333</f>
        <v>pza</v>
      </c>
      <c r="E333" s="119">
        <v>0</v>
      </c>
      <c r="F333" s="111" t="b">
        <v>0</v>
      </c>
      <c r="G333" s="111" t="b">
        <v>0</v>
      </c>
      <c r="H333" s="111" t="b">
        <v>0</v>
      </c>
      <c r="I333" s="111" t="b">
        <v>0</v>
      </c>
      <c r="J333" s="114" t="e">
        <f t="shared" ca="1" si="1"/>
        <v>#NAME?</v>
      </c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21.5" hidden="1" x14ac:dyDescent="0.9">
      <c r="A334" s="111">
        <f>'PLANTILLA V6'!A334</f>
        <v>0</v>
      </c>
      <c r="B334" s="111">
        <f>'PLANTILLA V6'!B334</f>
        <v>0</v>
      </c>
      <c r="C334" s="119">
        <f>'PLANTILLA V6'!C334</f>
        <v>1</v>
      </c>
      <c r="D334" s="111" t="str">
        <f>'PLANTILLA V6'!D334</f>
        <v>pza</v>
      </c>
      <c r="E334" s="119">
        <v>0</v>
      </c>
      <c r="F334" s="111" t="b">
        <v>0</v>
      </c>
      <c r="G334" s="111" t="b">
        <v>0</v>
      </c>
      <c r="H334" s="111" t="b">
        <v>0</v>
      </c>
      <c r="I334" s="111" t="b">
        <v>0</v>
      </c>
      <c r="J334" s="114" t="e">
        <f t="shared" ca="1" si="1"/>
        <v>#NAME?</v>
      </c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21.5" hidden="1" x14ac:dyDescent="0.9">
      <c r="A335" s="111">
        <f>'PLANTILLA V6'!A335</f>
        <v>0</v>
      </c>
      <c r="B335" s="111">
        <f>'PLANTILLA V6'!B335</f>
        <v>0</v>
      </c>
      <c r="C335" s="119">
        <f>'PLANTILLA V6'!C335</f>
        <v>1</v>
      </c>
      <c r="D335" s="111" t="str">
        <f>'PLANTILLA V6'!D335</f>
        <v>pza</v>
      </c>
      <c r="E335" s="119">
        <v>0</v>
      </c>
      <c r="F335" s="111" t="b">
        <v>0</v>
      </c>
      <c r="G335" s="111" t="b">
        <v>0</v>
      </c>
      <c r="H335" s="111" t="b">
        <v>0</v>
      </c>
      <c r="I335" s="111" t="b">
        <v>0</v>
      </c>
      <c r="J335" s="114" t="e">
        <f t="shared" ca="1" si="1"/>
        <v>#NAME?</v>
      </c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21.5" hidden="1" x14ac:dyDescent="0.9">
      <c r="A336" s="111">
        <f>'PLANTILLA V6'!A336</f>
        <v>0</v>
      </c>
      <c r="B336" s="111">
        <f>'PLANTILLA V6'!B336</f>
        <v>0</v>
      </c>
      <c r="C336" s="119">
        <f>'PLANTILLA V6'!C336</f>
        <v>1</v>
      </c>
      <c r="D336" s="111" t="str">
        <f>'PLANTILLA V6'!D336</f>
        <v>pza</v>
      </c>
      <c r="E336" s="119">
        <v>0</v>
      </c>
      <c r="F336" s="111" t="b">
        <v>0</v>
      </c>
      <c r="G336" s="111" t="b">
        <v>0</v>
      </c>
      <c r="H336" s="111" t="b">
        <v>0</v>
      </c>
      <c r="I336" s="111" t="b">
        <v>0</v>
      </c>
      <c r="J336" s="114" t="e">
        <f t="shared" ca="1" si="1"/>
        <v>#NAME?</v>
      </c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21.5" hidden="1" x14ac:dyDescent="0.9">
      <c r="A337" s="111">
        <f>'PLANTILLA V6'!A337</f>
        <v>0</v>
      </c>
      <c r="B337" s="111">
        <f>'PLANTILLA V6'!B337</f>
        <v>0</v>
      </c>
      <c r="C337" s="119">
        <f>'PLANTILLA V6'!C337</f>
        <v>1</v>
      </c>
      <c r="D337" s="111" t="str">
        <f>'PLANTILLA V6'!D337</f>
        <v>pza</v>
      </c>
      <c r="E337" s="119">
        <v>0</v>
      </c>
      <c r="F337" s="111" t="b">
        <v>0</v>
      </c>
      <c r="G337" s="111" t="b">
        <v>0</v>
      </c>
      <c r="H337" s="111" t="b">
        <v>0</v>
      </c>
      <c r="I337" s="111" t="b">
        <v>0</v>
      </c>
      <c r="J337" s="114" t="e">
        <f t="shared" ca="1" si="1"/>
        <v>#NAME?</v>
      </c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21.5" hidden="1" x14ac:dyDescent="0.9">
      <c r="A338" s="111">
        <f>'PLANTILLA V6'!A338</f>
        <v>0</v>
      </c>
      <c r="B338" s="111">
        <f>'PLANTILLA V6'!B338</f>
        <v>0</v>
      </c>
      <c r="C338" s="119">
        <f>'PLANTILLA V6'!C338</f>
        <v>1</v>
      </c>
      <c r="D338" s="111" t="str">
        <f>'PLANTILLA V6'!D338</f>
        <v>pza</v>
      </c>
      <c r="E338" s="119">
        <v>0</v>
      </c>
      <c r="F338" s="111" t="b">
        <v>0</v>
      </c>
      <c r="G338" s="111" t="b">
        <v>0</v>
      </c>
      <c r="H338" s="111" t="b">
        <v>0</v>
      </c>
      <c r="I338" s="111" t="b">
        <v>0</v>
      </c>
      <c r="J338" s="114" t="e">
        <f t="shared" ca="1" si="1"/>
        <v>#NAME?</v>
      </c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21.5" hidden="1" x14ac:dyDescent="0.9">
      <c r="A339" s="111">
        <f>'PLANTILLA V6'!A339</f>
        <v>0</v>
      </c>
      <c r="B339" s="111">
        <f>'PLANTILLA V6'!B339</f>
        <v>0</v>
      </c>
      <c r="C339" s="111">
        <f>'PLANTILLA V6'!C339</f>
        <v>0</v>
      </c>
      <c r="D339" s="111">
        <f>'PLANTILLA V6'!D339</f>
        <v>0</v>
      </c>
      <c r="E339" s="119"/>
      <c r="F339" s="111"/>
      <c r="G339" s="111"/>
      <c r="H339" s="111"/>
      <c r="I339" s="111"/>
      <c r="J339" s="114" t="e">
        <f t="shared" ca="1" si="1"/>
        <v>#NAME?</v>
      </c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21.5" hidden="1" x14ac:dyDescent="0.9">
      <c r="A340" s="111">
        <f>'PLANTILLA V6'!A340</f>
        <v>0</v>
      </c>
      <c r="B340" s="111">
        <f>'PLANTILLA V6'!B340</f>
        <v>0</v>
      </c>
      <c r="C340" s="111">
        <f>'PLANTILLA V6'!C340</f>
        <v>0</v>
      </c>
      <c r="D340" s="111">
        <f>'PLANTILLA V6'!D340</f>
        <v>0</v>
      </c>
      <c r="E340" s="119"/>
      <c r="F340" s="111"/>
      <c r="G340" s="111"/>
      <c r="H340" s="111"/>
      <c r="I340" s="111"/>
      <c r="J340" s="114" t="e">
        <f t="shared" ca="1" si="1"/>
        <v>#NAME?</v>
      </c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21.5" hidden="1" x14ac:dyDescent="0.9">
      <c r="A341" s="111">
        <f>'PLANTILLA V6'!A341</f>
        <v>0</v>
      </c>
      <c r="B341" s="111">
        <f>'PLANTILLA V6'!B341</f>
        <v>0</v>
      </c>
      <c r="C341" s="111">
        <f>'PLANTILLA V6'!C341</f>
        <v>0</v>
      </c>
      <c r="D341" s="111">
        <f>'PLANTILLA V6'!D341</f>
        <v>0</v>
      </c>
      <c r="E341" s="119"/>
      <c r="F341" s="111"/>
      <c r="G341" s="111"/>
      <c r="H341" s="111"/>
      <c r="I341" s="111"/>
      <c r="J341" s="114" t="e">
        <f t="shared" ca="1" si="1"/>
        <v>#NAME?</v>
      </c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21.5" hidden="1" x14ac:dyDescent="0.9">
      <c r="A342" s="111">
        <f>'PLANTILLA V6'!A342</f>
        <v>0</v>
      </c>
      <c r="B342" s="111">
        <f>'PLANTILLA V6'!B342</f>
        <v>0</v>
      </c>
      <c r="C342" s="111">
        <f>'PLANTILLA V6'!C342</f>
        <v>0</v>
      </c>
      <c r="D342" s="111">
        <f>'PLANTILLA V6'!D342</f>
        <v>0</v>
      </c>
      <c r="E342" s="119"/>
      <c r="F342" s="111"/>
      <c r="G342" s="111"/>
      <c r="H342" s="111"/>
      <c r="I342" s="111"/>
      <c r="J342" s="114" t="e">
        <f t="shared" ca="1" si="1"/>
        <v>#NAME?</v>
      </c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21.5" hidden="1" x14ac:dyDescent="0.9">
      <c r="A343" s="111">
        <f>'PLANTILLA V6'!A343</f>
        <v>0</v>
      </c>
      <c r="B343" s="111">
        <f>'PLANTILLA V6'!B343</f>
        <v>0</v>
      </c>
      <c r="C343" s="111">
        <f>'PLANTILLA V6'!C343</f>
        <v>0</v>
      </c>
      <c r="D343" s="111">
        <f>'PLANTILLA V6'!D343</f>
        <v>0</v>
      </c>
      <c r="E343" s="119"/>
      <c r="F343" s="111"/>
      <c r="G343" s="111"/>
      <c r="H343" s="111"/>
      <c r="I343" s="111"/>
      <c r="J343" s="114" t="e">
        <f t="shared" ca="1" si="1"/>
        <v>#NAME?</v>
      </c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21.5" hidden="1" x14ac:dyDescent="0.9">
      <c r="A344" s="111">
        <f>'PLANTILLA V6'!A344</f>
        <v>0</v>
      </c>
      <c r="B344" s="111">
        <f>'PLANTILLA V6'!B344</f>
        <v>0</v>
      </c>
      <c r="C344" s="111">
        <f>'PLANTILLA V6'!C344</f>
        <v>0</v>
      </c>
      <c r="D344" s="111">
        <f>'PLANTILLA V6'!D344</f>
        <v>0</v>
      </c>
      <c r="E344" s="119"/>
      <c r="F344" s="111"/>
      <c r="G344" s="111"/>
      <c r="H344" s="111"/>
      <c r="I344" s="111"/>
      <c r="J344" s="114" t="e">
        <f t="shared" ca="1" si="1"/>
        <v>#NAME?</v>
      </c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21.5" hidden="1" x14ac:dyDescent="0.9">
      <c r="A345" s="111">
        <f>'PLANTILLA V6'!A345</f>
        <v>0</v>
      </c>
      <c r="B345" s="111">
        <f>'PLANTILLA V6'!B345</f>
        <v>0</v>
      </c>
      <c r="C345" s="111">
        <f>'PLANTILLA V6'!C345</f>
        <v>0</v>
      </c>
      <c r="D345" s="111">
        <f>'PLANTILLA V6'!D345</f>
        <v>0</v>
      </c>
      <c r="E345" s="119"/>
      <c r="F345" s="111"/>
      <c r="G345" s="111"/>
      <c r="H345" s="111"/>
      <c r="I345" s="111"/>
      <c r="J345" s="114" t="e">
        <f t="shared" ca="1" si="1"/>
        <v>#NAME?</v>
      </c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21.5" hidden="1" x14ac:dyDescent="0.9">
      <c r="A346" s="111">
        <f>'PLANTILLA V6'!A346</f>
        <v>0</v>
      </c>
      <c r="B346" s="111">
        <f>'PLANTILLA V6'!B346</f>
        <v>0</v>
      </c>
      <c r="C346" s="111">
        <f>'PLANTILLA V6'!C346</f>
        <v>0</v>
      </c>
      <c r="D346" s="111">
        <f>'PLANTILLA V6'!D346</f>
        <v>0</v>
      </c>
      <c r="E346" s="119"/>
      <c r="F346" s="111"/>
      <c r="G346" s="111"/>
      <c r="H346" s="111"/>
      <c r="I346" s="111"/>
      <c r="J346" s="114" t="e">
        <f t="shared" ca="1" si="1"/>
        <v>#NAME?</v>
      </c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21.5" hidden="1" x14ac:dyDescent="0.9">
      <c r="A347" s="111">
        <f>'PLANTILLA V6'!A347</f>
        <v>0</v>
      </c>
      <c r="B347" s="111">
        <f>'PLANTILLA V6'!B347</f>
        <v>0</v>
      </c>
      <c r="C347" s="111">
        <f>'PLANTILLA V6'!C347</f>
        <v>0</v>
      </c>
      <c r="D347" s="111">
        <f>'PLANTILLA V6'!D347</f>
        <v>0</v>
      </c>
      <c r="E347" s="119"/>
      <c r="F347" s="111"/>
      <c r="G347" s="111"/>
      <c r="H347" s="111"/>
      <c r="I347" s="111"/>
      <c r="J347" s="114" t="e">
        <f t="shared" ca="1" si="1"/>
        <v>#NAME?</v>
      </c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21.5" hidden="1" x14ac:dyDescent="0.9">
      <c r="A348" s="111">
        <f>'PLANTILLA V6'!A348</f>
        <v>0</v>
      </c>
      <c r="B348" s="111">
        <f>'PLANTILLA V6'!B348</f>
        <v>0</v>
      </c>
      <c r="C348" s="111">
        <f>'PLANTILLA V6'!C348</f>
        <v>0</v>
      </c>
      <c r="D348" s="111">
        <f>'PLANTILLA V6'!D348</f>
        <v>0</v>
      </c>
      <c r="E348" s="119"/>
      <c r="F348" s="111"/>
      <c r="G348" s="111"/>
      <c r="H348" s="111"/>
      <c r="I348" s="111"/>
      <c r="J348" s="114" t="e">
        <f t="shared" ca="1" si="1"/>
        <v>#NAME?</v>
      </c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21.5" hidden="1" x14ac:dyDescent="0.9">
      <c r="A349" s="111">
        <f>'PLANTILLA V6'!A349</f>
        <v>0</v>
      </c>
      <c r="B349" s="111">
        <f>'PLANTILLA V6'!B349</f>
        <v>0</v>
      </c>
      <c r="C349" s="111">
        <f>'PLANTILLA V6'!C349</f>
        <v>0</v>
      </c>
      <c r="D349" s="111">
        <f>'PLANTILLA V6'!D349</f>
        <v>0</v>
      </c>
      <c r="E349" s="119"/>
      <c r="F349" s="111"/>
      <c r="G349" s="111"/>
      <c r="H349" s="111"/>
      <c r="I349" s="111"/>
      <c r="J349" s="114" t="e">
        <f t="shared" ca="1" si="1"/>
        <v>#NAME?</v>
      </c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21.5" hidden="1" x14ac:dyDescent="0.9">
      <c r="A350" s="111">
        <f>'PLANTILLA V6'!A350</f>
        <v>0</v>
      </c>
      <c r="B350" s="111">
        <f>'PLANTILLA V6'!B350</f>
        <v>0</v>
      </c>
      <c r="C350" s="111">
        <f>'PLANTILLA V6'!C350</f>
        <v>0</v>
      </c>
      <c r="D350" s="111">
        <f>'PLANTILLA V6'!D350</f>
        <v>0</v>
      </c>
      <c r="E350" s="119"/>
      <c r="F350" s="111"/>
      <c r="G350" s="111"/>
      <c r="H350" s="111"/>
      <c r="I350" s="111"/>
      <c r="J350" s="114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21.5" hidden="1" x14ac:dyDescent="0.9">
      <c r="A351" s="111">
        <f>'PLANTILLA V6'!A351</f>
        <v>0</v>
      </c>
      <c r="B351" s="111">
        <f>'PLANTILLA V6'!B351</f>
        <v>0</v>
      </c>
      <c r="C351" s="111">
        <f>'PLANTILLA V6'!C351</f>
        <v>0</v>
      </c>
      <c r="D351" s="111">
        <f>'PLANTILLA V6'!D351</f>
        <v>0</v>
      </c>
      <c r="E351" s="119"/>
      <c r="F351" s="111"/>
      <c r="G351" s="111"/>
      <c r="H351" s="111"/>
      <c r="I351" s="111"/>
      <c r="J351" s="114">
        <f t="shared" ref="J351:J366" si="2">(($F$7*F351)+($G$7*G351)+($H$7* H351)+($I$7*I351))*E351</f>
        <v>0</v>
      </c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21.5" hidden="1" x14ac:dyDescent="0.9">
      <c r="A352" s="111">
        <f>'PLANTILLA V6'!A352</f>
        <v>0</v>
      </c>
      <c r="B352" s="111">
        <f>'PLANTILLA V6'!B352</f>
        <v>0</v>
      </c>
      <c r="C352" s="111">
        <f>'PLANTILLA V6'!C352</f>
        <v>0</v>
      </c>
      <c r="D352" s="111">
        <f>'PLANTILLA V6'!D352</f>
        <v>0</v>
      </c>
      <c r="E352" s="119"/>
      <c r="F352" s="111"/>
      <c r="G352" s="111"/>
      <c r="H352" s="111"/>
      <c r="I352" s="111"/>
      <c r="J352" s="114">
        <f t="shared" si="2"/>
        <v>0</v>
      </c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21.5" hidden="1" x14ac:dyDescent="0.9">
      <c r="A353" s="111">
        <f>'PLANTILLA V6'!A353</f>
        <v>0</v>
      </c>
      <c r="B353" s="111">
        <f>'PLANTILLA V6'!B353</f>
        <v>0</v>
      </c>
      <c r="C353" s="111">
        <f>'PLANTILLA V6'!C353</f>
        <v>0</v>
      </c>
      <c r="D353" s="111">
        <f>'PLANTILLA V6'!D353</f>
        <v>0</v>
      </c>
      <c r="E353" s="119"/>
      <c r="F353" s="111"/>
      <c r="G353" s="111"/>
      <c r="H353" s="111"/>
      <c r="I353" s="111"/>
      <c r="J353" s="114">
        <f t="shared" si="2"/>
        <v>0</v>
      </c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21.5" hidden="1" x14ac:dyDescent="0.9">
      <c r="A354" s="111">
        <f>'PLANTILLA V6'!A354</f>
        <v>0</v>
      </c>
      <c r="B354" s="111">
        <f>'PLANTILLA V6'!B354</f>
        <v>0</v>
      </c>
      <c r="C354" s="111">
        <f>'PLANTILLA V6'!C354</f>
        <v>0</v>
      </c>
      <c r="D354" s="111">
        <f>'PLANTILLA V6'!D354</f>
        <v>0</v>
      </c>
      <c r="E354" s="119"/>
      <c r="F354" s="111"/>
      <c r="G354" s="111"/>
      <c r="H354" s="111"/>
      <c r="I354" s="111"/>
      <c r="J354" s="114">
        <f t="shared" si="2"/>
        <v>0</v>
      </c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21.5" hidden="1" x14ac:dyDescent="0.9">
      <c r="A355" s="111">
        <f>'PLANTILLA V6'!A355</f>
        <v>0</v>
      </c>
      <c r="B355" s="111">
        <f>'PLANTILLA V6'!B355</f>
        <v>0</v>
      </c>
      <c r="C355" s="111">
        <f>'PLANTILLA V6'!C355</f>
        <v>0</v>
      </c>
      <c r="D355" s="111">
        <f>'PLANTILLA V6'!D355</f>
        <v>0</v>
      </c>
      <c r="E355" s="119"/>
      <c r="F355" s="111"/>
      <c r="G355" s="111"/>
      <c r="H355" s="111"/>
      <c r="I355" s="111"/>
      <c r="J355" s="114">
        <f t="shared" si="2"/>
        <v>0</v>
      </c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21.5" hidden="1" x14ac:dyDescent="0.9">
      <c r="A356" s="111">
        <f>'PLANTILLA V6'!A356</f>
        <v>0</v>
      </c>
      <c r="B356" s="111">
        <f>'PLANTILLA V6'!B356</f>
        <v>0</v>
      </c>
      <c r="C356" s="111">
        <f>'PLANTILLA V6'!C356</f>
        <v>0</v>
      </c>
      <c r="D356" s="111">
        <f>'PLANTILLA V6'!D356</f>
        <v>0</v>
      </c>
      <c r="E356" s="119"/>
      <c r="F356" s="111"/>
      <c r="G356" s="111"/>
      <c r="H356" s="111"/>
      <c r="I356" s="111"/>
      <c r="J356" s="114">
        <f t="shared" si="2"/>
        <v>0</v>
      </c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21.5" hidden="1" x14ac:dyDescent="0.9">
      <c r="A357" s="111">
        <f>'PLANTILLA V6'!A357</f>
        <v>0</v>
      </c>
      <c r="B357" s="111">
        <f>'PLANTILLA V6'!B357</f>
        <v>0</v>
      </c>
      <c r="C357" s="111">
        <f>'PLANTILLA V6'!C357</f>
        <v>0</v>
      </c>
      <c r="D357" s="111">
        <f>'PLANTILLA V6'!D357</f>
        <v>0</v>
      </c>
      <c r="E357" s="119"/>
      <c r="F357" s="111"/>
      <c r="G357" s="111"/>
      <c r="H357" s="111"/>
      <c r="I357" s="111"/>
      <c r="J357" s="114">
        <f t="shared" si="2"/>
        <v>0</v>
      </c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21.5" hidden="1" x14ac:dyDescent="0.9">
      <c r="A358" s="111">
        <f>'PLANTILLA V6'!A358</f>
        <v>0</v>
      </c>
      <c r="B358" s="111">
        <f>'PLANTILLA V6'!B358</f>
        <v>0</v>
      </c>
      <c r="C358" s="111">
        <f>'PLANTILLA V6'!C358</f>
        <v>0</v>
      </c>
      <c r="D358" s="111">
        <f>'PLANTILLA V6'!D358</f>
        <v>0</v>
      </c>
      <c r="E358" s="119"/>
      <c r="F358" s="111"/>
      <c r="G358" s="111"/>
      <c r="H358" s="111"/>
      <c r="I358" s="111"/>
      <c r="J358" s="114">
        <f t="shared" si="2"/>
        <v>0</v>
      </c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21.5" hidden="1" x14ac:dyDescent="0.9">
      <c r="A359" s="111">
        <f>'PLANTILLA V6'!A359</f>
        <v>0</v>
      </c>
      <c r="B359" s="111">
        <f>'PLANTILLA V6'!B359</f>
        <v>0</v>
      </c>
      <c r="C359" s="111">
        <f>'PLANTILLA V6'!C359</f>
        <v>0</v>
      </c>
      <c r="D359" s="111">
        <f>'PLANTILLA V6'!D359</f>
        <v>0</v>
      </c>
      <c r="E359" s="119"/>
      <c r="F359" s="111"/>
      <c r="G359" s="111"/>
      <c r="H359" s="111"/>
      <c r="I359" s="111"/>
      <c r="J359" s="114">
        <f t="shared" si="2"/>
        <v>0</v>
      </c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21.5" hidden="1" x14ac:dyDescent="0.9">
      <c r="A360" s="111">
        <f>'PLANTILLA V6'!A360</f>
        <v>0</v>
      </c>
      <c r="B360" s="111">
        <f>'PLANTILLA V6'!B360</f>
        <v>0</v>
      </c>
      <c r="C360" s="111">
        <f>'PLANTILLA V6'!C360</f>
        <v>0</v>
      </c>
      <c r="D360" s="111">
        <f>'PLANTILLA V6'!D360</f>
        <v>0</v>
      </c>
      <c r="E360" s="119"/>
      <c r="F360" s="111"/>
      <c r="G360" s="111"/>
      <c r="H360" s="111"/>
      <c r="I360" s="111"/>
      <c r="J360" s="114">
        <f t="shared" si="2"/>
        <v>0</v>
      </c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21.5" hidden="1" x14ac:dyDescent="0.9">
      <c r="A361" s="111">
        <f>'PLANTILLA V6'!A361</f>
        <v>0</v>
      </c>
      <c r="B361" s="111">
        <f>'PLANTILLA V6'!B361</f>
        <v>0</v>
      </c>
      <c r="C361" s="111">
        <f>'PLANTILLA V6'!C361</f>
        <v>0</v>
      </c>
      <c r="D361" s="111">
        <f>'PLANTILLA V6'!D361</f>
        <v>0</v>
      </c>
      <c r="E361" s="119"/>
      <c r="F361" s="111"/>
      <c r="G361" s="111"/>
      <c r="H361" s="111"/>
      <c r="I361" s="111"/>
      <c r="J361" s="114">
        <f t="shared" si="2"/>
        <v>0</v>
      </c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21.5" hidden="1" x14ac:dyDescent="0.9">
      <c r="A362" s="111">
        <f>'PLANTILLA V6'!A362</f>
        <v>0</v>
      </c>
      <c r="B362" s="111">
        <f>'PLANTILLA V6'!B362</f>
        <v>0</v>
      </c>
      <c r="C362" s="111">
        <f>'PLANTILLA V6'!C362</f>
        <v>0</v>
      </c>
      <c r="D362" s="111">
        <f>'PLANTILLA V6'!D362</f>
        <v>0</v>
      </c>
      <c r="E362" s="119"/>
      <c r="F362" s="111"/>
      <c r="G362" s="111"/>
      <c r="H362" s="111"/>
      <c r="I362" s="111"/>
      <c r="J362" s="114">
        <f t="shared" si="2"/>
        <v>0</v>
      </c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21.5" hidden="1" x14ac:dyDescent="0.9">
      <c r="A363" s="111">
        <f>'PLANTILLA V6'!A363</f>
        <v>0</v>
      </c>
      <c r="B363" s="111">
        <f>'PLANTILLA V6'!B363</f>
        <v>0</v>
      </c>
      <c r="C363" s="111">
        <f>'PLANTILLA V6'!C363</f>
        <v>0</v>
      </c>
      <c r="D363" s="111">
        <f>'PLANTILLA V6'!D363</f>
        <v>0</v>
      </c>
      <c r="E363" s="119"/>
      <c r="F363" s="111"/>
      <c r="G363" s="111"/>
      <c r="H363" s="111"/>
      <c r="I363" s="111"/>
      <c r="J363" s="114">
        <f t="shared" si="2"/>
        <v>0</v>
      </c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21.5" hidden="1" x14ac:dyDescent="0.9">
      <c r="A364" s="111">
        <f>'PLANTILLA V6'!A364</f>
        <v>0</v>
      </c>
      <c r="B364" s="111">
        <f>'PLANTILLA V6'!B364</f>
        <v>0</v>
      </c>
      <c r="C364" s="111">
        <f>'PLANTILLA V6'!C364</f>
        <v>0</v>
      </c>
      <c r="D364" s="111">
        <f>'PLANTILLA V6'!D364</f>
        <v>0</v>
      </c>
      <c r="E364" s="119"/>
      <c r="F364" s="111"/>
      <c r="G364" s="111"/>
      <c r="H364" s="111"/>
      <c r="I364" s="111"/>
      <c r="J364" s="114">
        <f t="shared" si="2"/>
        <v>0</v>
      </c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21.5" hidden="1" x14ac:dyDescent="0.9">
      <c r="A365" s="111">
        <f>'PLANTILLA V6'!A365</f>
        <v>0</v>
      </c>
      <c r="B365" s="111">
        <f>'PLANTILLA V6'!B365</f>
        <v>0</v>
      </c>
      <c r="C365" s="111">
        <f>'PLANTILLA V6'!C365</f>
        <v>0</v>
      </c>
      <c r="D365" s="111">
        <f>'PLANTILLA V6'!D365</f>
        <v>0</v>
      </c>
      <c r="E365" s="119"/>
      <c r="F365" s="111"/>
      <c r="G365" s="111"/>
      <c r="H365" s="111"/>
      <c r="I365" s="111"/>
      <c r="J365" s="114">
        <f t="shared" si="2"/>
        <v>0</v>
      </c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21.5" hidden="1" x14ac:dyDescent="0.9">
      <c r="A366" s="111">
        <f>'PLANTILLA V6'!A366</f>
        <v>0</v>
      </c>
      <c r="B366" s="111">
        <f>'PLANTILLA V6'!B366</f>
        <v>0</v>
      </c>
      <c r="C366" s="111">
        <f>'PLANTILLA V6'!C366</f>
        <v>0</v>
      </c>
      <c r="D366" s="111">
        <f>'PLANTILLA V6'!D366</f>
        <v>0</v>
      </c>
      <c r="E366" s="119"/>
      <c r="F366" s="111"/>
      <c r="G366" s="111"/>
      <c r="H366" s="111"/>
      <c r="I366" s="111"/>
      <c r="J366" s="114">
        <f t="shared" si="2"/>
        <v>0</v>
      </c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6.5" x14ac:dyDescent="0.45">
      <c r="A367" s="67">
        <f>'PLANTILLA V6'!A367</f>
        <v>0</v>
      </c>
      <c r="B367" s="67">
        <f>'PLANTILLA V6'!B367</f>
        <v>0</v>
      </c>
      <c r="C367" s="67">
        <f>'PLANTILLA V6'!C367</f>
        <v>0</v>
      </c>
      <c r="D367" s="67"/>
      <c r="E367" s="131"/>
      <c r="F367" s="67"/>
      <c r="G367" s="67"/>
      <c r="H367" s="67"/>
      <c r="I367" s="67"/>
      <c r="J367" s="89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</row>
    <row r="368" spans="1:26" ht="16.5" x14ac:dyDescent="0.45">
      <c r="A368" s="67">
        <f>'PLANTILLA V6'!A368</f>
        <v>0</v>
      </c>
      <c r="B368" s="67">
        <f>'PLANTILLA V6'!B368</f>
        <v>0</v>
      </c>
      <c r="C368" s="67">
        <f>'PLANTILLA V6'!C368</f>
        <v>0</v>
      </c>
      <c r="D368" s="67"/>
      <c r="E368" s="131"/>
      <c r="F368" s="67"/>
      <c r="G368" s="67"/>
      <c r="H368" s="67"/>
      <c r="I368" s="67"/>
      <c r="J368" s="89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spans="1:26" ht="16.5" x14ac:dyDescent="0.45">
      <c r="A369" s="67">
        <f>'PLANTILLA V6'!A369</f>
        <v>0</v>
      </c>
      <c r="B369" s="67">
        <f>'PLANTILLA V6'!B369</f>
        <v>0</v>
      </c>
      <c r="C369" s="67">
        <f>'PLANTILLA V6'!C369</f>
        <v>0</v>
      </c>
      <c r="D369" s="67"/>
      <c r="E369" s="131"/>
      <c r="F369" s="67"/>
      <c r="G369" s="67"/>
      <c r="H369" s="67"/>
      <c r="I369" s="67"/>
      <c r="J369" s="89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</row>
    <row r="370" spans="1:26" ht="16.5" x14ac:dyDescent="0.45">
      <c r="A370" s="67">
        <f>'PLANTILLA V6'!A370</f>
        <v>0</v>
      </c>
      <c r="B370" s="67">
        <f>'PLANTILLA V6'!B370</f>
        <v>0</v>
      </c>
      <c r="C370" s="67">
        <f>'PLANTILLA V6'!C370</f>
        <v>0</v>
      </c>
      <c r="D370" s="67"/>
      <c r="E370" s="131"/>
      <c r="F370" s="67"/>
      <c r="G370" s="67"/>
      <c r="H370" s="67"/>
      <c r="I370" s="67"/>
      <c r="J370" s="89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</row>
    <row r="371" spans="1:26" ht="16.5" x14ac:dyDescent="0.45">
      <c r="A371" s="67">
        <f>'PLANTILLA V6'!A371</f>
        <v>0</v>
      </c>
      <c r="B371" s="67">
        <f>'PLANTILLA V6'!B371</f>
        <v>0</v>
      </c>
      <c r="C371" s="67">
        <f>'PLANTILLA V6'!C371</f>
        <v>0</v>
      </c>
      <c r="D371" s="67"/>
      <c r="E371" s="131"/>
      <c r="F371" s="67"/>
      <c r="G371" s="67"/>
      <c r="H371" s="67"/>
      <c r="I371" s="67"/>
      <c r="J371" s="89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</row>
    <row r="372" spans="1:26" ht="16.5" x14ac:dyDescent="0.45">
      <c r="A372" s="67">
        <f>'PLANTILLA V6'!A372</f>
        <v>0</v>
      </c>
      <c r="B372" s="67">
        <f>'PLANTILLA V6'!B372</f>
        <v>0</v>
      </c>
      <c r="C372" s="67">
        <f>'PLANTILLA V6'!C372</f>
        <v>0</v>
      </c>
      <c r="D372" s="67"/>
      <c r="E372" s="131"/>
      <c r="F372" s="67"/>
      <c r="G372" s="67"/>
      <c r="H372" s="67"/>
      <c r="I372" s="67"/>
      <c r="J372" s="89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spans="1:26" ht="16.5" x14ac:dyDescent="0.45">
      <c r="A373" s="67">
        <f>'PLANTILLA V6'!A373</f>
        <v>0</v>
      </c>
      <c r="B373" s="67">
        <f>'PLANTILLA V6'!B373</f>
        <v>0</v>
      </c>
      <c r="C373" s="67">
        <f>'PLANTILLA V6'!C373</f>
        <v>0</v>
      </c>
      <c r="D373" s="67"/>
      <c r="E373" s="131"/>
      <c r="F373" s="67"/>
      <c r="G373" s="67"/>
      <c r="H373" s="67"/>
      <c r="I373" s="67"/>
      <c r="J373" s="89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spans="1:26" ht="16.5" x14ac:dyDescent="0.45">
      <c r="A374" s="67">
        <f>'PLANTILLA V6'!A374</f>
        <v>0</v>
      </c>
      <c r="B374" s="67">
        <f>'PLANTILLA V6'!B374</f>
        <v>0</v>
      </c>
      <c r="C374" s="67">
        <f>'PLANTILLA V6'!C374</f>
        <v>0</v>
      </c>
      <c r="D374" s="67"/>
      <c r="E374" s="131"/>
      <c r="F374" s="67"/>
      <c r="G374" s="67"/>
      <c r="H374" s="67"/>
      <c r="I374" s="67"/>
      <c r="J374" s="89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spans="1:26" ht="16.5" x14ac:dyDescent="0.45">
      <c r="A375" s="67">
        <f>'PLANTILLA V6'!A375</f>
        <v>0</v>
      </c>
      <c r="B375" s="67">
        <f>'PLANTILLA V6'!B375</f>
        <v>0</v>
      </c>
      <c r="C375" s="67">
        <f>'PLANTILLA V6'!C375</f>
        <v>0</v>
      </c>
      <c r="D375" s="67"/>
      <c r="E375" s="131"/>
      <c r="F375" s="67"/>
      <c r="G375" s="67"/>
      <c r="H375" s="67"/>
      <c r="I375" s="67"/>
      <c r="J375" s="89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spans="1:26" ht="16.5" x14ac:dyDescent="0.45">
      <c r="A376" s="67">
        <f>'PLANTILLA V6'!A376</f>
        <v>0</v>
      </c>
      <c r="B376" s="67">
        <f>'PLANTILLA V6'!B376</f>
        <v>0</v>
      </c>
      <c r="C376" s="67">
        <f>'PLANTILLA V6'!C376</f>
        <v>0</v>
      </c>
      <c r="D376" s="67"/>
      <c r="E376" s="131"/>
      <c r="F376" s="67"/>
      <c r="G376" s="67"/>
      <c r="H376" s="67"/>
      <c r="I376" s="67"/>
      <c r="J376" s="89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</row>
    <row r="377" spans="1:26" ht="16.5" x14ac:dyDescent="0.45">
      <c r="A377" s="67">
        <f>'PLANTILLA V6'!A377</f>
        <v>0</v>
      </c>
      <c r="B377" s="67">
        <f>'PLANTILLA V6'!B377</f>
        <v>0</v>
      </c>
      <c r="C377" s="67">
        <f>'PLANTILLA V6'!C377</f>
        <v>0</v>
      </c>
      <c r="D377" s="67"/>
      <c r="E377" s="28"/>
      <c r="F377" s="67"/>
      <c r="G377" s="67"/>
      <c r="H377" s="67"/>
      <c r="I377" s="67"/>
      <c r="J377" s="89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spans="1:26" ht="16.5" x14ac:dyDescent="0.45">
      <c r="A378" s="67">
        <f>'PLANTILLA V6'!A378</f>
        <v>0</v>
      </c>
      <c r="B378" s="67">
        <f>'PLANTILLA V6'!B378</f>
        <v>0</v>
      </c>
      <c r="C378" s="67">
        <f>'PLANTILLA V6'!C378</f>
        <v>0</v>
      </c>
      <c r="D378" s="67"/>
      <c r="E378" s="28"/>
      <c r="F378" s="67"/>
      <c r="G378" s="67"/>
      <c r="H378" s="67"/>
      <c r="I378" s="67"/>
      <c r="J378" s="89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spans="1:26" ht="16.5" x14ac:dyDescent="0.45">
      <c r="A379" s="67">
        <f>'PLANTILLA V6'!A379</f>
        <v>0</v>
      </c>
      <c r="B379" s="67">
        <f>'PLANTILLA V6'!B379</f>
        <v>0</v>
      </c>
      <c r="C379" s="67">
        <f>'PLANTILLA V6'!C379</f>
        <v>0</v>
      </c>
      <c r="D379" s="67"/>
      <c r="E379" s="28"/>
      <c r="F379" s="67"/>
      <c r="G379" s="67"/>
      <c r="H379" s="67"/>
      <c r="I379" s="67"/>
      <c r="J379" s="89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spans="1:26" ht="16.5" x14ac:dyDescent="0.45">
      <c r="A380" s="67">
        <f>'PLANTILLA V6'!A380</f>
        <v>0</v>
      </c>
      <c r="B380" s="67">
        <f>'PLANTILLA V6'!B380</f>
        <v>0</v>
      </c>
      <c r="C380" s="67">
        <f>'PLANTILLA V6'!C380</f>
        <v>0</v>
      </c>
      <c r="D380" s="67"/>
      <c r="E380" s="28"/>
      <c r="F380" s="67"/>
      <c r="G380" s="67"/>
      <c r="H380" s="67"/>
      <c r="I380" s="67"/>
      <c r="J380" s="89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spans="1:26" ht="16.5" x14ac:dyDescent="0.45">
      <c r="A381" s="67">
        <f>'PLANTILLA V6'!A381</f>
        <v>0</v>
      </c>
      <c r="B381" s="67">
        <f>'PLANTILLA V6'!B381</f>
        <v>0</v>
      </c>
      <c r="C381" s="67">
        <f>'PLANTILLA V6'!C381</f>
        <v>0</v>
      </c>
      <c r="D381" s="67"/>
      <c r="E381" s="28"/>
      <c r="F381" s="67"/>
      <c r="G381" s="67"/>
      <c r="H381" s="67"/>
      <c r="I381" s="67"/>
      <c r="J381" s="132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spans="1:26" ht="16.5" x14ac:dyDescent="0.45">
      <c r="A382" s="67">
        <f>'PLANTILLA V6'!A382</f>
        <v>0</v>
      </c>
      <c r="B382" s="67">
        <f>'PLANTILLA V6'!B382</f>
        <v>0</v>
      </c>
      <c r="C382" s="67">
        <f>'PLANTILLA V6'!C382</f>
        <v>0</v>
      </c>
      <c r="D382" s="67"/>
      <c r="E382" s="28"/>
      <c r="F382" s="67"/>
      <c r="G382" s="67"/>
      <c r="H382" s="67"/>
      <c r="I382" s="67"/>
      <c r="J382" s="132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spans="1:26" ht="16.5" x14ac:dyDescent="0.45">
      <c r="A383" s="67">
        <f>'PLANTILLA V6'!A383</f>
        <v>0</v>
      </c>
      <c r="B383" s="67">
        <f>'PLANTILLA V6'!B383</f>
        <v>0</v>
      </c>
      <c r="C383" s="67">
        <f>'PLANTILLA V6'!C383</f>
        <v>0</v>
      </c>
      <c r="D383" s="67"/>
      <c r="E383" s="28"/>
      <c r="F383" s="67"/>
      <c r="G383" s="67"/>
      <c r="H383" s="67"/>
      <c r="I383" s="67"/>
      <c r="J383" s="132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</row>
    <row r="384" spans="1:26" ht="16.5" x14ac:dyDescent="0.45">
      <c r="A384" s="67">
        <f>'PLANTILLA V6'!A384</f>
        <v>0</v>
      </c>
      <c r="B384" s="67">
        <f>'PLANTILLA V6'!B384</f>
        <v>0</v>
      </c>
      <c r="C384" s="67">
        <f>'PLANTILLA V6'!C384</f>
        <v>0</v>
      </c>
      <c r="D384" s="67"/>
      <c r="E384" s="28"/>
      <c r="F384" s="67"/>
      <c r="G384" s="67"/>
      <c r="H384" s="67"/>
      <c r="I384" s="67"/>
      <c r="J384" s="132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</row>
    <row r="385" spans="1:26" ht="16.5" x14ac:dyDescent="0.45">
      <c r="A385" s="67">
        <f>'PLANTILLA V6'!A385</f>
        <v>0</v>
      </c>
      <c r="B385" s="67">
        <f>'PLANTILLA V6'!B385</f>
        <v>0</v>
      </c>
      <c r="C385" s="67">
        <f>'PLANTILLA V6'!C385</f>
        <v>0</v>
      </c>
      <c r="D385" s="67"/>
      <c r="E385" s="28"/>
      <c r="F385" s="67"/>
      <c r="G385" s="67"/>
      <c r="H385" s="67"/>
      <c r="I385" s="67"/>
      <c r="J385" s="132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spans="1:26" ht="16.5" x14ac:dyDescent="0.45">
      <c r="A386" s="67">
        <f>'PLANTILLA V6'!A386</f>
        <v>0</v>
      </c>
      <c r="B386" s="67">
        <f>'PLANTILLA V6'!B386</f>
        <v>0</v>
      </c>
      <c r="C386" s="67">
        <f>'PLANTILLA V6'!C386</f>
        <v>0</v>
      </c>
      <c r="D386" s="67">
        <f>'PLANTILLA V6'!D386</f>
        <v>0</v>
      </c>
      <c r="E386" s="28">
        <f>'PLANTILLA V6'!E386</f>
        <v>0</v>
      </c>
      <c r="F386" s="67">
        <f>'PLANTILLA V6'!F386</f>
        <v>0</v>
      </c>
      <c r="G386" s="67">
        <f>'PLANTILLA V6'!G386</f>
        <v>0</v>
      </c>
      <c r="H386" s="67">
        <f>'PLANTILLA V6'!H386</f>
        <v>0</v>
      </c>
      <c r="I386" s="67">
        <f>'PLANTILLA V6'!I386</f>
        <v>0</v>
      </c>
      <c r="J386" s="132">
        <f>'PLANTILLA V6'!J386</f>
        <v>0</v>
      </c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spans="1:26" ht="16.5" x14ac:dyDescent="0.45">
      <c r="A387" s="67">
        <f>'PLANTILLA V6'!A387</f>
        <v>0</v>
      </c>
      <c r="B387" s="67">
        <f>'PLANTILLA V6'!B387</f>
        <v>0</v>
      </c>
      <c r="C387" s="67">
        <f>'PLANTILLA V6'!C387</f>
        <v>0</v>
      </c>
      <c r="D387" s="67">
        <f>'PLANTILLA V6'!D387</f>
        <v>0</v>
      </c>
      <c r="E387" s="28">
        <f>'PLANTILLA V6'!E387</f>
        <v>0</v>
      </c>
      <c r="F387" s="67">
        <f>'PLANTILLA V6'!F387</f>
        <v>0</v>
      </c>
      <c r="G387" s="67">
        <f>'PLANTILLA V6'!G387</f>
        <v>0</v>
      </c>
      <c r="H387" s="67">
        <f>'PLANTILLA V6'!H387</f>
        <v>0</v>
      </c>
      <c r="I387" s="67">
        <f>'PLANTILLA V6'!I387</f>
        <v>0</v>
      </c>
      <c r="J387" s="132">
        <f>'PLANTILLA V6'!J387</f>
        <v>0</v>
      </c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spans="1:26" ht="16.5" x14ac:dyDescent="0.45">
      <c r="A388" s="67">
        <f>'PLANTILLA V6'!A388</f>
        <v>0</v>
      </c>
      <c r="B388" s="67">
        <f>'PLANTILLA V6'!B388</f>
        <v>0</v>
      </c>
      <c r="C388" s="67">
        <f>'PLANTILLA V6'!C388</f>
        <v>0</v>
      </c>
      <c r="D388" s="67">
        <f>'PLANTILLA V6'!D388</f>
        <v>0</v>
      </c>
      <c r="E388" s="28">
        <f>'PLANTILLA V6'!E388</f>
        <v>0</v>
      </c>
      <c r="F388" s="67">
        <f>'PLANTILLA V6'!F388</f>
        <v>0</v>
      </c>
      <c r="G388" s="67">
        <f>'PLANTILLA V6'!G388</f>
        <v>0</v>
      </c>
      <c r="H388" s="67">
        <f>'PLANTILLA V6'!H388</f>
        <v>0</v>
      </c>
      <c r="I388" s="67">
        <f>'PLANTILLA V6'!I388</f>
        <v>0</v>
      </c>
      <c r="J388" s="132">
        <f>'PLANTILLA V6'!J388</f>
        <v>0</v>
      </c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spans="1:26" ht="16.5" x14ac:dyDescent="0.45">
      <c r="A389" s="67">
        <f>'PLANTILLA V6'!A389</f>
        <v>0</v>
      </c>
      <c r="B389" s="67">
        <f>'PLANTILLA V6'!B389</f>
        <v>0</v>
      </c>
      <c r="C389" s="67">
        <f>'PLANTILLA V6'!C389</f>
        <v>0</v>
      </c>
      <c r="D389" s="67">
        <f>'PLANTILLA V6'!D389</f>
        <v>0</v>
      </c>
      <c r="E389" s="28">
        <f>'PLANTILLA V6'!E389</f>
        <v>0</v>
      </c>
      <c r="F389" s="67">
        <f>'PLANTILLA V6'!F389</f>
        <v>0</v>
      </c>
      <c r="G389" s="67">
        <f>'PLANTILLA V6'!G389</f>
        <v>0</v>
      </c>
      <c r="H389" s="67">
        <f>'PLANTILLA V6'!H389</f>
        <v>0</v>
      </c>
      <c r="I389" s="67">
        <f>'PLANTILLA V6'!I389</f>
        <v>0</v>
      </c>
      <c r="J389" s="132">
        <f>'PLANTILLA V6'!J389</f>
        <v>0</v>
      </c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spans="1:26" ht="16.5" x14ac:dyDescent="0.45">
      <c r="A390" s="67">
        <f>'PLANTILLA V6'!A390</f>
        <v>0</v>
      </c>
      <c r="B390" s="67">
        <f>'PLANTILLA V6'!B390</f>
        <v>0</v>
      </c>
      <c r="C390" s="67">
        <f>'PLANTILLA V6'!C390</f>
        <v>0</v>
      </c>
      <c r="D390" s="67">
        <f>'PLANTILLA V6'!D390</f>
        <v>0</v>
      </c>
      <c r="E390" s="28">
        <f>'PLANTILLA V6'!E390</f>
        <v>0</v>
      </c>
      <c r="F390" s="67">
        <f>'PLANTILLA V6'!F390</f>
        <v>0</v>
      </c>
      <c r="G390" s="67">
        <f>'PLANTILLA V6'!G390</f>
        <v>0</v>
      </c>
      <c r="H390" s="67">
        <f>'PLANTILLA V6'!H390</f>
        <v>0</v>
      </c>
      <c r="I390" s="67">
        <f>'PLANTILLA V6'!I390</f>
        <v>0</v>
      </c>
      <c r="J390" s="132">
        <f>'PLANTILLA V6'!J390</f>
        <v>0</v>
      </c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spans="1:26" ht="16.5" x14ac:dyDescent="0.45">
      <c r="A391" s="67">
        <f>'PLANTILLA V6'!A391</f>
        <v>0</v>
      </c>
      <c r="B391" s="67">
        <f>'PLANTILLA V6'!B391</f>
        <v>0</v>
      </c>
      <c r="C391" s="67">
        <f>'PLANTILLA V6'!C391</f>
        <v>0</v>
      </c>
      <c r="D391" s="67">
        <f>'PLANTILLA V6'!D391</f>
        <v>0</v>
      </c>
      <c r="E391" s="28">
        <f>'PLANTILLA V6'!E391</f>
        <v>0</v>
      </c>
      <c r="F391" s="67">
        <f>'PLANTILLA V6'!F391</f>
        <v>0</v>
      </c>
      <c r="G391" s="67">
        <f>'PLANTILLA V6'!G391</f>
        <v>0</v>
      </c>
      <c r="H391" s="67">
        <f>'PLANTILLA V6'!H391</f>
        <v>0</v>
      </c>
      <c r="I391" s="67">
        <f>'PLANTILLA V6'!I391</f>
        <v>0</v>
      </c>
      <c r="J391" s="132">
        <f>'PLANTILLA V6'!J391</f>
        <v>0</v>
      </c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spans="1:26" ht="16.5" x14ac:dyDescent="0.45">
      <c r="A392" s="67">
        <f>'PLANTILLA V6'!A392</f>
        <v>0</v>
      </c>
      <c r="B392" s="67">
        <f>'PLANTILLA V6'!B392</f>
        <v>0</v>
      </c>
      <c r="C392" s="67">
        <f>'PLANTILLA V6'!C392</f>
        <v>0</v>
      </c>
      <c r="D392" s="67">
        <f>'PLANTILLA V6'!D392</f>
        <v>0</v>
      </c>
      <c r="E392" s="28">
        <f>'PLANTILLA V6'!E392</f>
        <v>0</v>
      </c>
      <c r="F392" s="67">
        <f>'PLANTILLA V6'!F392</f>
        <v>0</v>
      </c>
      <c r="G392" s="67">
        <f>'PLANTILLA V6'!G392</f>
        <v>0</v>
      </c>
      <c r="H392" s="67">
        <f>'PLANTILLA V6'!H392</f>
        <v>0</v>
      </c>
      <c r="I392" s="67">
        <f>'PLANTILLA V6'!I392</f>
        <v>0</v>
      </c>
      <c r="J392" s="132">
        <f>'PLANTILLA V6'!J392</f>
        <v>0</v>
      </c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spans="1:26" ht="16.5" x14ac:dyDescent="0.45">
      <c r="A393" s="67">
        <f>'PLANTILLA V6'!A393</f>
        <v>0</v>
      </c>
      <c r="B393" s="67">
        <f>'PLANTILLA V6'!B393</f>
        <v>0</v>
      </c>
      <c r="C393" s="67">
        <f>'PLANTILLA V6'!C393</f>
        <v>0</v>
      </c>
      <c r="D393" s="67">
        <f>'PLANTILLA V6'!D393</f>
        <v>0</v>
      </c>
      <c r="E393" s="28">
        <f>'PLANTILLA V6'!E393</f>
        <v>0</v>
      </c>
      <c r="F393" s="67">
        <f>'PLANTILLA V6'!F393</f>
        <v>0</v>
      </c>
      <c r="G393" s="67">
        <f>'PLANTILLA V6'!G393</f>
        <v>0</v>
      </c>
      <c r="H393" s="67">
        <f>'PLANTILLA V6'!H393</f>
        <v>0</v>
      </c>
      <c r="I393" s="67">
        <f>'PLANTILLA V6'!I393</f>
        <v>0</v>
      </c>
      <c r="J393" s="132">
        <f>'PLANTILLA V6'!J393</f>
        <v>0</v>
      </c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</row>
    <row r="394" spans="1:26" ht="16.5" x14ac:dyDescent="0.45">
      <c r="A394" s="67">
        <f>'PLANTILLA V6'!A394</f>
        <v>0</v>
      </c>
      <c r="B394" s="67">
        <f>'PLANTILLA V6'!B394</f>
        <v>0</v>
      </c>
      <c r="C394" s="67">
        <f>'PLANTILLA V6'!C394</f>
        <v>0</v>
      </c>
      <c r="D394" s="67">
        <f>'PLANTILLA V6'!D394</f>
        <v>0</v>
      </c>
      <c r="E394" s="28">
        <f>'PLANTILLA V6'!E394</f>
        <v>0</v>
      </c>
      <c r="F394" s="67">
        <f>'PLANTILLA V6'!F394</f>
        <v>0</v>
      </c>
      <c r="G394" s="67">
        <f>'PLANTILLA V6'!G394</f>
        <v>0</v>
      </c>
      <c r="H394" s="67">
        <f>'PLANTILLA V6'!H394</f>
        <v>0</v>
      </c>
      <c r="I394" s="67">
        <f>'PLANTILLA V6'!I394</f>
        <v>0</v>
      </c>
      <c r="J394" s="132">
        <f>'PLANTILLA V6'!J394</f>
        <v>0</v>
      </c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</row>
    <row r="395" spans="1:26" ht="16.5" x14ac:dyDescent="0.45">
      <c r="A395" s="67">
        <f>'PLANTILLA V6'!A395</f>
        <v>0</v>
      </c>
      <c r="B395" s="67">
        <f>'PLANTILLA V6'!B395</f>
        <v>0</v>
      </c>
      <c r="C395" s="67">
        <f>'PLANTILLA V6'!C395</f>
        <v>0</v>
      </c>
      <c r="D395" s="67">
        <f>'PLANTILLA V6'!D395</f>
        <v>0</v>
      </c>
      <c r="E395" s="28">
        <f>'PLANTILLA V6'!E395</f>
        <v>0</v>
      </c>
      <c r="F395" s="67">
        <f>'PLANTILLA V6'!F395</f>
        <v>0</v>
      </c>
      <c r="G395" s="67">
        <f>'PLANTILLA V6'!G395</f>
        <v>0</v>
      </c>
      <c r="H395" s="67">
        <f>'PLANTILLA V6'!H395</f>
        <v>0</v>
      </c>
      <c r="I395" s="67">
        <f>'PLANTILLA V6'!I395</f>
        <v>0</v>
      </c>
      <c r="J395" s="132">
        <f>'PLANTILLA V6'!J395</f>
        <v>0</v>
      </c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</row>
    <row r="396" spans="1:26" ht="16.5" x14ac:dyDescent="0.45">
      <c r="A396" s="67">
        <f>'PLANTILLA V6'!A396</f>
        <v>0</v>
      </c>
      <c r="B396" s="67">
        <f>'PLANTILLA V6'!B396</f>
        <v>0</v>
      </c>
      <c r="C396" s="67">
        <f>'PLANTILLA V6'!C396</f>
        <v>0</v>
      </c>
      <c r="D396" s="67">
        <f>'PLANTILLA V6'!D396</f>
        <v>0</v>
      </c>
      <c r="E396" s="28">
        <f>'PLANTILLA V6'!E396</f>
        <v>0</v>
      </c>
      <c r="F396" s="67">
        <f>'PLANTILLA V6'!F396</f>
        <v>0</v>
      </c>
      <c r="G396" s="67">
        <f>'PLANTILLA V6'!G396</f>
        <v>0</v>
      </c>
      <c r="H396" s="67">
        <f>'PLANTILLA V6'!H396</f>
        <v>0</v>
      </c>
      <c r="I396" s="67">
        <f>'PLANTILLA V6'!I396</f>
        <v>0</v>
      </c>
      <c r="J396" s="132">
        <f>'PLANTILLA V6'!J396</f>
        <v>0</v>
      </c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</row>
    <row r="397" spans="1:26" ht="16.5" x14ac:dyDescent="0.45">
      <c r="A397" s="67">
        <f>'PLANTILLA V6'!A397</f>
        <v>0</v>
      </c>
      <c r="B397" s="67">
        <f>'PLANTILLA V6'!B397</f>
        <v>0</v>
      </c>
      <c r="C397" s="67">
        <f>'PLANTILLA V6'!C397</f>
        <v>0</v>
      </c>
      <c r="D397" s="67">
        <f>'PLANTILLA V6'!D397</f>
        <v>0</v>
      </c>
      <c r="E397" s="28">
        <f>'PLANTILLA V6'!E397</f>
        <v>0</v>
      </c>
      <c r="F397" s="67">
        <f>'PLANTILLA V6'!F397</f>
        <v>0</v>
      </c>
      <c r="G397" s="67">
        <f>'PLANTILLA V6'!G397</f>
        <v>0</v>
      </c>
      <c r="H397" s="67">
        <f>'PLANTILLA V6'!H397</f>
        <v>0</v>
      </c>
      <c r="I397" s="67">
        <f>'PLANTILLA V6'!I397</f>
        <v>0</v>
      </c>
      <c r="J397" s="132">
        <f>'PLANTILLA V6'!J397</f>
        <v>0</v>
      </c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</row>
    <row r="398" spans="1:26" ht="16.5" x14ac:dyDescent="0.45">
      <c r="A398" s="67">
        <f>'PLANTILLA V6'!A398</f>
        <v>0</v>
      </c>
      <c r="B398" s="67">
        <f>'PLANTILLA V6'!B398</f>
        <v>0</v>
      </c>
      <c r="C398" s="67">
        <f>'PLANTILLA V6'!C398</f>
        <v>0</v>
      </c>
      <c r="D398" s="67">
        <f>'PLANTILLA V6'!D398</f>
        <v>0</v>
      </c>
      <c r="E398" s="28">
        <f>'PLANTILLA V6'!E398</f>
        <v>0</v>
      </c>
      <c r="F398" s="67">
        <f>'PLANTILLA V6'!F398</f>
        <v>0</v>
      </c>
      <c r="G398" s="67">
        <f>'PLANTILLA V6'!G398</f>
        <v>0</v>
      </c>
      <c r="H398" s="67">
        <f>'PLANTILLA V6'!H398</f>
        <v>0</v>
      </c>
      <c r="I398" s="67">
        <f>'PLANTILLA V6'!I398</f>
        <v>0</v>
      </c>
      <c r="J398" s="132">
        <f>'PLANTILLA V6'!J398</f>
        <v>0</v>
      </c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</row>
    <row r="399" spans="1:26" ht="16.5" x14ac:dyDescent="0.45">
      <c r="A399" s="67">
        <f>'PLANTILLA V6'!A399</f>
        <v>0</v>
      </c>
      <c r="B399" s="67">
        <f>'PLANTILLA V6'!B399</f>
        <v>0</v>
      </c>
      <c r="C399" s="67">
        <f>'PLANTILLA V6'!C399</f>
        <v>0</v>
      </c>
      <c r="D399" s="67">
        <f>'PLANTILLA V6'!D399</f>
        <v>0</v>
      </c>
      <c r="E399" s="28">
        <f>'PLANTILLA V6'!E399</f>
        <v>0</v>
      </c>
      <c r="F399" s="67">
        <f>'PLANTILLA V6'!F399</f>
        <v>0</v>
      </c>
      <c r="G399" s="67">
        <f>'PLANTILLA V6'!G399</f>
        <v>0</v>
      </c>
      <c r="H399" s="67">
        <f>'PLANTILLA V6'!H399</f>
        <v>0</v>
      </c>
      <c r="I399" s="67">
        <f>'PLANTILLA V6'!I399</f>
        <v>0</v>
      </c>
      <c r="J399" s="132">
        <f>'PLANTILLA V6'!J399</f>
        <v>0</v>
      </c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</row>
    <row r="400" spans="1:26" ht="16.5" x14ac:dyDescent="0.45">
      <c r="A400" s="67">
        <f>'PLANTILLA V6'!A400</f>
        <v>0</v>
      </c>
      <c r="B400" s="67">
        <f>'PLANTILLA V6'!B400</f>
        <v>0</v>
      </c>
      <c r="C400" s="67">
        <f>'PLANTILLA V6'!C400</f>
        <v>0</v>
      </c>
      <c r="D400" s="67">
        <f>'PLANTILLA V6'!D400</f>
        <v>0</v>
      </c>
      <c r="E400" s="28">
        <f>'PLANTILLA V6'!E400</f>
        <v>0</v>
      </c>
      <c r="F400" s="67">
        <f>'PLANTILLA V6'!F400</f>
        <v>0</v>
      </c>
      <c r="G400" s="67">
        <f>'PLANTILLA V6'!G400</f>
        <v>0</v>
      </c>
      <c r="H400" s="67">
        <f>'PLANTILLA V6'!H400</f>
        <v>0</v>
      </c>
      <c r="I400" s="67">
        <f>'PLANTILLA V6'!I400</f>
        <v>0</v>
      </c>
      <c r="J400" s="132">
        <f>'PLANTILLA V6'!J400</f>
        <v>0</v>
      </c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</row>
    <row r="401" spans="1:26" ht="16.5" x14ac:dyDescent="0.45">
      <c r="A401" s="67">
        <f>'PLANTILLA V6'!A401</f>
        <v>0</v>
      </c>
      <c r="B401" s="67">
        <f>'PLANTILLA V6'!B401</f>
        <v>0</v>
      </c>
      <c r="C401" s="67">
        <f>'PLANTILLA V6'!C401</f>
        <v>0</v>
      </c>
      <c r="D401" s="67">
        <f>'PLANTILLA V6'!D401</f>
        <v>0</v>
      </c>
      <c r="E401" s="28">
        <f>'PLANTILLA V6'!E401</f>
        <v>0</v>
      </c>
      <c r="F401" s="67">
        <f>'PLANTILLA V6'!F401</f>
        <v>0</v>
      </c>
      <c r="G401" s="67">
        <f>'PLANTILLA V6'!G401</f>
        <v>0</v>
      </c>
      <c r="H401" s="67">
        <f>'PLANTILLA V6'!H401</f>
        <v>0</v>
      </c>
      <c r="I401" s="67">
        <f>'PLANTILLA V6'!I401</f>
        <v>0</v>
      </c>
      <c r="J401" s="132">
        <f>'PLANTILLA V6'!J401</f>
        <v>0</v>
      </c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</row>
    <row r="402" spans="1:26" ht="16.5" x14ac:dyDescent="0.45">
      <c r="A402" s="67">
        <f>'PLANTILLA V6'!A402</f>
        <v>0</v>
      </c>
      <c r="B402" s="67">
        <f>'PLANTILLA V6'!B402</f>
        <v>0</v>
      </c>
      <c r="C402" s="67">
        <f>'PLANTILLA V6'!C402</f>
        <v>0</v>
      </c>
      <c r="D402" s="67">
        <f>'PLANTILLA V6'!D402</f>
        <v>0</v>
      </c>
      <c r="E402" s="28">
        <f>'PLANTILLA V6'!E402</f>
        <v>0</v>
      </c>
      <c r="F402" s="67">
        <f>'PLANTILLA V6'!F402</f>
        <v>0</v>
      </c>
      <c r="G402" s="67">
        <f>'PLANTILLA V6'!G402</f>
        <v>0</v>
      </c>
      <c r="H402" s="67">
        <f>'PLANTILLA V6'!H402</f>
        <v>0</v>
      </c>
      <c r="I402" s="67">
        <f>'PLANTILLA V6'!I402</f>
        <v>0</v>
      </c>
      <c r="J402" s="132">
        <f>'PLANTILLA V6'!J402</f>
        <v>0</v>
      </c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spans="1:26" ht="16.5" x14ac:dyDescent="0.45">
      <c r="A403" s="67">
        <f>'PLANTILLA V6'!A403</f>
        <v>0</v>
      </c>
      <c r="B403" s="67">
        <f>'PLANTILLA V6'!B403</f>
        <v>0</v>
      </c>
      <c r="C403" s="67">
        <f>'PLANTILLA V6'!C403</f>
        <v>0</v>
      </c>
      <c r="D403" s="67">
        <f>'PLANTILLA V6'!D403</f>
        <v>0</v>
      </c>
      <c r="E403" s="28">
        <f>'PLANTILLA V6'!E403</f>
        <v>0</v>
      </c>
      <c r="F403" s="67">
        <f>'PLANTILLA V6'!F403</f>
        <v>0</v>
      </c>
      <c r="G403" s="67">
        <f>'PLANTILLA V6'!G403</f>
        <v>0</v>
      </c>
      <c r="H403" s="67">
        <f>'PLANTILLA V6'!H403</f>
        <v>0</v>
      </c>
      <c r="I403" s="67">
        <f>'PLANTILLA V6'!I403</f>
        <v>0</v>
      </c>
      <c r="J403" s="132">
        <f>'PLANTILLA V6'!J403</f>
        <v>0</v>
      </c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</row>
    <row r="404" spans="1:26" ht="16.5" x14ac:dyDescent="0.45">
      <c r="A404" s="67">
        <f>'PLANTILLA V6'!A404</f>
        <v>0</v>
      </c>
      <c r="B404" s="67">
        <f>'PLANTILLA V6'!B404</f>
        <v>0</v>
      </c>
      <c r="C404" s="67">
        <f>'PLANTILLA V6'!C404</f>
        <v>0</v>
      </c>
      <c r="D404" s="67">
        <f>'PLANTILLA V6'!D404</f>
        <v>0</v>
      </c>
      <c r="E404" s="28">
        <f>'PLANTILLA V6'!E404</f>
        <v>0</v>
      </c>
      <c r="F404" s="67">
        <f>'PLANTILLA V6'!F404</f>
        <v>0</v>
      </c>
      <c r="G404" s="67">
        <f>'PLANTILLA V6'!G404</f>
        <v>0</v>
      </c>
      <c r="H404" s="67">
        <f>'PLANTILLA V6'!H404</f>
        <v>0</v>
      </c>
      <c r="I404" s="67">
        <f>'PLANTILLA V6'!I404</f>
        <v>0</v>
      </c>
      <c r="J404" s="132">
        <f>'PLANTILLA V6'!J404</f>
        <v>0</v>
      </c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</row>
    <row r="405" spans="1:26" ht="16.5" x14ac:dyDescent="0.45">
      <c r="A405" s="67">
        <f>'PLANTILLA V6'!A405</f>
        <v>0</v>
      </c>
      <c r="B405" s="67">
        <f>'PLANTILLA V6'!B405</f>
        <v>0</v>
      </c>
      <c r="C405" s="67">
        <f>'PLANTILLA V6'!C405</f>
        <v>0</v>
      </c>
      <c r="D405" s="67">
        <f>'PLANTILLA V6'!D405</f>
        <v>0</v>
      </c>
      <c r="E405" s="28">
        <f>'PLANTILLA V6'!E405</f>
        <v>0</v>
      </c>
      <c r="F405" s="67">
        <f>'PLANTILLA V6'!F405</f>
        <v>0</v>
      </c>
      <c r="G405" s="67">
        <f>'PLANTILLA V6'!G405</f>
        <v>0</v>
      </c>
      <c r="H405" s="67">
        <f>'PLANTILLA V6'!H405</f>
        <v>0</v>
      </c>
      <c r="I405" s="67">
        <f>'PLANTILLA V6'!I405</f>
        <v>0</v>
      </c>
      <c r="J405" s="132">
        <f>'PLANTILLA V6'!J405</f>
        <v>0</v>
      </c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</row>
    <row r="406" spans="1:26" ht="16.5" x14ac:dyDescent="0.45">
      <c r="A406" s="67">
        <f>'PLANTILLA V6'!A406</f>
        <v>0</v>
      </c>
      <c r="B406" s="67">
        <f>'PLANTILLA V6'!B406</f>
        <v>0</v>
      </c>
      <c r="C406" s="67">
        <f>'PLANTILLA V6'!C406</f>
        <v>0</v>
      </c>
      <c r="D406" s="67">
        <f>'PLANTILLA V6'!D406</f>
        <v>0</v>
      </c>
      <c r="E406" s="28">
        <f>'PLANTILLA V6'!E406</f>
        <v>0</v>
      </c>
      <c r="F406" s="67">
        <f>'PLANTILLA V6'!F406</f>
        <v>0</v>
      </c>
      <c r="G406" s="67">
        <f>'PLANTILLA V6'!G406</f>
        <v>0</v>
      </c>
      <c r="H406" s="67">
        <f>'PLANTILLA V6'!H406</f>
        <v>0</v>
      </c>
      <c r="I406" s="67">
        <f>'PLANTILLA V6'!I406</f>
        <v>0</v>
      </c>
      <c r="J406" s="132">
        <f>'PLANTILLA V6'!J406</f>
        <v>0</v>
      </c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</row>
    <row r="407" spans="1:26" ht="16.5" x14ac:dyDescent="0.45">
      <c r="A407" s="67">
        <f>'PLANTILLA V6'!A407</f>
        <v>0</v>
      </c>
      <c r="B407" s="67">
        <f>'PLANTILLA V6'!B407</f>
        <v>0</v>
      </c>
      <c r="C407" s="67">
        <f>'PLANTILLA V6'!C407</f>
        <v>0</v>
      </c>
      <c r="D407" s="67">
        <f>'PLANTILLA V6'!D407</f>
        <v>0</v>
      </c>
      <c r="E407" s="28">
        <f>'PLANTILLA V6'!E407</f>
        <v>0</v>
      </c>
      <c r="F407" s="67">
        <f>'PLANTILLA V6'!F407</f>
        <v>0</v>
      </c>
      <c r="G407" s="67">
        <f>'PLANTILLA V6'!G407</f>
        <v>0</v>
      </c>
      <c r="H407" s="67">
        <f>'PLANTILLA V6'!H407</f>
        <v>0</v>
      </c>
      <c r="I407" s="67">
        <f>'PLANTILLA V6'!I407</f>
        <v>0</v>
      </c>
      <c r="J407" s="132">
        <f>'PLANTILLA V6'!J407</f>
        <v>0</v>
      </c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spans="1:26" ht="16.5" x14ac:dyDescent="0.45">
      <c r="A408" s="67">
        <f>'PLANTILLA V6'!A408</f>
        <v>0</v>
      </c>
      <c r="B408" s="67">
        <f>'PLANTILLA V6'!B408</f>
        <v>0</v>
      </c>
      <c r="C408" s="67">
        <f>'PLANTILLA V6'!C408</f>
        <v>0</v>
      </c>
      <c r="D408" s="67">
        <f>'PLANTILLA V6'!D408</f>
        <v>0</v>
      </c>
      <c r="E408" s="28">
        <f>'PLANTILLA V6'!E408</f>
        <v>0</v>
      </c>
      <c r="F408" s="67">
        <f>'PLANTILLA V6'!F408</f>
        <v>0</v>
      </c>
      <c r="G408" s="67">
        <f>'PLANTILLA V6'!G408</f>
        <v>0</v>
      </c>
      <c r="H408" s="67">
        <f>'PLANTILLA V6'!H408</f>
        <v>0</v>
      </c>
      <c r="I408" s="67">
        <f>'PLANTILLA V6'!I408</f>
        <v>0</v>
      </c>
      <c r="J408" s="132">
        <f>'PLANTILLA V6'!J408</f>
        <v>0</v>
      </c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</row>
    <row r="409" spans="1:26" ht="16.5" x14ac:dyDescent="0.45">
      <c r="A409" s="67">
        <f>'PLANTILLA V6'!A409</f>
        <v>0</v>
      </c>
      <c r="B409" s="67">
        <f>'PLANTILLA V6'!B409</f>
        <v>0</v>
      </c>
      <c r="C409" s="67">
        <f>'PLANTILLA V6'!C409</f>
        <v>0</v>
      </c>
      <c r="D409" s="67">
        <f>'PLANTILLA V6'!D409</f>
        <v>0</v>
      </c>
      <c r="E409" s="28">
        <f>'PLANTILLA V6'!E409</f>
        <v>0</v>
      </c>
      <c r="F409" s="67">
        <f>'PLANTILLA V6'!F409</f>
        <v>0</v>
      </c>
      <c r="G409" s="67">
        <f>'PLANTILLA V6'!G409</f>
        <v>0</v>
      </c>
      <c r="H409" s="67">
        <f>'PLANTILLA V6'!H409</f>
        <v>0</v>
      </c>
      <c r="I409" s="67">
        <f>'PLANTILLA V6'!I409</f>
        <v>0</v>
      </c>
      <c r="J409" s="132">
        <f>'PLANTILLA V6'!J409</f>
        <v>0</v>
      </c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</row>
    <row r="410" spans="1:26" ht="16.5" x14ac:dyDescent="0.45">
      <c r="A410" s="67">
        <f>'PLANTILLA V6'!A410</f>
        <v>0</v>
      </c>
      <c r="B410" s="67">
        <f>'PLANTILLA V6'!B410</f>
        <v>0</v>
      </c>
      <c r="C410" s="67">
        <f>'PLANTILLA V6'!C410</f>
        <v>0</v>
      </c>
      <c r="D410" s="67">
        <f>'PLANTILLA V6'!D410</f>
        <v>0</v>
      </c>
      <c r="E410" s="28">
        <f>'PLANTILLA V6'!E410</f>
        <v>0</v>
      </c>
      <c r="F410" s="67">
        <f>'PLANTILLA V6'!F410</f>
        <v>0</v>
      </c>
      <c r="G410" s="67">
        <f>'PLANTILLA V6'!G410</f>
        <v>0</v>
      </c>
      <c r="H410" s="67">
        <f>'PLANTILLA V6'!H410</f>
        <v>0</v>
      </c>
      <c r="I410" s="67">
        <f>'PLANTILLA V6'!I410</f>
        <v>0</v>
      </c>
      <c r="J410" s="132">
        <f>'PLANTILLA V6'!J410</f>
        <v>0</v>
      </c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</row>
    <row r="411" spans="1:26" ht="16.5" x14ac:dyDescent="0.45">
      <c r="A411" s="67">
        <f>'PLANTILLA V6'!A411</f>
        <v>0</v>
      </c>
      <c r="B411" s="67">
        <f>'PLANTILLA V6'!B411</f>
        <v>0</v>
      </c>
      <c r="C411" s="67">
        <f>'PLANTILLA V6'!C411</f>
        <v>0</v>
      </c>
      <c r="D411" s="67">
        <f>'PLANTILLA V6'!D411</f>
        <v>0</v>
      </c>
      <c r="E411" s="28">
        <f>'PLANTILLA V6'!E411</f>
        <v>0</v>
      </c>
      <c r="F411" s="67">
        <f>'PLANTILLA V6'!F411</f>
        <v>0</v>
      </c>
      <c r="G411" s="67">
        <f>'PLANTILLA V6'!G411</f>
        <v>0</v>
      </c>
      <c r="H411" s="67">
        <f>'PLANTILLA V6'!H411</f>
        <v>0</v>
      </c>
      <c r="I411" s="67">
        <f>'PLANTILLA V6'!I411</f>
        <v>0</v>
      </c>
      <c r="J411" s="132">
        <f>'PLANTILLA V6'!J411</f>
        <v>0</v>
      </c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</row>
    <row r="412" spans="1:26" ht="16.5" x14ac:dyDescent="0.45">
      <c r="A412" s="67">
        <f>'PLANTILLA V6'!A412</f>
        <v>0</v>
      </c>
      <c r="B412" s="67">
        <f>'PLANTILLA V6'!B412</f>
        <v>0</v>
      </c>
      <c r="C412" s="67">
        <f>'PLANTILLA V6'!C412</f>
        <v>0</v>
      </c>
      <c r="D412" s="67">
        <f>'PLANTILLA V6'!D412</f>
        <v>0</v>
      </c>
      <c r="E412" s="28">
        <f>'PLANTILLA V6'!E412</f>
        <v>0</v>
      </c>
      <c r="F412" s="67">
        <f>'PLANTILLA V6'!F412</f>
        <v>0</v>
      </c>
      <c r="G412" s="67">
        <f>'PLANTILLA V6'!G412</f>
        <v>0</v>
      </c>
      <c r="H412" s="67">
        <f>'PLANTILLA V6'!H412</f>
        <v>0</v>
      </c>
      <c r="I412" s="67">
        <f>'PLANTILLA V6'!I412</f>
        <v>0</v>
      </c>
      <c r="J412" s="132">
        <f>'PLANTILLA V6'!J412</f>
        <v>0</v>
      </c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</row>
    <row r="413" spans="1:26" ht="16.5" x14ac:dyDescent="0.45">
      <c r="A413" s="67">
        <f>'PLANTILLA V6'!A413</f>
        <v>0</v>
      </c>
      <c r="B413" s="67">
        <f>'PLANTILLA V6'!B413</f>
        <v>0</v>
      </c>
      <c r="C413" s="67">
        <f>'PLANTILLA V6'!C413</f>
        <v>0</v>
      </c>
      <c r="D413" s="67">
        <f>'PLANTILLA V6'!D413</f>
        <v>0</v>
      </c>
      <c r="E413" s="28">
        <f>'PLANTILLA V6'!E413</f>
        <v>0</v>
      </c>
      <c r="F413" s="67">
        <f>'PLANTILLA V6'!F413</f>
        <v>0</v>
      </c>
      <c r="G413" s="67">
        <f>'PLANTILLA V6'!G413</f>
        <v>0</v>
      </c>
      <c r="H413" s="67">
        <f>'PLANTILLA V6'!H413</f>
        <v>0</v>
      </c>
      <c r="I413" s="67">
        <f>'PLANTILLA V6'!I413</f>
        <v>0</v>
      </c>
      <c r="J413" s="132">
        <f>'PLANTILLA V6'!J413</f>
        <v>0</v>
      </c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</row>
    <row r="414" spans="1:26" ht="16.5" x14ac:dyDescent="0.45">
      <c r="A414" s="67">
        <f>'PLANTILLA V6'!A414</f>
        <v>0</v>
      </c>
      <c r="B414" s="67">
        <f>'PLANTILLA V6'!B414</f>
        <v>0</v>
      </c>
      <c r="C414" s="67">
        <f>'PLANTILLA V6'!C414</f>
        <v>0</v>
      </c>
      <c r="D414" s="67">
        <f>'PLANTILLA V6'!D414</f>
        <v>0</v>
      </c>
      <c r="E414" s="28">
        <f>'PLANTILLA V6'!E414</f>
        <v>0</v>
      </c>
      <c r="F414" s="67">
        <f>'PLANTILLA V6'!F414</f>
        <v>0</v>
      </c>
      <c r="G414" s="67">
        <f>'PLANTILLA V6'!G414</f>
        <v>0</v>
      </c>
      <c r="H414" s="67">
        <f>'PLANTILLA V6'!H414</f>
        <v>0</v>
      </c>
      <c r="I414" s="67">
        <f>'PLANTILLA V6'!I414</f>
        <v>0</v>
      </c>
      <c r="J414" s="132">
        <f>'PLANTILLA V6'!J414</f>
        <v>0</v>
      </c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5" spans="1:26" ht="16.5" x14ac:dyDescent="0.45">
      <c r="A415" s="67">
        <f>'PLANTILLA V6'!A415</f>
        <v>0</v>
      </c>
      <c r="B415" s="67">
        <f>'PLANTILLA V6'!B415</f>
        <v>0</v>
      </c>
      <c r="C415" s="67">
        <f>'PLANTILLA V6'!C415</f>
        <v>0</v>
      </c>
      <c r="D415" s="67">
        <f>'PLANTILLA V6'!D415</f>
        <v>0</v>
      </c>
      <c r="E415" s="28">
        <f>'PLANTILLA V6'!E415</f>
        <v>0</v>
      </c>
      <c r="F415" s="67">
        <f>'PLANTILLA V6'!F415</f>
        <v>0</v>
      </c>
      <c r="G415" s="67">
        <f>'PLANTILLA V6'!G415</f>
        <v>0</v>
      </c>
      <c r="H415" s="67">
        <f>'PLANTILLA V6'!H415</f>
        <v>0</v>
      </c>
      <c r="I415" s="67">
        <f>'PLANTILLA V6'!I415</f>
        <v>0</v>
      </c>
      <c r="J415" s="132">
        <f>'PLANTILLA V6'!J415</f>
        <v>0</v>
      </c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</row>
    <row r="416" spans="1:26" ht="16.5" x14ac:dyDescent="0.45">
      <c r="A416" s="67">
        <f>'PLANTILLA V6'!A416</f>
        <v>0</v>
      </c>
      <c r="B416" s="67">
        <f>'PLANTILLA V6'!B416</f>
        <v>0</v>
      </c>
      <c r="C416" s="67">
        <f>'PLANTILLA V6'!C416</f>
        <v>0</v>
      </c>
      <c r="D416" s="67">
        <f>'PLANTILLA V6'!D416</f>
        <v>0</v>
      </c>
      <c r="E416" s="28">
        <f>'PLANTILLA V6'!E416</f>
        <v>0</v>
      </c>
      <c r="F416" s="67">
        <f>'PLANTILLA V6'!F416</f>
        <v>0</v>
      </c>
      <c r="G416" s="67">
        <f>'PLANTILLA V6'!G416</f>
        <v>0</v>
      </c>
      <c r="H416" s="67">
        <f>'PLANTILLA V6'!H416</f>
        <v>0</v>
      </c>
      <c r="I416" s="67">
        <f>'PLANTILLA V6'!I416</f>
        <v>0</v>
      </c>
      <c r="J416" s="132">
        <f>'PLANTILLA V6'!J416</f>
        <v>0</v>
      </c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</row>
    <row r="417" spans="1:26" ht="16.5" x14ac:dyDescent="0.45">
      <c r="A417" s="67">
        <f>'PLANTILLA V6'!A417</f>
        <v>0</v>
      </c>
      <c r="B417" s="67">
        <f>'PLANTILLA V6'!B417</f>
        <v>0</v>
      </c>
      <c r="C417" s="67">
        <f>'PLANTILLA V6'!C417</f>
        <v>0</v>
      </c>
      <c r="D417" s="67">
        <f>'PLANTILLA V6'!D417</f>
        <v>0</v>
      </c>
      <c r="E417" s="28">
        <f>'PLANTILLA V6'!E417</f>
        <v>0</v>
      </c>
      <c r="F417" s="67">
        <f>'PLANTILLA V6'!F417</f>
        <v>0</v>
      </c>
      <c r="G417" s="67">
        <f>'PLANTILLA V6'!G417</f>
        <v>0</v>
      </c>
      <c r="H417" s="67">
        <f>'PLANTILLA V6'!H417</f>
        <v>0</v>
      </c>
      <c r="I417" s="67">
        <f>'PLANTILLA V6'!I417</f>
        <v>0</v>
      </c>
      <c r="J417" s="132">
        <f>'PLANTILLA V6'!J417</f>
        <v>0</v>
      </c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</row>
    <row r="418" spans="1:26" ht="16.5" x14ac:dyDescent="0.45">
      <c r="A418" s="67">
        <f>'PLANTILLA V6'!A418</f>
        <v>0</v>
      </c>
      <c r="B418" s="67">
        <f>'PLANTILLA V6'!B418</f>
        <v>0</v>
      </c>
      <c r="C418" s="67">
        <f>'PLANTILLA V6'!C418</f>
        <v>0</v>
      </c>
      <c r="D418" s="67">
        <f>'PLANTILLA V6'!D418</f>
        <v>0</v>
      </c>
      <c r="E418" s="28">
        <f>'PLANTILLA V6'!E418</f>
        <v>0</v>
      </c>
      <c r="F418" s="67">
        <f>'PLANTILLA V6'!F418</f>
        <v>0</v>
      </c>
      <c r="G418" s="67">
        <f>'PLANTILLA V6'!G418</f>
        <v>0</v>
      </c>
      <c r="H418" s="67">
        <f>'PLANTILLA V6'!H418</f>
        <v>0</v>
      </c>
      <c r="I418" s="67">
        <f>'PLANTILLA V6'!I418</f>
        <v>0</v>
      </c>
      <c r="J418" s="132">
        <f>'PLANTILLA V6'!J418</f>
        <v>0</v>
      </c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</row>
    <row r="419" spans="1:26" ht="16.5" x14ac:dyDescent="0.45">
      <c r="A419" s="67">
        <f>'PLANTILLA V6'!A419</f>
        <v>0</v>
      </c>
      <c r="B419" s="67">
        <f>'PLANTILLA V6'!B419</f>
        <v>0</v>
      </c>
      <c r="C419" s="67">
        <f>'PLANTILLA V6'!C419</f>
        <v>0</v>
      </c>
      <c r="D419" s="67">
        <f>'PLANTILLA V6'!D419</f>
        <v>0</v>
      </c>
      <c r="E419" s="28">
        <f>'PLANTILLA V6'!E419</f>
        <v>0</v>
      </c>
      <c r="F419" s="67">
        <f>'PLANTILLA V6'!F419</f>
        <v>0</v>
      </c>
      <c r="G419" s="67">
        <f>'PLANTILLA V6'!G419</f>
        <v>0</v>
      </c>
      <c r="H419" s="67">
        <f>'PLANTILLA V6'!H419</f>
        <v>0</v>
      </c>
      <c r="I419" s="67">
        <f>'PLANTILLA V6'!I419</f>
        <v>0</v>
      </c>
      <c r="J419" s="132">
        <f>'PLANTILLA V6'!J419</f>
        <v>0</v>
      </c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</row>
    <row r="420" spans="1:26" ht="16.5" x14ac:dyDescent="0.45">
      <c r="A420" s="67">
        <f>'PLANTILLA V6'!A420</f>
        <v>0</v>
      </c>
      <c r="B420" s="67">
        <f>'PLANTILLA V6'!B420</f>
        <v>0</v>
      </c>
      <c r="C420" s="67">
        <f>'PLANTILLA V6'!C420</f>
        <v>0</v>
      </c>
      <c r="D420" s="67">
        <f>'PLANTILLA V6'!D420</f>
        <v>0</v>
      </c>
      <c r="E420" s="28">
        <f>'PLANTILLA V6'!E420</f>
        <v>0</v>
      </c>
      <c r="F420" s="67">
        <f>'PLANTILLA V6'!F420</f>
        <v>0</v>
      </c>
      <c r="G420" s="67">
        <f>'PLANTILLA V6'!G420</f>
        <v>0</v>
      </c>
      <c r="H420" s="67">
        <f>'PLANTILLA V6'!H420</f>
        <v>0</v>
      </c>
      <c r="I420" s="67">
        <f>'PLANTILLA V6'!I420</f>
        <v>0</v>
      </c>
      <c r="J420" s="132">
        <f>'PLANTILLA V6'!J420</f>
        <v>0</v>
      </c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</row>
    <row r="421" spans="1:26" ht="16.5" x14ac:dyDescent="0.45">
      <c r="A421" s="67">
        <f>'PLANTILLA V6'!A421</f>
        <v>0</v>
      </c>
      <c r="B421" s="67">
        <f>'PLANTILLA V6'!B421</f>
        <v>0</v>
      </c>
      <c r="C421" s="67">
        <f>'PLANTILLA V6'!C421</f>
        <v>0</v>
      </c>
      <c r="D421" s="67">
        <f>'PLANTILLA V6'!D421</f>
        <v>0</v>
      </c>
      <c r="E421" s="28">
        <f>'PLANTILLA V6'!E421</f>
        <v>0</v>
      </c>
      <c r="F421" s="67">
        <f>'PLANTILLA V6'!F421</f>
        <v>0</v>
      </c>
      <c r="G421" s="67">
        <f>'PLANTILLA V6'!G421</f>
        <v>0</v>
      </c>
      <c r="H421" s="67">
        <f>'PLANTILLA V6'!H421</f>
        <v>0</v>
      </c>
      <c r="I421" s="67">
        <f>'PLANTILLA V6'!I421</f>
        <v>0</v>
      </c>
      <c r="J421" s="132">
        <f>'PLANTILLA V6'!J421</f>
        <v>0</v>
      </c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spans="1:26" ht="16.5" x14ac:dyDescent="0.45">
      <c r="A422" s="67">
        <f>'PLANTILLA V6'!A422</f>
        <v>0</v>
      </c>
      <c r="B422" s="67">
        <f>'PLANTILLA V6'!B422</f>
        <v>0</v>
      </c>
      <c r="C422" s="67">
        <f>'PLANTILLA V6'!C422</f>
        <v>0</v>
      </c>
      <c r="D422" s="67">
        <f>'PLANTILLA V6'!D422</f>
        <v>0</v>
      </c>
      <c r="E422" s="28">
        <f>'PLANTILLA V6'!E422</f>
        <v>0</v>
      </c>
      <c r="F422" s="67">
        <f>'PLANTILLA V6'!F422</f>
        <v>0</v>
      </c>
      <c r="G422" s="67">
        <f>'PLANTILLA V6'!G422</f>
        <v>0</v>
      </c>
      <c r="H422" s="67">
        <f>'PLANTILLA V6'!H422</f>
        <v>0</v>
      </c>
      <c r="I422" s="67">
        <f>'PLANTILLA V6'!I422</f>
        <v>0</v>
      </c>
      <c r="J422" s="132">
        <f>'PLANTILLA V6'!J422</f>
        <v>0</v>
      </c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spans="1:26" ht="16.5" x14ac:dyDescent="0.45">
      <c r="A423" s="67">
        <f>'PLANTILLA V6'!A423</f>
        <v>0</v>
      </c>
      <c r="B423" s="67">
        <f>'PLANTILLA V6'!B423</f>
        <v>0</v>
      </c>
      <c r="C423" s="67">
        <f>'PLANTILLA V6'!C423</f>
        <v>0</v>
      </c>
      <c r="D423" s="67">
        <f>'PLANTILLA V6'!D423</f>
        <v>0</v>
      </c>
      <c r="E423" s="28">
        <f>'PLANTILLA V6'!E423</f>
        <v>0</v>
      </c>
      <c r="F423" s="67">
        <f>'PLANTILLA V6'!F423</f>
        <v>0</v>
      </c>
      <c r="G423" s="67">
        <f>'PLANTILLA V6'!G423</f>
        <v>0</v>
      </c>
      <c r="H423" s="67">
        <f>'PLANTILLA V6'!H423</f>
        <v>0</v>
      </c>
      <c r="I423" s="67">
        <f>'PLANTILLA V6'!I423</f>
        <v>0</v>
      </c>
      <c r="J423" s="132">
        <f>'PLANTILLA V6'!J423</f>
        <v>0</v>
      </c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</row>
    <row r="424" spans="1:26" ht="16.5" x14ac:dyDescent="0.45">
      <c r="A424" s="67">
        <f>'PLANTILLA V6'!A424</f>
        <v>0</v>
      </c>
      <c r="B424" s="67">
        <f>'PLANTILLA V6'!B424</f>
        <v>0</v>
      </c>
      <c r="C424" s="67">
        <f>'PLANTILLA V6'!C424</f>
        <v>0</v>
      </c>
      <c r="D424" s="67">
        <f>'PLANTILLA V6'!D424</f>
        <v>0</v>
      </c>
      <c r="E424" s="28">
        <f>'PLANTILLA V6'!E424</f>
        <v>0</v>
      </c>
      <c r="F424" s="67">
        <f>'PLANTILLA V6'!F424</f>
        <v>0</v>
      </c>
      <c r="G424" s="67">
        <f>'PLANTILLA V6'!G424</f>
        <v>0</v>
      </c>
      <c r="H424" s="67">
        <f>'PLANTILLA V6'!H424</f>
        <v>0</v>
      </c>
      <c r="I424" s="67">
        <f>'PLANTILLA V6'!I424</f>
        <v>0</v>
      </c>
      <c r="J424" s="132">
        <f>'PLANTILLA V6'!J424</f>
        <v>0</v>
      </c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</row>
    <row r="425" spans="1:26" ht="16.5" x14ac:dyDescent="0.45">
      <c r="A425" s="67">
        <f>'PLANTILLA V6'!A425</f>
        <v>0</v>
      </c>
      <c r="B425" s="67">
        <f>'PLANTILLA V6'!B425</f>
        <v>0</v>
      </c>
      <c r="C425" s="67">
        <f>'PLANTILLA V6'!C425</f>
        <v>0</v>
      </c>
      <c r="D425" s="67">
        <f>'PLANTILLA V6'!D425</f>
        <v>0</v>
      </c>
      <c r="E425" s="28">
        <f>'PLANTILLA V6'!E425</f>
        <v>0</v>
      </c>
      <c r="F425" s="67">
        <f>'PLANTILLA V6'!F425</f>
        <v>0</v>
      </c>
      <c r="G425" s="67">
        <f>'PLANTILLA V6'!G425</f>
        <v>0</v>
      </c>
      <c r="H425" s="67">
        <f>'PLANTILLA V6'!H425</f>
        <v>0</v>
      </c>
      <c r="I425" s="67">
        <f>'PLANTILLA V6'!I425</f>
        <v>0</v>
      </c>
      <c r="J425" s="132">
        <f>'PLANTILLA V6'!J425</f>
        <v>0</v>
      </c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</row>
    <row r="426" spans="1:26" ht="16.5" x14ac:dyDescent="0.45">
      <c r="A426" s="67">
        <f>'PLANTILLA V6'!A426</f>
        <v>0</v>
      </c>
      <c r="B426" s="67">
        <f>'PLANTILLA V6'!B426</f>
        <v>0</v>
      </c>
      <c r="C426" s="67">
        <f>'PLANTILLA V6'!C426</f>
        <v>0</v>
      </c>
      <c r="D426" s="67">
        <f>'PLANTILLA V6'!D426</f>
        <v>0</v>
      </c>
      <c r="E426" s="28">
        <f>'PLANTILLA V6'!E426</f>
        <v>0</v>
      </c>
      <c r="F426" s="67">
        <f>'PLANTILLA V6'!F426</f>
        <v>0</v>
      </c>
      <c r="G426" s="67">
        <f>'PLANTILLA V6'!G426</f>
        <v>0</v>
      </c>
      <c r="H426" s="67">
        <f>'PLANTILLA V6'!H426</f>
        <v>0</v>
      </c>
      <c r="I426" s="67">
        <f>'PLANTILLA V6'!I426</f>
        <v>0</v>
      </c>
      <c r="J426" s="132">
        <f>'PLANTILLA V6'!J426</f>
        <v>0</v>
      </c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7" spans="1:26" ht="16.5" x14ac:dyDescent="0.45">
      <c r="A427" s="67">
        <f>'PLANTILLA V6'!A427</f>
        <v>0</v>
      </c>
      <c r="B427" s="67">
        <f>'PLANTILLA V6'!B427</f>
        <v>0</v>
      </c>
      <c r="C427" s="67">
        <f>'PLANTILLA V6'!C427</f>
        <v>0</v>
      </c>
      <c r="D427" s="67">
        <f>'PLANTILLA V6'!D427</f>
        <v>0</v>
      </c>
      <c r="E427" s="28">
        <f>'PLANTILLA V6'!E427</f>
        <v>0</v>
      </c>
      <c r="F427" s="67">
        <f>'PLANTILLA V6'!F427</f>
        <v>0</v>
      </c>
      <c r="G427" s="67">
        <f>'PLANTILLA V6'!G427</f>
        <v>0</v>
      </c>
      <c r="H427" s="67">
        <f>'PLANTILLA V6'!H427</f>
        <v>0</v>
      </c>
      <c r="I427" s="67">
        <f>'PLANTILLA V6'!I427</f>
        <v>0</v>
      </c>
      <c r="J427" s="132">
        <f>'PLANTILLA V6'!J427</f>
        <v>0</v>
      </c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</row>
    <row r="428" spans="1:26" ht="16.5" x14ac:dyDescent="0.45">
      <c r="A428" s="67">
        <f>'PLANTILLA V6'!A428</f>
        <v>0</v>
      </c>
      <c r="B428" s="67">
        <f>'PLANTILLA V6'!B428</f>
        <v>0</v>
      </c>
      <c r="C428" s="67">
        <f>'PLANTILLA V6'!C428</f>
        <v>0</v>
      </c>
      <c r="D428" s="67">
        <f>'PLANTILLA V6'!D428</f>
        <v>0</v>
      </c>
      <c r="E428" s="28">
        <f>'PLANTILLA V6'!E428</f>
        <v>0</v>
      </c>
      <c r="F428" s="67">
        <f>'PLANTILLA V6'!F428</f>
        <v>0</v>
      </c>
      <c r="G428" s="67">
        <f>'PLANTILLA V6'!G428</f>
        <v>0</v>
      </c>
      <c r="H428" s="67">
        <f>'PLANTILLA V6'!H428</f>
        <v>0</v>
      </c>
      <c r="I428" s="67">
        <f>'PLANTILLA V6'!I428</f>
        <v>0</v>
      </c>
      <c r="J428" s="132">
        <f>'PLANTILLA V6'!J428</f>
        <v>0</v>
      </c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</row>
    <row r="429" spans="1:26" ht="16.5" x14ac:dyDescent="0.45">
      <c r="A429" s="67">
        <f>'PLANTILLA V6'!A429</f>
        <v>0</v>
      </c>
      <c r="B429" s="67">
        <f>'PLANTILLA V6'!B429</f>
        <v>0</v>
      </c>
      <c r="C429" s="67">
        <f>'PLANTILLA V6'!C429</f>
        <v>0</v>
      </c>
      <c r="D429" s="67">
        <f>'PLANTILLA V6'!D429</f>
        <v>0</v>
      </c>
      <c r="E429" s="28">
        <f>'PLANTILLA V6'!E429</f>
        <v>0</v>
      </c>
      <c r="F429" s="67">
        <f>'PLANTILLA V6'!F429</f>
        <v>0</v>
      </c>
      <c r="G429" s="67">
        <f>'PLANTILLA V6'!G429</f>
        <v>0</v>
      </c>
      <c r="H429" s="67">
        <f>'PLANTILLA V6'!H429</f>
        <v>0</v>
      </c>
      <c r="I429" s="67">
        <f>'PLANTILLA V6'!I429</f>
        <v>0</v>
      </c>
      <c r="J429" s="97">
        <f>'PLANTILLA V6'!J429</f>
        <v>0</v>
      </c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</row>
    <row r="430" spans="1:26" ht="16.5" x14ac:dyDescent="0.45">
      <c r="A430" s="67">
        <f>'PLANTILLA V6'!A430</f>
        <v>0</v>
      </c>
      <c r="B430" s="67">
        <f>'PLANTILLA V6'!B430</f>
        <v>0</v>
      </c>
      <c r="C430" s="67">
        <f>'PLANTILLA V6'!C430</f>
        <v>0</v>
      </c>
      <c r="D430" s="67">
        <f>'PLANTILLA V6'!D430</f>
        <v>0</v>
      </c>
      <c r="E430" s="28">
        <f>'PLANTILLA V6'!E430</f>
        <v>0</v>
      </c>
      <c r="F430" s="67">
        <f>'PLANTILLA V6'!F430</f>
        <v>0</v>
      </c>
      <c r="G430" s="67">
        <f>'PLANTILLA V6'!G430</f>
        <v>0</v>
      </c>
      <c r="H430" s="67">
        <f>'PLANTILLA V6'!H430</f>
        <v>0</v>
      </c>
      <c r="I430" s="67">
        <f>'PLANTILLA V6'!I430</f>
        <v>0</v>
      </c>
      <c r="J430" s="97">
        <f>'PLANTILLA V6'!J430</f>
        <v>0</v>
      </c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</row>
    <row r="431" spans="1:26" ht="16.5" x14ac:dyDescent="0.45">
      <c r="A431" s="67">
        <f>'PLANTILLA V6'!A431</f>
        <v>0</v>
      </c>
      <c r="B431" s="67">
        <f>'PLANTILLA V6'!B431</f>
        <v>0</v>
      </c>
      <c r="C431" s="67">
        <f>'PLANTILLA V6'!C431</f>
        <v>0</v>
      </c>
      <c r="D431" s="67">
        <f>'PLANTILLA V6'!D431</f>
        <v>0</v>
      </c>
      <c r="E431" s="28">
        <f>'PLANTILLA V6'!E431</f>
        <v>0</v>
      </c>
      <c r="F431" s="67">
        <f>'PLANTILLA V6'!F431</f>
        <v>0</v>
      </c>
      <c r="G431" s="67">
        <f>'PLANTILLA V6'!G431</f>
        <v>0</v>
      </c>
      <c r="H431" s="67">
        <f>'PLANTILLA V6'!H431</f>
        <v>0</v>
      </c>
      <c r="I431" s="67">
        <f>'PLANTILLA V6'!I431</f>
        <v>0</v>
      </c>
      <c r="J431" s="97">
        <f>'PLANTILLA V6'!J431</f>
        <v>0</v>
      </c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</row>
    <row r="432" spans="1:26" ht="16.5" x14ac:dyDescent="0.45">
      <c r="A432" s="67">
        <f>'PLANTILLA V6'!A432</f>
        <v>0</v>
      </c>
      <c r="B432" s="67">
        <f>'PLANTILLA V6'!B432</f>
        <v>0</v>
      </c>
      <c r="C432" s="67">
        <f>'PLANTILLA V6'!C432</f>
        <v>0</v>
      </c>
      <c r="D432" s="67">
        <f>'PLANTILLA V6'!D432</f>
        <v>0</v>
      </c>
      <c r="E432" s="28">
        <f>'PLANTILLA V6'!E432</f>
        <v>0</v>
      </c>
      <c r="F432" s="67">
        <f>'PLANTILLA V6'!F432</f>
        <v>0</v>
      </c>
      <c r="G432" s="67">
        <f>'PLANTILLA V6'!G432</f>
        <v>0</v>
      </c>
      <c r="H432" s="67">
        <f>'PLANTILLA V6'!H432</f>
        <v>0</v>
      </c>
      <c r="I432" s="67">
        <f>'PLANTILLA V6'!I432</f>
        <v>0</v>
      </c>
      <c r="J432" s="97">
        <f>'PLANTILLA V6'!J432</f>
        <v>0</v>
      </c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</row>
    <row r="433" spans="1:26" ht="16.5" x14ac:dyDescent="0.45">
      <c r="A433" s="67">
        <f>'PLANTILLA V6'!A433</f>
        <v>0</v>
      </c>
      <c r="B433" s="67">
        <f>'PLANTILLA V6'!B433</f>
        <v>0</v>
      </c>
      <c r="C433" s="67">
        <f>'PLANTILLA V6'!C433</f>
        <v>0</v>
      </c>
      <c r="D433" s="67">
        <f>'PLANTILLA V6'!D433</f>
        <v>0</v>
      </c>
      <c r="E433" s="28">
        <f>'PLANTILLA V6'!E433</f>
        <v>0</v>
      </c>
      <c r="F433" s="67">
        <f>'PLANTILLA V6'!F433</f>
        <v>0</v>
      </c>
      <c r="G433" s="67">
        <f>'PLANTILLA V6'!G433</f>
        <v>0</v>
      </c>
      <c r="H433" s="67">
        <f>'PLANTILLA V6'!H433</f>
        <v>0</v>
      </c>
      <c r="I433" s="67">
        <f>'PLANTILLA V6'!I433</f>
        <v>0</v>
      </c>
      <c r="J433" s="97">
        <f>'PLANTILLA V6'!J433</f>
        <v>0</v>
      </c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</row>
    <row r="434" spans="1:26" ht="16.5" x14ac:dyDescent="0.45">
      <c r="A434" s="67">
        <f>'PLANTILLA V6'!A434</f>
        <v>0</v>
      </c>
      <c r="B434" s="67">
        <f>'PLANTILLA V6'!B434</f>
        <v>0</v>
      </c>
      <c r="C434" s="67">
        <f>'PLANTILLA V6'!C434</f>
        <v>0</v>
      </c>
      <c r="D434" s="67">
        <f>'PLANTILLA V6'!D434</f>
        <v>0</v>
      </c>
      <c r="E434" s="28">
        <f>'PLANTILLA V6'!E434</f>
        <v>0</v>
      </c>
      <c r="F434" s="67">
        <f>'PLANTILLA V6'!F434</f>
        <v>0</v>
      </c>
      <c r="G434" s="67">
        <f>'PLANTILLA V6'!G434</f>
        <v>0</v>
      </c>
      <c r="H434" s="67">
        <f>'PLANTILLA V6'!H434</f>
        <v>0</v>
      </c>
      <c r="I434" s="67">
        <f>'PLANTILLA V6'!I434</f>
        <v>0</v>
      </c>
      <c r="J434" s="97">
        <f>'PLANTILLA V6'!J434</f>
        <v>0</v>
      </c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</row>
    <row r="435" spans="1:26" ht="16.5" x14ac:dyDescent="0.45">
      <c r="A435" s="67">
        <f>'PLANTILLA V6'!A435</f>
        <v>0</v>
      </c>
      <c r="B435" s="67">
        <f>'PLANTILLA V6'!B435</f>
        <v>0</v>
      </c>
      <c r="C435" s="67">
        <f>'PLANTILLA V6'!C435</f>
        <v>0</v>
      </c>
      <c r="D435" s="67">
        <f>'PLANTILLA V6'!D435</f>
        <v>0</v>
      </c>
      <c r="E435" s="28">
        <f>'PLANTILLA V6'!E435</f>
        <v>0</v>
      </c>
      <c r="F435" s="67">
        <f>'PLANTILLA V6'!F435</f>
        <v>0</v>
      </c>
      <c r="G435" s="67">
        <f>'PLANTILLA V6'!G435</f>
        <v>0</v>
      </c>
      <c r="H435" s="67">
        <f>'PLANTILLA V6'!H435</f>
        <v>0</v>
      </c>
      <c r="I435" s="67">
        <f>'PLANTILLA V6'!I435</f>
        <v>0</v>
      </c>
      <c r="J435" s="97">
        <f>'PLANTILLA V6'!J435</f>
        <v>0</v>
      </c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</row>
    <row r="436" spans="1:26" ht="16.5" x14ac:dyDescent="0.45">
      <c r="A436" s="67">
        <f>'PLANTILLA V6'!A436</f>
        <v>0</v>
      </c>
      <c r="B436" s="67">
        <f>'PLANTILLA V6'!B436</f>
        <v>0</v>
      </c>
      <c r="C436" s="67">
        <f>'PLANTILLA V6'!C436</f>
        <v>0</v>
      </c>
      <c r="D436" s="67">
        <f>'PLANTILLA V6'!D436</f>
        <v>0</v>
      </c>
      <c r="E436" s="28">
        <f>'PLANTILLA V6'!E436</f>
        <v>0</v>
      </c>
      <c r="F436" s="67">
        <f>'PLANTILLA V6'!F436</f>
        <v>0</v>
      </c>
      <c r="G436" s="67">
        <f>'PLANTILLA V6'!G436</f>
        <v>0</v>
      </c>
      <c r="H436" s="67">
        <f>'PLANTILLA V6'!H436</f>
        <v>0</v>
      </c>
      <c r="I436" s="67">
        <f>'PLANTILLA V6'!I436</f>
        <v>0</v>
      </c>
      <c r="J436" s="97">
        <f>'PLANTILLA V6'!J436</f>
        <v>0</v>
      </c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</row>
    <row r="437" spans="1:26" ht="16.5" x14ac:dyDescent="0.45">
      <c r="A437" s="67">
        <f>'PLANTILLA V6'!A437</f>
        <v>0</v>
      </c>
      <c r="B437" s="67">
        <f>'PLANTILLA V6'!B437</f>
        <v>0</v>
      </c>
      <c r="C437" s="67">
        <f>'PLANTILLA V6'!C437</f>
        <v>0</v>
      </c>
      <c r="D437" s="67">
        <f>'PLANTILLA V6'!D437</f>
        <v>0</v>
      </c>
      <c r="E437" s="28">
        <f>'PLANTILLA V6'!E437</f>
        <v>0</v>
      </c>
      <c r="F437" s="67">
        <f>'PLANTILLA V6'!F437</f>
        <v>0</v>
      </c>
      <c r="G437" s="67">
        <f>'PLANTILLA V6'!G437</f>
        <v>0</v>
      </c>
      <c r="H437" s="67">
        <f>'PLANTILLA V6'!H437</f>
        <v>0</v>
      </c>
      <c r="I437" s="67">
        <f>'PLANTILLA V6'!I437</f>
        <v>0</v>
      </c>
      <c r="J437" s="97">
        <f>'PLANTILLA V6'!J437</f>
        <v>0</v>
      </c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</row>
    <row r="438" spans="1:26" ht="16.5" x14ac:dyDescent="0.45">
      <c r="A438" s="67">
        <f>'PLANTILLA V6'!A438</f>
        <v>0</v>
      </c>
      <c r="B438" s="67">
        <f>'PLANTILLA V6'!B438</f>
        <v>0</v>
      </c>
      <c r="C438" s="67">
        <f>'PLANTILLA V6'!C438</f>
        <v>0</v>
      </c>
      <c r="D438" s="67">
        <f>'PLANTILLA V6'!D438</f>
        <v>0</v>
      </c>
      <c r="E438" s="28">
        <f>'PLANTILLA V6'!E438</f>
        <v>0</v>
      </c>
      <c r="F438" s="67">
        <f>'PLANTILLA V6'!F438</f>
        <v>0</v>
      </c>
      <c r="G438" s="67">
        <f>'PLANTILLA V6'!G438</f>
        <v>0</v>
      </c>
      <c r="H438" s="67">
        <f>'PLANTILLA V6'!H438</f>
        <v>0</v>
      </c>
      <c r="I438" s="67">
        <f>'PLANTILLA V6'!I438</f>
        <v>0</v>
      </c>
      <c r="J438" s="97">
        <f>'PLANTILLA V6'!J438</f>
        <v>0</v>
      </c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</row>
    <row r="439" spans="1:26" ht="16.5" x14ac:dyDescent="0.45">
      <c r="A439" s="67"/>
      <c r="B439" s="67"/>
      <c r="C439" s="67"/>
      <c r="D439" s="67"/>
      <c r="E439" s="28"/>
      <c r="F439" s="67"/>
      <c r="G439" s="67"/>
      <c r="H439" s="67"/>
      <c r="I439" s="67"/>
      <c r="J439" s="9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</row>
    <row r="440" spans="1:26" ht="16.5" x14ac:dyDescent="0.45">
      <c r="A440" s="67"/>
      <c r="B440" s="67"/>
      <c r="C440" s="67"/>
      <c r="D440" s="67"/>
      <c r="E440" s="28"/>
      <c r="F440" s="67"/>
      <c r="G440" s="67"/>
      <c r="H440" s="67"/>
      <c r="I440" s="67"/>
      <c r="J440" s="9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</row>
    <row r="441" spans="1:26" ht="16.5" x14ac:dyDescent="0.45">
      <c r="A441" s="67"/>
      <c r="B441" s="67"/>
      <c r="C441" s="67"/>
      <c r="D441" s="67"/>
      <c r="E441" s="28"/>
      <c r="F441" s="67"/>
      <c r="G441" s="67"/>
      <c r="H441" s="67"/>
      <c r="I441" s="67"/>
      <c r="J441" s="9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</row>
    <row r="442" spans="1:26" ht="16.5" x14ac:dyDescent="0.45">
      <c r="A442" s="67"/>
      <c r="B442" s="67"/>
      <c r="C442" s="67"/>
      <c r="D442" s="67"/>
      <c r="E442" s="28"/>
      <c r="F442" s="67"/>
      <c r="G442" s="67"/>
      <c r="H442" s="67"/>
      <c r="I442" s="67"/>
      <c r="J442" s="9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</row>
    <row r="443" spans="1:26" ht="16.5" x14ac:dyDescent="0.45">
      <c r="A443" s="67"/>
      <c r="B443" s="67"/>
      <c r="C443" s="67"/>
      <c r="D443" s="67"/>
      <c r="E443" s="28"/>
      <c r="F443" s="67"/>
      <c r="G443" s="67"/>
      <c r="H443" s="67"/>
      <c r="I443" s="67"/>
      <c r="J443" s="9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</row>
    <row r="444" spans="1:26" ht="16.5" x14ac:dyDescent="0.45">
      <c r="A444" s="67"/>
      <c r="B444" s="67"/>
      <c r="C444" s="67"/>
      <c r="D444" s="67"/>
      <c r="E444" s="28"/>
      <c r="F444" s="67"/>
      <c r="G444" s="67"/>
      <c r="H444" s="67"/>
      <c r="I444" s="67"/>
      <c r="J444" s="9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</row>
    <row r="445" spans="1:26" ht="16.5" x14ac:dyDescent="0.45">
      <c r="A445" s="67"/>
      <c r="B445" s="67"/>
      <c r="C445" s="67"/>
      <c r="D445" s="67"/>
      <c r="E445" s="28"/>
      <c r="F445" s="67"/>
      <c r="G445" s="67"/>
      <c r="H445" s="67"/>
      <c r="I445" s="67"/>
      <c r="J445" s="9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</row>
    <row r="446" spans="1:26" ht="16.5" x14ac:dyDescent="0.45">
      <c r="A446" s="67"/>
      <c r="B446" s="67"/>
      <c r="C446" s="67"/>
      <c r="D446" s="67"/>
      <c r="E446" s="28"/>
      <c r="F446" s="67"/>
      <c r="G446" s="67"/>
      <c r="H446" s="67"/>
      <c r="I446" s="67"/>
      <c r="J446" s="9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</row>
    <row r="447" spans="1:26" ht="16.5" x14ac:dyDescent="0.45">
      <c r="A447" s="67"/>
      <c r="B447" s="67"/>
      <c r="C447" s="67"/>
      <c r="D447" s="67"/>
      <c r="E447" s="28"/>
      <c r="F447" s="67"/>
      <c r="G447" s="67"/>
      <c r="H447" s="67"/>
      <c r="I447" s="67"/>
      <c r="J447" s="9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</row>
    <row r="448" spans="1:26" ht="16.5" x14ac:dyDescent="0.45">
      <c r="A448" s="67"/>
      <c r="B448" s="67"/>
      <c r="C448" s="67"/>
      <c r="D448" s="67"/>
      <c r="E448" s="28"/>
      <c r="F448" s="67"/>
      <c r="G448" s="67"/>
      <c r="H448" s="67"/>
      <c r="I448" s="67"/>
      <c r="J448" s="9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</row>
    <row r="449" spans="1:26" ht="16.5" x14ac:dyDescent="0.45">
      <c r="A449" s="67"/>
      <c r="B449" s="67"/>
      <c r="C449" s="67"/>
      <c r="D449" s="67"/>
      <c r="E449" s="28"/>
      <c r="F449" s="67"/>
      <c r="G449" s="67"/>
      <c r="H449" s="67"/>
      <c r="I449" s="67"/>
      <c r="J449" s="9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</row>
    <row r="450" spans="1:26" ht="16.5" x14ac:dyDescent="0.45">
      <c r="A450" s="67"/>
      <c r="B450" s="67"/>
      <c r="C450" s="67"/>
      <c r="D450" s="67"/>
      <c r="E450" s="28"/>
      <c r="F450" s="67"/>
      <c r="G450" s="67"/>
      <c r="H450" s="67"/>
      <c r="I450" s="67"/>
      <c r="J450" s="9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</row>
    <row r="451" spans="1:26" ht="16.5" x14ac:dyDescent="0.45">
      <c r="A451" s="67"/>
      <c r="B451" s="67"/>
      <c r="C451" s="67"/>
      <c r="D451" s="67"/>
      <c r="E451" s="28"/>
      <c r="F451" s="67"/>
      <c r="G451" s="67"/>
      <c r="H451" s="67"/>
      <c r="I451" s="67"/>
      <c r="J451" s="9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</row>
    <row r="452" spans="1:26" ht="16.5" x14ac:dyDescent="0.45">
      <c r="A452" s="67"/>
      <c r="B452" s="67"/>
      <c r="C452" s="67"/>
      <c r="D452" s="67"/>
      <c r="E452" s="28"/>
      <c r="F452" s="67"/>
      <c r="G452" s="67"/>
      <c r="H452" s="67"/>
      <c r="I452" s="67"/>
      <c r="J452" s="9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</row>
    <row r="453" spans="1:26" ht="16.5" x14ac:dyDescent="0.45">
      <c r="A453" s="67"/>
      <c r="B453" s="67"/>
      <c r="C453" s="67"/>
      <c r="D453" s="67"/>
      <c r="E453" s="28"/>
      <c r="F453" s="67"/>
      <c r="G453" s="67"/>
      <c r="H453" s="67"/>
      <c r="I453" s="67"/>
      <c r="J453" s="9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</row>
    <row r="454" spans="1:26" ht="16.5" x14ac:dyDescent="0.45">
      <c r="A454" s="67"/>
      <c r="B454" s="67"/>
      <c r="C454" s="67"/>
      <c r="D454" s="67"/>
      <c r="E454" s="28"/>
      <c r="F454" s="67"/>
      <c r="G454" s="67"/>
      <c r="H454" s="67"/>
      <c r="I454" s="67"/>
      <c r="J454" s="9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</row>
    <row r="455" spans="1:26" ht="16.5" x14ac:dyDescent="0.45">
      <c r="A455" s="67"/>
      <c r="B455" s="67"/>
      <c r="C455" s="67"/>
      <c r="D455" s="67"/>
      <c r="E455" s="28"/>
      <c r="F455" s="67"/>
      <c r="G455" s="67"/>
      <c r="H455" s="67"/>
      <c r="I455" s="67"/>
      <c r="J455" s="9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</row>
    <row r="456" spans="1:26" ht="16.5" x14ac:dyDescent="0.45">
      <c r="A456" s="67"/>
      <c r="B456" s="67"/>
      <c r="C456" s="67"/>
      <c r="D456" s="67"/>
      <c r="E456" s="28"/>
      <c r="F456" s="67"/>
      <c r="G456" s="67"/>
      <c r="H456" s="67"/>
      <c r="I456" s="67"/>
      <c r="J456" s="9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</row>
    <row r="457" spans="1:26" ht="16.5" x14ac:dyDescent="0.45">
      <c r="A457" s="67"/>
      <c r="B457" s="67"/>
      <c r="C457" s="67"/>
      <c r="D457" s="67"/>
      <c r="E457" s="28"/>
      <c r="F457" s="67"/>
      <c r="G457" s="67"/>
      <c r="H457" s="67"/>
      <c r="I457" s="67"/>
      <c r="J457" s="9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</row>
    <row r="458" spans="1:26" ht="16.5" x14ac:dyDescent="0.45">
      <c r="A458" s="67"/>
      <c r="B458" s="67"/>
      <c r="C458" s="67"/>
      <c r="D458" s="67"/>
      <c r="E458" s="28"/>
      <c r="F458" s="67"/>
      <c r="G458" s="67"/>
      <c r="H458" s="67"/>
      <c r="I458" s="67"/>
      <c r="J458" s="9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</row>
    <row r="459" spans="1:26" ht="16.5" x14ac:dyDescent="0.45">
      <c r="A459" s="67"/>
      <c r="B459" s="67"/>
      <c r="C459" s="67"/>
      <c r="D459" s="67"/>
      <c r="E459" s="28"/>
      <c r="F459" s="67"/>
      <c r="G459" s="67"/>
      <c r="H459" s="67"/>
      <c r="I459" s="67"/>
      <c r="J459" s="9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</row>
    <row r="460" spans="1:26" ht="16.5" x14ac:dyDescent="0.45">
      <c r="A460" s="67"/>
      <c r="B460" s="67"/>
      <c r="C460" s="67"/>
      <c r="D460" s="67"/>
      <c r="E460" s="28"/>
      <c r="F460" s="67"/>
      <c r="G460" s="67"/>
      <c r="H460" s="67"/>
      <c r="I460" s="67"/>
      <c r="J460" s="9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</row>
    <row r="461" spans="1:26" ht="16.5" x14ac:dyDescent="0.45">
      <c r="A461" s="67"/>
      <c r="B461" s="67"/>
      <c r="C461" s="67"/>
      <c r="D461" s="67"/>
      <c r="E461" s="28"/>
      <c r="F461" s="67"/>
      <c r="G461" s="67"/>
      <c r="H461" s="67"/>
      <c r="I461" s="67"/>
      <c r="J461" s="9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</row>
    <row r="462" spans="1:26" ht="16.5" x14ac:dyDescent="0.45">
      <c r="A462" s="67"/>
      <c r="B462" s="67"/>
      <c r="C462" s="67"/>
      <c r="D462" s="67"/>
      <c r="E462" s="28"/>
      <c r="F462" s="67"/>
      <c r="G462" s="67"/>
      <c r="H462" s="67"/>
      <c r="I462" s="67"/>
      <c r="J462" s="9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</row>
    <row r="463" spans="1:26" ht="16.5" x14ac:dyDescent="0.45">
      <c r="A463" s="67"/>
      <c r="B463" s="67"/>
      <c r="C463" s="67"/>
      <c r="D463" s="67"/>
      <c r="E463" s="28"/>
      <c r="F463" s="67"/>
      <c r="G463" s="67"/>
      <c r="H463" s="67"/>
      <c r="I463" s="67"/>
      <c r="J463" s="9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</row>
    <row r="464" spans="1:26" ht="16.5" x14ac:dyDescent="0.45">
      <c r="A464" s="67"/>
      <c r="B464" s="67"/>
      <c r="C464" s="67"/>
      <c r="D464" s="67"/>
      <c r="E464" s="28"/>
      <c r="F464" s="67"/>
      <c r="G464" s="67"/>
      <c r="H464" s="67"/>
      <c r="I464" s="67"/>
      <c r="J464" s="9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</row>
    <row r="465" spans="1:26" ht="16.5" x14ac:dyDescent="0.45">
      <c r="A465" s="67"/>
      <c r="B465" s="67"/>
      <c r="C465" s="67"/>
      <c r="D465" s="67"/>
      <c r="E465" s="28"/>
      <c r="F465" s="67"/>
      <c r="G465" s="67"/>
      <c r="H465" s="67"/>
      <c r="I465" s="67"/>
      <c r="J465" s="9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</row>
    <row r="466" spans="1:26" ht="16.5" x14ac:dyDescent="0.45">
      <c r="A466" s="67"/>
      <c r="B466" s="67"/>
      <c r="C466" s="67"/>
      <c r="D466" s="67"/>
      <c r="E466" s="28"/>
      <c r="F466" s="67"/>
      <c r="G466" s="67"/>
      <c r="H466" s="67"/>
      <c r="I466" s="67"/>
      <c r="J466" s="9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</row>
    <row r="467" spans="1:26" ht="16.5" x14ac:dyDescent="0.45">
      <c r="A467" s="67"/>
      <c r="B467" s="67"/>
      <c r="C467" s="67"/>
      <c r="D467" s="67"/>
      <c r="E467" s="28"/>
      <c r="F467" s="67"/>
      <c r="G467" s="67"/>
      <c r="H467" s="67"/>
      <c r="I467" s="67"/>
      <c r="J467" s="9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</row>
    <row r="468" spans="1:26" ht="16.5" x14ac:dyDescent="0.45">
      <c r="A468" s="67"/>
      <c r="B468" s="67"/>
      <c r="C468" s="67"/>
      <c r="D468" s="67"/>
      <c r="E468" s="28"/>
      <c r="F468" s="67"/>
      <c r="G468" s="67"/>
      <c r="H468" s="67"/>
      <c r="I468" s="67"/>
      <c r="J468" s="9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</row>
    <row r="469" spans="1:26" ht="16.5" x14ac:dyDescent="0.45">
      <c r="A469" s="67"/>
      <c r="B469" s="67"/>
      <c r="C469" s="67"/>
      <c r="D469" s="67"/>
      <c r="E469" s="28"/>
      <c r="F469" s="67"/>
      <c r="G469" s="67"/>
      <c r="H469" s="67"/>
      <c r="I469" s="67"/>
      <c r="J469" s="9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</row>
    <row r="470" spans="1:26" ht="16.5" x14ac:dyDescent="0.45">
      <c r="A470" s="67"/>
      <c r="B470" s="67"/>
      <c r="C470" s="67"/>
      <c r="D470" s="67"/>
      <c r="E470" s="28"/>
      <c r="F470" s="67"/>
      <c r="G470" s="67"/>
      <c r="H470" s="67"/>
      <c r="I470" s="67"/>
      <c r="J470" s="9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</row>
    <row r="471" spans="1:26" ht="16.5" x14ac:dyDescent="0.45">
      <c r="A471" s="67"/>
      <c r="B471" s="67"/>
      <c r="C471" s="67"/>
      <c r="D471" s="67"/>
      <c r="E471" s="28"/>
      <c r="F471" s="67"/>
      <c r="G471" s="67"/>
      <c r="H471" s="67"/>
      <c r="I471" s="67"/>
      <c r="J471" s="9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</row>
    <row r="472" spans="1:26" ht="16.5" x14ac:dyDescent="0.45">
      <c r="A472" s="67"/>
      <c r="B472" s="67"/>
      <c r="C472" s="67"/>
      <c r="D472" s="67"/>
      <c r="E472" s="28"/>
      <c r="F472" s="67"/>
      <c r="G472" s="67"/>
      <c r="H472" s="67"/>
      <c r="I472" s="67"/>
      <c r="J472" s="9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</row>
    <row r="473" spans="1:26" ht="16.5" x14ac:dyDescent="0.45">
      <c r="A473" s="67"/>
      <c r="B473" s="67"/>
      <c r="C473" s="67"/>
      <c r="D473" s="67"/>
      <c r="E473" s="28"/>
      <c r="F473" s="67"/>
      <c r="G473" s="67"/>
      <c r="H473" s="67"/>
      <c r="I473" s="67"/>
      <c r="J473" s="9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</row>
    <row r="474" spans="1:26" ht="16.5" x14ac:dyDescent="0.45">
      <c r="A474" s="67"/>
      <c r="B474" s="67"/>
      <c r="C474" s="67"/>
      <c r="D474" s="67"/>
      <c r="E474" s="28"/>
      <c r="F474" s="67"/>
      <c r="G474" s="67"/>
      <c r="H474" s="67"/>
      <c r="I474" s="67"/>
      <c r="J474" s="9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</row>
    <row r="475" spans="1:26" ht="16.5" x14ac:dyDescent="0.45">
      <c r="A475" s="67"/>
      <c r="B475" s="67"/>
      <c r="C475" s="67"/>
      <c r="D475" s="67"/>
      <c r="E475" s="28"/>
      <c r="F475" s="67"/>
      <c r="G475" s="67"/>
      <c r="H475" s="67"/>
      <c r="I475" s="67"/>
      <c r="J475" s="9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</row>
    <row r="476" spans="1:26" ht="16.5" x14ac:dyDescent="0.45">
      <c r="A476" s="67"/>
      <c r="B476" s="67"/>
      <c r="C476" s="67"/>
      <c r="D476" s="67"/>
      <c r="E476" s="28"/>
      <c r="F476" s="67"/>
      <c r="G476" s="67"/>
      <c r="H476" s="67"/>
      <c r="I476" s="67"/>
      <c r="J476" s="9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</row>
    <row r="477" spans="1:26" ht="16.5" x14ac:dyDescent="0.45">
      <c r="A477" s="67"/>
      <c r="B477" s="67"/>
      <c r="C477" s="67"/>
      <c r="D477" s="67"/>
      <c r="E477" s="28"/>
      <c r="F477" s="67"/>
      <c r="G477" s="67"/>
      <c r="H477" s="67"/>
      <c r="I477" s="67"/>
      <c r="J477" s="9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</row>
    <row r="478" spans="1:26" ht="16.5" x14ac:dyDescent="0.45">
      <c r="A478" s="67"/>
      <c r="B478" s="67"/>
      <c r="C478" s="67"/>
      <c r="D478" s="67"/>
      <c r="E478" s="28"/>
      <c r="F478" s="67"/>
      <c r="G478" s="67"/>
      <c r="H478" s="67"/>
      <c r="I478" s="67"/>
      <c r="J478" s="9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</row>
    <row r="479" spans="1:26" ht="16.5" x14ac:dyDescent="0.45">
      <c r="A479" s="67"/>
      <c r="B479" s="67"/>
      <c r="C479" s="67"/>
      <c r="D479" s="67"/>
      <c r="E479" s="28"/>
      <c r="F479" s="67"/>
      <c r="G479" s="67"/>
      <c r="H479" s="67"/>
      <c r="I479" s="67"/>
      <c r="J479" s="9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</row>
    <row r="480" spans="1:26" ht="16.5" x14ac:dyDescent="0.45">
      <c r="A480" s="67"/>
      <c r="B480" s="67"/>
      <c r="C480" s="67"/>
      <c r="D480" s="67"/>
      <c r="E480" s="28"/>
      <c r="F480" s="67"/>
      <c r="G480" s="67"/>
      <c r="H480" s="67"/>
      <c r="I480" s="67"/>
      <c r="J480" s="9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</row>
    <row r="481" spans="1:26" ht="16.5" x14ac:dyDescent="0.45">
      <c r="A481" s="67"/>
      <c r="B481" s="67"/>
      <c r="C481" s="67"/>
      <c r="D481" s="67"/>
      <c r="E481" s="28"/>
      <c r="F481" s="67"/>
      <c r="G481" s="67"/>
      <c r="H481" s="67"/>
      <c r="I481" s="67"/>
      <c r="J481" s="9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</row>
    <row r="482" spans="1:26" ht="16.5" x14ac:dyDescent="0.45">
      <c r="A482" s="67"/>
      <c r="B482" s="67"/>
      <c r="C482" s="67"/>
      <c r="D482" s="67"/>
      <c r="E482" s="28"/>
      <c r="F482" s="67"/>
      <c r="G482" s="67"/>
      <c r="H482" s="67"/>
      <c r="I482" s="67"/>
      <c r="J482" s="9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</row>
    <row r="483" spans="1:26" ht="16.5" x14ac:dyDescent="0.45">
      <c r="A483" s="67"/>
      <c r="B483" s="67"/>
      <c r="C483" s="67"/>
      <c r="D483" s="67"/>
      <c r="E483" s="28"/>
      <c r="F483" s="67"/>
      <c r="G483" s="67"/>
      <c r="H483" s="67"/>
      <c r="I483" s="67"/>
      <c r="J483" s="9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</row>
    <row r="484" spans="1:26" ht="16.5" x14ac:dyDescent="0.45">
      <c r="A484" s="67"/>
      <c r="B484" s="67"/>
      <c r="C484" s="67"/>
      <c r="D484" s="67"/>
      <c r="E484" s="28"/>
      <c r="F484" s="67"/>
      <c r="G484" s="67"/>
      <c r="H484" s="67"/>
      <c r="I484" s="67"/>
      <c r="J484" s="9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</row>
    <row r="485" spans="1:26" ht="16.5" x14ac:dyDescent="0.45">
      <c r="A485" s="67"/>
      <c r="B485" s="67"/>
      <c r="C485" s="67"/>
      <c r="D485" s="67"/>
      <c r="E485" s="28"/>
      <c r="F485" s="67"/>
      <c r="G485" s="67"/>
      <c r="H485" s="67"/>
      <c r="I485" s="67"/>
      <c r="J485" s="9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</row>
    <row r="486" spans="1:26" ht="16.5" x14ac:dyDescent="0.45">
      <c r="A486" s="67"/>
      <c r="B486" s="67"/>
      <c r="C486" s="67"/>
      <c r="D486" s="67"/>
      <c r="E486" s="28"/>
      <c r="F486" s="67"/>
      <c r="G486" s="67"/>
      <c r="H486" s="67"/>
      <c r="I486" s="67"/>
      <c r="J486" s="9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</row>
    <row r="487" spans="1:26" ht="16.5" x14ac:dyDescent="0.45">
      <c r="A487" s="67"/>
      <c r="B487" s="67"/>
      <c r="C487" s="67"/>
      <c r="D487" s="67"/>
      <c r="E487" s="28"/>
      <c r="F487" s="67"/>
      <c r="G487" s="67"/>
      <c r="H487" s="67"/>
      <c r="I487" s="67"/>
      <c r="J487" s="9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</row>
    <row r="488" spans="1:26" ht="16.5" x14ac:dyDescent="0.45">
      <c r="A488" s="67"/>
      <c r="B488" s="67"/>
      <c r="C488" s="67"/>
      <c r="D488" s="67"/>
      <c r="E488" s="28"/>
      <c r="F488" s="67"/>
      <c r="G488" s="67"/>
      <c r="H488" s="67"/>
      <c r="I488" s="67"/>
      <c r="J488" s="9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</row>
    <row r="489" spans="1:26" ht="16.5" x14ac:dyDescent="0.45">
      <c r="A489" s="67"/>
      <c r="B489" s="67"/>
      <c r="C489" s="67"/>
      <c r="D489" s="67"/>
      <c r="E489" s="28"/>
      <c r="F489" s="67"/>
      <c r="G489" s="67"/>
      <c r="H489" s="67"/>
      <c r="I489" s="67"/>
      <c r="J489" s="9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</row>
    <row r="490" spans="1:26" ht="16.5" x14ac:dyDescent="0.45">
      <c r="A490" s="67"/>
      <c r="B490" s="67"/>
      <c r="C490" s="67"/>
      <c r="D490" s="67"/>
      <c r="E490" s="28"/>
      <c r="F490" s="67"/>
      <c r="G490" s="67"/>
      <c r="H490" s="67"/>
      <c r="I490" s="67"/>
      <c r="J490" s="9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</row>
    <row r="491" spans="1:26" ht="16.5" x14ac:dyDescent="0.45">
      <c r="A491" s="67"/>
      <c r="B491" s="67"/>
      <c r="C491" s="67"/>
      <c r="D491" s="67"/>
      <c r="E491" s="28"/>
      <c r="F491" s="67"/>
      <c r="G491" s="67"/>
      <c r="H491" s="67"/>
      <c r="I491" s="67"/>
      <c r="J491" s="9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</row>
    <row r="492" spans="1:26" ht="16.5" x14ac:dyDescent="0.45">
      <c r="A492" s="67"/>
      <c r="B492" s="67"/>
      <c r="C492" s="67"/>
      <c r="D492" s="67"/>
      <c r="E492" s="28"/>
      <c r="F492" s="67"/>
      <c r="G492" s="67"/>
      <c r="H492" s="67"/>
      <c r="I492" s="67"/>
      <c r="J492" s="9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</row>
    <row r="493" spans="1:26" ht="16.5" x14ac:dyDescent="0.45">
      <c r="A493" s="67"/>
      <c r="B493" s="67"/>
      <c r="C493" s="67"/>
      <c r="D493" s="67"/>
      <c r="E493" s="28"/>
      <c r="F493" s="67"/>
      <c r="G493" s="67"/>
      <c r="H493" s="67"/>
      <c r="I493" s="67"/>
      <c r="J493" s="9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</row>
    <row r="494" spans="1:26" ht="16.5" x14ac:dyDescent="0.45">
      <c r="A494" s="67"/>
      <c r="B494" s="67"/>
      <c r="C494" s="67"/>
      <c r="D494" s="67"/>
      <c r="E494" s="28"/>
      <c r="F494" s="67"/>
      <c r="G494" s="67"/>
      <c r="H494" s="67"/>
      <c r="I494" s="67"/>
      <c r="J494" s="9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</row>
    <row r="495" spans="1:26" ht="16.5" x14ac:dyDescent="0.45">
      <c r="A495" s="67"/>
      <c r="B495" s="67"/>
      <c r="C495" s="67"/>
      <c r="D495" s="67"/>
      <c r="E495" s="28"/>
      <c r="F495" s="67"/>
      <c r="G495" s="67"/>
      <c r="H495" s="67"/>
      <c r="I495" s="67"/>
      <c r="J495" s="9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</row>
    <row r="496" spans="1:26" ht="16.5" x14ac:dyDescent="0.45">
      <c r="A496" s="67"/>
      <c r="B496" s="67"/>
      <c r="C496" s="67"/>
      <c r="D496" s="67"/>
      <c r="E496" s="28"/>
      <c r="F496" s="67"/>
      <c r="G496" s="67"/>
      <c r="H496" s="67"/>
      <c r="I496" s="67"/>
      <c r="J496" s="9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</row>
    <row r="497" spans="1:26" ht="16.5" x14ac:dyDescent="0.45">
      <c r="A497" s="67"/>
      <c r="B497" s="67"/>
      <c r="C497" s="67"/>
      <c r="D497" s="67"/>
      <c r="E497" s="28"/>
      <c r="F497" s="67"/>
      <c r="G497" s="67"/>
      <c r="H497" s="67"/>
      <c r="I497" s="67"/>
      <c r="J497" s="9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</row>
    <row r="498" spans="1:26" ht="16.5" x14ac:dyDescent="0.45">
      <c r="A498" s="67"/>
      <c r="B498" s="67"/>
      <c r="C498" s="67"/>
      <c r="D498" s="67"/>
      <c r="E498" s="28"/>
      <c r="F498" s="67"/>
      <c r="G498" s="67"/>
      <c r="H498" s="67"/>
      <c r="I498" s="67"/>
      <c r="J498" s="9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</row>
    <row r="499" spans="1:26" ht="16.5" x14ac:dyDescent="0.45">
      <c r="A499" s="67"/>
      <c r="B499" s="67"/>
      <c r="C499" s="67"/>
      <c r="D499" s="67"/>
      <c r="E499" s="28"/>
      <c r="F499" s="67"/>
      <c r="G499" s="67"/>
      <c r="H499" s="67"/>
      <c r="I499" s="67"/>
      <c r="J499" s="9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</row>
    <row r="500" spans="1:26" ht="16.5" x14ac:dyDescent="0.45">
      <c r="A500" s="67"/>
      <c r="B500" s="67"/>
      <c r="C500" s="67"/>
      <c r="D500" s="67"/>
      <c r="E500" s="28"/>
      <c r="F500" s="67"/>
      <c r="G500" s="67"/>
      <c r="H500" s="67"/>
      <c r="I500" s="67"/>
      <c r="J500" s="9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</row>
    <row r="501" spans="1:26" ht="16.5" x14ac:dyDescent="0.45">
      <c r="A501" s="67"/>
      <c r="B501" s="67"/>
      <c r="C501" s="67"/>
      <c r="D501" s="67"/>
      <c r="E501" s="28"/>
      <c r="F501" s="67"/>
      <c r="G501" s="67"/>
      <c r="H501" s="67"/>
      <c r="I501" s="67"/>
      <c r="J501" s="9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</row>
    <row r="502" spans="1:26" ht="16.5" x14ac:dyDescent="0.45">
      <c r="A502" s="67"/>
      <c r="B502" s="67"/>
      <c r="C502" s="67"/>
      <c r="D502" s="67"/>
      <c r="E502" s="28"/>
      <c r="F502" s="67"/>
      <c r="G502" s="67"/>
      <c r="H502" s="67"/>
      <c r="I502" s="67"/>
      <c r="J502" s="9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</row>
    <row r="503" spans="1:26" ht="16.5" x14ac:dyDescent="0.45">
      <c r="A503" s="67"/>
      <c r="B503" s="67"/>
      <c r="C503" s="67"/>
      <c r="D503" s="67"/>
      <c r="E503" s="28"/>
      <c r="F503" s="67"/>
      <c r="G503" s="67"/>
      <c r="H503" s="67"/>
      <c r="I503" s="67"/>
      <c r="J503" s="9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</row>
    <row r="504" spans="1:26" ht="16.5" x14ac:dyDescent="0.45">
      <c r="A504" s="67"/>
      <c r="B504" s="67"/>
      <c r="C504" s="67"/>
      <c r="D504" s="67"/>
      <c r="E504" s="28"/>
      <c r="F504" s="67"/>
      <c r="G504" s="67"/>
      <c r="H504" s="67"/>
      <c r="I504" s="67"/>
      <c r="J504" s="9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</row>
    <row r="505" spans="1:26" ht="16.5" x14ac:dyDescent="0.45">
      <c r="A505" s="67"/>
      <c r="B505" s="67"/>
      <c r="C505" s="67"/>
      <c r="D505" s="67"/>
      <c r="E505" s="28"/>
      <c r="F505" s="67"/>
      <c r="G505" s="67"/>
      <c r="H505" s="67"/>
      <c r="I505" s="67"/>
      <c r="J505" s="9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</row>
    <row r="506" spans="1:26" ht="16.5" x14ac:dyDescent="0.45">
      <c r="A506" s="67"/>
      <c r="B506" s="67"/>
      <c r="C506" s="67"/>
      <c r="D506" s="67"/>
      <c r="E506" s="28"/>
      <c r="F506" s="67"/>
      <c r="G506" s="67"/>
      <c r="H506" s="67"/>
      <c r="I506" s="67"/>
      <c r="J506" s="9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</row>
    <row r="507" spans="1:26" ht="16.5" x14ac:dyDescent="0.45">
      <c r="A507" s="67"/>
      <c r="B507" s="67"/>
      <c r="C507" s="67"/>
      <c r="D507" s="67"/>
      <c r="E507" s="28"/>
      <c r="F507" s="67"/>
      <c r="G507" s="67"/>
      <c r="H507" s="67"/>
      <c r="I507" s="67"/>
      <c r="J507" s="9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</row>
    <row r="508" spans="1:26" ht="16.5" x14ac:dyDescent="0.45">
      <c r="A508" s="67"/>
      <c r="B508" s="67"/>
      <c r="C508" s="67"/>
      <c r="D508" s="67"/>
      <c r="E508" s="28"/>
      <c r="F508" s="67"/>
      <c r="G508" s="67"/>
      <c r="H508" s="67"/>
      <c r="I508" s="67"/>
      <c r="J508" s="9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</row>
    <row r="509" spans="1:26" ht="16.5" x14ac:dyDescent="0.45">
      <c r="A509" s="67"/>
      <c r="B509" s="67"/>
      <c r="C509" s="67"/>
      <c r="D509" s="67"/>
      <c r="E509" s="28"/>
      <c r="F509" s="67"/>
      <c r="G509" s="67"/>
      <c r="H509" s="67"/>
      <c r="I509" s="67"/>
      <c r="J509" s="9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</row>
    <row r="510" spans="1:26" ht="16.5" x14ac:dyDescent="0.45">
      <c r="A510" s="67"/>
      <c r="B510" s="67"/>
      <c r="C510" s="67"/>
      <c r="D510" s="67"/>
      <c r="E510" s="28"/>
      <c r="F510" s="67"/>
      <c r="G510" s="67"/>
      <c r="H510" s="67"/>
      <c r="I510" s="67"/>
      <c r="J510" s="9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</row>
    <row r="511" spans="1:26" ht="16.5" x14ac:dyDescent="0.45">
      <c r="A511" s="67"/>
      <c r="B511" s="67"/>
      <c r="C511" s="67"/>
      <c r="D511" s="67"/>
      <c r="E511" s="28"/>
      <c r="F511" s="67"/>
      <c r="G511" s="67"/>
      <c r="H511" s="67"/>
      <c r="I511" s="67"/>
      <c r="J511" s="9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</row>
    <row r="512" spans="1:26" ht="16.5" x14ac:dyDescent="0.45">
      <c r="A512" s="67"/>
      <c r="B512" s="67"/>
      <c r="C512" s="67"/>
      <c r="D512" s="67"/>
      <c r="E512" s="28"/>
      <c r="F512" s="67"/>
      <c r="G512" s="67"/>
      <c r="H512" s="67"/>
      <c r="I512" s="67"/>
      <c r="J512" s="9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</row>
    <row r="513" spans="1:26" ht="16.5" x14ac:dyDescent="0.45">
      <c r="A513" s="67"/>
      <c r="B513" s="67"/>
      <c r="C513" s="67"/>
      <c r="D513" s="67"/>
      <c r="E513" s="28"/>
      <c r="F513" s="67"/>
      <c r="G513" s="67"/>
      <c r="H513" s="67"/>
      <c r="I513" s="67"/>
      <c r="J513" s="9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</row>
    <row r="514" spans="1:26" ht="16.5" x14ac:dyDescent="0.45">
      <c r="A514" s="67"/>
      <c r="B514" s="67"/>
      <c r="C514" s="67"/>
      <c r="D514" s="67"/>
      <c r="E514" s="28"/>
      <c r="F514" s="67"/>
      <c r="G514" s="67"/>
      <c r="H514" s="67"/>
      <c r="I514" s="67"/>
      <c r="J514" s="9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</row>
    <row r="515" spans="1:26" ht="16.5" x14ac:dyDescent="0.45">
      <c r="A515" s="67"/>
      <c r="B515" s="67"/>
      <c r="C515" s="67"/>
      <c r="D515" s="67"/>
      <c r="E515" s="28"/>
      <c r="F515" s="67"/>
      <c r="G515" s="67"/>
      <c r="H515" s="67"/>
      <c r="I515" s="67"/>
      <c r="J515" s="9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</row>
    <row r="516" spans="1:26" ht="16.5" x14ac:dyDescent="0.45">
      <c r="A516" s="67"/>
      <c r="B516" s="67"/>
      <c r="C516" s="67"/>
      <c r="D516" s="67"/>
      <c r="E516" s="28"/>
      <c r="F516" s="67"/>
      <c r="G516" s="67"/>
      <c r="H516" s="67"/>
      <c r="I516" s="67"/>
      <c r="J516" s="9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</row>
    <row r="517" spans="1:26" ht="16.5" x14ac:dyDescent="0.45">
      <c r="A517" s="67"/>
      <c r="B517" s="67"/>
      <c r="C517" s="67"/>
      <c r="D517" s="67"/>
      <c r="E517" s="28"/>
      <c r="F517" s="67"/>
      <c r="G517" s="67"/>
      <c r="H517" s="67"/>
      <c r="I517" s="67"/>
      <c r="J517" s="9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</row>
    <row r="518" spans="1:26" ht="16.5" x14ac:dyDescent="0.45">
      <c r="A518" s="67"/>
      <c r="B518" s="67"/>
      <c r="C518" s="67"/>
      <c r="D518" s="67"/>
      <c r="E518" s="28"/>
      <c r="F518" s="67"/>
      <c r="G518" s="67"/>
      <c r="H518" s="67"/>
      <c r="I518" s="67"/>
      <c r="J518" s="9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</row>
    <row r="519" spans="1:26" ht="16.5" x14ac:dyDescent="0.45">
      <c r="A519" s="67"/>
      <c r="B519" s="67"/>
      <c r="C519" s="67"/>
      <c r="D519" s="67"/>
      <c r="E519" s="28"/>
      <c r="F519" s="67"/>
      <c r="G519" s="67"/>
      <c r="H519" s="67"/>
      <c r="I519" s="67"/>
      <c r="J519" s="9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</row>
    <row r="520" spans="1:26" ht="16.5" x14ac:dyDescent="0.45">
      <c r="A520" s="67"/>
      <c r="B520" s="67"/>
      <c r="C520" s="67"/>
      <c r="D520" s="67"/>
      <c r="E520" s="28"/>
      <c r="F520" s="67"/>
      <c r="G520" s="67"/>
      <c r="H520" s="67"/>
      <c r="I520" s="67"/>
      <c r="J520" s="9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</row>
    <row r="521" spans="1:26" ht="16.5" x14ac:dyDescent="0.45">
      <c r="A521" s="67"/>
      <c r="B521" s="67"/>
      <c r="C521" s="67"/>
      <c r="D521" s="67"/>
      <c r="E521" s="28"/>
      <c r="F521" s="67"/>
      <c r="G521" s="67"/>
      <c r="H521" s="67"/>
      <c r="I521" s="67"/>
      <c r="J521" s="9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</row>
    <row r="522" spans="1:26" ht="16.5" x14ac:dyDescent="0.45">
      <c r="A522" s="67"/>
      <c r="B522" s="67"/>
      <c r="C522" s="67"/>
      <c r="D522" s="67"/>
      <c r="E522" s="28"/>
      <c r="F522" s="67"/>
      <c r="G522" s="67"/>
      <c r="H522" s="67"/>
      <c r="I522" s="67"/>
      <c r="J522" s="9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</row>
    <row r="523" spans="1:26" ht="16.5" x14ac:dyDescent="0.45">
      <c r="A523" s="67"/>
      <c r="B523" s="67"/>
      <c r="C523" s="67"/>
      <c r="D523" s="67"/>
      <c r="E523" s="28"/>
      <c r="F523" s="67"/>
      <c r="G523" s="67"/>
      <c r="H523" s="67"/>
      <c r="I523" s="67"/>
      <c r="J523" s="9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</row>
    <row r="524" spans="1:26" ht="16.5" x14ac:dyDescent="0.45">
      <c r="A524" s="67"/>
      <c r="B524" s="67"/>
      <c r="C524" s="67"/>
      <c r="D524" s="67"/>
      <c r="E524" s="28"/>
      <c r="F524" s="67"/>
      <c r="G524" s="67"/>
      <c r="H524" s="67"/>
      <c r="I524" s="67"/>
      <c r="J524" s="9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</row>
    <row r="525" spans="1:26" ht="16.5" x14ac:dyDescent="0.45">
      <c r="A525" s="67"/>
      <c r="B525" s="67"/>
      <c r="C525" s="67"/>
      <c r="D525" s="67"/>
      <c r="E525" s="28"/>
      <c r="F525" s="67"/>
      <c r="G525" s="67"/>
      <c r="H525" s="67"/>
      <c r="I525" s="67"/>
      <c r="J525" s="9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</row>
    <row r="526" spans="1:26" ht="16.5" x14ac:dyDescent="0.45">
      <c r="A526" s="67"/>
      <c r="B526" s="67"/>
      <c r="C526" s="67"/>
      <c r="D526" s="67"/>
      <c r="E526" s="28"/>
      <c r="F526" s="67"/>
      <c r="G526" s="67"/>
      <c r="H526" s="67"/>
      <c r="I526" s="67"/>
      <c r="J526" s="9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</row>
    <row r="527" spans="1:26" ht="16.5" x14ac:dyDescent="0.45">
      <c r="A527" s="67"/>
      <c r="B527" s="67"/>
      <c r="C527" s="67"/>
      <c r="D527" s="67"/>
      <c r="E527" s="28"/>
      <c r="F527" s="67"/>
      <c r="G527" s="67"/>
      <c r="H527" s="67"/>
      <c r="I527" s="67"/>
      <c r="J527" s="9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</row>
    <row r="528" spans="1:26" ht="16.5" x14ac:dyDescent="0.45">
      <c r="A528" s="67"/>
      <c r="B528" s="67"/>
      <c r="C528" s="67"/>
      <c r="D528" s="67"/>
      <c r="E528" s="28"/>
      <c r="F528" s="67"/>
      <c r="G528" s="67"/>
      <c r="H528" s="67"/>
      <c r="I528" s="67"/>
      <c r="J528" s="9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</row>
    <row r="529" spans="1:26" ht="16.5" x14ac:dyDescent="0.45">
      <c r="A529" s="67"/>
      <c r="B529" s="67"/>
      <c r="C529" s="67"/>
      <c r="D529" s="67"/>
      <c r="E529" s="28"/>
      <c r="F529" s="67"/>
      <c r="G529" s="67"/>
      <c r="H529" s="67"/>
      <c r="I529" s="67"/>
      <c r="J529" s="9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</row>
    <row r="530" spans="1:26" ht="16.5" x14ac:dyDescent="0.45">
      <c r="A530" s="67"/>
      <c r="B530" s="67"/>
      <c r="C530" s="67"/>
      <c r="D530" s="67"/>
      <c r="E530" s="28"/>
      <c r="F530" s="67"/>
      <c r="G530" s="67"/>
      <c r="H530" s="67"/>
      <c r="I530" s="67"/>
      <c r="J530" s="9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</row>
    <row r="531" spans="1:26" ht="16.5" x14ac:dyDescent="0.45">
      <c r="A531" s="67"/>
      <c r="B531" s="67"/>
      <c r="C531" s="67"/>
      <c r="D531" s="67"/>
      <c r="E531" s="28"/>
      <c r="F531" s="67"/>
      <c r="G531" s="67"/>
      <c r="H531" s="67"/>
      <c r="I531" s="67"/>
      <c r="J531" s="9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</row>
    <row r="532" spans="1:26" ht="16.5" x14ac:dyDescent="0.45">
      <c r="A532" s="67"/>
      <c r="B532" s="67"/>
      <c r="C532" s="67"/>
      <c r="D532" s="67"/>
      <c r="E532" s="28"/>
      <c r="F532" s="67"/>
      <c r="G532" s="67"/>
      <c r="H532" s="67"/>
      <c r="I532" s="67"/>
      <c r="J532" s="9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</row>
    <row r="533" spans="1:26" ht="16.5" x14ac:dyDescent="0.45">
      <c r="A533" s="67"/>
      <c r="B533" s="67"/>
      <c r="C533" s="67"/>
      <c r="D533" s="67"/>
      <c r="E533" s="28"/>
      <c r="F533" s="67"/>
      <c r="G533" s="67"/>
      <c r="H533" s="67"/>
      <c r="I533" s="67"/>
      <c r="J533" s="9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</row>
    <row r="534" spans="1:26" ht="16.5" x14ac:dyDescent="0.45">
      <c r="A534" s="67"/>
      <c r="B534" s="67"/>
      <c r="C534" s="67"/>
      <c r="D534" s="67"/>
      <c r="E534" s="28"/>
      <c r="F534" s="67"/>
      <c r="G534" s="67"/>
      <c r="H534" s="67"/>
      <c r="I534" s="67"/>
      <c r="J534" s="9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</row>
    <row r="535" spans="1:26" ht="16.5" x14ac:dyDescent="0.45">
      <c r="A535" s="67"/>
      <c r="B535" s="67"/>
      <c r="C535" s="67"/>
      <c r="D535" s="67"/>
      <c r="E535" s="28"/>
      <c r="F535" s="67"/>
      <c r="G535" s="67"/>
      <c r="H535" s="67"/>
      <c r="I535" s="67"/>
      <c r="J535" s="9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</row>
    <row r="536" spans="1:26" ht="16.5" x14ac:dyDescent="0.45">
      <c r="A536" s="67"/>
      <c r="B536" s="67"/>
      <c r="C536" s="67"/>
      <c r="D536" s="67"/>
      <c r="E536" s="28"/>
      <c r="F536" s="67"/>
      <c r="G536" s="67"/>
      <c r="H536" s="67"/>
      <c r="I536" s="67"/>
      <c r="J536" s="9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</row>
    <row r="537" spans="1:26" ht="16.5" x14ac:dyDescent="0.45">
      <c r="A537" s="67"/>
      <c r="B537" s="67"/>
      <c r="C537" s="67"/>
      <c r="D537" s="67"/>
      <c r="E537" s="28"/>
      <c r="F537" s="67"/>
      <c r="G537" s="67"/>
      <c r="H537" s="67"/>
      <c r="I537" s="67"/>
      <c r="J537" s="9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</row>
    <row r="538" spans="1:26" ht="16.5" x14ac:dyDescent="0.45">
      <c r="A538" s="67"/>
      <c r="B538" s="67"/>
      <c r="C538" s="67"/>
      <c r="D538" s="67"/>
      <c r="E538" s="28"/>
      <c r="F538" s="67"/>
      <c r="G538" s="67"/>
      <c r="H538" s="67"/>
      <c r="I538" s="67"/>
      <c r="J538" s="9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</row>
    <row r="539" spans="1:26" ht="16.5" x14ac:dyDescent="0.45">
      <c r="A539" s="67"/>
      <c r="B539" s="67"/>
      <c r="C539" s="67"/>
      <c r="D539" s="67"/>
      <c r="E539" s="28"/>
      <c r="F539" s="67"/>
      <c r="G539" s="67"/>
      <c r="H539" s="67"/>
      <c r="I539" s="67"/>
      <c r="J539" s="9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</row>
    <row r="540" spans="1:26" ht="16.5" x14ac:dyDescent="0.45">
      <c r="A540" s="67"/>
      <c r="B540" s="67"/>
      <c r="C540" s="67"/>
      <c r="D540" s="67"/>
      <c r="E540" s="28"/>
      <c r="F540" s="67"/>
      <c r="G540" s="67"/>
      <c r="H540" s="67"/>
      <c r="I540" s="67"/>
      <c r="J540" s="9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</row>
    <row r="541" spans="1:26" ht="16.5" x14ac:dyDescent="0.45">
      <c r="A541" s="67"/>
      <c r="B541" s="67"/>
      <c r="C541" s="67"/>
      <c r="D541" s="67"/>
      <c r="E541" s="28"/>
      <c r="F541" s="67"/>
      <c r="G541" s="67"/>
      <c r="H541" s="67"/>
      <c r="I541" s="67"/>
      <c r="J541" s="9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</row>
    <row r="542" spans="1:26" ht="16.5" x14ac:dyDescent="0.45">
      <c r="A542" s="67"/>
      <c r="B542" s="67"/>
      <c r="C542" s="67"/>
      <c r="D542" s="67"/>
      <c r="E542" s="28"/>
      <c r="F542" s="67"/>
      <c r="G542" s="67"/>
      <c r="H542" s="67"/>
      <c r="I542" s="67"/>
      <c r="J542" s="9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</row>
    <row r="543" spans="1:26" ht="16.5" x14ac:dyDescent="0.45">
      <c r="A543" s="67"/>
      <c r="B543" s="67"/>
      <c r="C543" s="67"/>
      <c r="D543" s="67"/>
      <c r="E543" s="28"/>
      <c r="F543" s="67"/>
      <c r="G543" s="67"/>
      <c r="H543" s="67"/>
      <c r="I543" s="67"/>
      <c r="J543" s="9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</row>
    <row r="544" spans="1:26" ht="16.5" x14ac:dyDescent="0.45">
      <c r="A544" s="67"/>
      <c r="B544" s="67"/>
      <c r="C544" s="67"/>
      <c r="D544" s="67"/>
      <c r="E544" s="28"/>
      <c r="F544" s="67"/>
      <c r="G544" s="67"/>
      <c r="H544" s="67"/>
      <c r="I544" s="67"/>
      <c r="J544" s="9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</row>
    <row r="545" spans="1:26" ht="16.5" x14ac:dyDescent="0.45">
      <c r="A545" s="67"/>
      <c r="B545" s="67"/>
      <c r="C545" s="67"/>
      <c r="D545" s="67"/>
      <c r="E545" s="28"/>
      <c r="F545" s="67"/>
      <c r="G545" s="67"/>
      <c r="H545" s="67"/>
      <c r="I545" s="67"/>
      <c r="J545" s="9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</row>
    <row r="546" spans="1:26" ht="16.5" x14ac:dyDescent="0.45">
      <c r="A546" s="67"/>
      <c r="B546" s="67"/>
      <c r="C546" s="67"/>
      <c r="D546" s="67"/>
      <c r="E546" s="28"/>
      <c r="F546" s="67"/>
      <c r="G546" s="67"/>
      <c r="H546" s="67"/>
      <c r="I546" s="67"/>
      <c r="J546" s="9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</row>
    <row r="547" spans="1:26" ht="16.5" x14ac:dyDescent="0.45">
      <c r="A547" s="67"/>
      <c r="B547" s="67"/>
      <c r="C547" s="67"/>
      <c r="D547" s="67"/>
      <c r="E547" s="28"/>
      <c r="F547" s="67"/>
      <c r="G547" s="67"/>
      <c r="H547" s="67"/>
      <c r="I547" s="67"/>
      <c r="J547" s="9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</row>
    <row r="548" spans="1:26" ht="16.5" x14ac:dyDescent="0.45">
      <c r="A548" s="67"/>
      <c r="B548" s="67"/>
      <c r="C548" s="67"/>
      <c r="D548" s="67"/>
      <c r="E548" s="28"/>
      <c r="F548" s="67"/>
      <c r="G548" s="67"/>
      <c r="H548" s="67"/>
      <c r="I548" s="67"/>
      <c r="J548" s="9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</row>
    <row r="549" spans="1:26" ht="16.5" x14ac:dyDescent="0.45">
      <c r="A549" s="67"/>
      <c r="B549" s="67"/>
      <c r="C549" s="67"/>
      <c r="D549" s="67"/>
      <c r="E549" s="28"/>
      <c r="F549" s="67"/>
      <c r="G549" s="67"/>
      <c r="H549" s="67"/>
      <c r="I549" s="67"/>
      <c r="J549" s="9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</row>
    <row r="550" spans="1:26" ht="16.5" x14ac:dyDescent="0.45">
      <c r="A550" s="67"/>
      <c r="B550" s="67"/>
      <c r="C550" s="67"/>
      <c r="D550" s="67"/>
      <c r="E550" s="28"/>
      <c r="F550" s="67"/>
      <c r="G550" s="67"/>
      <c r="H550" s="67"/>
      <c r="I550" s="67"/>
      <c r="J550" s="9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</row>
    <row r="551" spans="1:26" ht="16.5" x14ac:dyDescent="0.45">
      <c r="A551" s="67"/>
      <c r="B551" s="67"/>
      <c r="C551" s="67"/>
      <c r="D551" s="67"/>
      <c r="E551" s="28"/>
      <c r="F551" s="67"/>
      <c r="G551" s="67"/>
      <c r="H551" s="67"/>
      <c r="I551" s="67"/>
      <c r="J551" s="9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</row>
    <row r="552" spans="1:26" ht="16.5" x14ac:dyDescent="0.45">
      <c r="A552" s="67"/>
      <c r="B552" s="67"/>
      <c r="C552" s="67"/>
      <c r="D552" s="67"/>
      <c r="E552" s="28"/>
      <c r="F552" s="67"/>
      <c r="G552" s="67"/>
      <c r="H552" s="67"/>
      <c r="I552" s="67"/>
      <c r="J552" s="9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</row>
    <row r="553" spans="1:26" ht="16.5" x14ac:dyDescent="0.45">
      <c r="A553" s="67"/>
      <c r="B553" s="67"/>
      <c r="C553" s="67"/>
      <c r="D553" s="67"/>
      <c r="E553" s="28"/>
      <c r="F553" s="67"/>
      <c r="G553" s="67"/>
      <c r="H553" s="67"/>
      <c r="I553" s="67"/>
      <c r="J553" s="9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</row>
    <row r="554" spans="1:26" ht="16.5" x14ac:dyDescent="0.45">
      <c r="A554" s="67"/>
      <c r="B554" s="67"/>
      <c r="C554" s="67"/>
      <c r="D554" s="67"/>
      <c r="E554" s="28"/>
      <c r="F554" s="67"/>
      <c r="G554" s="67"/>
      <c r="H554" s="67"/>
      <c r="I554" s="67"/>
      <c r="J554" s="9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</row>
    <row r="555" spans="1:26" ht="16.5" x14ac:dyDescent="0.45">
      <c r="A555" s="67"/>
      <c r="B555" s="67"/>
      <c r="C555" s="67"/>
      <c r="D555" s="67"/>
      <c r="E555" s="28"/>
      <c r="F555" s="67"/>
      <c r="G555" s="67"/>
      <c r="H555" s="67"/>
      <c r="I555" s="67"/>
      <c r="J555" s="9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</row>
    <row r="556" spans="1:26" ht="16.5" x14ac:dyDescent="0.45">
      <c r="A556" s="67"/>
      <c r="B556" s="67"/>
      <c r="C556" s="67"/>
      <c r="D556" s="67"/>
      <c r="E556" s="28"/>
      <c r="F556" s="67"/>
      <c r="G556" s="67"/>
      <c r="H556" s="67"/>
      <c r="I556" s="67"/>
      <c r="J556" s="9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</row>
    <row r="557" spans="1:26" ht="16.5" x14ac:dyDescent="0.45">
      <c r="A557" s="67"/>
      <c r="B557" s="67"/>
      <c r="C557" s="67"/>
      <c r="D557" s="67"/>
      <c r="E557" s="28"/>
      <c r="F557" s="67"/>
      <c r="G557" s="67"/>
      <c r="H557" s="67"/>
      <c r="I557" s="67"/>
      <c r="J557" s="9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</row>
    <row r="558" spans="1:26" ht="16.5" x14ac:dyDescent="0.45">
      <c r="A558" s="67"/>
      <c r="B558" s="67"/>
      <c r="C558" s="67"/>
      <c r="D558" s="67"/>
      <c r="E558" s="28"/>
      <c r="F558" s="67"/>
      <c r="G558" s="67"/>
      <c r="H558" s="67"/>
      <c r="I558" s="67"/>
      <c r="J558" s="9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</row>
    <row r="559" spans="1:26" ht="16.5" x14ac:dyDescent="0.45">
      <c r="A559" s="67"/>
      <c r="B559" s="67"/>
      <c r="C559" s="67"/>
      <c r="D559" s="67"/>
      <c r="E559" s="28"/>
      <c r="F559" s="67"/>
      <c r="G559" s="67"/>
      <c r="H559" s="67"/>
      <c r="I559" s="67"/>
      <c r="J559" s="9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</row>
    <row r="560" spans="1:26" ht="16.5" x14ac:dyDescent="0.45">
      <c r="A560" s="67"/>
      <c r="B560" s="67"/>
      <c r="C560" s="67"/>
      <c r="D560" s="67"/>
      <c r="E560" s="28"/>
      <c r="F560" s="67"/>
      <c r="G560" s="67"/>
      <c r="H560" s="67"/>
      <c r="I560" s="67"/>
      <c r="J560" s="9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</row>
    <row r="561" spans="1:26" ht="16.5" x14ac:dyDescent="0.45">
      <c r="A561" s="67"/>
      <c r="B561" s="67"/>
      <c r="C561" s="67"/>
      <c r="D561" s="67"/>
      <c r="E561" s="28"/>
      <c r="F561" s="67"/>
      <c r="G561" s="67"/>
      <c r="H561" s="67"/>
      <c r="I561" s="67"/>
      <c r="J561" s="9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</row>
    <row r="562" spans="1:26" ht="16.5" x14ac:dyDescent="0.45">
      <c r="A562" s="67"/>
      <c r="B562" s="67"/>
      <c r="C562" s="67"/>
      <c r="D562" s="67"/>
      <c r="E562" s="28"/>
      <c r="F562" s="67"/>
      <c r="G562" s="67"/>
      <c r="H562" s="67"/>
      <c r="I562" s="67"/>
      <c r="J562" s="9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</row>
    <row r="563" spans="1:26" ht="16.5" x14ac:dyDescent="0.45">
      <c r="A563" s="67"/>
      <c r="B563" s="67"/>
      <c r="C563" s="67"/>
      <c r="D563" s="67"/>
      <c r="E563" s="28"/>
      <c r="F563" s="67"/>
      <c r="G563" s="67"/>
      <c r="H563" s="67"/>
      <c r="I563" s="67"/>
      <c r="J563" s="9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</row>
    <row r="564" spans="1:26" ht="16.5" x14ac:dyDescent="0.45">
      <c r="A564" s="67"/>
      <c r="B564" s="67"/>
      <c r="C564" s="67"/>
      <c r="D564" s="67"/>
      <c r="E564" s="28"/>
      <c r="F564" s="67"/>
      <c r="G564" s="67"/>
      <c r="H564" s="67"/>
      <c r="I564" s="67"/>
      <c r="J564" s="9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</row>
    <row r="565" spans="1:26" ht="16.5" x14ac:dyDescent="0.45">
      <c r="A565" s="67"/>
      <c r="B565" s="67"/>
      <c r="C565" s="67"/>
      <c r="D565" s="67"/>
      <c r="E565" s="28"/>
      <c r="F565" s="67"/>
      <c r="G565" s="67"/>
      <c r="H565" s="67"/>
      <c r="I565" s="67"/>
      <c r="J565" s="9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</row>
    <row r="566" spans="1:26" ht="16.5" x14ac:dyDescent="0.45">
      <c r="A566" s="67"/>
      <c r="B566" s="67"/>
      <c r="C566" s="67"/>
      <c r="D566" s="67"/>
      <c r="E566" s="28"/>
      <c r="F566" s="67"/>
      <c r="G566" s="67"/>
      <c r="H566" s="67"/>
      <c r="I566" s="67"/>
      <c r="J566" s="9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</row>
    <row r="567" spans="1:26" ht="16.5" x14ac:dyDescent="0.45">
      <c r="A567" s="67"/>
      <c r="B567" s="67"/>
      <c r="C567" s="67"/>
      <c r="D567" s="67"/>
      <c r="E567" s="28"/>
      <c r="F567" s="67"/>
      <c r="G567" s="67"/>
      <c r="H567" s="67"/>
      <c r="I567" s="67"/>
      <c r="J567" s="9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</row>
    <row r="568" spans="1:26" ht="16.5" x14ac:dyDescent="0.45">
      <c r="A568" s="67"/>
      <c r="B568" s="67"/>
      <c r="C568" s="67"/>
      <c r="D568" s="67"/>
      <c r="E568" s="28"/>
      <c r="F568" s="67"/>
      <c r="G568" s="67"/>
      <c r="H568" s="67"/>
      <c r="I568" s="67"/>
      <c r="J568" s="9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</row>
    <row r="569" spans="1:26" ht="16.5" x14ac:dyDescent="0.45">
      <c r="A569" s="67"/>
      <c r="B569" s="67"/>
      <c r="C569" s="67"/>
      <c r="D569" s="67"/>
      <c r="E569" s="28"/>
      <c r="F569" s="67"/>
      <c r="G569" s="67"/>
      <c r="H569" s="67"/>
      <c r="I569" s="67"/>
      <c r="J569" s="9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</row>
    <row r="570" spans="1:26" ht="16.5" x14ac:dyDescent="0.45">
      <c r="A570" s="67"/>
      <c r="B570" s="67"/>
      <c r="C570" s="67"/>
      <c r="D570" s="67"/>
      <c r="E570" s="28"/>
      <c r="F570" s="67"/>
      <c r="G570" s="67"/>
      <c r="H570" s="67"/>
      <c r="I570" s="67"/>
      <c r="J570" s="9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</row>
    <row r="571" spans="1:26" ht="16.5" x14ac:dyDescent="0.45">
      <c r="A571" s="67"/>
      <c r="B571" s="67"/>
      <c r="C571" s="67"/>
      <c r="D571" s="67"/>
      <c r="E571" s="28"/>
      <c r="F571" s="67"/>
      <c r="G571" s="67"/>
      <c r="H571" s="67"/>
      <c r="I571" s="67"/>
      <c r="J571" s="9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</row>
    <row r="572" spans="1:26" ht="16.5" x14ac:dyDescent="0.45">
      <c r="A572" s="67"/>
      <c r="B572" s="67"/>
      <c r="C572" s="67"/>
      <c r="D572" s="67"/>
      <c r="E572" s="28"/>
      <c r="F572" s="67"/>
      <c r="G572" s="67"/>
      <c r="H572" s="67"/>
      <c r="I572" s="67"/>
      <c r="J572" s="9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</row>
    <row r="573" spans="1:26" ht="16.5" x14ac:dyDescent="0.45">
      <c r="A573" s="67"/>
      <c r="B573" s="67"/>
      <c r="C573" s="67"/>
      <c r="D573" s="67"/>
      <c r="E573" s="28"/>
      <c r="F573" s="67"/>
      <c r="G573" s="67"/>
      <c r="H573" s="67"/>
      <c r="I573" s="67"/>
      <c r="J573" s="9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</row>
    <row r="574" spans="1:26" ht="16.5" x14ac:dyDescent="0.45">
      <c r="A574" s="67"/>
      <c r="B574" s="67"/>
      <c r="C574" s="67"/>
      <c r="D574" s="67"/>
      <c r="E574" s="28"/>
      <c r="F574" s="67"/>
      <c r="G574" s="67"/>
      <c r="H574" s="67"/>
      <c r="I574" s="67"/>
      <c r="J574" s="9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</row>
    <row r="575" spans="1:26" ht="16.5" x14ac:dyDescent="0.45">
      <c r="A575" s="67"/>
      <c r="B575" s="67"/>
      <c r="C575" s="67"/>
      <c r="D575" s="67"/>
      <c r="E575" s="28"/>
      <c r="F575" s="67"/>
      <c r="G575" s="67"/>
      <c r="H575" s="67"/>
      <c r="I575" s="67"/>
      <c r="J575" s="9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</row>
    <row r="576" spans="1:26" ht="16.5" x14ac:dyDescent="0.45">
      <c r="A576" s="67"/>
      <c r="B576" s="67"/>
      <c r="C576" s="67"/>
      <c r="D576" s="67"/>
      <c r="E576" s="28"/>
      <c r="F576" s="67"/>
      <c r="G576" s="67"/>
      <c r="H576" s="67"/>
      <c r="I576" s="67"/>
      <c r="J576" s="9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</row>
    <row r="577" spans="1:26" ht="16.5" x14ac:dyDescent="0.45">
      <c r="A577" s="67"/>
      <c r="B577" s="67"/>
      <c r="C577" s="67"/>
      <c r="D577" s="67"/>
      <c r="E577" s="28"/>
      <c r="F577" s="67"/>
      <c r="G577" s="67"/>
      <c r="H577" s="67"/>
      <c r="I577" s="67"/>
      <c r="J577" s="9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</row>
    <row r="578" spans="1:26" ht="16.5" x14ac:dyDescent="0.45">
      <c r="A578" s="67"/>
      <c r="B578" s="67"/>
      <c r="C578" s="67"/>
      <c r="D578" s="67"/>
      <c r="E578" s="28"/>
      <c r="F578" s="67"/>
      <c r="G578" s="67"/>
      <c r="H578" s="67"/>
      <c r="I578" s="67"/>
      <c r="J578" s="9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</row>
    <row r="579" spans="1:26" ht="16.5" x14ac:dyDescent="0.45">
      <c r="A579" s="67"/>
      <c r="B579" s="67"/>
      <c r="C579" s="67"/>
      <c r="D579" s="67"/>
      <c r="E579" s="28"/>
      <c r="F579" s="67"/>
      <c r="G579" s="67"/>
      <c r="H579" s="67"/>
      <c r="I579" s="67"/>
      <c r="J579" s="9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</row>
    <row r="580" spans="1:26" ht="16.5" x14ac:dyDescent="0.45">
      <c r="A580" s="67"/>
      <c r="B580" s="67"/>
      <c r="C580" s="67"/>
      <c r="D580" s="67"/>
      <c r="E580" s="28"/>
      <c r="F580" s="67"/>
      <c r="G580" s="67"/>
      <c r="H580" s="67"/>
      <c r="I580" s="67"/>
      <c r="J580" s="9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</row>
    <row r="581" spans="1:26" ht="16.5" x14ac:dyDescent="0.45">
      <c r="A581" s="67"/>
      <c r="B581" s="67"/>
      <c r="C581" s="67"/>
      <c r="D581" s="67"/>
      <c r="E581" s="28"/>
      <c r="F581" s="67"/>
      <c r="G581" s="67"/>
      <c r="H581" s="67"/>
      <c r="I581" s="67"/>
      <c r="J581" s="9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</row>
    <row r="582" spans="1:26" ht="16.5" x14ac:dyDescent="0.45">
      <c r="A582" s="67"/>
      <c r="B582" s="67"/>
      <c r="C582" s="67"/>
      <c r="D582" s="67"/>
      <c r="E582" s="28"/>
      <c r="F582" s="67"/>
      <c r="G582" s="67"/>
      <c r="H582" s="67"/>
      <c r="I582" s="67"/>
      <c r="J582" s="9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</row>
    <row r="583" spans="1:26" ht="16.5" x14ac:dyDescent="0.45">
      <c r="A583" s="67"/>
      <c r="B583" s="67"/>
      <c r="C583" s="67"/>
      <c r="D583" s="67"/>
      <c r="E583" s="28"/>
      <c r="F583" s="67"/>
      <c r="G583" s="67"/>
      <c r="H583" s="67"/>
      <c r="I583" s="67"/>
      <c r="J583" s="9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</row>
    <row r="584" spans="1:26" ht="16.5" x14ac:dyDescent="0.45">
      <c r="A584" s="67"/>
      <c r="B584" s="67"/>
      <c r="C584" s="67"/>
      <c r="D584" s="67"/>
      <c r="E584" s="28"/>
      <c r="F584" s="67"/>
      <c r="G584" s="67"/>
      <c r="H584" s="67"/>
      <c r="I584" s="67"/>
      <c r="J584" s="9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</row>
    <row r="585" spans="1:26" ht="16.5" x14ac:dyDescent="0.45">
      <c r="A585" s="67"/>
      <c r="B585" s="67"/>
      <c r="C585" s="67"/>
      <c r="D585" s="67"/>
      <c r="E585" s="28"/>
      <c r="F585" s="67"/>
      <c r="G585" s="67"/>
      <c r="H585" s="67"/>
      <c r="I585" s="67"/>
      <c r="J585" s="9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</row>
    <row r="586" spans="1:26" ht="16.5" x14ac:dyDescent="0.45">
      <c r="A586" s="67"/>
      <c r="B586" s="67"/>
      <c r="C586" s="67"/>
      <c r="D586" s="67"/>
      <c r="E586" s="28"/>
      <c r="F586" s="67"/>
      <c r="G586" s="67"/>
      <c r="H586" s="67"/>
      <c r="I586" s="67"/>
      <c r="J586" s="9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</row>
    <row r="587" spans="1:26" ht="16.5" x14ac:dyDescent="0.45">
      <c r="A587" s="67"/>
      <c r="B587" s="67"/>
      <c r="C587" s="67"/>
      <c r="D587" s="67"/>
      <c r="E587" s="28"/>
      <c r="F587" s="67"/>
      <c r="G587" s="67"/>
      <c r="H587" s="67"/>
      <c r="I587" s="67"/>
      <c r="J587" s="9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</row>
    <row r="588" spans="1:26" ht="16.5" x14ac:dyDescent="0.45">
      <c r="A588" s="67"/>
      <c r="B588" s="67"/>
      <c r="C588" s="67"/>
      <c r="D588" s="67"/>
      <c r="E588" s="28"/>
      <c r="F588" s="67"/>
      <c r="G588" s="67"/>
      <c r="H588" s="67"/>
      <c r="I588" s="67"/>
      <c r="J588" s="9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</row>
    <row r="589" spans="1:26" ht="16.5" x14ac:dyDescent="0.45">
      <c r="A589" s="67"/>
      <c r="B589" s="67"/>
      <c r="C589" s="67"/>
      <c r="D589" s="67"/>
      <c r="E589" s="28"/>
      <c r="F589" s="67"/>
      <c r="G589" s="67"/>
      <c r="H589" s="67"/>
      <c r="I589" s="67"/>
      <c r="J589" s="9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</row>
    <row r="590" spans="1:26" ht="16.5" x14ac:dyDescent="0.45">
      <c r="A590" s="67"/>
      <c r="B590" s="67"/>
      <c r="C590" s="67"/>
      <c r="D590" s="67"/>
      <c r="E590" s="28"/>
      <c r="F590" s="67"/>
      <c r="G590" s="67"/>
      <c r="H590" s="67"/>
      <c r="I590" s="67"/>
      <c r="J590" s="9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</row>
    <row r="591" spans="1:26" ht="16.5" x14ac:dyDescent="0.45">
      <c r="A591" s="67"/>
      <c r="B591" s="67"/>
      <c r="C591" s="67"/>
      <c r="D591" s="67"/>
      <c r="E591" s="28"/>
      <c r="F591" s="67"/>
      <c r="G591" s="67"/>
      <c r="H591" s="67"/>
      <c r="I591" s="67"/>
      <c r="J591" s="9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</row>
    <row r="592" spans="1:26" ht="16.5" x14ac:dyDescent="0.45">
      <c r="A592" s="67"/>
      <c r="B592" s="67"/>
      <c r="C592" s="67"/>
      <c r="D592" s="67"/>
      <c r="E592" s="28"/>
      <c r="F592" s="67"/>
      <c r="G592" s="67"/>
      <c r="H592" s="67"/>
      <c r="I592" s="67"/>
      <c r="J592" s="9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</row>
    <row r="593" spans="1:26" ht="16.5" x14ac:dyDescent="0.45">
      <c r="A593" s="67"/>
      <c r="B593" s="67"/>
      <c r="C593" s="67"/>
      <c r="D593" s="67"/>
      <c r="E593" s="28"/>
      <c r="F593" s="67"/>
      <c r="G593" s="67"/>
      <c r="H593" s="67"/>
      <c r="I593" s="67"/>
      <c r="J593" s="9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</row>
    <row r="594" spans="1:26" ht="16.5" x14ac:dyDescent="0.45">
      <c r="A594" s="67"/>
      <c r="B594" s="67"/>
      <c r="C594" s="67"/>
      <c r="D594" s="67"/>
      <c r="E594" s="28"/>
      <c r="F594" s="67"/>
      <c r="G594" s="67"/>
      <c r="H594" s="67"/>
      <c r="I594" s="67"/>
      <c r="J594" s="9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</row>
    <row r="595" spans="1:26" ht="16.5" x14ac:dyDescent="0.45">
      <c r="A595" s="67"/>
      <c r="B595" s="67"/>
      <c r="C595" s="67"/>
      <c r="D595" s="67"/>
      <c r="E595" s="28"/>
      <c r="F595" s="67"/>
      <c r="G595" s="67"/>
      <c r="H595" s="67"/>
      <c r="I595" s="67"/>
      <c r="J595" s="9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</row>
    <row r="596" spans="1:26" ht="16.5" x14ac:dyDescent="0.45">
      <c r="A596" s="67"/>
      <c r="B596" s="67"/>
      <c r="C596" s="67"/>
      <c r="D596" s="67"/>
      <c r="E596" s="28"/>
      <c r="F596" s="67"/>
      <c r="G596" s="67"/>
      <c r="H596" s="67"/>
      <c r="I596" s="67"/>
      <c r="J596" s="9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</row>
    <row r="597" spans="1:26" ht="16.5" x14ac:dyDescent="0.45">
      <c r="A597" s="67"/>
      <c r="B597" s="67"/>
      <c r="C597" s="67"/>
      <c r="D597" s="67"/>
      <c r="E597" s="28"/>
      <c r="F597" s="67"/>
      <c r="G597" s="67"/>
      <c r="H597" s="67"/>
      <c r="I597" s="67"/>
      <c r="J597" s="9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</row>
    <row r="598" spans="1:26" ht="16.5" x14ac:dyDescent="0.45">
      <c r="A598" s="67"/>
      <c r="B598" s="67"/>
      <c r="C598" s="67"/>
      <c r="D598" s="67"/>
      <c r="E598" s="28"/>
      <c r="F598" s="67"/>
      <c r="G598" s="67"/>
      <c r="H598" s="67"/>
      <c r="I598" s="67"/>
      <c r="J598" s="9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</row>
    <row r="599" spans="1:26" ht="16.5" x14ac:dyDescent="0.45">
      <c r="A599" s="67"/>
      <c r="B599" s="67"/>
      <c r="C599" s="67"/>
      <c r="D599" s="67"/>
      <c r="E599" s="28"/>
      <c r="F599" s="67"/>
      <c r="G599" s="67"/>
      <c r="H599" s="67"/>
      <c r="I599" s="67"/>
      <c r="J599" s="9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</row>
    <row r="600" spans="1:26" ht="16.5" x14ac:dyDescent="0.45">
      <c r="A600" s="67"/>
      <c r="B600" s="67"/>
      <c r="C600" s="67"/>
      <c r="D600" s="67"/>
      <c r="E600" s="28"/>
      <c r="F600" s="67"/>
      <c r="G600" s="67"/>
      <c r="H600" s="67"/>
      <c r="I600" s="67"/>
      <c r="J600" s="9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</row>
    <row r="601" spans="1:26" ht="16.5" x14ac:dyDescent="0.45">
      <c r="A601" s="67"/>
      <c r="B601" s="67"/>
      <c r="C601" s="67"/>
      <c r="D601" s="67"/>
      <c r="E601" s="28"/>
      <c r="F601" s="67"/>
      <c r="G601" s="67"/>
      <c r="H601" s="67"/>
      <c r="I601" s="67"/>
      <c r="J601" s="9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</row>
    <row r="602" spans="1:26" ht="16.5" x14ac:dyDescent="0.45">
      <c r="A602" s="67"/>
      <c r="B602" s="67"/>
      <c r="C602" s="67"/>
      <c r="D602" s="67"/>
      <c r="E602" s="28"/>
      <c r="F602" s="67"/>
      <c r="G602" s="67"/>
      <c r="H602" s="67"/>
      <c r="I602" s="67"/>
      <c r="J602" s="9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</row>
    <row r="603" spans="1:26" ht="16.5" x14ac:dyDescent="0.45">
      <c r="A603" s="67"/>
      <c r="B603" s="67"/>
      <c r="C603" s="67"/>
      <c r="D603" s="67"/>
      <c r="E603" s="28"/>
      <c r="F603" s="67"/>
      <c r="G603" s="67"/>
      <c r="H603" s="67"/>
      <c r="I603" s="67"/>
      <c r="J603" s="9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</row>
    <row r="604" spans="1:26" ht="16.5" x14ac:dyDescent="0.45">
      <c r="A604" s="67"/>
      <c r="B604" s="67"/>
      <c r="C604" s="67"/>
      <c r="D604" s="67"/>
      <c r="E604" s="28"/>
      <c r="F604" s="67"/>
      <c r="G604" s="67"/>
      <c r="H604" s="67"/>
      <c r="I604" s="67"/>
      <c r="J604" s="9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</row>
    <row r="605" spans="1:26" ht="16.5" x14ac:dyDescent="0.45">
      <c r="A605" s="67"/>
      <c r="B605" s="67"/>
      <c r="C605" s="67"/>
      <c r="D605" s="67"/>
      <c r="E605" s="28"/>
      <c r="F605" s="67"/>
      <c r="G605" s="67"/>
      <c r="H605" s="67"/>
      <c r="I605" s="67"/>
      <c r="J605" s="9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</row>
    <row r="606" spans="1:26" ht="16.5" x14ac:dyDescent="0.45">
      <c r="A606" s="67"/>
      <c r="B606" s="67"/>
      <c r="C606" s="67"/>
      <c r="D606" s="67"/>
      <c r="E606" s="28"/>
      <c r="F606" s="67"/>
      <c r="G606" s="67"/>
      <c r="H606" s="67"/>
      <c r="I606" s="67"/>
      <c r="J606" s="9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</row>
    <row r="607" spans="1:26" ht="16.5" x14ac:dyDescent="0.45">
      <c r="A607" s="67"/>
      <c r="B607" s="67"/>
      <c r="C607" s="67"/>
      <c r="D607" s="67"/>
      <c r="E607" s="28"/>
      <c r="F607" s="67"/>
      <c r="G607" s="67"/>
      <c r="H607" s="67"/>
      <c r="I607" s="67"/>
      <c r="J607" s="9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</row>
    <row r="608" spans="1:26" ht="16.5" x14ac:dyDescent="0.45">
      <c r="A608" s="67"/>
      <c r="B608" s="67"/>
      <c r="C608" s="67"/>
      <c r="D608" s="67"/>
      <c r="E608" s="28"/>
      <c r="F608" s="67"/>
      <c r="G608" s="67"/>
      <c r="H608" s="67"/>
      <c r="I608" s="67"/>
      <c r="J608" s="9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</row>
    <row r="609" spans="1:26" ht="16.5" x14ac:dyDescent="0.45">
      <c r="A609" s="67"/>
      <c r="B609" s="67"/>
      <c r="C609" s="67"/>
      <c r="D609" s="67"/>
      <c r="E609" s="28"/>
      <c r="F609" s="67"/>
      <c r="G609" s="67"/>
      <c r="H609" s="67"/>
      <c r="I609" s="67"/>
      <c r="J609" s="9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</row>
    <row r="610" spans="1:26" ht="16.5" x14ac:dyDescent="0.45">
      <c r="A610" s="67"/>
      <c r="B610" s="67"/>
      <c r="C610" s="67"/>
      <c r="D610" s="67"/>
      <c r="E610" s="28"/>
      <c r="F610" s="67"/>
      <c r="G610" s="67"/>
      <c r="H610" s="67"/>
      <c r="I610" s="67"/>
      <c r="J610" s="9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</row>
    <row r="611" spans="1:26" ht="16.5" x14ac:dyDescent="0.45">
      <c r="A611" s="67"/>
      <c r="B611" s="67"/>
      <c r="C611" s="67"/>
      <c r="D611" s="67"/>
      <c r="E611" s="28"/>
      <c r="F611" s="67"/>
      <c r="G611" s="67"/>
      <c r="H611" s="67"/>
      <c r="I611" s="67"/>
      <c r="J611" s="9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</row>
    <row r="612" spans="1:26" ht="16.5" x14ac:dyDescent="0.45">
      <c r="A612" s="67"/>
      <c r="B612" s="67"/>
      <c r="C612" s="67"/>
      <c r="D612" s="67"/>
      <c r="E612" s="28"/>
      <c r="F612" s="67"/>
      <c r="G612" s="67"/>
      <c r="H612" s="67"/>
      <c r="I612" s="67"/>
      <c r="J612" s="9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</row>
    <row r="613" spans="1:26" ht="16.5" x14ac:dyDescent="0.45">
      <c r="A613" s="67"/>
      <c r="B613" s="67"/>
      <c r="C613" s="67"/>
      <c r="D613" s="67"/>
      <c r="E613" s="28"/>
      <c r="F613" s="67"/>
      <c r="G613" s="67"/>
      <c r="H613" s="67"/>
      <c r="I613" s="67"/>
      <c r="J613" s="9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</row>
    <row r="614" spans="1:26" ht="16.5" x14ac:dyDescent="0.45">
      <c r="A614" s="67"/>
      <c r="B614" s="67"/>
      <c r="C614" s="67"/>
      <c r="D614" s="67"/>
      <c r="E614" s="28"/>
      <c r="F614" s="67"/>
      <c r="G614" s="67"/>
      <c r="H614" s="67"/>
      <c r="I614" s="67"/>
      <c r="J614" s="9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</row>
    <row r="615" spans="1:26" ht="16.5" x14ac:dyDescent="0.45">
      <c r="A615" s="67"/>
      <c r="B615" s="67"/>
      <c r="C615" s="67"/>
      <c r="D615" s="67"/>
      <c r="E615" s="28"/>
      <c r="F615" s="67"/>
      <c r="G615" s="67"/>
      <c r="H615" s="67"/>
      <c r="I615" s="67"/>
      <c r="J615" s="9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</row>
    <row r="616" spans="1:26" ht="16.5" x14ac:dyDescent="0.45">
      <c r="A616" s="67"/>
      <c r="B616" s="67"/>
      <c r="C616" s="67"/>
      <c r="D616" s="67"/>
      <c r="E616" s="28"/>
      <c r="F616" s="67"/>
      <c r="G616" s="67"/>
      <c r="H616" s="67"/>
      <c r="I616" s="67"/>
      <c r="J616" s="9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</row>
    <row r="617" spans="1:26" ht="16.5" x14ac:dyDescent="0.45">
      <c r="A617" s="67"/>
      <c r="B617" s="67"/>
      <c r="C617" s="67"/>
      <c r="D617" s="67"/>
      <c r="E617" s="28"/>
      <c r="F617" s="67"/>
      <c r="G617" s="67"/>
      <c r="H617" s="67"/>
      <c r="I617" s="67"/>
      <c r="J617" s="9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</row>
    <row r="618" spans="1:26" ht="16.5" x14ac:dyDescent="0.45">
      <c r="A618" s="67"/>
      <c r="B618" s="67"/>
      <c r="C618" s="67"/>
      <c r="D618" s="67"/>
      <c r="E618" s="28"/>
      <c r="F618" s="67"/>
      <c r="G618" s="67"/>
      <c r="H618" s="67"/>
      <c r="I618" s="67"/>
      <c r="J618" s="9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</row>
    <row r="619" spans="1:26" ht="16.5" x14ac:dyDescent="0.45">
      <c r="A619" s="67"/>
      <c r="B619" s="67"/>
      <c r="C619" s="67"/>
      <c r="D619" s="67"/>
      <c r="E619" s="28"/>
      <c r="F619" s="67"/>
      <c r="G619" s="67"/>
      <c r="H619" s="67"/>
      <c r="I619" s="67"/>
      <c r="J619" s="9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</row>
    <row r="620" spans="1:26" ht="16.5" x14ac:dyDescent="0.45">
      <c r="A620" s="67"/>
      <c r="B620" s="67"/>
      <c r="C620" s="67"/>
      <c r="D620" s="67"/>
      <c r="E620" s="28"/>
      <c r="F620" s="67"/>
      <c r="G620" s="67"/>
      <c r="H620" s="67"/>
      <c r="I620" s="67"/>
      <c r="J620" s="9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</row>
    <row r="621" spans="1:26" ht="16.5" x14ac:dyDescent="0.45">
      <c r="A621" s="67"/>
      <c r="B621" s="67"/>
      <c r="C621" s="67"/>
      <c r="D621" s="67"/>
      <c r="E621" s="28"/>
      <c r="F621" s="67"/>
      <c r="G621" s="67"/>
      <c r="H621" s="67"/>
      <c r="I621" s="67"/>
      <c r="J621" s="9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</row>
    <row r="622" spans="1:26" ht="16.5" x14ac:dyDescent="0.45">
      <c r="A622" s="67"/>
      <c r="B622" s="67"/>
      <c r="C622" s="67"/>
      <c r="D622" s="67"/>
      <c r="E622" s="28"/>
      <c r="F622" s="67"/>
      <c r="G622" s="67"/>
      <c r="H622" s="67"/>
      <c r="I622" s="67"/>
      <c r="J622" s="9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</row>
    <row r="623" spans="1:26" ht="16.5" x14ac:dyDescent="0.45">
      <c r="A623" s="67"/>
      <c r="B623" s="67"/>
      <c r="C623" s="67"/>
      <c r="D623" s="67"/>
      <c r="E623" s="28"/>
      <c r="F623" s="67"/>
      <c r="G623" s="67"/>
      <c r="H623" s="67"/>
      <c r="I623" s="67"/>
      <c r="J623" s="9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</row>
    <row r="624" spans="1:26" ht="16.5" x14ac:dyDescent="0.45">
      <c r="A624" s="67"/>
      <c r="B624" s="67"/>
      <c r="C624" s="67"/>
      <c r="D624" s="67"/>
      <c r="E624" s="28"/>
      <c r="F624" s="67"/>
      <c r="G624" s="67"/>
      <c r="H624" s="67"/>
      <c r="I624" s="67"/>
      <c r="J624" s="9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</row>
    <row r="625" spans="1:26" ht="16.5" x14ac:dyDescent="0.45">
      <c r="A625" s="67"/>
      <c r="B625" s="67"/>
      <c r="C625" s="67"/>
      <c r="D625" s="67"/>
      <c r="E625" s="28"/>
      <c r="F625" s="67"/>
      <c r="G625" s="67"/>
      <c r="H625" s="67"/>
      <c r="I625" s="67"/>
      <c r="J625" s="9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</row>
    <row r="626" spans="1:26" ht="16.5" x14ac:dyDescent="0.45">
      <c r="A626" s="67"/>
      <c r="B626" s="67"/>
      <c r="C626" s="67"/>
      <c r="D626" s="67"/>
      <c r="E626" s="28"/>
      <c r="F626" s="67"/>
      <c r="G626" s="67"/>
      <c r="H626" s="67"/>
      <c r="I626" s="67"/>
      <c r="J626" s="9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</row>
    <row r="627" spans="1:26" ht="16.5" x14ac:dyDescent="0.45">
      <c r="A627" s="67"/>
      <c r="B627" s="67"/>
      <c r="C627" s="67"/>
      <c r="D627" s="67"/>
      <c r="E627" s="28"/>
      <c r="F627" s="67"/>
      <c r="G627" s="67"/>
      <c r="H627" s="67"/>
      <c r="I627" s="67"/>
      <c r="J627" s="9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</row>
    <row r="628" spans="1:26" ht="16.5" x14ac:dyDescent="0.45">
      <c r="A628" s="67"/>
      <c r="B628" s="67"/>
      <c r="C628" s="67"/>
      <c r="D628" s="67"/>
      <c r="E628" s="28"/>
      <c r="F628" s="67"/>
      <c r="G628" s="67"/>
      <c r="H628" s="67"/>
      <c r="I628" s="67"/>
      <c r="J628" s="9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</row>
    <row r="629" spans="1:26" ht="16.5" x14ac:dyDescent="0.45">
      <c r="A629" s="67"/>
      <c r="B629" s="67"/>
      <c r="C629" s="67"/>
      <c r="D629" s="67"/>
      <c r="E629" s="28"/>
      <c r="F629" s="67"/>
      <c r="G629" s="67"/>
      <c r="H629" s="67"/>
      <c r="I629" s="67"/>
      <c r="J629" s="9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</row>
    <row r="630" spans="1:26" ht="16.5" x14ac:dyDescent="0.45">
      <c r="A630" s="67"/>
      <c r="B630" s="67"/>
      <c r="C630" s="67"/>
      <c r="D630" s="67"/>
      <c r="E630" s="28"/>
      <c r="F630" s="67"/>
      <c r="G630" s="67"/>
      <c r="H630" s="67"/>
      <c r="I630" s="67"/>
      <c r="J630" s="9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</row>
    <row r="631" spans="1:26" ht="16.5" x14ac:dyDescent="0.45">
      <c r="A631" s="67"/>
      <c r="B631" s="67"/>
      <c r="C631" s="67"/>
      <c r="D631" s="67"/>
      <c r="E631" s="28"/>
      <c r="F631" s="67"/>
      <c r="G631" s="67"/>
      <c r="H631" s="67"/>
      <c r="I631" s="67"/>
      <c r="J631" s="9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</row>
    <row r="632" spans="1:26" ht="16.5" x14ac:dyDescent="0.45">
      <c r="A632" s="67"/>
      <c r="B632" s="67"/>
      <c r="C632" s="67"/>
      <c r="D632" s="67"/>
      <c r="E632" s="28"/>
      <c r="F632" s="67"/>
      <c r="G632" s="67"/>
      <c r="H632" s="67"/>
      <c r="I632" s="67"/>
      <c r="J632" s="9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</row>
    <row r="633" spans="1:26" ht="16.5" x14ac:dyDescent="0.45">
      <c r="A633" s="67"/>
      <c r="B633" s="67"/>
      <c r="C633" s="67"/>
      <c r="D633" s="67"/>
      <c r="E633" s="28"/>
      <c r="F633" s="67"/>
      <c r="G633" s="67"/>
      <c r="H633" s="67"/>
      <c r="I633" s="67"/>
      <c r="J633" s="9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</row>
    <row r="634" spans="1:26" ht="16.5" x14ac:dyDescent="0.45">
      <c r="A634" s="67"/>
      <c r="B634" s="67"/>
      <c r="C634" s="67"/>
      <c r="D634" s="67"/>
      <c r="E634" s="28"/>
      <c r="F634" s="67"/>
      <c r="G634" s="67"/>
      <c r="H634" s="67"/>
      <c r="I634" s="67"/>
      <c r="J634" s="9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</row>
    <row r="635" spans="1:26" ht="16.5" x14ac:dyDescent="0.45">
      <c r="A635" s="67"/>
      <c r="B635" s="67"/>
      <c r="C635" s="67"/>
      <c r="D635" s="67"/>
      <c r="E635" s="28"/>
      <c r="F635" s="67"/>
      <c r="G635" s="67"/>
      <c r="H635" s="67"/>
      <c r="I635" s="67"/>
      <c r="J635" s="9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</row>
    <row r="636" spans="1:26" ht="16.5" x14ac:dyDescent="0.45">
      <c r="A636" s="67"/>
      <c r="B636" s="67"/>
      <c r="C636" s="67"/>
      <c r="D636" s="67"/>
      <c r="E636" s="28"/>
      <c r="F636" s="67"/>
      <c r="G636" s="67"/>
      <c r="H636" s="67"/>
      <c r="I636" s="67"/>
      <c r="J636" s="9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</row>
    <row r="637" spans="1:26" ht="16.5" x14ac:dyDescent="0.45">
      <c r="A637" s="67"/>
      <c r="B637" s="67"/>
      <c r="C637" s="67"/>
      <c r="D637" s="67"/>
      <c r="E637" s="28"/>
      <c r="F637" s="67"/>
      <c r="G637" s="67"/>
      <c r="H637" s="67"/>
      <c r="I637" s="67"/>
      <c r="J637" s="9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</row>
    <row r="638" spans="1:26" ht="16.5" x14ac:dyDescent="0.45">
      <c r="A638" s="67"/>
      <c r="B638" s="67"/>
      <c r="C638" s="67"/>
      <c r="D638" s="67"/>
      <c r="E638" s="28"/>
      <c r="F638" s="67"/>
      <c r="G638" s="67"/>
      <c r="H638" s="67"/>
      <c r="I638" s="67"/>
      <c r="J638" s="9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</row>
    <row r="639" spans="1:26" ht="16.5" x14ac:dyDescent="0.45">
      <c r="A639" s="67"/>
      <c r="B639" s="67"/>
      <c r="C639" s="67"/>
      <c r="D639" s="67"/>
      <c r="E639" s="28"/>
      <c r="F639" s="67"/>
      <c r="G639" s="67"/>
      <c r="H639" s="67"/>
      <c r="I639" s="67"/>
      <c r="J639" s="9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</row>
    <row r="640" spans="1:26" ht="16.5" x14ac:dyDescent="0.45">
      <c r="A640" s="67"/>
      <c r="B640" s="67"/>
      <c r="C640" s="67"/>
      <c r="D640" s="67"/>
      <c r="E640" s="28"/>
      <c r="F640" s="67"/>
      <c r="G640" s="67"/>
      <c r="H640" s="67"/>
      <c r="I640" s="67"/>
      <c r="J640" s="9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</row>
    <row r="641" spans="1:26" ht="16.5" x14ac:dyDescent="0.45">
      <c r="A641" s="67"/>
      <c r="B641" s="67"/>
      <c r="C641" s="67"/>
      <c r="D641" s="67"/>
      <c r="E641" s="28"/>
      <c r="F641" s="67"/>
      <c r="G641" s="67"/>
      <c r="H641" s="67"/>
      <c r="I641" s="67"/>
      <c r="J641" s="9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</row>
    <row r="642" spans="1:26" ht="16.5" x14ac:dyDescent="0.45">
      <c r="A642" s="67"/>
      <c r="B642" s="67"/>
      <c r="C642" s="67"/>
      <c r="D642" s="67"/>
      <c r="E642" s="28"/>
      <c r="F642" s="67"/>
      <c r="G642" s="67"/>
      <c r="H642" s="67"/>
      <c r="I642" s="67"/>
      <c r="J642" s="9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</row>
    <row r="643" spans="1:26" ht="16.5" x14ac:dyDescent="0.45">
      <c r="A643" s="67"/>
      <c r="B643" s="67"/>
      <c r="C643" s="67"/>
      <c r="D643" s="67"/>
      <c r="E643" s="28"/>
      <c r="F643" s="67"/>
      <c r="G643" s="67"/>
      <c r="H643" s="67"/>
      <c r="I643" s="67"/>
      <c r="J643" s="9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</row>
    <row r="644" spans="1:26" ht="16.5" x14ac:dyDescent="0.45">
      <c r="A644" s="67"/>
      <c r="B644" s="67"/>
      <c r="C644" s="67"/>
      <c r="D644" s="67"/>
      <c r="E644" s="28"/>
      <c r="F644" s="67"/>
      <c r="G644" s="67"/>
      <c r="H644" s="67"/>
      <c r="I644" s="67"/>
      <c r="J644" s="9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</row>
    <row r="645" spans="1:26" ht="16.5" x14ac:dyDescent="0.45">
      <c r="A645" s="67"/>
      <c r="B645" s="67"/>
      <c r="C645" s="67"/>
      <c r="D645" s="67"/>
      <c r="E645" s="28"/>
      <c r="F645" s="67"/>
      <c r="G645" s="67"/>
      <c r="H645" s="67"/>
      <c r="I645" s="67"/>
      <c r="J645" s="9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</row>
    <row r="646" spans="1:26" ht="16.5" x14ac:dyDescent="0.45">
      <c r="A646" s="67"/>
      <c r="B646" s="67"/>
      <c r="C646" s="67"/>
      <c r="D646" s="67"/>
      <c r="E646" s="28"/>
      <c r="F646" s="67"/>
      <c r="G646" s="67"/>
      <c r="H646" s="67"/>
      <c r="I646" s="67"/>
      <c r="J646" s="9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</row>
    <row r="647" spans="1:26" ht="16.5" x14ac:dyDescent="0.45">
      <c r="A647" s="67"/>
      <c r="B647" s="67"/>
      <c r="C647" s="67"/>
      <c r="D647" s="67"/>
      <c r="E647" s="28"/>
      <c r="F647" s="67"/>
      <c r="G647" s="67"/>
      <c r="H647" s="67"/>
      <c r="I647" s="67"/>
      <c r="J647" s="9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</row>
    <row r="648" spans="1:26" ht="16.5" x14ac:dyDescent="0.45">
      <c r="A648" s="67"/>
      <c r="B648" s="67"/>
      <c r="C648" s="67"/>
      <c r="D648" s="67"/>
      <c r="E648" s="28"/>
      <c r="F648" s="67"/>
      <c r="G648" s="67"/>
      <c r="H648" s="67"/>
      <c r="I648" s="67"/>
      <c r="J648" s="9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</row>
    <row r="649" spans="1:26" ht="16.5" x14ac:dyDescent="0.45">
      <c r="A649" s="67"/>
      <c r="B649" s="67"/>
      <c r="C649" s="67"/>
      <c r="D649" s="67"/>
      <c r="E649" s="28"/>
      <c r="F649" s="67"/>
      <c r="G649" s="67"/>
      <c r="H649" s="67"/>
      <c r="I649" s="67"/>
      <c r="J649" s="9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</row>
    <row r="650" spans="1:26" ht="16.5" x14ac:dyDescent="0.45">
      <c r="A650" s="67"/>
      <c r="B650" s="67"/>
      <c r="C650" s="67"/>
      <c r="D650" s="67"/>
      <c r="E650" s="28"/>
      <c r="F650" s="67"/>
      <c r="G650" s="67"/>
      <c r="H650" s="67"/>
      <c r="I650" s="67"/>
      <c r="J650" s="9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</row>
    <row r="651" spans="1:26" ht="16.5" x14ac:dyDescent="0.45">
      <c r="A651" s="67"/>
      <c r="B651" s="67"/>
      <c r="C651" s="67"/>
      <c r="D651" s="67"/>
      <c r="E651" s="28"/>
      <c r="F651" s="67"/>
      <c r="G651" s="67"/>
      <c r="H651" s="67"/>
      <c r="I651" s="67"/>
      <c r="J651" s="9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</row>
    <row r="652" spans="1:26" ht="16.5" x14ac:dyDescent="0.45">
      <c r="A652" s="67"/>
      <c r="B652" s="67"/>
      <c r="C652" s="67"/>
      <c r="D652" s="67"/>
      <c r="E652" s="28"/>
      <c r="F652" s="67"/>
      <c r="G652" s="67"/>
      <c r="H652" s="67"/>
      <c r="I652" s="67"/>
      <c r="J652" s="9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</row>
    <row r="653" spans="1:26" ht="16.5" x14ac:dyDescent="0.45">
      <c r="A653" s="67"/>
      <c r="B653" s="67"/>
      <c r="C653" s="67"/>
      <c r="D653" s="67"/>
      <c r="E653" s="28"/>
      <c r="F653" s="67"/>
      <c r="G653" s="67"/>
      <c r="H653" s="67"/>
      <c r="I653" s="67"/>
      <c r="J653" s="9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</row>
    <row r="654" spans="1:26" ht="16.5" x14ac:dyDescent="0.45">
      <c r="A654" s="67"/>
      <c r="B654" s="67"/>
      <c r="C654" s="67"/>
      <c r="D654" s="67"/>
      <c r="E654" s="28"/>
      <c r="F654" s="67"/>
      <c r="G654" s="67"/>
      <c r="H654" s="67"/>
      <c r="I654" s="67"/>
      <c r="J654" s="9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</row>
    <row r="655" spans="1:26" ht="16.5" x14ac:dyDescent="0.45">
      <c r="A655" s="67"/>
      <c r="B655" s="67"/>
      <c r="C655" s="67"/>
      <c r="D655" s="67"/>
      <c r="E655" s="28"/>
      <c r="F655" s="67"/>
      <c r="G655" s="67"/>
      <c r="H655" s="67"/>
      <c r="I655" s="67"/>
      <c r="J655" s="9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</row>
    <row r="656" spans="1:26" ht="16.5" x14ac:dyDescent="0.45">
      <c r="A656" s="67"/>
      <c r="B656" s="67"/>
      <c r="C656" s="67"/>
      <c r="D656" s="67"/>
      <c r="E656" s="28"/>
      <c r="F656" s="67"/>
      <c r="G656" s="67"/>
      <c r="H656" s="67"/>
      <c r="I656" s="67"/>
      <c r="J656" s="9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</row>
    <row r="657" spans="1:26" ht="16.5" x14ac:dyDescent="0.45">
      <c r="A657" s="67"/>
      <c r="B657" s="67"/>
      <c r="C657" s="67"/>
      <c r="D657" s="67"/>
      <c r="E657" s="28"/>
      <c r="F657" s="67"/>
      <c r="G657" s="67"/>
      <c r="H657" s="67"/>
      <c r="I657" s="67"/>
      <c r="J657" s="9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</row>
    <row r="658" spans="1:26" ht="16.5" x14ac:dyDescent="0.45">
      <c r="A658" s="67"/>
      <c r="B658" s="67"/>
      <c r="C658" s="67"/>
      <c r="D658" s="67"/>
      <c r="E658" s="28"/>
      <c r="F658" s="67"/>
      <c r="G658" s="67"/>
      <c r="H658" s="67"/>
      <c r="I658" s="67"/>
      <c r="J658" s="9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</row>
    <row r="659" spans="1:26" ht="16.5" x14ac:dyDescent="0.45">
      <c r="A659" s="67"/>
      <c r="B659" s="67"/>
      <c r="C659" s="67"/>
      <c r="D659" s="67"/>
      <c r="E659" s="28"/>
      <c r="F659" s="67"/>
      <c r="G659" s="67"/>
      <c r="H659" s="67"/>
      <c r="I659" s="67"/>
      <c r="J659" s="9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</row>
    <row r="660" spans="1:26" ht="16.5" x14ac:dyDescent="0.45">
      <c r="A660" s="67"/>
      <c r="B660" s="67"/>
      <c r="C660" s="67"/>
      <c r="D660" s="67"/>
      <c r="E660" s="28"/>
      <c r="F660" s="67"/>
      <c r="G660" s="67"/>
      <c r="H660" s="67"/>
      <c r="I660" s="67"/>
      <c r="J660" s="9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</row>
    <row r="661" spans="1:26" ht="16.5" x14ac:dyDescent="0.45">
      <c r="A661" s="67"/>
      <c r="B661" s="67"/>
      <c r="C661" s="67"/>
      <c r="D661" s="67"/>
      <c r="E661" s="28"/>
      <c r="F661" s="67"/>
      <c r="G661" s="67"/>
      <c r="H661" s="67"/>
      <c r="I661" s="67"/>
      <c r="J661" s="9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</row>
    <row r="662" spans="1:26" ht="16.5" x14ac:dyDescent="0.45">
      <c r="A662" s="67"/>
      <c r="B662" s="67"/>
      <c r="C662" s="67"/>
      <c r="D662" s="67"/>
      <c r="E662" s="28"/>
      <c r="F662" s="67"/>
      <c r="G662" s="67"/>
      <c r="H662" s="67"/>
      <c r="I662" s="67"/>
      <c r="J662" s="9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</row>
    <row r="663" spans="1:26" ht="16.5" x14ac:dyDescent="0.45">
      <c r="A663" s="67"/>
      <c r="B663" s="67"/>
      <c r="C663" s="67"/>
      <c r="D663" s="67"/>
      <c r="E663" s="28"/>
      <c r="F663" s="67"/>
      <c r="G663" s="67"/>
      <c r="H663" s="67"/>
      <c r="I663" s="67"/>
      <c r="J663" s="9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</row>
    <row r="664" spans="1:26" ht="16.5" x14ac:dyDescent="0.45">
      <c r="A664" s="67"/>
      <c r="B664" s="67"/>
      <c r="C664" s="67"/>
      <c r="D664" s="67"/>
      <c r="E664" s="28"/>
      <c r="F664" s="67"/>
      <c r="G664" s="67"/>
      <c r="H664" s="67"/>
      <c r="I664" s="67"/>
      <c r="J664" s="9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</row>
    <row r="665" spans="1:26" ht="16.5" x14ac:dyDescent="0.45">
      <c r="A665" s="67"/>
      <c r="B665" s="67"/>
      <c r="C665" s="67"/>
      <c r="D665" s="67"/>
      <c r="E665" s="28"/>
      <c r="F665" s="67"/>
      <c r="G665" s="67"/>
      <c r="H665" s="67"/>
      <c r="I665" s="67"/>
      <c r="J665" s="9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</row>
    <row r="666" spans="1:26" ht="16.5" x14ac:dyDescent="0.45">
      <c r="A666" s="67"/>
      <c r="B666" s="67"/>
      <c r="C666" s="67"/>
      <c r="D666" s="67"/>
      <c r="E666" s="28"/>
      <c r="F666" s="67"/>
      <c r="G666" s="67"/>
      <c r="H666" s="67"/>
      <c r="I666" s="67"/>
      <c r="J666" s="9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</row>
    <row r="667" spans="1:26" ht="16.5" x14ac:dyDescent="0.45">
      <c r="A667" s="67"/>
      <c r="B667" s="67"/>
      <c r="C667" s="67"/>
      <c r="D667" s="67"/>
      <c r="E667" s="28"/>
      <c r="F667" s="67"/>
      <c r="G667" s="67"/>
      <c r="H667" s="67"/>
      <c r="I667" s="67"/>
      <c r="J667" s="9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</row>
    <row r="668" spans="1:26" ht="16.5" x14ac:dyDescent="0.45">
      <c r="A668" s="67"/>
      <c r="B668" s="67"/>
      <c r="C668" s="67"/>
      <c r="D668" s="67"/>
      <c r="E668" s="28"/>
      <c r="F668" s="67"/>
      <c r="G668" s="67"/>
      <c r="H668" s="67"/>
      <c r="I668" s="67"/>
      <c r="J668" s="9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</row>
    <row r="669" spans="1:26" ht="16.5" x14ac:dyDescent="0.45">
      <c r="A669" s="67"/>
      <c r="B669" s="67"/>
      <c r="C669" s="67"/>
      <c r="D669" s="67"/>
      <c r="E669" s="28"/>
      <c r="F669" s="67"/>
      <c r="G669" s="67"/>
      <c r="H669" s="67"/>
      <c r="I669" s="67"/>
      <c r="J669" s="9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</row>
    <row r="670" spans="1:26" ht="16.5" x14ac:dyDescent="0.45">
      <c r="A670" s="67"/>
      <c r="B670" s="67"/>
      <c r="C670" s="67"/>
      <c r="D670" s="67"/>
      <c r="E670" s="28"/>
      <c r="F670" s="67"/>
      <c r="G670" s="67"/>
      <c r="H670" s="67"/>
      <c r="I670" s="67"/>
      <c r="J670" s="9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</row>
    <row r="671" spans="1:26" ht="16.5" x14ac:dyDescent="0.45">
      <c r="A671" s="67"/>
      <c r="B671" s="67"/>
      <c r="C671" s="67"/>
      <c r="D671" s="67"/>
      <c r="E671" s="28"/>
      <c r="F671" s="67"/>
      <c r="G671" s="67"/>
      <c r="H671" s="67"/>
      <c r="I671" s="67"/>
      <c r="J671" s="9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</row>
    <row r="672" spans="1:26" ht="16.5" x14ac:dyDescent="0.45">
      <c r="A672" s="67"/>
      <c r="B672" s="67"/>
      <c r="C672" s="67"/>
      <c r="D672" s="67"/>
      <c r="E672" s="28"/>
      <c r="F672" s="67"/>
      <c r="G672" s="67"/>
      <c r="H672" s="67"/>
      <c r="I672" s="67"/>
      <c r="J672" s="9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</row>
    <row r="673" spans="1:26" ht="16.5" x14ac:dyDescent="0.45">
      <c r="A673" s="67"/>
      <c r="B673" s="67"/>
      <c r="C673" s="67"/>
      <c r="D673" s="67"/>
      <c r="E673" s="28"/>
      <c r="F673" s="67"/>
      <c r="G673" s="67"/>
      <c r="H673" s="67"/>
      <c r="I673" s="67"/>
      <c r="J673" s="9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</row>
    <row r="674" spans="1:26" ht="16.5" x14ac:dyDescent="0.45">
      <c r="A674" s="67"/>
      <c r="B674" s="67"/>
      <c r="C674" s="67"/>
      <c r="D674" s="67"/>
      <c r="E674" s="28"/>
      <c r="F674" s="67"/>
      <c r="G674" s="67"/>
      <c r="H674" s="67"/>
      <c r="I674" s="67"/>
      <c r="J674" s="9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</row>
    <row r="675" spans="1:26" ht="16.5" x14ac:dyDescent="0.45">
      <c r="A675" s="67"/>
      <c r="B675" s="67"/>
      <c r="C675" s="67"/>
      <c r="D675" s="67"/>
      <c r="E675" s="28"/>
      <c r="F675" s="67"/>
      <c r="G675" s="67"/>
      <c r="H675" s="67"/>
      <c r="I675" s="67"/>
      <c r="J675" s="9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</row>
    <row r="676" spans="1:26" ht="16.5" x14ac:dyDescent="0.45">
      <c r="A676" s="67"/>
      <c r="B676" s="67"/>
      <c r="C676" s="67"/>
      <c r="D676" s="67"/>
      <c r="E676" s="28"/>
      <c r="F676" s="67"/>
      <c r="G676" s="67"/>
      <c r="H676" s="67"/>
      <c r="I676" s="67"/>
      <c r="J676" s="9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</row>
    <row r="677" spans="1:26" ht="16.5" x14ac:dyDescent="0.45">
      <c r="A677" s="67"/>
      <c r="B677" s="67"/>
      <c r="C677" s="67"/>
      <c r="D677" s="67"/>
      <c r="E677" s="28"/>
      <c r="F677" s="67"/>
      <c r="G677" s="67"/>
      <c r="H677" s="67"/>
      <c r="I677" s="67"/>
      <c r="J677" s="9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</row>
    <row r="678" spans="1:26" ht="16.5" x14ac:dyDescent="0.45">
      <c r="A678" s="67"/>
      <c r="B678" s="67"/>
      <c r="C678" s="67"/>
      <c r="D678" s="67"/>
      <c r="E678" s="28"/>
      <c r="F678" s="67"/>
      <c r="G678" s="67"/>
      <c r="H678" s="67"/>
      <c r="I678" s="67"/>
      <c r="J678" s="9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</row>
    <row r="679" spans="1:26" ht="16.5" x14ac:dyDescent="0.45">
      <c r="A679" s="67"/>
      <c r="B679" s="67"/>
      <c r="C679" s="67"/>
      <c r="D679" s="67"/>
      <c r="E679" s="28"/>
      <c r="F679" s="67"/>
      <c r="G679" s="67"/>
      <c r="H679" s="67"/>
      <c r="I679" s="67"/>
      <c r="J679" s="9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</row>
    <row r="680" spans="1:26" ht="16.5" x14ac:dyDescent="0.45">
      <c r="A680" s="67"/>
      <c r="B680" s="67"/>
      <c r="C680" s="67"/>
      <c r="D680" s="67"/>
      <c r="E680" s="28"/>
      <c r="F680" s="67"/>
      <c r="G680" s="67"/>
      <c r="H680" s="67"/>
      <c r="I680" s="67"/>
      <c r="J680" s="9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</row>
    <row r="681" spans="1:26" ht="16.5" x14ac:dyDescent="0.45">
      <c r="A681" s="67"/>
      <c r="B681" s="67"/>
      <c r="C681" s="67"/>
      <c r="D681" s="67"/>
      <c r="E681" s="28"/>
      <c r="F681" s="67"/>
      <c r="G681" s="67"/>
      <c r="H681" s="67"/>
      <c r="I681" s="67"/>
      <c r="J681" s="9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</row>
    <row r="682" spans="1:26" ht="16.5" x14ac:dyDescent="0.45">
      <c r="A682" s="67"/>
      <c r="B682" s="67"/>
      <c r="C682" s="67"/>
      <c r="D682" s="67"/>
      <c r="E682" s="28"/>
      <c r="F682" s="67"/>
      <c r="G682" s="67"/>
      <c r="H682" s="67"/>
      <c r="I682" s="67"/>
      <c r="J682" s="9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</row>
    <row r="683" spans="1:26" ht="16.5" x14ac:dyDescent="0.45">
      <c r="A683" s="67"/>
      <c r="B683" s="67"/>
      <c r="C683" s="67"/>
      <c r="D683" s="67"/>
      <c r="E683" s="28"/>
      <c r="F683" s="67"/>
      <c r="G683" s="67"/>
      <c r="H683" s="67"/>
      <c r="I683" s="67"/>
      <c r="J683" s="9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</row>
    <row r="684" spans="1:26" ht="16.5" x14ac:dyDescent="0.45">
      <c r="A684" s="67"/>
      <c r="B684" s="67"/>
      <c r="C684" s="67"/>
      <c r="D684" s="67"/>
      <c r="E684" s="28"/>
      <c r="F684" s="67"/>
      <c r="G684" s="67"/>
      <c r="H684" s="67"/>
      <c r="I684" s="67"/>
      <c r="J684" s="9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</row>
    <row r="685" spans="1:26" ht="16.5" x14ac:dyDescent="0.45">
      <c r="A685" s="67"/>
      <c r="B685" s="67"/>
      <c r="C685" s="67"/>
      <c r="D685" s="67"/>
      <c r="E685" s="28"/>
      <c r="F685" s="67"/>
      <c r="G685" s="67"/>
      <c r="H685" s="67"/>
      <c r="I685" s="67"/>
      <c r="J685" s="9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</row>
    <row r="686" spans="1:26" ht="16.5" x14ac:dyDescent="0.45">
      <c r="A686" s="67"/>
      <c r="B686" s="67"/>
      <c r="C686" s="67"/>
      <c r="D686" s="67"/>
      <c r="E686" s="28"/>
      <c r="F686" s="67"/>
      <c r="G686" s="67"/>
      <c r="H686" s="67"/>
      <c r="I686" s="67"/>
      <c r="J686" s="9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</row>
    <row r="687" spans="1:26" ht="16.5" x14ac:dyDescent="0.45">
      <c r="A687" s="67"/>
      <c r="B687" s="67"/>
      <c r="C687" s="67"/>
      <c r="D687" s="67"/>
      <c r="E687" s="28"/>
      <c r="F687" s="67"/>
      <c r="G687" s="67"/>
      <c r="H687" s="67"/>
      <c r="I687" s="67"/>
      <c r="J687" s="9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</row>
    <row r="688" spans="1:26" ht="16.5" x14ac:dyDescent="0.45">
      <c r="A688" s="67"/>
      <c r="B688" s="67"/>
      <c r="C688" s="67"/>
      <c r="D688" s="67"/>
      <c r="E688" s="28"/>
      <c r="F688" s="67"/>
      <c r="G688" s="67"/>
      <c r="H688" s="67"/>
      <c r="I688" s="67"/>
      <c r="J688" s="9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</row>
    <row r="689" spans="1:26" ht="16.5" x14ac:dyDescent="0.45">
      <c r="A689" s="67"/>
      <c r="B689" s="67"/>
      <c r="C689" s="67"/>
      <c r="D689" s="67"/>
      <c r="E689" s="28"/>
      <c r="F689" s="67"/>
      <c r="G689" s="67"/>
      <c r="H689" s="67"/>
      <c r="I689" s="67"/>
      <c r="J689" s="9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</row>
    <row r="690" spans="1:26" ht="16.5" x14ac:dyDescent="0.45">
      <c r="A690" s="67"/>
      <c r="B690" s="67"/>
      <c r="C690" s="67"/>
      <c r="D690" s="67"/>
      <c r="E690" s="28"/>
      <c r="F690" s="67"/>
      <c r="G690" s="67"/>
      <c r="H690" s="67"/>
      <c r="I690" s="67"/>
      <c r="J690" s="9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</row>
    <row r="691" spans="1:26" ht="16.5" x14ac:dyDescent="0.45">
      <c r="A691" s="67"/>
      <c r="B691" s="67"/>
      <c r="C691" s="67"/>
      <c r="D691" s="67"/>
      <c r="E691" s="28"/>
      <c r="F691" s="67"/>
      <c r="G691" s="67"/>
      <c r="H691" s="67"/>
      <c r="I691" s="67"/>
      <c r="J691" s="9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</row>
    <row r="692" spans="1:26" ht="16.5" x14ac:dyDescent="0.45">
      <c r="A692" s="67"/>
      <c r="B692" s="67"/>
      <c r="C692" s="67"/>
      <c r="D692" s="67"/>
      <c r="E692" s="28"/>
      <c r="F692" s="67"/>
      <c r="G692" s="67"/>
      <c r="H692" s="67"/>
      <c r="I692" s="67"/>
      <c r="J692" s="9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</row>
    <row r="693" spans="1:26" ht="16.5" x14ac:dyDescent="0.45">
      <c r="A693" s="67"/>
      <c r="B693" s="67"/>
      <c r="C693" s="67"/>
      <c r="D693" s="67"/>
      <c r="E693" s="28"/>
      <c r="F693" s="67"/>
      <c r="G693" s="67"/>
      <c r="H693" s="67"/>
      <c r="I693" s="67"/>
      <c r="J693" s="9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</row>
    <row r="694" spans="1:26" ht="16.5" x14ac:dyDescent="0.45">
      <c r="A694" s="67"/>
      <c r="B694" s="67"/>
      <c r="C694" s="67"/>
      <c r="D694" s="67"/>
      <c r="E694" s="28"/>
      <c r="F694" s="67"/>
      <c r="G694" s="67"/>
      <c r="H694" s="67"/>
      <c r="I694" s="67"/>
      <c r="J694" s="9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</row>
    <row r="695" spans="1:26" ht="16.5" x14ac:dyDescent="0.45">
      <c r="A695" s="67"/>
      <c r="B695" s="67"/>
      <c r="C695" s="67"/>
      <c r="D695" s="67"/>
      <c r="E695" s="28"/>
      <c r="F695" s="67"/>
      <c r="G695" s="67"/>
      <c r="H695" s="67"/>
      <c r="I695" s="67"/>
      <c r="J695" s="9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</row>
    <row r="696" spans="1:26" ht="16.5" x14ac:dyDescent="0.45">
      <c r="A696" s="67"/>
      <c r="B696" s="67"/>
      <c r="C696" s="67"/>
      <c r="D696" s="67"/>
      <c r="E696" s="28"/>
      <c r="F696" s="67"/>
      <c r="G696" s="67"/>
      <c r="H696" s="67"/>
      <c r="I696" s="67"/>
      <c r="J696" s="9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</row>
    <row r="697" spans="1:26" ht="16.5" x14ac:dyDescent="0.45">
      <c r="A697" s="67"/>
      <c r="B697" s="67"/>
      <c r="C697" s="67"/>
      <c r="D697" s="67"/>
      <c r="E697" s="28"/>
      <c r="F697" s="67"/>
      <c r="G697" s="67"/>
      <c r="H697" s="67"/>
      <c r="I697" s="67"/>
      <c r="J697" s="9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</row>
    <row r="698" spans="1:26" ht="16.5" x14ac:dyDescent="0.45">
      <c r="A698" s="67"/>
      <c r="B698" s="67"/>
      <c r="C698" s="67"/>
      <c r="D698" s="67"/>
      <c r="E698" s="28"/>
      <c r="F698" s="67"/>
      <c r="G698" s="67"/>
      <c r="H698" s="67"/>
      <c r="I698" s="67"/>
      <c r="J698" s="9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</row>
    <row r="699" spans="1:26" ht="16.5" x14ac:dyDescent="0.45">
      <c r="A699" s="67"/>
      <c r="B699" s="67"/>
      <c r="C699" s="67"/>
      <c r="D699" s="67"/>
      <c r="E699" s="28"/>
      <c r="F699" s="67"/>
      <c r="G699" s="67"/>
      <c r="H699" s="67"/>
      <c r="I699" s="67"/>
      <c r="J699" s="9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</row>
    <row r="700" spans="1:26" ht="16.5" x14ac:dyDescent="0.45">
      <c r="A700" s="67"/>
      <c r="B700" s="67"/>
      <c r="C700" s="67"/>
      <c r="D700" s="67"/>
      <c r="E700" s="28"/>
      <c r="F700" s="67"/>
      <c r="G700" s="67"/>
      <c r="H700" s="67"/>
      <c r="I700" s="67"/>
      <c r="J700" s="9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</row>
    <row r="701" spans="1:26" ht="16.5" x14ac:dyDescent="0.45">
      <c r="A701" s="67"/>
      <c r="B701" s="67"/>
      <c r="C701" s="67"/>
      <c r="D701" s="67"/>
      <c r="E701" s="28"/>
      <c r="F701" s="67"/>
      <c r="G701" s="67"/>
      <c r="H701" s="67"/>
      <c r="I701" s="67"/>
      <c r="J701" s="9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</row>
    <row r="702" spans="1:26" ht="16.5" x14ac:dyDescent="0.45">
      <c r="A702" s="67"/>
      <c r="B702" s="67"/>
      <c r="C702" s="67"/>
      <c r="D702" s="67"/>
      <c r="E702" s="28"/>
      <c r="F702" s="67"/>
      <c r="G702" s="67"/>
      <c r="H702" s="67"/>
      <c r="I702" s="67"/>
      <c r="J702" s="9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</row>
    <row r="703" spans="1:26" ht="16.5" x14ac:dyDescent="0.45">
      <c r="A703" s="67"/>
      <c r="B703" s="67"/>
      <c r="C703" s="67"/>
      <c r="D703" s="67"/>
      <c r="E703" s="28"/>
      <c r="F703" s="67"/>
      <c r="G703" s="67"/>
      <c r="H703" s="67"/>
      <c r="I703" s="67"/>
      <c r="J703" s="9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</row>
    <row r="704" spans="1:26" ht="16.5" x14ac:dyDescent="0.45">
      <c r="A704" s="67"/>
      <c r="B704" s="67"/>
      <c r="C704" s="67"/>
      <c r="D704" s="67"/>
      <c r="E704" s="28"/>
      <c r="F704" s="67"/>
      <c r="G704" s="67"/>
      <c r="H704" s="67"/>
      <c r="I704" s="67"/>
      <c r="J704" s="9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</row>
    <row r="705" spans="1:26" ht="16.5" x14ac:dyDescent="0.45">
      <c r="A705" s="67"/>
      <c r="B705" s="67"/>
      <c r="C705" s="67"/>
      <c r="D705" s="67"/>
      <c r="E705" s="28"/>
      <c r="F705" s="67"/>
      <c r="G705" s="67"/>
      <c r="H705" s="67"/>
      <c r="I705" s="67"/>
      <c r="J705" s="9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</row>
    <row r="706" spans="1:26" ht="16.5" x14ac:dyDescent="0.45">
      <c r="A706" s="67"/>
      <c r="B706" s="67"/>
      <c r="C706" s="67"/>
      <c r="D706" s="67"/>
      <c r="E706" s="28"/>
      <c r="F706" s="67"/>
      <c r="G706" s="67"/>
      <c r="H706" s="67"/>
      <c r="I706" s="67"/>
      <c r="J706" s="9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</row>
    <row r="707" spans="1:26" ht="16.5" x14ac:dyDescent="0.45">
      <c r="A707" s="67"/>
      <c r="B707" s="67"/>
      <c r="C707" s="67"/>
      <c r="D707" s="67"/>
      <c r="E707" s="28"/>
      <c r="F707" s="67"/>
      <c r="G707" s="67"/>
      <c r="H707" s="67"/>
      <c r="I707" s="67"/>
      <c r="J707" s="9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</row>
    <row r="708" spans="1:26" ht="16.5" x14ac:dyDescent="0.45">
      <c r="A708" s="67"/>
      <c r="B708" s="67"/>
      <c r="C708" s="67"/>
      <c r="D708" s="67"/>
      <c r="E708" s="28"/>
      <c r="F708" s="67"/>
      <c r="G708" s="67"/>
      <c r="H708" s="67"/>
      <c r="I708" s="67"/>
      <c r="J708" s="9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</row>
    <row r="709" spans="1:26" ht="16.5" x14ac:dyDescent="0.45">
      <c r="A709" s="67"/>
      <c r="B709" s="67"/>
      <c r="C709" s="67"/>
      <c r="D709" s="67"/>
      <c r="E709" s="28"/>
      <c r="F709" s="67"/>
      <c r="G709" s="67"/>
      <c r="H709" s="67"/>
      <c r="I709" s="67"/>
      <c r="J709" s="9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</row>
    <row r="710" spans="1:26" ht="16.5" x14ac:dyDescent="0.45">
      <c r="A710" s="67"/>
      <c r="B710" s="67"/>
      <c r="C710" s="67"/>
      <c r="D710" s="67"/>
      <c r="E710" s="28"/>
      <c r="F710" s="67"/>
      <c r="G710" s="67"/>
      <c r="H710" s="67"/>
      <c r="I710" s="67"/>
      <c r="J710" s="9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</row>
    <row r="711" spans="1:26" ht="16.5" x14ac:dyDescent="0.45">
      <c r="A711" s="67"/>
      <c r="B711" s="67"/>
      <c r="C711" s="67"/>
      <c r="D711" s="67"/>
      <c r="E711" s="28"/>
      <c r="F711" s="67"/>
      <c r="G711" s="67"/>
      <c r="H711" s="67"/>
      <c r="I711" s="67"/>
      <c r="J711" s="9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</row>
    <row r="712" spans="1:26" ht="16.5" x14ac:dyDescent="0.45">
      <c r="A712" s="67"/>
      <c r="B712" s="67"/>
      <c r="C712" s="67"/>
      <c r="D712" s="67"/>
      <c r="E712" s="28"/>
      <c r="F712" s="67"/>
      <c r="G712" s="67"/>
      <c r="H712" s="67"/>
      <c r="I712" s="67"/>
      <c r="J712" s="9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</row>
    <row r="713" spans="1:26" ht="16.5" x14ac:dyDescent="0.45">
      <c r="A713" s="67"/>
      <c r="B713" s="67"/>
      <c r="C713" s="67"/>
      <c r="D713" s="67"/>
      <c r="E713" s="28"/>
      <c r="F713" s="67"/>
      <c r="G713" s="67"/>
      <c r="H713" s="67"/>
      <c r="I713" s="67"/>
      <c r="J713" s="9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</row>
    <row r="714" spans="1:26" ht="16.5" x14ac:dyDescent="0.45">
      <c r="A714" s="67"/>
      <c r="B714" s="67"/>
      <c r="C714" s="67"/>
      <c r="D714" s="67"/>
      <c r="E714" s="28"/>
      <c r="F714" s="67"/>
      <c r="G714" s="67"/>
      <c r="H714" s="67"/>
      <c r="I714" s="67"/>
      <c r="J714" s="9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</row>
    <row r="715" spans="1:26" ht="16.5" x14ac:dyDescent="0.45">
      <c r="A715" s="67"/>
      <c r="B715" s="67"/>
      <c r="C715" s="67"/>
      <c r="D715" s="67"/>
      <c r="E715" s="28"/>
      <c r="F715" s="67"/>
      <c r="G715" s="67"/>
      <c r="H715" s="67"/>
      <c r="I715" s="67"/>
      <c r="J715" s="9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</row>
    <row r="716" spans="1:26" ht="16.5" x14ac:dyDescent="0.45">
      <c r="A716" s="67"/>
      <c r="B716" s="67"/>
      <c r="C716" s="67"/>
      <c r="D716" s="67"/>
      <c r="E716" s="28"/>
      <c r="F716" s="67"/>
      <c r="G716" s="67"/>
      <c r="H716" s="67"/>
      <c r="I716" s="67"/>
      <c r="J716" s="9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</row>
    <row r="717" spans="1:26" ht="16.5" x14ac:dyDescent="0.45">
      <c r="A717" s="67"/>
      <c r="B717" s="67"/>
      <c r="C717" s="67"/>
      <c r="D717" s="67"/>
      <c r="E717" s="28"/>
      <c r="F717" s="67"/>
      <c r="G717" s="67"/>
      <c r="H717" s="67"/>
      <c r="I717" s="67"/>
      <c r="J717" s="9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</row>
    <row r="718" spans="1:26" ht="16.5" x14ac:dyDescent="0.45">
      <c r="A718" s="67"/>
      <c r="B718" s="67"/>
      <c r="C718" s="67"/>
      <c r="D718" s="67"/>
      <c r="E718" s="28"/>
      <c r="F718" s="67"/>
      <c r="G718" s="67"/>
      <c r="H718" s="67"/>
      <c r="I718" s="67"/>
      <c r="J718" s="9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</row>
    <row r="719" spans="1:26" ht="16.5" x14ac:dyDescent="0.45">
      <c r="A719" s="67"/>
      <c r="B719" s="67"/>
      <c r="C719" s="67"/>
      <c r="D719" s="67"/>
      <c r="E719" s="28"/>
      <c r="F719" s="67"/>
      <c r="G719" s="67"/>
      <c r="H719" s="67"/>
      <c r="I719" s="67"/>
      <c r="J719" s="9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</row>
    <row r="720" spans="1:26" ht="16.5" x14ac:dyDescent="0.45">
      <c r="A720" s="67"/>
      <c r="B720" s="67"/>
      <c r="C720" s="67"/>
      <c r="D720" s="67"/>
      <c r="E720" s="28"/>
      <c r="F720" s="67"/>
      <c r="G720" s="67"/>
      <c r="H720" s="67"/>
      <c r="I720" s="67"/>
      <c r="J720" s="9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</row>
    <row r="721" spans="1:26" ht="16.5" x14ac:dyDescent="0.45">
      <c r="A721" s="67"/>
      <c r="B721" s="67"/>
      <c r="C721" s="67"/>
      <c r="D721" s="67"/>
      <c r="E721" s="28"/>
      <c r="F721" s="67"/>
      <c r="G721" s="67"/>
      <c r="H721" s="67"/>
      <c r="I721" s="67"/>
      <c r="J721" s="9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</row>
    <row r="722" spans="1:26" ht="16.5" x14ac:dyDescent="0.45">
      <c r="A722" s="67"/>
      <c r="B722" s="67"/>
      <c r="C722" s="67"/>
      <c r="D722" s="67"/>
      <c r="E722" s="28"/>
      <c r="F722" s="67"/>
      <c r="G722" s="67"/>
      <c r="H722" s="67"/>
      <c r="I722" s="67"/>
      <c r="J722" s="9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</row>
    <row r="723" spans="1:26" ht="16.5" x14ac:dyDescent="0.45">
      <c r="A723" s="67"/>
      <c r="B723" s="67"/>
      <c r="C723" s="67"/>
      <c r="D723" s="67"/>
      <c r="E723" s="28"/>
      <c r="F723" s="67"/>
      <c r="G723" s="67"/>
      <c r="H723" s="67"/>
      <c r="I723" s="67"/>
      <c r="J723" s="9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</row>
    <row r="724" spans="1:26" ht="16.5" x14ac:dyDescent="0.45">
      <c r="A724" s="67"/>
      <c r="B724" s="67"/>
      <c r="C724" s="67"/>
      <c r="D724" s="67"/>
      <c r="E724" s="28"/>
      <c r="F724" s="67"/>
      <c r="G724" s="67"/>
      <c r="H724" s="67"/>
      <c r="I724" s="67"/>
      <c r="J724" s="9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</row>
    <row r="725" spans="1:26" ht="16.5" x14ac:dyDescent="0.45">
      <c r="A725" s="67"/>
      <c r="B725" s="67"/>
      <c r="C725" s="67"/>
      <c r="D725" s="67"/>
      <c r="E725" s="28"/>
      <c r="F725" s="67"/>
      <c r="G725" s="67"/>
      <c r="H725" s="67"/>
      <c r="I725" s="67"/>
      <c r="J725" s="9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</row>
    <row r="726" spans="1:26" ht="16.5" x14ac:dyDescent="0.45">
      <c r="A726" s="67"/>
      <c r="B726" s="67"/>
      <c r="C726" s="67"/>
      <c r="D726" s="67"/>
      <c r="E726" s="28"/>
      <c r="F726" s="67"/>
      <c r="G726" s="67"/>
      <c r="H726" s="67"/>
      <c r="I726" s="67"/>
      <c r="J726" s="9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</row>
    <row r="727" spans="1:26" ht="16.5" x14ac:dyDescent="0.45">
      <c r="A727" s="67"/>
      <c r="B727" s="67"/>
      <c r="C727" s="67"/>
      <c r="D727" s="67"/>
      <c r="E727" s="28"/>
      <c r="F727" s="67"/>
      <c r="G727" s="67"/>
      <c r="H727" s="67"/>
      <c r="I727" s="67"/>
      <c r="J727" s="9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</row>
    <row r="728" spans="1:26" ht="16.5" x14ac:dyDescent="0.45">
      <c r="A728" s="67"/>
      <c r="B728" s="67"/>
      <c r="C728" s="67"/>
      <c r="D728" s="67"/>
      <c r="E728" s="28"/>
      <c r="F728" s="67"/>
      <c r="G728" s="67"/>
      <c r="H728" s="67"/>
      <c r="I728" s="67"/>
      <c r="J728" s="9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</row>
    <row r="729" spans="1:26" ht="16.5" x14ac:dyDescent="0.45">
      <c r="A729" s="67"/>
      <c r="B729" s="67"/>
      <c r="C729" s="67"/>
      <c r="D729" s="67"/>
      <c r="E729" s="28"/>
      <c r="F729" s="67"/>
      <c r="G729" s="67"/>
      <c r="H729" s="67"/>
      <c r="I729" s="67"/>
      <c r="J729" s="9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</row>
    <row r="730" spans="1:26" ht="16.5" x14ac:dyDescent="0.45">
      <c r="A730" s="67"/>
      <c r="B730" s="67"/>
      <c r="C730" s="67"/>
      <c r="D730" s="67"/>
      <c r="E730" s="28"/>
      <c r="F730" s="67"/>
      <c r="G730" s="67"/>
      <c r="H730" s="67"/>
      <c r="I730" s="67"/>
      <c r="J730" s="9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</row>
    <row r="731" spans="1:26" ht="16.5" x14ac:dyDescent="0.45">
      <c r="A731" s="67"/>
      <c r="B731" s="67"/>
      <c r="C731" s="67"/>
      <c r="D731" s="67"/>
      <c r="E731" s="28"/>
      <c r="F731" s="67"/>
      <c r="G731" s="67"/>
      <c r="H731" s="67"/>
      <c r="I731" s="67"/>
      <c r="J731" s="9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</row>
    <row r="732" spans="1:26" ht="16.5" x14ac:dyDescent="0.45">
      <c r="A732" s="67"/>
      <c r="B732" s="67"/>
      <c r="C732" s="67"/>
      <c r="D732" s="67"/>
      <c r="E732" s="28"/>
      <c r="F732" s="67"/>
      <c r="G732" s="67"/>
      <c r="H732" s="67"/>
      <c r="I732" s="67"/>
      <c r="J732" s="9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</row>
    <row r="733" spans="1:26" ht="16.5" x14ac:dyDescent="0.45">
      <c r="A733" s="67"/>
      <c r="B733" s="67"/>
      <c r="C733" s="67"/>
      <c r="D733" s="67"/>
      <c r="E733" s="28"/>
      <c r="F733" s="67"/>
      <c r="G733" s="67"/>
      <c r="H733" s="67"/>
      <c r="I733" s="67"/>
      <c r="J733" s="9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</row>
    <row r="734" spans="1:26" ht="16.5" x14ac:dyDescent="0.45">
      <c r="A734" s="67"/>
      <c r="B734" s="67"/>
      <c r="C734" s="67"/>
      <c r="D734" s="67"/>
      <c r="E734" s="28"/>
      <c r="F734" s="67"/>
      <c r="G734" s="67"/>
      <c r="H734" s="67"/>
      <c r="I734" s="67"/>
      <c r="J734" s="9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</row>
    <row r="735" spans="1:26" ht="16.5" x14ac:dyDescent="0.45">
      <c r="A735" s="67"/>
      <c r="B735" s="67"/>
      <c r="C735" s="67"/>
      <c r="D735" s="67"/>
      <c r="E735" s="28"/>
      <c r="F735" s="67"/>
      <c r="G735" s="67"/>
      <c r="H735" s="67"/>
      <c r="I735" s="67"/>
      <c r="J735" s="9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</row>
    <row r="736" spans="1:26" ht="16.5" x14ac:dyDescent="0.45">
      <c r="A736" s="67"/>
      <c r="B736" s="67"/>
      <c r="C736" s="67"/>
      <c r="D736" s="67"/>
      <c r="E736" s="28"/>
      <c r="F736" s="67"/>
      <c r="G736" s="67"/>
      <c r="H736" s="67"/>
      <c r="I736" s="67"/>
      <c r="J736" s="9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</row>
    <row r="737" spans="1:26" ht="16.5" x14ac:dyDescent="0.45">
      <c r="A737" s="67"/>
      <c r="B737" s="67"/>
      <c r="C737" s="67"/>
      <c r="D737" s="67"/>
      <c r="E737" s="28"/>
      <c r="F737" s="67"/>
      <c r="G737" s="67"/>
      <c r="H737" s="67"/>
      <c r="I737" s="67"/>
      <c r="J737" s="9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</row>
    <row r="738" spans="1:26" ht="16.5" x14ac:dyDescent="0.45">
      <c r="A738" s="67"/>
      <c r="B738" s="67"/>
      <c r="C738" s="67"/>
      <c r="D738" s="67"/>
      <c r="E738" s="28"/>
      <c r="F738" s="67"/>
      <c r="G738" s="67"/>
      <c r="H738" s="67"/>
      <c r="I738" s="67"/>
      <c r="J738" s="9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</row>
    <row r="739" spans="1:26" ht="16.5" x14ac:dyDescent="0.45">
      <c r="A739" s="67"/>
      <c r="B739" s="67"/>
      <c r="C739" s="67"/>
      <c r="D739" s="67"/>
      <c r="E739" s="28"/>
      <c r="F739" s="67"/>
      <c r="G739" s="67"/>
      <c r="H739" s="67"/>
      <c r="I739" s="67"/>
      <c r="J739" s="9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</row>
    <row r="740" spans="1:26" ht="16.5" x14ac:dyDescent="0.45">
      <c r="A740" s="67"/>
      <c r="B740" s="67"/>
      <c r="C740" s="67"/>
      <c r="D740" s="67"/>
      <c r="E740" s="28"/>
      <c r="F740" s="67"/>
      <c r="G740" s="67"/>
      <c r="H740" s="67"/>
      <c r="I740" s="67"/>
      <c r="J740" s="9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</row>
    <row r="741" spans="1:26" ht="16.5" x14ac:dyDescent="0.45">
      <c r="A741" s="67"/>
      <c r="B741" s="67"/>
      <c r="C741" s="67"/>
      <c r="D741" s="67"/>
      <c r="E741" s="28"/>
      <c r="F741" s="67"/>
      <c r="G741" s="67"/>
      <c r="H741" s="67"/>
      <c r="I741" s="67"/>
      <c r="J741" s="9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</row>
    <row r="742" spans="1:26" ht="16.5" x14ac:dyDescent="0.45">
      <c r="A742" s="67"/>
      <c r="B742" s="67"/>
      <c r="C742" s="67"/>
      <c r="D742" s="67"/>
      <c r="E742" s="28"/>
      <c r="F742" s="67"/>
      <c r="G742" s="67"/>
      <c r="H742" s="67"/>
      <c r="I742" s="67"/>
      <c r="J742" s="9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</row>
    <row r="743" spans="1:26" ht="16.5" x14ac:dyDescent="0.45">
      <c r="A743" s="67"/>
      <c r="B743" s="67"/>
      <c r="C743" s="67"/>
      <c r="D743" s="67"/>
      <c r="E743" s="28"/>
      <c r="F743" s="67"/>
      <c r="G743" s="67"/>
      <c r="H743" s="67"/>
      <c r="I743" s="67"/>
      <c r="J743" s="9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</row>
    <row r="744" spans="1:26" ht="16.5" x14ac:dyDescent="0.45">
      <c r="A744" s="67"/>
      <c r="B744" s="67"/>
      <c r="C744" s="67"/>
      <c r="D744" s="67"/>
      <c r="E744" s="28"/>
      <c r="F744" s="67"/>
      <c r="G744" s="67"/>
      <c r="H744" s="67"/>
      <c r="I744" s="67"/>
      <c r="J744" s="9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</row>
    <row r="745" spans="1:26" ht="16.5" x14ac:dyDescent="0.45">
      <c r="A745" s="67"/>
      <c r="B745" s="67"/>
      <c r="C745" s="67"/>
      <c r="D745" s="67"/>
      <c r="E745" s="28"/>
      <c r="F745" s="67"/>
      <c r="G745" s="67"/>
      <c r="H745" s="67"/>
      <c r="I745" s="67"/>
      <c r="J745" s="9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</row>
    <row r="746" spans="1:26" ht="16.5" x14ac:dyDescent="0.45">
      <c r="A746" s="67"/>
      <c r="B746" s="67"/>
      <c r="C746" s="67"/>
      <c r="D746" s="67"/>
      <c r="E746" s="28"/>
      <c r="F746" s="67"/>
      <c r="G746" s="67"/>
      <c r="H746" s="67"/>
      <c r="I746" s="67"/>
      <c r="J746" s="9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</row>
    <row r="747" spans="1:26" ht="16.5" x14ac:dyDescent="0.45">
      <c r="A747" s="67"/>
      <c r="B747" s="67"/>
      <c r="C747" s="67"/>
      <c r="D747" s="67"/>
      <c r="E747" s="28"/>
      <c r="F747" s="67"/>
      <c r="G747" s="67"/>
      <c r="H747" s="67"/>
      <c r="I747" s="67"/>
      <c r="J747" s="9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</row>
    <row r="748" spans="1:26" ht="16.5" x14ac:dyDescent="0.45">
      <c r="A748" s="67"/>
      <c r="B748" s="67"/>
      <c r="C748" s="67"/>
      <c r="D748" s="67"/>
      <c r="E748" s="28"/>
      <c r="F748" s="67"/>
      <c r="G748" s="67"/>
      <c r="H748" s="67"/>
      <c r="I748" s="67"/>
      <c r="J748" s="9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</row>
    <row r="749" spans="1:26" ht="16.5" x14ac:dyDescent="0.45">
      <c r="A749" s="67"/>
      <c r="B749" s="67"/>
      <c r="C749" s="67"/>
      <c r="D749" s="67"/>
      <c r="E749" s="28"/>
      <c r="F749" s="67"/>
      <c r="G749" s="67"/>
      <c r="H749" s="67"/>
      <c r="I749" s="67"/>
      <c r="J749" s="9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</row>
    <row r="750" spans="1:26" ht="16.5" x14ac:dyDescent="0.45">
      <c r="A750" s="67"/>
      <c r="B750" s="67"/>
      <c r="C750" s="67"/>
      <c r="D750" s="67"/>
      <c r="E750" s="28"/>
      <c r="F750" s="67"/>
      <c r="G750" s="67"/>
      <c r="H750" s="67"/>
      <c r="I750" s="67"/>
      <c r="J750" s="9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</row>
    <row r="751" spans="1:26" ht="16.5" x14ac:dyDescent="0.45">
      <c r="A751" s="67"/>
      <c r="B751" s="67"/>
      <c r="C751" s="67"/>
      <c r="D751" s="67"/>
      <c r="E751" s="28"/>
      <c r="F751" s="67"/>
      <c r="G751" s="67"/>
      <c r="H751" s="67"/>
      <c r="I751" s="67"/>
      <c r="J751" s="9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</row>
    <row r="752" spans="1:26" ht="16.5" x14ac:dyDescent="0.45">
      <c r="A752" s="67"/>
      <c r="B752" s="67"/>
      <c r="C752" s="67"/>
      <c r="D752" s="67"/>
      <c r="E752" s="28"/>
      <c r="F752" s="67"/>
      <c r="G752" s="67"/>
      <c r="H752" s="67"/>
      <c r="I752" s="67"/>
      <c r="J752" s="9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</row>
    <row r="753" spans="1:26" ht="16.5" x14ac:dyDescent="0.45">
      <c r="A753" s="67"/>
      <c r="B753" s="67"/>
      <c r="C753" s="67"/>
      <c r="D753" s="67"/>
      <c r="E753" s="28"/>
      <c r="F753" s="67"/>
      <c r="G753" s="67"/>
      <c r="H753" s="67"/>
      <c r="I753" s="67"/>
      <c r="J753" s="9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</row>
    <row r="754" spans="1:26" ht="16.5" x14ac:dyDescent="0.45">
      <c r="A754" s="67"/>
      <c r="B754" s="67"/>
      <c r="C754" s="67"/>
      <c r="D754" s="67"/>
      <c r="E754" s="28"/>
      <c r="F754" s="67"/>
      <c r="G754" s="67"/>
      <c r="H754" s="67"/>
      <c r="I754" s="67"/>
      <c r="J754" s="9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</row>
    <row r="755" spans="1:26" ht="16.5" x14ac:dyDescent="0.45">
      <c r="A755" s="67"/>
      <c r="B755" s="67"/>
      <c r="C755" s="67"/>
      <c r="D755" s="67"/>
      <c r="E755" s="28"/>
      <c r="F755" s="67"/>
      <c r="G755" s="67"/>
      <c r="H755" s="67"/>
      <c r="I755" s="67"/>
      <c r="J755" s="9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</row>
    <row r="756" spans="1:26" ht="16.5" x14ac:dyDescent="0.45">
      <c r="A756" s="67"/>
      <c r="B756" s="67"/>
      <c r="C756" s="67"/>
      <c r="D756" s="67"/>
      <c r="E756" s="28"/>
      <c r="F756" s="67"/>
      <c r="G756" s="67"/>
      <c r="H756" s="67"/>
      <c r="I756" s="67"/>
      <c r="J756" s="9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</row>
    <row r="757" spans="1:26" ht="16.5" x14ac:dyDescent="0.45">
      <c r="A757" s="67"/>
      <c r="B757" s="67"/>
      <c r="C757" s="67"/>
      <c r="D757" s="67"/>
      <c r="E757" s="28"/>
      <c r="F757" s="67"/>
      <c r="G757" s="67"/>
      <c r="H757" s="67"/>
      <c r="I757" s="67"/>
      <c r="J757" s="9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</row>
    <row r="758" spans="1:26" ht="16.5" x14ac:dyDescent="0.45">
      <c r="A758" s="67"/>
      <c r="B758" s="67"/>
      <c r="C758" s="67"/>
      <c r="D758" s="67"/>
      <c r="E758" s="28"/>
      <c r="F758" s="67"/>
      <c r="G758" s="67"/>
      <c r="H758" s="67"/>
      <c r="I758" s="67"/>
      <c r="J758" s="9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</row>
    <row r="759" spans="1:26" ht="16.5" x14ac:dyDescent="0.45">
      <c r="A759" s="67"/>
      <c r="B759" s="67"/>
      <c r="C759" s="67"/>
      <c r="D759" s="67"/>
      <c r="E759" s="28"/>
      <c r="F759" s="67"/>
      <c r="G759" s="67"/>
      <c r="H759" s="67"/>
      <c r="I759" s="67"/>
      <c r="J759" s="9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</row>
    <row r="760" spans="1:26" ht="16.5" x14ac:dyDescent="0.45">
      <c r="A760" s="67"/>
      <c r="B760" s="67"/>
      <c r="C760" s="67"/>
      <c r="D760" s="67"/>
      <c r="E760" s="28"/>
      <c r="F760" s="67"/>
      <c r="G760" s="67"/>
      <c r="H760" s="67"/>
      <c r="I760" s="67"/>
      <c r="J760" s="9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</row>
    <row r="761" spans="1:26" ht="16.5" x14ac:dyDescent="0.45">
      <c r="A761" s="67"/>
      <c r="B761" s="67"/>
      <c r="C761" s="67"/>
      <c r="D761" s="67"/>
      <c r="E761" s="28"/>
      <c r="F761" s="67"/>
      <c r="G761" s="67"/>
      <c r="H761" s="67"/>
      <c r="I761" s="67"/>
      <c r="J761" s="9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</row>
    <row r="762" spans="1:26" ht="16.5" x14ac:dyDescent="0.45">
      <c r="A762" s="67"/>
      <c r="B762" s="67"/>
      <c r="C762" s="67"/>
      <c r="D762" s="67"/>
      <c r="E762" s="28"/>
      <c r="F762" s="67"/>
      <c r="G762" s="67"/>
      <c r="H762" s="67"/>
      <c r="I762" s="67"/>
      <c r="J762" s="9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</row>
    <row r="763" spans="1:26" ht="16.5" x14ac:dyDescent="0.45">
      <c r="A763" s="67"/>
      <c r="B763" s="67"/>
      <c r="C763" s="67"/>
      <c r="D763" s="67"/>
      <c r="E763" s="28"/>
      <c r="F763" s="67"/>
      <c r="G763" s="67"/>
      <c r="H763" s="67"/>
      <c r="I763" s="67"/>
      <c r="J763" s="9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</row>
    <row r="764" spans="1:26" ht="16.5" x14ac:dyDescent="0.45">
      <c r="A764" s="67"/>
      <c r="B764" s="67"/>
      <c r="C764" s="67"/>
      <c r="D764" s="67"/>
      <c r="E764" s="28"/>
      <c r="F764" s="67"/>
      <c r="G764" s="67"/>
      <c r="H764" s="67"/>
      <c r="I764" s="67"/>
      <c r="J764" s="9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</row>
    <row r="765" spans="1:26" ht="16.5" x14ac:dyDescent="0.45">
      <c r="A765" s="67"/>
      <c r="B765" s="67"/>
      <c r="C765" s="67"/>
      <c r="D765" s="67"/>
      <c r="E765" s="28"/>
      <c r="F765" s="67"/>
      <c r="G765" s="67"/>
      <c r="H765" s="67"/>
      <c r="I765" s="67"/>
      <c r="J765" s="9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</row>
    <row r="766" spans="1:26" ht="16.5" x14ac:dyDescent="0.45">
      <c r="A766" s="67"/>
      <c r="B766" s="67"/>
      <c r="C766" s="67"/>
      <c r="D766" s="67"/>
      <c r="E766" s="28"/>
      <c r="F766" s="67"/>
      <c r="G766" s="67"/>
      <c r="H766" s="67"/>
      <c r="I766" s="67"/>
      <c r="J766" s="9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</row>
    <row r="767" spans="1:26" ht="16.5" x14ac:dyDescent="0.45">
      <c r="A767" s="67"/>
      <c r="B767" s="67"/>
      <c r="C767" s="67"/>
      <c r="D767" s="67"/>
      <c r="E767" s="28"/>
      <c r="F767" s="67"/>
      <c r="G767" s="67"/>
      <c r="H767" s="67"/>
      <c r="I767" s="67"/>
      <c r="J767" s="9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</row>
    <row r="768" spans="1:26" ht="16.5" x14ac:dyDescent="0.45">
      <c r="A768" s="67"/>
      <c r="B768" s="67"/>
      <c r="C768" s="67"/>
      <c r="D768" s="67"/>
      <c r="E768" s="28"/>
      <c r="F768" s="67"/>
      <c r="G768" s="67"/>
      <c r="H768" s="67"/>
      <c r="I768" s="67"/>
      <c r="J768" s="9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</row>
    <row r="769" spans="1:26" ht="16.5" x14ac:dyDescent="0.45">
      <c r="A769" s="67"/>
      <c r="B769" s="67"/>
      <c r="C769" s="67"/>
      <c r="D769" s="67"/>
      <c r="E769" s="28"/>
      <c r="F769" s="67"/>
      <c r="G769" s="67"/>
      <c r="H769" s="67"/>
      <c r="I769" s="67"/>
      <c r="J769" s="9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</row>
    <row r="770" spans="1:26" ht="16.5" x14ac:dyDescent="0.45">
      <c r="A770" s="67"/>
      <c r="B770" s="67"/>
      <c r="C770" s="67"/>
      <c r="D770" s="67"/>
      <c r="E770" s="28"/>
      <c r="F770" s="67"/>
      <c r="G770" s="67"/>
      <c r="H770" s="67"/>
      <c r="I770" s="67"/>
      <c r="J770" s="9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</row>
    <row r="771" spans="1:26" ht="16.5" x14ac:dyDescent="0.45">
      <c r="A771" s="67"/>
      <c r="B771" s="67"/>
      <c r="C771" s="67"/>
      <c r="D771" s="67"/>
      <c r="E771" s="28"/>
      <c r="F771" s="67"/>
      <c r="G771" s="67"/>
      <c r="H771" s="67"/>
      <c r="I771" s="67"/>
      <c r="J771" s="9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</row>
    <row r="772" spans="1:26" ht="16.5" x14ac:dyDescent="0.45">
      <c r="A772" s="67"/>
      <c r="B772" s="67"/>
      <c r="C772" s="67"/>
      <c r="D772" s="67"/>
      <c r="E772" s="28"/>
      <c r="F772" s="67"/>
      <c r="G772" s="67"/>
      <c r="H772" s="67"/>
      <c r="I772" s="67"/>
      <c r="J772" s="9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</row>
    <row r="773" spans="1:26" ht="16.5" x14ac:dyDescent="0.45">
      <c r="A773" s="67"/>
      <c r="B773" s="67"/>
      <c r="C773" s="67"/>
      <c r="D773" s="67"/>
      <c r="E773" s="28"/>
      <c r="F773" s="67"/>
      <c r="G773" s="67"/>
      <c r="H773" s="67"/>
      <c r="I773" s="67"/>
      <c r="J773" s="9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</row>
    <row r="774" spans="1:26" ht="16.5" x14ac:dyDescent="0.45">
      <c r="A774" s="67"/>
      <c r="B774" s="67"/>
      <c r="C774" s="67"/>
      <c r="D774" s="67"/>
      <c r="E774" s="28"/>
      <c r="F774" s="67"/>
      <c r="G774" s="67"/>
      <c r="H774" s="67"/>
      <c r="I774" s="67"/>
      <c r="J774" s="9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</row>
    <row r="775" spans="1:26" ht="16.5" x14ac:dyDescent="0.45">
      <c r="A775" s="67"/>
      <c r="B775" s="67"/>
      <c r="C775" s="67"/>
      <c r="D775" s="67"/>
      <c r="E775" s="28"/>
      <c r="F775" s="67"/>
      <c r="G775" s="67"/>
      <c r="H775" s="67"/>
      <c r="I775" s="67"/>
      <c r="J775" s="9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</row>
    <row r="776" spans="1:26" ht="16.5" x14ac:dyDescent="0.45">
      <c r="A776" s="67"/>
      <c r="B776" s="67"/>
      <c r="C776" s="67"/>
      <c r="D776" s="67"/>
      <c r="E776" s="28"/>
      <c r="F776" s="67"/>
      <c r="G776" s="67"/>
      <c r="H776" s="67"/>
      <c r="I776" s="67"/>
      <c r="J776" s="9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</row>
    <row r="777" spans="1:26" ht="16.5" x14ac:dyDescent="0.45">
      <c r="A777" s="67"/>
      <c r="B777" s="67"/>
      <c r="C777" s="67"/>
      <c r="D777" s="67"/>
      <c r="E777" s="28"/>
      <c r="F777" s="67"/>
      <c r="G777" s="67"/>
      <c r="H777" s="67"/>
      <c r="I777" s="67"/>
      <c r="J777" s="9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</row>
    <row r="778" spans="1:26" ht="16.5" x14ac:dyDescent="0.45">
      <c r="A778" s="67"/>
      <c r="B778" s="67"/>
      <c r="C778" s="67"/>
      <c r="D778" s="67"/>
      <c r="E778" s="28"/>
      <c r="F778" s="67"/>
      <c r="G778" s="67"/>
      <c r="H778" s="67"/>
      <c r="I778" s="67"/>
      <c r="J778" s="9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</row>
    <row r="779" spans="1:26" ht="16.5" x14ac:dyDescent="0.45">
      <c r="A779" s="67"/>
      <c r="B779" s="67"/>
      <c r="C779" s="67"/>
      <c r="D779" s="67"/>
      <c r="E779" s="28"/>
      <c r="F779" s="67"/>
      <c r="G779" s="67"/>
      <c r="H779" s="67"/>
      <c r="I779" s="67"/>
      <c r="J779" s="9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</row>
    <row r="780" spans="1:26" ht="16.5" x14ac:dyDescent="0.45">
      <c r="A780" s="67"/>
      <c r="B780" s="67"/>
      <c r="C780" s="67"/>
      <c r="D780" s="67"/>
      <c r="E780" s="28"/>
      <c r="F780" s="67"/>
      <c r="G780" s="67"/>
      <c r="H780" s="67"/>
      <c r="I780" s="67"/>
      <c r="J780" s="9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</row>
    <row r="781" spans="1:26" ht="16.5" x14ac:dyDescent="0.45">
      <c r="A781" s="67"/>
      <c r="B781" s="67"/>
      <c r="C781" s="67"/>
      <c r="D781" s="67"/>
      <c r="E781" s="28"/>
      <c r="F781" s="67"/>
      <c r="G781" s="67"/>
      <c r="H781" s="67"/>
      <c r="I781" s="67"/>
      <c r="J781" s="9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</row>
    <row r="782" spans="1:26" ht="16.5" x14ac:dyDescent="0.45">
      <c r="A782" s="67"/>
      <c r="B782" s="67"/>
      <c r="C782" s="67"/>
      <c r="D782" s="67"/>
      <c r="E782" s="28"/>
      <c r="F782" s="67"/>
      <c r="G782" s="67"/>
      <c r="H782" s="67"/>
      <c r="I782" s="67"/>
      <c r="J782" s="9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</row>
    <row r="783" spans="1:26" ht="16.5" x14ac:dyDescent="0.45">
      <c r="A783" s="67"/>
      <c r="B783" s="67"/>
      <c r="C783" s="67"/>
      <c r="D783" s="67"/>
      <c r="E783" s="28"/>
      <c r="F783" s="67"/>
      <c r="G783" s="67"/>
      <c r="H783" s="67"/>
      <c r="I783" s="67"/>
      <c r="J783" s="9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</row>
    <row r="784" spans="1:26" ht="16.5" x14ac:dyDescent="0.45">
      <c r="A784" s="67"/>
      <c r="B784" s="67"/>
      <c r="C784" s="67"/>
      <c r="D784" s="67"/>
      <c r="E784" s="28"/>
      <c r="F784" s="67"/>
      <c r="G784" s="67"/>
      <c r="H784" s="67"/>
      <c r="I784" s="67"/>
      <c r="J784" s="9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</row>
    <row r="785" spans="1:26" ht="16.5" x14ac:dyDescent="0.45">
      <c r="A785" s="67"/>
      <c r="B785" s="67"/>
      <c r="C785" s="67"/>
      <c r="D785" s="67"/>
      <c r="E785" s="28"/>
      <c r="F785" s="67"/>
      <c r="G785" s="67"/>
      <c r="H785" s="67"/>
      <c r="I785" s="67"/>
      <c r="J785" s="9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</row>
    <row r="786" spans="1:26" ht="16.5" x14ac:dyDescent="0.45">
      <c r="A786" s="67"/>
      <c r="B786" s="67"/>
      <c r="C786" s="67"/>
      <c r="D786" s="67"/>
      <c r="E786" s="28"/>
      <c r="F786" s="67"/>
      <c r="G786" s="67"/>
      <c r="H786" s="67"/>
      <c r="I786" s="67"/>
      <c r="J786" s="9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</row>
    <row r="787" spans="1:26" ht="16.5" x14ac:dyDescent="0.45">
      <c r="A787" s="67"/>
      <c r="B787" s="67"/>
      <c r="C787" s="67"/>
      <c r="D787" s="67"/>
      <c r="E787" s="28"/>
      <c r="F787" s="67"/>
      <c r="G787" s="67"/>
      <c r="H787" s="67"/>
      <c r="I787" s="67"/>
      <c r="J787" s="9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</row>
    <row r="788" spans="1:26" ht="16.5" x14ac:dyDescent="0.45">
      <c r="A788" s="67"/>
      <c r="B788" s="67"/>
      <c r="C788" s="67"/>
      <c r="D788" s="67"/>
      <c r="E788" s="28"/>
      <c r="F788" s="67"/>
      <c r="G788" s="67"/>
      <c r="H788" s="67"/>
      <c r="I788" s="67"/>
      <c r="J788" s="9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</row>
    <row r="789" spans="1:26" ht="16.5" x14ac:dyDescent="0.45">
      <c r="A789" s="67"/>
      <c r="B789" s="67"/>
      <c r="C789" s="67"/>
      <c r="D789" s="67"/>
      <c r="E789" s="28"/>
      <c r="F789" s="67"/>
      <c r="G789" s="67"/>
      <c r="H789" s="67"/>
      <c r="I789" s="67"/>
      <c r="J789" s="9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</row>
    <row r="790" spans="1:26" ht="16.5" x14ac:dyDescent="0.45">
      <c r="A790" s="67"/>
      <c r="B790" s="67"/>
      <c r="C790" s="67"/>
      <c r="D790" s="67"/>
      <c r="E790" s="28"/>
      <c r="F790" s="67"/>
      <c r="G790" s="67"/>
      <c r="H790" s="67"/>
      <c r="I790" s="67"/>
      <c r="J790" s="9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</row>
    <row r="791" spans="1:26" ht="16.5" x14ac:dyDescent="0.45">
      <c r="A791" s="67"/>
      <c r="B791" s="67"/>
      <c r="C791" s="67"/>
      <c r="D791" s="67"/>
      <c r="E791" s="28"/>
      <c r="F791" s="67"/>
      <c r="G791" s="67"/>
      <c r="H791" s="67"/>
      <c r="I791" s="67"/>
      <c r="J791" s="9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</row>
    <row r="792" spans="1:26" ht="16.5" x14ac:dyDescent="0.45">
      <c r="A792" s="67"/>
      <c r="B792" s="67"/>
      <c r="C792" s="67"/>
      <c r="D792" s="67"/>
      <c r="E792" s="28"/>
      <c r="F792" s="67"/>
      <c r="G792" s="67"/>
      <c r="H792" s="67"/>
      <c r="I792" s="67"/>
      <c r="J792" s="9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</row>
    <row r="793" spans="1:26" ht="16.5" x14ac:dyDescent="0.45">
      <c r="A793" s="67"/>
      <c r="B793" s="67"/>
      <c r="C793" s="67"/>
      <c r="D793" s="67"/>
      <c r="E793" s="28"/>
      <c r="F793" s="67"/>
      <c r="G793" s="67"/>
      <c r="H793" s="67"/>
      <c r="I793" s="67"/>
      <c r="J793" s="9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</row>
    <row r="794" spans="1:26" ht="16.5" x14ac:dyDescent="0.45">
      <c r="A794" s="67"/>
      <c r="B794" s="67"/>
      <c r="C794" s="67"/>
      <c r="D794" s="67"/>
      <c r="E794" s="28"/>
      <c r="F794" s="67"/>
      <c r="G794" s="67"/>
      <c r="H794" s="67"/>
      <c r="I794" s="67"/>
      <c r="J794" s="9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</row>
    <row r="795" spans="1:26" ht="16.5" x14ac:dyDescent="0.45">
      <c r="A795" s="67"/>
      <c r="B795" s="67"/>
      <c r="C795" s="67"/>
      <c r="D795" s="67"/>
      <c r="E795" s="28"/>
      <c r="F795" s="67"/>
      <c r="G795" s="67"/>
      <c r="H795" s="67"/>
      <c r="I795" s="67"/>
      <c r="J795" s="9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</row>
    <row r="796" spans="1:26" ht="16.5" x14ac:dyDescent="0.45">
      <c r="A796" s="67"/>
      <c r="B796" s="67"/>
      <c r="C796" s="67"/>
      <c r="D796" s="67"/>
      <c r="E796" s="28"/>
      <c r="F796" s="67"/>
      <c r="G796" s="67"/>
      <c r="H796" s="67"/>
      <c r="I796" s="67"/>
      <c r="J796" s="9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</row>
    <row r="797" spans="1:26" ht="16.5" x14ac:dyDescent="0.45">
      <c r="A797" s="67"/>
      <c r="B797" s="67"/>
      <c r="C797" s="67"/>
      <c r="D797" s="67"/>
      <c r="E797" s="28"/>
      <c r="F797" s="67"/>
      <c r="G797" s="67"/>
      <c r="H797" s="67"/>
      <c r="I797" s="67"/>
      <c r="J797" s="9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</row>
    <row r="798" spans="1:26" ht="16.5" x14ac:dyDescent="0.45">
      <c r="A798" s="67"/>
      <c r="B798" s="67"/>
      <c r="C798" s="67"/>
      <c r="D798" s="67"/>
      <c r="E798" s="28"/>
      <c r="F798" s="67"/>
      <c r="G798" s="67"/>
      <c r="H798" s="67"/>
      <c r="I798" s="67"/>
      <c r="J798" s="9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</row>
    <row r="799" spans="1:26" ht="16.5" x14ac:dyDescent="0.45">
      <c r="A799" s="67"/>
      <c r="B799" s="67"/>
      <c r="C799" s="67"/>
      <c r="D799" s="67"/>
      <c r="E799" s="28"/>
      <c r="F799" s="67"/>
      <c r="G799" s="67"/>
      <c r="H799" s="67"/>
      <c r="I799" s="67"/>
      <c r="J799" s="9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</row>
    <row r="800" spans="1:26" ht="16.5" x14ac:dyDescent="0.45">
      <c r="A800" s="67"/>
      <c r="B800" s="67"/>
      <c r="C800" s="67"/>
      <c r="D800" s="67"/>
      <c r="E800" s="28"/>
      <c r="F800" s="67"/>
      <c r="G800" s="67"/>
      <c r="H800" s="67"/>
      <c r="I800" s="67"/>
      <c r="J800" s="9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</row>
    <row r="801" spans="1:26" ht="16.5" x14ac:dyDescent="0.45">
      <c r="A801" s="67"/>
      <c r="B801" s="67"/>
      <c r="C801" s="67"/>
      <c r="D801" s="67"/>
      <c r="E801" s="28"/>
      <c r="F801" s="67"/>
      <c r="G801" s="67"/>
      <c r="H801" s="67"/>
      <c r="I801" s="67"/>
      <c r="J801" s="9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</row>
    <row r="802" spans="1:26" ht="16.5" x14ac:dyDescent="0.45">
      <c r="A802" s="67"/>
      <c r="B802" s="67"/>
      <c r="C802" s="67"/>
      <c r="D802" s="67"/>
      <c r="E802" s="28"/>
      <c r="F802" s="67"/>
      <c r="G802" s="67"/>
      <c r="H802" s="67"/>
      <c r="I802" s="67"/>
      <c r="J802" s="9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</row>
    <row r="803" spans="1:26" ht="16.5" x14ac:dyDescent="0.45">
      <c r="A803" s="67"/>
      <c r="B803" s="67"/>
      <c r="C803" s="67"/>
      <c r="D803" s="67"/>
      <c r="E803" s="28"/>
      <c r="F803" s="67"/>
      <c r="G803" s="67"/>
      <c r="H803" s="67"/>
      <c r="I803" s="67"/>
      <c r="J803" s="9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</row>
    <row r="804" spans="1:26" ht="16.5" x14ac:dyDescent="0.45">
      <c r="A804" s="67"/>
      <c r="B804" s="67"/>
      <c r="C804" s="67"/>
      <c r="D804" s="67"/>
      <c r="E804" s="28"/>
      <c r="F804" s="67"/>
      <c r="G804" s="67"/>
      <c r="H804" s="67"/>
      <c r="I804" s="67"/>
      <c r="J804" s="9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</row>
    <row r="805" spans="1:26" ht="16.5" x14ac:dyDescent="0.45">
      <c r="A805" s="67"/>
      <c r="B805" s="67"/>
      <c r="C805" s="67"/>
      <c r="D805" s="67"/>
      <c r="E805" s="28"/>
      <c r="F805" s="67"/>
      <c r="G805" s="67"/>
      <c r="H805" s="67"/>
      <c r="I805" s="67"/>
      <c r="J805" s="9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</row>
    <row r="806" spans="1:26" ht="16.5" x14ac:dyDescent="0.45">
      <c r="A806" s="67"/>
      <c r="B806" s="67"/>
      <c r="C806" s="67"/>
      <c r="D806" s="67"/>
      <c r="E806" s="28"/>
      <c r="F806" s="67"/>
      <c r="G806" s="67"/>
      <c r="H806" s="67"/>
      <c r="I806" s="67"/>
      <c r="J806" s="9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</row>
    <row r="807" spans="1:26" ht="16.5" x14ac:dyDescent="0.45">
      <c r="A807" s="67"/>
      <c r="B807" s="67"/>
      <c r="C807" s="67"/>
      <c r="D807" s="67"/>
      <c r="E807" s="28"/>
      <c r="F807" s="67"/>
      <c r="G807" s="67"/>
      <c r="H807" s="67"/>
      <c r="I807" s="67"/>
      <c r="J807" s="9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</row>
    <row r="808" spans="1:26" ht="16.5" x14ac:dyDescent="0.45">
      <c r="A808" s="67"/>
      <c r="B808" s="67"/>
      <c r="C808" s="67"/>
      <c r="D808" s="67"/>
      <c r="E808" s="28"/>
      <c r="F808" s="67"/>
      <c r="G808" s="67"/>
      <c r="H808" s="67"/>
      <c r="I808" s="67"/>
      <c r="J808" s="9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</row>
    <row r="809" spans="1:26" ht="16.5" x14ac:dyDescent="0.45">
      <c r="A809" s="67"/>
      <c r="B809" s="67"/>
      <c r="C809" s="67"/>
      <c r="D809" s="67"/>
      <c r="E809" s="28"/>
      <c r="F809" s="67"/>
      <c r="G809" s="67"/>
      <c r="H809" s="67"/>
      <c r="I809" s="67"/>
      <c r="J809" s="9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</row>
    <row r="810" spans="1:26" ht="16.5" x14ac:dyDescent="0.45">
      <c r="A810" s="67"/>
      <c r="B810" s="67"/>
      <c r="C810" s="67"/>
      <c r="D810" s="67"/>
      <c r="E810" s="28"/>
      <c r="F810" s="67"/>
      <c r="G810" s="67"/>
      <c r="H810" s="67"/>
      <c r="I810" s="67"/>
      <c r="J810" s="9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</row>
    <row r="811" spans="1:26" ht="16.5" x14ac:dyDescent="0.45">
      <c r="A811" s="67"/>
      <c r="B811" s="67"/>
      <c r="C811" s="67"/>
      <c r="D811" s="67"/>
      <c r="E811" s="28"/>
      <c r="F811" s="67"/>
      <c r="G811" s="67"/>
      <c r="H811" s="67"/>
      <c r="I811" s="67"/>
      <c r="J811" s="9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</row>
    <row r="812" spans="1:26" ht="16.5" x14ac:dyDescent="0.45">
      <c r="A812" s="67"/>
      <c r="B812" s="67"/>
      <c r="C812" s="67"/>
      <c r="D812" s="67"/>
      <c r="E812" s="28"/>
      <c r="F812" s="67"/>
      <c r="G812" s="67"/>
      <c r="H812" s="67"/>
      <c r="I812" s="67"/>
      <c r="J812" s="9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</row>
    <row r="813" spans="1:26" ht="16.5" x14ac:dyDescent="0.45">
      <c r="A813" s="67"/>
      <c r="B813" s="67"/>
      <c r="C813" s="67"/>
      <c r="D813" s="67"/>
      <c r="E813" s="28"/>
      <c r="F813" s="67"/>
      <c r="G813" s="67"/>
      <c r="H813" s="67"/>
      <c r="I813" s="67"/>
      <c r="J813" s="9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</row>
    <row r="814" spans="1:26" ht="16.5" x14ac:dyDescent="0.45">
      <c r="A814" s="67"/>
      <c r="B814" s="67"/>
      <c r="C814" s="67"/>
      <c r="D814" s="67"/>
      <c r="E814" s="28"/>
      <c r="F814" s="67"/>
      <c r="G814" s="67"/>
      <c r="H814" s="67"/>
      <c r="I814" s="67"/>
      <c r="J814" s="9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</row>
    <row r="815" spans="1:26" ht="16.5" x14ac:dyDescent="0.45">
      <c r="A815" s="67"/>
      <c r="B815" s="67"/>
      <c r="C815" s="67"/>
      <c r="D815" s="67"/>
      <c r="E815" s="28"/>
      <c r="F815" s="67"/>
      <c r="G815" s="67"/>
      <c r="H815" s="67"/>
      <c r="I815" s="67"/>
      <c r="J815" s="9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</row>
    <row r="816" spans="1:26" ht="16.5" x14ac:dyDescent="0.45">
      <c r="A816" s="67"/>
      <c r="B816" s="67"/>
      <c r="C816" s="67"/>
      <c r="D816" s="67"/>
      <c r="E816" s="28"/>
      <c r="F816" s="67"/>
      <c r="G816" s="67"/>
      <c r="H816" s="67"/>
      <c r="I816" s="67"/>
      <c r="J816" s="9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</row>
    <row r="817" spans="1:26" ht="16.5" x14ac:dyDescent="0.45">
      <c r="A817" s="67"/>
      <c r="B817" s="67"/>
      <c r="C817" s="67"/>
      <c r="D817" s="67"/>
      <c r="E817" s="28"/>
      <c r="F817" s="67"/>
      <c r="G817" s="67"/>
      <c r="H817" s="67"/>
      <c r="I817" s="67"/>
      <c r="J817" s="9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</row>
    <row r="818" spans="1:26" ht="16.5" x14ac:dyDescent="0.45">
      <c r="A818" s="67"/>
      <c r="B818" s="67"/>
      <c r="C818" s="67"/>
      <c r="D818" s="67"/>
      <c r="E818" s="28"/>
      <c r="F818" s="67"/>
      <c r="G818" s="67"/>
      <c r="H818" s="67"/>
      <c r="I818" s="67"/>
      <c r="J818" s="9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</row>
    <row r="819" spans="1:26" ht="16.5" x14ac:dyDescent="0.45">
      <c r="A819" s="67"/>
      <c r="B819" s="67"/>
      <c r="C819" s="67"/>
      <c r="D819" s="67"/>
      <c r="E819" s="28"/>
      <c r="F819" s="67"/>
      <c r="G819" s="67"/>
      <c r="H819" s="67"/>
      <c r="I819" s="67"/>
      <c r="J819" s="9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</row>
    <row r="820" spans="1:26" ht="16.5" x14ac:dyDescent="0.45">
      <c r="A820" s="67"/>
      <c r="B820" s="67"/>
      <c r="C820" s="67"/>
      <c r="D820" s="67"/>
      <c r="E820" s="28"/>
      <c r="F820" s="67"/>
      <c r="G820" s="67"/>
      <c r="H820" s="67"/>
      <c r="I820" s="67"/>
      <c r="J820" s="9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</row>
    <row r="821" spans="1:26" ht="16.5" x14ac:dyDescent="0.45">
      <c r="A821" s="67"/>
      <c r="B821" s="67"/>
      <c r="C821" s="67"/>
      <c r="D821" s="67"/>
      <c r="E821" s="28"/>
      <c r="F821" s="67"/>
      <c r="G821" s="67"/>
      <c r="H821" s="67"/>
      <c r="I821" s="67"/>
      <c r="J821" s="9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</row>
    <row r="822" spans="1:26" ht="16.5" x14ac:dyDescent="0.45">
      <c r="A822" s="67"/>
      <c r="B822" s="67"/>
      <c r="C822" s="67"/>
      <c r="D822" s="67"/>
      <c r="E822" s="28"/>
      <c r="F822" s="67"/>
      <c r="G822" s="67"/>
      <c r="H822" s="67"/>
      <c r="I822" s="67"/>
      <c r="J822" s="9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</row>
    <row r="823" spans="1:26" ht="16.5" x14ac:dyDescent="0.45">
      <c r="A823" s="67"/>
      <c r="B823" s="67"/>
      <c r="C823" s="67"/>
      <c r="D823" s="67"/>
      <c r="E823" s="28"/>
      <c r="F823" s="67"/>
      <c r="G823" s="67"/>
      <c r="H823" s="67"/>
      <c r="I823" s="67"/>
      <c r="J823" s="9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</row>
    <row r="824" spans="1:26" ht="16.5" x14ac:dyDescent="0.45">
      <c r="A824" s="67"/>
      <c r="B824" s="67"/>
      <c r="C824" s="67"/>
      <c r="D824" s="67"/>
      <c r="E824" s="28"/>
      <c r="F824" s="67"/>
      <c r="G824" s="67"/>
      <c r="H824" s="67"/>
      <c r="I824" s="67"/>
      <c r="J824" s="9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</row>
    <row r="825" spans="1:26" ht="16.5" x14ac:dyDescent="0.45">
      <c r="A825" s="67"/>
      <c r="B825" s="67"/>
      <c r="C825" s="67"/>
      <c r="D825" s="67"/>
      <c r="E825" s="28"/>
      <c r="F825" s="67"/>
      <c r="G825" s="67"/>
      <c r="H825" s="67"/>
      <c r="I825" s="67"/>
      <c r="J825" s="9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</row>
    <row r="826" spans="1:26" ht="16.5" x14ac:dyDescent="0.45">
      <c r="A826" s="67"/>
      <c r="B826" s="67"/>
      <c r="C826" s="67"/>
      <c r="D826" s="67"/>
      <c r="E826" s="28"/>
      <c r="F826" s="67"/>
      <c r="G826" s="67"/>
      <c r="H826" s="67"/>
      <c r="I826" s="67"/>
      <c r="J826" s="9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</row>
    <row r="827" spans="1:26" ht="16.5" x14ac:dyDescent="0.45">
      <c r="A827" s="67"/>
      <c r="B827" s="67"/>
      <c r="C827" s="67"/>
      <c r="D827" s="67"/>
      <c r="E827" s="28"/>
      <c r="F827" s="67"/>
      <c r="G827" s="67"/>
      <c r="H827" s="67"/>
      <c r="I827" s="67"/>
      <c r="J827" s="9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</row>
    <row r="828" spans="1:26" ht="16.5" x14ac:dyDescent="0.45">
      <c r="A828" s="67"/>
      <c r="B828" s="67"/>
      <c r="C828" s="67"/>
      <c r="D828" s="67"/>
      <c r="E828" s="28"/>
      <c r="F828" s="67"/>
      <c r="G828" s="67"/>
      <c r="H828" s="67"/>
      <c r="I828" s="67"/>
      <c r="J828" s="9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</row>
    <row r="829" spans="1:26" ht="16.5" x14ac:dyDescent="0.45">
      <c r="A829" s="67"/>
      <c r="B829" s="67"/>
      <c r="C829" s="67"/>
      <c r="D829" s="67"/>
      <c r="E829" s="28"/>
      <c r="F829" s="67"/>
      <c r="G829" s="67"/>
      <c r="H829" s="67"/>
      <c r="I829" s="67"/>
      <c r="J829" s="9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</row>
    <row r="830" spans="1:26" ht="16.5" x14ac:dyDescent="0.45">
      <c r="A830" s="67"/>
      <c r="B830" s="67"/>
      <c r="C830" s="67"/>
      <c r="D830" s="67"/>
      <c r="E830" s="28"/>
      <c r="F830" s="67"/>
      <c r="G830" s="67"/>
      <c r="H830" s="67"/>
      <c r="I830" s="67"/>
      <c r="J830" s="9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</row>
    <row r="831" spans="1:26" ht="16.5" x14ac:dyDescent="0.45">
      <c r="A831" s="67"/>
      <c r="B831" s="67"/>
      <c r="C831" s="67"/>
      <c r="D831" s="67"/>
      <c r="E831" s="28"/>
      <c r="F831" s="67"/>
      <c r="G831" s="67"/>
      <c r="H831" s="67"/>
      <c r="I831" s="67"/>
      <c r="J831" s="9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</row>
    <row r="832" spans="1:26" ht="16.5" x14ac:dyDescent="0.45">
      <c r="A832" s="67"/>
      <c r="B832" s="67"/>
      <c r="C832" s="67"/>
      <c r="D832" s="67"/>
      <c r="E832" s="28"/>
      <c r="F832" s="67"/>
      <c r="G832" s="67"/>
      <c r="H832" s="67"/>
      <c r="I832" s="67"/>
      <c r="J832" s="9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</row>
    <row r="833" spans="1:26" ht="16.5" x14ac:dyDescent="0.45">
      <c r="A833" s="67"/>
      <c r="B833" s="67"/>
      <c r="C833" s="67"/>
      <c r="D833" s="67"/>
      <c r="E833" s="28"/>
      <c r="F833" s="67"/>
      <c r="G833" s="67"/>
      <c r="H833" s="67"/>
      <c r="I833" s="67"/>
      <c r="J833" s="9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</row>
    <row r="834" spans="1:26" ht="16.5" x14ac:dyDescent="0.45">
      <c r="A834" s="67"/>
      <c r="B834" s="67"/>
      <c r="C834" s="67"/>
      <c r="D834" s="67"/>
      <c r="E834" s="28"/>
      <c r="F834" s="67"/>
      <c r="G834" s="67"/>
      <c r="H834" s="67"/>
      <c r="I834" s="67"/>
      <c r="J834" s="9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</row>
    <row r="835" spans="1:26" ht="16.5" x14ac:dyDescent="0.45">
      <c r="A835" s="67"/>
      <c r="B835" s="67"/>
      <c r="C835" s="67"/>
      <c r="D835" s="67"/>
      <c r="E835" s="28"/>
      <c r="F835" s="67"/>
      <c r="G835" s="67"/>
      <c r="H835" s="67"/>
      <c r="I835" s="67"/>
      <c r="J835" s="9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</row>
    <row r="836" spans="1:26" ht="16.5" x14ac:dyDescent="0.45">
      <c r="A836" s="67"/>
      <c r="B836" s="67"/>
      <c r="C836" s="67"/>
      <c r="D836" s="67"/>
      <c r="E836" s="28"/>
      <c r="F836" s="67"/>
      <c r="G836" s="67"/>
      <c r="H836" s="67"/>
      <c r="I836" s="67"/>
      <c r="J836" s="9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</row>
    <row r="837" spans="1:26" ht="16.5" x14ac:dyDescent="0.45">
      <c r="A837" s="67"/>
      <c r="B837" s="67"/>
      <c r="C837" s="67"/>
      <c r="D837" s="67"/>
      <c r="E837" s="28"/>
      <c r="F837" s="67"/>
      <c r="G837" s="67"/>
      <c r="H837" s="67"/>
      <c r="I837" s="67"/>
      <c r="J837" s="9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</row>
    <row r="838" spans="1:26" ht="16.5" x14ac:dyDescent="0.45">
      <c r="A838" s="67"/>
      <c r="B838" s="67"/>
      <c r="C838" s="67"/>
      <c r="D838" s="67"/>
      <c r="E838" s="28"/>
      <c r="F838" s="67"/>
      <c r="G838" s="67"/>
      <c r="H838" s="67"/>
      <c r="I838" s="67"/>
      <c r="J838" s="9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</row>
    <row r="839" spans="1:26" ht="16.5" x14ac:dyDescent="0.45">
      <c r="A839" s="67"/>
      <c r="B839" s="67"/>
      <c r="C839" s="67"/>
      <c r="D839" s="67"/>
      <c r="E839" s="28"/>
      <c r="F839" s="67"/>
      <c r="G839" s="67"/>
      <c r="H839" s="67"/>
      <c r="I839" s="67"/>
      <c r="J839" s="9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</row>
    <row r="840" spans="1:26" ht="16.5" x14ac:dyDescent="0.45">
      <c r="A840" s="67"/>
      <c r="B840" s="67"/>
      <c r="C840" s="67"/>
      <c r="D840" s="67"/>
      <c r="E840" s="28"/>
      <c r="F840" s="67"/>
      <c r="G840" s="67"/>
      <c r="H840" s="67"/>
      <c r="I840" s="67"/>
      <c r="J840" s="9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</row>
    <row r="841" spans="1:26" ht="16.5" x14ac:dyDescent="0.45">
      <c r="A841" s="67"/>
      <c r="B841" s="67"/>
      <c r="C841" s="67"/>
      <c r="D841" s="67"/>
      <c r="E841" s="28"/>
      <c r="F841" s="67"/>
      <c r="G841" s="67"/>
      <c r="H841" s="67"/>
      <c r="I841" s="67"/>
      <c r="J841" s="9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</row>
    <row r="842" spans="1:26" ht="16.5" x14ac:dyDescent="0.45">
      <c r="A842" s="67"/>
      <c r="B842" s="67"/>
      <c r="C842" s="67"/>
      <c r="D842" s="67"/>
      <c r="E842" s="28"/>
      <c r="F842" s="67"/>
      <c r="G842" s="67"/>
      <c r="H842" s="67"/>
      <c r="I842" s="67"/>
      <c r="J842" s="9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</row>
    <row r="843" spans="1:26" ht="16.5" x14ac:dyDescent="0.45">
      <c r="A843" s="67"/>
      <c r="B843" s="67"/>
      <c r="C843" s="67"/>
      <c r="D843" s="67"/>
      <c r="E843" s="28"/>
      <c r="F843" s="67"/>
      <c r="G843" s="67"/>
      <c r="H843" s="67"/>
      <c r="I843" s="67"/>
      <c r="J843" s="9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</row>
    <row r="844" spans="1:26" ht="16.5" x14ac:dyDescent="0.45">
      <c r="A844" s="67"/>
      <c r="B844" s="67"/>
      <c r="C844" s="67"/>
      <c r="D844" s="67"/>
      <c r="E844" s="28"/>
      <c r="F844" s="67"/>
      <c r="G844" s="67"/>
      <c r="H844" s="67"/>
      <c r="I844" s="67"/>
      <c r="J844" s="9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</row>
    <row r="845" spans="1:26" ht="16.5" x14ac:dyDescent="0.45">
      <c r="A845" s="67"/>
      <c r="B845" s="67"/>
      <c r="C845" s="67"/>
      <c r="D845" s="67"/>
      <c r="E845" s="28"/>
      <c r="F845" s="67"/>
      <c r="G845" s="67"/>
      <c r="H845" s="67"/>
      <c r="I845" s="67"/>
      <c r="J845" s="9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</row>
    <row r="846" spans="1:26" ht="16.5" x14ac:dyDescent="0.45">
      <c r="A846" s="67"/>
      <c r="B846" s="67"/>
      <c r="C846" s="67"/>
      <c r="D846" s="67"/>
      <c r="E846" s="28"/>
      <c r="F846" s="67"/>
      <c r="G846" s="67"/>
      <c r="H846" s="67"/>
      <c r="I846" s="67"/>
      <c r="J846" s="9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</row>
    <row r="847" spans="1:26" ht="16.5" x14ac:dyDescent="0.45">
      <c r="A847" s="67"/>
      <c r="B847" s="67"/>
      <c r="C847" s="67"/>
      <c r="D847" s="67"/>
      <c r="E847" s="28"/>
      <c r="F847" s="67"/>
      <c r="G847" s="67"/>
      <c r="H847" s="67"/>
      <c r="I847" s="67"/>
      <c r="J847" s="9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</row>
    <row r="848" spans="1:26" ht="16.5" x14ac:dyDescent="0.45">
      <c r="A848" s="67"/>
      <c r="B848" s="67"/>
      <c r="C848" s="67"/>
      <c r="D848" s="67"/>
      <c r="E848" s="28"/>
      <c r="F848" s="67"/>
      <c r="G848" s="67"/>
      <c r="H848" s="67"/>
      <c r="I848" s="67"/>
      <c r="J848" s="9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</row>
    <row r="849" spans="1:26" ht="16.5" x14ac:dyDescent="0.45">
      <c r="A849" s="67"/>
      <c r="B849" s="67"/>
      <c r="C849" s="67"/>
      <c r="D849" s="67"/>
      <c r="E849" s="28"/>
      <c r="F849" s="67"/>
      <c r="G849" s="67"/>
      <c r="H849" s="67"/>
      <c r="I849" s="67"/>
      <c r="J849" s="9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</row>
    <row r="850" spans="1:26" ht="16.5" x14ac:dyDescent="0.45">
      <c r="A850" s="67"/>
      <c r="B850" s="67"/>
      <c r="C850" s="67"/>
      <c r="D850" s="67"/>
      <c r="E850" s="28"/>
      <c r="F850" s="67"/>
      <c r="G850" s="67"/>
      <c r="H850" s="67"/>
      <c r="I850" s="67"/>
      <c r="J850" s="9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</row>
    <row r="851" spans="1:26" ht="16.5" x14ac:dyDescent="0.45">
      <c r="A851" s="67"/>
      <c r="B851" s="67"/>
      <c r="C851" s="67"/>
      <c r="D851" s="67"/>
      <c r="E851" s="28"/>
      <c r="F851" s="67"/>
      <c r="G851" s="67"/>
      <c r="H851" s="67"/>
      <c r="I851" s="67"/>
      <c r="J851" s="9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</row>
    <row r="852" spans="1:26" ht="16.5" x14ac:dyDescent="0.45">
      <c r="A852" s="67"/>
      <c r="B852" s="67"/>
      <c r="C852" s="67"/>
      <c r="D852" s="67"/>
      <c r="E852" s="28"/>
      <c r="F852" s="67"/>
      <c r="G852" s="67"/>
      <c r="H852" s="67"/>
      <c r="I852" s="67"/>
      <c r="J852" s="9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</row>
    <row r="853" spans="1:26" ht="16.5" x14ac:dyDescent="0.45">
      <c r="A853" s="67"/>
      <c r="B853" s="67"/>
      <c r="C853" s="67"/>
      <c r="D853" s="67"/>
      <c r="E853" s="28"/>
      <c r="F853" s="67"/>
      <c r="G853" s="67"/>
      <c r="H853" s="67"/>
      <c r="I853" s="67"/>
      <c r="J853" s="9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</row>
    <row r="854" spans="1:26" ht="16.5" x14ac:dyDescent="0.45">
      <c r="A854" s="67"/>
      <c r="B854" s="67"/>
      <c r="C854" s="67"/>
      <c r="D854" s="67"/>
      <c r="E854" s="28"/>
      <c r="F854" s="67"/>
      <c r="G854" s="67"/>
      <c r="H854" s="67"/>
      <c r="I854" s="67"/>
      <c r="J854" s="9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</row>
    <row r="855" spans="1:26" ht="16.5" x14ac:dyDescent="0.45">
      <c r="A855" s="67"/>
      <c r="B855" s="67"/>
      <c r="C855" s="67"/>
      <c r="D855" s="67"/>
      <c r="E855" s="28"/>
      <c r="F855" s="67"/>
      <c r="G855" s="67"/>
      <c r="H855" s="67"/>
      <c r="I855" s="67"/>
      <c r="J855" s="9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</row>
    <row r="856" spans="1:26" ht="16.5" x14ac:dyDescent="0.45">
      <c r="A856" s="67"/>
      <c r="B856" s="67"/>
      <c r="C856" s="67"/>
      <c r="D856" s="67"/>
      <c r="E856" s="28"/>
      <c r="F856" s="67"/>
      <c r="G856" s="67"/>
      <c r="H856" s="67"/>
      <c r="I856" s="67"/>
      <c r="J856" s="9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</row>
    <row r="857" spans="1:26" ht="16.5" x14ac:dyDescent="0.45">
      <c r="A857" s="67"/>
      <c r="B857" s="67"/>
      <c r="C857" s="67"/>
      <c r="D857" s="67"/>
      <c r="E857" s="28"/>
      <c r="F857" s="67"/>
      <c r="G857" s="67"/>
      <c r="H857" s="67"/>
      <c r="I857" s="67"/>
      <c r="J857" s="9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</row>
    <row r="858" spans="1:26" ht="16.5" x14ac:dyDescent="0.45">
      <c r="A858" s="67"/>
      <c r="B858" s="67"/>
      <c r="C858" s="67"/>
      <c r="D858" s="67"/>
      <c r="E858" s="28"/>
      <c r="F858" s="67"/>
      <c r="G858" s="67"/>
      <c r="H858" s="67"/>
      <c r="I858" s="67"/>
      <c r="J858" s="9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</row>
    <row r="859" spans="1:26" ht="16.5" x14ac:dyDescent="0.45">
      <c r="A859" s="67"/>
      <c r="B859" s="67"/>
      <c r="C859" s="67"/>
      <c r="D859" s="67"/>
      <c r="E859" s="28"/>
      <c r="F859" s="67"/>
      <c r="G859" s="67"/>
      <c r="H859" s="67"/>
      <c r="I859" s="67"/>
      <c r="J859" s="9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</row>
    <row r="860" spans="1:26" ht="16.5" x14ac:dyDescent="0.45">
      <c r="A860" s="67"/>
      <c r="B860" s="67"/>
      <c r="C860" s="67"/>
      <c r="D860" s="67"/>
      <c r="E860" s="28"/>
      <c r="F860" s="67"/>
      <c r="G860" s="67"/>
      <c r="H860" s="67"/>
      <c r="I860" s="67"/>
      <c r="J860" s="9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</row>
    <row r="861" spans="1:26" ht="16.5" x14ac:dyDescent="0.45">
      <c r="A861" s="67"/>
      <c r="B861" s="67"/>
      <c r="C861" s="67"/>
      <c r="D861" s="67"/>
      <c r="E861" s="28"/>
      <c r="F861" s="67"/>
      <c r="G861" s="67"/>
      <c r="H861" s="67"/>
      <c r="I861" s="67"/>
      <c r="J861" s="9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</row>
    <row r="862" spans="1:26" ht="16.5" x14ac:dyDescent="0.45">
      <c r="A862" s="67"/>
      <c r="B862" s="67"/>
      <c r="C862" s="67"/>
      <c r="D862" s="67"/>
      <c r="E862" s="28"/>
      <c r="F862" s="67"/>
      <c r="G862" s="67"/>
      <c r="H862" s="67"/>
      <c r="I862" s="67"/>
      <c r="J862" s="9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spans="1:26" ht="16.5" x14ac:dyDescent="0.45">
      <c r="A863" s="67"/>
      <c r="B863" s="67"/>
      <c r="C863" s="67"/>
      <c r="D863" s="67"/>
      <c r="E863" s="28"/>
      <c r="F863" s="67"/>
      <c r="G863" s="67"/>
      <c r="H863" s="67"/>
      <c r="I863" s="67"/>
      <c r="J863" s="9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</row>
    <row r="864" spans="1:26" ht="16.5" x14ac:dyDescent="0.45">
      <c r="A864" s="67"/>
      <c r="B864" s="67"/>
      <c r="C864" s="67"/>
      <c r="D864" s="67"/>
      <c r="E864" s="28"/>
      <c r="F864" s="67"/>
      <c r="G864" s="67"/>
      <c r="H864" s="67"/>
      <c r="I864" s="67"/>
      <c r="J864" s="9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</row>
    <row r="865" spans="1:26" ht="16.5" x14ac:dyDescent="0.45">
      <c r="A865" s="67"/>
      <c r="B865" s="67"/>
      <c r="C865" s="67"/>
      <c r="D865" s="67"/>
      <c r="E865" s="28"/>
      <c r="F865" s="67"/>
      <c r="G865" s="67"/>
      <c r="H865" s="67"/>
      <c r="I865" s="67"/>
      <c r="J865" s="9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</row>
    <row r="866" spans="1:26" ht="16.5" x14ac:dyDescent="0.45">
      <c r="A866" s="67"/>
      <c r="B866" s="67"/>
      <c r="C866" s="67"/>
      <c r="D866" s="67"/>
      <c r="E866" s="28"/>
      <c r="F866" s="67"/>
      <c r="G866" s="67"/>
      <c r="H866" s="67"/>
      <c r="I866" s="67"/>
      <c r="J866" s="9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</row>
    <row r="867" spans="1:26" ht="16.5" x14ac:dyDescent="0.45">
      <c r="A867" s="67"/>
      <c r="B867" s="67"/>
      <c r="C867" s="67"/>
      <c r="D867" s="67"/>
      <c r="E867" s="28"/>
      <c r="F867" s="67"/>
      <c r="G867" s="67"/>
      <c r="H867" s="67"/>
      <c r="I867" s="67"/>
      <c r="J867" s="9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</row>
    <row r="868" spans="1:26" ht="16.5" x14ac:dyDescent="0.45">
      <c r="A868" s="67"/>
      <c r="B868" s="67"/>
      <c r="C868" s="67"/>
      <c r="D868" s="67"/>
      <c r="E868" s="28"/>
      <c r="F868" s="67"/>
      <c r="G868" s="67"/>
      <c r="H868" s="67"/>
      <c r="I868" s="67"/>
      <c r="J868" s="9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</row>
    <row r="869" spans="1:26" ht="16.5" x14ac:dyDescent="0.45">
      <c r="A869" s="67"/>
      <c r="B869" s="67"/>
      <c r="C869" s="67"/>
      <c r="D869" s="67"/>
      <c r="E869" s="28"/>
      <c r="F869" s="67"/>
      <c r="G869" s="67"/>
      <c r="H869" s="67"/>
      <c r="I869" s="67"/>
      <c r="J869" s="9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</row>
    <row r="870" spans="1:26" ht="16.5" x14ac:dyDescent="0.45">
      <c r="A870" s="67"/>
      <c r="B870" s="67"/>
      <c r="C870" s="67"/>
      <c r="D870" s="67"/>
      <c r="E870" s="28"/>
      <c r="F870" s="67"/>
      <c r="G870" s="67"/>
      <c r="H870" s="67"/>
      <c r="I870" s="67"/>
      <c r="J870" s="9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</row>
    <row r="871" spans="1:26" ht="16.5" x14ac:dyDescent="0.45">
      <c r="A871" s="67"/>
      <c r="B871" s="67"/>
      <c r="C871" s="67"/>
      <c r="D871" s="67"/>
      <c r="E871" s="28"/>
      <c r="F871" s="67"/>
      <c r="G871" s="67"/>
      <c r="H871" s="67"/>
      <c r="I871" s="67"/>
      <c r="J871" s="9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</row>
    <row r="872" spans="1:26" ht="16.5" x14ac:dyDescent="0.45">
      <c r="A872" s="67"/>
      <c r="B872" s="67"/>
      <c r="C872" s="67"/>
      <c r="D872" s="67"/>
      <c r="E872" s="28"/>
      <c r="F872" s="67"/>
      <c r="G872" s="67"/>
      <c r="H872" s="67"/>
      <c r="I872" s="67"/>
      <c r="J872" s="9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</row>
    <row r="873" spans="1:26" ht="16.5" x14ac:dyDescent="0.45">
      <c r="A873" s="67"/>
      <c r="B873" s="67"/>
      <c r="C873" s="67"/>
      <c r="D873" s="67"/>
      <c r="E873" s="28"/>
      <c r="F873" s="67"/>
      <c r="G873" s="67"/>
      <c r="H873" s="67"/>
      <c r="I873" s="67"/>
      <c r="J873" s="9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</row>
    <row r="874" spans="1:26" ht="16.5" x14ac:dyDescent="0.45">
      <c r="A874" s="67"/>
      <c r="B874" s="67"/>
      <c r="C874" s="67"/>
      <c r="D874" s="67"/>
      <c r="E874" s="28"/>
      <c r="F874" s="67"/>
      <c r="G874" s="67"/>
      <c r="H874" s="67"/>
      <c r="I874" s="67"/>
      <c r="J874" s="9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</row>
    <row r="875" spans="1:26" ht="16.5" x14ac:dyDescent="0.45">
      <c r="A875" s="67"/>
      <c r="B875" s="67"/>
      <c r="C875" s="67"/>
      <c r="D875" s="67"/>
      <c r="E875" s="28"/>
      <c r="F875" s="67"/>
      <c r="G875" s="67"/>
      <c r="H875" s="67"/>
      <c r="I875" s="67"/>
      <c r="J875" s="9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</row>
    <row r="876" spans="1:26" ht="16.5" x14ac:dyDescent="0.45">
      <c r="A876" s="67"/>
      <c r="B876" s="67"/>
      <c r="C876" s="67"/>
      <c r="D876" s="67"/>
      <c r="E876" s="28"/>
      <c r="F876" s="67"/>
      <c r="G876" s="67"/>
      <c r="H876" s="67"/>
      <c r="I876" s="67"/>
      <c r="J876" s="9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</row>
    <row r="877" spans="1:26" ht="16.5" x14ac:dyDescent="0.45">
      <c r="A877" s="67"/>
      <c r="B877" s="67"/>
      <c r="C877" s="67"/>
      <c r="D877" s="67"/>
      <c r="E877" s="28"/>
      <c r="F877" s="67"/>
      <c r="G877" s="67"/>
      <c r="H877" s="67"/>
      <c r="I877" s="67"/>
      <c r="J877" s="9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</row>
    <row r="878" spans="1:26" ht="16.5" x14ac:dyDescent="0.45">
      <c r="A878" s="67"/>
      <c r="B878" s="67"/>
      <c r="C878" s="67"/>
      <c r="D878" s="67"/>
      <c r="E878" s="28"/>
      <c r="F878" s="67"/>
      <c r="G878" s="67"/>
      <c r="H878" s="67"/>
      <c r="I878" s="67"/>
      <c r="J878" s="9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</row>
    <row r="879" spans="1:26" ht="16.5" x14ac:dyDescent="0.45">
      <c r="A879" s="67"/>
      <c r="B879" s="67"/>
      <c r="C879" s="67"/>
      <c r="D879" s="67"/>
      <c r="E879" s="28"/>
      <c r="F879" s="67"/>
      <c r="G879" s="67"/>
      <c r="H879" s="67"/>
      <c r="I879" s="67"/>
      <c r="J879" s="9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</row>
    <row r="880" spans="1:26" ht="16.5" x14ac:dyDescent="0.45">
      <c r="A880" s="67"/>
      <c r="B880" s="67"/>
      <c r="C880" s="67"/>
      <c r="D880" s="67"/>
      <c r="E880" s="28"/>
      <c r="F880" s="67"/>
      <c r="G880" s="67"/>
      <c r="H880" s="67"/>
      <c r="I880" s="67"/>
      <c r="J880" s="9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</row>
    <row r="881" spans="1:26" ht="16.5" x14ac:dyDescent="0.45">
      <c r="A881" s="67"/>
      <c r="B881" s="67"/>
      <c r="C881" s="67"/>
      <c r="D881" s="67"/>
      <c r="E881" s="28"/>
      <c r="F881" s="67"/>
      <c r="G881" s="67"/>
      <c r="H881" s="67"/>
      <c r="I881" s="67"/>
      <c r="J881" s="9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</row>
    <row r="882" spans="1:26" ht="16.5" x14ac:dyDescent="0.45">
      <c r="A882" s="67"/>
      <c r="B882" s="67"/>
      <c r="C882" s="67"/>
      <c r="D882" s="67"/>
      <c r="E882" s="28"/>
      <c r="F882" s="67"/>
      <c r="G882" s="67"/>
      <c r="H882" s="67"/>
      <c r="I882" s="67"/>
      <c r="J882" s="9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</row>
    <row r="883" spans="1:26" ht="16.5" x14ac:dyDescent="0.45">
      <c r="A883" s="67"/>
      <c r="B883" s="67"/>
      <c r="C883" s="67"/>
      <c r="D883" s="67"/>
      <c r="E883" s="28"/>
      <c r="F883" s="67"/>
      <c r="G883" s="67"/>
      <c r="H883" s="67"/>
      <c r="I883" s="67"/>
      <c r="J883" s="9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</row>
    <row r="884" spans="1:26" ht="16.5" x14ac:dyDescent="0.45">
      <c r="A884" s="67"/>
      <c r="B884" s="67"/>
      <c r="C884" s="67"/>
      <c r="D884" s="67"/>
      <c r="E884" s="28"/>
      <c r="F884" s="67"/>
      <c r="G884" s="67"/>
      <c r="H884" s="67"/>
      <c r="I884" s="67"/>
      <c r="J884" s="9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</row>
    <row r="885" spans="1:26" ht="16.5" x14ac:dyDescent="0.45">
      <c r="A885" s="67"/>
      <c r="B885" s="67"/>
      <c r="C885" s="67"/>
      <c r="D885" s="67"/>
      <c r="E885" s="28"/>
      <c r="F885" s="67"/>
      <c r="G885" s="67"/>
      <c r="H885" s="67"/>
      <c r="I885" s="67"/>
      <c r="J885" s="9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</row>
    <row r="886" spans="1:26" ht="16.5" x14ac:dyDescent="0.45">
      <c r="A886" s="67"/>
      <c r="B886" s="67"/>
      <c r="C886" s="67"/>
      <c r="D886" s="67"/>
      <c r="E886" s="28"/>
      <c r="F886" s="67"/>
      <c r="G886" s="67"/>
      <c r="H886" s="67"/>
      <c r="I886" s="67"/>
      <c r="J886" s="9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</row>
    <row r="887" spans="1:26" ht="16.5" x14ac:dyDescent="0.45">
      <c r="A887" s="67"/>
      <c r="B887" s="67"/>
      <c r="C887" s="67"/>
      <c r="D887" s="67"/>
      <c r="E887" s="28"/>
      <c r="F887" s="67"/>
      <c r="G887" s="67"/>
      <c r="H887" s="67"/>
      <c r="I887" s="67"/>
      <c r="J887" s="9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ht="16.5" x14ac:dyDescent="0.45">
      <c r="A888" s="67"/>
      <c r="B888" s="67"/>
      <c r="C888" s="67"/>
      <c r="D888" s="67"/>
      <c r="E888" s="28"/>
      <c r="F888" s="67"/>
      <c r="G888" s="67"/>
      <c r="H888" s="67"/>
      <c r="I888" s="67"/>
      <c r="J888" s="9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</row>
    <row r="889" spans="1:26" ht="16.5" x14ac:dyDescent="0.45">
      <c r="A889" s="67"/>
      <c r="B889" s="67"/>
      <c r="C889" s="67"/>
      <c r="D889" s="67"/>
      <c r="E889" s="28"/>
      <c r="F889" s="67"/>
      <c r="G889" s="67"/>
      <c r="H889" s="67"/>
      <c r="I889" s="67"/>
      <c r="J889" s="9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</row>
    <row r="890" spans="1:26" ht="16.5" x14ac:dyDescent="0.45">
      <c r="A890" s="67"/>
      <c r="B890" s="67"/>
      <c r="C890" s="67"/>
      <c r="D890" s="67"/>
      <c r="E890" s="28"/>
      <c r="F890" s="67"/>
      <c r="G890" s="67"/>
      <c r="H890" s="67"/>
      <c r="I890" s="67"/>
      <c r="J890" s="9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</row>
    <row r="891" spans="1:26" ht="16.5" x14ac:dyDescent="0.45">
      <c r="A891" s="67"/>
      <c r="B891" s="67"/>
      <c r="C891" s="67"/>
      <c r="D891" s="67"/>
      <c r="E891" s="28"/>
      <c r="F891" s="67"/>
      <c r="G891" s="67"/>
      <c r="H891" s="67"/>
      <c r="I891" s="67"/>
      <c r="J891" s="9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</row>
    <row r="892" spans="1:26" ht="16.5" x14ac:dyDescent="0.45">
      <c r="A892" s="67"/>
      <c r="B892" s="67"/>
      <c r="C892" s="67"/>
      <c r="D892" s="67"/>
      <c r="E892" s="28"/>
      <c r="F892" s="67"/>
      <c r="G892" s="67"/>
      <c r="H892" s="67"/>
      <c r="I892" s="67"/>
      <c r="J892" s="9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</row>
    <row r="893" spans="1:26" ht="16.5" x14ac:dyDescent="0.45">
      <c r="A893" s="67"/>
      <c r="B893" s="67"/>
      <c r="C893" s="67"/>
      <c r="D893" s="67"/>
      <c r="E893" s="28"/>
      <c r="F893" s="67"/>
      <c r="G893" s="67"/>
      <c r="H893" s="67"/>
      <c r="I893" s="67"/>
      <c r="J893" s="9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</row>
    <row r="894" spans="1:26" ht="16.5" x14ac:dyDescent="0.45">
      <c r="A894" s="67"/>
      <c r="B894" s="67"/>
      <c r="C894" s="67"/>
      <c r="D894" s="67"/>
      <c r="E894" s="28"/>
      <c r="F894" s="67"/>
      <c r="G894" s="67"/>
      <c r="H894" s="67"/>
      <c r="I894" s="67"/>
      <c r="J894" s="9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</row>
    <row r="895" spans="1:26" ht="16.5" x14ac:dyDescent="0.45">
      <c r="A895" s="67"/>
      <c r="B895" s="67"/>
      <c r="C895" s="67"/>
      <c r="D895" s="67"/>
      <c r="E895" s="28"/>
      <c r="F895" s="67"/>
      <c r="G895" s="67"/>
      <c r="H895" s="67"/>
      <c r="I895" s="67"/>
      <c r="J895" s="9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</row>
    <row r="896" spans="1:26" ht="16.5" x14ac:dyDescent="0.45">
      <c r="A896" s="67"/>
      <c r="B896" s="67"/>
      <c r="C896" s="67"/>
      <c r="D896" s="67"/>
      <c r="E896" s="28"/>
      <c r="F896" s="67"/>
      <c r="G896" s="67"/>
      <c r="H896" s="67"/>
      <c r="I896" s="67"/>
      <c r="J896" s="9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</row>
    <row r="897" spans="1:26" ht="16.5" x14ac:dyDescent="0.45">
      <c r="A897" s="67"/>
      <c r="B897" s="67"/>
      <c r="C897" s="67"/>
      <c r="D897" s="67"/>
      <c r="E897" s="28"/>
      <c r="F897" s="67"/>
      <c r="G897" s="67"/>
      <c r="H897" s="67"/>
      <c r="I897" s="67"/>
      <c r="J897" s="9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</row>
    <row r="898" spans="1:26" ht="16.5" x14ac:dyDescent="0.45">
      <c r="A898" s="67"/>
      <c r="B898" s="67"/>
      <c r="C898" s="67"/>
      <c r="D898" s="67"/>
      <c r="E898" s="28"/>
      <c r="F898" s="67"/>
      <c r="G898" s="67"/>
      <c r="H898" s="67"/>
      <c r="I898" s="67"/>
      <c r="J898" s="9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</row>
    <row r="899" spans="1:26" ht="16.5" x14ac:dyDescent="0.45">
      <c r="A899" s="67"/>
      <c r="B899" s="67"/>
      <c r="C899" s="67"/>
      <c r="D899" s="67"/>
      <c r="E899" s="28"/>
      <c r="F899" s="67"/>
      <c r="G899" s="67"/>
      <c r="H899" s="67"/>
      <c r="I899" s="67"/>
      <c r="J899" s="9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</row>
    <row r="900" spans="1:26" ht="16.5" x14ac:dyDescent="0.45">
      <c r="A900" s="67"/>
      <c r="B900" s="67"/>
      <c r="C900" s="67"/>
      <c r="D900" s="67"/>
      <c r="E900" s="28"/>
      <c r="F900" s="67"/>
      <c r="G900" s="67"/>
      <c r="H900" s="67"/>
      <c r="I900" s="67"/>
      <c r="J900" s="9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</row>
    <row r="901" spans="1:26" ht="16.5" x14ac:dyDescent="0.45">
      <c r="A901" s="67"/>
      <c r="B901" s="67"/>
      <c r="C901" s="67"/>
      <c r="D901" s="67"/>
      <c r="E901" s="28"/>
      <c r="F901" s="67"/>
      <c r="G901" s="67"/>
      <c r="H901" s="67"/>
      <c r="I901" s="67"/>
      <c r="J901" s="9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</row>
    <row r="902" spans="1:26" ht="16.5" x14ac:dyDescent="0.45">
      <c r="A902" s="67"/>
      <c r="B902" s="67"/>
      <c r="C902" s="67"/>
      <c r="D902" s="67"/>
      <c r="E902" s="28"/>
      <c r="F902" s="67"/>
      <c r="G902" s="67"/>
      <c r="H902" s="67"/>
      <c r="I902" s="67"/>
      <c r="J902" s="9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</row>
    <row r="903" spans="1:26" ht="16.5" x14ac:dyDescent="0.45">
      <c r="A903" s="67"/>
      <c r="B903" s="67"/>
      <c r="C903" s="67"/>
      <c r="D903" s="67"/>
      <c r="E903" s="28"/>
      <c r="F903" s="67"/>
      <c r="G903" s="67"/>
      <c r="H903" s="67"/>
      <c r="I903" s="67"/>
      <c r="J903" s="9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</row>
    <row r="904" spans="1:26" ht="16.5" x14ac:dyDescent="0.45">
      <c r="A904" s="67"/>
      <c r="B904" s="67"/>
      <c r="C904" s="67"/>
      <c r="D904" s="67"/>
      <c r="E904" s="28"/>
      <c r="F904" s="67"/>
      <c r="G904" s="67"/>
      <c r="H904" s="67"/>
      <c r="I904" s="67"/>
      <c r="J904" s="9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</row>
    <row r="905" spans="1:26" ht="16.5" x14ac:dyDescent="0.45">
      <c r="A905" s="67"/>
      <c r="B905" s="67"/>
      <c r="C905" s="67"/>
      <c r="D905" s="67"/>
      <c r="E905" s="28"/>
      <c r="F905" s="67"/>
      <c r="G905" s="67"/>
      <c r="H905" s="67"/>
      <c r="I905" s="67"/>
      <c r="J905" s="9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</row>
    <row r="906" spans="1:26" ht="16.5" x14ac:dyDescent="0.45">
      <c r="A906" s="67"/>
      <c r="B906" s="67"/>
      <c r="C906" s="67"/>
      <c r="D906" s="67"/>
      <c r="E906" s="28"/>
      <c r="F906" s="67"/>
      <c r="G906" s="67"/>
      <c r="H906" s="67"/>
      <c r="I906" s="67"/>
      <c r="J906" s="9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</row>
    <row r="907" spans="1:26" ht="16.5" x14ac:dyDescent="0.45">
      <c r="A907" s="67"/>
      <c r="B907" s="67"/>
      <c r="C907" s="67"/>
      <c r="D907" s="67"/>
      <c r="E907" s="28"/>
      <c r="F907" s="67"/>
      <c r="G907" s="67"/>
      <c r="H907" s="67"/>
      <c r="I907" s="67"/>
      <c r="J907" s="9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</row>
    <row r="908" spans="1:26" ht="16.5" x14ac:dyDescent="0.45">
      <c r="A908" s="67"/>
      <c r="B908" s="67"/>
      <c r="C908" s="67"/>
      <c r="D908" s="67"/>
      <c r="E908" s="28"/>
      <c r="F908" s="67"/>
      <c r="G908" s="67"/>
      <c r="H908" s="67"/>
      <c r="I908" s="67"/>
      <c r="J908" s="9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</row>
    <row r="909" spans="1:26" ht="16.5" x14ac:dyDescent="0.45">
      <c r="A909" s="67"/>
      <c r="B909" s="67"/>
      <c r="C909" s="67"/>
      <c r="D909" s="67"/>
      <c r="E909" s="28"/>
      <c r="F909" s="67"/>
      <c r="G909" s="67"/>
      <c r="H909" s="67"/>
      <c r="I909" s="67"/>
      <c r="J909" s="9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</row>
    <row r="910" spans="1:26" ht="16.5" x14ac:dyDescent="0.45">
      <c r="A910" s="67"/>
      <c r="B910" s="67"/>
      <c r="C910" s="67"/>
      <c r="D910" s="67"/>
      <c r="E910" s="28"/>
      <c r="F910" s="67"/>
      <c r="G910" s="67"/>
      <c r="H910" s="67"/>
      <c r="I910" s="67"/>
      <c r="J910" s="9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</row>
    <row r="911" spans="1:26" ht="16.5" x14ac:dyDescent="0.45">
      <c r="A911" s="67"/>
      <c r="B911" s="67"/>
      <c r="C911" s="67"/>
      <c r="D911" s="67"/>
      <c r="E911" s="28"/>
      <c r="F911" s="67"/>
      <c r="G911" s="67"/>
      <c r="H911" s="67"/>
      <c r="I911" s="67"/>
      <c r="J911" s="9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</row>
    <row r="912" spans="1:26" ht="16.5" x14ac:dyDescent="0.45">
      <c r="A912" s="67"/>
      <c r="B912" s="67"/>
      <c r="C912" s="67"/>
      <c r="D912" s="67"/>
      <c r="E912" s="28"/>
      <c r="F912" s="67"/>
      <c r="G912" s="67"/>
      <c r="H912" s="67"/>
      <c r="I912" s="67"/>
      <c r="J912" s="9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</row>
    <row r="913" spans="1:26" ht="16.5" x14ac:dyDescent="0.45">
      <c r="A913" s="67"/>
      <c r="B913" s="67"/>
      <c r="C913" s="67"/>
      <c r="D913" s="67"/>
      <c r="E913" s="28"/>
      <c r="F913" s="67"/>
      <c r="G913" s="67"/>
      <c r="H913" s="67"/>
      <c r="I913" s="67"/>
      <c r="J913" s="9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</row>
    <row r="914" spans="1:26" ht="16.5" x14ac:dyDescent="0.45">
      <c r="A914" s="67"/>
      <c r="B914" s="67"/>
      <c r="C914" s="67"/>
      <c r="D914" s="67"/>
      <c r="E914" s="28"/>
      <c r="F914" s="67"/>
      <c r="G914" s="67"/>
      <c r="H914" s="67"/>
      <c r="I914" s="67"/>
      <c r="J914" s="9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</row>
    <row r="915" spans="1:26" ht="16.5" x14ac:dyDescent="0.45">
      <c r="A915" s="67"/>
      <c r="B915" s="67"/>
      <c r="C915" s="67"/>
      <c r="D915" s="67"/>
      <c r="E915" s="28"/>
      <c r="F915" s="67"/>
      <c r="G915" s="67"/>
      <c r="H915" s="67"/>
      <c r="I915" s="67"/>
      <c r="J915" s="9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</row>
    <row r="916" spans="1:26" ht="16.5" x14ac:dyDescent="0.45">
      <c r="A916" s="67"/>
      <c r="B916" s="67"/>
      <c r="C916" s="67"/>
      <c r="D916" s="67"/>
      <c r="E916" s="28"/>
      <c r="F916" s="67"/>
      <c r="G916" s="67"/>
      <c r="H916" s="67"/>
      <c r="I916" s="67"/>
      <c r="J916" s="9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</row>
    <row r="917" spans="1:26" ht="16.5" x14ac:dyDescent="0.45">
      <c r="A917" s="67"/>
      <c r="B917" s="67"/>
      <c r="C917" s="67"/>
      <c r="D917" s="67"/>
      <c r="E917" s="28"/>
      <c r="F917" s="67"/>
      <c r="G917" s="67"/>
      <c r="H917" s="67"/>
      <c r="I917" s="67"/>
      <c r="J917" s="9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</row>
    <row r="918" spans="1:26" ht="16.5" x14ac:dyDescent="0.45">
      <c r="A918" s="67"/>
      <c r="B918" s="67"/>
      <c r="C918" s="67"/>
      <c r="D918" s="67"/>
      <c r="E918" s="28"/>
      <c r="F918" s="67"/>
      <c r="G918" s="67"/>
      <c r="H918" s="67"/>
      <c r="I918" s="67"/>
      <c r="J918" s="9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</row>
    <row r="919" spans="1:26" ht="16.5" x14ac:dyDescent="0.45">
      <c r="A919" s="67"/>
      <c r="B919" s="67"/>
      <c r="C919" s="67"/>
      <c r="D919" s="67"/>
      <c r="E919" s="28"/>
      <c r="F919" s="67"/>
      <c r="G919" s="67"/>
      <c r="H919" s="67"/>
      <c r="I919" s="67"/>
      <c r="J919" s="9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</row>
    <row r="920" spans="1:26" ht="16.5" x14ac:dyDescent="0.45">
      <c r="A920" s="67"/>
      <c r="B920" s="67"/>
      <c r="C920" s="67"/>
      <c r="D920" s="67"/>
      <c r="E920" s="28"/>
      <c r="F920" s="67"/>
      <c r="G920" s="67"/>
      <c r="H920" s="67"/>
      <c r="I920" s="67"/>
      <c r="J920" s="9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</row>
    <row r="921" spans="1:26" ht="16.5" x14ac:dyDescent="0.45">
      <c r="A921" s="67"/>
      <c r="B921" s="67"/>
      <c r="C921" s="67"/>
      <c r="D921" s="67"/>
      <c r="E921" s="28"/>
      <c r="F921" s="67"/>
      <c r="G921" s="67"/>
      <c r="H921" s="67"/>
      <c r="I921" s="67"/>
      <c r="J921" s="9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</row>
    <row r="922" spans="1:26" ht="16.5" x14ac:dyDescent="0.45">
      <c r="A922" s="67"/>
      <c r="B922" s="67"/>
      <c r="C922" s="67"/>
      <c r="D922" s="67"/>
      <c r="E922" s="28"/>
      <c r="F922" s="67"/>
      <c r="G922" s="67"/>
      <c r="H922" s="67"/>
      <c r="I922" s="67"/>
      <c r="J922" s="9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</row>
    <row r="923" spans="1:26" ht="16.5" x14ac:dyDescent="0.45">
      <c r="A923" s="67"/>
      <c r="B923" s="67"/>
      <c r="C923" s="67"/>
      <c r="D923" s="67"/>
      <c r="E923" s="28"/>
      <c r="F923" s="67"/>
      <c r="G923" s="67"/>
      <c r="H923" s="67"/>
      <c r="I923" s="67"/>
      <c r="J923" s="9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</row>
    <row r="924" spans="1:26" ht="16.5" x14ac:dyDescent="0.45">
      <c r="A924" s="67"/>
      <c r="B924" s="67"/>
      <c r="C924" s="67"/>
      <c r="D924" s="67"/>
      <c r="E924" s="28"/>
      <c r="F924" s="67"/>
      <c r="G924" s="67"/>
      <c r="H924" s="67"/>
      <c r="I924" s="67"/>
      <c r="J924" s="9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</row>
    <row r="925" spans="1:26" ht="16.5" x14ac:dyDescent="0.45">
      <c r="A925" s="67"/>
      <c r="B925" s="67"/>
      <c r="C925" s="67"/>
      <c r="D925" s="67"/>
      <c r="E925" s="28"/>
      <c r="F925" s="67"/>
      <c r="G925" s="67"/>
      <c r="H925" s="67"/>
      <c r="I925" s="67"/>
      <c r="J925" s="9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</row>
    <row r="926" spans="1:26" ht="16.5" x14ac:dyDescent="0.45">
      <c r="A926" s="67"/>
      <c r="B926" s="67"/>
      <c r="C926" s="67"/>
      <c r="D926" s="67"/>
      <c r="E926" s="28"/>
      <c r="F926" s="67"/>
      <c r="G926" s="67"/>
      <c r="H926" s="67"/>
      <c r="I926" s="67"/>
      <c r="J926" s="9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</row>
    <row r="927" spans="1:26" ht="16.5" x14ac:dyDescent="0.45">
      <c r="A927" s="67"/>
      <c r="B927" s="67"/>
      <c r="C927" s="67"/>
      <c r="D927" s="67"/>
      <c r="E927" s="28"/>
      <c r="F927" s="67"/>
      <c r="G927" s="67"/>
      <c r="H927" s="67"/>
      <c r="I927" s="67"/>
      <c r="J927" s="9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</row>
    <row r="928" spans="1:26" ht="16.5" x14ac:dyDescent="0.45">
      <c r="A928" s="67"/>
      <c r="B928" s="67"/>
      <c r="C928" s="67"/>
      <c r="D928" s="67"/>
      <c r="E928" s="28"/>
      <c r="F928" s="67"/>
      <c r="G928" s="67"/>
      <c r="H928" s="67"/>
      <c r="I928" s="67"/>
      <c r="J928" s="9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</row>
    <row r="929" spans="1:26" ht="16.5" x14ac:dyDescent="0.45">
      <c r="A929" s="67"/>
      <c r="B929" s="67"/>
      <c r="C929" s="67"/>
      <c r="D929" s="67"/>
      <c r="E929" s="28"/>
      <c r="F929" s="67"/>
      <c r="G929" s="67"/>
      <c r="H929" s="67"/>
      <c r="I929" s="67"/>
      <c r="J929" s="9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</row>
    <row r="930" spans="1:26" ht="16.5" x14ac:dyDescent="0.45">
      <c r="A930" s="67"/>
      <c r="B930" s="67"/>
      <c r="C930" s="67"/>
      <c r="D930" s="67"/>
      <c r="E930" s="28"/>
      <c r="F930" s="67"/>
      <c r="G930" s="67"/>
      <c r="H930" s="67"/>
      <c r="I930" s="67"/>
      <c r="J930" s="9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</row>
    <row r="931" spans="1:26" ht="16.5" x14ac:dyDescent="0.45">
      <c r="A931" s="67"/>
      <c r="B931" s="67"/>
      <c r="C931" s="67"/>
      <c r="D931" s="67"/>
      <c r="E931" s="28"/>
      <c r="F931" s="67"/>
      <c r="G931" s="67"/>
      <c r="H931" s="67"/>
      <c r="I931" s="67"/>
      <c r="J931" s="9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</row>
    <row r="932" spans="1:26" ht="16.5" x14ac:dyDescent="0.45">
      <c r="A932" s="67"/>
      <c r="B932" s="67"/>
      <c r="C932" s="67"/>
      <c r="D932" s="67"/>
      <c r="E932" s="28"/>
      <c r="F932" s="67"/>
      <c r="G932" s="67"/>
      <c r="H932" s="67"/>
      <c r="I932" s="67"/>
      <c r="J932" s="9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</row>
    <row r="933" spans="1:26" ht="16.5" x14ac:dyDescent="0.45">
      <c r="A933" s="67"/>
      <c r="B933" s="67"/>
      <c r="C933" s="67"/>
      <c r="D933" s="67"/>
      <c r="E933" s="28"/>
      <c r="F933" s="67"/>
      <c r="G933" s="67"/>
      <c r="H933" s="67"/>
      <c r="I933" s="67"/>
      <c r="J933" s="9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</row>
    <row r="934" spans="1:26" ht="16.5" x14ac:dyDescent="0.45">
      <c r="A934" s="67"/>
      <c r="B934" s="67"/>
      <c r="C934" s="67"/>
      <c r="D934" s="67"/>
      <c r="E934" s="28"/>
      <c r="F934" s="67"/>
      <c r="G934" s="67"/>
      <c r="H934" s="67"/>
      <c r="I934" s="67"/>
      <c r="J934" s="9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</row>
    <row r="935" spans="1:26" ht="16.5" x14ac:dyDescent="0.45">
      <c r="A935" s="67"/>
      <c r="B935" s="67"/>
      <c r="C935" s="67"/>
      <c r="D935" s="67"/>
      <c r="E935" s="28"/>
      <c r="F935" s="67"/>
      <c r="G935" s="67"/>
      <c r="H935" s="67"/>
      <c r="I935" s="67"/>
      <c r="J935" s="9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</row>
    <row r="936" spans="1:26" ht="16.5" x14ac:dyDescent="0.45">
      <c r="A936" s="67"/>
      <c r="B936" s="67"/>
      <c r="C936" s="67"/>
      <c r="D936" s="67"/>
      <c r="E936" s="28"/>
      <c r="F936" s="67"/>
      <c r="G936" s="67"/>
      <c r="H936" s="67"/>
      <c r="I936" s="67"/>
      <c r="J936" s="9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</row>
    <row r="937" spans="1:26" ht="16.5" x14ac:dyDescent="0.45">
      <c r="A937" s="67"/>
      <c r="B937" s="67"/>
      <c r="C937" s="67"/>
      <c r="D937" s="67"/>
      <c r="E937" s="28"/>
      <c r="F937" s="67"/>
      <c r="G937" s="67"/>
      <c r="H937" s="67"/>
      <c r="I937" s="67"/>
      <c r="J937" s="9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</row>
    <row r="938" spans="1:26" ht="16.5" x14ac:dyDescent="0.45">
      <c r="A938" s="67"/>
      <c r="B938" s="67"/>
      <c r="C938" s="67"/>
      <c r="D938" s="67"/>
      <c r="E938" s="28"/>
      <c r="F938" s="67"/>
      <c r="G938" s="67"/>
      <c r="H938" s="67"/>
      <c r="I938" s="67"/>
      <c r="J938" s="9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</row>
    <row r="939" spans="1:26" ht="16.5" x14ac:dyDescent="0.45">
      <c r="A939" s="67"/>
      <c r="B939" s="67"/>
      <c r="C939" s="67"/>
      <c r="D939" s="67"/>
      <c r="E939" s="28"/>
      <c r="F939" s="67"/>
      <c r="G939" s="67"/>
      <c r="H939" s="67"/>
      <c r="I939" s="67"/>
      <c r="J939" s="9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</row>
    <row r="940" spans="1:26" ht="16.5" x14ac:dyDescent="0.45">
      <c r="A940" s="67"/>
      <c r="B940" s="67"/>
      <c r="C940" s="67"/>
      <c r="D940" s="67"/>
      <c r="E940" s="28"/>
      <c r="F940" s="67"/>
      <c r="G940" s="67"/>
      <c r="H940" s="67"/>
      <c r="I940" s="67"/>
      <c r="J940" s="9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</row>
    <row r="941" spans="1:26" ht="16.5" x14ac:dyDescent="0.45">
      <c r="A941" s="67"/>
      <c r="B941" s="67"/>
      <c r="C941" s="67"/>
      <c r="D941" s="67"/>
      <c r="E941" s="28"/>
      <c r="F941" s="67"/>
      <c r="G941" s="67"/>
      <c r="H941" s="67"/>
      <c r="I941" s="67"/>
      <c r="J941" s="9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</row>
    <row r="942" spans="1:26" ht="16.5" x14ac:dyDescent="0.45">
      <c r="A942" s="67"/>
      <c r="B942" s="67"/>
      <c r="C942" s="67"/>
      <c r="D942" s="67"/>
      <c r="E942" s="28"/>
      <c r="F942" s="67"/>
      <c r="G942" s="67"/>
      <c r="H942" s="67"/>
      <c r="I942" s="67"/>
      <c r="J942" s="9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</row>
    <row r="943" spans="1:26" ht="16.5" x14ac:dyDescent="0.45">
      <c r="A943" s="67"/>
      <c r="B943" s="67"/>
      <c r="C943" s="67"/>
      <c r="D943" s="67"/>
      <c r="E943" s="28"/>
      <c r="F943" s="67"/>
      <c r="G943" s="67"/>
      <c r="H943" s="67"/>
      <c r="I943" s="67"/>
      <c r="J943" s="9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</row>
    <row r="944" spans="1:26" ht="16.5" x14ac:dyDescent="0.45">
      <c r="A944" s="67"/>
      <c r="B944" s="67"/>
      <c r="C944" s="67"/>
      <c r="D944" s="67"/>
      <c r="E944" s="28"/>
      <c r="F944" s="67"/>
      <c r="G944" s="67"/>
      <c r="H944" s="67"/>
      <c r="I944" s="67"/>
      <c r="J944" s="9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</row>
    <row r="945" spans="1:26" ht="16.5" x14ac:dyDescent="0.45">
      <c r="A945" s="67"/>
      <c r="B945" s="67"/>
      <c r="C945" s="67"/>
      <c r="D945" s="67"/>
      <c r="E945" s="28"/>
      <c r="F945" s="67"/>
      <c r="G945" s="67"/>
      <c r="H945" s="67"/>
      <c r="I945" s="67"/>
      <c r="J945" s="9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</row>
    <row r="946" spans="1:26" ht="16.5" x14ac:dyDescent="0.45">
      <c r="A946" s="67"/>
      <c r="B946" s="67"/>
      <c r="C946" s="67"/>
      <c r="D946" s="67"/>
      <c r="E946" s="28"/>
      <c r="F946" s="67"/>
      <c r="G946" s="67"/>
      <c r="H946" s="67"/>
      <c r="I946" s="67"/>
      <c r="J946" s="9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</row>
    <row r="947" spans="1:26" ht="16.5" x14ac:dyDescent="0.45">
      <c r="A947" s="67"/>
      <c r="B947" s="67"/>
      <c r="C947" s="67"/>
      <c r="D947" s="67"/>
      <c r="E947" s="28"/>
      <c r="F947" s="67"/>
      <c r="G947" s="67"/>
      <c r="H947" s="67"/>
      <c r="I947" s="67"/>
      <c r="J947" s="9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</row>
    <row r="948" spans="1:26" ht="16.5" x14ac:dyDescent="0.45">
      <c r="A948" s="67"/>
      <c r="B948" s="67"/>
      <c r="C948" s="67"/>
      <c r="D948" s="67"/>
      <c r="E948" s="28"/>
      <c r="F948" s="67"/>
      <c r="G948" s="67"/>
      <c r="H948" s="67"/>
      <c r="I948" s="67"/>
      <c r="J948" s="9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</row>
    <row r="949" spans="1:26" ht="16.5" x14ac:dyDescent="0.45">
      <c r="A949" s="67"/>
      <c r="B949" s="67"/>
      <c r="C949" s="67"/>
      <c r="D949" s="67"/>
      <c r="E949" s="28"/>
      <c r="F949" s="67"/>
      <c r="G949" s="67"/>
      <c r="H949" s="67"/>
      <c r="I949" s="67"/>
      <c r="J949" s="9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</row>
    <row r="950" spans="1:26" ht="16.5" x14ac:dyDescent="0.45">
      <c r="A950" s="67"/>
      <c r="B950" s="67"/>
      <c r="C950" s="67"/>
      <c r="D950" s="67"/>
      <c r="E950" s="28"/>
      <c r="F950" s="67"/>
      <c r="G950" s="67"/>
      <c r="H950" s="67"/>
      <c r="I950" s="67"/>
      <c r="J950" s="9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</row>
    <row r="951" spans="1:26" ht="16.5" x14ac:dyDescent="0.45">
      <c r="A951" s="67"/>
      <c r="B951" s="67"/>
      <c r="C951" s="67"/>
      <c r="D951" s="67"/>
      <c r="E951" s="28"/>
      <c r="F951" s="67"/>
      <c r="G951" s="67"/>
      <c r="H951" s="67"/>
      <c r="I951" s="67"/>
      <c r="J951" s="9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</row>
    <row r="952" spans="1:26" ht="16.5" x14ac:dyDescent="0.45">
      <c r="A952" s="67"/>
      <c r="B952" s="67"/>
      <c r="C952" s="67"/>
      <c r="D952" s="67"/>
      <c r="E952" s="28"/>
      <c r="F952" s="67"/>
      <c r="G952" s="67"/>
      <c r="H952" s="67"/>
      <c r="I952" s="67"/>
      <c r="J952" s="9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</row>
    <row r="953" spans="1:26" ht="16.5" x14ac:dyDescent="0.45">
      <c r="A953" s="67"/>
      <c r="B953" s="67"/>
      <c r="C953" s="67"/>
      <c r="D953" s="67"/>
      <c r="E953" s="28"/>
      <c r="F953" s="67"/>
      <c r="G953" s="67"/>
      <c r="H953" s="67"/>
      <c r="I953" s="67"/>
      <c r="J953" s="9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</row>
    <row r="954" spans="1:26" ht="16.5" x14ac:dyDescent="0.45">
      <c r="A954" s="67"/>
      <c r="B954" s="67"/>
      <c r="C954" s="67"/>
      <c r="D954" s="67"/>
      <c r="E954" s="28"/>
      <c r="F954" s="67"/>
      <c r="G954" s="67"/>
      <c r="H954" s="67"/>
      <c r="I954" s="67"/>
      <c r="J954" s="9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</row>
    <row r="955" spans="1:26" ht="16.5" x14ac:dyDescent="0.45">
      <c r="A955" s="67"/>
      <c r="B955" s="67"/>
      <c r="C955" s="67"/>
      <c r="D955" s="67"/>
      <c r="E955" s="28"/>
      <c r="F955" s="67"/>
      <c r="G955" s="67"/>
      <c r="H955" s="67"/>
      <c r="I955" s="67"/>
      <c r="J955" s="9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</row>
    <row r="956" spans="1:26" ht="16.5" x14ac:dyDescent="0.45">
      <c r="A956" s="67"/>
      <c r="B956" s="67"/>
      <c r="C956" s="67"/>
      <c r="D956" s="67"/>
      <c r="E956" s="28"/>
      <c r="F956" s="67"/>
      <c r="G956" s="67"/>
      <c r="H956" s="67"/>
      <c r="I956" s="67"/>
      <c r="J956" s="9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</row>
    <row r="957" spans="1:26" ht="16.5" x14ac:dyDescent="0.45">
      <c r="A957" s="67"/>
      <c r="B957" s="67"/>
      <c r="C957" s="67"/>
      <c r="D957" s="67"/>
      <c r="E957" s="28"/>
      <c r="F957" s="67"/>
      <c r="G957" s="67"/>
      <c r="H957" s="67"/>
      <c r="I957" s="67"/>
      <c r="J957" s="9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</row>
    <row r="958" spans="1:26" ht="16.5" x14ac:dyDescent="0.45">
      <c r="A958" s="67"/>
      <c r="B958" s="67"/>
      <c r="C958" s="67"/>
      <c r="D958" s="67"/>
      <c r="E958" s="28"/>
      <c r="F958" s="67"/>
      <c r="G958" s="67"/>
      <c r="H958" s="67"/>
      <c r="I958" s="67"/>
      <c r="J958" s="9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</row>
    <row r="959" spans="1:26" ht="16.5" x14ac:dyDescent="0.45">
      <c r="A959" s="67"/>
      <c r="B959" s="67"/>
      <c r="C959" s="67"/>
      <c r="D959" s="67"/>
      <c r="E959" s="28"/>
      <c r="F959" s="67"/>
      <c r="G959" s="67"/>
      <c r="H959" s="67"/>
      <c r="I959" s="67"/>
      <c r="J959" s="9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</row>
    <row r="960" spans="1:26" ht="16.5" x14ac:dyDescent="0.45">
      <c r="A960" s="67"/>
      <c r="B960" s="67"/>
      <c r="C960" s="67"/>
      <c r="D960" s="67"/>
      <c r="E960" s="28"/>
      <c r="F960" s="67"/>
      <c r="G960" s="67"/>
      <c r="H960" s="67"/>
      <c r="I960" s="67"/>
      <c r="J960" s="9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</row>
    <row r="961" spans="1:26" ht="16.5" x14ac:dyDescent="0.45">
      <c r="A961" s="67"/>
      <c r="B961" s="67"/>
      <c r="C961" s="67"/>
      <c r="D961" s="67"/>
      <c r="E961" s="28"/>
      <c r="F961" s="67"/>
      <c r="G961" s="67"/>
      <c r="H961" s="67"/>
      <c r="I961" s="67"/>
      <c r="J961" s="9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</row>
    <row r="962" spans="1:26" ht="16.5" x14ac:dyDescent="0.45">
      <c r="A962" s="67"/>
      <c r="B962" s="67"/>
      <c r="C962" s="67"/>
      <c r="D962" s="67"/>
      <c r="E962" s="28"/>
      <c r="F962" s="67"/>
      <c r="G962" s="67"/>
      <c r="H962" s="67"/>
      <c r="I962" s="67"/>
      <c r="J962" s="9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</row>
    <row r="963" spans="1:26" ht="16.5" x14ac:dyDescent="0.45">
      <c r="A963" s="67"/>
      <c r="B963" s="67"/>
      <c r="C963" s="67"/>
      <c r="D963" s="67"/>
      <c r="E963" s="28"/>
      <c r="F963" s="67"/>
      <c r="G963" s="67"/>
      <c r="H963" s="67"/>
      <c r="I963" s="67"/>
      <c r="J963" s="9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</row>
    <row r="964" spans="1:26" ht="16.5" x14ac:dyDescent="0.45">
      <c r="A964" s="67"/>
      <c r="B964" s="67"/>
      <c r="C964" s="67"/>
      <c r="D964" s="67"/>
      <c r="E964" s="28"/>
      <c r="F964" s="67"/>
      <c r="G964" s="67"/>
      <c r="H964" s="67"/>
      <c r="I964" s="67"/>
      <c r="J964" s="9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</row>
    <row r="965" spans="1:26" ht="16.5" x14ac:dyDescent="0.45">
      <c r="A965" s="67"/>
      <c r="B965" s="67"/>
      <c r="C965" s="67"/>
      <c r="D965" s="67"/>
      <c r="E965" s="28"/>
      <c r="F965" s="67"/>
      <c r="G965" s="67"/>
      <c r="H965" s="67"/>
      <c r="I965" s="67"/>
      <c r="J965" s="9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</row>
    <row r="966" spans="1:26" ht="16.5" x14ac:dyDescent="0.45">
      <c r="A966" s="67"/>
      <c r="B966" s="67"/>
      <c r="C966" s="67"/>
      <c r="D966" s="67"/>
      <c r="E966" s="28"/>
      <c r="F966" s="67"/>
      <c r="G966" s="67"/>
      <c r="H966" s="67"/>
      <c r="I966" s="67"/>
      <c r="J966" s="9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</row>
    <row r="967" spans="1:26" ht="16.5" x14ac:dyDescent="0.45">
      <c r="A967" s="67"/>
      <c r="B967" s="67"/>
      <c r="C967" s="67"/>
      <c r="D967" s="67"/>
      <c r="E967" s="28"/>
      <c r="F967" s="67"/>
      <c r="G967" s="67"/>
      <c r="H967" s="67"/>
      <c r="I967" s="67"/>
      <c r="J967" s="9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</row>
    <row r="968" spans="1:26" ht="16.5" x14ac:dyDescent="0.45">
      <c r="A968" s="67"/>
      <c r="B968" s="67"/>
      <c r="C968" s="67"/>
      <c r="D968" s="67"/>
      <c r="E968" s="28"/>
      <c r="F968" s="67"/>
      <c r="G968" s="67"/>
      <c r="H968" s="67"/>
      <c r="I968" s="67"/>
      <c r="J968" s="9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</row>
    <row r="969" spans="1:26" ht="16.5" x14ac:dyDescent="0.45">
      <c r="A969" s="67"/>
      <c r="B969" s="67"/>
      <c r="C969" s="67"/>
      <c r="D969" s="67"/>
      <c r="E969" s="28"/>
      <c r="F969" s="67"/>
      <c r="G969" s="67"/>
      <c r="H969" s="67"/>
      <c r="I969" s="67"/>
      <c r="J969" s="9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</row>
    <row r="970" spans="1:26" ht="16.5" x14ac:dyDescent="0.45">
      <c r="A970" s="67"/>
      <c r="B970" s="67"/>
      <c r="C970" s="67"/>
      <c r="D970" s="67"/>
      <c r="E970" s="28"/>
      <c r="F970" s="67"/>
      <c r="G970" s="67"/>
      <c r="H970" s="67"/>
      <c r="I970" s="67"/>
      <c r="J970" s="9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</row>
    <row r="971" spans="1:26" ht="16.5" x14ac:dyDescent="0.45">
      <c r="A971" s="67"/>
      <c r="B971" s="67"/>
      <c r="C971" s="67"/>
      <c r="D971" s="67"/>
      <c r="E971" s="28"/>
      <c r="F971" s="67"/>
      <c r="G971" s="67"/>
      <c r="H971" s="67"/>
      <c r="I971" s="67"/>
      <c r="J971" s="9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</row>
    <row r="972" spans="1:26" ht="16.5" x14ac:dyDescent="0.45">
      <c r="A972" s="67"/>
      <c r="B972" s="67"/>
      <c r="C972" s="67"/>
      <c r="D972" s="67"/>
      <c r="E972" s="28"/>
      <c r="F972" s="67"/>
      <c r="G972" s="67"/>
      <c r="H972" s="67"/>
      <c r="I972" s="67"/>
      <c r="J972" s="9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</row>
    <row r="973" spans="1:26" ht="16.5" x14ac:dyDescent="0.45">
      <c r="A973" s="67"/>
      <c r="B973" s="67"/>
      <c r="C973" s="67"/>
      <c r="D973" s="67"/>
      <c r="E973" s="28"/>
      <c r="F973" s="67"/>
      <c r="G973" s="67"/>
      <c r="H973" s="67"/>
      <c r="I973" s="67"/>
      <c r="J973" s="9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</row>
    <row r="974" spans="1:26" ht="16.5" x14ac:dyDescent="0.45">
      <c r="A974" s="67"/>
      <c r="B974" s="67"/>
      <c r="C974" s="67"/>
      <c r="D974" s="67"/>
      <c r="E974" s="28"/>
      <c r="F974" s="67"/>
      <c r="G974" s="67"/>
      <c r="H974" s="67"/>
      <c r="I974" s="67"/>
      <c r="J974" s="9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</row>
    <row r="975" spans="1:26" ht="16.5" x14ac:dyDescent="0.45">
      <c r="A975" s="67"/>
      <c r="B975" s="67"/>
      <c r="C975" s="67"/>
      <c r="D975" s="67"/>
      <c r="E975" s="28"/>
      <c r="F975" s="67"/>
      <c r="G975" s="67"/>
      <c r="H975" s="67"/>
      <c r="I975" s="67"/>
      <c r="J975" s="9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</row>
    <row r="976" spans="1:26" ht="16.5" x14ac:dyDescent="0.45">
      <c r="A976" s="67"/>
      <c r="B976" s="67"/>
      <c r="C976" s="67"/>
      <c r="D976" s="67"/>
      <c r="E976" s="28"/>
      <c r="F976" s="67"/>
      <c r="G976" s="67"/>
      <c r="H976" s="67"/>
      <c r="I976" s="67"/>
      <c r="J976" s="9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</row>
    <row r="977" spans="1:26" ht="16.5" x14ac:dyDescent="0.45">
      <c r="A977" s="67"/>
      <c r="B977" s="67"/>
      <c r="C977" s="67"/>
      <c r="D977" s="67"/>
      <c r="E977" s="28"/>
      <c r="F977" s="67"/>
      <c r="G977" s="67"/>
      <c r="H977" s="67"/>
      <c r="I977" s="67"/>
      <c r="J977" s="9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</row>
    <row r="978" spans="1:26" ht="16.5" x14ac:dyDescent="0.45">
      <c r="A978" s="67"/>
      <c r="B978" s="67"/>
      <c r="C978" s="67"/>
      <c r="D978" s="67"/>
      <c r="E978" s="28"/>
      <c r="F978" s="67"/>
      <c r="G978" s="67"/>
      <c r="H978" s="67"/>
      <c r="I978" s="67"/>
      <c r="J978" s="9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</row>
    <row r="979" spans="1:26" ht="16.5" x14ac:dyDescent="0.45">
      <c r="A979" s="67"/>
      <c r="B979" s="67"/>
      <c r="C979" s="67"/>
      <c r="D979" s="67"/>
      <c r="E979" s="28"/>
      <c r="F979" s="67"/>
      <c r="G979" s="67"/>
      <c r="H979" s="67"/>
      <c r="I979" s="67"/>
      <c r="J979" s="9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</row>
    <row r="980" spans="1:26" ht="16.5" x14ac:dyDescent="0.45">
      <c r="A980" s="67"/>
      <c r="B980" s="67"/>
      <c r="C980" s="67"/>
      <c r="D980" s="67"/>
      <c r="E980" s="28"/>
      <c r="F980" s="67"/>
      <c r="G980" s="67"/>
      <c r="H980" s="67"/>
      <c r="I980" s="67"/>
      <c r="J980" s="9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</row>
    <row r="981" spans="1:26" ht="16.5" x14ac:dyDescent="0.45">
      <c r="A981" s="67"/>
      <c r="B981" s="67"/>
      <c r="C981" s="67"/>
      <c r="D981" s="67"/>
      <c r="E981" s="28"/>
      <c r="F981" s="67"/>
      <c r="G981" s="67"/>
      <c r="H981" s="67"/>
      <c r="I981" s="67"/>
      <c r="J981" s="9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</row>
    <row r="982" spans="1:26" ht="16.5" x14ac:dyDescent="0.45">
      <c r="A982" s="67"/>
      <c r="B982" s="67"/>
      <c r="C982" s="67"/>
      <c r="D982" s="67"/>
      <c r="E982" s="28"/>
      <c r="F982" s="67"/>
      <c r="G982" s="67"/>
      <c r="H982" s="67"/>
      <c r="I982" s="67"/>
      <c r="J982" s="9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</row>
    <row r="983" spans="1:26" ht="16.5" x14ac:dyDescent="0.45">
      <c r="A983" s="67"/>
      <c r="B983" s="67"/>
      <c r="C983" s="67"/>
      <c r="D983" s="67"/>
      <c r="E983" s="28"/>
      <c r="F983" s="67"/>
      <c r="G983" s="67"/>
      <c r="H983" s="67"/>
      <c r="I983" s="67"/>
      <c r="J983" s="9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</row>
    <row r="984" spans="1:26" ht="16.5" x14ac:dyDescent="0.45">
      <c r="A984" s="67"/>
      <c r="B984" s="67"/>
      <c r="C984" s="67"/>
      <c r="D984" s="67"/>
      <c r="E984" s="28"/>
      <c r="F984" s="67"/>
      <c r="G984" s="67"/>
      <c r="H984" s="67"/>
      <c r="I984" s="67"/>
      <c r="J984" s="9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</row>
    <row r="985" spans="1:26" ht="16.5" x14ac:dyDescent="0.45">
      <c r="A985" s="67"/>
      <c r="B985" s="67"/>
      <c r="C985" s="67"/>
      <c r="D985" s="67"/>
      <c r="E985" s="28"/>
      <c r="F985" s="67"/>
      <c r="G985" s="67"/>
      <c r="H985" s="67"/>
      <c r="I985" s="67"/>
      <c r="J985" s="9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</row>
    <row r="986" spans="1:26" ht="16.5" x14ac:dyDescent="0.45">
      <c r="A986" s="67"/>
      <c r="B986" s="67"/>
      <c r="C986" s="67"/>
      <c r="D986" s="67"/>
      <c r="E986" s="28"/>
      <c r="F986" s="67"/>
      <c r="G986" s="67"/>
      <c r="H986" s="67"/>
      <c r="I986" s="67"/>
      <c r="J986" s="9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</row>
    <row r="987" spans="1:26" ht="16.5" x14ac:dyDescent="0.45">
      <c r="A987" s="67"/>
      <c r="B987" s="67"/>
      <c r="C987" s="67"/>
      <c r="D987" s="67"/>
      <c r="E987" s="28"/>
      <c r="F987" s="67"/>
      <c r="G987" s="67"/>
      <c r="H987" s="67"/>
      <c r="I987" s="67"/>
      <c r="J987" s="9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</row>
    <row r="988" spans="1:26" ht="16.5" x14ac:dyDescent="0.45">
      <c r="A988" s="67"/>
      <c r="B988" s="67"/>
      <c r="C988" s="67"/>
      <c r="D988" s="67"/>
      <c r="E988" s="28"/>
      <c r="F988" s="67"/>
      <c r="G988" s="67"/>
      <c r="H988" s="67"/>
      <c r="I988" s="67"/>
      <c r="J988" s="9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</row>
    <row r="989" spans="1:26" ht="16.5" x14ac:dyDescent="0.45">
      <c r="A989" s="67"/>
      <c r="B989" s="67"/>
      <c r="C989" s="67"/>
      <c r="D989" s="67"/>
      <c r="E989" s="28"/>
      <c r="F989" s="67"/>
      <c r="G989" s="67"/>
      <c r="H989" s="67"/>
      <c r="I989" s="67"/>
      <c r="J989" s="9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</row>
    <row r="990" spans="1:26" ht="16.5" x14ac:dyDescent="0.45">
      <c r="A990" s="67"/>
      <c r="B990" s="67"/>
      <c r="C990" s="67"/>
      <c r="D990" s="67"/>
      <c r="E990" s="28"/>
      <c r="F990" s="67"/>
      <c r="G990" s="67"/>
      <c r="H990" s="67"/>
      <c r="I990" s="67"/>
      <c r="J990" s="9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</row>
    <row r="991" spans="1:26" ht="16.5" x14ac:dyDescent="0.45">
      <c r="A991" s="67"/>
      <c r="B991" s="67"/>
      <c r="C991" s="67"/>
      <c r="D991" s="67"/>
      <c r="E991" s="28"/>
      <c r="F991" s="67"/>
      <c r="G991" s="67"/>
      <c r="H991" s="67"/>
      <c r="I991" s="67"/>
      <c r="J991" s="9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</row>
    <row r="992" spans="1:26" ht="16.5" x14ac:dyDescent="0.45">
      <c r="A992" s="67"/>
      <c r="B992" s="67"/>
      <c r="C992" s="67"/>
      <c r="D992" s="67"/>
      <c r="E992" s="28"/>
      <c r="F992" s="67"/>
      <c r="G992" s="67"/>
      <c r="H992" s="67"/>
      <c r="I992" s="67"/>
      <c r="J992" s="9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</row>
    <row r="993" spans="1:26" ht="16.5" x14ac:dyDescent="0.45">
      <c r="A993" s="67"/>
      <c r="B993" s="67"/>
      <c r="C993" s="67"/>
      <c r="D993" s="67"/>
      <c r="E993" s="28"/>
      <c r="F993" s="67"/>
      <c r="G993" s="67"/>
      <c r="H993" s="67"/>
      <c r="I993" s="67"/>
      <c r="J993" s="9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</row>
    <row r="994" spans="1:26" ht="16.5" x14ac:dyDescent="0.45">
      <c r="A994" s="67"/>
      <c r="B994" s="67"/>
      <c r="C994" s="67"/>
      <c r="D994" s="67"/>
      <c r="E994" s="28"/>
      <c r="F994" s="67"/>
      <c r="G994" s="67"/>
      <c r="H994" s="67"/>
      <c r="I994" s="67"/>
      <c r="J994" s="9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</row>
    <row r="995" spans="1:26" ht="16.5" x14ac:dyDescent="0.45">
      <c r="A995" s="67"/>
      <c r="B995" s="67"/>
      <c r="C995" s="67"/>
      <c r="D995" s="67"/>
      <c r="E995" s="28"/>
      <c r="F995" s="67"/>
      <c r="G995" s="67"/>
      <c r="H995" s="67"/>
      <c r="I995" s="67"/>
      <c r="J995" s="9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</row>
    <row r="996" spans="1:26" ht="16.5" x14ac:dyDescent="0.45">
      <c r="A996" s="67"/>
      <c r="B996" s="67"/>
      <c r="C996" s="67"/>
      <c r="D996" s="67"/>
      <c r="E996" s="28"/>
      <c r="F996" s="67"/>
      <c r="G996" s="67"/>
      <c r="H996" s="67"/>
      <c r="I996" s="67"/>
      <c r="J996" s="9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</row>
    <row r="997" spans="1:26" ht="16.5" x14ac:dyDescent="0.45">
      <c r="A997" s="67"/>
      <c r="B997" s="67"/>
      <c r="C997" s="67"/>
      <c r="D997" s="67"/>
      <c r="E997" s="28"/>
      <c r="F997" s="67"/>
      <c r="G997" s="67"/>
      <c r="H997" s="67"/>
      <c r="I997" s="67"/>
      <c r="J997" s="9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</row>
    <row r="998" spans="1:26" ht="16.5" x14ac:dyDescent="0.45">
      <c r="A998" s="67"/>
      <c r="B998" s="67"/>
      <c r="C998" s="67"/>
      <c r="D998" s="67"/>
      <c r="E998" s="28"/>
      <c r="F998" s="67"/>
      <c r="G998" s="67"/>
      <c r="H998" s="67"/>
      <c r="I998" s="67"/>
      <c r="J998" s="9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</row>
    <row r="999" spans="1:26" ht="16.5" x14ac:dyDescent="0.45">
      <c r="A999" s="67"/>
      <c r="B999" s="67"/>
      <c r="C999" s="67"/>
      <c r="D999" s="67"/>
      <c r="E999" s="28"/>
      <c r="F999" s="67"/>
      <c r="G999" s="67"/>
      <c r="H999" s="67"/>
      <c r="I999" s="67"/>
      <c r="J999" s="9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</row>
    <row r="1000" spans="1:26" ht="16.5" x14ac:dyDescent="0.45">
      <c r="A1000" s="67"/>
      <c r="B1000" s="67"/>
      <c r="C1000" s="67"/>
      <c r="D1000" s="67"/>
      <c r="E1000" s="28"/>
      <c r="F1000" s="67"/>
      <c r="G1000" s="67"/>
      <c r="H1000" s="67"/>
      <c r="I1000" s="67"/>
      <c r="J1000" s="9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</row>
    <row r="1001" spans="1:26" ht="16.5" x14ac:dyDescent="0.45">
      <c r="A1001" s="67"/>
      <c r="B1001" s="67"/>
      <c r="C1001" s="67"/>
      <c r="D1001" s="67"/>
      <c r="E1001" s="28"/>
      <c r="F1001" s="67"/>
      <c r="G1001" s="67"/>
      <c r="H1001" s="67"/>
      <c r="I1001" s="67"/>
      <c r="J1001" s="9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  <c r="W1001" s="67"/>
      <c r="X1001" s="67"/>
      <c r="Y1001" s="67"/>
      <c r="Z1001" s="67"/>
    </row>
    <row r="1002" spans="1:26" ht="16.5" x14ac:dyDescent="0.45">
      <c r="A1002" s="67"/>
      <c r="B1002" s="67"/>
      <c r="C1002" s="67"/>
      <c r="D1002" s="67"/>
      <c r="E1002" s="28"/>
      <c r="F1002" s="67"/>
      <c r="G1002" s="67"/>
      <c r="H1002" s="67"/>
      <c r="I1002" s="67"/>
      <c r="J1002" s="97"/>
      <c r="K1002" s="67"/>
      <c r="L1002" s="67"/>
      <c r="M1002" s="67"/>
      <c r="N1002" s="67"/>
      <c r="O1002" s="67"/>
      <c r="P1002" s="67"/>
      <c r="Q1002" s="67"/>
      <c r="R1002" s="67"/>
      <c r="S1002" s="67"/>
      <c r="T1002" s="67"/>
      <c r="U1002" s="67"/>
      <c r="V1002" s="67"/>
      <c r="W1002" s="67"/>
      <c r="X1002" s="67"/>
      <c r="Y1002" s="67"/>
      <c r="Z1002" s="67"/>
    </row>
    <row r="1003" spans="1:26" ht="16.5" x14ac:dyDescent="0.45">
      <c r="A1003" s="67"/>
      <c r="B1003" s="67"/>
      <c r="C1003" s="67"/>
      <c r="D1003" s="67"/>
      <c r="E1003" s="28"/>
      <c r="F1003" s="67"/>
      <c r="G1003" s="67"/>
      <c r="H1003" s="67"/>
      <c r="I1003" s="67"/>
      <c r="J1003" s="97"/>
      <c r="K1003" s="67"/>
      <c r="L1003" s="67"/>
      <c r="M1003" s="67"/>
      <c r="N1003" s="67"/>
      <c r="O1003" s="67"/>
      <c r="P1003" s="67"/>
      <c r="Q1003" s="67"/>
      <c r="R1003" s="67"/>
      <c r="S1003" s="67"/>
      <c r="T1003" s="67"/>
      <c r="U1003" s="67"/>
      <c r="V1003" s="67"/>
      <c r="W1003" s="67"/>
      <c r="X1003" s="67"/>
      <c r="Y1003" s="67"/>
      <c r="Z1003" s="67"/>
    </row>
    <row r="1004" spans="1:26" ht="16.5" x14ac:dyDescent="0.45">
      <c r="A1004" s="67"/>
      <c r="B1004" s="67"/>
      <c r="C1004" s="67"/>
      <c r="D1004" s="67"/>
      <c r="E1004" s="28"/>
      <c r="F1004" s="67"/>
      <c r="G1004" s="67"/>
      <c r="H1004" s="67"/>
      <c r="I1004" s="67"/>
      <c r="J1004" s="97"/>
      <c r="K1004" s="67"/>
      <c r="L1004" s="67"/>
      <c r="M1004" s="67"/>
      <c r="N1004" s="67"/>
      <c r="O1004" s="67"/>
      <c r="P1004" s="67"/>
      <c r="Q1004" s="67"/>
      <c r="R1004" s="67"/>
      <c r="S1004" s="67"/>
      <c r="T1004" s="67"/>
      <c r="U1004" s="67"/>
      <c r="V1004" s="67"/>
      <c r="W1004" s="67"/>
      <c r="X1004" s="67"/>
      <c r="Y1004" s="67"/>
      <c r="Z1004" s="67"/>
    </row>
    <row r="1005" spans="1:26" ht="16.5" x14ac:dyDescent="0.45">
      <c r="A1005" s="67"/>
      <c r="B1005" s="67"/>
      <c r="C1005" s="67"/>
      <c r="D1005" s="67"/>
      <c r="E1005" s="28"/>
      <c r="F1005" s="67"/>
      <c r="G1005" s="67"/>
      <c r="H1005" s="67"/>
      <c r="I1005" s="67"/>
      <c r="J1005" s="97"/>
      <c r="K1005" s="67"/>
      <c r="L1005" s="67"/>
      <c r="M1005" s="67"/>
      <c r="N1005" s="67"/>
      <c r="O1005" s="67"/>
      <c r="P1005" s="67"/>
      <c r="Q1005" s="67"/>
      <c r="R1005" s="67"/>
      <c r="S1005" s="67"/>
      <c r="T1005" s="67"/>
      <c r="U1005" s="67"/>
      <c r="V1005" s="67"/>
      <c r="W1005" s="67"/>
      <c r="X1005" s="67"/>
      <c r="Y1005" s="67"/>
      <c r="Z1005" s="67"/>
    </row>
    <row r="1006" spans="1:26" ht="16.5" x14ac:dyDescent="0.45">
      <c r="A1006" s="67"/>
      <c r="B1006" s="67"/>
      <c r="C1006" s="67"/>
      <c r="D1006" s="67"/>
      <c r="E1006" s="28"/>
      <c r="F1006" s="67"/>
      <c r="G1006" s="67"/>
      <c r="H1006" s="67"/>
      <c r="I1006" s="67"/>
      <c r="J1006" s="97"/>
      <c r="K1006" s="67"/>
      <c r="L1006" s="67"/>
      <c r="M1006" s="67"/>
      <c r="N1006" s="67"/>
      <c r="O1006" s="67"/>
      <c r="P1006" s="67"/>
      <c r="Q1006" s="67"/>
      <c r="R1006" s="67"/>
      <c r="S1006" s="67"/>
      <c r="T1006" s="67"/>
      <c r="U1006" s="67"/>
      <c r="V1006" s="67"/>
      <c r="W1006" s="67"/>
      <c r="X1006" s="67"/>
      <c r="Y1006" s="67"/>
      <c r="Z1006" s="67"/>
    </row>
    <row r="1007" spans="1:26" ht="16.5" x14ac:dyDescent="0.45">
      <c r="A1007" s="67"/>
      <c r="B1007" s="67"/>
      <c r="C1007" s="67"/>
      <c r="D1007" s="67"/>
      <c r="E1007" s="28"/>
      <c r="F1007" s="67"/>
      <c r="G1007" s="67"/>
      <c r="H1007" s="67"/>
      <c r="I1007" s="67"/>
      <c r="J1007" s="97"/>
      <c r="K1007" s="67"/>
      <c r="L1007" s="67"/>
      <c r="M1007" s="67"/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X1007" s="67"/>
      <c r="Y1007" s="67"/>
      <c r="Z1007" s="67"/>
    </row>
    <row r="1008" spans="1:26" ht="16.5" x14ac:dyDescent="0.45">
      <c r="A1008" s="67"/>
      <c r="B1008" s="67"/>
      <c r="C1008" s="67"/>
      <c r="D1008" s="67"/>
      <c r="E1008" s="28"/>
      <c r="F1008" s="67"/>
      <c r="G1008" s="67"/>
      <c r="H1008" s="67"/>
      <c r="I1008" s="67"/>
      <c r="J1008" s="97"/>
      <c r="K1008" s="67"/>
      <c r="L1008" s="67"/>
      <c r="M1008" s="67"/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X1008" s="67"/>
      <c r="Y1008" s="67"/>
      <c r="Z1008" s="67"/>
    </row>
    <row r="1009" spans="1:26" ht="16.5" x14ac:dyDescent="0.45">
      <c r="A1009" s="67"/>
      <c r="B1009" s="67"/>
      <c r="C1009" s="67"/>
      <c r="D1009" s="67"/>
      <c r="E1009" s="28"/>
      <c r="F1009" s="67"/>
      <c r="G1009" s="67"/>
      <c r="H1009" s="67"/>
      <c r="I1009" s="67"/>
      <c r="J1009" s="97"/>
      <c r="K1009" s="67"/>
      <c r="L1009" s="67"/>
      <c r="M1009" s="67"/>
      <c r="N1009" s="67"/>
      <c r="O1009" s="67"/>
      <c r="P1009" s="67"/>
      <c r="Q1009" s="67"/>
      <c r="R1009" s="67"/>
      <c r="S1009" s="67"/>
      <c r="T1009" s="67"/>
      <c r="U1009" s="67"/>
      <c r="V1009" s="67"/>
      <c r="W1009" s="67"/>
      <c r="X1009" s="67"/>
      <c r="Y1009" s="67"/>
      <c r="Z1009" s="67"/>
    </row>
    <row r="1010" spans="1:26" ht="16.5" x14ac:dyDescent="0.45">
      <c r="A1010" s="67"/>
      <c r="B1010" s="67"/>
      <c r="C1010" s="67"/>
      <c r="D1010" s="67"/>
      <c r="E1010" s="28"/>
      <c r="F1010" s="67"/>
      <c r="G1010" s="67"/>
      <c r="H1010" s="67"/>
      <c r="I1010" s="67"/>
      <c r="J1010" s="97"/>
      <c r="K1010" s="67"/>
      <c r="L1010" s="67"/>
      <c r="M1010" s="67"/>
      <c r="N1010" s="67"/>
      <c r="O1010" s="67"/>
      <c r="P1010" s="67"/>
      <c r="Q1010" s="67"/>
      <c r="R1010" s="67"/>
      <c r="S1010" s="67"/>
      <c r="T1010" s="67"/>
      <c r="U1010" s="67"/>
      <c r="V1010" s="67"/>
      <c r="W1010" s="67"/>
      <c r="X1010" s="67"/>
      <c r="Y1010" s="67"/>
      <c r="Z1010" s="67"/>
    </row>
    <row r="1011" spans="1:26" ht="16.5" x14ac:dyDescent="0.45">
      <c r="A1011" s="67"/>
      <c r="B1011" s="67"/>
      <c r="C1011" s="67"/>
      <c r="D1011" s="67"/>
      <c r="E1011" s="28"/>
      <c r="F1011" s="67"/>
      <c r="G1011" s="67"/>
      <c r="H1011" s="67"/>
      <c r="I1011" s="67"/>
      <c r="J1011" s="97"/>
      <c r="K1011" s="67"/>
      <c r="L1011" s="67"/>
      <c r="M1011" s="67"/>
      <c r="N1011" s="67"/>
      <c r="O1011" s="67"/>
      <c r="P1011" s="67"/>
      <c r="Q1011" s="67"/>
      <c r="R1011" s="67"/>
      <c r="S1011" s="67"/>
      <c r="T1011" s="67"/>
      <c r="U1011" s="67"/>
      <c r="V1011" s="67"/>
      <c r="W1011" s="67"/>
      <c r="X1011" s="67"/>
      <c r="Y1011" s="67"/>
      <c r="Z1011" s="67"/>
    </row>
    <row r="1012" spans="1:26" ht="16.5" x14ac:dyDescent="0.45">
      <c r="A1012" s="67"/>
      <c r="B1012" s="67"/>
      <c r="C1012" s="67"/>
      <c r="D1012" s="67"/>
      <c r="E1012" s="28"/>
      <c r="F1012" s="67"/>
      <c r="G1012" s="67"/>
      <c r="H1012" s="67"/>
      <c r="I1012" s="67"/>
      <c r="J1012" s="97"/>
      <c r="K1012" s="67"/>
      <c r="L1012" s="67"/>
      <c r="M1012" s="67"/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X1012" s="67"/>
      <c r="Y1012" s="67"/>
      <c r="Z1012" s="67"/>
    </row>
    <row r="1013" spans="1:26" ht="16.5" x14ac:dyDescent="0.45">
      <c r="A1013" s="67"/>
      <c r="B1013" s="67"/>
      <c r="C1013" s="67"/>
      <c r="D1013" s="67"/>
      <c r="E1013" s="28"/>
      <c r="F1013" s="67"/>
      <c r="G1013" s="67"/>
      <c r="H1013" s="67"/>
      <c r="I1013" s="67"/>
      <c r="J1013" s="97"/>
      <c r="K1013" s="67"/>
      <c r="L1013" s="67"/>
      <c r="M1013" s="67"/>
      <c r="N1013" s="67"/>
      <c r="O1013" s="67"/>
      <c r="P1013" s="67"/>
      <c r="Q1013" s="67"/>
      <c r="R1013" s="67"/>
      <c r="S1013" s="67"/>
      <c r="T1013" s="67"/>
      <c r="U1013" s="67"/>
      <c r="V1013" s="67"/>
      <c r="W1013" s="67"/>
      <c r="X1013" s="67"/>
      <c r="Y1013" s="67"/>
      <c r="Z1013" s="67"/>
    </row>
    <row r="1014" spans="1:26" ht="16.5" x14ac:dyDescent="0.45">
      <c r="A1014" s="67"/>
      <c r="B1014" s="67"/>
      <c r="C1014" s="67"/>
      <c r="D1014" s="67"/>
      <c r="E1014" s="28"/>
      <c r="F1014" s="67"/>
      <c r="G1014" s="67"/>
      <c r="H1014" s="67"/>
      <c r="I1014" s="67"/>
      <c r="J1014" s="97"/>
      <c r="K1014" s="67"/>
      <c r="L1014" s="67"/>
      <c r="M1014" s="67"/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X1014" s="67"/>
      <c r="Y1014" s="67"/>
      <c r="Z1014" s="67"/>
    </row>
    <row r="1015" spans="1:26" ht="16.5" x14ac:dyDescent="0.45">
      <c r="A1015" s="67"/>
      <c r="B1015" s="67"/>
      <c r="C1015" s="67"/>
      <c r="D1015" s="67"/>
      <c r="E1015" s="28"/>
      <c r="F1015" s="67"/>
      <c r="G1015" s="67"/>
      <c r="H1015" s="67"/>
      <c r="I1015" s="67"/>
      <c r="J1015" s="97"/>
      <c r="K1015" s="67"/>
      <c r="L1015" s="67"/>
      <c r="M1015" s="67"/>
      <c r="N1015" s="67"/>
      <c r="O1015" s="67"/>
      <c r="P1015" s="67"/>
      <c r="Q1015" s="67"/>
      <c r="R1015" s="67"/>
      <c r="S1015" s="67"/>
      <c r="T1015" s="67"/>
      <c r="U1015" s="67"/>
      <c r="V1015" s="67"/>
      <c r="W1015" s="67"/>
      <c r="X1015" s="67"/>
      <c r="Y1015" s="67"/>
      <c r="Z1015" s="67"/>
    </row>
    <row r="1016" spans="1:26" ht="16.5" x14ac:dyDescent="0.45">
      <c r="A1016" s="67"/>
      <c r="B1016" s="67"/>
      <c r="C1016" s="67"/>
      <c r="D1016" s="67"/>
      <c r="E1016" s="28"/>
      <c r="F1016" s="67"/>
      <c r="G1016" s="67"/>
      <c r="H1016" s="67"/>
      <c r="I1016" s="67"/>
      <c r="J1016" s="97"/>
      <c r="K1016" s="67"/>
      <c r="L1016" s="67"/>
      <c r="M1016" s="67"/>
      <c r="N1016" s="67"/>
      <c r="O1016" s="67"/>
      <c r="P1016" s="67"/>
      <c r="Q1016" s="67"/>
      <c r="R1016" s="67"/>
      <c r="S1016" s="67"/>
      <c r="T1016" s="67"/>
      <c r="U1016" s="67"/>
      <c r="V1016" s="67"/>
      <c r="W1016" s="67"/>
      <c r="X1016" s="67"/>
      <c r="Y1016" s="67"/>
      <c r="Z1016" s="67"/>
    </row>
    <row r="1017" spans="1:26" ht="16.5" x14ac:dyDescent="0.45">
      <c r="A1017" s="67"/>
      <c r="B1017" s="67"/>
      <c r="C1017" s="67"/>
      <c r="D1017" s="67"/>
      <c r="E1017" s="28"/>
      <c r="F1017" s="67"/>
      <c r="G1017" s="67"/>
      <c r="H1017" s="67"/>
      <c r="I1017" s="67"/>
      <c r="J1017" s="97"/>
      <c r="K1017" s="67"/>
      <c r="L1017" s="67"/>
      <c r="M1017" s="67"/>
      <c r="N1017" s="67"/>
      <c r="O1017" s="67"/>
      <c r="P1017" s="67"/>
      <c r="Q1017" s="67"/>
      <c r="R1017" s="67"/>
      <c r="S1017" s="67"/>
      <c r="T1017" s="67"/>
      <c r="U1017" s="67"/>
      <c r="V1017" s="67"/>
      <c r="W1017" s="67"/>
      <c r="X1017" s="67"/>
      <c r="Y1017" s="67"/>
      <c r="Z1017" s="67"/>
    </row>
    <row r="1018" spans="1:26" ht="16.5" x14ac:dyDescent="0.45">
      <c r="A1018" s="67"/>
      <c r="B1018" s="67"/>
      <c r="C1018" s="67"/>
      <c r="D1018" s="67"/>
      <c r="E1018" s="28"/>
      <c r="F1018" s="67"/>
      <c r="G1018" s="67"/>
      <c r="H1018" s="67"/>
      <c r="I1018" s="67"/>
      <c r="J1018" s="97"/>
      <c r="K1018" s="67"/>
      <c r="L1018" s="67"/>
      <c r="M1018" s="67"/>
      <c r="N1018" s="67"/>
      <c r="O1018" s="67"/>
      <c r="P1018" s="67"/>
      <c r="Q1018" s="67"/>
      <c r="R1018" s="67"/>
      <c r="S1018" s="67"/>
      <c r="T1018" s="67"/>
      <c r="U1018" s="67"/>
      <c r="V1018" s="67"/>
      <c r="W1018" s="67"/>
      <c r="X1018" s="67"/>
      <c r="Y1018" s="67"/>
      <c r="Z1018" s="67"/>
    </row>
    <row r="1019" spans="1:26" ht="16.5" x14ac:dyDescent="0.45">
      <c r="A1019" s="67"/>
      <c r="B1019" s="67"/>
      <c r="C1019" s="67"/>
      <c r="D1019" s="67"/>
      <c r="E1019" s="28"/>
      <c r="F1019" s="67"/>
      <c r="G1019" s="67"/>
      <c r="H1019" s="67"/>
      <c r="I1019" s="67"/>
      <c r="J1019" s="97"/>
      <c r="K1019" s="67"/>
      <c r="L1019" s="67"/>
      <c r="M1019" s="67"/>
      <c r="N1019" s="67"/>
      <c r="O1019" s="67"/>
      <c r="P1019" s="67"/>
      <c r="Q1019" s="67"/>
      <c r="R1019" s="67"/>
      <c r="S1019" s="67"/>
      <c r="T1019" s="67"/>
      <c r="U1019" s="67"/>
      <c r="V1019" s="67"/>
      <c r="W1019" s="67"/>
      <c r="X1019" s="67"/>
      <c r="Y1019" s="67"/>
      <c r="Z1019" s="67"/>
    </row>
    <row r="1020" spans="1:26" ht="16.5" x14ac:dyDescent="0.45">
      <c r="A1020" s="67"/>
      <c r="B1020" s="67"/>
      <c r="C1020" s="67"/>
      <c r="D1020" s="67"/>
      <c r="E1020" s="28"/>
      <c r="F1020" s="67"/>
      <c r="G1020" s="67"/>
      <c r="H1020" s="67"/>
      <c r="I1020" s="67"/>
      <c r="J1020" s="97"/>
      <c r="K1020" s="67"/>
      <c r="L1020" s="67"/>
      <c r="M1020" s="67"/>
      <c r="N1020" s="67"/>
      <c r="O1020" s="67"/>
      <c r="P1020" s="67"/>
      <c r="Q1020" s="67"/>
      <c r="R1020" s="67"/>
      <c r="S1020" s="67"/>
      <c r="T1020" s="67"/>
      <c r="U1020" s="67"/>
      <c r="V1020" s="67"/>
      <c r="W1020" s="67"/>
      <c r="X1020" s="67"/>
      <c r="Y1020" s="67"/>
      <c r="Z1020" s="67"/>
    </row>
    <row r="1021" spans="1:26" ht="16.5" x14ac:dyDescent="0.45">
      <c r="A1021" s="67"/>
      <c r="B1021" s="67"/>
      <c r="C1021" s="67"/>
      <c r="D1021" s="67"/>
      <c r="E1021" s="28"/>
      <c r="F1021" s="67"/>
      <c r="G1021" s="67"/>
      <c r="H1021" s="67"/>
      <c r="I1021" s="67"/>
      <c r="J1021" s="97"/>
      <c r="K1021" s="67"/>
      <c r="L1021" s="67"/>
      <c r="M1021" s="67"/>
      <c r="N1021" s="67"/>
      <c r="O1021" s="67"/>
      <c r="P1021" s="67"/>
      <c r="Q1021" s="67"/>
      <c r="R1021" s="67"/>
      <c r="S1021" s="67"/>
      <c r="T1021" s="67"/>
      <c r="U1021" s="67"/>
      <c r="V1021" s="67"/>
      <c r="W1021" s="67"/>
      <c r="X1021" s="67"/>
      <c r="Y1021" s="67"/>
      <c r="Z1021" s="67"/>
    </row>
    <row r="1022" spans="1:26" ht="16.5" x14ac:dyDescent="0.45">
      <c r="A1022" s="67"/>
      <c r="B1022" s="67"/>
      <c r="C1022" s="67"/>
      <c r="D1022" s="67"/>
      <c r="E1022" s="28"/>
      <c r="F1022" s="67"/>
      <c r="G1022" s="67"/>
      <c r="H1022" s="67"/>
      <c r="I1022" s="67"/>
      <c r="J1022" s="97"/>
      <c r="K1022" s="67"/>
      <c r="L1022" s="67"/>
      <c r="M1022" s="67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X1022" s="67"/>
      <c r="Y1022" s="67"/>
      <c r="Z1022" s="67"/>
    </row>
    <row r="1023" spans="1:26" ht="16.5" x14ac:dyDescent="0.45">
      <c r="A1023" s="67"/>
      <c r="B1023" s="67"/>
      <c r="C1023" s="67"/>
      <c r="D1023" s="67"/>
      <c r="E1023" s="28"/>
      <c r="F1023" s="67"/>
      <c r="G1023" s="67"/>
      <c r="H1023" s="67"/>
      <c r="I1023" s="67"/>
      <c r="J1023" s="97"/>
      <c r="K1023" s="67"/>
      <c r="L1023" s="67"/>
      <c r="M1023" s="67"/>
      <c r="N1023" s="67"/>
      <c r="O1023" s="67"/>
      <c r="P1023" s="67"/>
      <c r="Q1023" s="67"/>
      <c r="R1023" s="67"/>
      <c r="S1023" s="67"/>
      <c r="T1023" s="67"/>
      <c r="U1023" s="67"/>
      <c r="V1023" s="67"/>
      <c r="W1023" s="67"/>
      <c r="X1023" s="67"/>
      <c r="Y1023" s="67"/>
      <c r="Z1023" s="67"/>
    </row>
    <row r="1024" spans="1:26" ht="16.5" x14ac:dyDescent="0.45">
      <c r="A1024" s="67"/>
      <c r="B1024" s="67"/>
      <c r="C1024" s="67"/>
      <c r="D1024" s="67"/>
      <c r="E1024" s="28"/>
      <c r="F1024" s="67"/>
      <c r="G1024" s="67"/>
      <c r="H1024" s="67"/>
      <c r="I1024" s="67"/>
      <c r="J1024" s="97"/>
      <c r="K1024" s="67"/>
      <c r="L1024" s="67"/>
      <c r="M1024" s="67"/>
      <c r="N1024" s="67"/>
      <c r="O1024" s="67"/>
      <c r="P1024" s="67"/>
      <c r="Q1024" s="67"/>
      <c r="R1024" s="67"/>
      <c r="S1024" s="67"/>
      <c r="T1024" s="67"/>
      <c r="U1024" s="67"/>
      <c r="V1024" s="67"/>
      <c r="W1024" s="67"/>
      <c r="X1024" s="67"/>
      <c r="Y1024" s="67"/>
      <c r="Z1024" s="67"/>
    </row>
    <row r="1025" spans="1:26" ht="16.5" x14ac:dyDescent="0.45">
      <c r="A1025" s="67"/>
      <c r="B1025" s="67"/>
      <c r="C1025" s="67"/>
      <c r="D1025" s="67"/>
      <c r="E1025" s="28"/>
      <c r="F1025" s="67"/>
      <c r="G1025" s="67"/>
      <c r="H1025" s="67"/>
      <c r="I1025" s="67"/>
      <c r="J1025" s="97"/>
      <c r="K1025" s="67"/>
      <c r="L1025" s="67"/>
      <c r="M1025" s="67"/>
      <c r="N1025" s="67"/>
      <c r="O1025" s="67"/>
      <c r="P1025" s="67"/>
      <c r="Q1025" s="67"/>
      <c r="R1025" s="67"/>
      <c r="S1025" s="67"/>
      <c r="T1025" s="67"/>
      <c r="U1025" s="67"/>
      <c r="V1025" s="67"/>
      <c r="W1025" s="67"/>
      <c r="X1025" s="67"/>
      <c r="Y1025" s="67"/>
      <c r="Z1025" s="67"/>
    </row>
    <row r="1026" spans="1:26" ht="16.5" x14ac:dyDescent="0.45">
      <c r="A1026" s="67"/>
      <c r="B1026" s="67"/>
      <c r="C1026" s="67"/>
      <c r="D1026" s="67"/>
      <c r="E1026" s="28"/>
      <c r="F1026" s="67"/>
      <c r="G1026" s="67"/>
      <c r="H1026" s="67"/>
      <c r="I1026" s="67"/>
      <c r="J1026" s="97"/>
      <c r="K1026" s="67"/>
      <c r="L1026" s="67"/>
      <c r="M1026" s="67"/>
      <c r="N1026" s="67"/>
      <c r="O1026" s="67"/>
      <c r="P1026" s="67"/>
      <c r="Q1026" s="67"/>
      <c r="R1026" s="67"/>
      <c r="S1026" s="67"/>
      <c r="T1026" s="67"/>
      <c r="U1026" s="67"/>
      <c r="V1026" s="67"/>
      <c r="W1026" s="67"/>
      <c r="X1026" s="67"/>
      <c r="Y1026" s="67"/>
      <c r="Z1026" s="67"/>
    </row>
    <row r="1027" spans="1:26" ht="16.5" x14ac:dyDescent="0.45">
      <c r="A1027" s="67"/>
      <c r="B1027" s="67"/>
      <c r="C1027" s="67"/>
      <c r="D1027" s="67"/>
      <c r="E1027" s="28"/>
      <c r="F1027" s="67"/>
      <c r="G1027" s="67"/>
      <c r="H1027" s="67"/>
      <c r="I1027" s="67"/>
      <c r="J1027" s="97"/>
      <c r="K1027" s="67"/>
      <c r="L1027" s="67"/>
      <c r="M1027" s="67"/>
      <c r="N1027" s="67"/>
      <c r="O1027" s="67"/>
      <c r="P1027" s="67"/>
      <c r="Q1027" s="67"/>
      <c r="R1027" s="67"/>
      <c r="S1027" s="67"/>
      <c r="T1027" s="67"/>
      <c r="U1027" s="67"/>
      <c r="V1027" s="67"/>
      <c r="W1027" s="67"/>
      <c r="X1027" s="67"/>
      <c r="Y1027" s="67"/>
      <c r="Z1027" s="67"/>
    </row>
    <row r="1028" spans="1:26" ht="16.5" x14ac:dyDescent="0.45">
      <c r="A1028" s="67"/>
      <c r="B1028" s="67"/>
      <c r="C1028" s="67"/>
      <c r="D1028" s="67"/>
      <c r="E1028" s="28"/>
      <c r="F1028" s="67"/>
      <c r="G1028" s="67"/>
      <c r="H1028" s="67"/>
      <c r="I1028" s="67"/>
      <c r="J1028" s="97"/>
      <c r="K1028" s="67"/>
      <c r="L1028" s="67"/>
      <c r="M1028" s="67"/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X1028" s="67"/>
      <c r="Y1028" s="67"/>
      <c r="Z1028" s="67"/>
    </row>
    <row r="1029" spans="1:26" ht="16.5" x14ac:dyDescent="0.45">
      <c r="A1029" s="67"/>
      <c r="B1029" s="67"/>
      <c r="C1029" s="67"/>
      <c r="D1029" s="67"/>
      <c r="E1029" s="28"/>
      <c r="F1029" s="67"/>
      <c r="G1029" s="67"/>
      <c r="H1029" s="67"/>
      <c r="I1029" s="67"/>
      <c r="J1029" s="97"/>
      <c r="K1029" s="67"/>
      <c r="L1029" s="67"/>
      <c r="M1029" s="67"/>
      <c r="N1029" s="67"/>
      <c r="O1029" s="67"/>
      <c r="P1029" s="67"/>
      <c r="Q1029" s="67"/>
      <c r="R1029" s="67"/>
      <c r="S1029" s="67"/>
      <c r="T1029" s="67"/>
      <c r="U1029" s="67"/>
      <c r="V1029" s="67"/>
      <c r="W1029" s="67"/>
      <c r="X1029" s="67"/>
      <c r="Y1029" s="67"/>
      <c r="Z1029" s="67"/>
    </row>
    <row r="1030" spans="1:26" ht="16.5" x14ac:dyDescent="0.45">
      <c r="A1030" s="67"/>
      <c r="B1030" s="67"/>
      <c r="C1030" s="67"/>
      <c r="D1030" s="67"/>
      <c r="E1030" s="28"/>
      <c r="F1030" s="67"/>
      <c r="G1030" s="67"/>
      <c r="H1030" s="67"/>
      <c r="I1030" s="67"/>
      <c r="J1030" s="97"/>
      <c r="K1030" s="67"/>
      <c r="L1030" s="67"/>
      <c r="M1030" s="67"/>
      <c r="N1030" s="67"/>
      <c r="O1030" s="67"/>
      <c r="P1030" s="67"/>
      <c r="Q1030" s="67"/>
      <c r="R1030" s="67"/>
      <c r="S1030" s="67"/>
      <c r="T1030" s="67"/>
      <c r="U1030" s="67"/>
      <c r="V1030" s="67"/>
      <c r="W1030" s="67"/>
      <c r="X1030" s="67"/>
      <c r="Y1030" s="67"/>
      <c r="Z1030" s="67"/>
    </row>
    <row r="1031" spans="1:26" ht="16.5" x14ac:dyDescent="0.45">
      <c r="A1031" s="67"/>
      <c r="B1031" s="67"/>
      <c r="C1031" s="67"/>
      <c r="D1031" s="67"/>
      <c r="E1031" s="28"/>
      <c r="F1031" s="67"/>
      <c r="G1031" s="67"/>
      <c r="H1031" s="67"/>
      <c r="I1031" s="67"/>
      <c r="J1031" s="97"/>
      <c r="K1031" s="67"/>
      <c r="L1031" s="67"/>
      <c r="M1031" s="67"/>
      <c r="N1031" s="67"/>
      <c r="O1031" s="67"/>
      <c r="P1031" s="67"/>
      <c r="Q1031" s="67"/>
      <c r="R1031" s="67"/>
      <c r="S1031" s="67"/>
      <c r="T1031" s="67"/>
      <c r="U1031" s="67"/>
      <c r="V1031" s="67"/>
      <c r="W1031" s="67"/>
      <c r="X1031" s="67"/>
      <c r="Y1031" s="67"/>
      <c r="Z1031" s="67"/>
    </row>
    <row r="1032" spans="1:26" ht="16.5" x14ac:dyDescent="0.45">
      <c r="A1032" s="67"/>
      <c r="B1032" s="67"/>
      <c r="C1032" s="67"/>
      <c r="D1032" s="67"/>
      <c r="E1032" s="28"/>
      <c r="F1032" s="67"/>
      <c r="G1032" s="67"/>
      <c r="H1032" s="67"/>
      <c r="I1032" s="67"/>
      <c r="J1032" s="97"/>
      <c r="K1032" s="67"/>
      <c r="L1032" s="67"/>
      <c r="M1032" s="67"/>
      <c r="N1032" s="67"/>
      <c r="O1032" s="67"/>
      <c r="P1032" s="67"/>
      <c r="Q1032" s="67"/>
      <c r="R1032" s="67"/>
      <c r="S1032" s="67"/>
      <c r="T1032" s="67"/>
      <c r="U1032" s="67"/>
      <c r="V1032" s="67"/>
      <c r="W1032" s="67"/>
      <c r="X1032" s="67"/>
      <c r="Y1032" s="67"/>
      <c r="Z1032" s="67"/>
    </row>
    <row r="1033" spans="1:26" ht="16.5" x14ac:dyDescent="0.45">
      <c r="A1033" s="67"/>
      <c r="B1033" s="67"/>
      <c r="C1033" s="67"/>
      <c r="D1033" s="67"/>
      <c r="E1033" s="28"/>
      <c r="F1033" s="67"/>
      <c r="G1033" s="67"/>
      <c r="H1033" s="67"/>
      <c r="I1033" s="67"/>
      <c r="J1033" s="97"/>
      <c r="K1033" s="67"/>
      <c r="L1033" s="67"/>
      <c r="M1033" s="67"/>
      <c r="N1033" s="67"/>
      <c r="O1033" s="67"/>
      <c r="P1033" s="67"/>
      <c r="Q1033" s="67"/>
      <c r="R1033" s="67"/>
      <c r="S1033" s="67"/>
      <c r="T1033" s="67"/>
      <c r="U1033" s="67"/>
      <c r="V1033" s="67"/>
      <c r="W1033" s="67"/>
      <c r="X1033" s="67"/>
      <c r="Y1033" s="67"/>
      <c r="Z1033" s="67"/>
    </row>
    <row r="1034" spans="1:26" ht="16.5" x14ac:dyDescent="0.45">
      <c r="A1034" s="67"/>
      <c r="B1034" s="67"/>
      <c r="C1034" s="67"/>
      <c r="D1034" s="67"/>
      <c r="E1034" s="28"/>
      <c r="F1034" s="67"/>
      <c r="G1034" s="67"/>
      <c r="H1034" s="67"/>
      <c r="I1034" s="67"/>
      <c r="J1034" s="97"/>
      <c r="K1034" s="67"/>
      <c r="L1034" s="67"/>
      <c r="M1034" s="67"/>
      <c r="N1034" s="67"/>
      <c r="O1034" s="67"/>
      <c r="P1034" s="67"/>
      <c r="Q1034" s="67"/>
      <c r="R1034" s="67"/>
      <c r="S1034" s="67"/>
      <c r="T1034" s="67"/>
      <c r="U1034" s="67"/>
      <c r="V1034" s="67"/>
      <c r="W1034" s="67"/>
      <c r="X1034" s="67"/>
      <c r="Y1034" s="67"/>
      <c r="Z1034" s="67"/>
    </row>
    <row r="1035" spans="1:26" ht="16.5" x14ac:dyDescent="0.45">
      <c r="A1035" s="67"/>
      <c r="B1035" s="67"/>
      <c r="C1035" s="67"/>
      <c r="D1035" s="67"/>
      <c r="E1035" s="28"/>
      <c r="F1035" s="67"/>
      <c r="G1035" s="67"/>
      <c r="H1035" s="67"/>
      <c r="I1035" s="67"/>
      <c r="J1035" s="97"/>
      <c r="K1035" s="67"/>
      <c r="L1035" s="67"/>
      <c r="M1035" s="67"/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X1035" s="67"/>
      <c r="Y1035" s="67"/>
      <c r="Z1035" s="67"/>
    </row>
    <row r="1036" spans="1:26" ht="16.5" x14ac:dyDescent="0.45">
      <c r="A1036" s="67"/>
      <c r="B1036" s="67"/>
      <c r="C1036" s="67"/>
      <c r="D1036" s="67"/>
      <c r="E1036" s="28"/>
      <c r="F1036" s="67"/>
      <c r="G1036" s="67"/>
      <c r="H1036" s="67"/>
      <c r="I1036" s="67"/>
      <c r="J1036" s="97"/>
      <c r="K1036" s="67"/>
      <c r="L1036" s="67"/>
      <c r="M1036" s="67"/>
      <c r="N1036" s="67"/>
      <c r="O1036" s="67"/>
      <c r="P1036" s="67"/>
      <c r="Q1036" s="67"/>
      <c r="R1036" s="67"/>
      <c r="S1036" s="67"/>
      <c r="T1036" s="67"/>
      <c r="U1036" s="67"/>
      <c r="V1036" s="67"/>
      <c r="W1036" s="67"/>
      <c r="X1036" s="67"/>
      <c r="Y1036" s="67"/>
      <c r="Z1036" s="67"/>
    </row>
    <row r="1037" spans="1:26" ht="16.5" x14ac:dyDescent="0.45">
      <c r="A1037" s="67"/>
      <c r="B1037" s="67"/>
      <c r="C1037" s="67"/>
      <c r="D1037" s="67"/>
      <c r="E1037" s="28"/>
      <c r="F1037" s="67"/>
      <c r="G1037" s="67"/>
      <c r="H1037" s="67"/>
      <c r="I1037" s="67"/>
      <c r="J1037" s="97"/>
      <c r="K1037" s="67"/>
      <c r="L1037" s="67"/>
      <c r="M1037" s="67"/>
      <c r="N1037" s="67"/>
      <c r="O1037" s="67"/>
      <c r="P1037" s="67"/>
      <c r="Q1037" s="67"/>
      <c r="R1037" s="67"/>
      <c r="S1037" s="67"/>
      <c r="T1037" s="67"/>
      <c r="U1037" s="67"/>
      <c r="V1037" s="67"/>
      <c r="W1037" s="67"/>
      <c r="X1037" s="67"/>
      <c r="Y1037" s="67"/>
      <c r="Z1037" s="67"/>
    </row>
    <row r="1038" spans="1:26" ht="16.5" x14ac:dyDescent="0.45">
      <c r="A1038" s="67"/>
      <c r="B1038" s="67"/>
      <c r="C1038" s="67"/>
      <c r="D1038" s="67"/>
      <c r="E1038" s="28"/>
      <c r="F1038" s="67"/>
      <c r="G1038" s="67"/>
      <c r="H1038" s="67"/>
      <c r="I1038" s="67"/>
      <c r="J1038" s="97"/>
      <c r="K1038" s="67"/>
      <c r="L1038" s="67"/>
      <c r="M1038" s="67"/>
      <c r="N1038" s="67"/>
      <c r="O1038" s="67"/>
      <c r="P1038" s="67"/>
      <c r="Q1038" s="67"/>
      <c r="R1038" s="67"/>
      <c r="S1038" s="67"/>
      <c r="T1038" s="67"/>
      <c r="U1038" s="67"/>
      <c r="V1038" s="67"/>
      <c r="W1038" s="67"/>
      <c r="X1038" s="67"/>
      <c r="Y1038" s="67"/>
      <c r="Z1038" s="67"/>
    </row>
    <row r="1039" spans="1:26" ht="16.5" x14ac:dyDescent="0.45">
      <c r="A1039" s="67"/>
      <c r="B1039" s="67"/>
      <c r="C1039" s="67"/>
      <c r="D1039" s="67"/>
      <c r="E1039" s="28"/>
      <c r="F1039" s="67"/>
      <c r="G1039" s="67"/>
      <c r="H1039" s="67"/>
      <c r="I1039" s="67"/>
      <c r="J1039" s="97"/>
      <c r="K1039" s="67"/>
      <c r="L1039" s="67"/>
      <c r="M1039" s="67"/>
      <c r="N1039" s="67"/>
      <c r="O1039" s="67"/>
      <c r="P1039" s="67"/>
      <c r="Q1039" s="67"/>
      <c r="R1039" s="67"/>
      <c r="S1039" s="67"/>
      <c r="T1039" s="67"/>
      <c r="U1039" s="67"/>
      <c r="V1039" s="67"/>
      <c r="W1039" s="67"/>
      <c r="X1039" s="67"/>
      <c r="Y1039" s="67"/>
      <c r="Z1039" s="67"/>
    </row>
    <row r="1040" spans="1:26" ht="16.5" x14ac:dyDescent="0.45">
      <c r="A1040" s="67"/>
      <c r="B1040" s="67"/>
      <c r="C1040" s="67"/>
      <c r="D1040" s="67"/>
      <c r="E1040" s="28"/>
      <c r="F1040" s="67"/>
      <c r="G1040" s="67"/>
      <c r="H1040" s="67"/>
      <c r="I1040" s="67"/>
      <c r="J1040" s="97"/>
      <c r="K1040" s="67"/>
      <c r="L1040" s="67"/>
      <c r="M1040" s="67"/>
      <c r="N1040" s="67"/>
      <c r="O1040" s="67"/>
      <c r="P1040" s="67"/>
      <c r="Q1040" s="67"/>
      <c r="R1040" s="67"/>
      <c r="S1040" s="67"/>
      <c r="T1040" s="67"/>
      <c r="U1040" s="67"/>
      <c r="V1040" s="67"/>
      <c r="W1040" s="67"/>
      <c r="X1040" s="67"/>
      <c r="Y1040" s="67"/>
      <c r="Z1040" s="67"/>
    </row>
    <row r="1041" spans="1:26" ht="16.5" x14ac:dyDescent="0.45">
      <c r="A1041" s="67"/>
      <c r="B1041" s="67"/>
      <c r="C1041" s="67"/>
      <c r="D1041" s="67"/>
      <c r="E1041" s="28"/>
      <c r="F1041" s="67"/>
      <c r="G1041" s="67"/>
      <c r="H1041" s="67"/>
      <c r="I1041" s="67"/>
      <c r="J1041" s="97"/>
      <c r="K1041" s="67"/>
      <c r="L1041" s="67"/>
      <c r="M1041" s="67"/>
      <c r="N1041" s="67"/>
      <c r="O1041" s="67"/>
      <c r="P1041" s="67"/>
      <c r="Q1041" s="67"/>
      <c r="R1041" s="67"/>
      <c r="S1041" s="67"/>
      <c r="T1041" s="67"/>
      <c r="U1041" s="67"/>
      <c r="V1041" s="67"/>
      <c r="W1041" s="67"/>
      <c r="X1041" s="67"/>
      <c r="Y1041" s="67"/>
      <c r="Z1041" s="67"/>
    </row>
    <row r="1042" spans="1:26" ht="16.5" x14ac:dyDescent="0.45">
      <c r="A1042" s="67"/>
      <c r="B1042" s="67"/>
      <c r="C1042" s="67"/>
      <c r="D1042" s="67"/>
      <c r="E1042" s="28"/>
      <c r="F1042" s="67"/>
      <c r="G1042" s="67"/>
      <c r="H1042" s="67"/>
      <c r="I1042" s="67"/>
      <c r="J1042" s="97"/>
      <c r="K1042" s="67"/>
      <c r="L1042" s="67"/>
      <c r="M1042" s="67"/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X1042" s="67"/>
      <c r="Y1042" s="67"/>
      <c r="Z1042" s="67"/>
    </row>
    <row r="1043" spans="1:26" ht="16.5" x14ac:dyDescent="0.45">
      <c r="A1043" s="67"/>
      <c r="B1043" s="67"/>
      <c r="C1043" s="67"/>
      <c r="D1043" s="67"/>
      <c r="E1043" s="28"/>
      <c r="F1043" s="67"/>
      <c r="G1043" s="67"/>
      <c r="H1043" s="67"/>
      <c r="I1043" s="67"/>
      <c r="J1043" s="97"/>
      <c r="K1043" s="67"/>
      <c r="L1043" s="67"/>
      <c r="M1043" s="67"/>
      <c r="N1043" s="67"/>
      <c r="O1043" s="67"/>
      <c r="P1043" s="67"/>
      <c r="Q1043" s="67"/>
      <c r="R1043" s="67"/>
      <c r="S1043" s="67"/>
      <c r="T1043" s="67"/>
      <c r="U1043" s="67"/>
      <c r="V1043" s="67"/>
      <c r="W1043" s="67"/>
      <c r="X1043" s="67"/>
      <c r="Y1043" s="67"/>
      <c r="Z1043" s="67"/>
    </row>
    <row r="1044" spans="1:26" ht="16.5" x14ac:dyDescent="0.45">
      <c r="A1044" s="67"/>
      <c r="B1044" s="67"/>
      <c r="C1044" s="67"/>
      <c r="D1044" s="67"/>
      <c r="E1044" s="28"/>
      <c r="F1044" s="67"/>
      <c r="G1044" s="67"/>
      <c r="H1044" s="67"/>
      <c r="I1044" s="67"/>
      <c r="J1044" s="97"/>
      <c r="K1044" s="67"/>
      <c r="L1044" s="67"/>
      <c r="M1044" s="67"/>
      <c r="N1044" s="67"/>
      <c r="O1044" s="67"/>
      <c r="P1044" s="67"/>
      <c r="Q1044" s="67"/>
      <c r="R1044" s="67"/>
      <c r="S1044" s="67"/>
      <c r="T1044" s="67"/>
      <c r="U1044" s="67"/>
      <c r="V1044" s="67"/>
      <c r="W1044" s="67"/>
      <c r="X1044" s="67"/>
      <c r="Y1044" s="67"/>
      <c r="Z1044" s="67"/>
    </row>
    <row r="1045" spans="1:26" ht="16.5" x14ac:dyDescent="0.45">
      <c r="A1045" s="67"/>
      <c r="B1045" s="67"/>
      <c r="C1045" s="67"/>
      <c r="D1045" s="67"/>
      <c r="E1045" s="28"/>
      <c r="F1045" s="67"/>
      <c r="G1045" s="67"/>
      <c r="H1045" s="67"/>
      <c r="I1045" s="67"/>
      <c r="J1045" s="97"/>
      <c r="K1045" s="67"/>
      <c r="L1045" s="67"/>
      <c r="M1045" s="67"/>
      <c r="N1045" s="67"/>
      <c r="O1045" s="67"/>
      <c r="P1045" s="67"/>
      <c r="Q1045" s="67"/>
      <c r="R1045" s="67"/>
      <c r="S1045" s="67"/>
      <c r="T1045" s="67"/>
      <c r="U1045" s="67"/>
      <c r="V1045" s="67"/>
      <c r="W1045" s="67"/>
      <c r="X1045" s="67"/>
      <c r="Y1045" s="67"/>
      <c r="Z1045" s="67"/>
    </row>
    <row r="1046" spans="1:26" ht="16.5" x14ac:dyDescent="0.45">
      <c r="A1046" s="67"/>
      <c r="B1046" s="67"/>
      <c r="C1046" s="67"/>
      <c r="D1046" s="67"/>
      <c r="E1046" s="28"/>
      <c r="F1046" s="67"/>
      <c r="G1046" s="67"/>
      <c r="H1046" s="67"/>
      <c r="I1046" s="67"/>
      <c r="J1046" s="97"/>
      <c r="K1046" s="67"/>
      <c r="L1046" s="67"/>
      <c r="M1046" s="67"/>
      <c r="N1046" s="67"/>
      <c r="O1046" s="67"/>
      <c r="P1046" s="67"/>
      <c r="Q1046" s="67"/>
      <c r="R1046" s="67"/>
      <c r="S1046" s="67"/>
      <c r="T1046" s="67"/>
      <c r="U1046" s="67"/>
      <c r="V1046" s="67"/>
      <c r="W1046" s="67"/>
      <c r="X1046" s="67"/>
      <c r="Y1046" s="67"/>
      <c r="Z1046" s="67"/>
    </row>
    <row r="1047" spans="1:26" ht="16.5" x14ac:dyDescent="0.45">
      <c r="A1047" s="67"/>
      <c r="B1047" s="67"/>
      <c r="C1047" s="67"/>
      <c r="D1047" s="67"/>
      <c r="E1047" s="28"/>
      <c r="F1047" s="67"/>
      <c r="G1047" s="67"/>
      <c r="H1047" s="67"/>
      <c r="I1047" s="67"/>
      <c r="J1047" s="97"/>
      <c r="K1047" s="67"/>
      <c r="L1047" s="67"/>
      <c r="M1047" s="67"/>
      <c r="N1047" s="67"/>
      <c r="O1047" s="67"/>
      <c r="P1047" s="67"/>
      <c r="Q1047" s="67"/>
      <c r="R1047" s="67"/>
      <c r="S1047" s="67"/>
      <c r="T1047" s="67"/>
      <c r="U1047" s="67"/>
      <c r="V1047" s="67"/>
      <c r="W1047" s="67"/>
      <c r="X1047" s="67"/>
      <c r="Y1047" s="67"/>
      <c r="Z1047" s="67"/>
    </row>
    <row r="1048" spans="1:26" ht="16.5" x14ac:dyDescent="0.45">
      <c r="A1048" s="67"/>
      <c r="B1048" s="67"/>
      <c r="C1048" s="67"/>
      <c r="D1048" s="67"/>
      <c r="E1048" s="28"/>
      <c r="F1048" s="67"/>
      <c r="G1048" s="67"/>
      <c r="H1048" s="67"/>
      <c r="I1048" s="67"/>
      <c r="J1048" s="97"/>
      <c r="K1048" s="67"/>
      <c r="L1048" s="67"/>
      <c r="M1048" s="67"/>
      <c r="N1048" s="67"/>
      <c r="O1048" s="67"/>
      <c r="P1048" s="67"/>
      <c r="Q1048" s="67"/>
      <c r="R1048" s="67"/>
      <c r="S1048" s="67"/>
      <c r="T1048" s="67"/>
      <c r="U1048" s="67"/>
      <c r="V1048" s="67"/>
      <c r="W1048" s="67"/>
      <c r="X1048" s="67"/>
      <c r="Y1048" s="67"/>
      <c r="Z1048" s="67"/>
    </row>
    <row r="1049" spans="1:26" ht="16.5" x14ac:dyDescent="0.45">
      <c r="A1049" s="67"/>
      <c r="B1049" s="67"/>
      <c r="C1049" s="67"/>
      <c r="D1049" s="67"/>
      <c r="E1049" s="28"/>
      <c r="F1049" s="67"/>
      <c r="G1049" s="67"/>
      <c r="H1049" s="67"/>
      <c r="I1049" s="67"/>
      <c r="J1049" s="97"/>
      <c r="K1049" s="67"/>
      <c r="L1049" s="67"/>
      <c r="M1049" s="67"/>
      <c r="N1049" s="67"/>
      <c r="O1049" s="67"/>
      <c r="P1049" s="67"/>
      <c r="Q1049" s="67"/>
      <c r="R1049" s="67"/>
      <c r="S1049" s="67"/>
      <c r="T1049" s="67"/>
      <c r="U1049" s="67"/>
      <c r="V1049" s="67"/>
      <c r="W1049" s="67"/>
      <c r="X1049" s="67"/>
      <c r="Y1049" s="67"/>
      <c r="Z1049" s="67"/>
    </row>
    <row r="1050" spans="1:26" ht="16.5" x14ac:dyDescent="0.45">
      <c r="A1050" s="67"/>
      <c r="B1050" s="67"/>
      <c r="C1050" s="67"/>
      <c r="D1050" s="67"/>
      <c r="E1050" s="28"/>
      <c r="F1050" s="67"/>
      <c r="G1050" s="67"/>
      <c r="H1050" s="67"/>
      <c r="I1050" s="67"/>
      <c r="J1050" s="97"/>
      <c r="K1050" s="67"/>
      <c r="L1050" s="67"/>
      <c r="M1050" s="67"/>
      <c r="N1050" s="67"/>
      <c r="O1050" s="67"/>
      <c r="P1050" s="67"/>
      <c r="Q1050" s="67"/>
      <c r="R1050" s="67"/>
      <c r="S1050" s="67"/>
      <c r="T1050" s="67"/>
      <c r="U1050" s="67"/>
      <c r="V1050" s="67"/>
      <c r="W1050" s="67"/>
      <c r="X1050" s="67"/>
      <c r="Y1050" s="67"/>
      <c r="Z1050" s="67"/>
    </row>
    <row r="1051" spans="1:26" ht="16.5" x14ac:dyDescent="0.45">
      <c r="A1051" s="67"/>
      <c r="B1051" s="67"/>
      <c r="C1051" s="67"/>
      <c r="D1051" s="67"/>
      <c r="E1051" s="28"/>
      <c r="F1051" s="67"/>
      <c r="G1051" s="67"/>
      <c r="H1051" s="67"/>
      <c r="I1051" s="67"/>
      <c r="J1051" s="97"/>
      <c r="K1051" s="67"/>
      <c r="L1051" s="67"/>
      <c r="M1051" s="67"/>
      <c r="N1051" s="67"/>
      <c r="O1051" s="67"/>
      <c r="P1051" s="67"/>
      <c r="Q1051" s="67"/>
      <c r="R1051" s="67"/>
      <c r="S1051" s="67"/>
      <c r="T1051" s="67"/>
      <c r="U1051" s="67"/>
      <c r="V1051" s="67"/>
      <c r="W1051" s="67"/>
      <c r="X1051" s="67"/>
      <c r="Y1051" s="67"/>
      <c r="Z1051" s="67"/>
    </row>
    <row r="1052" spans="1:26" ht="16.5" x14ac:dyDescent="0.45">
      <c r="A1052" s="67"/>
      <c r="B1052" s="67"/>
      <c r="C1052" s="67"/>
      <c r="D1052" s="67"/>
      <c r="E1052" s="28"/>
      <c r="F1052" s="67"/>
      <c r="G1052" s="67"/>
      <c r="H1052" s="67"/>
      <c r="I1052" s="67"/>
      <c r="J1052" s="97"/>
      <c r="K1052" s="67"/>
      <c r="L1052" s="67"/>
      <c r="M1052" s="67"/>
      <c r="N1052" s="67"/>
      <c r="O1052" s="67"/>
      <c r="P1052" s="67"/>
      <c r="Q1052" s="67"/>
      <c r="R1052" s="67"/>
      <c r="S1052" s="67"/>
      <c r="T1052" s="67"/>
      <c r="U1052" s="67"/>
      <c r="V1052" s="67"/>
      <c r="W1052" s="67"/>
      <c r="X1052" s="67"/>
      <c r="Y1052" s="67"/>
      <c r="Z1052" s="67"/>
    </row>
    <row r="1053" spans="1:26" ht="16.5" x14ac:dyDescent="0.45">
      <c r="A1053" s="67"/>
      <c r="B1053" s="67"/>
      <c r="C1053" s="67"/>
      <c r="D1053" s="67"/>
      <c r="E1053" s="28"/>
      <c r="F1053" s="67"/>
      <c r="G1053" s="67"/>
      <c r="H1053" s="67"/>
      <c r="I1053" s="67"/>
      <c r="J1053" s="97"/>
      <c r="K1053" s="67"/>
      <c r="L1053" s="67"/>
      <c r="M1053" s="67"/>
      <c r="N1053" s="67"/>
      <c r="O1053" s="67"/>
      <c r="P1053" s="67"/>
      <c r="Q1053" s="67"/>
      <c r="R1053" s="67"/>
      <c r="S1053" s="67"/>
      <c r="T1053" s="67"/>
      <c r="U1053" s="67"/>
      <c r="V1053" s="67"/>
      <c r="W1053" s="67"/>
      <c r="X1053" s="67"/>
      <c r="Y1053" s="67"/>
      <c r="Z1053" s="67"/>
    </row>
    <row r="1054" spans="1:26" ht="16.5" x14ac:dyDescent="0.45">
      <c r="A1054" s="67"/>
      <c r="B1054" s="67"/>
      <c r="C1054" s="67"/>
      <c r="D1054" s="67"/>
      <c r="E1054" s="28"/>
      <c r="F1054" s="67"/>
      <c r="G1054" s="67"/>
      <c r="H1054" s="67"/>
      <c r="I1054" s="67"/>
      <c r="J1054" s="97"/>
      <c r="K1054" s="67"/>
      <c r="L1054" s="67"/>
      <c r="M1054" s="67"/>
      <c r="N1054" s="67"/>
      <c r="O1054" s="67"/>
      <c r="P1054" s="67"/>
      <c r="Q1054" s="67"/>
      <c r="R1054" s="67"/>
      <c r="S1054" s="67"/>
      <c r="T1054" s="67"/>
      <c r="U1054" s="67"/>
      <c r="V1054" s="67"/>
      <c r="W1054" s="67"/>
      <c r="X1054" s="67"/>
      <c r="Y1054" s="67"/>
      <c r="Z1054" s="67"/>
    </row>
    <row r="1055" spans="1:26" ht="16.5" x14ac:dyDescent="0.45">
      <c r="A1055" s="67"/>
      <c r="B1055" s="67"/>
      <c r="C1055" s="67"/>
      <c r="D1055" s="67"/>
      <c r="E1055" s="28"/>
      <c r="F1055" s="67"/>
      <c r="G1055" s="67"/>
      <c r="H1055" s="67"/>
      <c r="I1055" s="67"/>
      <c r="J1055" s="97"/>
      <c r="K1055" s="67"/>
      <c r="L1055" s="67"/>
      <c r="M1055" s="67"/>
      <c r="N1055" s="67"/>
      <c r="O1055" s="67"/>
      <c r="P1055" s="67"/>
      <c r="Q1055" s="67"/>
      <c r="R1055" s="67"/>
      <c r="S1055" s="67"/>
      <c r="T1055" s="67"/>
      <c r="U1055" s="67"/>
      <c r="V1055" s="67"/>
      <c r="W1055" s="67"/>
      <c r="X1055" s="67"/>
      <c r="Y1055" s="67"/>
      <c r="Z1055" s="67"/>
    </row>
    <row r="1056" spans="1:26" ht="16.5" x14ac:dyDescent="0.45">
      <c r="A1056" s="67"/>
      <c r="B1056" s="67"/>
      <c r="C1056" s="67"/>
      <c r="D1056" s="67"/>
      <c r="E1056" s="28"/>
      <c r="F1056" s="67"/>
      <c r="G1056" s="67"/>
      <c r="H1056" s="67"/>
      <c r="I1056" s="67"/>
      <c r="J1056" s="97"/>
      <c r="K1056" s="67"/>
      <c r="L1056" s="67"/>
      <c r="M1056" s="67"/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X1056" s="67"/>
      <c r="Y1056" s="67"/>
      <c r="Z1056" s="67"/>
    </row>
    <row r="1057" spans="1:26" ht="16.5" x14ac:dyDescent="0.45">
      <c r="A1057" s="67"/>
      <c r="B1057" s="67"/>
      <c r="C1057" s="67"/>
      <c r="D1057" s="67"/>
      <c r="E1057" s="28"/>
      <c r="F1057" s="67"/>
      <c r="G1057" s="67"/>
      <c r="H1057" s="67"/>
      <c r="I1057" s="67"/>
      <c r="J1057" s="97"/>
      <c r="K1057" s="67"/>
      <c r="L1057" s="67"/>
      <c r="M1057" s="67"/>
      <c r="N1057" s="67"/>
      <c r="O1057" s="67"/>
      <c r="P1057" s="67"/>
      <c r="Q1057" s="67"/>
      <c r="R1057" s="67"/>
      <c r="S1057" s="67"/>
      <c r="T1057" s="67"/>
      <c r="U1057" s="67"/>
      <c r="V1057" s="67"/>
      <c r="W1057" s="67"/>
      <c r="X1057" s="67"/>
      <c r="Y1057" s="67"/>
      <c r="Z1057" s="67"/>
    </row>
    <row r="1058" spans="1:26" ht="16.5" x14ac:dyDescent="0.45">
      <c r="A1058" s="67"/>
      <c r="B1058" s="67"/>
      <c r="C1058" s="67"/>
      <c r="D1058" s="67"/>
      <c r="E1058" s="28"/>
      <c r="F1058" s="67"/>
      <c r="G1058" s="67"/>
      <c r="H1058" s="67"/>
      <c r="I1058" s="67"/>
      <c r="J1058" s="97"/>
      <c r="K1058" s="67"/>
      <c r="L1058" s="67"/>
      <c r="M1058" s="67"/>
      <c r="N1058" s="67"/>
      <c r="O1058" s="67"/>
      <c r="P1058" s="67"/>
      <c r="Q1058" s="67"/>
      <c r="R1058" s="67"/>
      <c r="S1058" s="67"/>
      <c r="T1058" s="67"/>
      <c r="U1058" s="67"/>
      <c r="V1058" s="67"/>
      <c r="W1058" s="67"/>
      <c r="X1058" s="67"/>
      <c r="Y1058" s="67"/>
      <c r="Z1058" s="67"/>
    </row>
    <row r="1059" spans="1:26" ht="16.5" x14ac:dyDescent="0.45">
      <c r="A1059" s="67"/>
      <c r="B1059" s="67"/>
      <c r="C1059" s="67"/>
      <c r="D1059" s="67"/>
      <c r="E1059" s="28"/>
      <c r="F1059" s="67"/>
      <c r="G1059" s="67"/>
      <c r="H1059" s="67"/>
      <c r="I1059" s="67"/>
      <c r="J1059" s="97"/>
      <c r="K1059" s="67"/>
      <c r="L1059" s="67"/>
      <c r="M1059" s="67"/>
      <c r="N1059" s="67"/>
      <c r="O1059" s="67"/>
      <c r="P1059" s="67"/>
      <c r="Q1059" s="67"/>
      <c r="R1059" s="67"/>
      <c r="S1059" s="67"/>
      <c r="T1059" s="67"/>
      <c r="U1059" s="67"/>
      <c r="V1059" s="67"/>
      <c r="W1059" s="67"/>
      <c r="X1059" s="67"/>
      <c r="Y1059" s="67"/>
      <c r="Z1059" s="67"/>
    </row>
    <row r="1060" spans="1:26" ht="16.5" x14ac:dyDescent="0.45">
      <c r="A1060" s="67"/>
      <c r="B1060" s="67"/>
      <c r="C1060" s="67"/>
      <c r="D1060" s="67"/>
      <c r="E1060" s="28"/>
      <c r="F1060" s="67"/>
      <c r="G1060" s="67"/>
      <c r="H1060" s="67"/>
      <c r="I1060" s="67"/>
      <c r="J1060" s="97"/>
      <c r="K1060" s="67"/>
      <c r="L1060" s="67"/>
      <c r="M1060" s="67"/>
      <c r="N1060" s="67"/>
      <c r="O1060" s="67"/>
      <c r="P1060" s="67"/>
      <c r="Q1060" s="67"/>
      <c r="R1060" s="67"/>
      <c r="S1060" s="67"/>
      <c r="T1060" s="67"/>
      <c r="U1060" s="67"/>
      <c r="V1060" s="67"/>
      <c r="W1060" s="67"/>
      <c r="X1060" s="67"/>
      <c r="Y1060" s="67"/>
      <c r="Z1060" s="67"/>
    </row>
    <row r="1061" spans="1:26" ht="16.5" x14ac:dyDescent="0.45">
      <c r="A1061" s="67"/>
      <c r="B1061" s="67"/>
      <c r="C1061" s="67"/>
      <c r="D1061" s="67"/>
      <c r="E1061" s="28"/>
      <c r="F1061" s="67"/>
      <c r="G1061" s="67"/>
      <c r="H1061" s="67"/>
      <c r="I1061" s="67"/>
      <c r="J1061" s="97"/>
      <c r="K1061" s="67"/>
      <c r="L1061" s="67"/>
      <c r="M1061" s="67"/>
      <c r="N1061" s="67"/>
      <c r="O1061" s="67"/>
      <c r="P1061" s="67"/>
      <c r="Q1061" s="67"/>
      <c r="R1061" s="67"/>
      <c r="S1061" s="67"/>
      <c r="T1061" s="67"/>
      <c r="U1061" s="67"/>
      <c r="V1061" s="67"/>
      <c r="W1061" s="67"/>
      <c r="X1061" s="67"/>
      <c r="Y1061" s="67"/>
      <c r="Z1061" s="67"/>
    </row>
    <row r="1062" spans="1:26" ht="16.5" x14ac:dyDescent="0.45">
      <c r="A1062" s="67"/>
      <c r="B1062" s="67"/>
      <c r="C1062" s="67"/>
      <c r="D1062" s="67"/>
      <c r="E1062" s="28"/>
      <c r="F1062" s="67"/>
      <c r="G1062" s="67"/>
      <c r="H1062" s="67"/>
      <c r="I1062" s="67"/>
      <c r="J1062" s="97"/>
      <c r="K1062" s="67"/>
      <c r="L1062" s="67"/>
      <c r="M1062" s="67"/>
      <c r="N1062" s="67"/>
      <c r="O1062" s="67"/>
      <c r="P1062" s="67"/>
      <c r="Q1062" s="67"/>
      <c r="R1062" s="67"/>
      <c r="S1062" s="67"/>
      <c r="T1062" s="67"/>
      <c r="U1062" s="67"/>
      <c r="V1062" s="67"/>
      <c r="W1062" s="67"/>
      <c r="X1062" s="67"/>
      <c r="Y1062" s="67"/>
      <c r="Z1062" s="67"/>
    </row>
    <row r="1063" spans="1:26" ht="16.5" x14ac:dyDescent="0.45">
      <c r="A1063" s="67"/>
      <c r="B1063" s="67"/>
      <c r="C1063" s="67"/>
      <c r="D1063" s="67"/>
      <c r="E1063" s="28"/>
      <c r="F1063" s="67"/>
      <c r="G1063" s="67"/>
      <c r="H1063" s="67"/>
      <c r="I1063" s="67"/>
      <c r="J1063" s="97"/>
      <c r="K1063" s="67"/>
      <c r="L1063" s="67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X1063" s="67"/>
      <c r="Y1063" s="67"/>
      <c r="Z1063" s="67"/>
    </row>
    <row r="1064" spans="1:26" ht="16.5" x14ac:dyDescent="0.45">
      <c r="A1064" s="67"/>
      <c r="B1064" s="67"/>
      <c r="C1064" s="67"/>
      <c r="D1064" s="67"/>
      <c r="E1064" s="28"/>
      <c r="F1064" s="67"/>
      <c r="G1064" s="67"/>
      <c r="H1064" s="67"/>
      <c r="I1064" s="67"/>
      <c r="J1064" s="97"/>
      <c r="K1064" s="67"/>
      <c r="L1064" s="67"/>
      <c r="M1064" s="67"/>
      <c r="N1064" s="67"/>
      <c r="O1064" s="67"/>
      <c r="P1064" s="67"/>
      <c r="Q1064" s="67"/>
      <c r="R1064" s="67"/>
      <c r="S1064" s="67"/>
      <c r="T1064" s="67"/>
      <c r="U1064" s="67"/>
      <c r="V1064" s="67"/>
      <c r="W1064" s="67"/>
      <c r="X1064" s="67"/>
      <c r="Y1064" s="67"/>
      <c r="Z1064" s="67"/>
    </row>
    <row r="1065" spans="1:26" ht="16.5" x14ac:dyDescent="0.45">
      <c r="A1065" s="67"/>
      <c r="B1065" s="67"/>
      <c r="C1065" s="67"/>
      <c r="D1065" s="67"/>
      <c r="E1065" s="28"/>
      <c r="F1065" s="67"/>
      <c r="G1065" s="67"/>
      <c r="H1065" s="67"/>
      <c r="I1065" s="67"/>
      <c r="J1065" s="97"/>
      <c r="K1065" s="67"/>
      <c r="L1065" s="67"/>
      <c r="M1065" s="67"/>
      <c r="N1065" s="67"/>
      <c r="O1065" s="67"/>
      <c r="P1065" s="67"/>
      <c r="Q1065" s="67"/>
      <c r="R1065" s="67"/>
      <c r="S1065" s="67"/>
      <c r="T1065" s="67"/>
      <c r="U1065" s="67"/>
      <c r="V1065" s="67"/>
      <c r="W1065" s="67"/>
      <c r="X1065" s="67"/>
      <c r="Y1065" s="67"/>
      <c r="Z1065" s="67"/>
    </row>
    <row r="1066" spans="1:26" ht="16.5" x14ac:dyDescent="0.45">
      <c r="A1066" s="67"/>
      <c r="B1066" s="67"/>
      <c r="C1066" s="67"/>
      <c r="D1066" s="67"/>
      <c r="E1066" s="28"/>
      <c r="F1066" s="67"/>
      <c r="G1066" s="67"/>
      <c r="H1066" s="67"/>
      <c r="I1066" s="67"/>
      <c r="J1066" s="97"/>
      <c r="K1066" s="67"/>
      <c r="L1066" s="67"/>
      <c r="M1066" s="67"/>
      <c r="N1066" s="67"/>
      <c r="O1066" s="67"/>
      <c r="P1066" s="67"/>
      <c r="Q1066" s="67"/>
      <c r="R1066" s="67"/>
      <c r="S1066" s="67"/>
      <c r="T1066" s="67"/>
      <c r="U1066" s="67"/>
      <c r="V1066" s="67"/>
      <c r="W1066" s="67"/>
      <c r="X1066" s="67"/>
      <c r="Y1066" s="67"/>
      <c r="Z1066" s="67"/>
    </row>
    <row r="1067" spans="1:26" ht="16.5" x14ac:dyDescent="0.45">
      <c r="A1067" s="67"/>
      <c r="B1067" s="67"/>
      <c r="C1067" s="67"/>
      <c r="D1067" s="67"/>
      <c r="E1067" s="28"/>
      <c r="F1067" s="67"/>
      <c r="G1067" s="67"/>
      <c r="H1067" s="67"/>
      <c r="I1067" s="67"/>
      <c r="J1067" s="97"/>
      <c r="K1067" s="67"/>
      <c r="L1067" s="67"/>
      <c r="M1067" s="67"/>
      <c r="N1067" s="67"/>
      <c r="O1067" s="67"/>
      <c r="P1067" s="67"/>
      <c r="Q1067" s="67"/>
      <c r="R1067" s="67"/>
      <c r="S1067" s="67"/>
      <c r="T1067" s="67"/>
      <c r="U1067" s="67"/>
      <c r="V1067" s="67"/>
      <c r="W1067" s="67"/>
      <c r="X1067" s="67"/>
      <c r="Y1067" s="67"/>
      <c r="Z1067" s="67"/>
    </row>
    <row r="1068" spans="1:26" ht="16.5" x14ac:dyDescent="0.45">
      <c r="A1068" s="67"/>
      <c r="B1068" s="67"/>
      <c r="C1068" s="67"/>
      <c r="D1068" s="67"/>
      <c r="E1068" s="28"/>
      <c r="F1068" s="67"/>
      <c r="G1068" s="67"/>
      <c r="H1068" s="67"/>
      <c r="I1068" s="67"/>
      <c r="J1068" s="97"/>
      <c r="K1068" s="67"/>
      <c r="L1068" s="67"/>
      <c r="M1068" s="67"/>
      <c r="N1068" s="67"/>
      <c r="O1068" s="67"/>
      <c r="P1068" s="67"/>
      <c r="Q1068" s="67"/>
      <c r="R1068" s="67"/>
      <c r="S1068" s="67"/>
      <c r="T1068" s="67"/>
      <c r="U1068" s="67"/>
      <c r="V1068" s="67"/>
      <c r="W1068" s="67"/>
      <c r="X1068" s="67"/>
      <c r="Y1068" s="67"/>
      <c r="Z1068" s="67"/>
    </row>
    <row r="1069" spans="1:26" ht="16.5" x14ac:dyDescent="0.45">
      <c r="A1069" s="67"/>
      <c r="B1069" s="67"/>
      <c r="C1069" s="67"/>
      <c r="D1069" s="67"/>
      <c r="E1069" s="28"/>
      <c r="F1069" s="67"/>
      <c r="G1069" s="67"/>
      <c r="H1069" s="67"/>
      <c r="I1069" s="67"/>
      <c r="J1069" s="97"/>
      <c r="K1069" s="67"/>
      <c r="L1069" s="67"/>
      <c r="M1069" s="67"/>
      <c r="N1069" s="67"/>
      <c r="O1069" s="67"/>
      <c r="P1069" s="67"/>
      <c r="Q1069" s="67"/>
      <c r="R1069" s="67"/>
      <c r="S1069" s="67"/>
      <c r="T1069" s="67"/>
      <c r="U1069" s="67"/>
      <c r="V1069" s="67"/>
      <c r="W1069" s="67"/>
      <c r="X1069" s="67"/>
      <c r="Y1069" s="67"/>
      <c r="Z1069" s="67"/>
    </row>
    <row r="1070" spans="1:26" ht="16.5" x14ac:dyDescent="0.45">
      <c r="A1070" s="67"/>
      <c r="B1070" s="67"/>
      <c r="C1070" s="67"/>
      <c r="D1070" s="67"/>
      <c r="E1070" s="28"/>
      <c r="F1070" s="67"/>
      <c r="G1070" s="67"/>
      <c r="H1070" s="67"/>
      <c r="I1070" s="67"/>
      <c r="J1070" s="9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</row>
    <row r="1071" spans="1:26" ht="16.5" x14ac:dyDescent="0.45">
      <c r="A1071" s="67"/>
      <c r="B1071" s="67"/>
      <c r="C1071" s="67"/>
      <c r="D1071" s="67"/>
      <c r="E1071" s="28"/>
      <c r="F1071" s="67"/>
      <c r="G1071" s="67"/>
      <c r="H1071" s="67"/>
      <c r="I1071" s="67"/>
      <c r="J1071" s="97"/>
      <c r="K1071" s="67"/>
      <c r="L1071" s="67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  <c r="W1071" s="67"/>
      <c r="X1071" s="67"/>
      <c r="Y1071" s="67"/>
      <c r="Z1071" s="67"/>
    </row>
    <row r="1072" spans="1:26" ht="16.5" x14ac:dyDescent="0.45">
      <c r="A1072" s="67"/>
      <c r="B1072" s="67"/>
      <c r="C1072" s="67"/>
      <c r="D1072" s="67"/>
      <c r="E1072" s="28"/>
      <c r="F1072" s="67"/>
      <c r="G1072" s="67"/>
      <c r="H1072" s="67"/>
      <c r="I1072" s="67"/>
      <c r="J1072" s="97"/>
      <c r="K1072" s="67"/>
      <c r="L1072" s="67"/>
      <c r="M1072" s="67"/>
      <c r="N1072" s="67"/>
      <c r="O1072" s="67"/>
      <c r="P1072" s="67"/>
      <c r="Q1072" s="67"/>
      <c r="R1072" s="67"/>
      <c r="S1072" s="67"/>
      <c r="T1072" s="67"/>
      <c r="U1072" s="67"/>
      <c r="V1072" s="67"/>
      <c r="W1072" s="67"/>
      <c r="X1072" s="67"/>
      <c r="Y1072" s="67"/>
      <c r="Z1072" s="67"/>
    </row>
    <row r="1073" spans="1:26" ht="16.5" x14ac:dyDescent="0.45">
      <c r="A1073" s="67"/>
      <c r="B1073" s="67"/>
      <c r="C1073" s="67"/>
      <c r="D1073" s="67"/>
      <c r="E1073" s="28"/>
      <c r="F1073" s="67"/>
      <c r="G1073" s="67"/>
      <c r="H1073" s="67"/>
      <c r="I1073" s="67"/>
      <c r="J1073" s="97"/>
      <c r="K1073" s="67"/>
      <c r="L1073" s="67"/>
      <c r="M1073" s="67"/>
      <c r="N1073" s="67"/>
      <c r="O1073" s="67"/>
      <c r="P1073" s="67"/>
      <c r="Q1073" s="67"/>
      <c r="R1073" s="67"/>
      <c r="S1073" s="67"/>
      <c r="T1073" s="67"/>
      <c r="U1073" s="67"/>
      <c r="V1073" s="67"/>
      <c r="W1073" s="67"/>
      <c r="X1073" s="67"/>
      <c r="Y1073" s="67"/>
      <c r="Z1073" s="67"/>
    </row>
    <row r="1074" spans="1:26" ht="16.5" x14ac:dyDescent="0.45">
      <c r="A1074" s="67"/>
      <c r="B1074" s="67"/>
      <c r="C1074" s="67"/>
      <c r="D1074" s="67"/>
      <c r="E1074" s="28"/>
      <c r="F1074" s="67"/>
      <c r="G1074" s="67"/>
      <c r="H1074" s="67"/>
      <c r="I1074" s="67"/>
      <c r="J1074" s="97"/>
      <c r="K1074" s="67"/>
      <c r="L1074" s="67"/>
      <c r="M1074" s="67"/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X1074" s="67"/>
      <c r="Y1074" s="67"/>
      <c r="Z1074" s="67"/>
    </row>
    <row r="1075" spans="1:26" ht="16.5" x14ac:dyDescent="0.45">
      <c r="A1075" s="67"/>
      <c r="B1075" s="67"/>
      <c r="C1075" s="67"/>
      <c r="D1075" s="67"/>
      <c r="E1075" s="28"/>
      <c r="F1075" s="67"/>
      <c r="G1075" s="67"/>
      <c r="H1075" s="67"/>
      <c r="I1075" s="67"/>
      <c r="J1075" s="97"/>
      <c r="K1075" s="67"/>
      <c r="L1075" s="67"/>
      <c r="M1075" s="67"/>
      <c r="N1075" s="67"/>
      <c r="O1075" s="67"/>
      <c r="P1075" s="67"/>
      <c r="Q1075" s="67"/>
      <c r="R1075" s="67"/>
      <c r="S1075" s="67"/>
      <c r="T1075" s="67"/>
      <c r="U1075" s="67"/>
      <c r="V1075" s="67"/>
      <c r="W1075" s="67"/>
      <c r="X1075" s="67"/>
      <c r="Y1075" s="67"/>
      <c r="Z1075" s="67"/>
    </row>
    <row r="1076" spans="1:26" ht="16.5" x14ac:dyDescent="0.45">
      <c r="A1076" s="67"/>
      <c r="B1076" s="67"/>
      <c r="C1076" s="67"/>
      <c r="D1076" s="67"/>
      <c r="E1076" s="28"/>
      <c r="F1076" s="67"/>
      <c r="G1076" s="67"/>
      <c r="H1076" s="67"/>
      <c r="I1076" s="67"/>
      <c r="J1076" s="97"/>
      <c r="K1076" s="67"/>
      <c r="L1076" s="67"/>
      <c r="M1076" s="67"/>
      <c r="N1076" s="67"/>
      <c r="O1076" s="67"/>
      <c r="P1076" s="67"/>
      <c r="Q1076" s="67"/>
      <c r="R1076" s="67"/>
      <c r="S1076" s="67"/>
      <c r="T1076" s="67"/>
      <c r="U1076" s="67"/>
      <c r="V1076" s="67"/>
      <c r="W1076" s="67"/>
      <c r="X1076" s="67"/>
      <c r="Y1076" s="67"/>
      <c r="Z1076" s="67"/>
    </row>
    <row r="1077" spans="1:26" ht="16.5" x14ac:dyDescent="0.45">
      <c r="A1077" s="67"/>
      <c r="B1077" s="67"/>
      <c r="C1077" s="67"/>
      <c r="D1077" s="67"/>
      <c r="E1077" s="28"/>
      <c r="F1077" s="67"/>
      <c r="G1077" s="67"/>
      <c r="H1077" s="67"/>
      <c r="I1077" s="67"/>
      <c r="J1077" s="97"/>
      <c r="K1077" s="67"/>
      <c r="L1077" s="67"/>
      <c r="M1077" s="67"/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X1077" s="67"/>
      <c r="Y1077" s="67"/>
      <c r="Z1077" s="67"/>
    </row>
    <row r="1078" spans="1:26" ht="16.5" x14ac:dyDescent="0.45">
      <c r="A1078" s="67"/>
      <c r="B1078" s="67"/>
      <c r="C1078" s="67"/>
      <c r="D1078" s="67"/>
      <c r="E1078" s="28"/>
      <c r="F1078" s="67"/>
      <c r="G1078" s="67"/>
      <c r="H1078" s="67"/>
      <c r="I1078" s="67"/>
      <c r="J1078" s="97"/>
      <c r="K1078" s="67"/>
      <c r="L1078" s="67"/>
      <c r="M1078" s="67"/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X1078" s="67"/>
      <c r="Y1078" s="67"/>
      <c r="Z1078" s="67"/>
    </row>
    <row r="1079" spans="1:26" ht="16.5" x14ac:dyDescent="0.45">
      <c r="A1079" s="67"/>
      <c r="B1079" s="67"/>
      <c r="C1079" s="67"/>
      <c r="D1079" s="67"/>
      <c r="E1079" s="28"/>
      <c r="F1079" s="67"/>
      <c r="G1079" s="67"/>
      <c r="H1079" s="67"/>
      <c r="I1079" s="67"/>
      <c r="J1079" s="97"/>
      <c r="K1079" s="67"/>
      <c r="L1079" s="67"/>
      <c r="M1079" s="67"/>
      <c r="N1079" s="67"/>
      <c r="O1079" s="67"/>
      <c r="P1079" s="67"/>
      <c r="Q1079" s="67"/>
      <c r="R1079" s="67"/>
      <c r="S1079" s="67"/>
      <c r="T1079" s="67"/>
      <c r="U1079" s="67"/>
      <c r="V1079" s="67"/>
      <c r="W1079" s="67"/>
      <c r="X1079" s="67"/>
      <c r="Y1079" s="67"/>
      <c r="Z1079" s="67"/>
    </row>
    <row r="1080" spans="1:26" ht="16.5" x14ac:dyDescent="0.45">
      <c r="A1080" s="67"/>
      <c r="B1080" s="67"/>
      <c r="C1080" s="67"/>
      <c r="D1080" s="67"/>
      <c r="E1080" s="28"/>
      <c r="F1080" s="67"/>
      <c r="G1080" s="67"/>
      <c r="H1080" s="67"/>
      <c r="I1080" s="67"/>
      <c r="J1080" s="97"/>
      <c r="K1080" s="67"/>
      <c r="L1080" s="67"/>
      <c r="M1080" s="67"/>
      <c r="N1080" s="67"/>
      <c r="O1080" s="67"/>
      <c r="P1080" s="67"/>
      <c r="Q1080" s="67"/>
      <c r="R1080" s="67"/>
      <c r="S1080" s="67"/>
      <c r="T1080" s="67"/>
      <c r="U1080" s="67"/>
      <c r="V1080" s="67"/>
      <c r="W1080" s="67"/>
      <c r="X1080" s="67"/>
      <c r="Y1080" s="67"/>
      <c r="Z1080" s="67"/>
    </row>
    <row r="1081" spans="1:26" ht="16.5" x14ac:dyDescent="0.45">
      <c r="A1081" s="67"/>
      <c r="B1081" s="67"/>
      <c r="C1081" s="67"/>
      <c r="D1081" s="67"/>
      <c r="E1081" s="28"/>
      <c r="F1081" s="67"/>
      <c r="G1081" s="67"/>
      <c r="H1081" s="67"/>
      <c r="I1081" s="67"/>
      <c r="J1081" s="97"/>
      <c r="K1081" s="67"/>
      <c r="L1081" s="67"/>
      <c r="M1081" s="67"/>
      <c r="N1081" s="67"/>
      <c r="O1081" s="67"/>
      <c r="P1081" s="67"/>
      <c r="Q1081" s="67"/>
      <c r="R1081" s="67"/>
      <c r="S1081" s="67"/>
      <c r="T1081" s="67"/>
      <c r="U1081" s="67"/>
      <c r="V1081" s="67"/>
      <c r="W1081" s="67"/>
      <c r="X1081" s="67"/>
      <c r="Y1081" s="67"/>
      <c r="Z1081" s="67"/>
    </row>
    <row r="1082" spans="1:26" ht="16.5" x14ac:dyDescent="0.45">
      <c r="A1082" s="67"/>
      <c r="B1082" s="67"/>
      <c r="C1082" s="67"/>
      <c r="D1082" s="67"/>
      <c r="E1082" s="28"/>
      <c r="F1082" s="67"/>
      <c r="G1082" s="67"/>
      <c r="H1082" s="67"/>
      <c r="I1082" s="67"/>
      <c r="J1082" s="97"/>
      <c r="K1082" s="67"/>
      <c r="L1082" s="67"/>
      <c r="M1082" s="67"/>
      <c r="N1082" s="67"/>
      <c r="O1082" s="67"/>
      <c r="P1082" s="67"/>
      <c r="Q1082" s="67"/>
      <c r="R1082" s="67"/>
      <c r="S1082" s="67"/>
      <c r="T1082" s="67"/>
      <c r="U1082" s="67"/>
      <c r="V1082" s="67"/>
      <c r="W1082" s="67"/>
      <c r="X1082" s="67"/>
      <c r="Y1082" s="67"/>
      <c r="Z1082" s="67"/>
    </row>
    <row r="1083" spans="1:26" ht="16.5" x14ac:dyDescent="0.45">
      <c r="A1083" s="67"/>
      <c r="B1083" s="67"/>
      <c r="C1083" s="67"/>
      <c r="D1083" s="67"/>
      <c r="E1083" s="28"/>
      <c r="F1083" s="67"/>
      <c r="G1083" s="67"/>
      <c r="H1083" s="67"/>
      <c r="I1083" s="67"/>
      <c r="J1083" s="97"/>
      <c r="K1083" s="67"/>
      <c r="L1083" s="67"/>
      <c r="M1083" s="67"/>
      <c r="N1083" s="67"/>
      <c r="O1083" s="67"/>
      <c r="P1083" s="67"/>
      <c r="Q1083" s="67"/>
      <c r="R1083" s="67"/>
      <c r="S1083" s="67"/>
      <c r="T1083" s="67"/>
      <c r="U1083" s="67"/>
      <c r="V1083" s="67"/>
      <c r="W1083" s="67"/>
      <c r="X1083" s="67"/>
      <c r="Y1083" s="67"/>
      <c r="Z1083" s="67"/>
    </row>
    <row r="1084" spans="1:26" ht="16.5" x14ac:dyDescent="0.45">
      <c r="A1084" s="67"/>
      <c r="B1084" s="67"/>
      <c r="C1084" s="67"/>
      <c r="D1084" s="67"/>
      <c r="E1084" s="28"/>
      <c r="F1084" s="67"/>
      <c r="G1084" s="67"/>
      <c r="H1084" s="67"/>
      <c r="I1084" s="67"/>
      <c r="J1084" s="97"/>
      <c r="K1084" s="67"/>
      <c r="L1084" s="67"/>
      <c r="M1084" s="67"/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X1084" s="67"/>
      <c r="Y1084" s="67"/>
      <c r="Z1084" s="67"/>
    </row>
    <row r="1085" spans="1:26" ht="16.5" x14ac:dyDescent="0.45">
      <c r="A1085" s="67"/>
      <c r="B1085" s="67"/>
      <c r="C1085" s="67"/>
      <c r="D1085" s="67"/>
      <c r="E1085" s="28"/>
      <c r="F1085" s="67"/>
      <c r="G1085" s="67"/>
      <c r="H1085" s="67"/>
      <c r="I1085" s="67"/>
      <c r="J1085" s="97"/>
      <c r="K1085" s="67"/>
      <c r="L1085" s="67"/>
      <c r="M1085" s="67"/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X1085" s="67"/>
      <c r="Y1085" s="67"/>
      <c r="Z1085" s="67"/>
    </row>
    <row r="1086" spans="1:26" ht="16.5" x14ac:dyDescent="0.45">
      <c r="A1086" s="67"/>
      <c r="B1086" s="67"/>
      <c r="C1086" s="67"/>
      <c r="D1086" s="67"/>
      <c r="E1086" s="28"/>
      <c r="F1086" s="67"/>
      <c r="G1086" s="67"/>
      <c r="H1086" s="67"/>
      <c r="I1086" s="67"/>
      <c r="J1086" s="97"/>
      <c r="K1086" s="67"/>
      <c r="L1086" s="67"/>
      <c r="M1086" s="67"/>
      <c r="N1086" s="67"/>
      <c r="O1086" s="67"/>
      <c r="P1086" s="67"/>
      <c r="Q1086" s="67"/>
      <c r="R1086" s="67"/>
      <c r="S1086" s="67"/>
      <c r="T1086" s="67"/>
      <c r="U1086" s="67"/>
      <c r="V1086" s="67"/>
      <c r="W1086" s="67"/>
      <c r="X1086" s="67"/>
      <c r="Y1086" s="67"/>
      <c r="Z1086" s="67"/>
    </row>
    <row r="1087" spans="1:26" ht="16.5" x14ac:dyDescent="0.45">
      <c r="A1087" s="67"/>
      <c r="B1087" s="67"/>
      <c r="C1087" s="67"/>
      <c r="D1087" s="67"/>
      <c r="E1087" s="28"/>
      <c r="F1087" s="67"/>
      <c r="G1087" s="67"/>
      <c r="H1087" s="67"/>
      <c r="I1087" s="67"/>
      <c r="J1087" s="97"/>
      <c r="K1087" s="67"/>
      <c r="L1087" s="67"/>
      <c r="M1087" s="67"/>
      <c r="N1087" s="67"/>
      <c r="O1087" s="67"/>
      <c r="P1087" s="67"/>
      <c r="Q1087" s="67"/>
      <c r="R1087" s="67"/>
      <c r="S1087" s="67"/>
      <c r="T1087" s="67"/>
      <c r="U1087" s="67"/>
      <c r="V1087" s="67"/>
      <c r="W1087" s="67"/>
      <c r="X1087" s="67"/>
      <c r="Y1087" s="67"/>
      <c r="Z1087" s="67"/>
    </row>
    <row r="1088" spans="1:26" ht="16.5" x14ac:dyDescent="0.45">
      <c r="A1088" s="67"/>
      <c r="B1088" s="67"/>
      <c r="C1088" s="67"/>
      <c r="D1088" s="67"/>
      <c r="E1088" s="28"/>
      <c r="F1088" s="67"/>
      <c r="G1088" s="67"/>
      <c r="H1088" s="67"/>
      <c r="I1088" s="67"/>
      <c r="J1088" s="97"/>
      <c r="K1088" s="67"/>
      <c r="L1088" s="67"/>
      <c r="M1088" s="67"/>
      <c r="N1088" s="67"/>
      <c r="O1088" s="67"/>
      <c r="P1088" s="67"/>
      <c r="Q1088" s="67"/>
      <c r="R1088" s="67"/>
      <c r="S1088" s="67"/>
      <c r="T1088" s="67"/>
      <c r="U1088" s="67"/>
      <c r="V1088" s="67"/>
      <c r="W1088" s="67"/>
      <c r="X1088" s="67"/>
      <c r="Y1088" s="67"/>
      <c r="Z1088" s="67"/>
    </row>
    <row r="1089" spans="1:26" ht="16.5" x14ac:dyDescent="0.45">
      <c r="A1089" s="67"/>
      <c r="B1089" s="67"/>
      <c r="C1089" s="67"/>
      <c r="D1089" s="67"/>
      <c r="E1089" s="28"/>
      <c r="F1089" s="67"/>
      <c r="G1089" s="67"/>
      <c r="H1089" s="67"/>
      <c r="I1089" s="67"/>
      <c r="J1089" s="97"/>
      <c r="K1089" s="67"/>
      <c r="L1089" s="67"/>
      <c r="M1089" s="67"/>
      <c r="N1089" s="67"/>
      <c r="O1089" s="67"/>
      <c r="P1089" s="67"/>
      <c r="Q1089" s="67"/>
      <c r="R1089" s="67"/>
      <c r="S1089" s="67"/>
      <c r="T1089" s="67"/>
      <c r="U1089" s="67"/>
      <c r="V1089" s="67"/>
      <c r="W1089" s="67"/>
      <c r="X1089" s="67"/>
      <c r="Y1089" s="67"/>
      <c r="Z1089" s="67"/>
    </row>
    <row r="1090" spans="1:26" ht="16.5" x14ac:dyDescent="0.45">
      <c r="A1090" s="67"/>
      <c r="B1090" s="67"/>
      <c r="C1090" s="67"/>
      <c r="D1090" s="67"/>
      <c r="E1090" s="28"/>
      <c r="F1090" s="67"/>
      <c r="G1090" s="67"/>
      <c r="H1090" s="67"/>
      <c r="I1090" s="67"/>
      <c r="J1090" s="97"/>
      <c r="K1090" s="67"/>
      <c r="L1090" s="67"/>
      <c r="M1090" s="67"/>
      <c r="N1090" s="67"/>
      <c r="O1090" s="67"/>
      <c r="P1090" s="67"/>
      <c r="Q1090" s="67"/>
      <c r="R1090" s="67"/>
      <c r="S1090" s="67"/>
      <c r="T1090" s="67"/>
      <c r="U1090" s="67"/>
      <c r="V1090" s="67"/>
      <c r="W1090" s="67"/>
      <c r="X1090" s="67"/>
      <c r="Y1090" s="67"/>
      <c r="Z1090" s="67"/>
    </row>
    <row r="1091" spans="1:26" ht="16.5" x14ac:dyDescent="0.45">
      <c r="A1091" s="67"/>
      <c r="B1091" s="67"/>
      <c r="C1091" s="67"/>
      <c r="D1091" s="67"/>
      <c r="E1091" s="28"/>
      <c r="F1091" s="67"/>
      <c r="G1091" s="67"/>
      <c r="H1091" s="67"/>
      <c r="I1091" s="67"/>
      <c r="J1091" s="97"/>
      <c r="K1091" s="67"/>
      <c r="L1091" s="67"/>
      <c r="M1091" s="67"/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X1091" s="67"/>
      <c r="Y1091" s="67"/>
      <c r="Z1091" s="67"/>
    </row>
    <row r="1092" spans="1:26" ht="16.5" x14ac:dyDescent="0.45">
      <c r="A1092" s="67"/>
      <c r="B1092" s="67"/>
      <c r="C1092" s="67"/>
      <c r="D1092" s="67"/>
      <c r="E1092" s="28"/>
      <c r="F1092" s="67"/>
      <c r="G1092" s="67"/>
      <c r="H1092" s="67"/>
      <c r="I1092" s="67"/>
      <c r="J1092" s="97"/>
      <c r="K1092" s="67"/>
      <c r="L1092" s="67"/>
      <c r="M1092" s="67"/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X1092" s="67"/>
      <c r="Y1092" s="67"/>
      <c r="Z1092" s="67"/>
    </row>
    <row r="1093" spans="1:26" ht="16.5" x14ac:dyDescent="0.45">
      <c r="A1093" s="67"/>
      <c r="B1093" s="67"/>
      <c r="C1093" s="67"/>
      <c r="D1093" s="67"/>
      <c r="E1093" s="28"/>
      <c r="F1093" s="67"/>
      <c r="G1093" s="67"/>
      <c r="H1093" s="67"/>
      <c r="I1093" s="67"/>
      <c r="J1093" s="97"/>
      <c r="K1093" s="67"/>
      <c r="L1093" s="67"/>
      <c r="M1093" s="67"/>
      <c r="N1093" s="67"/>
      <c r="O1093" s="67"/>
      <c r="P1093" s="67"/>
      <c r="Q1093" s="67"/>
      <c r="R1093" s="67"/>
      <c r="S1093" s="67"/>
      <c r="T1093" s="67"/>
      <c r="U1093" s="67"/>
      <c r="V1093" s="67"/>
      <c r="W1093" s="67"/>
      <c r="X1093" s="67"/>
      <c r="Y1093" s="67"/>
      <c r="Z1093" s="67"/>
    </row>
    <row r="1094" spans="1:26" ht="16.5" x14ac:dyDescent="0.45">
      <c r="A1094" s="67"/>
      <c r="B1094" s="67"/>
      <c r="C1094" s="67"/>
      <c r="D1094" s="67"/>
      <c r="E1094" s="28"/>
      <c r="F1094" s="67"/>
      <c r="G1094" s="67"/>
      <c r="H1094" s="67"/>
      <c r="I1094" s="67"/>
      <c r="J1094" s="97"/>
      <c r="K1094" s="67"/>
      <c r="L1094" s="67"/>
      <c r="M1094" s="67"/>
      <c r="N1094" s="67"/>
      <c r="O1094" s="67"/>
      <c r="P1094" s="67"/>
      <c r="Q1094" s="67"/>
      <c r="R1094" s="67"/>
      <c r="S1094" s="67"/>
      <c r="T1094" s="67"/>
      <c r="U1094" s="67"/>
      <c r="V1094" s="67"/>
      <c r="W1094" s="67"/>
      <c r="X1094" s="67"/>
      <c r="Y1094" s="67"/>
      <c r="Z1094" s="67"/>
    </row>
    <row r="1095" spans="1:26" ht="16.5" x14ac:dyDescent="0.45">
      <c r="A1095" s="67"/>
      <c r="B1095" s="67"/>
      <c r="C1095" s="67"/>
      <c r="D1095" s="67"/>
      <c r="E1095" s="28"/>
      <c r="F1095" s="67"/>
      <c r="G1095" s="67"/>
      <c r="H1095" s="67"/>
      <c r="I1095" s="67"/>
      <c r="J1095" s="97"/>
      <c r="K1095" s="67"/>
      <c r="L1095" s="67"/>
      <c r="M1095" s="67"/>
      <c r="N1095" s="67"/>
      <c r="O1095" s="67"/>
      <c r="P1095" s="67"/>
      <c r="Q1095" s="67"/>
      <c r="R1095" s="67"/>
      <c r="S1095" s="67"/>
      <c r="T1095" s="67"/>
      <c r="U1095" s="67"/>
      <c r="V1095" s="67"/>
      <c r="W1095" s="67"/>
      <c r="X1095" s="67"/>
      <c r="Y1095" s="67"/>
      <c r="Z1095" s="67"/>
    </row>
    <row r="1096" spans="1:26" ht="16.5" x14ac:dyDescent="0.45">
      <c r="A1096" s="67"/>
      <c r="B1096" s="67"/>
      <c r="C1096" s="67"/>
      <c r="D1096" s="67"/>
      <c r="E1096" s="28"/>
      <c r="F1096" s="67"/>
      <c r="G1096" s="67"/>
      <c r="H1096" s="67"/>
      <c r="I1096" s="67"/>
      <c r="J1096" s="97"/>
      <c r="K1096" s="67"/>
      <c r="L1096" s="67"/>
      <c r="M1096" s="67"/>
      <c r="N1096" s="67"/>
      <c r="O1096" s="67"/>
      <c r="P1096" s="67"/>
      <c r="Q1096" s="67"/>
      <c r="R1096" s="67"/>
      <c r="S1096" s="67"/>
      <c r="T1096" s="67"/>
      <c r="U1096" s="67"/>
      <c r="V1096" s="67"/>
      <c r="W1096" s="67"/>
      <c r="X1096" s="67"/>
      <c r="Y1096" s="67"/>
      <c r="Z1096" s="67"/>
    </row>
    <row r="1097" spans="1:26" ht="16.5" x14ac:dyDescent="0.45">
      <c r="A1097" s="67"/>
      <c r="B1097" s="67"/>
      <c r="C1097" s="67"/>
      <c r="D1097" s="67"/>
      <c r="E1097" s="28"/>
      <c r="F1097" s="67"/>
      <c r="G1097" s="67"/>
      <c r="H1097" s="67"/>
      <c r="I1097" s="67"/>
      <c r="J1097" s="97"/>
      <c r="K1097" s="67"/>
      <c r="L1097" s="67"/>
      <c r="M1097" s="67"/>
      <c r="N1097" s="67"/>
      <c r="O1097" s="67"/>
      <c r="P1097" s="67"/>
      <c r="Q1097" s="67"/>
      <c r="R1097" s="67"/>
      <c r="S1097" s="67"/>
      <c r="T1097" s="67"/>
      <c r="U1097" s="67"/>
      <c r="V1097" s="67"/>
      <c r="W1097" s="67"/>
      <c r="X1097" s="67"/>
      <c r="Y1097" s="67"/>
      <c r="Z1097" s="67"/>
    </row>
    <row r="1098" spans="1:26" ht="16.5" x14ac:dyDescent="0.45">
      <c r="A1098" s="67"/>
      <c r="B1098" s="67"/>
      <c r="C1098" s="67"/>
      <c r="D1098" s="67"/>
      <c r="E1098" s="28"/>
      <c r="F1098" s="67"/>
      <c r="G1098" s="67"/>
      <c r="H1098" s="67"/>
      <c r="I1098" s="67"/>
      <c r="J1098" s="97"/>
      <c r="K1098" s="67"/>
      <c r="L1098" s="67"/>
      <c r="M1098" s="67"/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X1098" s="67"/>
      <c r="Y1098" s="67"/>
      <c r="Z1098" s="67"/>
    </row>
    <row r="1099" spans="1:26" ht="16.5" x14ac:dyDescent="0.45">
      <c r="A1099" s="67"/>
      <c r="B1099" s="67"/>
      <c r="C1099" s="67"/>
      <c r="D1099" s="67"/>
      <c r="E1099" s="28"/>
      <c r="F1099" s="67"/>
      <c r="G1099" s="67"/>
      <c r="H1099" s="67"/>
      <c r="I1099" s="67"/>
      <c r="J1099" s="97"/>
      <c r="K1099" s="67"/>
      <c r="L1099" s="67"/>
      <c r="M1099" s="67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67"/>
      <c r="Z1099" s="67"/>
    </row>
    <row r="1100" spans="1:26" ht="16.5" x14ac:dyDescent="0.45">
      <c r="A1100" s="67"/>
      <c r="B1100" s="67"/>
      <c r="C1100" s="67"/>
      <c r="D1100" s="67"/>
      <c r="E1100" s="28"/>
      <c r="F1100" s="67"/>
      <c r="G1100" s="67"/>
      <c r="H1100" s="67"/>
      <c r="I1100" s="67"/>
      <c r="J1100" s="97"/>
      <c r="K1100" s="67"/>
      <c r="L1100" s="67"/>
      <c r="M1100" s="67"/>
      <c r="N1100" s="67"/>
      <c r="O1100" s="67"/>
      <c r="P1100" s="67"/>
      <c r="Q1100" s="67"/>
      <c r="R1100" s="67"/>
      <c r="S1100" s="67"/>
      <c r="T1100" s="67"/>
      <c r="U1100" s="67"/>
      <c r="V1100" s="67"/>
      <c r="W1100" s="67"/>
      <c r="X1100" s="67"/>
      <c r="Y1100" s="67"/>
      <c r="Z1100" s="67"/>
    </row>
    <row r="1101" spans="1:26" ht="16.5" x14ac:dyDescent="0.45">
      <c r="A1101" s="67"/>
      <c r="B1101" s="67"/>
      <c r="C1101" s="67"/>
      <c r="D1101" s="67"/>
      <c r="E1101" s="28"/>
      <c r="F1101" s="67"/>
      <c r="G1101" s="67"/>
      <c r="H1101" s="67"/>
      <c r="I1101" s="67"/>
      <c r="J1101" s="97"/>
      <c r="K1101" s="67"/>
      <c r="L1101" s="67"/>
      <c r="M1101" s="67"/>
      <c r="N1101" s="67"/>
      <c r="O1101" s="67"/>
      <c r="P1101" s="67"/>
      <c r="Q1101" s="67"/>
      <c r="R1101" s="67"/>
      <c r="S1101" s="67"/>
      <c r="T1101" s="67"/>
      <c r="U1101" s="67"/>
      <c r="V1101" s="67"/>
      <c r="W1101" s="67"/>
      <c r="X1101" s="67"/>
      <c r="Y1101" s="67"/>
      <c r="Z1101" s="67"/>
    </row>
    <row r="1102" spans="1:26" ht="16.5" x14ac:dyDescent="0.45">
      <c r="A1102" s="67"/>
      <c r="B1102" s="67"/>
      <c r="C1102" s="67"/>
      <c r="D1102" s="67"/>
      <c r="E1102" s="28"/>
      <c r="F1102" s="67"/>
      <c r="G1102" s="67"/>
      <c r="H1102" s="67"/>
      <c r="I1102" s="67"/>
      <c r="J1102" s="97"/>
      <c r="K1102" s="67"/>
      <c r="L1102" s="67"/>
      <c r="M1102" s="67"/>
      <c r="N1102" s="67"/>
      <c r="O1102" s="67"/>
      <c r="P1102" s="67"/>
      <c r="Q1102" s="67"/>
      <c r="R1102" s="67"/>
      <c r="S1102" s="67"/>
      <c r="T1102" s="67"/>
      <c r="U1102" s="67"/>
      <c r="V1102" s="67"/>
      <c r="W1102" s="67"/>
      <c r="X1102" s="67"/>
      <c r="Y1102" s="67"/>
      <c r="Z1102" s="67"/>
    </row>
    <row r="1103" spans="1:26" ht="16.5" x14ac:dyDescent="0.45">
      <c r="A1103" s="67"/>
      <c r="B1103" s="67"/>
      <c r="C1103" s="67"/>
      <c r="D1103" s="67"/>
      <c r="E1103" s="28"/>
      <c r="F1103" s="67"/>
      <c r="G1103" s="67"/>
      <c r="H1103" s="67"/>
      <c r="I1103" s="67"/>
      <c r="J1103" s="97"/>
      <c r="K1103" s="67"/>
      <c r="L1103" s="67"/>
      <c r="M1103" s="67"/>
      <c r="N1103" s="67"/>
      <c r="O1103" s="67"/>
      <c r="P1103" s="67"/>
      <c r="Q1103" s="67"/>
      <c r="R1103" s="67"/>
      <c r="S1103" s="67"/>
      <c r="T1103" s="67"/>
      <c r="U1103" s="67"/>
      <c r="V1103" s="67"/>
      <c r="W1103" s="67"/>
      <c r="X1103" s="67"/>
      <c r="Y1103" s="67"/>
      <c r="Z1103" s="67"/>
    </row>
    <row r="1104" spans="1:26" ht="16.5" x14ac:dyDescent="0.45">
      <c r="A1104" s="67"/>
      <c r="B1104" s="67"/>
      <c r="C1104" s="67"/>
      <c r="D1104" s="67"/>
      <c r="E1104" s="28"/>
      <c r="F1104" s="67"/>
      <c r="G1104" s="67"/>
      <c r="H1104" s="67"/>
      <c r="I1104" s="67"/>
      <c r="J1104" s="97"/>
      <c r="K1104" s="67"/>
      <c r="L1104" s="67"/>
      <c r="M1104" s="67"/>
      <c r="N1104" s="67"/>
      <c r="O1104" s="67"/>
      <c r="P1104" s="67"/>
      <c r="Q1104" s="67"/>
      <c r="R1104" s="67"/>
      <c r="S1104" s="67"/>
      <c r="T1104" s="67"/>
      <c r="U1104" s="67"/>
      <c r="V1104" s="67"/>
      <c r="W1104" s="67"/>
      <c r="X1104" s="67"/>
      <c r="Y1104" s="67"/>
      <c r="Z1104" s="67"/>
    </row>
    <row r="1105" spans="1:26" ht="16.5" x14ac:dyDescent="0.45">
      <c r="A1105" s="67"/>
      <c r="B1105" s="67"/>
      <c r="C1105" s="67"/>
      <c r="D1105" s="67"/>
      <c r="E1105" s="28"/>
      <c r="F1105" s="67"/>
      <c r="G1105" s="67"/>
      <c r="H1105" s="67"/>
      <c r="I1105" s="67"/>
      <c r="J1105" s="97"/>
      <c r="K1105" s="67"/>
      <c r="L1105" s="67"/>
      <c r="M1105" s="67"/>
      <c r="N1105" s="67"/>
      <c r="O1105" s="67"/>
      <c r="P1105" s="67"/>
      <c r="Q1105" s="67"/>
      <c r="R1105" s="67"/>
      <c r="S1105" s="67"/>
      <c r="T1105" s="67"/>
      <c r="U1105" s="67"/>
      <c r="V1105" s="67"/>
      <c r="W1105" s="67"/>
      <c r="X1105" s="67"/>
      <c r="Y1105" s="67"/>
      <c r="Z1105" s="67"/>
    </row>
    <row r="1106" spans="1:26" ht="16.5" x14ac:dyDescent="0.45">
      <c r="A1106" s="67"/>
      <c r="B1106" s="67"/>
      <c r="C1106" s="67"/>
      <c r="D1106" s="67"/>
      <c r="E1106" s="28"/>
      <c r="F1106" s="67"/>
      <c r="G1106" s="67"/>
      <c r="H1106" s="67"/>
      <c r="I1106" s="67"/>
      <c r="J1106" s="97"/>
      <c r="K1106" s="67"/>
      <c r="L1106" s="67"/>
      <c r="M1106" s="67"/>
      <c r="N1106" s="67"/>
      <c r="O1106" s="67"/>
      <c r="P1106" s="67"/>
      <c r="Q1106" s="67"/>
      <c r="R1106" s="67"/>
      <c r="S1106" s="67"/>
      <c r="T1106" s="67"/>
      <c r="U1106" s="67"/>
      <c r="V1106" s="67"/>
      <c r="W1106" s="67"/>
      <c r="X1106" s="67"/>
      <c r="Y1106" s="67"/>
      <c r="Z1106" s="67"/>
    </row>
    <row r="1107" spans="1:26" ht="16.5" x14ac:dyDescent="0.45">
      <c r="A1107" s="67"/>
      <c r="B1107" s="67"/>
      <c r="C1107" s="67"/>
      <c r="D1107" s="67"/>
      <c r="E1107" s="28"/>
      <c r="F1107" s="67"/>
      <c r="G1107" s="67"/>
      <c r="H1107" s="67"/>
      <c r="I1107" s="67"/>
      <c r="J1107" s="97"/>
      <c r="K1107" s="67"/>
      <c r="L1107" s="67"/>
      <c r="M1107" s="67"/>
      <c r="N1107" s="67"/>
      <c r="O1107" s="67"/>
      <c r="P1107" s="67"/>
      <c r="Q1107" s="67"/>
      <c r="R1107" s="67"/>
      <c r="S1107" s="67"/>
      <c r="T1107" s="67"/>
      <c r="U1107" s="67"/>
      <c r="V1107" s="67"/>
      <c r="W1107" s="67"/>
      <c r="X1107" s="67"/>
      <c r="Y1107" s="67"/>
      <c r="Z1107" s="67"/>
    </row>
    <row r="1108" spans="1:26" ht="16.5" x14ac:dyDescent="0.45">
      <c r="A1108" s="67"/>
      <c r="B1108" s="67"/>
      <c r="C1108" s="67"/>
      <c r="D1108" s="67"/>
      <c r="E1108" s="28"/>
      <c r="F1108" s="67"/>
      <c r="G1108" s="67"/>
      <c r="H1108" s="67"/>
      <c r="I1108" s="67"/>
      <c r="J1108" s="97"/>
      <c r="K1108" s="67"/>
      <c r="L1108" s="67"/>
      <c r="M1108" s="67"/>
      <c r="N1108" s="67"/>
      <c r="O1108" s="67"/>
      <c r="P1108" s="67"/>
      <c r="Q1108" s="67"/>
      <c r="R1108" s="67"/>
      <c r="S1108" s="67"/>
      <c r="T1108" s="67"/>
      <c r="U1108" s="67"/>
      <c r="V1108" s="67"/>
      <c r="W1108" s="67"/>
      <c r="X1108" s="67"/>
      <c r="Y1108" s="67"/>
      <c r="Z1108" s="67"/>
    </row>
    <row r="1109" spans="1:26" ht="16.5" x14ac:dyDescent="0.45">
      <c r="A1109" s="67"/>
      <c r="B1109" s="67"/>
      <c r="C1109" s="67"/>
      <c r="D1109" s="67"/>
      <c r="E1109" s="28"/>
      <c r="F1109" s="67"/>
      <c r="G1109" s="67"/>
      <c r="H1109" s="67"/>
      <c r="I1109" s="67"/>
      <c r="J1109" s="97"/>
      <c r="K1109" s="67"/>
      <c r="L1109" s="67"/>
      <c r="M1109" s="67"/>
      <c r="N1109" s="67"/>
      <c r="O1109" s="67"/>
      <c r="P1109" s="67"/>
      <c r="Q1109" s="67"/>
      <c r="R1109" s="67"/>
      <c r="S1109" s="67"/>
      <c r="T1109" s="67"/>
      <c r="U1109" s="67"/>
      <c r="V1109" s="67"/>
      <c r="W1109" s="67"/>
      <c r="X1109" s="67"/>
      <c r="Y1109" s="67"/>
      <c r="Z1109" s="67"/>
    </row>
    <row r="1110" spans="1:26" ht="16.5" x14ac:dyDescent="0.45">
      <c r="A1110" s="67"/>
      <c r="B1110" s="67"/>
      <c r="C1110" s="67"/>
      <c r="D1110" s="67"/>
      <c r="E1110" s="28"/>
      <c r="F1110" s="67"/>
      <c r="G1110" s="67"/>
      <c r="H1110" s="67"/>
      <c r="I1110" s="67"/>
      <c r="J1110" s="97"/>
      <c r="K1110" s="67"/>
      <c r="L1110" s="67"/>
      <c r="M1110" s="67"/>
      <c r="N1110" s="67"/>
      <c r="O1110" s="67"/>
      <c r="P1110" s="67"/>
      <c r="Q1110" s="67"/>
      <c r="R1110" s="67"/>
      <c r="S1110" s="67"/>
      <c r="T1110" s="67"/>
      <c r="U1110" s="67"/>
      <c r="V1110" s="67"/>
      <c r="W1110" s="67"/>
      <c r="X1110" s="67"/>
      <c r="Y1110" s="67"/>
      <c r="Z1110" s="67"/>
    </row>
    <row r="1111" spans="1:26" ht="16.5" x14ac:dyDescent="0.45">
      <c r="A1111" s="67"/>
      <c r="B1111" s="67"/>
      <c r="C1111" s="67"/>
      <c r="D1111" s="67"/>
      <c r="E1111" s="28"/>
      <c r="F1111" s="67"/>
      <c r="G1111" s="67"/>
      <c r="H1111" s="67"/>
      <c r="I1111" s="67"/>
      <c r="J1111" s="97"/>
      <c r="K1111" s="67"/>
      <c r="L1111" s="67"/>
      <c r="M1111" s="67"/>
      <c r="N1111" s="67"/>
      <c r="O1111" s="67"/>
      <c r="P1111" s="67"/>
      <c r="Q1111" s="67"/>
      <c r="R1111" s="67"/>
      <c r="S1111" s="67"/>
      <c r="T1111" s="67"/>
      <c r="U1111" s="67"/>
      <c r="V1111" s="67"/>
      <c r="W1111" s="67"/>
      <c r="X1111" s="67"/>
      <c r="Y1111" s="67"/>
      <c r="Z1111" s="67"/>
    </row>
    <row r="1112" spans="1:26" ht="16.5" x14ac:dyDescent="0.45">
      <c r="A1112" s="67"/>
      <c r="B1112" s="67"/>
      <c r="C1112" s="67"/>
      <c r="D1112" s="67"/>
      <c r="E1112" s="28"/>
      <c r="F1112" s="67"/>
      <c r="G1112" s="67"/>
      <c r="H1112" s="67"/>
      <c r="I1112" s="67"/>
      <c r="J1112" s="97"/>
      <c r="K1112" s="67"/>
      <c r="L1112" s="67"/>
      <c r="M1112" s="67"/>
      <c r="N1112" s="67"/>
      <c r="O1112" s="67"/>
      <c r="P1112" s="67"/>
      <c r="Q1112" s="67"/>
      <c r="R1112" s="67"/>
      <c r="S1112" s="67"/>
      <c r="T1112" s="67"/>
      <c r="U1112" s="67"/>
      <c r="V1112" s="67"/>
      <c r="W1112" s="67"/>
      <c r="X1112" s="67"/>
      <c r="Y1112" s="67"/>
      <c r="Z1112" s="67"/>
    </row>
    <row r="1113" spans="1:26" ht="16.5" x14ac:dyDescent="0.45">
      <c r="A1113" s="67"/>
      <c r="B1113" s="67"/>
      <c r="C1113" s="67"/>
      <c r="D1113" s="67"/>
      <c r="E1113" s="28"/>
      <c r="F1113" s="67"/>
      <c r="G1113" s="67"/>
      <c r="H1113" s="67"/>
      <c r="I1113" s="67"/>
      <c r="J1113" s="97"/>
      <c r="K1113" s="67"/>
      <c r="L1113" s="67"/>
      <c r="M1113" s="67"/>
      <c r="N1113" s="67"/>
      <c r="O1113" s="67"/>
      <c r="P1113" s="67"/>
      <c r="Q1113" s="67"/>
      <c r="R1113" s="67"/>
      <c r="S1113" s="67"/>
      <c r="T1113" s="67"/>
      <c r="U1113" s="67"/>
      <c r="V1113" s="67"/>
      <c r="W1113" s="67"/>
      <c r="X1113" s="67"/>
      <c r="Y1113" s="67"/>
      <c r="Z1113" s="67"/>
    </row>
    <row r="1114" spans="1:26" ht="16.5" x14ac:dyDescent="0.45">
      <c r="A1114" s="67"/>
      <c r="B1114" s="67"/>
      <c r="C1114" s="67"/>
      <c r="D1114" s="67"/>
      <c r="E1114" s="28"/>
      <c r="F1114" s="67"/>
      <c r="G1114" s="67"/>
      <c r="H1114" s="67"/>
      <c r="I1114" s="67"/>
      <c r="J1114" s="97"/>
      <c r="K1114" s="67"/>
      <c r="L1114" s="67"/>
      <c r="M1114" s="67"/>
      <c r="N1114" s="67"/>
      <c r="O1114" s="67"/>
      <c r="P1114" s="67"/>
      <c r="Q1114" s="67"/>
      <c r="R1114" s="67"/>
      <c r="S1114" s="67"/>
      <c r="T1114" s="67"/>
      <c r="U1114" s="67"/>
      <c r="V1114" s="67"/>
      <c r="W1114" s="67"/>
      <c r="X1114" s="67"/>
      <c r="Y1114" s="67"/>
      <c r="Z1114" s="67"/>
    </row>
    <row r="1115" spans="1:26" ht="16.5" x14ac:dyDescent="0.45">
      <c r="A1115" s="67"/>
      <c r="B1115" s="67"/>
      <c r="C1115" s="67"/>
      <c r="D1115" s="67"/>
      <c r="E1115" s="28"/>
      <c r="F1115" s="67"/>
      <c r="G1115" s="67"/>
      <c r="H1115" s="67"/>
      <c r="I1115" s="67"/>
      <c r="J1115" s="97"/>
      <c r="K1115" s="67"/>
      <c r="L1115" s="67"/>
      <c r="M1115" s="67"/>
      <c r="N1115" s="67"/>
      <c r="O1115" s="67"/>
      <c r="P1115" s="67"/>
      <c r="Q1115" s="67"/>
      <c r="R1115" s="67"/>
      <c r="S1115" s="67"/>
      <c r="T1115" s="67"/>
      <c r="U1115" s="67"/>
      <c r="V1115" s="67"/>
      <c r="W1115" s="67"/>
      <c r="X1115" s="67"/>
      <c r="Y1115" s="67"/>
      <c r="Z1115" s="67"/>
    </row>
    <row r="1116" spans="1:26" ht="16.5" x14ac:dyDescent="0.45">
      <c r="A1116" s="67"/>
      <c r="B1116" s="67"/>
      <c r="C1116" s="67"/>
      <c r="D1116" s="67"/>
      <c r="E1116" s="28"/>
      <c r="F1116" s="67"/>
      <c r="G1116" s="67"/>
      <c r="H1116" s="67"/>
      <c r="I1116" s="67"/>
      <c r="J1116" s="97"/>
      <c r="K1116" s="67"/>
      <c r="L1116" s="67"/>
      <c r="M1116" s="67"/>
      <c r="N1116" s="67"/>
      <c r="O1116" s="67"/>
      <c r="P1116" s="67"/>
      <c r="Q1116" s="67"/>
      <c r="R1116" s="67"/>
      <c r="S1116" s="67"/>
      <c r="T1116" s="67"/>
      <c r="U1116" s="67"/>
      <c r="V1116" s="67"/>
      <c r="W1116" s="67"/>
      <c r="X1116" s="67"/>
      <c r="Y1116" s="67"/>
      <c r="Z1116" s="67"/>
    </row>
    <row r="1117" spans="1:26" ht="16.5" x14ac:dyDescent="0.45">
      <c r="A1117" s="67"/>
      <c r="B1117" s="67"/>
      <c r="C1117" s="67"/>
      <c r="D1117" s="67"/>
      <c r="E1117" s="28"/>
      <c r="F1117" s="67"/>
      <c r="G1117" s="67"/>
      <c r="H1117" s="67"/>
      <c r="I1117" s="67"/>
      <c r="J1117" s="97"/>
      <c r="K1117" s="67"/>
      <c r="L1117" s="67"/>
      <c r="M1117" s="67"/>
      <c r="N1117" s="67"/>
      <c r="O1117" s="67"/>
      <c r="P1117" s="67"/>
      <c r="Q1117" s="67"/>
      <c r="R1117" s="67"/>
      <c r="S1117" s="67"/>
      <c r="T1117" s="67"/>
      <c r="U1117" s="67"/>
      <c r="V1117" s="67"/>
      <c r="W1117" s="67"/>
      <c r="X1117" s="67"/>
      <c r="Y1117" s="67"/>
      <c r="Z1117" s="67"/>
    </row>
    <row r="1118" spans="1:26" ht="16.5" x14ac:dyDescent="0.45">
      <c r="A1118" s="67"/>
      <c r="B1118" s="67"/>
      <c r="C1118" s="67"/>
      <c r="D1118" s="67"/>
      <c r="E1118" s="28"/>
      <c r="F1118" s="67"/>
      <c r="G1118" s="67"/>
      <c r="H1118" s="67"/>
      <c r="I1118" s="67"/>
      <c r="J1118" s="97"/>
      <c r="K1118" s="67"/>
      <c r="L1118" s="67"/>
      <c r="M1118" s="67"/>
      <c r="N1118" s="67"/>
      <c r="O1118" s="67"/>
      <c r="P1118" s="67"/>
      <c r="Q1118" s="67"/>
      <c r="R1118" s="67"/>
      <c r="S1118" s="67"/>
      <c r="T1118" s="67"/>
      <c r="U1118" s="67"/>
      <c r="V1118" s="67"/>
      <c r="W1118" s="67"/>
      <c r="X1118" s="67"/>
      <c r="Y1118" s="67"/>
      <c r="Z1118" s="67"/>
    </row>
    <row r="1119" spans="1:26" ht="16.5" x14ac:dyDescent="0.45">
      <c r="A1119" s="67"/>
      <c r="B1119" s="67"/>
      <c r="C1119" s="67"/>
      <c r="D1119" s="67"/>
      <c r="E1119" s="28"/>
      <c r="F1119" s="67"/>
      <c r="G1119" s="67"/>
      <c r="H1119" s="67"/>
      <c r="I1119" s="67"/>
      <c r="J1119" s="97"/>
      <c r="K1119" s="67"/>
      <c r="L1119" s="67"/>
      <c r="M1119" s="67"/>
      <c r="N1119" s="67"/>
      <c r="O1119" s="67"/>
      <c r="P1119" s="67"/>
      <c r="Q1119" s="67"/>
      <c r="R1119" s="67"/>
      <c r="S1119" s="67"/>
      <c r="T1119" s="67"/>
      <c r="U1119" s="67"/>
      <c r="V1119" s="67"/>
      <c r="W1119" s="67"/>
      <c r="X1119" s="67"/>
      <c r="Y1119" s="67"/>
      <c r="Z1119" s="67"/>
    </row>
    <row r="1120" spans="1:26" ht="16.5" x14ac:dyDescent="0.45">
      <c r="A1120" s="67"/>
      <c r="B1120" s="67"/>
      <c r="C1120" s="67"/>
      <c r="D1120" s="67"/>
      <c r="E1120" s="28"/>
      <c r="F1120" s="67"/>
      <c r="G1120" s="67"/>
      <c r="H1120" s="67"/>
      <c r="I1120" s="67"/>
      <c r="J1120" s="97"/>
      <c r="K1120" s="67"/>
      <c r="L1120" s="67"/>
      <c r="M1120" s="67"/>
      <c r="N1120" s="67"/>
      <c r="O1120" s="67"/>
      <c r="P1120" s="67"/>
      <c r="Q1120" s="67"/>
      <c r="R1120" s="67"/>
      <c r="S1120" s="67"/>
      <c r="T1120" s="67"/>
      <c r="U1120" s="67"/>
      <c r="V1120" s="67"/>
      <c r="W1120" s="67"/>
      <c r="X1120" s="67"/>
      <c r="Y1120" s="67"/>
      <c r="Z1120" s="67"/>
    </row>
    <row r="1121" spans="1:26" ht="16.5" x14ac:dyDescent="0.45">
      <c r="A1121" s="67"/>
      <c r="B1121" s="67"/>
      <c r="C1121" s="67"/>
      <c r="D1121" s="67"/>
      <c r="E1121" s="28"/>
      <c r="F1121" s="67"/>
      <c r="G1121" s="67"/>
      <c r="H1121" s="67"/>
      <c r="I1121" s="67"/>
      <c r="J1121" s="97"/>
      <c r="K1121" s="67"/>
      <c r="L1121" s="67"/>
      <c r="M1121" s="67"/>
      <c r="N1121" s="67"/>
      <c r="O1121" s="67"/>
      <c r="P1121" s="67"/>
      <c r="Q1121" s="67"/>
      <c r="R1121" s="67"/>
      <c r="S1121" s="67"/>
      <c r="T1121" s="67"/>
      <c r="U1121" s="67"/>
      <c r="V1121" s="67"/>
      <c r="W1121" s="67"/>
      <c r="X1121" s="67"/>
      <c r="Y1121" s="67"/>
      <c r="Z1121" s="67"/>
    </row>
    <row r="1122" spans="1:26" ht="16.5" x14ac:dyDescent="0.45">
      <c r="A1122" s="67"/>
      <c r="B1122" s="67"/>
      <c r="C1122" s="67"/>
      <c r="D1122" s="67"/>
      <c r="E1122" s="28"/>
      <c r="F1122" s="67"/>
      <c r="G1122" s="67"/>
      <c r="H1122" s="67"/>
      <c r="I1122" s="67"/>
      <c r="J1122" s="97"/>
      <c r="K1122" s="67"/>
      <c r="L1122" s="67"/>
      <c r="M1122" s="67"/>
      <c r="N1122" s="67"/>
      <c r="O1122" s="67"/>
      <c r="P1122" s="67"/>
      <c r="Q1122" s="67"/>
      <c r="R1122" s="67"/>
      <c r="S1122" s="67"/>
      <c r="T1122" s="67"/>
      <c r="U1122" s="67"/>
      <c r="V1122" s="67"/>
      <c r="W1122" s="67"/>
      <c r="X1122" s="67"/>
      <c r="Y1122" s="67"/>
      <c r="Z1122" s="67"/>
    </row>
    <row r="1123" spans="1:26" ht="16.5" x14ac:dyDescent="0.45">
      <c r="A1123" s="67"/>
      <c r="B1123" s="67"/>
      <c r="C1123" s="67"/>
      <c r="D1123" s="67"/>
      <c r="E1123" s="28"/>
      <c r="F1123" s="67"/>
      <c r="G1123" s="67"/>
      <c r="H1123" s="67"/>
      <c r="I1123" s="67"/>
      <c r="J1123" s="97"/>
      <c r="K1123" s="67"/>
      <c r="L1123" s="67"/>
      <c r="M1123" s="67"/>
      <c r="N1123" s="67"/>
      <c r="O1123" s="67"/>
      <c r="P1123" s="67"/>
      <c r="Q1123" s="67"/>
      <c r="R1123" s="67"/>
      <c r="S1123" s="67"/>
      <c r="T1123" s="67"/>
      <c r="U1123" s="67"/>
      <c r="V1123" s="67"/>
      <c r="W1123" s="67"/>
      <c r="X1123" s="67"/>
      <c r="Y1123" s="67"/>
      <c r="Z1123" s="67"/>
    </row>
    <row r="1124" spans="1:26" ht="16.5" x14ac:dyDescent="0.45">
      <c r="A1124" s="67"/>
      <c r="B1124" s="67"/>
      <c r="C1124" s="67"/>
      <c r="D1124" s="67"/>
      <c r="E1124" s="28"/>
      <c r="F1124" s="67"/>
      <c r="G1124" s="67"/>
      <c r="H1124" s="67"/>
      <c r="I1124" s="67"/>
      <c r="J1124" s="97"/>
      <c r="K1124" s="67"/>
      <c r="L1124" s="67"/>
      <c r="M1124" s="67"/>
      <c r="N1124" s="67"/>
      <c r="O1124" s="67"/>
      <c r="P1124" s="67"/>
      <c r="Q1124" s="67"/>
      <c r="R1124" s="67"/>
      <c r="S1124" s="67"/>
      <c r="T1124" s="67"/>
      <c r="U1124" s="67"/>
      <c r="V1124" s="67"/>
      <c r="W1124" s="67"/>
      <c r="X1124" s="67"/>
      <c r="Y1124" s="67"/>
      <c r="Z1124" s="67"/>
    </row>
    <row r="1125" spans="1:26" ht="16.5" x14ac:dyDescent="0.45">
      <c r="A1125" s="67"/>
      <c r="B1125" s="67"/>
      <c r="C1125" s="67"/>
      <c r="D1125" s="67"/>
      <c r="E1125" s="28"/>
      <c r="F1125" s="67"/>
      <c r="G1125" s="67"/>
      <c r="H1125" s="67"/>
      <c r="I1125" s="67"/>
      <c r="J1125" s="97"/>
      <c r="K1125" s="67"/>
      <c r="L1125" s="67"/>
      <c r="M1125" s="67"/>
      <c r="N1125" s="67"/>
      <c r="O1125" s="67"/>
      <c r="P1125" s="67"/>
      <c r="Q1125" s="67"/>
      <c r="R1125" s="67"/>
      <c r="S1125" s="67"/>
      <c r="T1125" s="67"/>
      <c r="U1125" s="67"/>
      <c r="V1125" s="67"/>
      <c r="W1125" s="67"/>
      <c r="X1125" s="67"/>
      <c r="Y1125" s="67"/>
      <c r="Z1125" s="67"/>
    </row>
    <row r="1126" spans="1:26" ht="16.5" x14ac:dyDescent="0.45">
      <c r="A1126" s="67"/>
      <c r="B1126" s="67"/>
      <c r="C1126" s="67"/>
      <c r="D1126" s="67"/>
      <c r="E1126" s="28"/>
      <c r="F1126" s="67"/>
      <c r="G1126" s="67"/>
      <c r="H1126" s="67"/>
      <c r="I1126" s="67"/>
      <c r="J1126" s="97"/>
      <c r="K1126" s="67"/>
      <c r="L1126" s="67"/>
      <c r="M1126" s="67"/>
      <c r="N1126" s="67"/>
      <c r="O1126" s="67"/>
      <c r="P1126" s="67"/>
      <c r="Q1126" s="67"/>
      <c r="R1126" s="67"/>
      <c r="S1126" s="67"/>
      <c r="T1126" s="67"/>
      <c r="U1126" s="67"/>
      <c r="V1126" s="67"/>
      <c r="W1126" s="67"/>
      <c r="X1126" s="67"/>
      <c r="Y1126" s="67"/>
      <c r="Z1126" s="67"/>
    </row>
    <row r="1127" spans="1:26" ht="16.5" x14ac:dyDescent="0.45">
      <c r="A1127" s="67"/>
      <c r="B1127" s="67"/>
      <c r="C1127" s="67"/>
      <c r="D1127" s="67"/>
      <c r="E1127" s="28"/>
      <c r="F1127" s="67"/>
      <c r="G1127" s="67"/>
      <c r="H1127" s="67"/>
      <c r="I1127" s="67"/>
      <c r="J1127" s="97"/>
      <c r="K1127" s="67"/>
      <c r="L1127" s="67"/>
      <c r="M1127" s="67"/>
      <c r="N1127" s="67"/>
      <c r="O1127" s="67"/>
      <c r="P1127" s="67"/>
      <c r="Q1127" s="67"/>
      <c r="R1127" s="67"/>
      <c r="S1127" s="67"/>
      <c r="T1127" s="67"/>
      <c r="U1127" s="67"/>
      <c r="V1127" s="67"/>
      <c r="W1127" s="67"/>
      <c r="X1127" s="67"/>
      <c r="Y1127" s="67"/>
      <c r="Z1127" s="67"/>
    </row>
    <row r="1128" spans="1:26" ht="16.5" x14ac:dyDescent="0.45">
      <c r="A1128" s="67"/>
      <c r="B1128" s="67"/>
      <c r="C1128" s="67"/>
      <c r="D1128" s="67"/>
      <c r="E1128" s="28"/>
      <c r="F1128" s="67"/>
      <c r="G1128" s="67"/>
      <c r="H1128" s="67"/>
      <c r="I1128" s="67"/>
      <c r="J1128" s="97"/>
      <c r="K1128" s="67"/>
      <c r="L1128" s="67"/>
      <c r="M1128" s="67"/>
      <c r="N1128" s="67"/>
      <c r="O1128" s="67"/>
      <c r="P1128" s="67"/>
      <c r="Q1128" s="67"/>
      <c r="R1128" s="67"/>
      <c r="S1128" s="67"/>
      <c r="T1128" s="67"/>
      <c r="U1128" s="67"/>
      <c r="V1128" s="67"/>
      <c r="W1128" s="67"/>
      <c r="X1128" s="67"/>
      <c r="Y1128" s="67"/>
      <c r="Z1128" s="67"/>
    </row>
    <row r="1129" spans="1:26" ht="16.5" x14ac:dyDescent="0.45">
      <c r="A1129" s="67"/>
      <c r="B1129" s="67"/>
      <c r="C1129" s="67"/>
      <c r="D1129" s="67"/>
      <c r="E1129" s="28"/>
      <c r="F1129" s="67"/>
      <c r="G1129" s="67"/>
      <c r="H1129" s="67"/>
      <c r="I1129" s="67"/>
      <c r="J1129" s="97"/>
      <c r="K1129" s="67"/>
      <c r="L1129" s="67"/>
      <c r="M1129" s="67"/>
      <c r="N1129" s="67"/>
      <c r="O1129" s="67"/>
      <c r="P1129" s="67"/>
      <c r="Q1129" s="67"/>
      <c r="R1129" s="67"/>
      <c r="S1129" s="67"/>
      <c r="T1129" s="67"/>
      <c r="U1129" s="67"/>
      <c r="V1129" s="67"/>
      <c r="W1129" s="67"/>
      <c r="X1129" s="67"/>
      <c r="Y1129" s="67"/>
      <c r="Z1129" s="67"/>
    </row>
    <row r="1130" spans="1:26" ht="16.5" x14ac:dyDescent="0.45">
      <c r="A1130" s="67"/>
      <c r="B1130" s="67"/>
      <c r="C1130" s="67"/>
      <c r="D1130" s="67"/>
      <c r="E1130" s="28"/>
      <c r="F1130" s="67"/>
      <c r="G1130" s="67"/>
      <c r="H1130" s="67"/>
      <c r="I1130" s="67"/>
      <c r="J1130" s="97"/>
      <c r="K1130" s="67"/>
      <c r="L1130" s="67"/>
      <c r="M1130" s="67"/>
      <c r="N1130" s="67"/>
      <c r="O1130" s="67"/>
      <c r="P1130" s="67"/>
      <c r="Q1130" s="67"/>
      <c r="R1130" s="67"/>
      <c r="S1130" s="67"/>
      <c r="T1130" s="67"/>
      <c r="U1130" s="67"/>
      <c r="V1130" s="67"/>
      <c r="W1130" s="67"/>
      <c r="X1130" s="67"/>
      <c r="Y1130" s="67"/>
      <c r="Z1130" s="67"/>
    </row>
    <row r="1131" spans="1:26" ht="16.5" x14ac:dyDescent="0.45">
      <c r="A1131" s="67"/>
      <c r="B1131" s="67"/>
      <c r="C1131" s="67"/>
      <c r="D1131" s="67"/>
      <c r="E1131" s="28"/>
      <c r="F1131" s="67"/>
      <c r="G1131" s="67"/>
      <c r="H1131" s="67"/>
      <c r="I1131" s="67"/>
      <c r="J1131" s="97"/>
      <c r="K1131" s="67"/>
      <c r="L1131" s="67"/>
      <c r="M1131" s="67"/>
      <c r="N1131" s="67"/>
      <c r="O1131" s="67"/>
      <c r="P1131" s="67"/>
      <c r="Q1131" s="67"/>
      <c r="R1131" s="67"/>
      <c r="S1131" s="67"/>
      <c r="T1131" s="67"/>
      <c r="U1131" s="67"/>
      <c r="V1131" s="67"/>
      <c r="W1131" s="67"/>
      <c r="X1131" s="67"/>
      <c r="Y1131" s="67"/>
      <c r="Z1131" s="67"/>
    </row>
    <row r="1132" spans="1:26" ht="16.5" x14ac:dyDescent="0.45">
      <c r="A1132" s="67"/>
      <c r="B1132" s="67"/>
      <c r="C1132" s="67"/>
      <c r="D1132" s="67"/>
      <c r="E1132" s="28"/>
      <c r="F1132" s="67"/>
      <c r="G1132" s="67"/>
      <c r="H1132" s="67"/>
      <c r="I1132" s="67"/>
      <c r="J1132" s="97"/>
      <c r="K1132" s="67"/>
      <c r="L1132" s="67"/>
      <c r="M1132" s="67"/>
      <c r="N1132" s="67"/>
      <c r="O1132" s="67"/>
      <c r="P1132" s="67"/>
      <c r="Q1132" s="67"/>
      <c r="R1132" s="67"/>
      <c r="S1132" s="67"/>
      <c r="T1132" s="67"/>
      <c r="U1132" s="67"/>
      <c r="V1132" s="67"/>
      <c r="W1132" s="67"/>
      <c r="X1132" s="67"/>
      <c r="Y1132" s="67"/>
      <c r="Z1132" s="67"/>
    </row>
    <row r="1133" spans="1:26" ht="16.5" x14ac:dyDescent="0.45">
      <c r="A1133" s="67"/>
      <c r="B1133" s="67"/>
      <c r="C1133" s="67"/>
      <c r="D1133" s="67"/>
      <c r="E1133" s="28"/>
      <c r="F1133" s="67"/>
      <c r="G1133" s="67"/>
      <c r="H1133" s="67"/>
      <c r="I1133" s="67"/>
      <c r="J1133" s="97"/>
      <c r="K1133" s="67"/>
      <c r="L1133" s="67"/>
      <c r="M1133" s="67"/>
      <c r="N1133" s="67"/>
      <c r="O1133" s="67"/>
      <c r="P1133" s="67"/>
      <c r="Q1133" s="67"/>
      <c r="R1133" s="67"/>
      <c r="S1133" s="67"/>
      <c r="T1133" s="67"/>
      <c r="U1133" s="67"/>
      <c r="V1133" s="67"/>
      <c r="W1133" s="67"/>
      <c r="X1133" s="67"/>
      <c r="Y1133" s="67"/>
      <c r="Z1133" s="67"/>
    </row>
    <row r="1134" spans="1:26" ht="16.5" x14ac:dyDescent="0.45">
      <c r="A1134" s="67"/>
      <c r="B1134" s="67"/>
      <c r="C1134" s="67"/>
      <c r="D1134" s="67"/>
      <c r="E1134" s="28"/>
      <c r="F1134" s="67"/>
      <c r="G1134" s="67"/>
      <c r="H1134" s="67"/>
      <c r="I1134" s="67"/>
      <c r="J1134" s="97"/>
      <c r="K1134" s="67"/>
      <c r="L1134" s="67"/>
      <c r="M1134" s="67"/>
      <c r="N1134" s="67"/>
      <c r="O1134" s="67"/>
      <c r="P1134" s="67"/>
      <c r="Q1134" s="67"/>
      <c r="R1134" s="67"/>
      <c r="S1134" s="67"/>
      <c r="T1134" s="67"/>
      <c r="U1134" s="67"/>
      <c r="V1134" s="67"/>
      <c r="W1134" s="67"/>
      <c r="X1134" s="67"/>
      <c r="Y1134" s="67"/>
      <c r="Z1134" s="67"/>
    </row>
    <row r="1135" spans="1:26" ht="16.5" x14ac:dyDescent="0.45">
      <c r="A1135" s="67"/>
      <c r="B1135" s="67"/>
      <c r="C1135" s="67"/>
      <c r="D1135" s="67"/>
      <c r="E1135" s="28"/>
      <c r="F1135" s="67"/>
      <c r="G1135" s="67"/>
      <c r="H1135" s="67"/>
      <c r="I1135" s="67"/>
      <c r="J1135" s="97"/>
      <c r="K1135" s="67"/>
      <c r="L1135" s="67"/>
      <c r="M1135" s="67"/>
      <c r="N1135" s="67"/>
      <c r="O1135" s="67"/>
      <c r="P1135" s="67"/>
      <c r="Q1135" s="67"/>
      <c r="R1135" s="67"/>
      <c r="S1135" s="67"/>
      <c r="T1135" s="67"/>
      <c r="U1135" s="67"/>
      <c r="V1135" s="67"/>
      <c r="W1135" s="67"/>
      <c r="X1135" s="67"/>
      <c r="Y1135" s="67"/>
      <c r="Z1135" s="67"/>
    </row>
    <row r="1136" spans="1:26" ht="16.5" x14ac:dyDescent="0.45">
      <c r="A1136" s="67"/>
      <c r="B1136" s="67"/>
      <c r="C1136" s="67"/>
      <c r="D1136" s="67"/>
      <c r="E1136" s="28"/>
      <c r="F1136" s="67"/>
      <c r="G1136" s="67"/>
      <c r="H1136" s="67"/>
      <c r="I1136" s="67"/>
      <c r="J1136" s="97"/>
      <c r="K1136" s="67"/>
      <c r="L1136" s="67"/>
      <c r="M1136" s="67"/>
      <c r="N1136" s="67"/>
      <c r="O1136" s="67"/>
      <c r="P1136" s="67"/>
      <c r="Q1136" s="67"/>
      <c r="R1136" s="67"/>
      <c r="S1136" s="67"/>
      <c r="T1136" s="67"/>
      <c r="U1136" s="67"/>
      <c r="V1136" s="67"/>
      <c r="W1136" s="67"/>
      <c r="X1136" s="67"/>
      <c r="Y1136" s="67"/>
      <c r="Z1136" s="67"/>
    </row>
    <row r="1137" spans="1:26" ht="16.5" x14ac:dyDescent="0.45">
      <c r="A1137" s="67"/>
      <c r="B1137" s="67"/>
      <c r="C1137" s="67"/>
      <c r="D1137" s="67"/>
      <c r="E1137" s="28"/>
      <c r="F1137" s="67"/>
      <c r="G1137" s="67"/>
      <c r="H1137" s="67"/>
      <c r="I1137" s="67"/>
      <c r="J1137" s="97"/>
      <c r="K1137" s="67"/>
      <c r="L1137" s="67"/>
      <c r="M1137" s="67"/>
      <c r="N1137" s="67"/>
      <c r="O1137" s="67"/>
      <c r="P1137" s="67"/>
      <c r="Q1137" s="67"/>
      <c r="R1137" s="67"/>
      <c r="S1137" s="67"/>
      <c r="T1137" s="67"/>
      <c r="U1137" s="67"/>
      <c r="V1137" s="67"/>
      <c r="W1137" s="67"/>
      <c r="X1137" s="67"/>
      <c r="Y1137" s="67"/>
      <c r="Z1137" s="67"/>
    </row>
    <row r="1138" spans="1:26" ht="16.5" x14ac:dyDescent="0.45">
      <c r="A1138" s="67"/>
      <c r="B1138" s="67"/>
      <c r="C1138" s="67"/>
      <c r="D1138" s="67"/>
      <c r="E1138" s="28"/>
      <c r="F1138" s="67"/>
      <c r="G1138" s="67"/>
      <c r="H1138" s="67"/>
      <c r="I1138" s="67"/>
      <c r="J1138" s="97"/>
      <c r="K1138" s="67"/>
      <c r="L1138" s="67"/>
      <c r="M1138" s="67"/>
      <c r="N1138" s="67"/>
      <c r="O1138" s="67"/>
      <c r="P1138" s="67"/>
      <c r="Q1138" s="67"/>
      <c r="R1138" s="67"/>
      <c r="S1138" s="67"/>
      <c r="T1138" s="67"/>
      <c r="U1138" s="67"/>
      <c r="V1138" s="67"/>
      <c r="W1138" s="67"/>
      <c r="X1138" s="67"/>
      <c r="Y1138" s="67"/>
      <c r="Z1138" s="67"/>
    </row>
    <row r="1139" spans="1:26" ht="16.5" x14ac:dyDescent="0.45">
      <c r="A1139" s="67"/>
      <c r="B1139" s="67"/>
      <c r="C1139" s="67"/>
      <c r="D1139" s="67"/>
      <c r="E1139" s="28"/>
      <c r="F1139" s="67"/>
      <c r="G1139" s="67"/>
      <c r="H1139" s="67"/>
      <c r="I1139" s="67"/>
      <c r="J1139" s="97"/>
      <c r="K1139" s="67"/>
      <c r="L1139" s="67"/>
      <c r="M1139" s="67"/>
      <c r="N1139" s="67"/>
      <c r="O1139" s="67"/>
      <c r="P1139" s="67"/>
      <c r="Q1139" s="67"/>
      <c r="R1139" s="67"/>
      <c r="S1139" s="67"/>
      <c r="T1139" s="67"/>
      <c r="U1139" s="67"/>
      <c r="V1139" s="67"/>
      <c r="W1139" s="67"/>
      <c r="X1139" s="67"/>
      <c r="Y1139" s="67"/>
      <c r="Z1139" s="67"/>
    </row>
    <row r="1140" spans="1:26" ht="16.5" x14ac:dyDescent="0.45">
      <c r="A1140" s="67"/>
      <c r="B1140" s="67"/>
      <c r="C1140" s="67"/>
      <c r="D1140" s="67"/>
      <c r="E1140" s="28"/>
      <c r="F1140" s="67"/>
      <c r="G1140" s="67"/>
      <c r="H1140" s="67"/>
      <c r="I1140" s="67"/>
      <c r="J1140" s="97"/>
      <c r="K1140" s="67"/>
      <c r="L1140" s="67"/>
      <c r="M1140" s="67"/>
      <c r="N1140" s="67"/>
      <c r="O1140" s="67"/>
      <c r="P1140" s="67"/>
      <c r="Q1140" s="67"/>
      <c r="R1140" s="67"/>
      <c r="S1140" s="67"/>
      <c r="T1140" s="67"/>
      <c r="U1140" s="67"/>
      <c r="V1140" s="67"/>
      <c r="W1140" s="67"/>
      <c r="X1140" s="67"/>
      <c r="Y1140" s="67"/>
      <c r="Z1140" s="67"/>
    </row>
    <row r="1141" spans="1:26" ht="16.5" x14ac:dyDescent="0.45">
      <c r="A1141" s="67"/>
      <c r="B1141" s="67"/>
      <c r="C1141" s="67"/>
      <c r="D1141" s="67"/>
      <c r="E1141" s="28"/>
      <c r="F1141" s="67"/>
      <c r="G1141" s="67"/>
      <c r="H1141" s="67"/>
      <c r="I1141" s="67"/>
      <c r="J1141" s="97"/>
      <c r="K1141" s="67"/>
      <c r="L1141" s="67"/>
      <c r="M1141" s="67"/>
      <c r="N1141" s="67"/>
      <c r="O1141" s="67"/>
      <c r="P1141" s="67"/>
      <c r="Q1141" s="67"/>
      <c r="R1141" s="67"/>
      <c r="S1141" s="67"/>
      <c r="T1141" s="67"/>
      <c r="U1141" s="67"/>
      <c r="V1141" s="67"/>
      <c r="W1141" s="67"/>
      <c r="X1141" s="67"/>
      <c r="Y1141" s="67"/>
      <c r="Z1141" s="67"/>
    </row>
    <row r="1142" spans="1:26" ht="16.5" x14ac:dyDescent="0.45">
      <c r="A1142" s="67"/>
      <c r="B1142" s="67"/>
      <c r="C1142" s="67"/>
      <c r="D1142" s="67"/>
      <c r="E1142" s="28"/>
      <c r="F1142" s="67"/>
      <c r="G1142" s="67"/>
      <c r="H1142" s="67"/>
      <c r="I1142" s="67"/>
      <c r="J1142" s="97"/>
      <c r="K1142" s="67"/>
      <c r="L1142" s="67"/>
      <c r="M1142" s="67"/>
      <c r="N1142" s="67"/>
      <c r="O1142" s="67"/>
      <c r="P1142" s="67"/>
      <c r="Q1142" s="67"/>
      <c r="R1142" s="67"/>
      <c r="S1142" s="67"/>
      <c r="T1142" s="67"/>
      <c r="U1142" s="67"/>
      <c r="V1142" s="67"/>
      <c r="W1142" s="67"/>
      <c r="X1142" s="67"/>
      <c r="Y1142" s="67"/>
      <c r="Z1142" s="67"/>
    </row>
    <row r="1143" spans="1:26" ht="16.5" x14ac:dyDescent="0.45">
      <c r="A1143" s="67"/>
      <c r="B1143" s="67"/>
      <c r="C1143" s="67"/>
      <c r="D1143" s="67"/>
      <c r="E1143" s="28"/>
      <c r="F1143" s="67"/>
      <c r="G1143" s="67"/>
      <c r="H1143" s="67"/>
      <c r="I1143" s="67"/>
      <c r="J1143" s="97"/>
      <c r="K1143" s="67"/>
      <c r="L1143" s="67"/>
      <c r="M1143" s="67"/>
      <c r="N1143" s="67"/>
      <c r="O1143" s="67"/>
      <c r="P1143" s="67"/>
      <c r="Q1143" s="67"/>
      <c r="R1143" s="67"/>
      <c r="S1143" s="67"/>
      <c r="T1143" s="67"/>
      <c r="U1143" s="67"/>
      <c r="V1143" s="67"/>
      <c r="W1143" s="67"/>
      <c r="X1143" s="67"/>
      <c r="Y1143" s="67"/>
      <c r="Z1143" s="67"/>
    </row>
    <row r="1144" spans="1:26" ht="16.5" x14ac:dyDescent="0.45">
      <c r="A1144" s="67"/>
      <c r="B1144" s="67"/>
      <c r="C1144" s="67"/>
      <c r="D1144" s="67"/>
      <c r="E1144" s="28"/>
      <c r="F1144" s="67"/>
      <c r="G1144" s="67"/>
      <c r="H1144" s="67"/>
      <c r="I1144" s="67"/>
      <c r="J1144" s="97"/>
      <c r="K1144" s="67"/>
      <c r="L1144" s="67"/>
      <c r="M1144" s="67"/>
      <c r="N1144" s="67"/>
      <c r="O1144" s="67"/>
      <c r="P1144" s="67"/>
      <c r="Q1144" s="67"/>
      <c r="R1144" s="67"/>
      <c r="S1144" s="67"/>
      <c r="T1144" s="67"/>
      <c r="U1144" s="67"/>
      <c r="V1144" s="67"/>
      <c r="W1144" s="67"/>
      <c r="X1144" s="67"/>
      <c r="Y1144" s="67"/>
      <c r="Z1144" s="67"/>
    </row>
    <row r="1145" spans="1:26" ht="16.5" x14ac:dyDescent="0.45">
      <c r="A1145" s="67"/>
      <c r="B1145" s="67"/>
      <c r="C1145" s="67"/>
      <c r="D1145" s="67"/>
      <c r="E1145" s="28"/>
      <c r="F1145" s="67"/>
      <c r="G1145" s="67"/>
      <c r="H1145" s="67"/>
      <c r="I1145" s="67"/>
      <c r="J1145" s="97"/>
      <c r="K1145" s="67"/>
      <c r="L1145" s="67"/>
      <c r="M1145" s="67"/>
      <c r="N1145" s="67"/>
      <c r="O1145" s="67"/>
      <c r="P1145" s="67"/>
      <c r="Q1145" s="67"/>
      <c r="R1145" s="67"/>
      <c r="S1145" s="67"/>
      <c r="T1145" s="67"/>
      <c r="U1145" s="67"/>
      <c r="V1145" s="67"/>
      <c r="W1145" s="67"/>
      <c r="X1145" s="67"/>
      <c r="Y1145" s="67"/>
      <c r="Z1145" s="67"/>
    </row>
    <row r="1146" spans="1:26" ht="16.5" x14ac:dyDescent="0.45">
      <c r="A1146" s="67"/>
      <c r="B1146" s="67"/>
      <c r="C1146" s="67"/>
      <c r="D1146" s="67"/>
      <c r="E1146" s="28"/>
      <c r="F1146" s="67"/>
      <c r="G1146" s="67"/>
      <c r="H1146" s="67"/>
      <c r="I1146" s="67"/>
      <c r="J1146" s="97"/>
      <c r="K1146" s="67"/>
      <c r="L1146" s="67"/>
      <c r="M1146" s="67"/>
      <c r="N1146" s="67"/>
      <c r="O1146" s="67"/>
      <c r="P1146" s="67"/>
      <c r="Q1146" s="67"/>
      <c r="R1146" s="67"/>
      <c r="S1146" s="67"/>
      <c r="T1146" s="67"/>
      <c r="U1146" s="67"/>
      <c r="V1146" s="67"/>
      <c r="W1146" s="67"/>
      <c r="X1146" s="67"/>
      <c r="Y1146" s="67"/>
      <c r="Z1146" s="67"/>
    </row>
    <row r="1147" spans="1:26" ht="16.5" x14ac:dyDescent="0.45">
      <c r="A1147" s="67"/>
      <c r="B1147" s="67"/>
      <c r="C1147" s="67"/>
      <c r="D1147" s="67"/>
      <c r="E1147" s="28"/>
      <c r="F1147" s="67"/>
      <c r="G1147" s="67"/>
      <c r="H1147" s="67"/>
      <c r="I1147" s="67"/>
      <c r="J1147" s="97"/>
      <c r="K1147" s="67"/>
      <c r="L1147" s="67"/>
      <c r="M1147" s="67"/>
      <c r="N1147" s="67"/>
      <c r="O1147" s="67"/>
      <c r="P1147" s="67"/>
      <c r="Q1147" s="67"/>
      <c r="R1147" s="67"/>
      <c r="S1147" s="67"/>
      <c r="T1147" s="67"/>
      <c r="U1147" s="67"/>
      <c r="V1147" s="67"/>
      <c r="W1147" s="67"/>
      <c r="X1147" s="67"/>
      <c r="Y1147" s="67"/>
      <c r="Z1147" s="67"/>
    </row>
    <row r="1148" spans="1:26" ht="16.5" x14ac:dyDescent="0.45">
      <c r="A1148" s="67"/>
      <c r="B1148" s="67"/>
      <c r="C1148" s="67"/>
      <c r="D1148" s="67"/>
      <c r="E1148" s="28"/>
      <c r="F1148" s="67"/>
      <c r="G1148" s="67"/>
      <c r="H1148" s="67"/>
      <c r="I1148" s="67"/>
      <c r="J1148" s="97"/>
      <c r="K1148" s="67"/>
      <c r="L1148" s="67"/>
      <c r="M1148" s="67"/>
      <c r="N1148" s="67"/>
      <c r="O1148" s="67"/>
      <c r="P1148" s="67"/>
      <c r="Q1148" s="67"/>
      <c r="R1148" s="67"/>
      <c r="S1148" s="67"/>
      <c r="T1148" s="67"/>
      <c r="U1148" s="67"/>
      <c r="V1148" s="67"/>
      <c r="W1148" s="67"/>
      <c r="X1148" s="67"/>
      <c r="Y1148" s="67"/>
      <c r="Z1148" s="67"/>
    </row>
    <row r="1149" spans="1:26" ht="16.5" x14ac:dyDescent="0.45">
      <c r="A1149" s="67"/>
      <c r="B1149" s="67"/>
      <c r="C1149" s="67"/>
      <c r="D1149" s="67"/>
      <c r="E1149" s="28"/>
      <c r="F1149" s="67"/>
      <c r="G1149" s="67"/>
      <c r="H1149" s="67"/>
      <c r="I1149" s="67"/>
      <c r="J1149" s="97"/>
      <c r="K1149" s="67"/>
      <c r="L1149" s="67"/>
      <c r="M1149" s="67"/>
      <c r="N1149" s="67"/>
      <c r="O1149" s="67"/>
      <c r="P1149" s="67"/>
      <c r="Q1149" s="67"/>
      <c r="R1149" s="67"/>
      <c r="S1149" s="67"/>
      <c r="T1149" s="67"/>
      <c r="U1149" s="67"/>
      <c r="V1149" s="67"/>
      <c r="W1149" s="67"/>
      <c r="X1149" s="67"/>
      <c r="Y1149" s="67"/>
      <c r="Z1149" s="67"/>
    </row>
    <row r="1150" spans="1:26" ht="16.5" x14ac:dyDescent="0.45">
      <c r="A1150" s="67"/>
      <c r="B1150" s="67"/>
      <c r="C1150" s="67"/>
      <c r="D1150" s="67"/>
      <c r="E1150" s="28"/>
      <c r="F1150" s="67"/>
      <c r="G1150" s="67"/>
      <c r="H1150" s="67"/>
      <c r="I1150" s="67"/>
      <c r="J1150" s="97"/>
      <c r="K1150" s="67"/>
      <c r="L1150" s="67"/>
      <c r="M1150" s="67"/>
      <c r="N1150" s="67"/>
      <c r="O1150" s="67"/>
      <c r="P1150" s="67"/>
      <c r="Q1150" s="67"/>
      <c r="R1150" s="67"/>
      <c r="S1150" s="67"/>
      <c r="T1150" s="67"/>
      <c r="U1150" s="67"/>
      <c r="V1150" s="67"/>
      <c r="W1150" s="67"/>
      <c r="X1150" s="67"/>
      <c r="Y1150" s="67"/>
      <c r="Z1150" s="67"/>
    </row>
    <row r="1151" spans="1:26" ht="16.5" x14ac:dyDescent="0.45">
      <c r="A1151" s="67"/>
      <c r="B1151" s="67"/>
      <c r="C1151" s="67"/>
      <c r="D1151" s="67"/>
      <c r="E1151" s="28"/>
      <c r="F1151" s="67"/>
      <c r="G1151" s="67"/>
      <c r="H1151" s="67"/>
      <c r="I1151" s="67"/>
      <c r="J1151" s="97"/>
      <c r="K1151" s="67"/>
      <c r="L1151" s="67"/>
      <c r="M1151" s="67"/>
      <c r="N1151" s="67"/>
      <c r="O1151" s="67"/>
      <c r="P1151" s="67"/>
      <c r="Q1151" s="67"/>
      <c r="R1151" s="67"/>
      <c r="S1151" s="67"/>
      <c r="T1151" s="67"/>
      <c r="U1151" s="67"/>
      <c r="V1151" s="67"/>
      <c r="W1151" s="67"/>
      <c r="X1151" s="67"/>
      <c r="Y1151" s="67"/>
      <c r="Z1151" s="67"/>
    </row>
    <row r="1152" spans="1:26" ht="16.5" x14ac:dyDescent="0.45">
      <c r="A1152" s="67"/>
      <c r="B1152" s="67"/>
      <c r="C1152" s="67"/>
      <c r="D1152" s="67"/>
      <c r="E1152" s="28"/>
      <c r="F1152" s="67"/>
      <c r="G1152" s="67"/>
      <c r="H1152" s="67"/>
      <c r="I1152" s="67"/>
      <c r="J1152" s="97"/>
      <c r="K1152" s="67"/>
      <c r="L1152" s="67"/>
      <c r="M1152" s="67"/>
      <c r="N1152" s="67"/>
      <c r="O1152" s="67"/>
      <c r="P1152" s="67"/>
      <c r="Q1152" s="67"/>
      <c r="R1152" s="67"/>
      <c r="S1152" s="67"/>
      <c r="T1152" s="67"/>
      <c r="U1152" s="67"/>
      <c r="V1152" s="67"/>
      <c r="W1152" s="67"/>
      <c r="X1152" s="67"/>
      <c r="Y1152" s="67"/>
      <c r="Z1152" s="67"/>
    </row>
    <row r="1153" spans="1:26" ht="16.5" x14ac:dyDescent="0.45">
      <c r="A1153" s="67"/>
      <c r="B1153" s="67"/>
      <c r="C1153" s="67"/>
      <c r="D1153" s="67"/>
      <c r="E1153" s="28"/>
      <c r="F1153" s="67"/>
      <c r="G1153" s="67"/>
      <c r="H1153" s="67"/>
      <c r="I1153" s="67"/>
      <c r="J1153" s="97"/>
      <c r="K1153" s="67"/>
      <c r="L1153" s="67"/>
      <c r="M1153" s="67"/>
      <c r="N1153" s="67"/>
      <c r="O1153" s="67"/>
      <c r="P1153" s="67"/>
      <c r="Q1153" s="67"/>
      <c r="R1153" s="67"/>
      <c r="S1153" s="67"/>
      <c r="T1153" s="67"/>
      <c r="U1153" s="67"/>
      <c r="V1153" s="67"/>
      <c r="W1153" s="67"/>
      <c r="X1153" s="67"/>
      <c r="Y1153" s="67"/>
      <c r="Z1153" s="67"/>
    </row>
    <row r="1154" spans="1:26" ht="16.5" x14ac:dyDescent="0.45">
      <c r="A1154" s="67"/>
      <c r="B1154" s="67"/>
      <c r="C1154" s="67"/>
      <c r="D1154" s="67"/>
      <c r="E1154" s="28"/>
      <c r="F1154" s="67"/>
      <c r="G1154" s="67"/>
      <c r="H1154" s="67"/>
      <c r="I1154" s="67"/>
      <c r="J1154" s="97"/>
      <c r="K1154" s="67"/>
      <c r="L1154" s="67"/>
      <c r="M1154" s="67"/>
      <c r="N1154" s="67"/>
      <c r="O1154" s="67"/>
      <c r="P1154" s="67"/>
      <c r="Q1154" s="67"/>
      <c r="R1154" s="67"/>
      <c r="S1154" s="67"/>
      <c r="T1154" s="67"/>
      <c r="U1154" s="67"/>
      <c r="V1154" s="67"/>
      <c r="W1154" s="67"/>
      <c r="X1154" s="67"/>
      <c r="Y1154" s="67"/>
      <c r="Z1154" s="67"/>
    </row>
    <row r="1155" spans="1:26" ht="16.5" x14ac:dyDescent="0.45">
      <c r="A1155" s="67"/>
      <c r="B1155" s="67"/>
      <c r="C1155" s="67"/>
      <c r="D1155" s="67"/>
      <c r="E1155" s="28"/>
      <c r="F1155" s="67"/>
      <c r="G1155" s="67"/>
      <c r="H1155" s="67"/>
      <c r="I1155" s="67"/>
      <c r="J1155" s="97"/>
      <c r="K1155" s="67"/>
      <c r="L1155" s="67"/>
      <c r="M1155" s="67"/>
      <c r="N1155" s="67"/>
      <c r="O1155" s="67"/>
      <c r="P1155" s="67"/>
      <c r="Q1155" s="67"/>
      <c r="R1155" s="67"/>
      <c r="S1155" s="67"/>
      <c r="T1155" s="67"/>
      <c r="U1155" s="67"/>
      <c r="V1155" s="67"/>
      <c r="W1155" s="67"/>
      <c r="X1155" s="67"/>
      <c r="Y1155" s="67"/>
      <c r="Z1155" s="67"/>
    </row>
    <row r="1156" spans="1:26" ht="16.5" x14ac:dyDescent="0.45">
      <c r="A1156" s="67"/>
      <c r="B1156" s="67"/>
      <c r="C1156" s="67"/>
      <c r="D1156" s="67"/>
      <c r="E1156" s="28"/>
      <c r="F1156" s="67"/>
      <c r="G1156" s="67"/>
      <c r="H1156" s="67"/>
      <c r="I1156" s="67"/>
      <c r="J1156" s="97"/>
      <c r="K1156" s="67"/>
      <c r="L1156" s="67"/>
      <c r="M1156" s="67"/>
      <c r="N1156" s="67"/>
      <c r="O1156" s="67"/>
      <c r="P1156" s="67"/>
      <c r="Q1156" s="67"/>
      <c r="R1156" s="67"/>
      <c r="S1156" s="67"/>
      <c r="T1156" s="67"/>
      <c r="U1156" s="67"/>
      <c r="V1156" s="67"/>
      <c r="W1156" s="67"/>
      <c r="X1156" s="67"/>
      <c r="Y1156" s="67"/>
      <c r="Z1156" s="67"/>
    </row>
    <row r="1157" spans="1:26" ht="16.5" x14ac:dyDescent="0.45">
      <c r="A1157" s="67"/>
      <c r="B1157" s="67"/>
      <c r="C1157" s="67"/>
      <c r="D1157" s="67"/>
      <c r="E1157" s="28"/>
      <c r="F1157" s="67"/>
      <c r="G1157" s="67"/>
      <c r="H1157" s="67"/>
      <c r="I1157" s="67"/>
      <c r="J1157" s="97"/>
      <c r="K1157" s="67"/>
      <c r="L1157" s="67"/>
      <c r="M1157" s="67"/>
      <c r="N1157" s="67"/>
      <c r="O1157" s="67"/>
      <c r="P1157" s="67"/>
      <c r="Q1157" s="67"/>
      <c r="R1157" s="67"/>
      <c r="S1157" s="67"/>
      <c r="T1157" s="67"/>
      <c r="U1157" s="67"/>
      <c r="V1157" s="67"/>
      <c r="W1157" s="67"/>
      <c r="X1157" s="67"/>
      <c r="Y1157" s="67"/>
      <c r="Z1157" s="67"/>
    </row>
    <row r="1158" spans="1:26" ht="16.5" x14ac:dyDescent="0.45">
      <c r="A1158" s="67"/>
      <c r="B1158" s="67"/>
      <c r="C1158" s="67"/>
      <c r="D1158" s="67"/>
      <c r="E1158" s="28"/>
      <c r="F1158" s="67"/>
      <c r="G1158" s="67"/>
      <c r="H1158" s="67"/>
      <c r="I1158" s="67"/>
      <c r="J1158" s="97"/>
      <c r="K1158" s="67"/>
      <c r="L1158" s="67"/>
      <c r="M1158" s="67"/>
      <c r="N1158" s="67"/>
      <c r="O1158" s="67"/>
      <c r="P1158" s="67"/>
      <c r="Q1158" s="67"/>
      <c r="R1158" s="67"/>
      <c r="S1158" s="67"/>
      <c r="T1158" s="67"/>
      <c r="U1158" s="67"/>
      <c r="V1158" s="67"/>
      <c r="W1158" s="67"/>
      <c r="X1158" s="67"/>
      <c r="Y1158" s="67"/>
      <c r="Z1158" s="67"/>
    </row>
    <row r="1159" spans="1:26" ht="16.5" x14ac:dyDescent="0.45">
      <c r="A1159" s="67"/>
      <c r="B1159" s="67"/>
      <c r="C1159" s="67"/>
      <c r="D1159" s="67"/>
      <c r="E1159" s="28"/>
      <c r="F1159" s="67"/>
      <c r="G1159" s="67"/>
      <c r="H1159" s="67"/>
      <c r="I1159" s="67"/>
      <c r="J1159" s="97"/>
      <c r="K1159" s="67"/>
      <c r="L1159" s="67"/>
      <c r="M1159" s="67"/>
      <c r="N1159" s="67"/>
      <c r="O1159" s="67"/>
      <c r="P1159" s="67"/>
      <c r="Q1159" s="67"/>
      <c r="R1159" s="67"/>
      <c r="S1159" s="67"/>
      <c r="T1159" s="67"/>
      <c r="U1159" s="67"/>
      <c r="V1159" s="67"/>
      <c r="W1159" s="67"/>
      <c r="X1159" s="67"/>
      <c r="Y1159" s="67"/>
      <c r="Z1159" s="67"/>
    </row>
    <row r="1160" spans="1:26" ht="16.5" x14ac:dyDescent="0.45">
      <c r="A1160" s="67"/>
      <c r="B1160" s="67"/>
      <c r="C1160" s="67"/>
      <c r="D1160" s="67"/>
      <c r="E1160" s="28"/>
      <c r="F1160" s="67"/>
      <c r="G1160" s="67"/>
      <c r="H1160" s="67"/>
      <c r="I1160" s="67"/>
      <c r="J1160" s="97"/>
      <c r="K1160" s="67"/>
      <c r="L1160" s="67"/>
      <c r="M1160" s="67"/>
      <c r="N1160" s="67"/>
      <c r="O1160" s="67"/>
      <c r="P1160" s="67"/>
      <c r="Q1160" s="67"/>
      <c r="R1160" s="67"/>
      <c r="S1160" s="67"/>
      <c r="T1160" s="67"/>
      <c r="U1160" s="67"/>
      <c r="V1160" s="67"/>
      <c r="W1160" s="67"/>
      <c r="X1160" s="67"/>
      <c r="Y1160" s="67"/>
      <c r="Z1160" s="67"/>
    </row>
    <row r="1161" spans="1:26" ht="16.5" x14ac:dyDescent="0.45">
      <c r="A1161" s="67"/>
      <c r="B1161" s="67"/>
      <c r="C1161" s="67"/>
      <c r="D1161" s="67"/>
      <c r="E1161" s="28"/>
      <c r="F1161" s="67"/>
      <c r="G1161" s="67"/>
      <c r="H1161" s="67"/>
      <c r="I1161" s="67"/>
      <c r="J1161" s="97"/>
      <c r="K1161" s="67"/>
      <c r="L1161" s="67"/>
      <c r="M1161" s="67"/>
      <c r="N1161" s="67"/>
      <c r="O1161" s="67"/>
      <c r="P1161" s="67"/>
      <c r="Q1161" s="67"/>
      <c r="R1161" s="67"/>
      <c r="S1161" s="67"/>
      <c r="T1161" s="67"/>
      <c r="U1161" s="67"/>
      <c r="V1161" s="67"/>
      <c r="W1161" s="67"/>
      <c r="X1161" s="67"/>
      <c r="Y1161" s="67"/>
      <c r="Z1161" s="67"/>
    </row>
    <row r="1162" spans="1:26" ht="16.5" x14ac:dyDescent="0.45">
      <c r="A1162" s="67"/>
      <c r="B1162" s="67"/>
      <c r="C1162" s="67"/>
      <c r="D1162" s="67"/>
      <c r="E1162" s="28"/>
      <c r="F1162" s="67"/>
      <c r="G1162" s="67"/>
      <c r="H1162" s="67"/>
      <c r="I1162" s="67"/>
      <c r="J1162" s="97"/>
      <c r="K1162" s="67"/>
      <c r="L1162" s="67"/>
      <c r="M1162" s="67"/>
      <c r="N1162" s="67"/>
      <c r="O1162" s="67"/>
      <c r="P1162" s="67"/>
      <c r="Q1162" s="67"/>
      <c r="R1162" s="67"/>
      <c r="S1162" s="67"/>
      <c r="T1162" s="67"/>
      <c r="U1162" s="67"/>
      <c r="V1162" s="67"/>
      <c r="W1162" s="67"/>
      <c r="X1162" s="67"/>
      <c r="Y1162" s="67"/>
      <c r="Z1162" s="67"/>
    </row>
    <row r="1163" spans="1:26" ht="16.5" x14ac:dyDescent="0.45">
      <c r="A1163" s="67"/>
      <c r="B1163" s="67"/>
      <c r="C1163" s="67"/>
      <c r="D1163" s="67"/>
      <c r="E1163" s="28"/>
      <c r="F1163" s="67"/>
      <c r="G1163" s="67"/>
      <c r="H1163" s="67"/>
      <c r="I1163" s="67"/>
      <c r="J1163" s="97"/>
      <c r="K1163" s="67"/>
      <c r="L1163" s="67"/>
      <c r="M1163" s="67"/>
      <c r="N1163" s="67"/>
      <c r="O1163" s="67"/>
      <c r="P1163" s="67"/>
      <c r="Q1163" s="67"/>
      <c r="R1163" s="67"/>
      <c r="S1163" s="67"/>
      <c r="T1163" s="67"/>
      <c r="U1163" s="67"/>
      <c r="V1163" s="67"/>
      <c r="W1163" s="67"/>
      <c r="X1163" s="67"/>
      <c r="Y1163" s="67"/>
      <c r="Z1163" s="67"/>
    </row>
    <row r="1164" spans="1:26" ht="16.5" x14ac:dyDescent="0.45">
      <c r="A1164" s="67"/>
      <c r="B1164" s="67"/>
      <c r="C1164" s="67"/>
      <c r="D1164" s="67"/>
      <c r="E1164" s="28"/>
      <c r="F1164" s="67"/>
      <c r="G1164" s="67"/>
      <c r="H1164" s="67"/>
      <c r="I1164" s="67"/>
      <c r="J1164" s="97"/>
      <c r="K1164" s="67"/>
      <c r="L1164" s="67"/>
      <c r="M1164" s="67"/>
      <c r="N1164" s="67"/>
      <c r="O1164" s="67"/>
      <c r="P1164" s="67"/>
      <c r="Q1164" s="67"/>
      <c r="R1164" s="67"/>
      <c r="S1164" s="67"/>
      <c r="T1164" s="67"/>
      <c r="U1164" s="67"/>
      <c r="V1164" s="67"/>
      <c r="W1164" s="67"/>
      <c r="X1164" s="67"/>
      <c r="Y1164" s="67"/>
      <c r="Z1164" s="67"/>
    </row>
    <row r="1165" spans="1:26" ht="16.5" x14ac:dyDescent="0.45">
      <c r="A1165" s="67"/>
      <c r="B1165" s="67"/>
      <c r="C1165" s="67"/>
      <c r="D1165" s="67"/>
      <c r="E1165" s="28"/>
      <c r="F1165" s="67"/>
      <c r="G1165" s="67"/>
      <c r="H1165" s="67"/>
      <c r="I1165" s="67"/>
      <c r="J1165" s="97"/>
      <c r="K1165" s="67"/>
      <c r="L1165" s="67"/>
      <c r="M1165" s="67"/>
      <c r="N1165" s="67"/>
      <c r="O1165" s="67"/>
      <c r="P1165" s="67"/>
      <c r="Q1165" s="67"/>
      <c r="R1165" s="67"/>
      <c r="S1165" s="67"/>
      <c r="T1165" s="67"/>
      <c r="U1165" s="67"/>
      <c r="V1165" s="67"/>
      <c r="W1165" s="67"/>
      <c r="X1165" s="67"/>
      <c r="Y1165" s="67"/>
      <c r="Z1165" s="67"/>
    </row>
    <row r="1166" spans="1:26" ht="16.5" x14ac:dyDescent="0.45">
      <c r="A1166" s="67"/>
      <c r="B1166" s="67"/>
      <c r="C1166" s="67"/>
      <c r="D1166" s="67"/>
      <c r="E1166" s="28"/>
      <c r="F1166" s="67"/>
      <c r="G1166" s="67"/>
      <c r="H1166" s="67"/>
      <c r="I1166" s="67"/>
      <c r="J1166" s="97"/>
      <c r="K1166" s="67"/>
      <c r="L1166" s="67"/>
      <c r="M1166" s="67"/>
      <c r="N1166" s="67"/>
      <c r="O1166" s="67"/>
      <c r="P1166" s="67"/>
      <c r="Q1166" s="67"/>
      <c r="R1166" s="67"/>
      <c r="S1166" s="67"/>
      <c r="T1166" s="67"/>
      <c r="U1166" s="67"/>
      <c r="V1166" s="67"/>
      <c r="W1166" s="67"/>
      <c r="X1166" s="67"/>
      <c r="Y1166" s="67"/>
      <c r="Z1166" s="67"/>
    </row>
    <row r="1167" spans="1:26" ht="16.5" x14ac:dyDescent="0.45">
      <c r="A1167" s="67"/>
      <c r="B1167" s="67"/>
      <c r="C1167" s="67"/>
      <c r="D1167" s="67"/>
      <c r="E1167" s="28"/>
      <c r="F1167" s="67"/>
      <c r="G1167" s="67"/>
      <c r="H1167" s="67"/>
      <c r="I1167" s="67"/>
      <c r="J1167" s="97"/>
      <c r="K1167" s="67"/>
      <c r="L1167" s="67"/>
      <c r="M1167" s="67"/>
      <c r="N1167" s="67"/>
      <c r="O1167" s="67"/>
      <c r="P1167" s="67"/>
      <c r="Q1167" s="67"/>
      <c r="R1167" s="67"/>
      <c r="S1167" s="67"/>
      <c r="T1167" s="67"/>
      <c r="U1167" s="67"/>
      <c r="V1167" s="67"/>
      <c r="W1167" s="67"/>
      <c r="X1167" s="67"/>
      <c r="Y1167" s="67"/>
      <c r="Z1167" s="67"/>
    </row>
    <row r="1168" spans="1:26" ht="16.5" x14ac:dyDescent="0.45">
      <c r="A1168" s="67"/>
      <c r="B1168" s="67"/>
      <c r="C1168" s="67"/>
      <c r="D1168" s="67"/>
      <c r="E1168" s="28"/>
      <c r="F1168" s="67"/>
      <c r="G1168" s="67"/>
      <c r="H1168" s="67"/>
      <c r="I1168" s="67"/>
      <c r="J1168" s="97"/>
      <c r="K1168" s="67"/>
      <c r="L1168" s="67"/>
      <c r="M1168" s="67"/>
      <c r="N1168" s="67"/>
      <c r="O1168" s="67"/>
      <c r="P1168" s="67"/>
      <c r="Q1168" s="67"/>
      <c r="R1168" s="67"/>
      <c r="S1168" s="67"/>
      <c r="T1168" s="67"/>
      <c r="U1168" s="67"/>
      <c r="V1168" s="67"/>
      <c r="W1168" s="67"/>
      <c r="X1168" s="67"/>
      <c r="Y1168" s="67"/>
      <c r="Z1168" s="67"/>
    </row>
    <row r="1169" spans="1:26" ht="16.5" x14ac:dyDescent="0.45">
      <c r="A1169" s="67"/>
      <c r="B1169" s="67"/>
      <c r="C1169" s="67"/>
      <c r="D1169" s="67"/>
      <c r="E1169" s="28"/>
      <c r="F1169" s="67"/>
      <c r="G1169" s="67"/>
      <c r="H1169" s="67"/>
      <c r="I1169" s="67"/>
      <c r="J1169" s="97"/>
      <c r="K1169" s="67"/>
      <c r="L1169" s="67"/>
      <c r="M1169" s="67"/>
      <c r="N1169" s="67"/>
      <c r="O1169" s="67"/>
      <c r="P1169" s="67"/>
      <c r="Q1169" s="67"/>
      <c r="R1169" s="67"/>
      <c r="S1169" s="67"/>
      <c r="T1169" s="67"/>
      <c r="U1169" s="67"/>
      <c r="V1169" s="67"/>
      <c r="W1169" s="67"/>
      <c r="X1169" s="67"/>
      <c r="Y1169" s="67"/>
      <c r="Z1169" s="67"/>
    </row>
    <row r="1170" spans="1:26" ht="16.5" x14ac:dyDescent="0.45">
      <c r="A1170" s="67"/>
      <c r="B1170" s="67"/>
      <c r="C1170" s="67"/>
      <c r="D1170" s="67"/>
      <c r="E1170" s="28"/>
      <c r="F1170" s="67"/>
      <c r="G1170" s="67"/>
      <c r="H1170" s="67"/>
      <c r="I1170" s="67"/>
      <c r="J1170" s="97"/>
      <c r="K1170" s="67"/>
      <c r="L1170" s="67"/>
      <c r="M1170" s="67"/>
      <c r="N1170" s="67"/>
      <c r="O1170" s="67"/>
      <c r="P1170" s="67"/>
      <c r="Q1170" s="67"/>
      <c r="R1170" s="67"/>
      <c r="S1170" s="67"/>
      <c r="T1170" s="67"/>
      <c r="U1170" s="67"/>
      <c r="V1170" s="67"/>
      <c r="W1170" s="67"/>
      <c r="X1170" s="67"/>
      <c r="Y1170" s="67"/>
      <c r="Z1170" s="67"/>
    </row>
    <row r="1171" spans="1:26" ht="16.5" x14ac:dyDescent="0.45">
      <c r="A1171" s="67"/>
      <c r="B1171" s="67"/>
      <c r="C1171" s="67"/>
      <c r="D1171" s="67"/>
      <c r="E1171" s="28"/>
      <c r="F1171" s="67"/>
      <c r="G1171" s="67"/>
      <c r="H1171" s="67"/>
      <c r="I1171" s="67"/>
      <c r="J1171" s="97"/>
      <c r="K1171" s="67"/>
      <c r="L1171" s="67"/>
      <c r="M1171" s="67"/>
      <c r="N1171" s="67"/>
      <c r="O1171" s="67"/>
      <c r="P1171" s="67"/>
      <c r="Q1171" s="67"/>
      <c r="R1171" s="67"/>
      <c r="S1171" s="67"/>
      <c r="T1171" s="67"/>
      <c r="U1171" s="67"/>
      <c r="V1171" s="67"/>
      <c r="W1171" s="67"/>
      <c r="X1171" s="67"/>
      <c r="Y1171" s="67"/>
      <c r="Z1171" s="67"/>
    </row>
    <row r="1172" spans="1:26" ht="16.5" x14ac:dyDescent="0.45">
      <c r="A1172" s="67"/>
      <c r="B1172" s="67"/>
      <c r="C1172" s="67"/>
      <c r="D1172" s="67"/>
      <c r="E1172" s="28"/>
      <c r="F1172" s="67"/>
      <c r="G1172" s="67"/>
      <c r="H1172" s="67"/>
      <c r="I1172" s="67"/>
      <c r="J1172" s="97"/>
      <c r="K1172" s="67"/>
      <c r="L1172" s="67"/>
      <c r="M1172" s="67"/>
      <c r="N1172" s="67"/>
      <c r="O1172" s="67"/>
      <c r="P1172" s="67"/>
      <c r="Q1172" s="67"/>
      <c r="R1172" s="67"/>
      <c r="S1172" s="67"/>
      <c r="T1172" s="67"/>
      <c r="U1172" s="67"/>
      <c r="V1172" s="67"/>
      <c r="W1172" s="67"/>
      <c r="X1172" s="67"/>
      <c r="Y1172" s="67"/>
      <c r="Z1172" s="67"/>
    </row>
    <row r="1173" spans="1:26" ht="16.5" x14ac:dyDescent="0.45">
      <c r="A1173" s="67"/>
      <c r="B1173" s="67"/>
      <c r="C1173" s="67"/>
      <c r="D1173" s="67"/>
      <c r="E1173" s="28"/>
      <c r="F1173" s="67"/>
      <c r="G1173" s="67"/>
      <c r="H1173" s="67"/>
      <c r="I1173" s="67"/>
      <c r="J1173" s="97"/>
      <c r="K1173" s="67"/>
      <c r="L1173" s="67"/>
      <c r="M1173" s="67"/>
      <c r="N1173" s="67"/>
      <c r="O1173" s="67"/>
      <c r="P1173" s="67"/>
      <c r="Q1173" s="67"/>
      <c r="R1173" s="67"/>
      <c r="S1173" s="67"/>
      <c r="T1173" s="67"/>
      <c r="U1173" s="67"/>
      <c r="V1173" s="67"/>
      <c r="W1173" s="67"/>
      <c r="X1173" s="67"/>
      <c r="Y1173" s="67"/>
      <c r="Z1173" s="67"/>
    </row>
    <row r="1174" spans="1:26" ht="16.5" x14ac:dyDescent="0.45">
      <c r="A1174" s="67"/>
      <c r="B1174" s="67"/>
      <c r="C1174" s="67"/>
      <c r="D1174" s="67"/>
      <c r="E1174" s="28"/>
      <c r="F1174" s="67"/>
      <c r="G1174" s="67"/>
      <c r="H1174" s="67"/>
      <c r="I1174" s="67"/>
      <c r="J1174" s="97"/>
      <c r="K1174" s="67"/>
      <c r="L1174" s="67"/>
      <c r="M1174" s="67"/>
      <c r="N1174" s="67"/>
      <c r="O1174" s="67"/>
      <c r="P1174" s="67"/>
      <c r="Q1174" s="67"/>
      <c r="R1174" s="67"/>
      <c r="S1174" s="67"/>
      <c r="T1174" s="67"/>
      <c r="U1174" s="67"/>
      <c r="V1174" s="67"/>
      <c r="W1174" s="67"/>
      <c r="X1174" s="67"/>
      <c r="Y1174" s="67"/>
      <c r="Z1174" s="67"/>
    </row>
    <row r="1175" spans="1:26" ht="16.5" x14ac:dyDescent="0.45">
      <c r="A1175" s="67"/>
      <c r="B1175" s="67"/>
      <c r="C1175" s="67"/>
      <c r="D1175" s="67"/>
      <c r="E1175" s="28"/>
      <c r="F1175" s="67"/>
      <c r="G1175" s="67"/>
      <c r="H1175" s="67"/>
      <c r="I1175" s="67"/>
      <c r="J1175" s="97"/>
      <c r="K1175" s="67"/>
      <c r="L1175" s="67"/>
      <c r="M1175" s="67"/>
      <c r="N1175" s="67"/>
      <c r="O1175" s="67"/>
      <c r="P1175" s="67"/>
      <c r="Q1175" s="67"/>
      <c r="R1175" s="67"/>
      <c r="S1175" s="67"/>
      <c r="T1175" s="67"/>
      <c r="U1175" s="67"/>
      <c r="V1175" s="67"/>
      <c r="W1175" s="67"/>
      <c r="X1175" s="67"/>
      <c r="Y1175" s="67"/>
      <c r="Z1175" s="67"/>
    </row>
    <row r="1176" spans="1:26" ht="16.5" x14ac:dyDescent="0.45">
      <c r="A1176" s="67"/>
      <c r="B1176" s="67"/>
      <c r="C1176" s="67"/>
      <c r="D1176" s="67"/>
      <c r="E1176" s="28"/>
      <c r="F1176" s="67"/>
      <c r="G1176" s="67"/>
      <c r="H1176" s="67"/>
      <c r="I1176" s="67"/>
      <c r="J1176" s="97"/>
      <c r="K1176" s="67"/>
      <c r="L1176" s="67"/>
      <c r="M1176" s="67"/>
      <c r="N1176" s="67"/>
      <c r="O1176" s="67"/>
      <c r="P1176" s="67"/>
      <c r="Q1176" s="67"/>
      <c r="R1176" s="67"/>
      <c r="S1176" s="67"/>
      <c r="T1176" s="67"/>
      <c r="U1176" s="67"/>
      <c r="V1176" s="67"/>
      <c r="W1176" s="67"/>
      <c r="X1176" s="67"/>
      <c r="Y1176" s="67"/>
      <c r="Z1176" s="67"/>
    </row>
    <row r="1177" spans="1:26" ht="16.5" x14ac:dyDescent="0.45">
      <c r="A1177" s="67"/>
      <c r="B1177" s="67"/>
      <c r="C1177" s="67"/>
      <c r="D1177" s="67"/>
      <c r="E1177" s="28"/>
      <c r="F1177" s="67"/>
      <c r="G1177" s="67"/>
      <c r="H1177" s="67"/>
      <c r="I1177" s="67"/>
      <c r="J1177" s="97"/>
      <c r="K1177" s="67"/>
      <c r="L1177" s="67"/>
      <c r="M1177" s="67"/>
      <c r="N1177" s="67"/>
      <c r="O1177" s="67"/>
      <c r="P1177" s="67"/>
      <c r="Q1177" s="67"/>
      <c r="R1177" s="67"/>
      <c r="S1177" s="67"/>
      <c r="T1177" s="67"/>
      <c r="U1177" s="67"/>
      <c r="V1177" s="67"/>
      <c r="W1177" s="67"/>
      <c r="X1177" s="67"/>
      <c r="Y1177" s="67"/>
      <c r="Z1177" s="67"/>
    </row>
    <row r="1178" spans="1:26" ht="16.5" x14ac:dyDescent="0.45">
      <c r="A1178" s="67"/>
      <c r="B1178" s="67"/>
      <c r="C1178" s="67"/>
      <c r="D1178" s="67"/>
      <c r="E1178" s="28"/>
      <c r="F1178" s="67"/>
      <c r="G1178" s="67"/>
      <c r="H1178" s="67"/>
      <c r="I1178" s="67"/>
      <c r="J1178" s="97"/>
      <c r="K1178" s="67"/>
      <c r="L1178" s="67"/>
      <c r="M1178" s="67"/>
      <c r="N1178" s="67"/>
      <c r="O1178" s="67"/>
      <c r="P1178" s="67"/>
      <c r="Q1178" s="67"/>
      <c r="R1178" s="67"/>
      <c r="S1178" s="67"/>
      <c r="T1178" s="67"/>
      <c r="U1178" s="67"/>
      <c r="V1178" s="67"/>
      <c r="W1178" s="67"/>
      <c r="X1178" s="67"/>
      <c r="Y1178" s="67"/>
      <c r="Z1178" s="67"/>
    </row>
    <row r="1179" spans="1:26" ht="16.5" x14ac:dyDescent="0.45">
      <c r="A1179" s="67"/>
      <c r="B1179" s="67"/>
      <c r="C1179" s="67"/>
      <c r="D1179" s="67"/>
      <c r="E1179" s="28"/>
      <c r="F1179" s="67"/>
      <c r="G1179" s="67"/>
      <c r="H1179" s="67"/>
      <c r="I1179" s="67"/>
      <c r="J1179" s="97"/>
      <c r="K1179" s="67"/>
      <c r="L1179" s="67"/>
      <c r="M1179" s="67"/>
      <c r="N1179" s="67"/>
      <c r="O1179" s="67"/>
      <c r="P1179" s="67"/>
      <c r="Q1179" s="67"/>
      <c r="R1179" s="67"/>
      <c r="S1179" s="67"/>
      <c r="T1179" s="67"/>
      <c r="U1179" s="67"/>
      <c r="V1179" s="67"/>
      <c r="W1179" s="67"/>
      <c r="X1179" s="67"/>
      <c r="Y1179" s="67"/>
      <c r="Z1179" s="67"/>
    </row>
    <row r="1180" spans="1:26" ht="16.5" x14ac:dyDescent="0.45">
      <c r="A1180" s="67"/>
      <c r="B1180" s="67"/>
      <c r="C1180" s="67"/>
      <c r="D1180" s="67"/>
      <c r="E1180" s="28"/>
      <c r="F1180" s="67"/>
      <c r="G1180" s="67"/>
      <c r="H1180" s="67"/>
      <c r="I1180" s="67"/>
      <c r="J1180" s="97"/>
      <c r="K1180" s="67"/>
      <c r="L1180" s="67"/>
      <c r="M1180" s="67"/>
      <c r="N1180" s="67"/>
      <c r="O1180" s="67"/>
      <c r="P1180" s="67"/>
      <c r="Q1180" s="67"/>
      <c r="R1180" s="67"/>
      <c r="S1180" s="67"/>
      <c r="T1180" s="67"/>
      <c r="U1180" s="67"/>
      <c r="V1180" s="67"/>
      <c r="W1180" s="67"/>
      <c r="X1180" s="67"/>
      <c r="Y1180" s="67"/>
      <c r="Z1180" s="67"/>
    </row>
    <row r="1181" spans="1:26" ht="16.5" x14ac:dyDescent="0.45">
      <c r="A1181" s="67"/>
      <c r="B1181" s="67"/>
      <c r="C1181" s="67"/>
      <c r="D1181" s="67"/>
      <c r="E1181" s="28"/>
      <c r="F1181" s="67"/>
      <c r="G1181" s="67"/>
      <c r="H1181" s="67"/>
      <c r="I1181" s="67"/>
      <c r="J1181" s="97"/>
      <c r="K1181" s="67"/>
      <c r="L1181" s="67"/>
      <c r="M1181" s="67"/>
      <c r="N1181" s="67"/>
      <c r="O1181" s="67"/>
      <c r="P1181" s="67"/>
      <c r="Q1181" s="67"/>
      <c r="R1181" s="67"/>
      <c r="S1181" s="67"/>
      <c r="T1181" s="67"/>
      <c r="U1181" s="67"/>
      <c r="V1181" s="67"/>
      <c r="W1181" s="67"/>
      <c r="X1181" s="67"/>
      <c r="Y1181" s="67"/>
      <c r="Z1181" s="67"/>
    </row>
    <row r="1182" spans="1:26" ht="16.5" x14ac:dyDescent="0.45">
      <c r="A1182" s="67"/>
      <c r="B1182" s="67"/>
      <c r="C1182" s="67"/>
      <c r="D1182" s="67"/>
      <c r="E1182" s="28"/>
      <c r="F1182" s="67"/>
      <c r="G1182" s="67"/>
      <c r="H1182" s="67"/>
      <c r="I1182" s="67"/>
      <c r="J1182" s="97"/>
      <c r="K1182" s="67"/>
      <c r="L1182" s="67"/>
      <c r="M1182" s="67"/>
      <c r="N1182" s="67"/>
      <c r="O1182" s="67"/>
      <c r="P1182" s="67"/>
      <c r="Q1182" s="67"/>
      <c r="R1182" s="67"/>
      <c r="S1182" s="67"/>
      <c r="T1182" s="67"/>
      <c r="U1182" s="67"/>
      <c r="V1182" s="67"/>
      <c r="W1182" s="67"/>
      <c r="X1182" s="67"/>
      <c r="Y1182" s="67"/>
      <c r="Z1182" s="67"/>
    </row>
    <row r="1183" spans="1:26" ht="16.5" x14ac:dyDescent="0.45">
      <c r="A1183" s="67"/>
      <c r="B1183" s="67"/>
      <c r="C1183" s="67"/>
      <c r="D1183" s="67"/>
      <c r="E1183" s="28"/>
      <c r="F1183" s="67"/>
      <c r="G1183" s="67"/>
      <c r="H1183" s="67"/>
      <c r="I1183" s="67"/>
      <c r="J1183" s="97"/>
      <c r="K1183" s="67"/>
      <c r="L1183" s="67"/>
      <c r="M1183" s="67"/>
      <c r="N1183" s="67"/>
      <c r="O1183" s="67"/>
      <c r="P1183" s="67"/>
      <c r="Q1183" s="67"/>
      <c r="R1183" s="67"/>
      <c r="S1183" s="67"/>
      <c r="T1183" s="67"/>
      <c r="U1183" s="67"/>
      <c r="V1183" s="67"/>
      <c r="W1183" s="67"/>
      <c r="X1183" s="67"/>
      <c r="Y1183" s="67"/>
      <c r="Z1183" s="67"/>
    </row>
    <row r="1184" spans="1:26" ht="16.5" x14ac:dyDescent="0.45">
      <c r="A1184" s="67"/>
      <c r="B1184" s="67"/>
      <c r="C1184" s="67"/>
      <c r="D1184" s="67"/>
      <c r="E1184" s="28"/>
      <c r="F1184" s="67"/>
      <c r="G1184" s="67"/>
      <c r="H1184" s="67"/>
      <c r="I1184" s="67"/>
      <c r="J1184" s="97"/>
      <c r="K1184" s="67"/>
      <c r="L1184" s="67"/>
      <c r="M1184" s="67"/>
      <c r="N1184" s="67"/>
      <c r="O1184" s="67"/>
      <c r="P1184" s="67"/>
      <c r="Q1184" s="67"/>
      <c r="R1184" s="67"/>
      <c r="S1184" s="67"/>
      <c r="T1184" s="67"/>
      <c r="U1184" s="67"/>
      <c r="V1184" s="67"/>
      <c r="W1184" s="67"/>
      <c r="X1184" s="67"/>
      <c r="Y1184" s="67"/>
      <c r="Z1184" s="67"/>
    </row>
    <row r="1185" spans="1:26" ht="16.5" x14ac:dyDescent="0.45">
      <c r="A1185" s="67"/>
      <c r="B1185" s="67"/>
      <c r="C1185" s="67"/>
      <c r="D1185" s="67"/>
      <c r="E1185" s="28"/>
      <c r="F1185" s="67"/>
      <c r="G1185" s="67"/>
      <c r="H1185" s="67"/>
      <c r="I1185" s="67"/>
      <c r="J1185" s="97"/>
      <c r="K1185" s="67"/>
      <c r="L1185" s="67"/>
      <c r="M1185" s="67"/>
      <c r="N1185" s="67"/>
      <c r="O1185" s="67"/>
      <c r="P1185" s="67"/>
      <c r="Q1185" s="67"/>
      <c r="R1185" s="67"/>
      <c r="S1185" s="67"/>
      <c r="T1185" s="67"/>
      <c r="U1185" s="67"/>
      <c r="V1185" s="67"/>
      <c r="W1185" s="67"/>
      <c r="X1185" s="67"/>
      <c r="Y1185" s="67"/>
      <c r="Z1185" s="67"/>
    </row>
    <row r="1186" spans="1:26" ht="16.5" x14ac:dyDescent="0.45">
      <c r="A1186" s="67"/>
      <c r="B1186" s="67"/>
      <c r="C1186" s="67"/>
      <c r="D1186" s="67"/>
      <c r="E1186" s="28"/>
      <c r="F1186" s="67"/>
      <c r="G1186" s="67"/>
      <c r="H1186" s="67"/>
      <c r="I1186" s="67"/>
      <c r="J1186" s="97"/>
      <c r="K1186" s="67"/>
      <c r="L1186" s="67"/>
      <c r="M1186" s="67"/>
      <c r="N1186" s="67"/>
      <c r="O1186" s="67"/>
      <c r="P1186" s="67"/>
      <c r="Q1186" s="67"/>
      <c r="R1186" s="67"/>
      <c r="S1186" s="67"/>
      <c r="T1186" s="67"/>
      <c r="U1186" s="67"/>
      <c r="V1186" s="67"/>
      <c r="W1186" s="67"/>
      <c r="X1186" s="67"/>
      <c r="Y1186" s="67"/>
      <c r="Z1186" s="67"/>
    </row>
    <row r="1187" spans="1:26" ht="16.5" x14ac:dyDescent="0.45">
      <c r="A1187" s="67"/>
      <c r="B1187" s="67"/>
      <c r="C1187" s="67"/>
      <c r="D1187" s="67"/>
      <c r="E1187" s="28"/>
      <c r="F1187" s="67"/>
      <c r="G1187" s="67"/>
      <c r="H1187" s="67"/>
      <c r="I1187" s="67"/>
      <c r="J1187" s="97"/>
      <c r="K1187" s="67"/>
      <c r="L1187" s="67"/>
      <c r="M1187" s="67"/>
      <c r="N1187" s="67"/>
      <c r="O1187" s="67"/>
      <c r="P1187" s="67"/>
      <c r="Q1187" s="67"/>
      <c r="R1187" s="67"/>
      <c r="S1187" s="67"/>
      <c r="T1187" s="67"/>
      <c r="U1187" s="67"/>
      <c r="V1187" s="67"/>
      <c r="W1187" s="67"/>
      <c r="X1187" s="67"/>
      <c r="Y1187" s="67"/>
      <c r="Z1187" s="67"/>
    </row>
    <row r="1188" spans="1:26" ht="16.5" x14ac:dyDescent="0.45">
      <c r="A1188" s="67"/>
      <c r="B1188" s="67"/>
      <c r="C1188" s="67"/>
      <c r="D1188" s="67"/>
      <c r="E1188" s="28"/>
      <c r="F1188" s="67"/>
      <c r="G1188" s="67"/>
      <c r="H1188" s="67"/>
      <c r="I1188" s="67"/>
      <c r="J1188" s="97"/>
      <c r="K1188" s="67"/>
      <c r="L1188" s="67"/>
      <c r="M1188" s="67"/>
      <c r="N1188" s="67"/>
      <c r="O1188" s="67"/>
      <c r="P1188" s="67"/>
      <c r="Q1188" s="67"/>
      <c r="R1188" s="67"/>
      <c r="S1188" s="67"/>
      <c r="T1188" s="67"/>
      <c r="U1188" s="67"/>
      <c r="V1188" s="67"/>
      <c r="W1188" s="67"/>
      <c r="X1188" s="67"/>
      <c r="Y1188" s="67"/>
      <c r="Z1188" s="67"/>
    </row>
    <row r="1189" spans="1:26" ht="16.5" x14ac:dyDescent="0.45">
      <c r="A1189" s="67"/>
      <c r="B1189" s="67"/>
      <c r="C1189" s="67"/>
      <c r="D1189" s="67"/>
      <c r="E1189" s="28"/>
      <c r="F1189" s="67"/>
      <c r="G1189" s="67"/>
      <c r="H1189" s="67"/>
      <c r="I1189" s="67"/>
      <c r="J1189" s="97"/>
      <c r="K1189" s="67"/>
      <c r="L1189" s="67"/>
      <c r="M1189" s="67"/>
      <c r="N1189" s="67"/>
      <c r="O1189" s="67"/>
      <c r="P1189" s="67"/>
      <c r="Q1189" s="67"/>
      <c r="R1189" s="67"/>
      <c r="S1189" s="67"/>
      <c r="T1189" s="67"/>
      <c r="U1189" s="67"/>
      <c r="V1189" s="67"/>
      <c r="W1189" s="67"/>
      <c r="X1189" s="67"/>
      <c r="Y1189" s="67"/>
      <c r="Z1189" s="67"/>
    </row>
    <row r="1190" spans="1:26" ht="16.5" x14ac:dyDescent="0.45">
      <c r="A1190" s="67"/>
      <c r="B1190" s="67"/>
      <c r="C1190" s="67"/>
      <c r="D1190" s="67"/>
      <c r="E1190" s="28"/>
      <c r="F1190" s="67"/>
      <c r="G1190" s="67"/>
      <c r="H1190" s="67"/>
      <c r="I1190" s="67"/>
      <c r="J1190" s="97"/>
      <c r="K1190" s="67"/>
      <c r="L1190" s="67"/>
      <c r="M1190" s="67"/>
      <c r="N1190" s="67"/>
      <c r="O1190" s="67"/>
      <c r="P1190" s="67"/>
      <c r="Q1190" s="67"/>
      <c r="R1190" s="67"/>
      <c r="S1190" s="67"/>
      <c r="T1190" s="67"/>
      <c r="U1190" s="67"/>
      <c r="V1190" s="67"/>
      <c r="W1190" s="67"/>
      <c r="X1190" s="67"/>
      <c r="Y1190" s="67"/>
      <c r="Z1190" s="67"/>
    </row>
    <row r="1191" spans="1:26" ht="16.5" x14ac:dyDescent="0.45">
      <c r="A1191" s="67"/>
      <c r="B1191" s="67"/>
      <c r="C1191" s="67"/>
      <c r="D1191" s="67"/>
      <c r="E1191" s="28"/>
      <c r="F1191" s="67"/>
      <c r="G1191" s="67"/>
      <c r="H1191" s="67"/>
      <c r="I1191" s="67"/>
      <c r="J1191" s="97"/>
      <c r="K1191" s="67"/>
      <c r="L1191" s="67"/>
      <c r="M1191" s="67"/>
      <c r="N1191" s="67"/>
      <c r="O1191" s="67"/>
      <c r="P1191" s="67"/>
      <c r="Q1191" s="67"/>
      <c r="R1191" s="67"/>
      <c r="S1191" s="67"/>
      <c r="T1191" s="67"/>
      <c r="U1191" s="67"/>
      <c r="V1191" s="67"/>
      <c r="W1191" s="67"/>
      <c r="X1191" s="67"/>
      <c r="Y1191" s="67"/>
      <c r="Z1191" s="67"/>
    </row>
    <row r="1192" spans="1:26" ht="16.5" x14ac:dyDescent="0.45">
      <c r="A1192" s="67"/>
      <c r="B1192" s="67"/>
      <c r="C1192" s="67"/>
      <c r="D1192" s="67"/>
      <c r="E1192" s="28"/>
      <c r="F1192" s="67"/>
      <c r="G1192" s="67"/>
      <c r="H1192" s="67"/>
      <c r="I1192" s="67"/>
      <c r="J1192" s="97"/>
      <c r="K1192" s="67"/>
      <c r="L1192" s="67"/>
      <c r="M1192" s="67"/>
      <c r="N1192" s="67"/>
      <c r="O1192" s="67"/>
      <c r="P1192" s="67"/>
      <c r="Q1192" s="67"/>
      <c r="R1192" s="67"/>
      <c r="S1192" s="67"/>
      <c r="T1192" s="67"/>
      <c r="U1192" s="67"/>
      <c r="V1192" s="67"/>
      <c r="W1192" s="67"/>
      <c r="X1192" s="67"/>
      <c r="Y1192" s="67"/>
      <c r="Z1192" s="67"/>
    </row>
    <row r="1193" spans="1:26" ht="16.5" x14ac:dyDescent="0.45">
      <c r="A1193" s="67"/>
      <c r="B1193" s="67"/>
      <c r="C1193" s="67"/>
      <c r="D1193" s="67"/>
      <c r="E1193" s="28"/>
      <c r="F1193" s="67"/>
      <c r="G1193" s="67"/>
      <c r="H1193" s="67"/>
      <c r="I1193" s="67"/>
      <c r="J1193" s="97"/>
      <c r="K1193" s="67"/>
      <c r="L1193" s="67"/>
      <c r="M1193" s="67"/>
      <c r="N1193" s="67"/>
      <c r="O1193" s="67"/>
      <c r="P1193" s="67"/>
      <c r="Q1193" s="67"/>
      <c r="R1193" s="67"/>
      <c r="S1193" s="67"/>
      <c r="T1193" s="67"/>
      <c r="U1193" s="67"/>
      <c r="V1193" s="67"/>
      <c r="W1193" s="67"/>
      <c r="X1193" s="67"/>
      <c r="Y1193" s="67"/>
      <c r="Z1193" s="67"/>
    </row>
    <row r="1194" spans="1:26" ht="16.5" x14ac:dyDescent="0.45">
      <c r="A1194" s="67"/>
      <c r="B1194" s="67"/>
      <c r="C1194" s="67"/>
      <c r="D1194" s="67"/>
      <c r="E1194" s="28"/>
      <c r="F1194" s="67"/>
      <c r="G1194" s="67"/>
      <c r="H1194" s="67"/>
      <c r="I1194" s="67"/>
      <c r="J1194" s="97"/>
      <c r="K1194" s="67"/>
      <c r="L1194" s="67"/>
      <c r="M1194" s="67"/>
      <c r="N1194" s="67"/>
      <c r="O1194" s="67"/>
      <c r="P1194" s="67"/>
      <c r="Q1194" s="67"/>
      <c r="R1194" s="67"/>
      <c r="S1194" s="67"/>
      <c r="T1194" s="67"/>
      <c r="U1194" s="67"/>
      <c r="V1194" s="67"/>
      <c r="W1194" s="67"/>
      <c r="X1194" s="67"/>
      <c r="Y1194" s="67"/>
      <c r="Z1194" s="67"/>
    </row>
    <row r="1195" spans="1:26" ht="16.5" x14ac:dyDescent="0.45">
      <c r="A1195" s="67"/>
      <c r="B1195" s="67"/>
      <c r="C1195" s="67"/>
      <c r="D1195" s="67"/>
      <c r="E1195" s="28"/>
      <c r="F1195" s="67"/>
      <c r="G1195" s="67"/>
      <c r="H1195" s="67"/>
      <c r="I1195" s="67"/>
      <c r="J1195" s="97"/>
      <c r="K1195" s="67"/>
      <c r="L1195" s="67"/>
      <c r="M1195" s="67"/>
      <c r="N1195" s="67"/>
      <c r="O1195" s="67"/>
      <c r="P1195" s="67"/>
      <c r="Q1195" s="67"/>
      <c r="R1195" s="67"/>
      <c r="S1195" s="67"/>
      <c r="T1195" s="67"/>
      <c r="U1195" s="67"/>
      <c r="V1195" s="67"/>
      <c r="W1195" s="67"/>
      <c r="X1195" s="67"/>
      <c r="Y1195" s="67"/>
      <c r="Z1195" s="67"/>
    </row>
    <row r="1196" spans="1:26" ht="16.5" x14ac:dyDescent="0.45">
      <c r="A1196" s="67"/>
      <c r="B1196" s="67"/>
      <c r="C1196" s="67"/>
      <c r="D1196" s="67"/>
      <c r="E1196" s="28"/>
      <c r="F1196" s="67"/>
      <c r="G1196" s="67"/>
      <c r="H1196" s="67"/>
      <c r="I1196" s="67"/>
      <c r="J1196" s="97"/>
      <c r="K1196" s="67"/>
      <c r="L1196" s="67"/>
      <c r="M1196" s="67"/>
      <c r="N1196" s="67"/>
      <c r="O1196" s="67"/>
      <c r="P1196" s="67"/>
      <c r="Q1196" s="67"/>
      <c r="R1196" s="67"/>
      <c r="S1196" s="67"/>
      <c r="T1196" s="67"/>
      <c r="U1196" s="67"/>
      <c r="V1196" s="67"/>
      <c r="W1196" s="67"/>
      <c r="X1196" s="67"/>
      <c r="Y1196" s="67"/>
      <c r="Z1196" s="67"/>
    </row>
    <row r="1197" spans="1:26" ht="16.5" x14ac:dyDescent="0.45">
      <c r="A1197" s="67"/>
      <c r="B1197" s="67"/>
      <c r="C1197" s="67"/>
      <c r="D1197" s="67"/>
      <c r="E1197" s="28"/>
      <c r="F1197" s="67"/>
      <c r="G1197" s="67"/>
      <c r="H1197" s="67"/>
      <c r="I1197" s="67"/>
      <c r="J1197" s="97"/>
      <c r="K1197" s="67"/>
      <c r="L1197" s="67"/>
      <c r="M1197" s="67"/>
      <c r="N1197" s="67"/>
      <c r="O1197" s="67"/>
      <c r="P1197" s="67"/>
      <c r="Q1197" s="67"/>
      <c r="R1197" s="67"/>
      <c r="S1197" s="67"/>
      <c r="T1197" s="67"/>
      <c r="U1197" s="67"/>
      <c r="V1197" s="67"/>
      <c r="W1197" s="67"/>
      <c r="X1197" s="67"/>
      <c r="Y1197" s="67"/>
      <c r="Z1197" s="67"/>
    </row>
    <row r="1198" spans="1:26" ht="16.5" x14ac:dyDescent="0.45">
      <c r="A1198" s="67"/>
      <c r="B1198" s="67"/>
      <c r="C1198" s="67"/>
      <c r="D1198" s="67"/>
      <c r="E1198" s="28"/>
      <c r="F1198" s="67"/>
      <c r="G1198" s="67"/>
      <c r="H1198" s="67"/>
      <c r="I1198" s="67"/>
      <c r="J1198" s="97"/>
      <c r="K1198" s="67"/>
      <c r="L1198" s="67"/>
      <c r="M1198" s="67"/>
      <c r="N1198" s="67"/>
      <c r="O1198" s="67"/>
      <c r="P1198" s="67"/>
      <c r="Q1198" s="67"/>
      <c r="R1198" s="67"/>
      <c r="S1198" s="67"/>
      <c r="T1198" s="67"/>
      <c r="U1198" s="67"/>
      <c r="V1198" s="67"/>
      <c r="W1198" s="67"/>
      <c r="X1198" s="67"/>
      <c r="Y1198" s="67"/>
      <c r="Z1198" s="67"/>
    </row>
    <row r="1199" spans="1:26" ht="16.5" x14ac:dyDescent="0.45">
      <c r="A1199" s="67"/>
      <c r="B1199" s="67"/>
      <c r="C1199" s="67"/>
      <c r="D1199" s="67"/>
      <c r="E1199" s="28"/>
      <c r="F1199" s="67"/>
      <c r="G1199" s="67"/>
      <c r="H1199" s="67"/>
      <c r="I1199" s="67"/>
      <c r="J1199" s="97"/>
      <c r="K1199" s="67"/>
      <c r="L1199" s="67"/>
      <c r="M1199" s="67"/>
      <c r="N1199" s="67"/>
      <c r="O1199" s="67"/>
      <c r="P1199" s="67"/>
      <c r="Q1199" s="67"/>
      <c r="R1199" s="67"/>
      <c r="S1199" s="67"/>
      <c r="T1199" s="67"/>
      <c r="U1199" s="67"/>
      <c r="V1199" s="67"/>
      <c r="W1199" s="67"/>
      <c r="X1199" s="67"/>
      <c r="Y1199" s="67"/>
      <c r="Z1199" s="67"/>
    </row>
    <row r="1200" spans="1:26" ht="16.5" x14ac:dyDescent="0.45">
      <c r="A1200" s="67"/>
      <c r="B1200" s="67"/>
      <c r="C1200" s="67"/>
      <c r="D1200" s="67"/>
      <c r="E1200" s="28"/>
      <c r="F1200" s="67"/>
      <c r="G1200" s="67"/>
      <c r="H1200" s="67"/>
      <c r="I1200" s="67"/>
      <c r="J1200" s="97"/>
      <c r="K1200" s="67"/>
      <c r="L1200" s="67"/>
      <c r="M1200" s="67"/>
      <c r="N1200" s="67"/>
      <c r="O1200" s="67"/>
      <c r="P1200" s="67"/>
      <c r="Q1200" s="67"/>
      <c r="R1200" s="67"/>
      <c r="S1200" s="67"/>
      <c r="T1200" s="67"/>
      <c r="U1200" s="67"/>
      <c r="V1200" s="67"/>
      <c r="W1200" s="67"/>
      <c r="X1200" s="67"/>
      <c r="Y1200" s="67"/>
      <c r="Z1200" s="67"/>
    </row>
    <row r="1201" spans="1:26" ht="16.5" x14ac:dyDescent="0.45">
      <c r="A1201" s="67"/>
      <c r="B1201" s="67"/>
      <c r="C1201" s="67"/>
      <c r="D1201" s="67"/>
      <c r="E1201" s="28"/>
      <c r="F1201" s="67"/>
      <c r="G1201" s="67"/>
      <c r="H1201" s="67"/>
      <c r="I1201" s="67"/>
      <c r="J1201" s="97"/>
      <c r="K1201" s="67"/>
      <c r="L1201" s="67"/>
      <c r="M1201" s="67"/>
      <c r="N1201" s="67"/>
      <c r="O1201" s="67"/>
      <c r="P1201" s="67"/>
      <c r="Q1201" s="67"/>
      <c r="R1201" s="67"/>
      <c r="S1201" s="67"/>
      <c r="T1201" s="67"/>
      <c r="U1201" s="67"/>
      <c r="V1201" s="67"/>
      <c r="W1201" s="67"/>
      <c r="X1201" s="67"/>
      <c r="Y1201" s="67"/>
      <c r="Z1201" s="67"/>
    </row>
    <row r="1202" spans="1:26" ht="16.5" x14ac:dyDescent="0.45">
      <c r="A1202" s="67"/>
      <c r="B1202" s="67"/>
      <c r="C1202" s="67"/>
      <c r="D1202" s="67"/>
      <c r="E1202" s="28"/>
      <c r="F1202" s="67"/>
      <c r="G1202" s="67"/>
      <c r="H1202" s="67"/>
      <c r="I1202" s="67"/>
      <c r="J1202" s="97"/>
      <c r="K1202" s="67"/>
      <c r="L1202" s="67"/>
      <c r="M1202" s="67"/>
      <c r="N1202" s="67"/>
      <c r="O1202" s="67"/>
      <c r="P1202" s="67"/>
      <c r="Q1202" s="67"/>
      <c r="R1202" s="67"/>
      <c r="S1202" s="67"/>
      <c r="T1202" s="67"/>
      <c r="U1202" s="67"/>
      <c r="V1202" s="67"/>
      <c r="W1202" s="67"/>
      <c r="X1202" s="67"/>
      <c r="Y1202" s="67"/>
      <c r="Z1202" s="67"/>
    </row>
    <row r="1203" spans="1:26" ht="16.5" x14ac:dyDescent="0.45">
      <c r="A1203" s="67"/>
      <c r="B1203" s="67"/>
      <c r="C1203" s="67"/>
      <c r="D1203" s="67"/>
      <c r="E1203" s="28"/>
      <c r="F1203" s="67"/>
      <c r="G1203" s="67"/>
      <c r="H1203" s="67"/>
      <c r="I1203" s="67"/>
      <c r="J1203" s="97"/>
      <c r="K1203" s="67"/>
      <c r="L1203" s="67"/>
      <c r="M1203" s="67"/>
      <c r="N1203" s="67"/>
      <c r="O1203" s="67"/>
      <c r="P1203" s="67"/>
      <c r="Q1203" s="67"/>
      <c r="R1203" s="67"/>
      <c r="S1203" s="67"/>
      <c r="T1203" s="67"/>
      <c r="U1203" s="67"/>
      <c r="V1203" s="67"/>
      <c r="W1203" s="67"/>
      <c r="X1203" s="67"/>
      <c r="Y1203" s="67"/>
      <c r="Z1203" s="67"/>
    </row>
    <row r="1204" spans="1:26" ht="16.5" x14ac:dyDescent="0.45">
      <c r="A1204" s="67"/>
      <c r="B1204" s="67"/>
      <c r="C1204" s="67"/>
      <c r="D1204" s="67"/>
      <c r="E1204" s="28"/>
      <c r="F1204" s="67"/>
      <c r="G1204" s="67"/>
      <c r="H1204" s="67"/>
      <c r="I1204" s="67"/>
      <c r="J1204" s="97"/>
      <c r="K1204" s="67"/>
      <c r="L1204" s="67"/>
      <c r="M1204" s="67"/>
      <c r="N1204" s="67"/>
      <c r="O1204" s="67"/>
      <c r="P1204" s="67"/>
      <c r="Q1204" s="67"/>
      <c r="R1204" s="67"/>
      <c r="S1204" s="67"/>
      <c r="T1204" s="67"/>
      <c r="U1204" s="67"/>
      <c r="V1204" s="67"/>
      <c r="W1204" s="67"/>
      <c r="X1204" s="67"/>
      <c r="Y1204" s="67"/>
      <c r="Z1204" s="67"/>
    </row>
    <row r="1205" spans="1:26" ht="16.5" x14ac:dyDescent="0.45">
      <c r="A1205" s="67"/>
      <c r="B1205" s="67"/>
      <c r="C1205" s="67"/>
      <c r="D1205" s="67"/>
      <c r="E1205" s="28"/>
      <c r="F1205" s="67"/>
      <c r="G1205" s="67"/>
      <c r="H1205" s="67"/>
      <c r="I1205" s="67"/>
      <c r="J1205" s="97"/>
      <c r="K1205" s="67"/>
      <c r="L1205" s="67"/>
      <c r="M1205" s="67"/>
      <c r="N1205" s="67"/>
      <c r="O1205" s="67"/>
      <c r="P1205" s="67"/>
      <c r="Q1205" s="67"/>
      <c r="R1205" s="67"/>
      <c r="S1205" s="67"/>
      <c r="T1205" s="67"/>
      <c r="U1205" s="67"/>
      <c r="V1205" s="67"/>
      <c r="W1205" s="67"/>
      <c r="X1205" s="67"/>
      <c r="Y1205" s="67"/>
      <c r="Z1205" s="67"/>
    </row>
    <row r="1206" spans="1:26" ht="16.5" x14ac:dyDescent="0.45">
      <c r="A1206" s="67"/>
      <c r="B1206" s="67"/>
      <c r="C1206" s="67"/>
      <c r="D1206" s="67"/>
      <c r="E1206" s="28"/>
      <c r="F1206" s="67"/>
      <c r="G1206" s="67"/>
      <c r="H1206" s="67"/>
      <c r="I1206" s="67"/>
      <c r="J1206" s="97"/>
      <c r="K1206" s="67"/>
      <c r="L1206" s="67"/>
      <c r="M1206" s="67"/>
      <c r="N1206" s="67"/>
      <c r="O1206" s="67"/>
      <c r="P1206" s="67"/>
      <c r="Q1206" s="67"/>
      <c r="R1206" s="67"/>
      <c r="S1206" s="67"/>
      <c r="T1206" s="67"/>
      <c r="U1206" s="67"/>
      <c r="V1206" s="67"/>
      <c r="W1206" s="67"/>
      <c r="X1206" s="67"/>
      <c r="Y1206" s="67"/>
      <c r="Z1206" s="67"/>
    </row>
  </sheetData>
  <autoFilter ref="A6:Z366" xr:uid="{00000000-0009-0000-0000-00000F000000}">
    <filterColumn colId="9">
      <filters>
        <filter val="1"/>
        <filter val="101"/>
        <filter val="202"/>
        <filter val="25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26953125" customWidth="1"/>
    <col min="7" max="7" width="11.08984375" customWidth="1"/>
    <col min="8" max="8" width="15" customWidth="1"/>
    <col min="9" max="9" width="10.6328125" customWidth="1"/>
    <col min="10" max="10" width="15.26953125" customWidth="1"/>
    <col min="11" max="11" width="12" customWidth="1"/>
  </cols>
  <sheetData>
    <row r="1" spans="1:26" ht="27.75" customHeight="1" x14ac:dyDescent="0.45">
      <c r="A1" s="163">
        <f>'PLANTILLA V6'!A1</f>
        <v>0</v>
      </c>
      <c r="B1" s="63">
        <f>'PLANTILLA V6'!B1</f>
        <v>0</v>
      </c>
      <c r="C1" s="98" t="str">
        <f>'PLANTILLA V6'!C1</f>
        <v>Tipo:</v>
      </c>
      <c r="D1" s="167" t="str">
        <f>'PLANTILLA V6'!D1</f>
        <v>Proyecto</v>
      </c>
      <c r="E1" s="168"/>
      <c r="F1" s="169" t="str">
        <f>'PLANTILLA V6'!F1</f>
        <v>Total de estudiantes:</v>
      </c>
      <c r="G1" s="170"/>
      <c r="H1" s="170"/>
      <c r="I1" s="168"/>
      <c r="J1" s="99">
        <f>'2.SELECCIÓN'!K22</f>
        <v>100</v>
      </c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</row>
    <row r="2" spans="1:26" ht="21.75" customHeight="1" x14ac:dyDescent="0.45">
      <c r="A2" s="157"/>
      <c r="B2" s="63">
        <f>'PLANTILLA V6'!B2</f>
        <v>0</v>
      </c>
      <c r="C2" s="98" t="str">
        <f>'PLANTILLA V6'!C2</f>
        <v>Especialidad:</v>
      </c>
      <c r="D2" s="167" t="s">
        <v>336</v>
      </c>
      <c r="E2" s="168"/>
      <c r="F2" s="169" t="s">
        <v>329</v>
      </c>
      <c r="G2" s="170"/>
      <c r="H2" s="170"/>
      <c r="I2" s="168"/>
      <c r="J2" s="99">
        <f>'2.SELECCIÓN'!J22</f>
        <v>22</v>
      </c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36" customHeight="1" x14ac:dyDescent="0.45">
      <c r="A3" s="70">
        <f>'PLANTILLA V6'!A3</f>
        <v>0</v>
      </c>
      <c r="B3" s="70">
        <f>'PLANTILLA V6'!B3</f>
        <v>0</v>
      </c>
      <c r="C3" s="100" t="str">
        <f>'PLANTILLA V6'!C3</f>
        <v xml:space="preserve">Nombre de proyecto:
</v>
      </c>
      <c r="D3" s="171" t="s">
        <v>338</v>
      </c>
      <c r="E3" s="172"/>
      <c r="F3" s="65">
        <f>'PLANTILLA V6'!F3</f>
        <v>0</v>
      </c>
      <c r="G3" s="72">
        <f>'PLANTILLA V6'!G3</f>
        <v>0</v>
      </c>
      <c r="H3" s="72">
        <f>'PLANTILLA V6'!H3</f>
        <v>0</v>
      </c>
      <c r="I3" s="72">
        <f>'PLANTILLA V6'!I3</f>
        <v>0</v>
      </c>
      <c r="J3" s="73">
        <f>'PLANTILLA V6'!J3</f>
        <v>0</v>
      </c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</row>
    <row r="4" spans="1:26" ht="16.5" x14ac:dyDescent="0.45">
      <c r="A4" s="67">
        <f>'PLANTILLA V6'!A4</f>
        <v>0</v>
      </c>
      <c r="B4" s="67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65">
        <f>'PLANTILLA V6'!F4</f>
        <v>0</v>
      </c>
      <c r="G4" s="68">
        <f>'PLANTILLA V6'!G4</f>
        <v>0</v>
      </c>
      <c r="H4" s="68">
        <f>'PLANTILLA V6'!H4</f>
        <v>0</v>
      </c>
      <c r="I4" s="68">
        <f>'PLANTILLA V6'!I4</f>
        <v>0</v>
      </c>
      <c r="J4" s="69">
        <f>'PLANTILLA V6'!J4</f>
        <v>0</v>
      </c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ht="44.25" customHeight="1" x14ac:dyDescent="0.45">
      <c r="A5" s="67">
        <f>'PLANTILLA V6'!A5</f>
        <v>0</v>
      </c>
      <c r="B5" s="67">
        <f>'PLANTILLA V6'!B5</f>
        <v>0</v>
      </c>
      <c r="C5" s="85" t="str">
        <f>'PLANTILLA V6'!C5</f>
        <v>Cantidad</v>
      </c>
      <c r="D5" s="85" t="str">
        <f>'PLANTILLA V6'!D5</f>
        <v>Unidad</v>
      </c>
      <c r="E5" s="133" t="str">
        <f>'PLANTILLA V6'!E5</f>
        <v>Cantidad necesaria por 1 prototipo</v>
      </c>
      <c r="F5" s="178" t="str">
        <f>'PLANTILLA V6'!F5</f>
        <v>Modalidad de uso</v>
      </c>
      <c r="G5" s="157"/>
      <c r="H5" s="157"/>
      <c r="I5" s="157"/>
      <c r="J5" s="97">
        <f>'PLANTILLA V6'!J5</f>
        <v>0</v>
      </c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ht="41.25" customHeight="1" x14ac:dyDescent="0.45">
      <c r="A6" s="78">
        <f>'PLANTILLA V6'!A6</f>
        <v>0</v>
      </c>
      <c r="B6" s="78" t="str">
        <f>'PLANTILLA V6'!B6</f>
        <v>HERRAMIENTAS Y MATERIALES DEL MAKERSPACE</v>
      </c>
      <c r="C6" s="85">
        <f>'PLANTILLA V6'!C6</f>
        <v>0</v>
      </c>
      <c r="D6" s="85">
        <f>'PLANTILLA V6'!D6</f>
        <v>0</v>
      </c>
      <c r="E6" s="28">
        <f>'PLANTILLA V6'!E6</f>
        <v>0</v>
      </c>
      <c r="F6" s="5" t="str">
        <f>'PLANTILLA V6'!F6</f>
        <v>Individual</v>
      </c>
      <c r="G6" s="4" t="str">
        <f>'PLANTILLA V6'!G6</f>
        <v>Parejas</v>
      </c>
      <c r="H6" s="5" t="str">
        <f>'PLANTILLA V6'!H6</f>
        <v>Equipos de 4 personas</v>
      </c>
      <c r="I6" s="4" t="str">
        <f>'PLANTILLA V6'!I6</f>
        <v>Grupal</v>
      </c>
      <c r="J6" s="106" t="str">
        <f>'PLANTILLA V6'!J6</f>
        <v>Total</v>
      </c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ht="21.75" customHeight="1" x14ac:dyDescent="0.9">
      <c r="A7" s="107">
        <f>'PLANTILLA V6'!A7</f>
        <v>0</v>
      </c>
      <c r="B7" s="107">
        <f>'PLANTILLA V6'!B7</f>
        <v>0</v>
      </c>
      <c r="C7" s="107">
        <f>'PLANTILLA V6'!C7</f>
        <v>0</v>
      </c>
      <c r="D7" s="107">
        <f>'PLANTILLA V6'!D7</f>
        <v>0</v>
      </c>
      <c r="E7" s="108">
        <f>'PLANTILLA V6'!E7</f>
        <v>0</v>
      </c>
      <c r="F7" s="109">
        <f>J1</f>
        <v>100</v>
      </c>
      <c r="G7" s="38">
        <f>F7/2</f>
        <v>50</v>
      </c>
      <c r="H7" s="38">
        <f>F7/4</f>
        <v>25</v>
      </c>
      <c r="I7" s="38">
        <f>F7/F7</f>
        <v>1</v>
      </c>
      <c r="J7" s="110">
        <f>J2/4</f>
        <v>5.5</v>
      </c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21.5" hidden="1" x14ac:dyDescent="0.9">
      <c r="A8" s="107">
        <f>'PLANTILLA V6'!A8</f>
        <v>0</v>
      </c>
      <c r="B8" s="107">
        <f>'PLANTILLA V6'!B8</f>
        <v>0</v>
      </c>
      <c r="C8" s="112">
        <f>'PLANTILLA V6'!C8</f>
        <v>1</v>
      </c>
      <c r="D8" s="113" t="str">
        <f>'PLANTILLA V6'!D8</f>
        <v>pza</v>
      </c>
      <c r="E8" s="112">
        <v>0</v>
      </c>
      <c r="F8" s="113" t="b">
        <v>1</v>
      </c>
      <c r="G8" s="113" t="b">
        <v>0</v>
      </c>
      <c r="H8" s="113" t="b">
        <v>0</v>
      </c>
      <c r="I8" s="113" t="b">
        <v>0</v>
      </c>
      <c r="J8" s="114" t="e">
        <f t="shared" ref="J8:J262" ca="1" si="0">_xludf.IFS(LEN(A8)&gt;2,A9,SUM(E8:I8)=0,0,F8,$F$7*F8*E8,G8,$G$7*G8*E8,AND(H8,A8="Co"),$H$7*H8*E8,AND(H8,A8="Re"),$H$7*H8*E8,H8,$J$7*H8*E8,I8,$I$7*I8*E8)</f>
        <v>#NAME?</v>
      </c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21.5" x14ac:dyDescent="0.9">
      <c r="A9" s="174" t="str">
        <f>'PLANTILLA V6'!A9</f>
        <v>Tecnología educativa</v>
      </c>
      <c r="B9" s="157"/>
      <c r="C9" s="116">
        <f>'PLANTILLA V6'!C9</f>
        <v>1</v>
      </c>
      <c r="D9" s="117" t="str">
        <f>'PLANTILLA V6'!D9</f>
        <v>pza</v>
      </c>
      <c r="E9" s="116"/>
      <c r="F9" s="117" t="b">
        <v>0</v>
      </c>
      <c r="G9" s="117" t="b">
        <v>0</v>
      </c>
      <c r="H9" s="117" t="b">
        <v>0</v>
      </c>
      <c r="I9" s="117" t="b">
        <v>0</v>
      </c>
      <c r="J9" s="114" t="str" cm="1">
        <f t="array" ref="J9">_xlfn.IFS(LEN(A9)&gt;2,A10,SUM(E9:I9)=0,0,F9,$F$7*F9*E9,G9,$G$7*G9*E9,AND(H9,A9="Co"),$H$7*H9*E9,AND(H9,A9="Re"),$H$7*H9*E9,H9,$J$7*H9*E9,I9,$I$7*I9*E9)</f>
        <v>Te</v>
      </c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21.5" hidden="1" x14ac:dyDescent="0.9">
      <c r="A10" s="111" t="str">
        <f>'PLANTILLA V6'!A10</f>
        <v>Te</v>
      </c>
      <c r="B10" s="118" t="s">
        <v>159</v>
      </c>
      <c r="C10" s="119">
        <f>'PLANTILLA V6'!C10</f>
        <v>1</v>
      </c>
      <c r="D10" s="111" t="str">
        <f>'PLANTILLA V6'!D10</f>
        <v>pza</v>
      </c>
      <c r="E10" s="119">
        <v>0</v>
      </c>
      <c r="F10" s="111" t="b">
        <v>0</v>
      </c>
      <c r="G10" s="111" t="b">
        <v>0</v>
      </c>
      <c r="H10" s="111" t="b">
        <v>1</v>
      </c>
      <c r="I10" s="111" t="b">
        <v>0</v>
      </c>
      <c r="J10" s="114" t="e">
        <f t="shared" ca="1" si="0"/>
        <v>#NAME?</v>
      </c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21.5" hidden="1" x14ac:dyDescent="0.9">
      <c r="A11" s="111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1" t="str">
        <f>'PLANTILLA V6'!D11</f>
        <v>pza</v>
      </c>
      <c r="E11" s="119">
        <v>0</v>
      </c>
      <c r="F11" s="111" t="b">
        <v>0</v>
      </c>
      <c r="G11" s="111" t="b">
        <v>0</v>
      </c>
      <c r="H11" s="111" t="b">
        <v>1</v>
      </c>
      <c r="I11" s="111" t="b">
        <v>0</v>
      </c>
      <c r="J11" s="114" t="e">
        <f t="shared" ca="1" si="0"/>
        <v>#NAME?</v>
      </c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21.5" hidden="1" x14ac:dyDescent="0.9">
      <c r="A12" s="111" t="str">
        <f>'PLANTILLA V6'!A12</f>
        <v>Te</v>
      </c>
      <c r="B12" s="118" t="str">
        <f>'PLANTILLA V6'!B12</f>
        <v>Kit de Micro:bit V2</v>
      </c>
      <c r="C12" s="119">
        <f>'PLANTILLA V6'!C12</f>
        <v>1</v>
      </c>
      <c r="D12" s="111" t="str">
        <f>'PLANTILLA V6'!D12</f>
        <v>pza</v>
      </c>
      <c r="E12" s="119">
        <v>0</v>
      </c>
      <c r="F12" s="111" t="b">
        <v>0</v>
      </c>
      <c r="G12" s="111" t="b">
        <v>0</v>
      </c>
      <c r="H12" s="111" t="b">
        <v>1</v>
      </c>
      <c r="I12" s="111" t="b">
        <v>0</v>
      </c>
      <c r="J12" s="114" t="e">
        <f t="shared" ca="1" si="0"/>
        <v>#NAME?</v>
      </c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21.5" hidden="1" x14ac:dyDescent="0.9">
      <c r="A13" s="111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1" t="str">
        <f>'PLANTILLA V6'!D13</f>
        <v>pza</v>
      </c>
      <c r="E13" s="119">
        <v>0</v>
      </c>
      <c r="F13" s="111" t="b">
        <v>0</v>
      </c>
      <c r="G13" s="111" t="b">
        <v>0</v>
      </c>
      <c r="H13" s="111" t="b">
        <v>1</v>
      </c>
      <c r="I13" s="111" t="b">
        <v>0</v>
      </c>
      <c r="J13" s="114" t="e">
        <f t="shared" ca="1" si="0"/>
        <v>#NAME?</v>
      </c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21.5" hidden="1" x14ac:dyDescent="0.9">
      <c r="A14" s="111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1" t="str">
        <f>'PLANTILLA V6'!D14</f>
        <v>pza</v>
      </c>
      <c r="E14" s="119">
        <v>0</v>
      </c>
      <c r="F14" s="111" t="b">
        <v>0</v>
      </c>
      <c r="G14" s="111" t="b">
        <v>0</v>
      </c>
      <c r="H14" s="111" t="b">
        <v>1</v>
      </c>
      <c r="I14" s="111" t="b">
        <v>0</v>
      </c>
      <c r="J14" s="114" t="e">
        <f t="shared" ca="1" si="0"/>
        <v>#NAME?</v>
      </c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21.5" hidden="1" x14ac:dyDescent="0.9">
      <c r="A15" s="111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1" t="str">
        <f>'PLANTILLA V6'!D15</f>
        <v>pza</v>
      </c>
      <c r="E15" s="119">
        <v>0</v>
      </c>
      <c r="F15" s="111" t="b">
        <v>0</v>
      </c>
      <c r="G15" s="111" t="b">
        <v>0</v>
      </c>
      <c r="H15" s="111" t="b">
        <v>1</v>
      </c>
      <c r="I15" s="111" t="b">
        <v>0</v>
      </c>
      <c r="J15" s="114" t="e">
        <f t="shared" ca="1" si="0"/>
        <v>#NAME?</v>
      </c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21.5" hidden="1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1" t="str">
        <f>'PLANTILLA V6'!D16</f>
        <v>pza</v>
      </c>
      <c r="E16" s="119">
        <v>0</v>
      </c>
      <c r="F16" s="111" t="b">
        <v>0</v>
      </c>
      <c r="G16" s="111" t="b">
        <v>0</v>
      </c>
      <c r="H16" s="111" t="b">
        <v>0</v>
      </c>
      <c r="I16" s="111" t="b">
        <v>1</v>
      </c>
      <c r="J16" s="114" t="e">
        <f t="shared" ca="1" si="0"/>
        <v>#NAME?</v>
      </c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21.5" hidden="1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1" t="str">
        <f>'PLANTILLA V6'!D17</f>
        <v>rollo</v>
      </c>
      <c r="E17" s="119">
        <v>0</v>
      </c>
      <c r="F17" s="111" t="b">
        <v>0</v>
      </c>
      <c r="G17" s="111" t="b">
        <v>0</v>
      </c>
      <c r="H17" s="111" t="b">
        <v>0</v>
      </c>
      <c r="I17" s="111" t="b">
        <v>1</v>
      </c>
      <c r="J17" s="114" t="e">
        <f t="shared" ca="1" si="0"/>
        <v>#NAME?</v>
      </c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21.5" x14ac:dyDescent="0.9">
      <c r="A18" s="128" t="str">
        <f>'PLANTILLA V6'!A18</f>
        <v>Te</v>
      </c>
      <c r="B18" s="63" t="str">
        <f>'PLANTILLA V6'!B18</f>
        <v>Kit Elmers Build it tools Starter kit</v>
      </c>
      <c r="C18" s="28">
        <f>'PLANTILLA V6'!C18</f>
        <v>1</v>
      </c>
      <c r="D18" s="67" t="str">
        <f>'PLANTILLA V6'!D18</f>
        <v>pza</v>
      </c>
      <c r="E18" s="28">
        <v>1</v>
      </c>
      <c r="F18" s="67" t="b">
        <v>0</v>
      </c>
      <c r="G18" s="67" t="b">
        <v>0</v>
      </c>
      <c r="H18" s="67" t="b">
        <v>1</v>
      </c>
      <c r="I18" s="67" t="b">
        <v>0</v>
      </c>
      <c r="J18" s="114" cm="1">
        <f t="array" ref="J18">_xlfn.IFS(LEN(A18)&gt;2,A19,SUM(E18:I18)=0,0,F18,$F$7*F18*E18,G18,$G$7*G18*E18,AND(H18,A18="Co"),$H$7*H18*E18,AND(H18,A18="Re"),$H$7*H18*E18,H18,$J$7*H18*E18,I18,$I$7*I18*E18)</f>
        <v>5.5</v>
      </c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</row>
    <row r="19" spans="1:26" ht="21.5" hidden="1" x14ac:dyDescent="0.9">
      <c r="A19" s="26">
        <f>'PLANTILLA V6'!A19</f>
        <v>0</v>
      </c>
      <c r="B19" s="26">
        <f>'PLANTILLA V6'!B19</f>
        <v>0</v>
      </c>
      <c r="C19" s="119">
        <f>'PLANTILLA V6'!C19</f>
        <v>1</v>
      </c>
      <c r="D19" s="111" t="str">
        <f>'PLANTILLA V6'!D19</f>
        <v>pza</v>
      </c>
      <c r="E19" s="119">
        <v>0</v>
      </c>
      <c r="F19" s="111" t="b">
        <v>0</v>
      </c>
      <c r="G19" s="111" t="b">
        <v>0</v>
      </c>
      <c r="H19" s="111" t="b">
        <v>0</v>
      </c>
      <c r="I19" s="111" t="b">
        <v>0</v>
      </c>
      <c r="J19" s="114" t="e">
        <f t="shared" ca="1" si="0"/>
        <v>#NAME?</v>
      </c>
    </row>
    <row r="20" spans="1:26" ht="21.5" hidden="1" x14ac:dyDescent="0.9">
      <c r="A20" s="26">
        <f>'PLANTILLA V6'!A20</f>
        <v>0</v>
      </c>
      <c r="B20" s="26">
        <f>'PLANTILLA V6'!B20</f>
        <v>0</v>
      </c>
      <c r="C20" s="119">
        <f>'PLANTILLA V6'!C20</f>
        <v>1</v>
      </c>
      <c r="D20" s="111" t="str">
        <f>'PLANTILLA V6'!D20</f>
        <v>pza</v>
      </c>
      <c r="E20" s="119">
        <v>0</v>
      </c>
      <c r="F20" s="111" t="b">
        <v>0</v>
      </c>
      <c r="G20" s="111" t="b">
        <v>0</v>
      </c>
      <c r="H20" s="111" t="b">
        <v>0</v>
      </c>
      <c r="I20" s="111" t="b">
        <v>0</v>
      </c>
      <c r="J20" s="114" t="e">
        <f t="shared" ca="1" si="0"/>
        <v>#NAME?</v>
      </c>
    </row>
    <row r="21" spans="1:26" ht="21.5" hidden="1" x14ac:dyDescent="0.9">
      <c r="A21" s="26">
        <f>'PLANTILLA V6'!A21</f>
        <v>0</v>
      </c>
      <c r="B21" s="26">
        <f>'PLANTILLA V6'!B21</f>
        <v>0</v>
      </c>
      <c r="C21" s="119">
        <f>'PLANTILLA V6'!C21</f>
        <v>1</v>
      </c>
      <c r="D21" s="111" t="str">
        <f>'PLANTILLA V6'!D21</f>
        <v>pza</v>
      </c>
      <c r="E21" s="119">
        <v>0</v>
      </c>
      <c r="F21" s="111" t="b">
        <v>0</v>
      </c>
      <c r="G21" s="111" t="b">
        <v>0</v>
      </c>
      <c r="H21" s="111" t="b">
        <v>0</v>
      </c>
      <c r="I21" s="111" t="b">
        <v>0</v>
      </c>
      <c r="J21" s="114" t="e">
        <f t="shared" ca="1" si="0"/>
        <v>#NAME?</v>
      </c>
    </row>
    <row r="22" spans="1:26" ht="21.5" hidden="1" x14ac:dyDescent="0.9">
      <c r="A22" s="26">
        <f>'PLANTILLA V6'!A22</f>
        <v>0</v>
      </c>
      <c r="B22" s="26">
        <f>'PLANTILLA V6'!B22</f>
        <v>0</v>
      </c>
      <c r="C22" s="119">
        <f>'PLANTILLA V6'!C22</f>
        <v>1</v>
      </c>
      <c r="D22" s="111" t="str">
        <f>'PLANTILLA V6'!D22</f>
        <v>pza</v>
      </c>
      <c r="E22" s="119">
        <v>0</v>
      </c>
      <c r="F22" s="111" t="b">
        <v>0</v>
      </c>
      <c r="G22" s="111" t="b">
        <v>0</v>
      </c>
      <c r="H22" s="111" t="b">
        <v>0</v>
      </c>
      <c r="I22" s="111" t="b">
        <v>0</v>
      </c>
      <c r="J22" s="114" t="e">
        <f t="shared" ca="1" si="0"/>
        <v>#NAME?</v>
      </c>
    </row>
    <row r="23" spans="1:26" ht="21.5" hidden="1" x14ac:dyDescent="0.9">
      <c r="A23" s="26">
        <f>'PLANTILLA V6'!A23</f>
        <v>0</v>
      </c>
      <c r="B23" s="26">
        <f>'PLANTILLA V6'!B23</f>
        <v>0</v>
      </c>
      <c r="C23" s="119">
        <f>'PLANTILLA V6'!C23</f>
        <v>1</v>
      </c>
      <c r="D23" s="111" t="str">
        <f>'PLANTILLA V6'!D23</f>
        <v>pza</v>
      </c>
      <c r="E23" s="119">
        <v>0</v>
      </c>
      <c r="F23" s="111" t="b">
        <v>0</v>
      </c>
      <c r="G23" s="111" t="b">
        <v>0</v>
      </c>
      <c r="H23" s="111" t="b">
        <v>0</v>
      </c>
      <c r="I23" s="111" t="b">
        <v>0</v>
      </c>
      <c r="J23" s="114" t="e">
        <f t="shared" ca="1" si="0"/>
        <v>#NAME?</v>
      </c>
    </row>
    <row r="24" spans="1:26" ht="21.5" hidden="1" x14ac:dyDescent="0.9">
      <c r="A24" s="26">
        <f>'PLANTILLA V6'!A24</f>
        <v>0</v>
      </c>
      <c r="B24" s="26">
        <f>'PLANTILLA V6'!B24</f>
        <v>0</v>
      </c>
      <c r="C24" s="119">
        <f>'PLANTILLA V6'!C24</f>
        <v>1</v>
      </c>
      <c r="D24" s="111" t="str">
        <f>'PLANTILLA V6'!D24</f>
        <v>pza</v>
      </c>
      <c r="E24" s="119">
        <v>0</v>
      </c>
      <c r="F24" s="111" t="b">
        <v>0</v>
      </c>
      <c r="G24" s="111" t="b">
        <v>0</v>
      </c>
      <c r="H24" s="111" t="b">
        <v>0</v>
      </c>
      <c r="I24" s="111" t="b">
        <v>0</v>
      </c>
      <c r="J24" s="114" t="e">
        <f t="shared" ca="1" si="0"/>
        <v>#NAME?</v>
      </c>
    </row>
    <row r="25" spans="1:26" ht="21.5" hidden="1" x14ac:dyDescent="0.9">
      <c r="A25" s="26">
        <f>'PLANTILLA V6'!A25</f>
        <v>0</v>
      </c>
      <c r="B25" s="26">
        <f>'PLANTILLA V6'!B25</f>
        <v>0</v>
      </c>
      <c r="C25" s="119">
        <f>'PLANTILLA V6'!C25</f>
        <v>1</v>
      </c>
      <c r="D25" s="111" t="str">
        <f>'PLANTILLA V6'!D25</f>
        <v>pza</v>
      </c>
      <c r="E25" s="119">
        <v>0</v>
      </c>
      <c r="F25" s="111" t="b">
        <v>0</v>
      </c>
      <c r="G25" s="111" t="b">
        <v>0</v>
      </c>
      <c r="H25" s="111" t="b">
        <v>0</v>
      </c>
      <c r="I25" s="111" t="b">
        <v>0</v>
      </c>
      <c r="J25" s="114" t="e">
        <f t="shared" ca="1" si="0"/>
        <v>#NAME?</v>
      </c>
    </row>
    <row r="26" spans="1:26" ht="21.5" hidden="1" x14ac:dyDescent="0.9">
      <c r="A26" s="26">
        <f>'PLANTILLA V6'!A26</f>
        <v>0</v>
      </c>
      <c r="B26" s="26">
        <f>'PLANTILLA V6'!B26</f>
        <v>0</v>
      </c>
      <c r="C26" s="119">
        <f>'PLANTILLA V6'!C26</f>
        <v>1</v>
      </c>
      <c r="D26" s="111" t="str">
        <f>'PLANTILLA V6'!D26</f>
        <v>pza</v>
      </c>
      <c r="E26" s="119">
        <v>0</v>
      </c>
      <c r="F26" s="111" t="b">
        <v>0</v>
      </c>
      <c r="G26" s="111" t="b">
        <v>0</v>
      </c>
      <c r="H26" s="111" t="b">
        <v>0</v>
      </c>
      <c r="I26" s="111" t="b">
        <v>0</v>
      </c>
      <c r="J26" s="114" t="e">
        <f t="shared" ca="1" si="0"/>
        <v>#NAME?</v>
      </c>
    </row>
    <row r="27" spans="1:26" ht="21.5" hidden="1" x14ac:dyDescent="0.9">
      <c r="A27" s="26">
        <f>'PLANTILLA V6'!A27</f>
        <v>0</v>
      </c>
      <c r="B27" s="26">
        <f>'PLANTILLA V6'!B27</f>
        <v>0</v>
      </c>
      <c r="C27" s="119">
        <f>'PLANTILLA V6'!C27</f>
        <v>1</v>
      </c>
      <c r="D27" s="111" t="str">
        <f>'PLANTILLA V6'!D27</f>
        <v>pza</v>
      </c>
      <c r="E27" s="119">
        <v>0</v>
      </c>
      <c r="F27" s="111" t="b">
        <v>0</v>
      </c>
      <c r="G27" s="111" t="b">
        <v>0</v>
      </c>
      <c r="H27" s="111" t="b">
        <v>0</v>
      </c>
      <c r="I27" s="111" t="b">
        <v>0</v>
      </c>
      <c r="J27" s="114" t="e">
        <f t="shared" ca="1" si="0"/>
        <v>#NAME?</v>
      </c>
    </row>
    <row r="28" spans="1:26" ht="21.5" hidden="1" x14ac:dyDescent="0.9">
      <c r="A28" s="26">
        <f>'PLANTILLA V6'!A28</f>
        <v>0</v>
      </c>
      <c r="B28" s="26">
        <f>'PLANTILLA V6'!B28</f>
        <v>0</v>
      </c>
      <c r="C28" s="119">
        <f>'PLANTILLA V6'!C28</f>
        <v>1</v>
      </c>
      <c r="D28" s="111" t="str">
        <f>'PLANTILLA V6'!D28</f>
        <v>pza</v>
      </c>
      <c r="E28" s="119">
        <v>0</v>
      </c>
      <c r="F28" s="111" t="b">
        <v>0</v>
      </c>
      <c r="G28" s="111" t="b">
        <v>0</v>
      </c>
      <c r="H28" s="111" t="b">
        <v>0</v>
      </c>
      <c r="I28" s="111" t="b">
        <v>0</v>
      </c>
      <c r="J28" s="114" t="e">
        <f t="shared" ca="1" si="0"/>
        <v>#NAME?</v>
      </c>
    </row>
    <row r="29" spans="1:26" ht="21.5" hidden="1" x14ac:dyDescent="0.9">
      <c r="A29" s="26">
        <f>'PLANTILLA V6'!A29</f>
        <v>0</v>
      </c>
      <c r="B29" s="26">
        <f>'PLANTILLA V6'!B29</f>
        <v>0</v>
      </c>
      <c r="C29" s="119">
        <f>'PLANTILLA V6'!C29</f>
        <v>1</v>
      </c>
      <c r="D29" s="111" t="str">
        <f>'PLANTILLA V6'!D29</f>
        <v>pza</v>
      </c>
      <c r="E29" s="119">
        <v>0</v>
      </c>
      <c r="F29" s="111" t="b">
        <v>0</v>
      </c>
      <c r="G29" s="111" t="b">
        <v>0</v>
      </c>
      <c r="H29" s="111" t="b">
        <v>0</v>
      </c>
      <c r="I29" s="111" t="b">
        <v>0</v>
      </c>
      <c r="J29" s="114" t="e">
        <f t="shared" ca="1" si="0"/>
        <v>#NAME?</v>
      </c>
    </row>
    <row r="30" spans="1:26" ht="21.5" hidden="1" x14ac:dyDescent="0.9">
      <c r="A30" s="26">
        <f>'PLANTILLA V6'!A30</f>
        <v>0</v>
      </c>
      <c r="B30" s="26">
        <f>'PLANTILLA V6'!B30</f>
        <v>0</v>
      </c>
      <c r="C30" s="119">
        <f>'PLANTILLA V6'!C30</f>
        <v>1</v>
      </c>
      <c r="D30" s="111" t="str">
        <f>'PLANTILLA V6'!D30</f>
        <v>pza</v>
      </c>
      <c r="E30" s="119">
        <v>0</v>
      </c>
      <c r="F30" s="111" t="b">
        <v>0</v>
      </c>
      <c r="G30" s="111" t="b">
        <v>0</v>
      </c>
      <c r="H30" s="111" t="b">
        <v>0</v>
      </c>
      <c r="I30" s="111" t="b">
        <v>0</v>
      </c>
      <c r="J30" s="114" t="e">
        <f t="shared" ca="1" si="0"/>
        <v>#NAME?</v>
      </c>
    </row>
    <row r="31" spans="1:26" ht="21.5" hidden="1" x14ac:dyDescent="0.9">
      <c r="A31" s="26">
        <f>'PLANTILLA V6'!A31</f>
        <v>0</v>
      </c>
      <c r="B31" s="26">
        <f>'PLANTILLA V6'!B31</f>
        <v>0</v>
      </c>
      <c r="C31" s="119">
        <f>'PLANTILLA V6'!C31</f>
        <v>1</v>
      </c>
      <c r="D31" s="111" t="str">
        <f>'PLANTILLA V6'!D31</f>
        <v>pza</v>
      </c>
      <c r="E31" s="119">
        <v>0</v>
      </c>
      <c r="F31" s="111" t="b">
        <v>0</v>
      </c>
      <c r="G31" s="111" t="b">
        <v>0</v>
      </c>
      <c r="H31" s="111" t="b">
        <v>0</v>
      </c>
      <c r="I31" s="111" t="b">
        <v>0</v>
      </c>
      <c r="J31" s="114" t="e">
        <f t="shared" ca="1" si="0"/>
        <v>#NAME?</v>
      </c>
    </row>
    <row r="32" spans="1:26" ht="21.5" hidden="1" x14ac:dyDescent="0.9">
      <c r="A32" s="26">
        <f>'PLANTILLA V6'!A32</f>
        <v>0</v>
      </c>
      <c r="B32" s="26">
        <f>'PLANTILLA V6'!B32</f>
        <v>0</v>
      </c>
      <c r="C32" s="119">
        <f>'PLANTILLA V6'!C32</f>
        <v>1</v>
      </c>
      <c r="D32" s="111" t="str">
        <f>'PLANTILLA V6'!D32</f>
        <v>pza</v>
      </c>
      <c r="E32" s="119">
        <v>0</v>
      </c>
      <c r="F32" s="111" t="b">
        <v>0</v>
      </c>
      <c r="G32" s="111" t="b">
        <v>0</v>
      </c>
      <c r="H32" s="111" t="b">
        <v>0</v>
      </c>
      <c r="I32" s="111" t="b">
        <v>0</v>
      </c>
      <c r="J32" s="114" t="e">
        <f t="shared" ca="1" si="0"/>
        <v>#NAME?</v>
      </c>
    </row>
    <row r="33" spans="1:26" ht="21.5" x14ac:dyDescent="0.9">
      <c r="A33" s="174" t="str">
        <f>'PLANTILLA V6'!A33</f>
        <v>Maquinaria</v>
      </c>
      <c r="B33" s="157"/>
      <c r="C33" s="119">
        <f>'PLANTILLA V6'!C33</f>
        <v>0</v>
      </c>
      <c r="D33" s="111">
        <f>'PLANTILLA V6'!D33</f>
        <v>0</v>
      </c>
      <c r="E33" s="119">
        <v>0</v>
      </c>
      <c r="F33" s="111" t="b">
        <v>0</v>
      </c>
      <c r="G33" s="111" t="b">
        <v>0</v>
      </c>
      <c r="H33" s="111" t="b">
        <v>0</v>
      </c>
      <c r="I33" s="111" t="b">
        <v>0</v>
      </c>
      <c r="J33" s="114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21.5" hidden="1" x14ac:dyDescent="0.9">
      <c r="A34" s="118" t="str">
        <f>'PLANTILLA V6'!A34</f>
        <v>Ma</v>
      </c>
      <c r="B34" s="118" t="str">
        <f>'PLANTILLA V6'!B34</f>
        <v>Sierra Moto-Saw</v>
      </c>
      <c r="C34" s="119">
        <f>'PLANTILLA V6'!C34</f>
        <v>1</v>
      </c>
      <c r="D34" s="111" t="str">
        <f>'PLANTILLA V6'!D34</f>
        <v>pza</v>
      </c>
      <c r="E34" s="119">
        <v>0</v>
      </c>
      <c r="F34" s="111" t="b">
        <v>0</v>
      </c>
      <c r="G34" s="111" t="b">
        <v>0</v>
      </c>
      <c r="H34" s="111" t="b">
        <v>0</v>
      </c>
      <c r="I34" s="111" t="b">
        <v>1</v>
      </c>
      <c r="J34" s="114" t="e">
        <f t="shared" ca="1" si="0"/>
        <v>#NAME?</v>
      </c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21.5" hidden="1" x14ac:dyDescent="0.9">
      <c r="A35" s="118" t="str">
        <f>'PLANTILLA V6'!A35</f>
        <v>Ma</v>
      </c>
      <c r="B35" s="118" t="str">
        <f>'PLANTILLA V6'!B35</f>
        <v>Taladro inalámbrico</v>
      </c>
      <c r="C35" s="119">
        <f>'PLANTILLA V6'!C35</f>
        <v>1</v>
      </c>
      <c r="D35" s="111" t="str">
        <f>'PLANTILLA V6'!D35</f>
        <v>pza</v>
      </c>
      <c r="E35" s="119">
        <v>0</v>
      </c>
      <c r="F35" s="111" t="b">
        <v>0</v>
      </c>
      <c r="G35" s="111" t="b">
        <v>0</v>
      </c>
      <c r="H35" s="111" t="b">
        <v>0</v>
      </c>
      <c r="I35" s="111" t="b">
        <v>1</v>
      </c>
      <c r="J35" s="114" t="e">
        <f t="shared" ca="1" si="0"/>
        <v>#NAME?</v>
      </c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21.5" hidden="1" x14ac:dyDescent="0.9">
      <c r="A36" s="118" t="str">
        <f>'PLANTILLA V6'!A36</f>
        <v>Ma</v>
      </c>
      <c r="B36" s="118" t="str">
        <f>'PLANTILLA V6'!B36</f>
        <v>Base para taladro</v>
      </c>
      <c r="C36" s="119">
        <f>'PLANTILLA V6'!C36</f>
        <v>1</v>
      </c>
      <c r="D36" s="111" t="str">
        <f>'PLANTILLA V6'!D36</f>
        <v>pza</v>
      </c>
      <c r="E36" s="119">
        <v>0</v>
      </c>
      <c r="F36" s="111" t="b">
        <v>0</v>
      </c>
      <c r="G36" s="111" t="b">
        <v>0</v>
      </c>
      <c r="H36" s="111" t="b">
        <v>0</v>
      </c>
      <c r="I36" s="111" t="b">
        <v>1</v>
      </c>
      <c r="J36" s="114" t="e">
        <f t="shared" ca="1" si="0"/>
        <v>#NAME?</v>
      </c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21.5" hidden="1" x14ac:dyDescent="0.9">
      <c r="A37" s="118" t="str">
        <f>'PLANTILLA V6'!A37</f>
        <v>Ma</v>
      </c>
      <c r="B37" s="118" t="str">
        <f>'PLANTILLA V6'!B37</f>
        <v>Prensas de ajuste rápido de 6"</v>
      </c>
      <c r="C37" s="119">
        <f>'PLANTILLA V6'!C37</f>
        <v>4</v>
      </c>
      <c r="D37" s="111" t="str">
        <f>'PLANTILLA V6'!D37</f>
        <v>pza</v>
      </c>
      <c r="E37" s="119">
        <v>0</v>
      </c>
      <c r="F37" s="111" t="b">
        <v>0</v>
      </c>
      <c r="G37" s="111" t="b">
        <v>0</v>
      </c>
      <c r="H37" s="111" t="b">
        <v>0</v>
      </c>
      <c r="I37" s="111" t="b">
        <v>1</v>
      </c>
      <c r="J37" s="114" t="e">
        <f t="shared" ca="1" si="0"/>
        <v>#NAME?</v>
      </c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21.5" hidden="1" x14ac:dyDescent="0.9">
      <c r="A38" s="118" t="str">
        <f>'PLANTILLA V6'!A38</f>
        <v>Ma</v>
      </c>
      <c r="B38" s="118" t="str">
        <f>'PLANTILLA V6'!B38</f>
        <v>Juego de 13 brocas de alta velocidad para madera (medidas: 1/16”, 5/64", 3/32", 7/64", 1/8", 9/64", 5/32", 11/64", 3/16", 13/64", 7/32", 1/4" y 5/16”)</v>
      </c>
      <c r="C38" s="119">
        <f>'PLANTILLA V6'!C38</f>
        <v>1</v>
      </c>
      <c r="D38" s="111" t="str">
        <f>'PLANTILLA V6'!D38</f>
        <v>pza</v>
      </c>
      <c r="E38" s="119">
        <v>0</v>
      </c>
      <c r="F38" s="111" t="b">
        <v>0</v>
      </c>
      <c r="G38" s="111" t="b">
        <v>0</v>
      </c>
      <c r="H38" s="111" t="b">
        <v>0</v>
      </c>
      <c r="I38" s="111" t="b">
        <v>1</v>
      </c>
      <c r="J38" s="114" t="e">
        <f t="shared" ca="1" si="0"/>
        <v>#NAME?</v>
      </c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21.5" hidden="1" x14ac:dyDescent="0.9">
      <c r="A39" s="118">
        <f>'PLANTILLA V6'!A39</f>
        <v>0</v>
      </c>
      <c r="B39" s="118">
        <f>'PLANTILLA V6'!B39</f>
        <v>0</v>
      </c>
      <c r="C39" s="119">
        <f>'PLANTILLA V6'!C39</f>
        <v>1</v>
      </c>
      <c r="D39" s="111" t="str">
        <f>'PLANTILLA V6'!D39</f>
        <v>pza</v>
      </c>
      <c r="E39" s="119">
        <v>0</v>
      </c>
      <c r="F39" s="111" t="b">
        <v>0</v>
      </c>
      <c r="G39" s="111" t="b">
        <v>0</v>
      </c>
      <c r="H39" s="111" t="b">
        <v>0</v>
      </c>
      <c r="I39" s="111" t="b">
        <v>0</v>
      </c>
      <c r="J39" s="114" t="e">
        <f t="shared" ca="1" si="0"/>
        <v>#NAME?</v>
      </c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21.5" hidden="1" x14ac:dyDescent="0.9">
      <c r="A40" s="118">
        <f>'PLANTILLA V6'!A40</f>
        <v>0</v>
      </c>
      <c r="B40" s="118">
        <f>'PLANTILLA V6'!B40</f>
        <v>0</v>
      </c>
      <c r="C40" s="119">
        <f>'PLANTILLA V6'!C40</f>
        <v>1</v>
      </c>
      <c r="D40" s="111" t="str">
        <f>'PLANTILLA V6'!D40</f>
        <v>pza</v>
      </c>
      <c r="E40" s="119">
        <v>0</v>
      </c>
      <c r="F40" s="111" t="b">
        <v>0</v>
      </c>
      <c r="G40" s="111" t="b">
        <v>0</v>
      </c>
      <c r="H40" s="111" t="b">
        <v>0</v>
      </c>
      <c r="I40" s="111" t="b">
        <v>0</v>
      </c>
      <c r="J40" s="114" t="e">
        <f t="shared" ca="1" si="0"/>
        <v>#NAME?</v>
      </c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21.5" hidden="1" x14ac:dyDescent="0.9">
      <c r="A41" s="118">
        <f>'PLANTILLA V6'!A41</f>
        <v>0</v>
      </c>
      <c r="B41" s="118">
        <f>'PLANTILLA V6'!B41</f>
        <v>0</v>
      </c>
      <c r="C41" s="119">
        <f>'PLANTILLA V6'!C41</f>
        <v>1</v>
      </c>
      <c r="D41" s="111" t="str">
        <f>'PLANTILLA V6'!D41</f>
        <v>pza</v>
      </c>
      <c r="E41" s="119">
        <v>0</v>
      </c>
      <c r="F41" s="111" t="b">
        <v>0</v>
      </c>
      <c r="G41" s="111" t="b">
        <v>0</v>
      </c>
      <c r="H41" s="111" t="b">
        <v>0</v>
      </c>
      <c r="I41" s="111" t="b">
        <v>0</v>
      </c>
      <c r="J41" s="114" t="e">
        <f t="shared" ca="1" si="0"/>
        <v>#NAME?</v>
      </c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21.5" hidden="1" x14ac:dyDescent="0.9">
      <c r="A42" s="118">
        <f>'PLANTILLA V6'!A42</f>
        <v>0</v>
      </c>
      <c r="B42" s="118">
        <f>'PLANTILLA V6'!B42</f>
        <v>0</v>
      </c>
      <c r="C42" s="119">
        <f>'PLANTILLA V6'!C42</f>
        <v>1</v>
      </c>
      <c r="D42" s="111" t="str">
        <f>'PLANTILLA V6'!D42</f>
        <v>pza</v>
      </c>
      <c r="E42" s="119">
        <v>0</v>
      </c>
      <c r="F42" s="111" t="b">
        <v>0</v>
      </c>
      <c r="G42" s="111" t="b">
        <v>0</v>
      </c>
      <c r="H42" s="111" t="b">
        <v>0</v>
      </c>
      <c r="I42" s="111" t="b">
        <v>0</v>
      </c>
      <c r="J42" s="114" t="e">
        <f t="shared" ca="1" si="0"/>
        <v>#NAME?</v>
      </c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21.5" hidden="1" x14ac:dyDescent="0.9">
      <c r="A43" s="118">
        <f>'PLANTILLA V6'!A43</f>
        <v>0</v>
      </c>
      <c r="B43" s="118">
        <f>'PLANTILLA V6'!B43</f>
        <v>0</v>
      </c>
      <c r="C43" s="119">
        <f>'PLANTILLA V6'!C43</f>
        <v>1</v>
      </c>
      <c r="D43" s="111" t="str">
        <f>'PLANTILLA V6'!D43</f>
        <v>pza</v>
      </c>
      <c r="E43" s="119">
        <v>0</v>
      </c>
      <c r="F43" s="111" t="b">
        <v>0</v>
      </c>
      <c r="G43" s="111" t="b">
        <v>0</v>
      </c>
      <c r="H43" s="111" t="b">
        <v>0</v>
      </c>
      <c r="I43" s="111" t="b">
        <v>0</v>
      </c>
      <c r="J43" s="114" t="e">
        <f t="shared" ca="1" si="0"/>
        <v>#NAME?</v>
      </c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21.5" hidden="1" x14ac:dyDescent="0.9">
      <c r="A44" s="118">
        <f>'PLANTILLA V6'!A44</f>
        <v>0</v>
      </c>
      <c r="B44" s="118">
        <f>'PLANTILLA V6'!B44</f>
        <v>0</v>
      </c>
      <c r="C44" s="119">
        <f>'PLANTILLA V6'!C44</f>
        <v>1</v>
      </c>
      <c r="D44" s="111" t="str">
        <f>'PLANTILLA V6'!D44</f>
        <v>pza</v>
      </c>
      <c r="E44" s="119">
        <v>0</v>
      </c>
      <c r="F44" s="111" t="b">
        <v>0</v>
      </c>
      <c r="G44" s="111" t="b">
        <v>0</v>
      </c>
      <c r="H44" s="111" t="b">
        <v>0</v>
      </c>
      <c r="I44" s="111" t="b">
        <v>0</v>
      </c>
      <c r="J44" s="114" t="e">
        <f t="shared" ca="1" si="0"/>
        <v>#NAME?</v>
      </c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21.5" hidden="1" x14ac:dyDescent="0.9">
      <c r="A45" s="118">
        <f>'PLANTILLA V6'!A45</f>
        <v>0</v>
      </c>
      <c r="B45" s="118">
        <f>'PLANTILLA V6'!B45</f>
        <v>0</v>
      </c>
      <c r="C45" s="119">
        <f>'PLANTILLA V6'!C45</f>
        <v>1</v>
      </c>
      <c r="D45" s="111" t="str">
        <f>'PLANTILLA V6'!D45</f>
        <v>pza</v>
      </c>
      <c r="E45" s="119">
        <v>0</v>
      </c>
      <c r="F45" s="111" t="b">
        <v>0</v>
      </c>
      <c r="G45" s="111" t="b">
        <v>0</v>
      </c>
      <c r="H45" s="111" t="b">
        <v>0</v>
      </c>
      <c r="I45" s="111" t="b">
        <v>0</v>
      </c>
      <c r="J45" s="114" t="e">
        <f t="shared" ca="1" si="0"/>
        <v>#NAME?</v>
      </c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21.5" hidden="1" x14ac:dyDescent="0.9">
      <c r="A46" s="118">
        <f>'PLANTILLA V6'!A46</f>
        <v>0</v>
      </c>
      <c r="B46" s="118">
        <f>'PLANTILLA V6'!B46</f>
        <v>0</v>
      </c>
      <c r="C46" s="119">
        <f>'PLANTILLA V6'!C46</f>
        <v>1</v>
      </c>
      <c r="D46" s="111" t="str">
        <f>'PLANTILLA V6'!D46</f>
        <v>pza</v>
      </c>
      <c r="E46" s="119">
        <v>0</v>
      </c>
      <c r="F46" s="111" t="b">
        <v>0</v>
      </c>
      <c r="G46" s="111" t="b">
        <v>0</v>
      </c>
      <c r="H46" s="111" t="b">
        <v>0</v>
      </c>
      <c r="I46" s="111" t="b">
        <v>0</v>
      </c>
      <c r="J46" s="114" t="e">
        <f t="shared" ca="1" si="0"/>
        <v>#NAME?</v>
      </c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21.5" hidden="1" x14ac:dyDescent="0.9">
      <c r="A47" s="118">
        <f>'PLANTILLA V6'!A47</f>
        <v>0</v>
      </c>
      <c r="B47" s="118">
        <f>'PLANTILLA V6'!B47</f>
        <v>0</v>
      </c>
      <c r="C47" s="119">
        <f>'PLANTILLA V6'!C47</f>
        <v>1</v>
      </c>
      <c r="D47" s="111" t="str">
        <f>'PLANTILLA V6'!D47</f>
        <v>pza</v>
      </c>
      <c r="E47" s="119">
        <v>0</v>
      </c>
      <c r="F47" s="111" t="b">
        <v>0</v>
      </c>
      <c r="G47" s="111" t="b">
        <v>0</v>
      </c>
      <c r="H47" s="111" t="b">
        <v>0</v>
      </c>
      <c r="I47" s="111" t="b">
        <v>0</v>
      </c>
      <c r="J47" s="114" t="e">
        <f t="shared" ca="1" si="0"/>
        <v>#NAME?</v>
      </c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21.5" hidden="1" x14ac:dyDescent="0.9">
      <c r="A48" s="118">
        <f>'PLANTILLA V6'!A48</f>
        <v>0</v>
      </c>
      <c r="B48" s="118">
        <f>'PLANTILLA V6'!B48</f>
        <v>0</v>
      </c>
      <c r="C48" s="119">
        <f>'PLANTILLA V6'!C48</f>
        <v>1</v>
      </c>
      <c r="D48" s="111" t="str">
        <f>'PLANTILLA V6'!D48</f>
        <v>pza</v>
      </c>
      <c r="E48" s="119">
        <v>0</v>
      </c>
      <c r="F48" s="111" t="b">
        <v>0</v>
      </c>
      <c r="G48" s="111" t="b">
        <v>0</v>
      </c>
      <c r="H48" s="111" t="b">
        <v>0</v>
      </c>
      <c r="I48" s="111" t="b">
        <v>0</v>
      </c>
      <c r="J48" s="114" t="e">
        <f t="shared" ca="1" si="0"/>
        <v>#NAME?</v>
      </c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21.5" hidden="1" x14ac:dyDescent="0.9">
      <c r="A49" s="118">
        <f>'PLANTILLA V6'!A49</f>
        <v>0</v>
      </c>
      <c r="B49" s="118">
        <f>'PLANTILLA V6'!B49</f>
        <v>0</v>
      </c>
      <c r="C49" s="119">
        <f>'PLANTILLA V6'!C49</f>
        <v>1</v>
      </c>
      <c r="D49" s="111" t="str">
        <f>'PLANTILLA V6'!D49</f>
        <v>pza</v>
      </c>
      <c r="E49" s="119">
        <v>0</v>
      </c>
      <c r="F49" s="111" t="b">
        <v>0</v>
      </c>
      <c r="G49" s="111" t="b">
        <v>0</v>
      </c>
      <c r="H49" s="111" t="b">
        <v>0</v>
      </c>
      <c r="I49" s="111" t="b">
        <v>0</v>
      </c>
      <c r="J49" s="114" t="e">
        <f t="shared" ca="1" si="0"/>
        <v>#NAME?</v>
      </c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21.5" hidden="1" x14ac:dyDescent="0.9">
      <c r="A50" s="118">
        <f>'PLANTILLA V6'!A50</f>
        <v>0</v>
      </c>
      <c r="B50" s="118">
        <f>'PLANTILLA V6'!B50</f>
        <v>0</v>
      </c>
      <c r="C50" s="119">
        <f>'PLANTILLA V6'!C50</f>
        <v>1</v>
      </c>
      <c r="D50" s="111" t="str">
        <f>'PLANTILLA V6'!D50</f>
        <v>pza</v>
      </c>
      <c r="E50" s="119">
        <v>0</v>
      </c>
      <c r="F50" s="111" t="b">
        <v>0</v>
      </c>
      <c r="G50" s="111" t="b">
        <v>0</v>
      </c>
      <c r="H50" s="111" t="b">
        <v>0</v>
      </c>
      <c r="I50" s="111" t="b">
        <v>0</v>
      </c>
      <c r="J50" s="114" t="e">
        <f t="shared" ca="1" si="0"/>
        <v>#NAME?</v>
      </c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21.5" hidden="1" x14ac:dyDescent="0.9">
      <c r="A51" s="118">
        <f>'PLANTILLA V6'!A51</f>
        <v>0</v>
      </c>
      <c r="B51" s="118">
        <f>'PLANTILLA V6'!B51</f>
        <v>0</v>
      </c>
      <c r="C51" s="119">
        <f>'PLANTILLA V6'!C51</f>
        <v>1</v>
      </c>
      <c r="D51" s="111" t="str">
        <f>'PLANTILLA V6'!D51</f>
        <v>pza</v>
      </c>
      <c r="E51" s="119">
        <v>0</v>
      </c>
      <c r="F51" s="111" t="b">
        <v>0</v>
      </c>
      <c r="G51" s="111" t="b">
        <v>0</v>
      </c>
      <c r="H51" s="111" t="b">
        <v>0</v>
      </c>
      <c r="I51" s="111" t="b">
        <v>0</v>
      </c>
      <c r="J51" s="114" t="e">
        <f t="shared" ca="1" si="0"/>
        <v>#NAME?</v>
      </c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21.5" hidden="1" x14ac:dyDescent="0.9">
      <c r="A52" s="118">
        <f>'PLANTILLA V6'!A52</f>
        <v>0</v>
      </c>
      <c r="B52" s="118">
        <f>'PLANTILLA V6'!B52</f>
        <v>0</v>
      </c>
      <c r="C52" s="119">
        <f>'PLANTILLA V6'!C52</f>
        <v>1</v>
      </c>
      <c r="D52" s="111" t="str">
        <f>'PLANTILLA V6'!D52</f>
        <v>pza</v>
      </c>
      <c r="E52" s="119">
        <v>0</v>
      </c>
      <c r="F52" s="111" t="b">
        <v>0</v>
      </c>
      <c r="G52" s="111" t="b">
        <v>0</v>
      </c>
      <c r="H52" s="111" t="b">
        <v>0</v>
      </c>
      <c r="I52" s="111" t="b">
        <v>0</v>
      </c>
      <c r="J52" s="114" t="e">
        <f t="shared" ca="1" si="0"/>
        <v>#NAME?</v>
      </c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21.5" x14ac:dyDescent="0.9">
      <c r="A53" s="175" t="str">
        <f>'PLANTILLA V6'!A53</f>
        <v>Herramientas manuales</v>
      </c>
      <c r="B53" s="157"/>
      <c r="C53" s="119">
        <f>'PLANTILLA V6'!C53</f>
        <v>0</v>
      </c>
      <c r="D53" s="111">
        <f>'PLANTILLA V6'!D53</f>
        <v>0</v>
      </c>
      <c r="E53" s="119">
        <v>0</v>
      </c>
      <c r="F53" s="111" t="b">
        <v>0</v>
      </c>
      <c r="G53" s="111" t="b">
        <v>0</v>
      </c>
      <c r="H53" s="111" t="b">
        <v>0</v>
      </c>
      <c r="I53" s="111" t="b">
        <v>0</v>
      </c>
      <c r="J53" s="114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21.5" hidden="1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1" t="str">
        <f>'PLANTILLA V6'!D54</f>
        <v>pza</v>
      </c>
      <c r="E54" s="119">
        <v>0</v>
      </c>
      <c r="F54" s="111" t="b">
        <v>0</v>
      </c>
      <c r="G54" s="111" t="b">
        <v>0</v>
      </c>
      <c r="H54" s="111" t="b">
        <v>1</v>
      </c>
      <c r="I54" s="111" t="b">
        <v>0</v>
      </c>
      <c r="J54" s="114" t="e">
        <f t="shared" ca="1" si="0"/>
        <v>#NAME?</v>
      </c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21.5" hidden="1" x14ac:dyDescent="0.9">
      <c r="A55" s="118" t="str">
        <f>'PLANTILLA V6'!A55</f>
        <v>Hm</v>
      </c>
      <c r="B55" s="118" t="str">
        <f>'PLANTILLA V6'!B55</f>
        <v>Cúter</v>
      </c>
      <c r="C55" s="119">
        <f>'PLANTILLA V6'!C55</f>
        <v>1</v>
      </c>
      <c r="D55" s="111" t="str">
        <f>'PLANTILLA V6'!D55</f>
        <v>pza</v>
      </c>
      <c r="E55" s="119">
        <v>0</v>
      </c>
      <c r="F55" s="111" t="b">
        <v>0</v>
      </c>
      <c r="G55" s="111" t="b">
        <v>0</v>
      </c>
      <c r="H55" s="111" t="b">
        <v>1</v>
      </c>
      <c r="I55" s="111" t="b">
        <v>0</v>
      </c>
      <c r="J55" s="114" t="e">
        <f t="shared" ca="1" si="0"/>
        <v>#NAME?</v>
      </c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21.5" hidden="1" x14ac:dyDescent="0.9">
      <c r="A56" s="118" t="str">
        <f>'PLANTILLA V6'!A56</f>
        <v>Hm</v>
      </c>
      <c r="B56" s="118" t="str">
        <f>'PLANTILLA V6'!B56</f>
        <v>Pistola de silicón</v>
      </c>
      <c r="C56" s="119">
        <f>'PLANTILLA V6'!C56</f>
        <v>1</v>
      </c>
      <c r="D56" s="111" t="str">
        <f>'PLANTILLA V6'!D56</f>
        <v>pza</v>
      </c>
      <c r="E56" s="119">
        <v>0</v>
      </c>
      <c r="F56" s="111" t="b">
        <v>0</v>
      </c>
      <c r="G56" s="111" t="b">
        <v>0</v>
      </c>
      <c r="H56" s="111" t="b">
        <v>1</v>
      </c>
      <c r="I56" s="111" t="b">
        <v>0</v>
      </c>
      <c r="J56" s="114" t="e">
        <f t="shared" ca="1" si="0"/>
        <v>#NAME?</v>
      </c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21.5" hidden="1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1" t="str">
        <f>'PLANTILLA V6'!D57</f>
        <v>pza</v>
      </c>
      <c r="E57" s="119">
        <v>0</v>
      </c>
      <c r="F57" s="111" t="b">
        <v>0</v>
      </c>
      <c r="G57" s="111" t="b">
        <v>0</v>
      </c>
      <c r="H57" s="111" t="b">
        <v>1</v>
      </c>
      <c r="I57" s="111" t="b">
        <v>0</v>
      </c>
      <c r="J57" s="114" t="e">
        <f t="shared" ca="1" si="0"/>
        <v>#NAME?</v>
      </c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21.5" hidden="1" x14ac:dyDescent="0.9">
      <c r="A58" s="118" t="str">
        <f>'PLANTILLA V6'!A58</f>
        <v>Hm</v>
      </c>
      <c r="B58" s="120" t="str">
        <f>'PLANTILLA V6'!B58</f>
        <v>Desarmador de cruz</v>
      </c>
      <c r="C58" s="119">
        <f>'PLANTILLA V6'!C58</f>
        <v>1</v>
      </c>
      <c r="D58" s="111" t="str">
        <f>'PLANTILLA V6'!D58</f>
        <v>pza</v>
      </c>
      <c r="E58" s="119">
        <v>0</v>
      </c>
      <c r="F58" s="111" t="b">
        <v>0</v>
      </c>
      <c r="G58" s="111" t="b">
        <v>0</v>
      </c>
      <c r="H58" s="111" t="b">
        <v>1</v>
      </c>
      <c r="I58" s="111" t="b">
        <v>0</v>
      </c>
      <c r="J58" s="114" t="e">
        <f t="shared" ca="1" si="0"/>
        <v>#NAME?</v>
      </c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21.5" hidden="1" x14ac:dyDescent="0.9">
      <c r="A59" s="118" t="str">
        <f>'PLANTILLA V6'!A59</f>
        <v>Hm</v>
      </c>
      <c r="B59" s="120" t="str">
        <f>'PLANTILLA V6'!B59</f>
        <v>Juego de puntas intercambiables para desarmador</v>
      </c>
      <c r="C59" s="119">
        <f>'PLANTILLA V6'!C59</f>
        <v>1</v>
      </c>
      <c r="D59" s="111" t="str">
        <f>'PLANTILLA V6'!D59</f>
        <v>juego</v>
      </c>
      <c r="E59" s="119">
        <v>0</v>
      </c>
      <c r="F59" s="111" t="b">
        <v>0</v>
      </c>
      <c r="G59" s="111" t="b">
        <v>0</v>
      </c>
      <c r="H59" s="111" t="b">
        <v>1</v>
      </c>
      <c r="I59" s="111" t="b">
        <v>0</v>
      </c>
      <c r="J59" s="114" t="e">
        <f t="shared" ca="1" si="0"/>
        <v>#NAME?</v>
      </c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21.5" hidden="1" x14ac:dyDescent="0.9">
      <c r="A60" s="118" t="str">
        <f>'PLANTILLA V6'!A60</f>
        <v>Hm</v>
      </c>
      <c r="B60" s="118" t="str">
        <f>'PLANTILLA V6'!B60</f>
        <v>Pinzas de punta</v>
      </c>
      <c r="C60" s="119">
        <f>'PLANTILLA V6'!C60</f>
        <v>1</v>
      </c>
      <c r="D60" s="111" t="str">
        <f>'PLANTILLA V6'!D60</f>
        <v>pza</v>
      </c>
      <c r="E60" s="119">
        <v>0</v>
      </c>
      <c r="F60" s="111" t="b">
        <v>0</v>
      </c>
      <c r="G60" s="111" t="b">
        <v>0</v>
      </c>
      <c r="H60" s="111" t="b">
        <v>1</v>
      </c>
      <c r="I60" s="111" t="b">
        <v>0</v>
      </c>
      <c r="J60" s="114" t="e">
        <f t="shared" ca="1" si="0"/>
        <v>#NAME?</v>
      </c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21.5" hidden="1" x14ac:dyDescent="0.9">
      <c r="A61" s="118" t="str">
        <f>'PLANTILLA V6'!A61</f>
        <v>Hm</v>
      </c>
      <c r="B61" s="118" t="str">
        <f>'PLANTILLA V6'!B61</f>
        <v>Pinzas de corte</v>
      </c>
      <c r="C61" s="119">
        <f>'PLANTILLA V6'!C61</f>
        <v>1</v>
      </c>
      <c r="D61" s="111" t="str">
        <f>'PLANTILLA V6'!D61</f>
        <v>pza</v>
      </c>
      <c r="E61" s="119">
        <v>0</v>
      </c>
      <c r="F61" s="111" t="b">
        <v>0</v>
      </c>
      <c r="G61" s="111" t="b">
        <v>0</v>
      </c>
      <c r="H61" s="111" t="b">
        <v>1</v>
      </c>
      <c r="I61" s="111" t="b">
        <v>0</v>
      </c>
      <c r="J61" s="114" t="e">
        <f t="shared" ca="1" si="0"/>
        <v>#NAME?</v>
      </c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21.5" hidden="1" x14ac:dyDescent="0.9">
      <c r="A62" s="118" t="str">
        <f>'PLANTILLA V6'!A62</f>
        <v>Hm</v>
      </c>
      <c r="B62" s="118" t="str">
        <f>'PLANTILLA V6'!B62</f>
        <v>Pinceles (delgado, mediano y grueso)</v>
      </c>
      <c r="C62" s="119">
        <f>'PLANTILLA V6'!C62</f>
        <v>1</v>
      </c>
      <c r="D62" s="111" t="str">
        <f>'PLANTILLA V6'!D62</f>
        <v>juego</v>
      </c>
      <c r="E62" s="119">
        <v>0</v>
      </c>
      <c r="F62" s="111" t="b">
        <v>0</v>
      </c>
      <c r="G62" s="111" t="b">
        <v>0</v>
      </c>
      <c r="H62" s="111" t="b">
        <v>1</v>
      </c>
      <c r="I62" s="111" t="b">
        <v>0</v>
      </c>
      <c r="J62" s="114" t="e">
        <f t="shared" ca="1" si="0"/>
        <v>#NAME?</v>
      </c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21.5" hidden="1" x14ac:dyDescent="0.9">
      <c r="A63" s="115">
        <f>'PLANTILLA V6'!A63</f>
        <v>0</v>
      </c>
      <c r="B63" s="111">
        <f>'PLANTILLA V6'!B63</f>
        <v>0</v>
      </c>
      <c r="C63" s="119">
        <f>'PLANTILLA V6'!C63</f>
        <v>1</v>
      </c>
      <c r="D63" s="111" t="str">
        <f>'PLANTILLA V6'!D63</f>
        <v>pza</v>
      </c>
      <c r="E63" s="119">
        <v>0</v>
      </c>
      <c r="F63" s="111" t="b">
        <v>0</v>
      </c>
      <c r="G63" s="111" t="b">
        <v>0</v>
      </c>
      <c r="H63" s="111" t="b">
        <v>0</v>
      </c>
      <c r="I63" s="111" t="b">
        <v>0</v>
      </c>
      <c r="J63" s="114" t="e">
        <f t="shared" ca="1" si="0"/>
        <v>#NAME?</v>
      </c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21.5" hidden="1" x14ac:dyDescent="0.9">
      <c r="A64" s="115">
        <f>'PLANTILLA V6'!A64</f>
        <v>0</v>
      </c>
      <c r="B64" s="111">
        <f>'PLANTILLA V6'!B64</f>
        <v>0</v>
      </c>
      <c r="C64" s="119">
        <f>'PLANTILLA V6'!C64</f>
        <v>1</v>
      </c>
      <c r="D64" s="111" t="str">
        <f>'PLANTILLA V6'!D64</f>
        <v>pza</v>
      </c>
      <c r="E64" s="119">
        <v>0</v>
      </c>
      <c r="F64" s="111" t="b">
        <v>0</v>
      </c>
      <c r="G64" s="111" t="b">
        <v>0</v>
      </c>
      <c r="H64" s="111" t="b">
        <v>0</v>
      </c>
      <c r="I64" s="111" t="b">
        <v>0</v>
      </c>
      <c r="J64" s="114" t="e">
        <f t="shared" ca="1" si="0"/>
        <v>#NAME?</v>
      </c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21.5" hidden="1" x14ac:dyDescent="0.9">
      <c r="A65" s="115">
        <f>'PLANTILLA V6'!A65</f>
        <v>0</v>
      </c>
      <c r="B65" s="111">
        <f>'PLANTILLA V6'!B65</f>
        <v>0</v>
      </c>
      <c r="C65" s="119">
        <f>'PLANTILLA V6'!C65</f>
        <v>1</v>
      </c>
      <c r="D65" s="111" t="str">
        <f>'PLANTILLA V6'!D65</f>
        <v>pza</v>
      </c>
      <c r="E65" s="119">
        <v>0</v>
      </c>
      <c r="F65" s="111" t="b">
        <v>0</v>
      </c>
      <c r="G65" s="111" t="b">
        <v>0</v>
      </c>
      <c r="H65" s="111" t="b">
        <v>0</v>
      </c>
      <c r="I65" s="111" t="b">
        <v>0</v>
      </c>
      <c r="J65" s="114" t="e">
        <f t="shared" ca="1" si="0"/>
        <v>#NAME?</v>
      </c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21.5" hidden="1" x14ac:dyDescent="0.9">
      <c r="A66" s="115">
        <f>'PLANTILLA V6'!A66</f>
        <v>0</v>
      </c>
      <c r="B66" s="111">
        <f>'PLANTILLA V6'!B66</f>
        <v>0</v>
      </c>
      <c r="C66" s="119">
        <f>'PLANTILLA V6'!C66</f>
        <v>1</v>
      </c>
      <c r="D66" s="111" t="str">
        <f>'PLANTILLA V6'!D66</f>
        <v>pza</v>
      </c>
      <c r="E66" s="119">
        <v>0</v>
      </c>
      <c r="F66" s="111" t="b">
        <v>0</v>
      </c>
      <c r="G66" s="111" t="b">
        <v>0</v>
      </c>
      <c r="H66" s="111" t="b">
        <v>0</v>
      </c>
      <c r="I66" s="111" t="b">
        <v>0</v>
      </c>
      <c r="J66" s="114" t="e">
        <f t="shared" ca="1" si="0"/>
        <v>#NAME?</v>
      </c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21.5" hidden="1" x14ac:dyDescent="0.9">
      <c r="A67" s="115">
        <f>'PLANTILLA V6'!A67</f>
        <v>0</v>
      </c>
      <c r="B67" s="111">
        <f>'PLANTILLA V6'!B67</f>
        <v>0</v>
      </c>
      <c r="C67" s="119">
        <f>'PLANTILLA V6'!C67</f>
        <v>1</v>
      </c>
      <c r="D67" s="111" t="str">
        <f>'PLANTILLA V6'!D67</f>
        <v>pza</v>
      </c>
      <c r="E67" s="119">
        <v>0</v>
      </c>
      <c r="F67" s="111" t="b">
        <v>0</v>
      </c>
      <c r="G67" s="111" t="b">
        <v>0</v>
      </c>
      <c r="H67" s="111" t="b">
        <v>0</v>
      </c>
      <c r="I67" s="111" t="b">
        <v>0</v>
      </c>
      <c r="J67" s="114" t="e">
        <f t="shared" ca="1" si="0"/>
        <v>#NAME?</v>
      </c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21.5" hidden="1" x14ac:dyDescent="0.9">
      <c r="A68" s="115">
        <f>'PLANTILLA V6'!A68</f>
        <v>0</v>
      </c>
      <c r="B68" s="111">
        <f>'PLANTILLA V6'!B68</f>
        <v>0</v>
      </c>
      <c r="C68" s="119">
        <f>'PLANTILLA V6'!C68</f>
        <v>1</v>
      </c>
      <c r="D68" s="111" t="str">
        <f>'PLANTILLA V6'!D68</f>
        <v>pza</v>
      </c>
      <c r="E68" s="119">
        <v>0</v>
      </c>
      <c r="F68" s="111" t="b">
        <v>0</v>
      </c>
      <c r="G68" s="111" t="b">
        <v>0</v>
      </c>
      <c r="H68" s="111" t="b">
        <v>0</v>
      </c>
      <c r="I68" s="111" t="b">
        <v>0</v>
      </c>
      <c r="J68" s="114" t="e">
        <f t="shared" ca="1" si="0"/>
        <v>#NAME?</v>
      </c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21.5" hidden="1" x14ac:dyDescent="0.9">
      <c r="A69" s="115">
        <f>'PLANTILLA V6'!A69</f>
        <v>0</v>
      </c>
      <c r="B69" s="111">
        <f>'PLANTILLA V6'!B69</f>
        <v>0</v>
      </c>
      <c r="C69" s="119">
        <f>'PLANTILLA V6'!C69</f>
        <v>1</v>
      </c>
      <c r="D69" s="111" t="str">
        <f>'PLANTILLA V6'!D69</f>
        <v>pza</v>
      </c>
      <c r="E69" s="119">
        <v>0</v>
      </c>
      <c r="F69" s="111" t="b">
        <v>0</v>
      </c>
      <c r="G69" s="111" t="b">
        <v>0</v>
      </c>
      <c r="H69" s="111" t="b">
        <v>0</v>
      </c>
      <c r="I69" s="111" t="b">
        <v>0</v>
      </c>
      <c r="J69" s="114" t="e">
        <f t="shared" ca="1" si="0"/>
        <v>#NAME?</v>
      </c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21.5" hidden="1" x14ac:dyDescent="0.9">
      <c r="A70" s="115">
        <f>'PLANTILLA V6'!A70</f>
        <v>0</v>
      </c>
      <c r="B70" s="111">
        <f>'PLANTILLA V6'!B70</f>
        <v>0</v>
      </c>
      <c r="C70" s="119">
        <f>'PLANTILLA V6'!C70</f>
        <v>1</v>
      </c>
      <c r="D70" s="111" t="str">
        <f>'PLANTILLA V6'!D70</f>
        <v>pza</v>
      </c>
      <c r="E70" s="119">
        <v>0</v>
      </c>
      <c r="F70" s="111" t="b">
        <v>0</v>
      </c>
      <c r="G70" s="111" t="b">
        <v>0</v>
      </c>
      <c r="H70" s="111" t="b">
        <v>0</v>
      </c>
      <c r="I70" s="111" t="b">
        <v>0</v>
      </c>
      <c r="J70" s="114" t="e">
        <f t="shared" ca="1" si="0"/>
        <v>#NAME?</v>
      </c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21.5" hidden="1" x14ac:dyDescent="0.9">
      <c r="A71" s="115">
        <f>'PLANTILLA V6'!A71</f>
        <v>0</v>
      </c>
      <c r="B71" s="111">
        <f>'PLANTILLA V6'!B71</f>
        <v>0</v>
      </c>
      <c r="C71" s="119">
        <f>'PLANTILLA V6'!C71</f>
        <v>1</v>
      </c>
      <c r="D71" s="111" t="str">
        <f>'PLANTILLA V6'!D71</f>
        <v>pza</v>
      </c>
      <c r="E71" s="119">
        <v>0</v>
      </c>
      <c r="F71" s="111" t="b">
        <v>0</v>
      </c>
      <c r="G71" s="111" t="b">
        <v>0</v>
      </c>
      <c r="H71" s="111" t="b">
        <v>0</v>
      </c>
      <c r="I71" s="111" t="b">
        <v>0</v>
      </c>
      <c r="J71" s="114" t="e">
        <f t="shared" ca="1" si="0"/>
        <v>#NAME?</v>
      </c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21.5" hidden="1" x14ac:dyDescent="0.9">
      <c r="A72" s="115">
        <f>'PLANTILLA V6'!A72</f>
        <v>0</v>
      </c>
      <c r="B72" s="111">
        <f>'PLANTILLA V6'!B72</f>
        <v>0</v>
      </c>
      <c r="C72" s="119">
        <f>'PLANTILLA V6'!C72</f>
        <v>1</v>
      </c>
      <c r="D72" s="111" t="str">
        <f>'PLANTILLA V6'!D72</f>
        <v>pza</v>
      </c>
      <c r="E72" s="119">
        <v>0</v>
      </c>
      <c r="F72" s="111" t="b">
        <v>0</v>
      </c>
      <c r="G72" s="111" t="b">
        <v>0</v>
      </c>
      <c r="H72" s="111" t="b">
        <v>0</v>
      </c>
      <c r="I72" s="111" t="b">
        <v>0</v>
      </c>
      <c r="J72" s="114" t="e">
        <f t="shared" ca="1" si="0"/>
        <v>#NAME?</v>
      </c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21.5" hidden="1" x14ac:dyDescent="0.9">
      <c r="A73" s="115">
        <f>'PLANTILLA V6'!A73</f>
        <v>0</v>
      </c>
      <c r="B73" s="111">
        <f>'PLANTILLA V6'!B73</f>
        <v>0</v>
      </c>
      <c r="C73" s="119">
        <f>'PLANTILLA V6'!C73</f>
        <v>1</v>
      </c>
      <c r="D73" s="111" t="str">
        <f>'PLANTILLA V6'!D73</f>
        <v>pza</v>
      </c>
      <c r="E73" s="119">
        <v>0</v>
      </c>
      <c r="F73" s="111" t="b">
        <v>0</v>
      </c>
      <c r="G73" s="111" t="b">
        <v>0</v>
      </c>
      <c r="H73" s="111" t="b">
        <v>0</v>
      </c>
      <c r="I73" s="111" t="b">
        <v>0</v>
      </c>
      <c r="J73" s="114" t="e">
        <f t="shared" ca="1" si="0"/>
        <v>#NAME?</v>
      </c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21.5" hidden="1" x14ac:dyDescent="0.9">
      <c r="A74" s="115">
        <f>'PLANTILLA V6'!A74</f>
        <v>0</v>
      </c>
      <c r="B74" s="111">
        <f>'PLANTILLA V6'!B74</f>
        <v>0</v>
      </c>
      <c r="C74" s="119">
        <f>'PLANTILLA V6'!C74</f>
        <v>1</v>
      </c>
      <c r="D74" s="111" t="str">
        <f>'PLANTILLA V6'!D74</f>
        <v>pza</v>
      </c>
      <c r="E74" s="119">
        <v>0</v>
      </c>
      <c r="F74" s="111" t="b">
        <v>0</v>
      </c>
      <c r="G74" s="111" t="b">
        <v>0</v>
      </c>
      <c r="H74" s="111" t="b">
        <v>0</v>
      </c>
      <c r="I74" s="111" t="b">
        <v>0</v>
      </c>
      <c r="J74" s="114" t="e">
        <f t="shared" ca="1" si="0"/>
        <v>#NAME?</v>
      </c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21.5" hidden="1" x14ac:dyDescent="0.9">
      <c r="A75" s="115">
        <f>'PLANTILLA V6'!A75</f>
        <v>0</v>
      </c>
      <c r="B75" s="111">
        <f>'PLANTILLA V6'!B75</f>
        <v>0</v>
      </c>
      <c r="C75" s="119">
        <f>'PLANTILLA V6'!C75</f>
        <v>1</v>
      </c>
      <c r="D75" s="111" t="str">
        <f>'PLANTILLA V6'!D75</f>
        <v>pza</v>
      </c>
      <c r="E75" s="119">
        <v>0</v>
      </c>
      <c r="F75" s="111" t="b">
        <v>0</v>
      </c>
      <c r="G75" s="111" t="b">
        <v>0</v>
      </c>
      <c r="H75" s="111" t="b">
        <v>0</v>
      </c>
      <c r="I75" s="111" t="b">
        <v>0</v>
      </c>
      <c r="J75" s="114" t="e">
        <f t="shared" ca="1" si="0"/>
        <v>#NAME?</v>
      </c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21.5" hidden="1" x14ac:dyDescent="0.9">
      <c r="A76" s="115">
        <f>'PLANTILLA V6'!A76</f>
        <v>0</v>
      </c>
      <c r="B76" s="111">
        <f>'PLANTILLA V6'!B76</f>
        <v>0</v>
      </c>
      <c r="C76" s="119">
        <f>'PLANTILLA V6'!C76</f>
        <v>1</v>
      </c>
      <c r="D76" s="111" t="str">
        <f>'PLANTILLA V6'!D76</f>
        <v>pza</v>
      </c>
      <c r="E76" s="119">
        <v>0</v>
      </c>
      <c r="F76" s="111" t="b">
        <v>0</v>
      </c>
      <c r="G76" s="111" t="b">
        <v>0</v>
      </c>
      <c r="H76" s="111" t="b">
        <v>0</v>
      </c>
      <c r="I76" s="111" t="b">
        <v>0</v>
      </c>
      <c r="J76" s="114" t="e">
        <f t="shared" ca="1" si="0"/>
        <v>#NAME?</v>
      </c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21.5" x14ac:dyDescent="0.9">
      <c r="A77" s="174" t="str">
        <f>'PLANTILLA V6'!A77</f>
        <v>Electricidad y Electrónica</v>
      </c>
      <c r="B77" s="157"/>
      <c r="C77" s="119">
        <f>'PLANTILLA V6'!C77</f>
        <v>0</v>
      </c>
      <c r="D77" s="111">
        <f>'PLANTILLA V6'!D77</f>
        <v>0</v>
      </c>
      <c r="E77" s="119">
        <v>0</v>
      </c>
      <c r="F77" s="111" t="b">
        <v>0</v>
      </c>
      <c r="G77" s="111" t="b">
        <v>0</v>
      </c>
      <c r="H77" s="111" t="b">
        <v>0</v>
      </c>
      <c r="I77" s="111" t="b">
        <v>0</v>
      </c>
      <c r="J77" s="114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21.5" hidden="1" x14ac:dyDescent="0.9">
      <c r="A78" s="118" t="str">
        <f>'PLANTILLA V6'!A78</f>
        <v>EE</v>
      </c>
      <c r="B78" s="118" t="str">
        <f>'PLANTILLA V6'!B78</f>
        <v>Juego de 10 cables tipo caiman- caiman</v>
      </c>
      <c r="C78" s="119">
        <f>'PLANTILLA V6'!C78</f>
        <v>1</v>
      </c>
      <c r="D78" s="111" t="str">
        <f>'PLANTILLA V6'!D78</f>
        <v>juego</v>
      </c>
      <c r="E78" s="119">
        <v>0</v>
      </c>
      <c r="F78" s="111" t="b">
        <v>0</v>
      </c>
      <c r="G78" s="111" t="b">
        <v>0</v>
      </c>
      <c r="H78" s="111" t="b">
        <v>1</v>
      </c>
      <c r="I78" s="111" t="b">
        <v>0</v>
      </c>
      <c r="J78" s="114" t="e">
        <f t="shared" ca="1" si="0"/>
        <v>#NAME?</v>
      </c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21.5" hidden="1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1" t="str">
        <f>'PLANTILLA V6'!D79</f>
        <v>juego</v>
      </c>
      <c r="E79" s="119">
        <v>0</v>
      </c>
      <c r="F79" s="111" t="b">
        <v>0</v>
      </c>
      <c r="G79" s="111" t="b">
        <v>0</v>
      </c>
      <c r="H79" s="111" t="b">
        <v>1</v>
      </c>
      <c r="I79" s="111" t="b">
        <v>0</v>
      </c>
      <c r="J79" s="114" t="e">
        <f t="shared" ca="1" si="0"/>
        <v>#NAME?</v>
      </c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21.5" hidden="1" x14ac:dyDescent="0.9">
      <c r="A80" s="118" t="str">
        <f>'PLANTILLA V6'!A80</f>
        <v>EE</v>
      </c>
      <c r="B80" s="118" t="str">
        <f>'PLANTILLA V6'!B80</f>
        <v xml:space="preserve">Juegos de jumpers macho - macho </v>
      </c>
      <c r="C80" s="119">
        <f>'PLANTILLA V6'!C80</f>
        <v>1</v>
      </c>
      <c r="D80" s="111" t="str">
        <f>'PLANTILLA V6'!D80</f>
        <v>juego</v>
      </c>
      <c r="E80" s="119">
        <v>0</v>
      </c>
      <c r="F80" s="111" t="b">
        <v>0</v>
      </c>
      <c r="G80" s="111" t="b">
        <v>0</v>
      </c>
      <c r="H80" s="111" t="b">
        <v>1</v>
      </c>
      <c r="I80" s="111" t="b">
        <v>0</v>
      </c>
      <c r="J80" s="114" t="e">
        <f t="shared" ca="1" si="0"/>
        <v>#NAME?</v>
      </c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21.5" hidden="1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1" t="str">
        <f>'PLANTILLA V6'!D81</f>
        <v>juego</v>
      </c>
      <c r="E81" s="119">
        <v>0</v>
      </c>
      <c r="F81" s="111" t="b">
        <v>0</v>
      </c>
      <c r="G81" s="111" t="b">
        <v>0</v>
      </c>
      <c r="H81" s="111" t="b">
        <v>1</v>
      </c>
      <c r="I81" s="111" t="b">
        <v>0</v>
      </c>
      <c r="J81" s="114" t="e">
        <f t="shared" ca="1" si="0"/>
        <v>#NAME?</v>
      </c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21.5" hidden="1" x14ac:dyDescent="0.9">
      <c r="A82" s="118" t="str">
        <f>'PLANTILLA V6'!A82</f>
        <v>EE</v>
      </c>
      <c r="B82" s="118" t="str">
        <f>'PLANTILLA V6'!B82</f>
        <v>Motor DC de 3V</v>
      </c>
      <c r="C82" s="119">
        <f>'PLANTILLA V6'!C82</f>
        <v>1</v>
      </c>
      <c r="D82" s="111" t="str">
        <f>'PLANTILLA V6'!D82</f>
        <v>pza</v>
      </c>
      <c r="E82" s="119">
        <v>0</v>
      </c>
      <c r="F82" s="111" t="b">
        <v>0</v>
      </c>
      <c r="G82" s="111" t="b">
        <v>0</v>
      </c>
      <c r="H82" s="111" t="b">
        <v>1</v>
      </c>
      <c r="I82" s="111" t="b">
        <v>0</v>
      </c>
      <c r="J82" s="114" t="e">
        <f t="shared" ca="1" si="0"/>
        <v>#NAME?</v>
      </c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21.5" hidden="1" x14ac:dyDescent="0.9">
      <c r="A83" s="118" t="str">
        <f>'PLANTILLA V6'!A83</f>
        <v>EE</v>
      </c>
      <c r="B83" s="118" t="str">
        <f>'PLANTILLA V6'!B83</f>
        <v>Motor DC de 5V</v>
      </c>
      <c r="C83" s="119">
        <f>'PLANTILLA V6'!C83</f>
        <v>1</v>
      </c>
      <c r="D83" s="111" t="str">
        <f>'PLANTILLA V6'!D83</f>
        <v>pza</v>
      </c>
      <c r="E83" s="119">
        <v>0</v>
      </c>
      <c r="F83" s="111" t="b">
        <v>0</v>
      </c>
      <c r="G83" s="111" t="b">
        <v>0</v>
      </c>
      <c r="H83" s="111" t="b">
        <v>1</v>
      </c>
      <c r="I83" s="111" t="b">
        <v>0</v>
      </c>
      <c r="J83" s="114" t="e">
        <f t="shared" ca="1" si="0"/>
        <v>#NAME?</v>
      </c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21.5" hidden="1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1" t="str">
        <f>'PLANTILLA V6'!D84</f>
        <v>pza</v>
      </c>
      <c r="E84" s="119">
        <v>0</v>
      </c>
      <c r="F84" s="111" t="b">
        <v>0</v>
      </c>
      <c r="G84" s="111" t="b">
        <v>0</v>
      </c>
      <c r="H84" s="111" t="b">
        <v>1</v>
      </c>
      <c r="I84" s="111" t="b">
        <v>0</v>
      </c>
      <c r="J84" s="114" t="e">
        <f t="shared" ca="1" si="0"/>
        <v>#NAME?</v>
      </c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21.5" hidden="1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1" t="str">
        <f>'PLANTILLA V6'!D85</f>
        <v>pza</v>
      </c>
      <c r="E85" s="119">
        <v>0</v>
      </c>
      <c r="F85" s="111" t="b">
        <v>0</v>
      </c>
      <c r="G85" s="111" t="b">
        <v>0</v>
      </c>
      <c r="H85" s="111" t="b">
        <v>0</v>
      </c>
      <c r="I85" s="111" t="b">
        <v>0</v>
      </c>
      <c r="J85" s="114" t="e">
        <f t="shared" ca="1" si="0"/>
        <v>#NAME?</v>
      </c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21.5" hidden="1" x14ac:dyDescent="0.9">
      <c r="A86" s="118" t="str">
        <f>'PLANTILLA V6'!A86</f>
        <v>EE</v>
      </c>
      <c r="B86" s="120" t="str">
        <f>'PLANTILLA V6'!B86</f>
        <v>Led de color verde</v>
      </c>
      <c r="C86" s="119">
        <f>'PLANTILLA V6'!C86</f>
        <v>1</v>
      </c>
      <c r="D86" s="111" t="str">
        <f>'PLANTILLA V6'!D86</f>
        <v>pza</v>
      </c>
      <c r="E86" s="119">
        <v>0</v>
      </c>
      <c r="F86" s="111" t="b">
        <v>0</v>
      </c>
      <c r="G86" s="111" t="b">
        <v>0</v>
      </c>
      <c r="H86" s="111" t="b">
        <v>0</v>
      </c>
      <c r="I86" s="111" t="b">
        <v>0</v>
      </c>
      <c r="J86" s="114" t="e">
        <f t="shared" ca="1" si="0"/>
        <v>#NAME?</v>
      </c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21.5" hidden="1" x14ac:dyDescent="0.9">
      <c r="A87" s="118" t="str">
        <f>'PLANTILLA V6'!A87</f>
        <v>EE</v>
      </c>
      <c r="B87" s="120" t="str">
        <f>'PLANTILLA V6'!B87</f>
        <v>Led de color amarillo (ámbar)</v>
      </c>
      <c r="C87" s="119">
        <f>'PLANTILLA V6'!C87</f>
        <v>1</v>
      </c>
      <c r="D87" s="111" t="str">
        <f>'PLANTILLA V6'!D87</f>
        <v>pza</v>
      </c>
      <c r="E87" s="119">
        <v>0</v>
      </c>
      <c r="F87" s="111" t="b">
        <v>0</v>
      </c>
      <c r="G87" s="111" t="b">
        <v>0</v>
      </c>
      <c r="H87" s="111" t="b">
        <v>0</v>
      </c>
      <c r="I87" s="111" t="b">
        <v>0</v>
      </c>
      <c r="J87" s="114" t="e">
        <f t="shared" ca="1" si="0"/>
        <v>#NAME?</v>
      </c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21.5" hidden="1" x14ac:dyDescent="0.9">
      <c r="A88" s="118" t="str">
        <f>'PLANTILLA V6'!A88</f>
        <v>EE</v>
      </c>
      <c r="B88" s="118" t="str">
        <f>'PLANTILLA V6'!B88</f>
        <v>Led de color rojo</v>
      </c>
      <c r="C88" s="119">
        <f>'PLANTILLA V6'!C88</f>
        <v>1</v>
      </c>
      <c r="D88" s="111" t="str">
        <f>'PLANTILLA V6'!D88</f>
        <v>pza</v>
      </c>
      <c r="E88" s="119">
        <v>0</v>
      </c>
      <c r="F88" s="111" t="b">
        <v>0</v>
      </c>
      <c r="G88" s="111" t="b">
        <v>0</v>
      </c>
      <c r="H88" s="111" t="b">
        <v>0</v>
      </c>
      <c r="I88" s="111" t="b">
        <v>0</v>
      </c>
      <c r="J88" s="114" t="e">
        <f t="shared" ca="1" si="0"/>
        <v>#NAME?</v>
      </c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21.5" hidden="1" x14ac:dyDescent="0.9">
      <c r="A89" s="118" t="str">
        <f>'PLANTILLA V6'!A89</f>
        <v>EE</v>
      </c>
      <c r="B89" s="118" t="str">
        <f>'PLANTILLA V6'!B89</f>
        <v xml:space="preserve">Resistencia de 330 ohms </v>
      </c>
      <c r="C89" s="119">
        <f>'PLANTILLA V6'!C89</f>
        <v>1</v>
      </c>
      <c r="D89" s="111" t="str">
        <f>'PLANTILLA V6'!D89</f>
        <v>pza</v>
      </c>
      <c r="E89" s="119">
        <v>0</v>
      </c>
      <c r="F89" s="111" t="b">
        <v>0</v>
      </c>
      <c r="G89" s="111" t="b">
        <v>0</v>
      </c>
      <c r="H89" s="111" t="b">
        <v>0</v>
      </c>
      <c r="I89" s="111" t="b">
        <v>0</v>
      </c>
      <c r="J89" s="114" t="e">
        <f t="shared" ca="1" si="0"/>
        <v>#NAME?</v>
      </c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21.5" hidden="1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1" t="str">
        <f>'PLANTILLA V6'!D90</f>
        <v>pza</v>
      </c>
      <c r="E90" s="119">
        <v>0</v>
      </c>
      <c r="F90" s="111" t="b">
        <v>0</v>
      </c>
      <c r="G90" s="111" t="b">
        <v>0</v>
      </c>
      <c r="H90" s="111" t="b">
        <v>0</v>
      </c>
      <c r="I90" s="111" t="b">
        <v>0</v>
      </c>
      <c r="J90" s="114" t="e">
        <f t="shared" ca="1" si="0"/>
        <v>#NAME?</v>
      </c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21.5" hidden="1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1" t="str">
        <f>'PLANTILLA V6'!D91</f>
        <v>rollo</v>
      </c>
      <c r="E91" s="119">
        <v>0</v>
      </c>
      <c r="F91" s="111" t="b">
        <v>0</v>
      </c>
      <c r="G91" s="111" t="b">
        <v>0</v>
      </c>
      <c r="H91" s="111" t="b">
        <v>0</v>
      </c>
      <c r="I91" s="111" t="b">
        <v>1</v>
      </c>
      <c r="J91" s="114" t="e">
        <f t="shared" ca="1" si="0"/>
        <v>#NAME?</v>
      </c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21.5" hidden="1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1" t="str">
        <f>'PLANTILLA V6'!D92</f>
        <v>rollo</v>
      </c>
      <c r="E92" s="119">
        <v>0</v>
      </c>
      <c r="F92" s="111" t="b">
        <v>0</v>
      </c>
      <c r="G92" s="111" t="b">
        <v>0</v>
      </c>
      <c r="H92" s="111" t="b">
        <v>0</v>
      </c>
      <c r="I92" s="111" t="b">
        <v>1</v>
      </c>
      <c r="J92" s="114" t="e">
        <f t="shared" ca="1" si="0"/>
        <v>#NAME?</v>
      </c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21.5" hidden="1" x14ac:dyDescent="0.9">
      <c r="A93" s="118" t="str">
        <f>'PLANTILLA V6'!A93</f>
        <v>EE</v>
      </c>
      <c r="B93" s="118" t="str">
        <f>'PLANTILLA V6'!B93</f>
        <v>Push button</v>
      </c>
      <c r="C93" s="119">
        <f>'PLANTILLA V6'!C93</f>
        <v>1</v>
      </c>
      <c r="D93" s="111" t="str">
        <f>'PLANTILLA V6'!D93</f>
        <v>pza</v>
      </c>
      <c r="E93" s="119">
        <v>0</v>
      </c>
      <c r="F93" s="111" t="b">
        <v>0</v>
      </c>
      <c r="G93" s="111" t="b">
        <v>0</v>
      </c>
      <c r="H93" s="111" t="b">
        <v>0</v>
      </c>
      <c r="I93" s="111" t="b">
        <v>0</v>
      </c>
      <c r="J93" s="114" t="e">
        <f t="shared" ca="1" si="0"/>
        <v>#NAME?</v>
      </c>
      <c r="K93" s="117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21.5" hidden="1" x14ac:dyDescent="0.9">
      <c r="A94" s="118" t="str">
        <f>'PLANTILLA V6'!A94</f>
        <v>EE</v>
      </c>
      <c r="B94" s="118" t="str">
        <f>'PLANTILLA V6'!B94</f>
        <v>Cautín</v>
      </c>
      <c r="C94" s="119">
        <f>'PLANTILLA V6'!C94</f>
        <v>1</v>
      </c>
      <c r="D94" s="111" t="str">
        <f>'PLANTILLA V6'!D94</f>
        <v>pza</v>
      </c>
      <c r="E94" s="119">
        <v>0</v>
      </c>
      <c r="F94" s="111" t="b">
        <v>0</v>
      </c>
      <c r="G94" s="111" t="b">
        <v>0</v>
      </c>
      <c r="H94" s="111" t="b">
        <v>0</v>
      </c>
      <c r="I94" s="111" t="b">
        <v>0</v>
      </c>
      <c r="J94" s="114" t="e">
        <f t="shared" ca="1" si="0"/>
        <v>#NAME?</v>
      </c>
      <c r="K94" s="117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21.5" hidden="1" x14ac:dyDescent="0.9">
      <c r="A95" s="118" t="str">
        <f>'PLANTILLA V6'!A95</f>
        <v>EE</v>
      </c>
      <c r="B95" s="118" t="str">
        <f>'PLANTILLA V6'!B95</f>
        <v>Soldadura electrónica</v>
      </c>
      <c r="C95" s="119">
        <f>'PLANTILLA V6'!C95</f>
        <v>1</v>
      </c>
      <c r="D95" s="111" t="str">
        <f>'PLANTILLA V6'!D95</f>
        <v>pza</v>
      </c>
      <c r="E95" s="119">
        <v>0</v>
      </c>
      <c r="F95" s="111" t="b">
        <v>0</v>
      </c>
      <c r="G95" s="111" t="b">
        <v>0</v>
      </c>
      <c r="H95" s="111" t="b">
        <v>0</v>
      </c>
      <c r="I95" s="111" t="b">
        <v>0</v>
      </c>
      <c r="J95" s="114" t="e">
        <f t="shared" ca="1" si="0"/>
        <v>#NAME?</v>
      </c>
      <c r="K95" s="117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21.5" hidden="1" x14ac:dyDescent="0.9">
      <c r="A96" s="118" t="str">
        <f>'PLANTILLA V6'!A96</f>
        <v>EE</v>
      </c>
      <c r="B96" s="118" t="str">
        <f>'PLANTILLA V6'!B96</f>
        <v>Pasta para soldar</v>
      </c>
      <c r="C96" s="119">
        <f>'PLANTILLA V6'!C96</f>
        <v>1</v>
      </c>
      <c r="D96" s="111" t="str">
        <f>'PLANTILLA V6'!D96</f>
        <v>pza</v>
      </c>
      <c r="E96" s="119">
        <v>0</v>
      </c>
      <c r="F96" s="111" t="b">
        <v>0</v>
      </c>
      <c r="G96" s="111" t="b">
        <v>0</v>
      </c>
      <c r="H96" s="111" t="b">
        <v>0</v>
      </c>
      <c r="I96" s="111" t="b">
        <v>0</v>
      </c>
      <c r="J96" s="114" t="e">
        <f t="shared" ca="1" si="0"/>
        <v>#NAME?</v>
      </c>
      <c r="K96" s="117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21.5" hidden="1" x14ac:dyDescent="0.9">
      <c r="A97" s="118" t="str">
        <f>'PLANTILLA V6'!A97</f>
        <v>EE</v>
      </c>
      <c r="B97" s="118">
        <f>'PLANTILLA V6'!B97</f>
        <v>0</v>
      </c>
      <c r="C97" s="119">
        <f>'PLANTILLA V6'!C97</f>
        <v>1</v>
      </c>
      <c r="D97" s="111" t="str">
        <f>'PLANTILLA V6'!D97</f>
        <v>pza</v>
      </c>
      <c r="E97" s="119">
        <v>0</v>
      </c>
      <c r="F97" s="111" t="b">
        <v>0</v>
      </c>
      <c r="G97" s="111" t="b">
        <v>0</v>
      </c>
      <c r="H97" s="111" t="b">
        <v>0</v>
      </c>
      <c r="I97" s="111" t="b">
        <v>0</v>
      </c>
      <c r="J97" s="114" t="e">
        <f t="shared" ca="1" si="0"/>
        <v>#NAME?</v>
      </c>
      <c r="K97" s="117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21.5" hidden="1" x14ac:dyDescent="0.9">
      <c r="A98" s="118">
        <f>'PLANTILLA V6'!A98</f>
        <v>0</v>
      </c>
      <c r="B98" s="118">
        <f>'PLANTILLA V6'!B98</f>
        <v>0</v>
      </c>
      <c r="C98" s="119">
        <f>'PLANTILLA V6'!C98</f>
        <v>1</v>
      </c>
      <c r="D98" s="111" t="str">
        <f>'PLANTILLA V6'!D98</f>
        <v>pza</v>
      </c>
      <c r="E98" s="119">
        <v>0</v>
      </c>
      <c r="F98" s="111" t="b">
        <v>0</v>
      </c>
      <c r="G98" s="111" t="b">
        <v>0</v>
      </c>
      <c r="H98" s="111" t="b">
        <v>0</v>
      </c>
      <c r="I98" s="111" t="b">
        <v>0</v>
      </c>
      <c r="J98" s="114" t="e">
        <f t="shared" ca="1" si="0"/>
        <v>#NAME?</v>
      </c>
      <c r="K98" s="117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21.5" hidden="1" x14ac:dyDescent="0.9">
      <c r="A99" s="118">
        <f>'PLANTILLA V6'!A99</f>
        <v>0</v>
      </c>
      <c r="B99" s="118">
        <f>'PLANTILLA V6'!B99</f>
        <v>0</v>
      </c>
      <c r="C99" s="119">
        <f>'PLANTILLA V6'!C99</f>
        <v>1</v>
      </c>
      <c r="D99" s="111" t="str">
        <f>'PLANTILLA V6'!D99</f>
        <v>pza</v>
      </c>
      <c r="E99" s="119">
        <v>0</v>
      </c>
      <c r="F99" s="111" t="b">
        <v>0</v>
      </c>
      <c r="G99" s="111" t="b">
        <v>0</v>
      </c>
      <c r="H99" s="111" t="b">
        <v>0</v>
      </c>
      <c r="I99" s="111" t="b">
        <v>0</v>
      </c>
      <c r="J99" s="114" t="e">
        <f t="shared" ca="1" si="0"/>
        <v>#NAME?</v>
      </c>
      <c r="K99" s="117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21.5" hidden="1" x14ac:dyDescent="0.9">
      <c r="A100" s="118">
        <f>'PLANTILLA V6'!A100</f>
        <v>0</v>
      </c>
      <c r="B100" s="118">
        <f>'PLANTILLA V6'!B100</f>
        <v>0</v>
      </c>
      <c r="C100" s="119">
        <f>'PLANTILLA V6'!C100</f>
        <v>1</v>
      </c>
      <c r="D100" s="111" t="str">
        <f>'PLANTILLA V6'!D100</f>
        <v>pza</v>
      </c>
      <c r="E100" s="119">
        <v>0</v>
      </c>
      <c r="F100" s="111" t="b">
        <v>0</v>
      </c>
      <c r="G100" s="111" t="b">
        <v>0</v>
      </c>
      <c r="H100" s="111" t="b">
        <v>0</v>
      </c>
      <c r="I100" s="111" t="b">
        <v>0</v>
      </c>
      <c r="J100" s="114" t="e">
        <f t="shared" ca="1" si="0"/>
        <v>#NAME?</v>
      </c>
      <c r="K100" s="117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21.5" hidden="1" x14ac:dyDescent="0.9">
      <c r="A101" s="118">
        <f>'PLANTILLA V6'!A101</f>
        <v>0</v>
      </c>
      <c r="B101" s="118">
        <f>'PLANTILLA V6'!B101</f>
        <v>0</v>
      </c>
      <c r="C101" s="119">
        <f>'PLANTILLA V6'!C101</f>
        <v>1</v>
      </c>
      <c r="D101" s="111" t="str">
        <f>'PLANTILLA V6'!D101</f>
        <v>pza</v>
      </c>
      <c r="E101" s="119">
        <v>0</v>
      </c>
      <c r="F101" s="111" t="b">
        <v>0</v>
      </c>
      <c r="G101" s="111" t="b">
        <v>0</v>
      </c>
      <c r="H101" s="111" t="b">
        <v>0</v>
      </c>
      <c r="I101" s="111" t="b">
        <v>0</v>
      </c>
      <c r="J101" s="114" t="e">
        <f t="shared" ca="1" si="0"/>
        <v>#NAME?</v>
      </c>
      <c r="K101" s="117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21.5" hidden="1" x14ac:dyDescent="0.9">
      <c r="A102" s="118">
        <f>'PLANTILLA V6'!A102</f>
        <v>0</v>
      </c>
      <c r="B102" s="118">
        <f>'PLANTILLA V6'!B102</f>
        <v>0</v>
      </c>
      <c r="C102" s="119">
        <f>'PLANTILLA V6'!C102</f>
        <v>1</v>
      </c>
      <c r="D102" s="111" t="str">
        <f>'PLANTILLA V6'!D102</f>
        <v>pza</v>
      </c>
      <c r="E102" s="119">
        <v>0</v>
      </c>
      <c r="F102" s="111" t="b">
        <v>0</v>
      </c>
      <c r="G102" s="111" t="b">
        <v>0</v>
      </c>
      <c r="H102" s="111" t="b">
        <v>0</v>
      </c>
      <c r="I102" s="111" t="b">
        <v>0</v>
      </c>
      <c r="J102" s="114" t="e">
        <f t="shared" ca="1" si="0"/>
        <v>#NAME?</v>
      </c>
      <c r="K102" s="117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21.5" hidden="1" x14ac:dyDescent="0.9">
      <c r="A103" s="118">
        <f>'PLANTILLA V6'!A103</f>
        <v>0</v>
      </c>
      <c r="B103" s="118">
        <f>'PLANTILLA V6'!B103</f>
        <v>0</v>
      </c>
      <c r="C103" s="119">
        <f>'PLANTILLA V6'!C103</f>
        <v>1</v>
      </c>
      <c r="D103" s="111" t="str">
        <f>'PLANTILLA V6'!D103</f>
        <v>pza</v>
      </c>
      <c r="E103" s="119">
        <v>0</v>
      </c>
      <c r="F103" s="111" t="b">
        <v>0</v>
      </c>
      <c r="G103" s="111" t="b">
        <v>0</v>
      </c>
      <c r="H103" s="111" t="b">
        <v>0</v>
      </c>
      <c r="I103" s="111" t="b">
        <v>0</v>
      </c>
      <c r="J103" s="114" t="e">
        <f t="shared" ca="1" si="0"/>
        <v>#NAME?</v>
      </c>
      <c r="K103" s="117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21.5" hidden="1" x14ac:dyDescent="0.9">
      <c r="A104" s="118">
        <f>'PLANTILLA V6'!A104</f>
        <v>0</v>
      </c>
      <c r="B104" s="118">
        <f>'PLANTILLA V6'!B104</f>
        <v>0</v>
      </c>
      <c r="C104" s="119">
        <f>'PLANTILLA V6'!C104</f>
        <v>1</v>
      </c>
      <c r="D104" s="111" t="str">
        <f>'PLANTILLA V6'!D104</f>
        <v>pza</v>
      </c>
      <c r="E104" s="119">
        <v>0</v>
      </c>
      <c r="F104" s="111" t="b">
        <v>0</v>
      </c>
      <c r="G104" s="111" t="b">
        <v>0</v>
      </c>
      <c r="H104" s="111" t="b">
        <v>0</v>
      </c>
      <c r="I104" s="111" t="b">
        <v>0</v>
      </c>
      <c r="J104" s="114" t="e">
        <f t="shared" ca="1" si="0"/>
        <v>#NAME?</v>
      </c>
      <c r="K104" s="117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21.5" hidden="1" x14ac:dyDescent="0.9">
      <c r="A105" s="118">
        <f>'PLANTILLA V6'!A105</f>
        <v>0</v>
      </c>
      <c r="B105" s="118">
        <f>'PLANTILLA V6'!B105</f>
        <v>0</v>
      </c>
      <c r="C105" s="119">
        <f>'PLANTILLA V6'!C105</f>
        <v>1</v>
      </c>
      <c r="D105" s="111" t="str">
        <f>'PLANTILLA V6'!D105</f>
        <v>pza</v>
      </c>
      <c r="E105" s="119">
        <v>0</v>
      </c>
      <c r="F105" s="111" t="b">
        <v>0</v>
      </c>
      <c r="G105" s="111" t="b">
        <v>0</v>
      </c>
      <c r="H105" s="111" t="b">
        <v>0</v>
      </c>
      <c r="I105" s="111" t="b">
        <v>0</v>
      </c>
      <c r="J105" s="114" t="e">
        <f t="shared" ca="1" si="0"/>
        <v>#NAME?</v>
      </c>
      <c r="K105" s="117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21.5" hidden="1" x14ac:dyDescent="0.9">
      <c r="A106" s="118">
        <f>'PLANTILLA V6'!A106</f>
        <v>0</v>
      </c>
      <c r="B106" s="118">
        <f>'PLANTILLA V6'!B106</f>
        <v>0</v>
      </c>
      <c r="C106" s="119">
        <f>'PLANTILLA V6'!C106</f>
        <v>1</v>
      </c>
      <c r="D106" s="111" t="str">
        <f>'PLANTILLA V6'!D106</f>
        <v>pza</v>
      </c>
      <c r="E106" s="119">
        <v>0</v>
      </c>
      <c r="F106" s="111" t="b">
        <v>0</v>
      </c>
      <c r="G106" s="111" t="b">
        <v>0</v>
      </c>
      <c r="H106" s="111" t="b">
        <v>0</v>
      </c>
      <c r="I106" s="111" t="b">
        <v>0</v>
      </c>
      <c r="J106" s="114" t="e">
        <f t="shared" ca="1" si="0"/>
        <v>#NAME?</v>
      </c>
      <c r="K106" s="117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21.5" hidden="1" x14ac:dyDescent="0.9">
      <c r="A107" s="118">
        <f>'PLANTILLA V6'!A107</f>
        <v>0</v>
      </c>
      <c r="B107" s="118">
        <f>'PLANTILLA V6'!B107</f>
        <v>0</v>
      </c>
      <c r="C107" s="119">
        <f>'PLANTILLA V6'!C107</f>
        <v>1</v>
      </c>
      <c r="D107" s="111" t="str">
        <f>'PLANTILLA V6'!D107</f>
        <v>pza</v>
      </c>
      <c r="E107" s="119">
        <v>0</v>
      </c>
      <c r="F107" s="111" t="b">
        <v>0</v>
      </c>
      <c r="G107" s="111" t="b">
        <v>0</v>
      </c>
      <c r="H107" s="111" t="b">
        <v>0</v>
      </c>
      <c r="I107" s="111" t="b">
        <v>0</v>
      </c>
      <c r="J107" s="114" t="e">
        <f t="shared" ca="1" si="0"/>
        <v>#NAME?</v>
      </c>
      <c r="K107" s="117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21.5" hidden="1" x14ac:dyDescent="0.9">
      <c r="A108" s="118">
        <f>'PLANTILLA V6'!A108</f>
        <v>0</v>
      </c>
      <c r="B108" s="118">
        <f>'PLANTILLA V6'!B108</f>
        <v>0</v>
      </c>
      <c r="C108" s="119">
        <f>'PLANTILLA V6'!C108</f>
        <v>1</v>
      </c>
      <c r="D108" s="111" t="str">
        <f>'PLANTILLA V6'!D108</f>
        <v>pza</v>
      </c>
      <c r="E108" s="119">
        <v>0</v>
      </c>
      <c r="F108" s="111" t="b">
        <v>0</v>
      </c>
      <c r="G108" s="111" t="b">
        <v>0</v>
      </c>
      <c r="H108" s="111" t="b">
        <v>0</v>
      </c>
      <c r="I108" s="111" t="b">
        <v>0</v>
      </c>
      <c r="J108" s="114" t="e">
        <f t="shared" ca="1" si="0"/>
        <v>#NAME?</v>
      </c>
      <c r="K108" s="117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21.5" x14ac:dyDescent="0.9">
      <c r="A109" s="175" t="str">
        <f>'PLANTILLA V6'!A109</f>
        <v>Baterías</v>
      </c>
      <c r="B109" s="157"/>
      <c r="C109" s="119">
        <f>'PLANTILLA V6'!C109</f>
        <v>0</v>
      </c>
      <c r="D109" s="111">
        <f>'PLANTILLA V6'!D109</f>
        <v>0</v>
      </c>
      <c r="E109" s="119">
        <v>0</v>
      </c>
      <c r="F109" s="111" t="b">
        <v>0</v>
      </c>
      <c r="G109" s="111" t="b">
        <v>0</v>
      </c>
      <c r="H109" s="111" t="b">
        <v>0</v>
      </c>
      <c r="I109" s="111" t="b">
        <v>0</v>
      </c>
      <c r="J109" s="114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7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21.5" hidden="1" x14ac:dyDescent="0.9">
      <c r="A110" s="118" t="str">
        <f>'PLANTILLA V6'!A110</f>
        <v>Ba</v>
      </c>
      <c r="B110" s="118" t="str">
        <f>'PLANTILLA V6'!B110</f>
        <v>Batería recargable (AA)</v>
      </c>
      <c r="C110" s="119">
        <f>'PLANTILLA V6'!C110</f>
        <v>1</v>
      </c>
      <c r="D110" s="111" t="str">
        <f>'PLANTILLA V6'!D110</f>
        <v>pza</v>
      </c>
      <c r="E110" s="119">
        <v>0</v>
      </c>
      <c r="F110" s="111" t="b">
        <v>0</v>
      </c>
      <c r="G110" s="111" t="b">
        <v>0</v>
      </c>
      <c r="H110" s="111" t="b">
        <v>1</v>
      </c>
      <c r="I110" s="111" t="b">
        <v>0</v>
      </c>
      <c r="J110" s="114" t="e">
        <f t="shared" ca="1" si="0"/>
        <v>#NAME?</v>
      </c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21.5" hidden="1" x14ac:dyDescent="0.9">
      <c r="A111" s="118" t="str">
        <f>'PLANTILLA V6'!A111</f>
        <v>Ba</v>
      </c>
      <c r="B111" s="118" t="str">
        <f>'PLANTILLA V6'!B111</f>
        <v>Batería recargable (AAA)</v>
      </c>
      <c r="C111" s="119">
        <f>'PLANTILLA V6'!C111</f>
        <v>1</v>
      </c>
      <c r="D111" s="111" t="str">
        <f>'PLANTILLA V6'!D111</f>
        <v>pza</v>
      </c>
      <c r="E111" s="119">
        <v>0</v>
      </c>
      <c r="F111" s="111" t="b">
        <v>0</v>
      </c>
      <c r="G111" s="111" t="b">
        <v>0</v>
      </c>
      <c r="H111" s="111" t="b">
        <v>1</v>
      </c>
      <c r="I111" s="111" t="b">
        <v>0</v>
      </c>
      <c r="J111" s="114" t="e">
        <f t="shared" ca="1" si="0"/>
        <v>#NAME?</v>
      </c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21.5" hidden="1" x14ac:dyDescent="0.9">
      <c r="A112" s="118" t="str">
        <f>'PLANTILLA V6'!A112</f>
        <v>Ba</v>
      </c>
      <c r="B112" s="118" t="str">
        <f>'PLANTILLA V6'!B112</f>
        <v>Batería recargable 9V (recomendable marca Volteck)</v>
      </c>
      <c r="C112" s="119">
        <f>'PLANTILLA V6'!C112</f>
        <v>1</v>
      </c>
      <c r="D112" s="111" t="str">
        <f>'PLANTILLA V6'!D112</f>
        <v>pza</v>
      </c>
      <c r="E112" s="119">
        <v>0</v>
      </c>
      <c r="F112" s="111" t="b">
        <v>0</v>
      </c>
      <c r="G112" s="111" t="b">
        <v>0</v>
      </c>
      <c r="H112" s="111" t="b">
        <v>1</v>
      </c>
      <c r="I112" s="111" t="b">
        <v>0</v>
      </c>
      <c r="J112" s="114" t="e">
        <f t="shared" ca="1" si="0"/>
        <v>#NAME?</v>
      </c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21.5" hidden="1" x14ac:dyDescent="0.9">
      <c r="A113" s="118" t="str">
        <f>'PLANTILLA V6'!A113</f>
        <v>Ba</v>
      </c>
      <c r="B113" s="118" t="str">
        <f>'PLANTILLA V6'!B113</f>
        <v>Baterías alcalinas AAA de 1.5 V (no recargable) para microbit</v>
      </c>
      <c r="C113" s="119">
        <f>'PLANTILLA V6'!C113</f>
        <v>1</v>
      </c>
      <c r="D113" s="111" t="str">
        <f>'PLANTILLA V6'!D113</f>
        <v>pza</v>
      </c>
      <c r="E113" s="119">
        <v>0</v>
      </c>
      <c r="F113" s="111" t="b">
        <v>0</v>
      </c>
      <c r="G113" s="111" t="b">
        <v>0</v>
      </c>
      <c r="H113" s="111" t="b">
        <v>1</v>
      </c>
      <c r="I113" s="111" t="b">
        <v>0</v>
      </c>
      <c r="J113" s="114" t="e">
        <f t="shared" ca="1" si="0"/>
        <v>#NAME?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21.5" hidden="1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1" t="str">
        <f>'PLANTILLA V6'!D114</f>
        <v>pza</v>
      </c>
      <c r="E114" s="119">
        <v>0</v>
      </c>
      <c r="F114" s="111" t="b">
        <v>0</v>
      </c>
      <c r="G114" s="111" t="b">
        <v>0</v>
      </c>
      <c r="H114" s="111" t="b">
        <v>1</v>
      </c>
      <c r="I114" s="111" t="b">
        <v>0</v>
      </c>
      <c r="J114" s="114" t="e">
        <f t="shared" ca="1" si="0"/>
        <v>#NAME?</v>
      </c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21.5" hidden="1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1" t="str">
        <f>'PLANTILLA V6'!D115</f>
        <v>pza</v>
      </c>
      <c r="E115" s="119">
        <v>0</v>
      </c>
      <c r="F115" s="111" t="b">
        <v>0</v>
      </c>
      <c r="G115" s="111" t="b">
        <v>0</v>
      </c>
      <c r="H115" s="111" t="b">
        <v>0</v>
      </c>
      <c r="I115" s="111" t="b">
        <v>1</v>
      </c>
      <c r="J115" s="114" t="e">
        <f t="shared" ca="1" si="0"/>
        <v>#NAME?</v>
      </c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21.5" hidden="1" x14ac:dyDescent="0.9">
      <c r="A116" s="118" t="str">
        <f>'PLANTILLA V6'!A116</f>
        <v>Ba</v>
      </c>
      <c r="B116" s="118" t="str">
        <f>'PLANTILLA V6'!B116</f>
        <v>Portapilas "AA" en serie</v>
      </c>
      <c r="C116" s="119">
        <f>'PLANTILLA V6'!C116</f>
        <v>1</v>
      </c>
      <c r="D116" s="111" t="str">
        <f>'PLANTILLA V6'!D116</f>
        <v>pza</v>
      </c>
      <c r="E116" s="119">
        <v>0</v>
      </c>
      <c r="F116" s="111" t="b">
        <v>0</v>
      </c>
      <c r="G116" s="111" t="b">
        <v>0</v>
      </c>
      <c r="H116" s="111" t="b">
        <v>1</v>
      </c>
      <c r="I116" s="111" t="b">
        <v>0</v>
      </c>
      <c r="J116" s="114" t="e">
        <f t="shared" ca="1" si="0"/>
        <v>#NAME?</v>
      </c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21.5" hidden="1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1" t="str">
        <f>'PLANTILLA V6'!D117</f>
        <v>pza</v>
      </c>
      <c r="E117" s="119">
        <v>0</v>
      </c>
      <c r="F117" s="111" t="b">
        <v>0</v>
      </c>
      <c r="G117" s="111" t="b">
        <v>0</v>
      </c>
      <c r="H117" s="111" t="b">
        <v>1</v>
      </c>
      <c r="I117" s="111" t="b">
        <v>0</v>
      </c>
      <c r="J117" s="114" t="e">
        <f t="shared" ca="1" si="0"/>
        <v>#NAME?</v>
      </c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21.5" hidden="1" x14ac:dyDescent="0.9">
      <c r="A118" s="118" t="str">
        <f>'PLANTILLA V6'!A118</f>
        <v>Ba</v>
      </c>
      <c r="B118" s="118" t="str">
        <f>'PLANTILLA V6'!B118</f>
        <v>Pila CR2032 tipo moneda</v>
      </c>
      <c r="C118" s="119">
        <f>'PLANTILLA V6'!C118</f>
        <v>1</v>
      </c>
      <c r="D118" s="111" t="str">
        <f>'PLANTILLA V6'!D118</f>
        <v>pza</v>
      </c>
      <c r="E118" s="119">
        <v>0</v>
      </c>
      <c r="F118" s="111" t="b">
        <v>0</v>
      </c>
      <c r="G118" s="111" t="b">
        <v>0</v>
      </c>
      <c r="H118" s="111" t="b">
        <v>1</v>
      </c>
      <c r="I118" s="111" t="b">
        <v>0</v>
      </c>
      <c r="J118" s="114" t="e">
        <f t="shared" ca="1" si="0"/>
        <v>#NAME?</v>
      </c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21.5" hidden="1" x14ac:dyDescent="0.9">
      <c r="A119" s="26">
        <f>'PLANTILLA V6'!A119</f>
        <v>0</v>
      </c>
      <c r="B119" s="26">
        <f>'PLANTILLA V6'!B119</f>
        <v>0</v>
      </c>
      <c r="C119" s="119">
        <f>'PLANTILLA V6'!C119</f>
        <v>0</v>
      </c>
      <c r="D119" s="111">
        <f>'PLANTILLA V6'!D119</f>
        <v>0</v>
      </c>
      <c r="E119" s="119">
        <v>0</v>
      </c>
      <c r="F119" s="111" t="b">
        <v>0</v>
      </c>
      <c r="G119" s="111" t="b">
        <v>0</v>
      </c>
      <c r="H119" s="111" t="b">
        <v>0</v>
      </c>
      <c r="I119" s="111" t="b">
        <v>0</v>
      </c>
      <c r="J119" s="114" t="e">
        <f t="shared" ca="1" si="0"/>
        <v>#NAME?</v>
      </c>
    </row>
    <row r="120" spans="1:26" ht="21.5" hidden="1" x14ac:dyDescent="0.9">
      <c r="A120" s="26">
        <f>'PLANTILLA V6'!A120</f>
        <v>0</v>
      </c>
      <c r="B120" s="26">
        <f>'PLANTILLA V6'!B120</f>
        <v>0</v>
      </c>
      <c r="C120" s="119">
        <f>'PLANTILLA V6'!C120</f>
        <v>0</v>
      </c>
      <c r="D120" s="111">
        <f>'PLANTILLA V6'!D120</f>
        <v>0</v>
      </c>
      <c r="E120" s="119">
        <v>0</v>
      </c>
      <c r="F120" s="111" t="b">
        <v>0</v>
      </c>
      <c r="G120" s="111" t="b">
        <v>0</v>
      </c>
      <c r="H120" s="111" t="b">
        <v>0</v>
      </c>
      <c r="I120" s="111" t="b">
        <v>0</v>
      </c>
      <c r="J120" s="114" t="e">
        <f t="shared" ca="1" si="0"/>
        <v>#NAME?</v>
      </c>
    </row>
    <row r="121" spans="1:26" ht="21.5" hidden="1" x14ac:dyDescent="0.9">
      <c r="A121" s="26">
        <f>'PLANTILLA V6'!A121</f>
        <v>0</v>
      </c>
      <c r="B121" s="26">
        <f>'PLANTILLA V6'!B121</f>
        <v>0</v>
      </c>
      <c r="C121" s="119">
        <f>'PLANTILLA V6'!C121</f>
        <v>0</v>
      </c>
      <c r="D121" s="111">
        <f>'PLANTILLA V6'!D121</f>
        <v>0</v>
      </c>
      <c r="E121" s="119">
        <v>0</v>
      </c>
      <c r="F121" s="111" t="b">
        <v>0</v>
      </c>
      <c r="G121" s="111" t="b">
        <v>0</v>
      </c>
      <c r="H121" s="111" t="b">
        <v>0</v>
      </c>
      <c r="I121" s="111" t="b">
        <v>0</v>
      </c>
      <c r="J121" s="114" t="e">
        <f t="shared" ca="1" si="0"/>
        <v>#NAME?</v>
      </c>
    </row>
    <row r="122" spans="1:26" ht="21.5" hidden="1" x14ac:dyDescent="0.9">
      <c r="A122" s="26">
        <f>'PLANTILLA V6'!A122</f>
        <v>0</v>
      </c>
      <c r="B122" s="26">
        <f>'PLANTILLA V6'!B122</f>
        <v>0</v>
      </c>
      <c r="C122" s="119">
        <f>'PLANTILLA V6'!C122</f>
        <v>0</v>
      </c>
      <c r="D122" s="111">
        <f>'PLANTILLA V6'!D122</f>
        <v>0</v>
      </c>
      <c r="E122" s="119">
        <v>0</v>
      </c>
      <c r="F122" s="111" t="b">
        <v>0</v>
      </c>
      <c r="G122" s="111" t="b">
        <v>0</v>
      </c>
      <c r="H122" s="111" t="b">
        <v>0</v>
      </c>
      <c r="I122" s="111" t="b">
        <v>0</v>
      </c>
      <c r="J122" s="114" t="e">
        <f t="shared" ca="1" si="0"/>
        <v>#NAME?</v>
      </c>
    </row>
    <row r="123" spans="1:26" ht="21.5" hidden="1" x14ac:dyDescent="0.9">
      <c r="A123" s="26">
        <f>'PLANTILLA V6'!A123</f>
        <v>0</v>
      </c>
      <c r="B123" s="26">
        <f>'PLANTILLA V6'!B123</f>
        <v>0</v>
      </c>
      <c r="C123" s="119">
        <f>'PLANTILLA V6'!C123</f>
        <v>0</v>
      </c>
      <c r="D123" s="111">
        <f>'PLANTILLA V6'!D123</f>
        <v>0</v>
      </c>
      <c r="E123" s="119">
        <v>0</v>
      </c>
      <c r="F123" s="111" t="b">
        <v>0</v>
      </c>
      <c r="G123" s="111" t="b">
        <v>0</v>
      </c>
      <c r="H123" s="111" t="b">
        <v>0</v>
      </c>
      <c r="I123" s="111" t="b">
        <v>0</v>
      </c>
      <c r="J123" s="114" t="e">
        <f t="shared" ca="1" si="0"/>
        <v>#NAME?</v>
      </c>
    </row>
    <row r="124" spans="1:26" ht="21.5" hidden="1" x14ac:dyDescent="0.9">
      <c r="A124" s="26">
        <f>'PLANTILLA V6'!A124</f>
        <v>0</v>
      </c>
      <c r="B124" s="26">
        <f>'PLANTILLA V6'!B124</f>
        <v>0</v>
      </c>
      <c r="C124" s="119">
        <f>'PLANTILLA V6'!C124</f>
        <v>0</v>
      </c>
      <c r="D124" s="111">
        <f>'PLANTILLA V6'!D124</f>
        <v>0</v>
      </c>
      <c r="E124" s="119">
        <v>0</v>
      </c>
      <c r="F124" s="111" t="b">
        <v>0</v>
      </c>
      <c r="G124" s="111" t="b">
        <v>0</v>
      </c>
      <c r="H124" s="111" t="b">
        <v>0</v>
      </c>
      <c r="I124" s="111" t="b">
        <v>0</v>
      </c>
      <c r="J124" s="114" t="e">
        <f t="shared" ca="1" si="0"/>
        <v>#NAME?</v>
      </c>
    </row>
    <row r="125" spans="1:26" ht="21.5" hidden="1" x14ac:dyDescent="0.9">
      <c r="A125" s="26">
        <f>'PLANTILLA V6'!A125</f>
        <v>0</v>
      </c>
      <c r="B125" s="26">
        <f>'PLANTILLA V6'!B125</f>
        <v>0</v>
      </c>
      <c r="C125" s="119">
        <f>'PLANTILLA V6'!C125</f>
        <v>0</v>
      </c>
      <c r="D125" s="111">
        <f>'PLANTILLA V6'!D125</f>
        <v>0</v>
      </c>
      <c r="E125" s="119">
        <v>0</v>
      </c>
      <c r="F125" s="111" t="b">
        <v>0</v>
      </c>
      <c r="G125" s="111" t="b">
        <v>0</v>
      </c>
      <c r="H125" s="111" t="b">
        <v>0</v>
      </c>
      <c r="I125" s="111" t="b">
        <v>0</v>
      </c>
      <c r="J125" s="114" t="e">
        <f t="shared" ca="1" si="0"/>
        <v>#NAME?</v>
      </c>
    </row>
    <row r="126" spans="1:26" ht="21.5" hidden="1" x14ac:dyDescent="0.9">
      <c r="A126" s="26">
        <f>'PLANTILLA V6'!A126</f>
        <v>0</v>
      </c>
      <c r="B126" s="26">
        <f>'PLANTILLA V6'!B126</f>
        <v>0</v>
      </c>
      <c r="C126" s="119">
        <f>'PLANTILLA V6'!C126</f>
        <v>0</v>
      </c>
      <c r="D126" s="111">
        <f>'PLANTILLA V6'!D126</f>
        <v>0</v>
      </c>
      <c r="E126" s="119">
        <v>0</v>
      </c>
      <c r="F126" s="111" t="b">
        <v>0</v>
      </c>
      <c r="G126" s="111" t="b">
        <v>0</v>
      </c>
      <c r="H126" s="111" t="b">
        <v>0</v>
      </c>
      <c r="I126" s="111" t="b">
        <v>0</v>
      </c>
      <c r="J126" s="114" t="e">
        <f t="shared" ca="1" si="0"/>
        <v>#NAME?</v>
      </c>
    </row>
    <row r="127" spans="1:26" ht="21.5" hidden="1" x14ac:dyDescent="0.9">
      <c r="A127" s="26">
        <f>'PLANTILLA V6'!A127</f>
        <v>0</v>
      </c>
      <c r="B127" s="26">
        <f>'PLANTILLA V6'!B127</f>
        <v>0</v>
      </c>
      <c r="C127" s="119">
        <f>'PLANTILLA V6'!C127</f>
        <v>0</v>
      </c>
      <c r="D127" s="111">
        <f>'PLANTILLA V6'!D127</f>
        <v>0</v>
      </c>
      <c r="E127" s="119">
        <v>0</v>
      </c>
      <c r="F127" s="111" t="b">
        <v>0</v>
      </c>
      <c r="G127" s="111" t="b">
        <v>0</v>
      </c>
      <c r="H127" s="111" t="b">
        <v>0</v>
      </c>
      <c r="I127" s="111" t="b">
        <v>0</v>
      </c>
      <c r="J127" s="114" t="e">
        <f t="shared" ca="1" si="0"/>
        <v>#NAME?</v>
      </c>
    </row>
    <row r="128" spans="1:26" ht="21.5" hidden="1" x14ac:dyDescent="0.9">
      <c r="A128" s="26">
        <f>'PLANTILLA V6'!A128</f>
        <v>0</v>
      </c>
      <c r="B128" s="26">
        <f>'PLANTILLA V6'!B128</f>
        <v>0</v>
      </c>
      <c r="C128" s="119">
        <f>'PLANTILLA V6'!C128</f>
        <v>0</v>
      </c>
      <c r="D128" s="111">
        <f>'PLANTILLA V6'!D128</f>
        <v>0</v>
      </c>
      <c r="E128" s="119">
        <v>0</v>
      </c>
      <c r="F128" s="111" t="b">
        <v>0</v>
      </c>
      <c r="G128" s="111" t="b">
        <v>0</v>
      </c>
      <c r="H128" s="111" t="b">
        <v>0</v>
      </c>
      <c r="I128" s="111" t="b">
        <v>0</v>
      </c>
      <c r="J128" s="114" t="e">
        <f t="shared" ca="1" si="0"/>
        <v>#NAME?</v>
      </c>
    </row>
    <row r="129" spans="1:26" ht="21.5" hidden="1" x14ac:dyDescent="0.9">
      <c r="A129" s="26">
        <f>'PLANTILLA V6'!A129</f>
        <v>0</v>
      </c>
      <c r="B129" s="26">
        <f>'PLANTILLA V6'!B129</f>
        <v>0</v>
      </c>
      <c r="C129" s="119">
        <f>'PLANTILLA V6'!C129</f>
        <v>0</v>
      </c>
      <c r="D129" s="111">
        <f>'PLANTILLA V6'!D129</f>
        <v>0</v>
      </c>
      <c r="E129" s="119">
        <v>0</v>
      </c>
      <c r="F129" s="111" t="b">
        <v>0</v>
      </c>
      <c r="G129" s="111" t="b">
        <v>0</v>
      </c>
      <c r="H129" s="111" t="b">
        <v>0</v>
      </c>
      <c r="I129" s="111" t="b">
        <v>0</v>
      </c>
      <c r="J129" s="114" t="e">
        <f t="shared" ca="1" si="0"/>
        <v>#NAME?</v>
      </c>
    </row>
    <row r="130" spans="1:26" ht="21.5" hidden="1" x14ac:dyDescent="0.9">
      <c r="A130" s="26">
        <f>'PLANTILLA V6'!A130</f>
        <v>0</v>
      </c>
      <c r="B130" s="26">
        <f>'PLANTILLA V6'!B130</f>
        <v>0</v>
      </c>
      <c r="C130" s="119">
        <f>'PLANTILLA V6'!C130</f>
        <v>0</v>
      </c>
      <c r="D130" s="111">
        <f>'PLANTILLA V6'!D130</f>
        <v>0</v>
      </c>
      <c r="E130" s="119">
        <v>0</v>
      </c>
      <c r="F130" s="111" t="b">
        <v>0</v>
      </c>
      <c r="G130" s="111" t="b">
        <v>0</v>
      </c>
      <c r="H130" s="111" t="b">
        <v>0</v>
      </c>
      <c r="I130" s="111" t="b">
        <v>0</v>
      </c>
      <c r="J130" s="114" t="e">
        <f t="shared" ca="1" si="0"/>
        <v>#NAME?</v>
      </c>
    </row>
    <row r="131" spans="1:26" ht="21.5" hidden="1" x14ac:dyDescent="0.9">
      <c r="A131" s="26">
        <f>'PLANTILLA V6'!A131</f>
        <v>0</v>
      </c>
      <c r="B131" s="26">
        <f>'PLANTILLA V6'!B131</f>
        <v>0</v>
      </c>
      <c r="C131" s="119">
        <f>'PLANTILLA V6'!C131</f>
        <v>0</v>
      </c>
      <c r="D131" s="111">
        <f>'PLANTILLA V6'!D131</f>
        <v>0</v>
      </c>
      <c r="E131" s="119">
        <v>0</v>
      </c>
      <c r="F131" s="111" t="b">
        <v>0</v>
      </c>
      <c r="G131" s="111" t="b">
        <v>0</v>
      </c>
      <c r="H131" s="111" t="b">
        <v>0</v>
      </c>
      <c r="I131" s="111" t="b">
        <v>0</v>
      </c>
      <c r="J131" s="114" t="e">
        <f t="shared" ca="1" si="0"/>
        <v>#NAME?</v>
      </c>
    </row>
    <row r="132" spans="1:26" ht="21.5" hidden="1" x14ac:dyDescent="0.9">
      <c r="A132" s="26">
        <f>'PLANTILLA V6'!A132</f>
        <v>0</v>
      </c>
      <c r="B132" s="26">
        <f>'PLANTILLA V6'!B132</f>
        <v>0</v>
      </c>
      <c r="C132" s="119">
        <f>'PLANTILLA V6'!C132</f>
        <v>0</v>
      </c>
      <c r="D132" s="111">
        <f>'PLANTILLA V6'!D132</f>
        <v>0</v>
      </c>
      <c r="E132" s="119">
        <v>0</v>
      </c>
      <c r="F132" s="111" t="b">
        <v>0</v>
      </c>
      <c r="G132" s="111" t="b">
        <v>0</v>
      </c>
      <c r="H132" s="111" t="b">
        <v>0</v>
      </c>
      <c r="I132" s="111" t="b">
        <v>0</v>
      </c>
      <c r="J132" s="114" t="e">
        <f t="shared" ca="1" si="0"/>
        <v>#NAME?</v>
      </c>
    </row>
    <row r="133" spans="1:26" ht="21.5" hidden="1" x14ac:dyDescent="0.9">
      <c r="A133" s="26">
        <f>'PLANTILLA V6'!A133</f>
        <v>0</v>
      </c>
      <c r="B133" s="26">
        <f>'PLANTILLA V6'!B133</f>
        <v>0</v>
      </c>
      <c r="C133" s="119">
        <f>'PLANTILLA V6'!C133</f>
        <v>0</v>
      </c>
      <c r="D133" s="111">
        <f>'PLANTILLA V6'!D133</f>
        <v>0</v>
      </c>
      <c r="E133" s="119">
        <v>0</v>
      </c>
      <c r="F133" s="111" t="b">
        <v>0</v>
      </c>
      <c r="G133" s="111" t="b">
        <v>0</v>
      </c>
      <c r="H133" s="111" t="b">
        <v>0</v>
      </c>
      <c r="I133" s="111" t="b">
        <v>0</v>
      </c>
      <c r="J133" s="114" t="e">
        <f t="shared" ca="1" si="0"/>
        <v>#NAME?</v>
      </c>
    </row>
    <row r="134" spans="1:26" ht="21.5" hidden="1" x14ac:dyDescent="0.9">
      <c r="A134" s="26">
        <f>'PLANTILLA V6'!A134</f>
        <v>0</v>
      </c>
      <c r="B134" s="26">
        <f>'PLANTILLA V6'!B134</f>
        <v>0</v>
      </c>
      <c r="C134" s="119">
        <f>'PLANTILLA V6'!C134</f>
        <v>0</v>
      </c>
      <c r="D134" s="111">
        <f>'PLANTILLA V6'!D134</f>
        <v>0</v>
      </c>
      <c r="E134" s="119">
        <v>0</v>
      </c>
      <c r="F134" s="111" t="b">
        <v>0</v>
      </c>
      <c r="G134" s="111" t="b">
        <v>0</v>
      </c>
      <c r="H134" s="111" t="b">
        <v>0</v>
      </c>
      <c r="I134" s="111" t="b">
        <v>0</v>
      </c>
      <c r="J134" s="114" t="e">
        <f t="shared" ca="1" si="0"/>
        <v>#NAME?</v>
      </c>
    </row>
    <row r="135" spans="1:26" ht="21.5" hidden="1" x14ac:dyDescent="0.9">
      <c r="A135" s="26">
        <f>'PLANTILLA V6'!A135</f>
        <v>0</v>
      </c>
      <c r="B135" s="26">
        <f>'PLANTILLA V6'!B135</f>
        <v>0</v>
      </c>
      <c r="C135" s="119">
        <f>'PLANTILLA V6'!C135</f>
        <v>0</v>
      </c>
      <c r="D135" s="111">
        <f>'PLANTILLA V6'!D135</f>
        <v>0</v>
      </c>
      <c r="E135" s="119">
        <v>0</v>
      </c>
      <c r="F135" s="111" t="b">
        <v>0</v>
      </c>
      <c r="G135" s="111" t="b">
        <v>0</v>
      </c>
      <c r="H135" s="111" t="b">
        <v>0</v>
      </c>
      <c r="I135" s="111" t="b">
        <v>0</v>
      </c>
      <c r="J135" s="114" t="e">
        <f t="shared" ca="1" si="0"/>
        <v>#NAME?</v>
      </c>
    </row>
    <row r="136" spans="1:26" ht="21.5" hidden="1" x14ac:dyDescent="0.9">
      <c r="A136" s="26">
        <f>'PLANTILLA V6'!A136</f>
        <v>0</v>
      </c>
      <c r="B136" s="26">
        <f>'PLANTILLA V6'!B136</f>
        <v>0</v>
      </c>
      <c r="C136" s="119">
        <f>'PLANTILLA V6'!C136</f>
        <v>0</v>
      </c>
      <c r="D136" s="111">
        <f>'PLANTILLA V6'!D136</f>
        <v>0</v>
      </c>
      <c r="E136" s="119">
        <v>0</v>
      </c>
      <c r="F136" s="111" t="b">
        <v>0</v>
      </c>
      <c r="G136" s="111" t="b">
        <v>0</v>
      </c>
      <c r="H136" s="111" t="b">
        <v>0</v>
      </c>
      <c r="I136" s="111" t="b">
        <v>0</v>
      </c>
      <c r="J136" s="114" t="e">
        <f t="shared" ca="1" si="0"/>
        <v>#NAME?</v>
      </c>
    </row>
    <row r="137" spans="1:26" ht="21.5" hidden="1" x14ac:dyDescent="0.9">
      <c r="A137" s="26">
        <f>'PLANTILLA V6'!A137</f>
        <v>0</v>
      </c>
      <c r="B137" s="26">
        <f>'PLANTILLA V6'!B137</f>
        <v>0</v>
      </c>
      <c r="C137" s="119">
        <f>'PLANTILLA V6'!C137</f>
        <v>0</v>
      </c>
      <c r="D137" s="111">
        <f>'PLANTILLA V6'!D137</f>
        <v>0</v>
      </c>
      <c r="E137" s="119">
        <v>0</v>
      </c>
      <c r="F137" s="111" t="b">
        <v>0</v>
      </c>
      <c r="G137" s="111" t="b">
        <v>0</v>
      </c>
      <c r="H137" s="111" t="b">
        <v>0</v>
      </c>
      <c r="I137" s="111" t="b">
        <v>0</v>
      </c>
      <c r="J137" s="114" t="e">
        <f t="shared" ca="1" si="0"/>
        <v>#NAME?</v>
      </c>
    </row>
    <row r="138" spans="1:26" ht="21.5" hidden="1" x14ac:dyDescent="0.9">
      <c r="A138" s="26">
        <f>'PLANTILLA V6'!A138</f>
        <v>0</v>
      </c>
      <c r="B138" s="26">
        <f>'PLANTILLA V6'!B138</f>
        <v>0</v>
      </c>
      <c r="C138" s="119">
        <f>'PLANTILLA V6'!C138</f>
        <v>0</v>
      </c>
      <c r="D138" s="111">
        <f>'PLANTILLA V6'!D138</f>
        <v>0</v>
      </c>
      <c r="E138" s="119">
        <v>0</v>
      </c>
      <c r="F138" s="111" t="b">
        <v>0</v>
      </c>
      <c r="G138" s="111" t="b">
        <v>0</v>
      </c>
      <c r="H138" s="111" t="b">
        <v>0</v>
      </c>
      <c r="I138" s="111" t="b">
        <v>0</v>
      </c>
      <c r="J138" s="114" t="e">
        <f t="shared" ca="1" si="0"/>
        <v>#NAME?</v>
      </c>
    </row>
    <row r="139" spans="1:26" ht="21.5" x14ac:dyDescent="0.9">
      <c r="A139" s="174" t="str">
        <f>'PLANTILLA V6'!A139</f>
        <v>Seguridad y Orden</v>
      </c>
      <c r="B139" s="157"/>
      <c r="C139" s="119"/>
      <c r="D139" s="111"/>
      <c r="E139" s="119"/>
      <c r="F139" s="117"/>
      <c r="G139" s="117"/>
      <c r="H139" s="117"/>
      <c r="I139" s="117"/>
      <c r="J139" s="114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21.5" hidden="1" x14ac:dyDescent="0.9">
      <c r="A140" s="118" t="str">
        <f>'PLANTILLA V6'!A140</f>
        <v>So</v>
      </c>
      <c r="B140" s="118" t="str">
        <f>'PLANTILLA V6'!B140</f>
        <v>Cubrebocas industrial N95 o similar</v>
      </c>
      <c r="C140" s="119">
        <f>'PLANTILLA V6'!C140</f>
        <v>1</v>
      </c>
      <c r="D140" s="111" t="str">
        <f>'PLANTILLA V6'!D140</f>
        <v>pza</v>
      </c>
      <c r="E140" s="119">
        <v>0</v>
      </c>
      <c r="F140" s="111" t="b">
        <v>1</v>
      </c>
      <c r="G140" s="111" t="b">
        <v>0</v>
      </c>
      <c r="H140" s="111" t="b">
        <v>0</v>
      </c>
      <c r="I140" s="111" t="b">
        <v>0</v>
      </c>
      <c r="J140" s="114" t="e">
        <f t="shared" ca="1" si="0"/>
        <v>#NAME?</v>
      </c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21.5" hidden="1" x14ac:dyDescent="0.9">
      <c r="A141" s="118" t="str">
        <f>'PLANTILLA V6'!A141</f>
        <v>So</v>
      </c>
      <c r="B141" s="118" t="str">
        <f>'PLANTILLA V6'!B141</f>
        <v>Lentes de seguridad</v>
      </c>
      <c r="C141" s="119">
        <f>'PLANTILLA V6'!C141</f>
        <v>1</v>
      </c>
      <c r="D141" s="111" t="str">
        <f>'PLANTILLA V6'!D141</f>
        <v>pza</v>
      </c>
      <c r="E141" s="119">
        <v>0</v>
      </c>
      <c r="F141" s="111" t="b">
        <v>0</v>
      </c>
      <c r="G141" s="111" t="b">
        <v>0</v>
      </c>
      <c r="H141" s="111" t="b">
        <v>1</v>
      </c>
      <c r="I141" s="111" t="b">
        <v>0</v>
      </c>
      <c r="J141" s="114" t="e">
        <f t="shared" ca="1" si="0"/>
        <v>#NAME?</v>
      </c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21.5" hidden="1" x14ac:dyDescent="0.9">
      <c r="A142" s="118" t="str">
        <f>'PLANTILLA V6'!A142</f>
        <v>So</v>
      </c>
      <c r="B142" s="118" t="str">
        <f>'PLANTILLA V6'!B142</f>
        <v>Guantes de seguridad</v>
      </c>
      <c r="C142" s="119">
        <f>'PLANTILLA V6'!C142</f>
        <v>1</v>
      </c>
      <c r="D142" s="111" t="str">
        <f>'PLANTILLA V6'!D142</f>
        <v>pza</v>
      </c>
      <c r="E142" s="119">
        <v>0</v>
      </c>
      <c r="F142" s="111" t="b">
        <v>0</v>
      </c>
      <c r="G142" s="111" t="b">
        <v>0</v>
      </c>
      <c r="H142" s="111" t="b">
        <v>1</v>
      </c>
      <c r="I142" s="111" t="b">
        <v>0</v>
      </c>
      <c r="J142" s="114" t="e">
        <f t="shared" ca="1" si="0"/>
        <v>#NAME?</v>
      </c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21.5" hidden="1" x14ac:dyDescent="0.9">
      <c r="A143" s="118" t="str">
        <f>'PLANTILLA V6'!A143</f>
        <v>So</v>
      </c>
      <c r="B143" s="118" t="str">
        <f>'PLANTILLA V6'!B143</f>
        <v>Botiquín de primeros auxilios (caja con algodón, alcohol, gasas, antiséptico, agua oxigenada, vendas)</v>
      </c>
      <c r="C143" s="119">
        <f>'PLANTILLA V6'!C143</f>
        <v>1</v>
      </c>
      <c r="D143" s="111" t="str">
        <f>'PLANTILLA V6'!D143</f>
        <v>pza</v>
      </c>
      <c r="E143" s="119">
        <v>0</v>
      </c>
      <c r="F143" s="111" t="b">
        <v>0</v>
      </c>
      <c r="G143" s="111" t="b">
        <v>0</v>
      </c>
      <c r="H143" s="111" t="b">
        <v>0</v>
      </c>
      <c r="I143" s="111" t="b">
        <v>1</v>
      </c>
      <c r="J143" s="114" t="e">
        <f t="shared" ca="1" si="0"/>
        <v>#NAME?</v>
      </c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21.5" hidden="1" x14ac:dyDescent="0.9">
      <c r="A144" s="118" t="str">
        <f>'PLANTILLA V6'!A144</f>
        <v>So</v>
      </c>
      <c r="B144" s="118" t="str">
        <f>'PLANTILLA V6'!B144</f>
        <v>Trapo de limpieza/franela</v>
      </c>
      <c r="C144" s="119">
        <f>'PLANTILLA V6'!C144</f>
        <v>1</v>
      </c>
      <c r="D144" s="111" t="str">
        <f>'PLANTILLA V6'!D144</f>
        <v>pza</v>
      </c>
      <c r="E144" s="119">
        <v>0</v>
      </c>
      <c r="F144" s="111" t="b">
        <v>0</v>
      </c>
      <c r="G144" s="111" t="b">
        <v>0</v>
      </c>
      <c r="H144" s="111" t="b">
        <v>1</v>
      </c>
      <c r="I144" s="111" t="b">
        <v>0</v>
      </c>
      <c r="J144" s="114" t="e">
        <f t="shared" ca="1" si="0"/>
        <v>#NAME?</v>
      </c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21.5" hidden="1" x14ac:dyDescent="0.9">
      <c r="A145" s="118">
        <f>'PLANTILLA V6'!A145</f>
        <v>0</v>
      </c>
      <c r="B145" s="111">
        <f>'PLANTILLA V6'!B145</f>
        <v>0</v>
      </c>
      <c r="C145" s="119">
        <f>'PLANTILLA V6'!C145</f>
        <v>1</v>
      </c>
      <c r="D145" s="111" t="str">
        <f>'PLANTILLA V6'!D145</f>
        <v>pza</v>
      </c>
      <c r="E145" s="119">
        <v>0</v>
      </c>
      <c r="F145" s="111" t="b">
        <v>0</v>
      </c>
      <c r="G145" s="111" t="b">
        <v>0</v>
      </c>
      <c r="H145" s="111" t="b">
        <v>0</v>
      </c>
      <c r="I145" s="111" t="b">
        <v>0</v>
      </c>
      <c r="J145" s="114" t="e">
        <f t="shared" ca="1" si="0"/>
        <v>#NAME?</v>
      </c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21.5" hidden="1" x14ac:dyDescent="0.9">
      <c r="A146" s="118">
        <f>'PLANTILLA V6'!A146</f>
        <v>0</v>
      </c>
      <c r="B146" s="111">
        <f>'PLANTILLA V6'!B146</f>
        <v>0</v>
      </c>
      <c r="C146" s="119">
        <f>'PLANTILLA V6'!C146</f>
        <v>1</v>
      </c>
      <c r="D146" s="111" t="str">
        <f>'PLANTILLA V6'!D146</f>
        <v>pza</v>
      </c>
      <c r="E146" s="119">
        <v>0</v>
      </c>
      <c r="F146" s="111" t="b">
        <v>0</v>
      </c>
      <c r="G146" s="111" t="b">
        <v>0</v>
      </c>
      <c r="H146" s="111" t="b">
        <v>0</v>
      </c>
      <c r="I146" s="111" t="b">
        <v>0</v>
      </c>
      <c r="J146" s="114" t="e">
        <f t="shared" ca="1" si="0"/>
        <v>#NAME?</v>
      </c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21.5" hidden="1" x14ac:dyDescent="0.9">
      <c r="A147" s="118">
        <f>'PLANTILLA V6'!A147</f>
        <v>0</v>
      </c>
      <c r="B147" s="111">
        <f>'PLANTILLA V6'!B147</f>
        <v>0</v>
      </c>
      <c r="C147" s="119">
        <f>'PLANTILLA V6'!C147</f>
        <v>1</v>
      </c>
      <c r="D147" s="111" t="str">
        <f>'PLANTILLA V6'!D147</f>
        <v>pza</v>
      </c>
      <c r="E147" s="119">
        <v>0</v>
      </c>
      <c r="F147" s="111" t="b">
        <v>0</v>
      </c>
      <c r="G147" s="111" t="b">
        <v>0</v>
      </c>
      <c r="H147" s="111" t="b">
        <v>0</v>
      </c>
      <c r="I147" s="111" t="b">
        <v>0</v>
      </c>
      <c r="J147" s="114" t="e">
        <f t="shared" ca="1" si="0"/>
        <v>#NAME?</v>
      </c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21.5" hidden="1" x14ac:dyDescent="0.9">
      <c r="A148" s="118">
        <f>'PLANTILLA V6'!A148</f>
        <v>0</v>
      </c>
      <c r="B148" s="111">
        <f>'PLANTILLA V6'!B148</f>
        <v>0</v>
      </c>
      <c r="C148" s="119">
        <f>'PLANTILLA V6'!C148</f>
        <v>1</v>
      </c>
      <c r="D148" s="111" t="str">
        <f>'PLANTILLA V6'!D148</f>
        <v>pza</v>
      </c>
      <c r="E148" s="119">
        <v>0</v>
      </c>
      <c r="F148" s="111" t="b">
        <v>0</v>
      </c>
      <c r="G148" s="111" t="b">
        <v>0</v>
      </c>
      <c r="H148" s="111" t="b">
        <v>0</v>
      </c>
      <c r="I148" s="111" t="b">
        <v>0</v>
      </c>
      <c r="J148" s="114" t="e">
        <f t="shared" ca="1" si="0"/>
        <v>#NAME?</v>
      </c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21.5" hidden="1" x14ac:dyDescent="0.9">
      <c r="A149" s="118">
        <f>'PLANTILLA V6'!A149</f>
        <v>0</v>
      </c>
      <c r="B149" s="111">
        <f>'PLANTILLA V6'!B149</f>
        <v>0</v>
      </c>
      <c r="C149" s="119">
        <f>'PLANTILLA V6'!C149</f>
        <v>1</v>
      </c>
      <c r="D149" s="111" t="str">
        <f>'PLANTILLA V6'!D149</f>
        <v>pza</v>
      </c>
      <c r="E149" s="119">
        <v>0</v>
      </c>
      <c r="F149" s="111" t="b">
        <v>0</v>
      </c>
      <c r="G149" s="111" t="b">
        <v>0</v>
      </c>
      <c r="H149" s="111" t="b">
        <v>0</v>
      </c>
      <c r="I149" s="111" t="b">
        <v>0</v>
      </c>
      <c r="J149" s="114" t="e">
        <f t="shared" ca="1" si="0"/>
        <v>#NAME?</v>
      </c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21.5" hidden="1" x14ac:dyDescent="0.9">
      <c r="A150" s="118">
        <f>'PLANTILLA V6'!A150</f>
        <v>0</v>
      </c>
      <c r="B150" s="111">
        <f>'PLANTILLA V6'!B150</f>
        <v>0</v>
      </c>
      <c r="C150" s="119">
        <f>'PLANTILLA V6'!C150</f>
        <v>1</v>
      </c>
      <c r="D150" s="111" t="str">
        <f>'PLANTILLA V6'!D150</f>
        <v>pza</v>
      </c>
      <c r="E150" s="119">
        <v>0</v>
      </c>
      <c r="F150" s="111" t="b">
        <v>0</v>
      </c>
      <c r="G150" s="111" t="b">
        <v>0</v>
      </c>
      <c r="H150" s="111" t="b">
        <v>0</v>
      </c>
      <c r="I150" s="111" t="b">
        <v>0</v>
      </c>
      <c r="J150" s="114" t="e">
        <f t="shared" ca="1" si="0"/>
        <v>#NAME?</v>
      </c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21.5" hidden="1" x14ac:dyDescent="0.9">
      <c r="A151" s="118">
        <f>'PLANTILLA V6'!A151</f>
        <v>0</v>
      </c>
      <c r="B151" s="111">
        <f>'PLANTILLA V6'!B151</f>
        <v>0</v>
      </c>
      <c r="C151" s="119">
        <f>'PLANTILLA V6'!C151</f>
        <v>1</v>
      </c>
      <c r="D151" s="111" t="str">
        <f>'PLANTILLA V6'!D151</f>
        <v>pza</v>
      </c>
      <c r="E151" s="119">
        <v>0</v>
      </c>
      <c r="F151" s="111" t="b">
        <v>0</v>
      </c>
      <c r="G151" s="111" t="b">
        <v>0</v>
      </c>
      <c r="H151" s="111" t="b">
        <v>0</v>
      </c>
      <c r="I151" s="111" t="b">
        <v>0</v>
      </c>
      <c r="J151" s="114" t="e">
        <f t="shared" ca="1" si="0"/>
        <v>#NAME?</v>
      </c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21.5" hidden="1" x14ac:dyDescent="0.9">
      <c r="A152" s="118">
        <f>'PLANTILLA V6'!A152</f>
        <v>0</v>
      </c>
      <c r="B152" s="111">
        <f>'PLANTILLA V6'!B152</f>
        <v>0</v>
      </c>
      <c r="C152" s="119">
        <f>'PLANTILLA V6'!C152</f>
        <v>1</v>
      </c>
      <c r="D152" s="111" t="str">
        <f>'PLANTILLA V6'!D152</f>
        <v>pza</v>
      </c>
      <c r="E152" s="119">
        <v>0</v>
      </c>
      <c r="F152" s="111" t="b">
        <v>0</v>
      </c>
      <c r="G152" s="111" t="b">
        <v>0</v>
      </c>
      <c r="H152" s="111" t="b">
        <v>0</v>
      </c>
      <c r="I152" s="111" t="b">
        <v>0</v>
      </c>
      <c r="J152" s="114" t="e">
        <f t="shared" ca="1" si="0"/>
        <v>#NAME?</v>
      </c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21.5" hidden="1" x14ac:dyDescent="0.9">
      <c r="A153" s="118">
        <f>'PLANTILLA V6'!A153</f>
        <v>0</v>
      </c>
      <c r="B153" s="111">
        <f>'PLANTILLA V6'!B153</f>
        <v>0</v>
      </c>
      <c r="C153" s="119">
        <f>'PLANTILLA V6'!C153</f>
        <v>1</v>
      </c>
      <c r="D153" s="111" t="str">
        <f>'PLANTILLA V6'!D153</f>
        <v>pza</v>
      </c>
      <c r="E153" s="119">
        <v>0</v>
      </c>
      <c r="F153" s="111" t="b">
        <v>0</v>
      </c>
      <c r="G153" s="111" t="b">
        <v>0</v>
      </c>
      <c r="H153" s="111" t="b">
        <v>0</v>
      </c>
      <c r="I153" s="111" t="b">
        <v>0</v>
      </c>
      <c r="J153" s="114" t="e">
        <f t="shared" ca="1" si="0"/>
        <v>#NAME?</v>
      </c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21.5" hidden="1" x14ac:dyDescent="0.9">
      <c r="A154" s="118">
        <f>'PLANTILLA V6'!A154</f>
        <v>0</v>
      </c>
      <c r="B154" s="111">
        <f>'PLANTILLA V6'!B154</f>
        <v>0</v>
      </c>
      <c r="C154" s="119">
        <f>'PLANTILLA V6'!C154</f>
        <v>1</v>
      </c>
      <c r="D154" s="111" t="str">
        <f>'PLANTILLA V6'!D154</f>
        <v>pza</v>
      </c>
      <c r="E154" s="119">
        <v>0</v>
      </c>
      <c r="F154" s="111" t="b">
        <v>0</v>
      </c>
      <c r="G154" s="111" t="b">
        <v>0</v>
      </c>
      <c r="H154" s="111" t="b">
        <v>0</v>
      </c>
      <c r="I154" s="111" t="b">
        <v>0</v>
      </c>
      <c r="J154" s="114" t="e">
        <f t="shared" ca="1" si="0"/>
        <v>#NAME?</v>
      </c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21.5" hidden="1" x14ac:dyDescent="0.9">
      <c r="A155" s="118">
        <f>'PLANTILLA V6'!A155</f>
        <v>0</v>
      </c>
      <c r="B155" s="111">
        <f>'PLANTILLA V6'!B155</f>
        <v>0</v>
      </c>
      <c r="C155" s="119">
        <f>'PLANTILLA V6'!C155</f>
        <v>1</v>
      </c>
      <c r="D155" s="111" t="str">
        <f>'PLANTILLA V6'!D155</f>
        <v>pza</v>
      </c>
      <c r="E155" s="119">
        <v>0</v>
      </c>
      <c r="F155" s="111" t="b">
        <v>0</v>
      </c>
      <c r="G155" s="111" t="b">
        <v>0</v>
      </c>
      <c r="H155" s="111" t="b">
        <v>0</v>
      </c>
      <c r="I155" s="111" t="b">
        <v>0</v>
      </c>
      <c r="J155" s="114" t="e">
        <f t="shared" ca="1" si="0"/>
        <v>#NAME?</v>
      </c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21.5" hidden="1" x14ac:dyDescent="0.9">
      <c r="A156" s="118">
        <f>'PLANTILLA V6'!A156</f>
        <v>0</v>
      </c>
      <c r="B156" s="111">
        <f>'PLANTILLA V6'!B156</f>
        <v>0</v>
      </c>
      <c r="C156" s="119">
        <f>'PLANTILLA V6'!C156</f>
        <v>1</v>
      </c>
      <c r="D156" s="111" t="str">
        <f>'PLANTILLA V6'!D156</f>
        <v>pza</v>
      </c>
      <c r="E156" s="119">
        <v>0</v>
      </c>
      <c r="F156" s="111" t="b">
        <v>0</v>
      </c>
      <c r="G156" s="111" t="b">
        <v>0</v>
      </c>
      <c r="H156" s="111" t="b">
        <v>0</v>
      </c>
      <c r="I156" s="111" t="b">
        <v>0</v>
      </c>
      <c r="J156" s="114" t="e">
        <f t="shared" ca="1" si="0"/>
        <v>#NAME?</v>
      </c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21.5" hidden="1" x14ac:dyDescent="0.9">
      <c r="A157" s="118">
        <f>'PLANTILLA V6'!A157</f>
        <v>0</v>
      </c>
      <c r="B157" s="111">
        <f>'PLANTILLA V6'!B157</f>
        <v>0</v>
      </c>
      <c r="C157" s="119">
        <f>'PLANTILLA V6'!C157</f>
        <v>1</v>
      </c>
      <c r="D157" s="111" t="str">
        <f>'PLANTILLA V6'!D157</f>
        <v>pza</v>
      </c>
      <c r="E157" s="119">
        <v>0</v>
      </c>
      <c r="F157" s="111" t="b">
        <v>0</v>
      </c>
      <c r="G157" s="111" t="b">
        <v>0</v>
      </c>
      <c r="H157" s="111" t="b">
        <v>0</v>
      </c>
      <c r="I157" s="111" t="b">
        <v>0</v>
      </c>
      <c r="J157" s="114" t="e">
        <f t="shared" ca="1" si="0"/>
        <v>#NAME?</v>
      </c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21.5" hidden="1" x14ac:dyDescent="0.9">
      <c r="A158" s="118">
        <f>'PLANTILLA V6'!A158</f>
        <v>0</v>
      </c>
      <c r="B158" s="111">
        <f>'PLANTILLA V6'!B158</f>
        <v>0</v>
      </c>
      <c r="C158" s="119">
        <f>'PLANTILLA V6'!C158</f>
        <v>1</v>
      </c>
      <c r="D158" s="111" t="str">
        <f>'PLANTILLA V6'!D158</f>
        <v>pza</v>
      </c>
      <c r="E158" s="119">
        <v>0</v>
      </c>
      <c r="F158" s="111" t="b">
        <v>0</v>
      </c>
      <c r="G158" s="111" t="b">
        <v>0</v>
      </c>
      <c r="H158" s="111" t="b">
        <v>0</v>
      </c>
      <c r="I158" s="111" t="b">
        <v>0</v>
      </c>
      <c r="J158" s="114" t="e">
        <f t="shared" ca="1" si="0"/>
        <v>#NAME?</v>
      </c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21.5" hidden="1" x14ac:dyDescent="0.9">
      <c r="A159" s="118">
        <f>'PLANTILLA V6'!A159</f>
        <v>0</v>
      </c>
      <c r="B159" s="111">
        <f>'PLANTILLA V6'!B159</f>
        <v>0</v>
      </c>
      <c r="C159" s="119">
        <f>'PLANTILLA V6'!C159</f>
        <v>1</v>
      </c>
      <c r="D159" s="111" t="str">
        <f>'PLANTILLA V6'!D159</f>
        <v>pza</v>
      </c>
      <c r="E159" s="119">
        <v>0</v>
      </c>
      <c r="F159" s="111" t="b">
        <v>0</v>
      </c>
      <c r="G159" s="111" t="b">
        <v>0</v>
      </c>
      <c r="H159" s="111" t="b">
        <v>0</v>
      </c>
      <c r="I159" s="111" t="b">
        <v>0</v>
      </c>
      <c r="J159" s="114" t="e">
        <f t="shared" ca="1" si="0"/>
        <v>#NAME?</v>
      </c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21.5" hidden="1" x14ac:dyDescent="0.9">
      <c r="A160" s="118">
        <f>'PLANTILLA V6'!A160</f>
        <v>0</v>
      </c>
      <c r="B160" s="111">
        <f>'PLANTILLA V6'!B160</f>
        <v>0</v>
      </c>
      <c r="C160" s="119">
        <f>'PLANTILLA V6'!C160</f>
        <v>1</v>
      </c>
      <c r="D160" s="111" t="str">
        <f>'PLANTILLA V6'!D160</f>
        <v>pza</v>
      </c>
      <c r="E160" s="119">
        <v>0</v>
      </c>
      <c r="F160" s="111" t="b">
        <v>0</v>
      </c>
      <c r="G160" s="111" t="b">
        <v>0</v>
      </c>
      <c r="H160" s="111" t="b">
        <v>0</v>
      </c>
      <c r="I160" s="111" t="b">
        <v>0</v>
      </c>
      <c r="J160" s="114" t="e">
        <f t="shared" ca="1" si="0"/>
        <v>#NAME?</v>
      </c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21.5" x14ac:dyDescent="0.9">
      <c r="A161" s="174" t="str">
        <f>'PLANTILLA V6'!A161</f>
        <v>Material recomendado por alumno (sugerimos incluirlos en la lista de útiles)</v>
      </c>
      <c r="B161" s="157"/>
      <c r="C161" s="119"/>
      <c r="D161" s="111"/>
      <c r="E161" s="119"/>
      <c r="F161" s="117"/>
      <c r="G161" s="117"/>
      <c r="H161" s="117"/>
      <c r="I161" s="117"/>
      <c r="J161" s="114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7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21.5" hidden="1" x14ac:dyDescent="0.9">
      <c r="A162" s="118" t="str">
        <f>'PLANTILLA V6'!A162</f>
        <v>In</v>
      </c>
      <c r="B162" s="118" t="str">
        <f>'PLANTILLA V6'!B162</f>
        <v>Lápiz</v>
      </c>
      <c r="C162" s="119">
        <f>'PLANTILLA V6'!C162</f>
        <v>1</v>
      </c>
      <c r="D162" s="111" t="str">
        <f>'PLANTILLA V6'!D162</f>
        <v>pza</v>
      </c>
      <c r="E162" s="119">
        <v>0</v>
      </c>
      <c r="F162" s="111" t="b">
        <v>1</v>
      </c>
      <c r="G162" s="111" t="b">
        <v>0</v>
      </c>
      <c r="H162" s="111" t="b">
        <v>0</v>
      </c>
      <c r="I162" s="111" t="b">
        <v>0</v>
      </c>
      <c r="J162" s="114" t="e">
        <f t="shared" ca="1" si="0"/>
        <v>#NAME?</v>
      </c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21.5" hidden="1" x14ac:dyDescent="0.9">
      <c r="A163" s="118" t="str">
        <f>'PLANTILLA V6'!A163</f>
        <v>In</v>
      </c>
      <c r="B163" s="118" t="str">
        <f>'PLANTILLA V6'!B163</f>
        <v>Goma</v>
      </c>
      <c r="C163" s="119">
        <f>'PLANTILLA V6'!C163</f>
        <v>1</v>
      </c>
      <c r="D163" s="111" t="str">
        <f>'PLANTILLA V6'!D163</f>
        <v>pza</v>
      </c>
      <c r="E163" s="119">
        <v>0</v>
      </c>
      <c r="F163" s="111" t="b">
        <v>1</v>
      </c>
      <c r="G163" s="111" t="b">
        <v>0</v>
      </c>
      <c r="H163" s="111" t="b">
        <v>0</v>
      </c>
      <c r="I163" s="111" t="b">
        <v>0</v>
      </c>
      <c r="J163" s="114" t="e">
        <f t="shared" ca="1" si="0"/>
        <v>#NAME?</v>
      </c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21.5" hidden="1" x14ac:dyDescent="0.9">
      <c r="A164" s="118" t="str">
        <f>'PLANTILLA V6'!A164</f>
        <v>In</v>
      </c>
      <c r="B164" s="118" t="str">
        <f>'PLANTILLA V6'!B164</f>
        <v>Sacapuntas</v>
      </c>
      <c r="C164" s="119">
        <f>'PLANTILLA V6'!C164</f>
        <v>1</v>
      </c>
      <c r="D164" s="111" t="str">
        <f>'PLANTILLA V6'!D164</f>
        <v>pza</v>
      </c>
      <c r="E164" s="119">
        <v>0</v>
      </c>
      <c r="F164" s="111" t="b">
        <v>1</v>
      </c>
      <c r="G164" s="111" t="b">
        <v>0</v>
      </c>
      <c r="H164" s="111" t="b">
        <v>0</v>
      </c>
      <c r="I164" s="111" t="b">
        <v>0</v>
      </c>
      <c r="J164" s="114" t="e">
        <f t="shared" ca="1" si="0"/>
        <v>#NAME?</v>
      </c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21.5" hidden="1" x14ac:dyDescent="0.9">
      <c r="A165" s="118" t="str">
        <f>'PLANTILLA V6'!A165</f>
        <v>In</v>
      </c>
      <c r="B165" s="118" t="str">
        <f>'PLANTILLA V6'!B165</f>
        <v>Bolígrafo</v>
      </c>
      <c r="C165" s="119">
        <f>'PLANTILLA V6'!C165</f>
        <v>1</v>
      </c>
      <c r="D165" s="111" t="str">
        <f>'PLANTILLA V6'!D165</f>
        <v>pza</v>
      </c>
      <c r="E165" s="119">
        <v>0</v>
      </c>
      <c r="F165" s="111" t="b">
        <v>1</v>
      </c>
      <c r="G165" s="111" t="b">
        <v>0</v>
      </c>
      <c r="H165" s="111" t="b">
        <v>0</v>
      </c>
      <c r="I165" s="111" t="b">
        <v>0</v>
      </c>
      <c r="J165" s="114" t="e">
        <f t="shared" ca="1" si="0"/>
        <v>#NAME?</v>
      </c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21.5" hidden="1" x14ac:dyDescent="0.9">
      <c r="A166" s="118" t="str">
        <f>'PLANTILLA V6'!A166</f>
        <v>In</v>
      </c>
      <c r="B166" s="118" t="str">
        <f>'PLANTILLA V6'!B166</f>
        <v>Tijeras</v>
      </c>
      <c r="C166" s="119">
        <f>'PLANTILLA V6'!C166</f>
        <v>1</v>
      </c>
      <c r="D166" s="111" t="str">
        <f>'PLANTILLA V6'!D166</f>
        <v>pza</v>
      </c>
      <c r="E166" s="119">
        <v>0</v>
      </c>
      <c r="F166" s="111" t="b">
        <v>1</v>
      </c>
      <c r="G166" s="111" t="b">
        <v>0</v>
      </c>
      <c r="H166" s="111" t="b">
        <v>0</v>
      </c>
      <c r="I166" s="111" t="b">
        <v>0</v>
      </c>
      <c r="J166" s="114" t="e">
        <f t="shared" ca="1" si="0"/>
        <v>#NAME?</v>
      </c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21.5" hidden="1" x14ac:dyDescent="0.9">
      <c r="A167" s="118" t="str">
        <f>'PLANTILLA V6'!A167</f>
        <v>In</v>
      </c>
      <c r="B167" s="118" t="str">
        <f>'PLANTILLA V6'!B167</f>
        <v>Pegamento en barra (Pritt) de 8 g</v>
      </c>
      <c r="C167" s="119">
        <f>'PLANTILLA V6'!C167</f>
        <v>1</v>
      </c>
      <c r="D167" s="111" t="str">
        <f>'PLANTILLA V6'!D167</f>
        <v>pza</v>
      </c>
      <c r="E167" s="119">
        <v>0</v>
      </c>
      <c r="F167" s="111" t="b">
        <v>1</v>
      </c>
      <c r="G167" s="111" t="b">
        <v>0</v>
      </c>
      <c r="H167" s="111" t="b">
        <v>0</v>
      </c>
      <c r="I167" s="111" t="b">
        <v>0</v>
      </c>
      <c r="J167" s="114" t="e">
        <f t="shared" ca="1" si="0"/>
        <v>#NAME?</v>
      </c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21.5" hidden="1" x14ac:dyDescent="0.9">
      <c r="A168" s="118" t="str">
        <f>'PLANTILLA V6'!A168</f>
        <v>In</v>
      </c>
      <c r="B168" s="118" t="str">
        <f>'PLANTILLA V6'!B168</f>
        <v>Caja de 12 colores de madera</v>
      </c>
      <c r="C168" s="119">
        <f>'PLANTILLA V6'!C168</f>
        <v>1</v>
      </c>
      <c r="D168" s="111" t="str">
        <f>'PLANTILLA V6'!D168</f>
        <v>caja</v>
      </c>
      <c r="E168" s="119">
        <v>0</v>
      </c>
      <c r="F168" s="111" t="b">
        <v>1</v>
      </c>
      <c r="G168" s="111" t="b">
        <v>0</v>
      </c>
      <c r="H168" s="111" t="b">
        <v>0</v>
      </c>
      <c r="I168" s="111" t="b">
        <v>0</v>
      </c>
      <c r="J168" s="114" t="e">
        <f t="shared" ca="1" si="0"/>
        <v>#NAME?</v>
      </c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21.5" hidden="1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19">
        <f>'PLANTILLA V6'!C169</f>
        <v>1</v>
      </c>
      <c r="D169" s="111" t="str">
        <f>'PLANTILLA V6'!D169</f>
        <v>pza</v>
      </c>
      <c r="E169" s="119">
        <v>0</v>
      </c>
      <c r="F169" s="111" t="b">
        <v>1</v>
      </c>
      <c r="G169" s="111" t="b">
        <v>0</v>
      </c>
      <c r="H169" s="111" t="b">
        <v>0</v>
      </c>
      <c r="I169" s="111" t="b">
        <v>0</v>
      </c>
      <c r="J169" s="114" t="e">
        <f t="shared" ca="1" si="0"/>
        <v>#NAME?</v>
      </c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21.5" hidden="1" x14ac:dyDescent="0.9">
      <c r="A170" s="118" t="str">
        <f>'PLANTILLA V6'!A170</f>
        <v>In</v>
      </c>
      <c r="B170" s="118" t="str">
        <f>'PLANTILLA V6'!B170</f>
        <v xml:space="preserve">Juego de geometría (regla, escuadra 45°,  escuadra 60°, 1 compás, transportador) </v>
      </c>
      <c r="C170" s="119">
        <f>'PLANTILLA V6'!C170</f>
        <v>1</v>
      </c>
      <c r="D170" s="111" t="str">
        <f>'PLANTILLA V6'!D170</f>
        <v>juego</v>
      </c>
      <c r="E170" s="119">
        <v>0</v>
      </c>
      <c r="F170" s="111" t="b">
        <v>1</v>
      </c>
      <c r="G170" s="111" t="b">
        <v>0</v>
      </c>
      <c r="H170" s="111" t="b">
        <v>0</v>
      </c>
      <c r="I170" s="111" t="b">
        <v>0</v>
      </c>
      <c r="J170" s="114" t="e">
        <f t="shared" ca="1" si="0"/>
        <v>#NAME?</v>
      </c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21.5" hidden="1" x14ac:dyDescent="0.9">
      <c r="A171" s="118" t="str">
        <f>'PLANTILLA V6'!A171</f>
        <v>In</v>
      </c>
      <c r="B171" s="118" t="str">
        <f>'PLANTILLA V6'!B171</f>
        <v>Plumón negro de base agua punta gruesa (aquacolor)</v>
      </c>
      <c r="C171" s="119">
        <f>'PLANTILLA V6'!C171</f>
        <v>1</v>
      </c>
      <c r="D171" s="111" t="str">
        <f>'PLANTILLA V6'!D171</f>
        <v>pza</v>
      </c>
      <c r="E171" s="119">
        <v>0</v>
      </c>
      <c r="F171" s="111" t="b">
        <v>0</v>
      </c>
      <c r="G171" s="111" t="b">
        <v>0</v>
      </c>
      <c r="H171" s="111" t="b">
        <v>0</v>
      </c>
      <c r="I171" s="111" t="b">
        <v>0</v>
      </c>
      <c r="J171" s="114" t="e">
        <f t="shared" ca="1" si="0"/>
        <v>#NAME?</v>
      </c>
      <c r="K171" s="117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21.5" hidden="1" x14ac:dyDescent="0.9">
      <c r="A172" s="118" t="str">
        <f>'PLANTILLA V6'!A172</f>
        <v>In</v>
      </c>
      <c r="B172" s="118" t="str">
        <f>'PLANTILLA V6'!B172</f>
        <v>Juego de crayones (10 piezas)</v>
      </c>
      <c r="C172" s="119">
        <f>'PLANTILLA V6'!C172</f>
        <v>1</v>
      </c>
      <c r="D172" s="111" t="str">
        <f>'PLANTILLA V6'!D172</f>
        <v>pza</v>
      </c>
      <c r="E172" s="119">
        <v>0</v>
      </c>
      <c r="F172" s="111" t="b">
        <v>0</v>
      </c>
      <c r="G172" s="111" t="b">
        <v>0</v>
      </c>
      <c r="H172" s="111" t="b">
        <v>0</v>
      </c>
      <c r="I172" s="111" t="b">
        <v>0</v>
      </c>
      <c r="J172" s="114" t="e">
        <f t="shared" ca="1" si="0"/>
        <v>#NAME?</v>
      </c>
      <c r="K172" s="117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21.5" x14ac:dyDescent="0.9">
      <c r="A173" s="63" t="str">
        <f>'PLANTILLA V6'!A173</f>
        <v>In</v>
      </c>
      <c r="B173" s="63" t="str">
        <f>'PLANTILLA V6'!B173</f>
        <v>Caja de plumones base agua punta gruesa (tipo aquacolor)</v>
      </c>
      <c r="C173" s="28">
        <f>'PLANTILLA V6'!C173</f>
        <v>1</v>
      </c>
      <c r="D173" s="67" t="str">
        <f>'PLANTILLA V6'!D173</f>
        <v>pza</v>
      </c>
      <c r="E173" s="28">
        <v>1</v>
      </c>
      <c r="F173" s="67" t="b">
        <v>1</v>
      </c>
      <c r="G173" s="67" t="b">
        <v>0</v>
      </c>
      <c r="H173" s="67" t="b">
        <v>0</v>
      </c>
      <c r="I173" s="67" t="b">
        <v>0</v>
      </c>
      <c r="J173" s="114" cm="1">
        <f t="array" ref="J173">_xlfn.IFS(LEN(A173)&gt;2,A174,SUM(E173:I173)=0,0,F173,$F$7*F173*E173,G173,$G$7*G173*E173,AND(H173,A173="Co"),$H$7*H173*E173,AND(H173,A173="Re"),$H$7*H173*E173,H173,$J$7*H173*E173,I173,$I$7*I173*E173)</f>
        <v>100</v>
      </c>
      <c r="K173" s="12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</row>
    <row r="174" spans="1:26" ht="21.5" hidden="1" x14ac:dyDescent="0.9">
      <c r="A174" s="118">
        <f>'PLANTILLA V6'!A174</f>
        <v>0</v>
      </c>
      <c r="B174" s="118">
        <f>'PLANTILLA V6'!B174</f>
        <v>0</v>
      </c>
      <c r="C174" s="119">
        <f>'PLANTILLA V6'!C174</f>
        <v>1</v>
      </c>
      <c r="D174" s="111" t="str">
        <f>'PLANTILLA V6'!D174</f>
        <v>pza</v>
      </c>
      <c r="E174" s="119">
        <v>0</v>
      </c>
      <c r="F174" s="111" t="b">
        <v>0</v>
      </c>
      <c r="G174" s="111" t="b">
        <v>0</v>
      </c>
      <c r="H174" s="111" t="b">
        <v>0</v>
      </c>
      <c r="I174" s="111" t="b">
        <v>0</v>
      </c>
      <c r="J174" s="114" t="e">
        <f t="shared" ca="1" si="0"/>
        <v>#NAME?</v>
      </c>
      <c r="K174" s="117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21.5" hidden="1" x14ac:dyDescent="0.9">
      <c r="A175" s="118">
        <f>'PLANTILLA V6'!A175</f>
        <v>0</v>
      </c>
      <c r="B175" s="118">
        <f>'PLANTILLA V6'!B175</f>
        <v>0</v>
      </c>
      <c r="C175" s="119">
        <f>'PLANTILLA V6'!C175</f>
        <v>1</v>
      </c>
      <c r="D175" s="111" t="str">
        <f>'PLANTILLA V6'!D175</f>
        <v>pza</v>
      </c>
      <c r="E175" s="119">
        <v>0</v>
      </c>
      <c r="F175" s="111" t="b">
        <v>0</v>
      </c>
      <c r="G175" s="111" t="b">
        <v>0</v>
      </c>
      <c r="H175" s="111" t="b">
        <v>0</v>
      </c>
      <c r="I175" s="111" t="b">
        <v>0</v>
      </c>
      <c r="J175" s="114" t="e">
        <f t="shared" ca="1" si="0"/>
        <v>#NAME?</v>
      </c>
      <c r="K175" s="117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21.5" hidden="1" x14ac:dyDescent="0.9">
      <c r="A176" s="118">
        <f>'PLANTILLA V6'!A176</f>
        <v>0</v>
      </c>
      <c r="B176" s="118">
        <f>'PLANTILLA V6'!B176</f>
        <v>0</v>
      </c>
      <c r="C176" s="119">
        <f>'PLANTILLA V6'!C176</f>
        <v>1</v>
      </c>
      <c r="D176" s="111" t="str">
        <f>'PLANTILLA V6'!D176</f>
        <v>pza</v>
      </c>
      <c r="E176" s="119">
        <v>0</v>
      </c>
      <c r="F176" s="111" t="b">
        <v>0</v>
      </c>
      <c r="G176" s="111" t="b">
        <v>0</v>
      </c>
      <c r="H176" s="111" t="b">
        <v>0</v>
      </c>
      <c r="I176" s="111" t="b">
        <v>0</v>
      </c>
      <c r="J176" s="114" t="e">
        <f t="shared" ca="1" si="0"/>
        <v>#NAME?</v>
      </c>
      <c r="K176" s="117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21.5" hidden="1" x14ac:dyDescent="0.9">
      <c r="A177" s="107">
        <f>'PLANTILLA V6'!A177</f>
        <v>0</v>
      </c>
      <c r="B177" s="118">
        <f>'PLANTILLA V6'!B177</f>
        <v>0</v>
      </c>
      <c r="C177" s="119">
        <f>'PLANTILLA V6'!C177</f>
        <v>1</v>
      </c>
      <c r="D177" s="111" t="str">
        <f>'PLANTILLA V6'!D177</f>
        <v>pza</v>
      </c>
      <c r="E177" s="119">
        <v>0</v>
      </c>
      <c r="F177" s="111" t="b">
        <v>0</v>
      </c>
      <c r="G177" s="111" t="b">
        <v>0</v>
      </c>
      <c r="H177" s="111" t="b">
        <v>0</v>
      </c>
      <c r="I177" s="111" t="b">
        <v>0</v>
      </c>
      <c r="J177" s="114" t="e">
        <f t="shared" ca="1" si="0"/>
        <v>#NAME?</v>
      </c>
      <c r="K177" s="117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21.5" hidden="1" x14ac:dyDescent="0.9">
      <c r="A178" s="107">
        <f>'PLANTILLA V6'!A178</f>
        <v>0</v>
      </c>
      <c r="B178" s="118">
        <f>'PLANTILLA V6'!B178</f>
        <v>0</v>
      </c>
      <c r="C178" s="119">
        <f>'PLANTILLA V6'!C178</f>
        <v>1</v>
      </c>
      <c r="D178" s="111" t="str">
        <f>'PLANTILLA V6'!D178</f>
        <v>pza</v>
      </c>
      <c r="E178" s="119">
        <v>0</v>
      </c>
      <c r="F178" s="111" t="b">
        <v>0</v>
      </c>
      <c r="G178" s="111" t="b">
        <v>0</v>
      </c>
      <c r="H178" s="111" t="b">
        <v>0</v>
      </c>
      <c r="I178" s="111" t="b">
        <v>0</v>
      </c>
      <c r="J178" s="114" t="e">
        <f t="shared" ca="1" si="0"/>
        <v>#NAME?</v>
      </c>
      <c r="K178" s="117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21.5" hidden="1" x14ac:dyDescent="0.9">
      <c r="A179" s="107">
        <f>'PLANTILLA V6'!A179</f>
        <v>0</v>
      </c>
      <c r="B179" s="118">
        <f>'PLANTILLA V6'!B179</f>
        <v>0</v>
      </c>
      <c r="C179" s="119">
        <f>'PLANTILLA V6'!C179</f>
        <v>1</v>
      </c>
      <c r="D179" s="111" t="str">
        <f>'PLANTILLA V6'!D179</f>
        <v>pza</v>
      </c>
      <c r="E179" s="119">
        <v>0</v>
      </c>
      <c r="F179" s="111" t="b">
        <v>0</v>
      </c>
      <c r="G179" s="111" t="b">
        <v>0</v>
      </c>
      <c r="H179" s="111" t="b">
        <v>0</v>
      </c>
      <c r="I179" s="111" t="b">
        <v>0</v>
      </c>
      <c r="J179" s="114" t="e">
        <f t="shared" ca="1" si="0"/>
        <v>#NAME?</v>
      </c>
      <c r="K179" s="117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21.5" hidden="1" x14ac:dyDescent="0.9">
      <c r="A180" s="107">
        <f>'PLANTILLA V6'!A180</f>
        <v>0</v>
      </c>
      <c r="B180" s="118">
        <f>'PLANTILLA V6'!B180</f>
        <v>0</v>
      </c>
      <c r="C180" s="119">
        <f>'PLANTILLA V6'!C180</f>
        <v>1</v>
      </c>
      <c r="D180" s="111" t="str">
        <f>'PLANTILLA V6'!D180</f>
        <v>pza</v>
      </c>
      <c r="E180" s="119">
        <v>0</v>
      </c>
      <c r="F180" s="111" t="b">
        <v>0</v>
      </c>
      <c r="G180" s="111" t="b">
        <v>0</v>
      </c>
      <c r="H180" s="111" t="b">
        <v>0</v>
      </c>
      <c r="I180" s="111" t="b">
        <v>0</v>
      </c>
      <c r="J180" s="114" t="e">
        <f t="shared" ca="1" si="0"/>
        <v>#NAME?</v>
      </c>
      <c r="K180" s="117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21.5" hidden="1" x14ac:dyDescent="0.9">
      <c r="A181" s="107">
        <f>'PLANTILLA V6'!A181</f>
        <v>0</v>
      </c>
      <c r="B181" s="118">
        <f>'PLANTILLA V6'!B181</f>
        <v>0</v>
      </c>
      <c r="C181" s="119">
        <f>'PLANTILLA V6'!C181</f>
        <v>1</v>
      </c>
      <c r="D181" s="111" t="str">
        <f>'PLANTILLA V6'!D181</f>
        <v>pza</v>
      </c>
      <c r="E181" s="119">
        <v>0</v>
      </c>
      <c r="F181" s="111" t="b">
        <v>0</v>
      </c>
      <c r="G181" s="111" t="b">
        <v>0</v>
      </c>
      <c r="H181" s="111" t="b">
        <v>0</v>
      </c>
      <c r="I181" s="111" t="b">
        <v>0</v>
      </c>
      <c r="J181" s="114" t="e">
        <f t="shared" ca="1" si="0"/>
        <v>#NAME?</v>
      </c>
      <c r="K181" s="117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21.5" hidden="1" x14ac:dyDescent="0.9">
      <c r="A182" s="107">
        <f>'PLANTILLA V6'!A182</f>
        <v>0</v>
      </c>
      <c r="B182" s="118">
        <f>'PLANTILLA V6'!B182</f>
        <v>0</v>
      </c>
      <c r="C182" s="119">
        <f>'PLANTILLA V6'!C182</f>
        <v>1</v>
      </c>
      <c r="D182" s="111" t="str">
        <f>'PLANTILLA V6'!D182</f>
        <v>pza</v>
      </c>
      <c r="E182" s="119">
        <v>0</v>
      </c>
      <c r="F182" s="111" t="b">
        <v>0</v>
      </c>
      <c r="G182" s="111" t="b">
        <v>0</v>
      </c>
      <c r="H182" s="111" t="b">
        <v>0</v>
      </c>
      <c r="I182" s="111" t="b">
        <v>0</v>
      </c>
      <c r="J182" s="114" t="e">
        <f t="shared" ca="1" si="0"/>
        <v>#NAME?</v>
      </c>
      <c r="K182" s="117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21.5" hidden="1" x14ac:dyDescent="0.9">
      <c r="A183" s="107">
        <f>'PLANTILLA V6'!A183</f>
        <v>0</v>
      </c>
      <c r="B183" s="118">
        <f>'PLANTILLA V6'!B183</f>
        <v>0</v>
      </c>
      <c r="C183" s="119">
        <f>'PLANTILLA V6'!C183</f>
        <v>1</v>
      </c>
      <c r="D183" s="111" t="str">
        <f>'PLANTILLA V6'!D183</f>
        <v>pza</v>
      </c>
      <c r="E183" s="119">
        <v>0</v>
      </c>
      <c r="F183" s="111" t="b">
        <v>0</v>
      </c>
      <c r="G183" s="111" t="b">
        <v>0</v>
      </c>
      <c r="H183" s="111" t="b">
        <v>0</v>
      </c>
      <c r="I183" s="111" t="b">
        <v>0</v>
      </c>
      <c r="J183" s="114" t="e">
        <f t="shared" ca="1" si="0"/>
        <v>#NAME?</v>
      </c>
      <c r="K183" s="117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21.5" hidden="1" x14ac:dyDescent="0.9">
      <c r="A184" s="107">
        <f>'PLANTILLA V6'!A184</f>
        <v>0</v>
      </c>
      <c r="B184" s="118">
        <f>'PLANTILLA V6'!B184</f>
        <v>0</v>
      </c>
      <c r="C184" s="119">
        <f>'PLANTILLA V6'!C184</f>
        <v>1</v>
      </c>
      <c r="D184" s="111" t="str">
        <f>'PLANTILLA V6'!D184</f>
        <v>pza</v>
      </c>
      <c r="E184" s="119">
        <v>0</v>
      </c>
      <c r="F184" s="111" t="b">
        <v>0</v>
      </c>
      <c r="G184" s="111" t="b">
        <v>0</v>
      </c>
      <c r="H184" s="111" t="b">
        <v>0</v>
      </c>
      <c r="I184" s="111" t="b">
        <v>0</v>
      </c>
      <c r="J184" s="114" t="e">
        <f t="shared" ca="1" si="0"/>
        <v>#NAME?</v>
      </c>
      <c r="K184" s="117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21.5" x14ac:dyDescent="0.9">
      <c r="A185" s="174" t="str">
        <f>'PLANTILLA V6'!A185</f>
        <v>Materiales Consumibles</v>
      </c>
      <c r="B185" s="157"/>
      <c r="C185" s="119">
        <f>'PLANTILLA V6'!C185</f>
        <v>0</v>
      </c>
      <c r="D185" s="111"/>
      <c r="E185" s="119"/>
      <c r="F185" s="111"/>
      <c r="G185" s="111"/>
      <c r="H185" s="111"/>
      <c r="I185" s="111"/>
      <c r="J185" s="114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7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21.5" hidden="1" x14ac:dyDescent="0.9">
      <c r="A186" s="118" t="str">
        <f>'PLANTILLA V6'!A186</f>
        <v>Co</v>
      </c>
      <c r="B186" s="118" t="str">
        <f>'PLANTILLA V6'!B186</f>
        <v>Panel de MDF de 3 mm de espesor de 30 x 30 cm</v>
      </c>
      <c r="C186" s="119">
        <f>'PLANTILLA V6'!C186</f>
        <v>1</v>
      </c>
      <c r="D186" s="111" t="str">
        <f>'PLANTILLA V6'!D186</f>
        <v>pza</v>
      </c>
      <c r="E186" s="119">
        <v>0</v>
      </c>
      <c r="F186" s="111" t="b">
        <v>0</v>
      </c>
      <c r="G186" s="111" t="b">
        <v>0</v>
      </c>
      <c r="H186" s="111" t="b">
        <v>0</v>
      </c>
      <c r="I186" s="111" t="b">
        <v>0</v>
      </c>
      <c r="J186" s="114" t="e">
        <f t="shared" ca="1" si="0"/>
        <v>#NAME?</v>
      </c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21.5" hidden="1" x14ac:dyDescent="0.9">
      <c r="A187" s="118" t="str">
        <f>'PLANTILLA V6'!A187</f>
        <v>Co</v>
      </c>
      <c r="B187" s="118" t="str">
        <f>'PLANTILLA V6'!B187</f>
        <v>Cartulina blanca</v>
      </c>
      <c r="C187" s="119">
        <f>'PLANTILLA V6'!C187</f>
        <v>1</v>
      </c>
      <c r="D187" s="111" t="str">
        <f>'PLANTILLA V6'!D187</f>
        <v>pza</v>
      </c>
      <c r="E187" s="119">
        <v>0</v>
      </c>
      <c r="F187" s="111" t="b">
        <v>0</v>
      </c>
      <c r="G187" s="111" t="b">
        <v>0</v>
      </c>
      <c r="H187" s="111" t="b">
        <v>0</v>
      </c>
      <c r="I187" s="111" t="b">
        <v>0</v>
      </c>
      <c r="J187" s="114" t="e">
        <f t="shared" ca="1" si="0"/>
        <v>#NAME?</v>
      </c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21.5" hidden="1" x14ac:dyDescent="0.9">
      <c r="A188" s="118" t="str">
        <f>'PLANTILLA V6'!A188</f>
        <v>Co</v>
      </c>
      <c r="B188" s="118" t="str">
        <f>'PLANTILLA V6'!B188</f>
        <v>Hojas blancas tamaño carta</v>
      </c>
      <c r="C188" s="119">
        <f>'PLANTILLA V6'!C188</f>
        <v>1</v>
      </c>
      <c r="D188" s="111" t="str">
        <f>'PLANTILLA V6'!D188</f>
        <v>hoja</v>
      </c>
      <c r="E188" s="119">
        <v>0</v>
      </c>
      <c r="F188" s="111" t="b">
        <v>0</v>
      </c>
      <c r="G188" s="111" t="b">
        <v>0</v>
      </c>
      <c r="H188" s="111" t="b">
        <v>0</v>
      </c>
      <c r="I188" s="111" t="b">
        <v>0</v>
      </c>
      <c r="J188" s="114" t="e">
        <f t="shared" ca="1" si="0"/>
        <v>#NAME?</v>
      </c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21.5" hidden="1" x14ac:dyDescent="0.9">
      <c r="A189" s="118" t="str">
        <f>'PLANTILLA V6'!A189</f>
        <v>Co</v>
      </c>
      <c r="B189" s="118" t="str">
        <f>'PLANTILLA V6'!B189</f>
        <v>Hojas de colores (varios) tamaño carta</v>
      </c>
      <c r="C189" s="119">
        <f>'PLANTILLA V6'!C189</f>
        <v>1</v>
      </c>
      <c r="D189" s="111" t="str">
        <f>'PLANTILLA V6'!D189</f>
        <v>hoja</v>
      </c>
      <c r="E189" s="119">
        <v>0</v>
      </c>
      <c r="F189" s="111" t="b">
        <v>0</v>
      </c>
      <c r="G189" s="111" t="b">
        <v>0</v>
      </c>
      <c r="H189" s="111" t="b">
        <v>0</v>
      </c>
      <c r="I189" s="111" t="b">
        <v>0</v>
      </c>
      <c r="J189" s="114" t="e">
        <f t="shared" ca="1" si="0"/>
        <v>#NAME?</v>
      </c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21.5" x14ac:dyDescent="0.9">
      <c r="A190" s="63" t="str">
        <f>'PLANTILLA V6'!A190</f>
        <v>Co</v>
      </c>
      <c r="B190" s="63" t="str">
        <f>'PLANTILLA V6'!B190</f>
        <v>Post-it</v>
      </c>
      <c r="C190" s="28">
        <f>'PLANTILLA V6'!C190</f>
        <v>1</v>
      </c>
      <c r="D190" s="67" t="str">
        <f>'PLANTILLA V6'!D190</f>
        <v>bloc de 100 hojas</v>
      </c>
      <c r="E190" s="28">
        <v>1</v>
      </c>
      <c r="F190" s="67" t="b">
        <v>0</v>
      </c>
      <c r="G190" s="67" t="b">
        <v>0</v>
      </c>
      <c r="H190" s="67" t="b">
        <v>0</v>
      </c>
      <c r="I190" s="67" t="b">
        <v>1</v>
      </c>
      <c r="J190" s="114" cm="1">
        <f t="array" ref="J190">_xlfn.IFS(LEN(A190)&gt;2,A191,SUM(E190:I190)=0,0,F190,$F$7*F190*E190,G190,$G$7*G190*E190,AND(H190,A190="Co"),$H$7*H190*E190,AND(H190,A190="Re"),$H$7*H190*E190,H190,$J$7*H190*E190,I190,$I$7*I190*E190)</f>
        <v>1</v>
      </c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</row>
    <row r="191" spans="1:26" ht="21.5" hidden="1" x14ac:dyDescent="0.9">
      <c r="A191" s="118" t="str">
        <f>'PLANTILLA V6'!A191</f>
        <v>Co</v>
      </c>
      <c r="B191" s="118" t="str">
        <f>'PLANTILLA V6'!B191</f>
        <v>Fomi tamaño carta</v>
      </c>
      <c r="C191" s="119">
        <f>'PLANTILLA V6'!C191</f>
        <v>1</v>
      </c>
      <c r="D191" s="111" t="str">
        <f>'PLANTILLA V6'!D191</f>
        <v>hoja</v>
      </c>
      <c r="E191" s="119">
        <v>0</v>
      </c>
      <c r="F191" s="111" t="b">
        <v>0</v>
      </c>
      <c r="G191" s="111" t="b">
        <v>0</v>
      </c>
      <c r="H191" s="111" t="b">
        <v>0</v>
      </c>
      <c r="I191" s="111" t="b">
        <v>0</v>
      </c>
      <c r="J191" s="114" t="e">
        <f t="shared" ca="1" si="0"/>
        <v>#NAME?</v>
      </c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21.5" hidden="1" x14ac:dyDescent="0.9">
      <c r="A192" s="118" t="str">
        <f>'PLANTILLA V6'!A192</f>
        <v>Co</v>
      </c>
      <c r="B192" s="118" t="str">
        <f>'PLANTILLA V6'!B192</f>
        <v>Papel aluminio</v>
      </c>
      <c r="C192" s="119">
        <f>'PLANTILLA V6'!C192</f>
        <v>1</v>
      </c>
      <c r="D192" s="111" t="str">
        <f>'PLANTILLA V6'!D192</f>
        <v>rollo</v>
      </c>
      <c r="E192" s="119">
        <v>0</v>
      </c>
      <c r="F192" s="111" t="b">
        <v>0</v>
      </c>
      <c r="G192" s="111" t="b">
        <v>0</v>
      </c>
      <c r="H192" s="111" t="b">
        <v>0</v>
      </c>
      <c r="I192" s="111" t="b">
        <v>0</v>
      </c>
      <c r="J192" s="114" t="e">
        <f t="shared" ca="1" si="0"/>
        <v>#NAME?</v>
      </c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21.5" hidden="1" x14ac:dyDescent="0.9">
      <c r="A193" s="118" t="str">
        <f>'PLANTILLA V6'!A193</f>
        <v>Co</v>
      </c>
      <c r="B193" s="118" t="str">
        <f>'PLANTILLA V6'!B193</f>
        <v>Abatelenguas (palitos planos) 15 cm largo x 18 mm ancho</v>
      </c>
      <c r="C193" s="119">
        <f>'PLANTILLA V6'!C193</f>
        <v>1</v>
      </c>
      <c r="D193" s="111" t="str">
        <f>'PLANTILLA V6'!D193</f>
        <v>pza</v>
      </c>
      <c r="E193" s="119">
        <v>0</v>
      </c>
      <c r="F193" s="111" t="b">
        <v>0</v>
      </c>
      <c r="G193" s="111" t="b">
        <v>0</v>
      </c>
      <c r="H193" s="111" t="b">
        <v>0</v>
      </c>
      <c r="I193" s="111" t="b">
        <v>0</v>
      </c>
      <c r="J193" s="114" t="e">
        <f t="shared" ca="1" si="0"/>
        <v>#NAME?</v>
      </c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21.5" hidden="1" x14ac:dyDescent="0.9">
      <c r="A194" s="118" t="str">
        <f>'PLANTILLA V6'!A194</f>
        <v>Co</v>
      </c>
      <c r="B194" s="118" t="str">
        <f>'PLANTILLA V6'!B194</f>
        <v xml:space="preserve">Palito de madera redondo 60 largo x 1 cm de diámetro </v>
      </c>
      <c r="C194" s="119">
        <f>'PLANTILLA V6'!C194</f>
        <v>1</v>
      </c>
      <c r="D194" s="111" t="str">
        <f>'PLANTILLA V6'!D194</f>
        <v>pza</v>
      </c>
      <c r="E194" s="119">
        <v>0</v>
      </c>
      <c r="F194" s="111" t="b">
        <v>0</v>
      </c>
      <c r="G194" s="111" t="b">
        <v>0</v>
      </c>
      <c r="H194" s="111" t="b">
        <v>0</v>
      </c>
      <c r="I194" s="111" t="b">
        <v>0</v>
      </c>
      <c r="J194" s="114" t="e">
        <f t="shared" ca="1" si="0"/>
        <v>#NAME?</v>
      </c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21.5" hidden="1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19">
        <f>'PLANTILLA V6'!C195</f>
        <v>1</v>
      </c>
      <c r="D195" s="111" t="str">
        <f>'PLANTILLA V6'!D195</f>
        <v>pza</v>
      </c>
      <c r="E195" s="119">
        <v>0</v>
      </c>
      <c r="F195" s="111" t="b">
        <v>0</v>
      </c>
      <c r="G195" s="111" t="b">
        <v>0</v>
      </c>
      <c r="H195" s="111" t="b">
        <v>0</v>
      </c>
      <c r="I195" s="111" t="b">
        <v>0</v>
      </c>
      <c r="J195" s="114" t="e">
        <f t="shared" ca="1" si="0"/>
        <v>#NAME?</v>
      </c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21.5" hidden="1" x14ac:dyDescent="0.9">
      <c r="A196" s="118" t="str">
        <f>'PLANTILLA V6'!A196</f>
        <v>Co</v>
      </c>
      <c r="B196" s="121" t="str">
        <f>'PLANTILLA V6'!B196</f>
        <v>Cuerda</v>
      </c>
      <c r="C196" s="119">
        <f>'PLANTILLA V6'!C196</f>
        <v>1</v>
      </c>
      <c r="D196" s="111" t="str">
        <f>'PLANTILLA V6'!D196</f>
        <v>metro</v>
      </c>
      <c r="E196" s="119">
        <v>0</v>
      </c>
      <c r="F196" s="111" t="b">
        <v>0</v>
      </c>
      <c r="G196" s="111" t="b">
        <v>0</v>
      </c>
      <c r="H196" s="111" t="b">
        <v>0</v>
      </c>
      <c r="I196" s="111" t="b">
        <v>0</v>
      </c>
      <c r="J196" s="114" t="e">
        <f t="shared" ca="1" si="0"/>
        <v>#NAME?</v>
      </c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21.5" hidden="1" x14ac:dyDescent="0.9">
      <c r="A197" s="118" t="str">
        <f>'PLANTILLA V6'!A197</f>
        <v>Co</v>
      </c>
      <c r="B197" s="121" t="str">
        <f>'PLANTILLA V6'!B197</f>
        <v>Hilo de coser</v>
      </c>
      <c r="C197" s="119">
        <f>'PLANTILLA V6'!C197</f>
        <v>1</v>
      </c>
      <c r="D197" s="111" t="str">
        <f>'PLANTILLA V6'!D197</f>
        <v>carrete</v>
      </c>
      <c r="E197" s="119">
        <v>0</v>
      </c>
      <c r="F197" s="111" t="b">
        <v>0</v>
      </c>
      <c r="G197" s="111" t="b">
        <v>0</v>
      </c>
      <c r="H197" s="111" t="b">
        <v>0</v>
      </c>
      <c r="I197" s="111" t="b">
        <v>0</v>
      </c>
      <c r="J197" s="114" t="e">
        <f t="shared" ca="1" si="0"/>
        <v>#NAME?</v>
      </c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21.5" hidden="1" x14ac:dyDescent="0.9">
      <c r="A198" s="118" t="str">
        <f>'PLANTILLA V6'!A198</f>
        <v>Co</v>
      </c>
      <c r="B198" s="121" t="str">
        <f>'PLANTILLA V6'!B198</f>
        <v>Estambre</v>
      </c>
      <c r="C198" s="119">
        <f>'PLANTILLA V6'!C198</f>
        <v>1</v>
      </c>
      <c r="D198" s="111" t="str">
        <f>'PLANTILLA V6'!D198</f>
        <v>metro</v>
      </c>
      <c r="E198" s="119">
        <v>0</v>
      </c>
      <c r="F198" s="111" t="b">
        <v>0</v>
      </c>
      <c r="G198" s="111" t="b">
        <v>0</v>
      </c>
      <c r="H198" s="111" t="b">
        <v>0</v>
      </c>
      <c r="I198" s="111" t="b">
        <v>0</v>
      </c>
      <c r="J198" s="114" t="e">
        <f t="shared" ca="1" si="0"/>
        <v>#NAME?</v>
      </c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21.5" hidden="1" x14ac:dyDescent="0.9">
      <c r="A199" s="118" t="str">
        <f>'PLANTILLA V6'!A199</f>
        <v>Co</v>
      </c>
      <c r="B199" s="118" t="str">
        <f>'PLANTILLA V6'!B199</f>
        <v>Globos de tamaño # 9</v>
      </c>
      <c r="C199" s="119">
        <f>'PLANTILLA V6'!C199</f>
        <v>1</v>
      </c>
      <c r="D199" s="111" t="str">
        <f>'PLANTILLA V6'!D199</f>
        <v>pza</v>
      </c>
      <c r="E199" s="119">
        <v>0</v>
      </c>
      <c r="F199" s="111" t="b">
        <v>0</v>
      </c>
      <c r="G199" s="111" t="b">
        <v>0</v>
      </c>
      <c r="H199" s="111" t="b">
        <v>0</v>
      </c>
      <c r="I199" s="111" t="b">
        <v>0</v>
      </c>
      <c r="J199" s="114" t="e">
        <f t="shared" ca="1" si="0"/>
        <v>#NAME?</v>
      </c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21.5" hidden="1" x14ac:dyDescent="0.9">
      <c r="A200" s="118" t="str">
        <f>'PLANTILLA V6'!A200</f>
        <v>Co</v>
      </c>
      <c r="B200" s="118" t="str">
        <f>'PLANTILLA V6'!B200</f>
        <v>Limpiapipas</v>
      </c>
      <c r="C200" s="119">
        <f>'PLANTILLA V6'!C200</f>
        <v>1</v>
      </c>
      <c r="D200" s="111" t="str">
        <f>'PLANTILLA V6'!D200</f>
        <v>pza</v>
      </c>
      <c r="E200" s="119">
        <v>0</v>
      </c>
      <c r="F200" s="111" t="b">
        <v>0</v>
      </c>
      <c r="G200" s="111" t="b">
        <v>0</v>
      </c>
      <c r="H200" s="111" t="b">
        <v>0</v>
      </c>
      <c r="I200" s="111" t="b">
        <v>0</v>
      </c>
      <c r="J200" s="114" t="e">
        <f t="shared" ca="1" si="0"/>
        <v>#NAME?</v>
      </c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21.5" hidden="1" x14ac:dyDescent="0.9">
      <c r="A201" s="118" t="str">
        <f>'PLANTILLA V6'!A201</f>
        <v>Co</v>
      </c>
      <c r="B201" s="118" t="str">
        <f>'PLANTILLA V6'!B201</f>
        <v>Barra de plastilina 180 g</v>
      </c>
      <c r="C201" s="119">
        <f>'PLANTILLA V6'!C201</f>
        <v>1</v>
      </c>
      <c r="D201" s="111" t="str">
        <f>'PLANTILLA V6'!D201</f>
        <v>pza</v>
      </c>
      <c r="E201" s="119">
        <v>0</v>
      </c>
      <c r="F201" s="111" t="b">
        <v>0</v>
      </c>
      <c r="G201" s="111" t="b">
        <v>0</v>
      </c>
      <c r="H201" s="111" t="b">
        <v>0</v>
      </c>
      <c r="I201" s="111" t="b">
        <v>0</v>
      </c>
      <c r="J201" s="114" t="e">
        <f t="shared" ca="1" si="0"/>
        <v>#NAME?</v>
      </c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21.5" hidden="1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19">
        <f>'PLANTILLA V6'!C202</f>
        <v>1</v>
      </c>
      <c r="D202" s="111" t="str">
        <f>'PLANTILLA V6'!D202</f>
        <v>pza</v>
      </c>
      <c r="E202" s="119">
        <v>0</v>
      </c>
      <c r="F202" s="111" t="b">
        <v>0</v>
      </c>
      <c r="G202" s="111" t="b">
        <v>0</v>
      </c>
      <c r="H202" s="111" t="b">
        <v>0</v>
      </c>
      <c r="I202" s="111" t="b">
        <v>0</v>
      </c>
      <c r="J202" s="114" t="e">
        <f t="shared" ca="1" si="0"/>
        <v>#NAME?</v>
      </c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21.5" hidden="1" x14ac:dyDescent="0.9">
      <c r="A203" s="118" t="str">
        <f>'PLANTILLA V6'!A203</f>
        <v>Co</v>
      </c>
      <c r="B203" s="118" t="str">
        <f>'PLANTILLA V6'!B203</f>
        <v>Fomi moldeable</v>
      </c>
      <c r="C203" s="119">
        <f>'PLANTILLA V6'!C203</f>
        <v>1</v>
      </c>
      <c r="D203" s="111" t="str">
        <f>'PLANTILLA V6'!D203</f>
        <v>bolsa</v>
      </c>
      <c r="E203" s="119">
        <v>0</v>
      </c>
      <c r="F203" s="111" t="b">
        <v>0</v>
      </c>
      <c r="G203" s="111" t="b">
        <v>0</v>
      </c>
      <c r="H203" s="111" t="b">
        <v>0</v>
      </c>
      <c r="I203" s="111" t="b">
        <v>0</v>
      </c>
      <c r="J203" s="114" t="e">
        <f t="shared" ca="1" si="0"/>
        <v>#NAME?</v>
      </c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21.5" hidden="1" x14ac:dyDescent="0.9">
      <c r="A204" s="118" t="str">
        <f>'PLANTILLA V6'!A204</f>
        <v>Co</v>
      </c>
      <c r="B204" s="120" t="str">
        <f>'PLANTILLA V6'!B204</f>
        <v>Pasta para modelar</v>
      </c>
      <c r="C204" s="119">
        <f>'PLANTILLA V6'!C204</f>
        <v>1</v>
      </c>
      <c r="D204" s="111" t="str">
        <f>'PLANTILLA V6'!D204</f>
        <v>pza</v>
      </c>
      <c r="E204" s="119">
        <v>0</v>
      </c>
      <c r="F204" s="111" t="b">
        <v>0</v>
      </c>
      <c r="G204" s="111" t="b">
        <v>0</v>
      </c>
      <c r="H204" s="111" t="b">
        <v>0</v>
      </c>
      <c r="I204" s="111" t="b">
        <v>0</v>
      </c>
      <c r="J204" s="114" t="e">
        <f t="shared" ca="1" si="0"/>
        <v>#NAME?</v>
      </c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21.5" hidden="1" x14ac:dyDescent="0.9">
      <c r="A205" s="118" t="str">
        <f>'PLANTILLA V6'!A205</f>
        <v>Co</v>
      </c>
      <c r="B205" s="118" t="str">
        <f>'PLANTILLA V6'!B205</f>
        <v>Silicón frío (bote de 250 ml)</v>
      </c>
      <c r="C205" s="119">
        <f>'PLANTILLA V6'!C205</f>
        <v>1</v>
      </c>
      <c r="D205" s="111" t="str">
        <f>'PLANTILLA V6'!D205</f>
        <v>pza</v>
      </c>
      <c r="E205" s="119">
        <v>0</v>
      </c>
      <c r="F205" s="111" t="b">
        <v>0</v>
      </c>
      <c r="G205" s="111" t="b">
        <v>0</v>
      </c>
      <c r="H205" s="111" t="b">
        <v>0</v>
      </c>
      <c r="I205" s="111" t="b">
        <v>0</v>
      </c>
      <c r="J205" s="114" t="e">
        <f t="shared" ca="1" si="0"/>
        <v>#NAME?</v>
      </c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21.5" hidden="1" x14ac:dyDescent="0.9">
      <c r="A206" s="118" t="str">
        <f>'PLANTILLA V6'!A206</f>
        <v>Co</v>
      </c>
      <c r="B206" s="118" t="str">
        <f>'PLANTILLA V6'!B206</f>
        <v>Barra de silicón (tubito del diámetro de la pistola de silicón)</v>
      </c>
      <c r="C206" s="119">
        <f>'PLANTILLA V6'!C206</f>
        <v>1</v>
      </c>
      <c r="D206" s="111" t="str">
        <f>'PLANTILLA V6'!D206</f>
        <v>pza</v>
      </c>
      <c r="E206" s="119">
        <v>0</v>
      </c>
      <c r="F206" s="111" t="b">
        <v>0</v>
      </c>
      <c r="G206" s="111" t="b">
        <v>0</v>
      </c>
      <c r="H206" s="111" t="b">
        <v>0</v>
      </c>
      <c r="I206" s="111" t="b">
        <v>0</v>
      </c>
      <c r="J206" s="114" t="e">
        <f t="shared" ca="1" si="0"/>
        <v>#NAME?</v>
      </c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21.5" hidden="1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19">
        <f>'PLANTILLA V6'!C207</f>
        <v>1</v>
      </c>
      <c r="D207" s="111" t="str">
        <f>'PLANTILLA V6'!D207</f>
        <v>pza</v>
      </c>
      <c r="E207" s="119">
        <v>0</v>
      </c>
      <c r="F207" s="111" t="b">
        <v>0</v>
      </c>
      <c r="G207" s="111" t="b">
        <v>0</v>
      </c>
      <c r="H207" s="111" t="b">
        <v>0</v>
      </c>
      <c r="I207" s="111" t="b">
        <v>0</v>
      </c>
      <c r="J207" s="114" t="e">
        <f t="shared" ca="1" si="0"/>
        <v>#NAME?</v>
      </c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21.5" hidden="1" x14ac:dyDescent="0.9">
      <c r="A208" s="118" t="str">
        <f>'PLANTILLA V6'!A208</f>
        <v>Co</v>
      </c>
      <c r="B208" s="118" t="str">
        <f>'PLANTILLA V6'!B208</f>
        <v>Cinta adhesiva (masking tape 110 o cinta azul de pintor) 12 mm ancho x 50 m o similar</v>
      </c>
      <c r="C208" s="119">
        <f>'PLANTILLA V6'!C208</f>
        <v>1</v>
      </c>
      <c r="D208" s="111" t="str">
        <f>'PLANTILLA V6'!D208</f>
        <v>pza</v>
      </c>
      <c r="E208" s="119">
        <v>0</v>
      </c>
      <c r="F208" s="111" t="b">
        <v>0</v>
      </c>
      <c r="G208" s="111" t="b">
        <v>0</v>
      </c>
      <c r="H208" s="111" t="b">
        <v>0</v>
      </c>
      <c r="I208" s="111" t="b">
        <v>0</v>
      </c>
      <c r="J208" s="114" t="e">
        <f t="shared" ca="1" si="0"/>
        <v>#NAME?</v>
      </c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21.5" hidden="1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19">
        <f>'PLANTILLA V6'!C209</f>
        <v>1</v>
      </c>
      <c r="D209" s="111" t="str">
        <f>'PLANTILLA V6'!D209</f>
        <v>pza</v>
      </c>
      <c r="E209" s="119">
        <v>0</v>
      </c>
      <c r="F209" s="111" t="b">
        <v>0</v>
      </c>
      <c r="G209" s="111" t="b">
        <v>0</v>
      </c>
      <c r="H209" s="111" t="b">
        <v>0</v>
      </c>
      <c r="I209" s="111" t="b">
        <v>0</v>
      </c>
      <c r="J209" s="114" t="e">
        <f t="shared" ca="1" si="0"/>
        <v>#NAME?</v>
      </c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21.5" hidden="1" x14ac:dyDescent="0.9">
      <c r="A210" s="118" t="str">
        <f>'PLANTILLA V6'!A210</f>
        <v>Co</v>
      </c>
      <c r="B210" s="118" t="str">
        <f>'PLANTILLA V6'!B210</f>
        <v>Liga grande #18 (8 cm largo aproximadamente)</v>
      </c>
      <c r="C210" s="119">
        <f>'PLANTILLA V6'!C210</f>
        <v>1</v>
      </c>
      <c r="D210" s="111" t="str">
        <f>'PLANTILLA V6'!D210</f>
        <v>pza</v>
      </c>
      <c r="E210" s="119">
        <v>0</v>
      </c>
      <c r="F210" s="111" t="b">
        <v>0</v>
      </c>
      <c r="G210" s="111" t="b">
        <v>0</v>
      </c>
      <c r="H210" s="111" t="b">
        <v>0</v>
      </c>
      <c r="I210" s="111" t="b">
        <v>0</v>
      </c>
      <c r="J210" s="114" t="e">
        <f t="shared" ca="1" si="0"/>
        <v>#NAME?</v>
      </c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21.5" hidden="1" x14ac:dyDescent="0.9">
      <c r="A211" s="118" t="str">
        <f>'PLANTILLA V6'!A211</f>
        <v>Co</v>
      </c>
      <c r="B211" s="118" t="str">
        <f>'PLANTILLA V6'!B211</f>
        <v>Caja de 100 clips</v>
      </c>
      <c r="C211" s="119">
        <f>'PLANTILLA V6'!C211</f>
        <v>1</v>
      </c>
      <c r="D211" s="111" t="str">
        <f>'PLANTILLA V6'!D211</f>
        <v>pza</v>
      </c>
      <c r="E211" s="119">
        <v>0</v>
      </c>
      <c r="F211" s="111" t="b">
        <v>0</v>
      </c>
      <c r="G211" s="111" t="b">
        <v>0</v>
      </c>
      <c r="H211" s="111" t="b">
        <v>0</v>
      </c>
      <c r="I211" s="111" t="b">
        <v>0</v>
      </c>
      <c r="J211" s="114" t="e">
        <f t="shared" ca="1" si="0"/>
        <v>#NAME?</v>
      </c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21.5" hidden="1" x14ac:dyDescent="0.9">
      <c r="A212" s="118" t="str">
        <f>'PLANTILLA V6'!A212</f>
        <v>Co</v>
      </c>
      <c r="B212" s="118" t="str">
        <f>'PLANTILLA V6'!B212</f>
        <v>Caja de 100 chinchetas</v>
      </c>
      <c r="C212" s="119">
        <f>'PLANTILLA V6'!C212</f>
        <v>1</v>
      </c>
      <c r="D212" s="111" t="str">
        <f>'PLANTILLA V6'!D212</f>
        <v>pza</v>
      </c>
      <c r="E212" s="119">
        <v>0</v>
      </c>
      <c r="F212" s="111" t="b">
        <v>0</v>
      </c>
      <c r="G212" s="111" t="b">
        <v>0</v>
      </c>
      <c r="H212" s="111" t="b">
        <v>0</v>
      </c>
      <c r="I212" s="111" t="b">
        <v>0</v>
      </c>
      <c r="J212" s="114" t="e">
        <f t="shared" ca="1" si="0"/>
        <v>#NAME?</v>
      </c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21.5" hidden="1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19">
        <f>'PLANTILLA V6'!C213</f>
        <v>1</v>
      </c>
      <c r="D213" s="111" t="str">
        <f>'PLANTILLA V6'!D213</f>
        <v>pza</v>
      </c>
      <c r="E213" s="119">
        <v>0</v>
      </c>
      <c r="F213" s="111" t="b">
        <v>0</v>
      </c>
      <c r="G213" s="111" t="b">
        <v>0</v>
      </c>
      <c r="H213" s="111" t="b">
        <v>0</v>
      </c>
      <c r="I213" s="111" t="b">
        <v>0</v>
      </c>
      <c r="J213" s="114" t="e">
        <f t="shared" ca="1" si="0"/>
        <v>#NAME?</v>
      </c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21.5" hidden="1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19">
        <f>'PLANTILLA V6'!C214</f>
        <v>1</v>
      </c>
      <c r="D214" s="111" t="str">
        <f>'PLANTILLA V6'!D214</f>
        <v>pza</v>
      </c>
      <c r="E214" s="119">
        <v>0</v>
      </c>
      <c r="F214" s="111" t="b">
        <v>0</v>
      </c>
      <c r="G214" s="111" t="b">
        <v>0</v>
      </c>
      <c r="H214" s="111" t="b">
        <v>0</v>
      </c>
      <c r="I214" s="111" t="b">
        <v>0</v>
      </c>
      <c r="J214" s="114" t="e">
        <f t="shared" ca="1" si="0"/>
        <v>#NAME?</v>
      </c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21.5" hidden="1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19">
        <f>'PLANTILLA V6'!C215</f>
        <v>1</v>
      </c>
      <c r="D215" s="111" t="str">
        <f>'PLANTILLA V6'!D215</f>
        <v>pza</v>
      </c>
      <c r="E215" s="119">
        <v>0</v>
      </c>
      <c r="F215" s="111" t="b">
        <v>0</v>
      </c>
      <c r="G215" s="111" t="b">
        <v>0</v>
      </c>
      <c r="H215" s="111" t="b">
        <v>0</v>
      </c>
      <c r="I215" s="111" t="b">
        <v>0</v>
      </c>
      <c r="J215" s="114" t="e">
        <f t="shared" ca="1" si="0"/>
        <v>#NAME?</v>
      </c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21.5" hidden="1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1" t="str">
        <f>'PLANTILLA V6'!D216</f>
        <v>bolsita</v>
      </c>
      <c r="E216" s="119">
        <v>0</v>
      </c>
      <c r="F216" s="111" t="b">
        <v>0</v>
      </c>
      <c r="G216" s="111" t="b">
        <v>0</v>
      </c>
      <c r="H216" s="111" t="b">
        <v>0</v>
      </c>
      <c r="I216" s="111" t="b">
        <v>0</v>
      </c>
      <c r="J216" s="114" t="e">
        <f t="shared" ca="1" si="0"/>
        <v>#NAME?</v>
      </c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21.5" hidden="1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1" t="str">
        <f>'PLANTILLA V6'!D217</f>
        <v>pza</v>
      </c>
      <c r="E217" s="119">
        <v>0</v>
      </c>
      <c r="F217" s="111" t="b">
        <v>0</v>
      </c>
      <c r="G217" s="111" t="b">
        <v>0</v>
      </c>
      <c r="H217" s="111" t="b">
        <v>0</v>
      </c>
      <c r="I217" s="111" t="b">
        <v>0</v>
      </c>
      <c r="J217" s="114" t="e">
        <f t="shared" ca="1" si="0"/>
        <v>#NAME?</v>
      </c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21.5" hidden="1" x14ac:dyDescent="0.9">
      <c r="A218" s="118" t="str">
        <f>'PLANTILLA V6'!A218</f>
        <v>Co</v>
      </c>
      <c r="B218" s="111" t="str">
        <f>'PLANTILLA V6'!B218</f>
        <v>Tabla de madera de 3" de espesor de 30 cm x 30 cm (tabla de sacrificio)</v>
      </c>
      <c r="C218" s="119">
        <f>'PLANTILLA V6'!C218</f>
        <v>1</v>
      </c>
      <c r="D218" s="111" t="str">
        <f>'PLANTILLA V6'!D218</f>
        <v>pza</v>
      </c>
      <c r="E218" s="119">
        <v>0</v>
      </c>
      <c r="F218" s="111" t="b">
        <v>0</v>
      </c>
      <c r="G218" s="111" t="b">
        <v>0</v>
      </c>
      <c r="H218" s="111" t="b">
        <v>0</v>
      </c>
      <c r="I218" s="111" t="b">
        <v>0</v>
      </c>
      <c r="J218" s="114" t="e">
        <f t="shared" ca="1" si="0"/>
        <v>#NAME?</v>
      </c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21.5" hidden="1" x14ac:dyDescent="0.9">
      <c r="A219" s="118" t="str">
        <f>'PLANTILLA V6'!A219</f>
        <v>Co</v>
      </c>
      <c r="B219" s="111" t="str">
        <f>'PLANTILLA V6'!B219</f>
        <v>Tabla salvacortes de 45 x 30 cm (recomendado opcional)</v>
      </c>
      <c r="C219" s="119">
        <f>'PLANTILLA V6'!C219</f>
        <v>1</v>
      </c>
      <c r="D219" s="111" t="str">
        <f>'PLANTILLA V6'!D219</f>
        <v>pza</v>
      </c>
      <c r="E219" s="119">
        <v>0</v>
      </c>
      <c r="F219" s="111" t="b">
        <v>0</v>
      </c>
      <c r="G219" s="111" t="b">
        <v>0</v>
      </c>
      <c r="H219" s="111" t="b">
        <v>0</v>
      </c>
      <c r="I219" s="111" t="b">
        <v>0</v>
      </c>
      <c r="J219" s="114" t="e">
        <f t="shared" ca="1" si="0"/>
        <v>#NAME?</v>
      </c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21.5" hidden="1" x14ac:dyDescent="0.9">
      <c r="A220" s="118" t="str">
        <f>'PLANTILLA V6'!A220</f>
        <v>Co</v>
      </c>
      <c r="B220" s="111" t="str">
        <f>'PLANTILLA V6'!B220</f>
        <v>Cronómetro</v>
      </c>
      <c r="C220" s="119">
        <f>'PLANTILLA V6'!C220</f>
        <v>1</v>
      </c>
      <c r="D220" s="111" t="str">
        <f>'PLANTILLA V6'!D220</f>
        <v>pza</v>
      </c>
      <c r="E220" s="119">
        <v>0</v>
      </c>
      <c r="F220" s="111" t="b">
        <v>0</v>
      </c>
      <c r="G220" s="111" t="b">
        <v>0</v>
      </c>
      <c r="H220" s="111" t="b">
        <v>0</v>
      </c>
      <c r="I220" s="111" t="b">
        <v>0</v>
      </c>
      <c r="J220" s="114" t="e">
        <f t="shared" ca="1" si="0"/>
        <v>#NAME?</v>
      </c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21.5" hidden="1" x14ac:dyDescent="0.9">
      <c r="A221" s="118" t="str">
        <f>'PLANTILLA V6'!A221</f>
        <v>Co</v>
      </c>
      <c r="B221" s="111" t="str">
        <f>'PLANTILLA V6'!B221</f>
        <v>Pliego de papel bond</v>
      </c>
      <c r="C221" s="119">
        <f>'PLANTILLA V6'!C221</f>
        <v>1</v>
      </c>
      <c r="D221" s="111" t="str">
        <f>'PLANTILLA V6'!D221</f>
        <v>pza</v>
      </c>
      <c r="E221" s="119">
        <v>0</v>
      </c>
      <c r="F221" s="111" t="b">
        <v>0</v>
      </c>
      <c r="G221" s="111" t="b">
        <v>0</v>
      </c>
      <c r="H221" s="111" t="b">
        <v>0</v>
      </c>
      <c r="I221" s="111" t="b">
        <v>0</v>
      </c>
      <c r="J221" s="114" t="e">
        <f t="shared" ca="1" si="0"/>
        <v>#NAME?</v>
      </c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21.5" hidden="1" x14ac:dyDescent="0.9">
      <c r="A222" s="118" t="str">
        <f>'PLANTILLA V6'!A222</f>
        <v>Co</v>
      </c>
      <c r="B222" s="111" t="str">
        <f>'PLANTILLA V6'!B222</f>
        <v>Dado</v>
      </c>
      <c r="C222" s="119">
        <f>'PLANTILLA V6'!C222</f>
        <v>1</v>
      </c>
      <c r="D222" s="111" t="str">
        <f>'PLANTILLA V6'!D222</f>
        <v>pza</v>
      </c>
      <c r="E222" s="119">
        <v>0</v>
      </c>
      <c r="F222" s="111" t="b">
        <v>0</v>
      </c>
      <c r="G222" s="111" t="b">
        <v>0</v>
      </c>
      <c r="H222" s="111" t="b">
        <v>0</v>
      </c>
      <c r="I222" s="111" t="b">
        <v>0</v>
      </c>
      <c r="J222" s="114" t="e">
        <f t="shared" ca="1" si="0"/>
        <v>#NAME?</v>
      </c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21.5" x14ac:dyDescent="0.9">
      <c r="A223" s="63" t="str">
        <f>'PLANTILLA V6'!A223</f>
        <v>Co</v>
      </c>
      <c r="B223" s="67" t="str">
        <f>'PLANTILLA V6'!B223</f>
        <v>Broche latonado tipo alemán de 16 mm de largo  (caja 100 piezas)</v>
      </c>
      <c r="C223" s="28">
        <f>'PLANTILLA V6'!C223</f>
        <v>1</v>
      </c>
      <c r="D223" s="67" t="str">
        <f>'PLANTILLA V6'!D223</f>
        <v>caja</v>
      </c>
      <c r="E223" s="28">
        <v>1</v>
      </c>
      <c r="F223" s="67" t="b">
        <v>0</v>
      </c>
      <c r="G223" s="67" t="b">
        <v>0</v>
      </c>
      <c r="H223" s="67" t="b">
        <v>0</v>
      </c>
      <c r="I223" s="67" t="b">
        <v>1</v>
      </c>
      <c r="J223" s="114" cm="1">
        <f t="array" ref="J223">_xlfn.IFS(LEN(A223)&gt;2,A224,SUM(E223:I223)=0,0,F223,$F$7*F223*E223,G223,$G$7*G223*E223,AND(H223,A223="Co"),$H$7*H223*E223,AND(H223,A223="Re"),$H$7*H223*E223,H223,$J$7*H223*E223,I223,$I$7*I223*E223)</f>
        <v>1</v>
      </c>
      <c r="K223" s="12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</row>
    <row r="224" spans="1:26" ht="21.5" hidden="1" x14ac:dyDescent="0.9">
      <c r="A224" s="107" t="str">
        <f>'PLANTILLA V6'!A224</f>
        <v>Co</v>
      </c>
      <c r="B224" s="107" t="str">
        <f>'PLANTILLA V6'!B224</f>
        <v>Broche sujetadocumentos chico (3/4" o 19 mm)</v>
      </c>
      <c r="C224" s="119">
        <f>'PLANTILLA V6'!C224</f>
        <v>1</v>
      </c>
      <c r="D224" s="111" t="str">
        <f>'PLANTILLA V6'!D224</f>
        <v>pza</v>
      </c>
      <c r="E224" s="119">
        <v>0</v>
      </c>
      <c r="F224" s="111" t="b">
        <v>0</v>
      </c>
      <c r="G224" s="111" t="b">
        <v>0</v>
      </c>
      <c r="H224" s="111" t="b">
        <v>0</v>
      </c>
      <c r="I224" s="111" t="b">
        <v>0</v>
      </c>
      <c r="J224" s="114" t="e">
        <f t="shared" ca="1" si="0"/>
        <v>#NAME?</v>
      </c>
      <c r="K224" s="117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21.5" hidden="1" x14ac:dyDescent="0.9">
      <c r="A225" s="107" t="str">
        <f>'PLANTILLA V6'!A225</f>
        <v>Co</v>
      </c>
      <c r="B225" s="107" t="str">
        <f>'PLANTILLA V6'!B225</f>
        <v>Palito plano de madera medidas 0.7 X 7.5 cm.(tipo paleta de hielo)</v>
      </c>
      <c r="C225" s="119">
        <f>'PLANTILLA V6'!C225</f>
        <v>1</v>
      </c>
      <c r="D225" s="111" t="str">
        <f>'PLANTILLA V6'!D225</f>
        <v>pza</v>
      </c>
      <c r="E225" s="119">
        <v>0</v>
      </c>
      <c r="F225" s="111" t="b">
        <v>0</v>
      </c>
      <c r="G225" s="111" t="b">
        <v>0</v>
      </c>
      <c r="H225" s="111" t="b">
        <v>0</v>
      </c>
      <c r="I225" s="111" t="b">
        <v>0</v>
      </c>
      <c r="J225" s="114" t="e">
        <f t="shared" ca="1" si="0"/>
        <v>#NAME?</v>
      </c>
      <c r="K225" s="117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21.5" hidden="1" x14ac:dyDescent="0.9">
      <c r="A226" s="107" t="str">
        <f>'PLANTILLA V6'!A226</f>
        <v>Co</v>
      </c>
      <c r="B226" s="107" t="str">
        <f>'PLANTILLA V6'!B226</f>
        <v>Palito de madera redondo 30 largo x 3 mm de diámetro  (tipo brocheta)</v>
      </c>
      <c r="C226" s="119">
        <f>'PLANTILLA V6'!C226</f>
        <v>1</v>
      </c>
      <c r="D226" s="111" t="str">
        <f>'PLANTILLA V6'!D226</f>
        <v>pza</v>
      </c>
      <c r="E226" s="119">
        <v>0</v>
      </c>
      <c r="F226" s="111" t="b">
        <v>0</v>
      </c>
      <c r="G226" s="111" t="b">
        <v>0</v>
      </c>
      <c r="H226" s="111" t="b">
        <v>0</v>
      </c>
      <c r="I226" s="111" t="b">
        <v>0</v>
      </c>
      <c r="J226" s="114" t="e">
        <f t="shared" ca="1" si="0"/>
        <v>#NAME?</v>
      </c>
      <c r="K226" s="117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21.5" hidden="1" x14ac:dyDescent="0.9">
      <c r="A227" s="107" t="str">
        <f>'PLANTILLA V6'!A227</f>
        <v>Co</v>
      </c>
      <c r="B227" s="107" t="str">
        <f>'PLANTILLA V6'!B227</f>
        <v>Imán refrigerador plano (lámina magnética)</v>
      </c>
      <c r="C227" s="119">
        <f>'PLANTILLA V6'!C227</f>
        <v>1</v>
      </c>
      <c r="D227" s="111" t="str">
        <f>'PLANTILLA V6'!D227</f>
        <v>pza</v>
      </c>
      <c r="E227" s="119">
        <v>0</v>
      </c>
      <c r="F227" s="111" t="b">
        <v>0</v>
      </c>
      <c r="G227" s="111" t="b">
        <v>0</v>
      </c>
      <c r="H227" s="111" t="b">
        <v>0</v>
      </c>
      <c r="I227" s="111" t="b">
        <v>0</v>
      </c>
      <c r="J227" s="114" t="e">
        <f t="shared" ca="1" si="0"/>
        <v>#NAME?</v>
      </c>
      <c r="K227" s="117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21.5" hidden="1" x14ac:dyDescent="0.9">
      <c r="A228" s="107" t="str">
        <f>'PLANTILLA V6'!A228</f>
        <v>Co</v>
      </c>
      <c r="B228" s="107" t="str">
        <f>'PLANTILLA V6'!B228</f>
        <v>Paquete de Semillas tipo alpiste o Arroz</v>
      </c>
      <c r="C228" s="119">
        <f>'PLANTILLA V6'!C228</f>
        <v>1</v>
      </c>
      <c r="D228" s="111" t="str">
        <f>'PLANTILLA V6'!D228</f>
        <v>pza</v>
      </c>
      <c r="E228" s="119">
        <v>0</v>
      </c>
      <c r="F228" s="111" t="b">
        <v>0</v>
      </c>
      <c r="G228" s="111" t="b">
        <v>0</v>
      </c>
      <c r="H228" s="111" t="b">
        <v>0</v>
      </c>
      <c r="I228" s="111" t="b">
        <v>0</v>
      </c>
      <c r="J228" s="114" t="e">
        <f t="shared" ca="1" si="0"/>
        <v>#NAME?</v>
      </c>
      <c r="K228" s="117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21.5" hidden="1" x14ac:dyDescent="0.9">
      <c r="A229" s="107" t="str">
        <f>'PLANTILLA V6'!A229</f>
        <v>Co</v>
      </c>
      <c r="B229" s="107" t="str">
        <f>'PLANTILLA V6'!B229</f>
        <v>Palito de madera cuadrado</v>
      </c>
      <c r="C229" s="119">
        <f>'PLANTILLA V6'!C229</f>
        <v>1</v>
      </c>
      <c r="D229" s="111" t="str">
        <f>'PLANTILLA V6'!D229</f>
        <v>pza</v>
      </c>
      <c r="E229" s="119">
        <v>0</v>
      </c>
      <c r="F229" s="111" t="b">
        <v>0</v>
      </c>
      <c r="G229" s="111" t="b">
        <v>0</v>
      </c>
      <c r="H229" s="111" t="b">
        <v>0</v>
      </c>
      <c r="I229" s="111" t="b">
        <v>0</v>
      </c>
      <c r="J229" s="114" t="e">
        <f t="shared" ca="1" si="0"/>
        <v>#NAME?</v>
      </c>
      <c r="K229" s="117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21.5" hidden="1" x14ac:dyDescent="0.9">
      <c r="A230" s="107" t="str">
        <f>'PLANTILLA V6'!A230</f>
        <v>Co</v>
      </c>
      <c r="B230" s="107" t="str">
        <f>'PLANTILLA V6'!B230</f>
        <v xml:space="preserve">Clip mariposa grande </v>
      </c>
      <c r="C230" s="119">
        <f>'PLANTILLA V6'!C230</f>
        <v>1</v>
      </c>
      <c r="D230" s="111" t="str">
        <f>'PLANTILLA V6'!D230</f>
        <v>pza</v>
      </c>
      <c r="E230" s="119">
        <v>0</v>
      </c>
      <c r="F230" s="111" t="b">
        <v>0</v>
      </c>
      <c r="G230" s="111" t="b">
        <v>0</v>
      </c>
      <c r="H230" s="111" t="b">
        <v>0</v>
      </c>
      <c r="I230" s="111" t="b">
        <v>0</v>
      </c>
      <c r="J230" s="114" t="e">
        <f t="shared" ca="1" si="0"/>
        <v>#NAME?</v>
      </c>
      <c r="K230" s="117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21.5" hidden="1" x14ac:dyDescent="0.9">
      <c r="A231" s="107" t="str">
        <f>'PLANTILLA V6'!A231</f>
        <v>Co</v>
      </c>
      <c r="B231" s="107" t="str">
        <f>'PLANTILLA V6'!B231</f>
        <v>Sobre de correspondencia</v>
      </c>
      <c r="C231" s="119">
        <f>'PLANTILLA V6'!C231</f>
        <v>1</v>
      </c>
      <c r="D231" s="111" t="str">
        <f>'PLANTILLA V6'!D231</f>
        <v>pza</v>
      </c>
      <c r="E231" s="119">
        <v>0</v>
      </c>
      <c r="F231" s="111" t="b">
        <v>0</v>
      </c>
      <c r="G231" s="111" t="b">
        <v>0</v>
      </c>
      <c r="H231" s="111" t="b">
        <v>0</v>
      </c>
      <c r="I231" s="111" t="b">
        <v>0</v>
      </c>
      <c r="J231" s="114" t="e">
        <f t="shared" ca="1" si="0"/>
        <v>#NAME?</v>
      </c>
      <c r="K231" s="117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21.5" hidden="1" x14ac:dyDescent="0.9">
      <c r="A232" s="107" t="str">
        <f>'PLANTILLA V6'!A232</f>
        <v>Co</v>
      </c>
      <c r="B232" s="107" t="str">
        <f>'PLANTILLA V6'!B232</f>
        <v>Paleta de Acuarelas con pincel</v>
      </c>
      <c r="C232" s="119">
        <f>'PLANTILLA V6'!C232</f>
        <v>1</v>
      </c>
      <c r="D232" s="111" t="str">
        <f>'PLANTILLA V6'!D232</f>
        <v>pza</v>
      </c>
      <c r="E232" s="119">
        <v>0</v>
      </c>
      <c r="F232" s="111" t="b">
        <v>0</v>
      </c>
      <c r="G232" s="111" t="b">
        <v>0</v>
      </c>
      <c r="H232" s="111" t="b">
        <v>0</v>
      </c>
      <c r="I232" s="111" t="b">
        <v>0</v>
      </c>
      <c r="J232" s="114" t="e">
        <f t="shared" ca="1" si="0"/>
        <v>#NAME?</v>
      </c>
      <c r="K232" s="117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21.5" hidden="1" x14ac:dyDescent="0.9">
      <c r="A233" s="107" t="str">
        <f>'PLANTILLA V6'!A233</f>
        <v>Co</v>
      </c>
      <c r="B233" s="107" t="str">
        <f>'PLANTILLA V6'!B233</f>
        <v>Tabla de Madera de 25 cm de ancho X 1 metro largo X 1" (medidas aproximadas)</v>
      </c>
      <c r="C233" s="119">
        <f>'PLANTILLA V6'!C233</f>
        <v>1</v>
      </c>
      <c r="D233" s="111" t="str">
        <f>'PLANTILLA V6'!D233</f>
        <v>pza</v>
      </c>
      <c r="E233" s="119">
        <v>0</v>
      </c>
      <c r="F233" s="111" t="b">
        <v>0</v>
      </c>
      <c r="G233" s="111" t="b">
        <v>0</v>
      </c>
      <c r="H233" s="111" t="b">
        <v>0</v>
      </c>
      <c r="I233" s="111" t="b">
        <v>0</v>
      </c>
      <c r="J233" s="114" t="e">
        <f t="shared" ca="1" si="0"/>
        <v>#NAME?</v>
      </c>
      <c r="K233" s="117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21.5" hidden="1" x14ac:dyDescent="0.9">
      <c r="A234" s="107">
        <f>'PLANTILLA V6'!A234</f>
        <v>0</v>
      </c>
      <c r="B234" s="107">
        <f>'PLANTILLA V6'!B234</f>
        <v>0</v>
      </c>
      <c r="C234" s="119">
        <f>'PLANTILLA V6'!C234</f>
        <v>1</v>
      </c>
      <c r="D234" s="111" t="str">
        <f>'PLANTILLA V6'!D234</f>
        <v>pza</v>
      </c>
      <c r="E234" s="119">
        <v>0</v>
      </c>
      <c r="F234" s="111" t="b">
        <v>0</v>
      </c>
      <c r="G234" s="111" t="b">
        <v>0</v>
      </c>
      <c r="H234" s="111" t="b">
        <v>0</v>
      </c>
      <c r="I234" s="111" t="b">
        <v>0</v>
      </c>
      <c r="J234" s="114" t="e">
        <f t="shared" ca="1" si="0"/>
        <v>#NAME?</v>
      </c>
      <c r="K234" s="117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21.5" hidden="1" x14ac:dyDescent="0.9">
      <c r="A235" s="107">
        <f>'PLANTILLA V6'!A235</f>
        <v>0</v>
      </c>
      <c r="B235" s="107">
        <f>'PLANTILLA V6'!B235</f>
        <v>0</v>
      </c>
      <c r="C235" s="119">
        <f>'PLANTILLA V6'!C235</f>
        <v>1</v>
      </c>
      <c r="D235" s="111" t="str">
        <f>'PLANTILLA V6'!D235</f>
        <v>pza</v>
      </c>
      <c r="E235" s="119">
        <v>0</v>
      </c>
      <c r="F235" s="111" t="b">
        <v>0</v>
      </c>
      <c r="G235" s="111" t="b">
        <v>0</v>
      </c>
      <c r="H235" s="111" t="b">
        <v>0</v>
      </c>
      <c r="I235" s="111" t="b">
        <v>0</v>
      </c>
      <c r="J235" s="114" t="e">
        <f t="shared" ca="1" si="0"/>
        <v>#NAME?</v>
      </c>
      <c r="K235" s="117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21.5" hidden="1" x14ac:dyDescent="0.9">
      <c r="A236" s="107">
        <f>'PLANTILLA V6'!A236</f>
        <v>0</v>
      </c>
      <c r="B236" s="107">
        <f>'PLANTILLA V6'!B236</f>
        <v>0</v>
      </c>
      <c r="C236" s="119">
        <f>'PLANTILLA V6'!C236</f>
        <v>1</v>
      </c>
      <c r="D236" s="111" t="str">
        <f>'PLANTILLA V6'!D236</f>
        <v>pza</v>
      </c>
      <c r="E236" s="119">
        <v>0</v>
      </c>
      <c r="F236" s="111" t="b">
        <v>0</v>
      </c>
      <c r="G236" s="111" t="b">
        <v>0</v>
      </c>
      <c r="H236" s="111" t="b">
        <v>0</v>
      </c>
      <c r="I236" s="111" t="b">
        <v>0</v>
      </c>
      <c r="J236" s="114" t="e">
        <f t="shared" ca="1" si="0"/>
        <v>#NAME?</v>
      </c>
      <c r="K236" s="117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21.5" hidden="1" x14ac:dyDescent="0.9">
      <c r="A237" s="107">
        <f>'PLANTILLA V6'!A237</f>
        <v>0</v>
      </c>
      <c r="B237" s="107">
        <f>'PLANTILLA V6'!B237</f>
        <v>0</v>
      </c>
      <c r="C237" s="119">
        <f>'PLANTILLA V6'!C237</f>
        <v>1</v>
      </c>
      <c r="D237" s="111" t="str">
        <f>'PLANTILLA V6'!D237</f>
        <v>pza</v>
      </c>
      <c r="E237" s="119">
        <v>0</v>
      </c>
      <c r="F237" s="111" t="b">
        <v>0</v>
      </c>
      <c r="G237" s="111" t="b">
        <v>0</v>
      </c>
      <c r="H237" s="111" t="b">
        <v>0</v>
      </c>
      <c r="I237" s="111" t="b">
        <v>0</v>
      </c>
      <c r="J237" s="114" t="e">
        <f t="shared" ca="1" si="0"/>
        <v>#NAME?</v>
      </c>
      <c r="K237" s="117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21.5" hidden="1" x14ac:dyDescent="0.9">
      <c r="A238" s="107">
        <f>'PLANTILLA V6'!A238</f>
        <v>0</v>
      </c>
      <c r="B238" s="107">
        <f>'PLANTILLA V6'!B238</f>
        <v>0</v>
      </c>
      <c r="C238" s="119">
        <f>'PLANTILLA V6'!C238</f>
        <v>1</v>
      </c>
      <c r="D238" s="111" t="str">
        <f>'PLANTILLA V6'!D238</f>
        <v>pza</v>
      </c>
      <c r="E238" s="119">
        <v>0</v>
      </c>
      <c r="F238" s="111" t="b">
        <v>0</v>
      </c>
      <c r="G238" s="111" t="b">
        <v>0</v>
      </c>
      <c r="H238" s="111" t="b">
        <v>0</v>
      </c>
      <c r="I238" s="111" t="b">
        <v>0</v>
      </c>
      <c r="J238" s="114" t="e">
        <f t="shared" ca="1" si="0"/>
        <v>#NAME?</v>
      </c>
      <c r="K238" s="117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21.5" hidden="1" x14ac:dyDescent="0.9">
      <c r="A239" s="107">
        <f>'PLANTILLA V6'!A239</f>
        <v>0</v>
      </c>
      <c r="B239" s="107">
        <f>'PLANTILLA V6'!B239</f>
        <v>0</v>
      </c>
      <c r="C239" s="119">
        <f>'PLANTILLA V6'!C239</f>
        <v>1</v>
      </c>
      <c r="D239" s="111" t="str">
        <f>'PLANTILLA V6'!D239</f>
        <v>pza</v>
      </c>
      <c r="E239" s="119">
        <v>0</v>
      </c>
      <c r="F239" s="111" t="b">
        <v>0</v>
      </c>
      <c r="G239" s="111" t="b">
        <v>0</v>
      </c>
      <c r="H239" s="111" t="b">
        <v>0</v>
      </c>
      <c r="I239" s="111" t="b">
        <v>0</v>
      </c>
      <c r="J239" s="114" t="e">
        <f t="shared" ca="1" si="0"/>
        <v>#NAME?</v>
      </c>
      <c r="K239" s="117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21.5" hidden="1" x14ac:dyDescent="0.9">
      <c r="A240" s="107">
        <f>'PLANTILLA V6'!A240</f>
        <v>0</v>
      </c>
      <c r="B240" s="107">
        <f>'PLANTILLA V6'!B240</f>
        <v>0</v>
      </c>
      <c r="C240" s="119">
        <f>'PLANTILLA V6'!C240</f>
        <v>1</v>
      </c>
      <c r="D240" s="111" t="str">
        <f>'PLANTILLA V6'!D240</f>
        <v>pza</v>
      </c>
      <c r="E240" s="119">
        <v>0</v>
      </c>
      <c r="F240" s="111" t="b">
        <v>0</v>
      </c>
      <c r="G240" s="111" t="b">
        <v>0</v>
      </c>
      <c r="H240" s="111" t="b">
        <v>0</v>
      </c>
      <c r="I240" s="111" t="b">
        <v>0</v>
      </c>
      <c r="J240" s="114" t="e">
        <f t="shared" ca="1" si="0"/>
        <v>#NAME?</v>
      </c>
      <c r="K240" s="117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21.5" hidden="1" x14ac:dyDescent="0.9">
      <c r="A241" s="107">
        <f>'PLANTILLA V6'!A241</f>
        <v>0</v>
      </c>
      <c r="B241" s="107">
        <f>'PLANTILLA V6'!B241</f>
        <v>0</v>
      </c>
      <c r="C241" s="119">
        <f>'PLANTILLA V6'!C241</f>
        <v>1</v>
      </c>
      <c r="D241" s="111" t="str">
        <f>'PLANTILLA V6'!D241</f>
        <v>pza</v>
      </c>
      <c r="E241" s="119">
        <v>0</v>
      </c>
      <c r="F241" s="111" t="b">
        <v>0</v>
      </c>
      <c r="G241" s="111" t="b">
        <v>0</v>
      </c>
      <c r="H241" s="111" t="b">
        <v>0</v>
      </c>
      <c r="I241" s="111" t="b">
        <v>0</v>
      </c>
      <c r="J241" s="114" t="e">
        <f t="shared" ca="1" si="0"/>
        <v>#NAME?</v>
      </c>
      <c r="K241" s="117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21.5" hidden="1" x14ac:dyDescent="0.9">
      <c r="A242" s="107">
        <f>'PLANTILLA V6'!A242</f>
        <v>0</v>
      </c>
      <c r="B242" s="107">
        <f>'PLANTILLA V6'!B242</f>
        <v>0</v>
      </c>
      <c r="C242" s="119">
        <f>'PLANTILLA V6'!C242</f>
        <v>1</v>
      </c>
      <c r="D242" s="111" t="str">
        <f>'PLANTILLA V6'!D242</f>
        <v>pza</v>
      </c>
      <c r="E242" s="119">
        <v>0</v>
      </c>
      <c r="F242" s="111" t="b">
        <v>0</v>
      </c>
      <c r="G242" s="111" t="b">
        <v>0</v>
      </c>
      <c r="H242" s="111" t="b">
        <v>0</v>
      </c>
      <c r="I242" s="111" t="b">
        <v>0</v>
      </c>
      <c r="J242" s="114" t="e">
        <f t="shared" ca="1" si="0"/>
        <v>#NAME?</v>
      </c>
      <c r="K242" s="117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21.5" hidden="1" x14ac:dyDescent="0.9">
      <c r="A243" s="107">
        <f>'PLANTILLA V6'!A243</f>
        <v>0</v>
      </c>
      <c r="B243" s="107">
        <f>'PLANTILLA V6'!B243</f>
        <v>0</v>
      </c>
      <c r="C243" s="119">
        <f>'PLANTILLA V6'!C243</f>
        <v>1</v>
      </c>
      <c r="D243" s="111" t="str">
        <f>'PLANTILLA V6'!D243</f>
        <v>pza</v>
      </c>
      <c r="E243" s="119">
        <v>0</v>
      </c>
      <c r="F243" s="111" t="b">
        <v>0</v>
      </c>
      <c r="G243" s="111" t="b">
        <v>0</v>
      </c>
      <c r="H243" s="111" t="b">
        <v>0</v>
      </c>
      <c r="I243" s="111" t="b">
        <v>0</v>
      </c>
      <c r="J243" s="114" t="e">
        <f t="shared" ca="1" si="0"/>
        <v>#NAME?</v>
      </c>
      <c r="K243" s="117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21.5" hidden="1" x14ac:dyDescent="0.9">
      <c r="A244" s="107">
        <f>'PLANTILLA V6'!A244</f>
        <v>0</v>
      </c>
      <c r="B244" s="107">
        <f>'PLANTILLA V6'!B244</f>
        <v>0</v>
      </c>
      <c r="C244" s="119">
        <f>'PLANTILLA V6'!C244</f>
        <v>1</v>
      </c>
      <c r="D244" s="111" t="str">
        <f>'PLANTILLA V6'!D244</f>
        <v>pza</v>
      </c>
      <c r="E244" s="119">
        <v>0</v>
      </c>
      <c r="F244" s="111" t="b">
        <v>0</v>
      </c>
      <c r="G244" s="111" t="b">
        <v>0</v>
      </c>
      <c r="H244" s="111" t="b">
        <v>0</v>
      </c>
      <c r="I244" s="111" t="b">
        <v>0</v>
      </c>
      <c r="J244" s="114" t="e">
        <f t="shared" ca="1" si="0"/>
        <v>#NAME?</v>
      </c>
      <c r="K244" s="117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21.5" hidden="1" x14ac:dyDescent="0.9">
      <c r="A245" s="107">
        <f>'PLANTILLA V6'!A245</f>
        <v>0</v>
      </c>
      <c r="B245" s="107">
        <f>'PLANTILLA V6'!B245</f>
        <v>0</v>
      </c>
      <c r="C245" s="119">
        <f>'PLANTILLA V6'!C245</f>
        <v>1</v>
      </c>
      <c r="D245" s="111" t="str">
        <f>'PLANTILLA V6'!D245</f>
        <v>pza</v>
      </c>
      <c r="E245" s="119">
        <v>0</v>
      </c>
      <c r="F245" s="111" t="b">
        <v>0</v>
      </c>
      <c r="G245" s="111" t="b">
        <v>0</v>
      </c>
      <c r="H245" s="111" t="b">
        <v>0</v>
      </c>
      <c r="I245" s="111" t="b">
        <v>0</v>
      </c>
      <c r="J245" s="114" t="e">
        <f t="shared" ca="1" si="0"/>
        <v>#NAME?</v>
      </c>
      <c r="K245" s="117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21.5" hidden="1" x14ac:dyDescent="0.9">
      <c r="A246" s="107">
        <f>'PLANTILLA V6'!A246</f>
        <v>0</v>
      </c>
      <c r="B246" s="107">
        <f>'PLANTILLA V6'!B246</f>
        <v>0</v>
      </c>
      <c r="C246" s="119">
        <f>'PLANTILLA V6'!C246</f>
        <v>1</v>
      </c>
      <c r="D246" s="111" t="str">
        <f>'PLANTILLA V6'!D246</f>
        <v>pza</v>
      </c>
      <c r="E246" s="119">
        <v>0</v>
      </c>
      <c r="F246" s="111" t="b">
        <v>0</v>
      </c>
      <c r="G246" s="111" t="b">
        <v>0</v>
      </c>
      <c r="H246" s="111" t="b">
        <v>0</v>
      </c>
      <c r="I246" s="111" t="b">
        <v>0</v>
      </c>
      <c r="J246" s="114" t="e">
        <f t="shared" ca="1" si="0"/>
        <v>#NAME?</v>
      </c>
      <c r="K246" s="117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21.5" hidden="1" x14ac:dyDescent="0.9">
      <c r="A247" s="107">
        <f>'PLANTILLA V6'!A247</f>
        <v>0</v>
      </c>
      <c r="B247" s="107">
        <f>'PLANTILLA V6'!B247</f>
        <v>0</v>
      </c>
      <c r="C247" s="119">
        <f>'PLANTILLA V6'!C247</f>
        <v>1</v>
      </c>
      <c r="D247" s="111" t="str">
        <f>'PLANTILLA V6'!D247</f>
        <v>pza</v>
      </c>
      <c r="E247" s="119">
        <v>0</v>
      </c>
      <c r="F247" s="111" t="b">
        <v>0</v>
      </c>
      <c r="G247" s="111" t="b">
        <v>0</v>
      </c>
      <c r="H247" s="111" t="b">
        <v>0</v>
      </c>
      <c r="I247" s="111" t="b">
        <v>0</v>
      </c>
      <c r="J247" s="114" t="e">
        <f t="shared" ca="1" si="0"/>
        <v>#NAME?</v>
      </c>
      <c r="K247" s="117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21.5" hidden="1" x14ac:dyDescent="0.9">
      <c r="A248" s="107">
        <f>'PLANTILLA V6'!A248</f>
        <v>0</v>
      </c>
      <c r="B248" s="107">
        <f>'PLANTILLA V6'!B248</f>
        <v>0</v>
      </c>
      <c r="C248" s="119">
        <f>'PLANTILLA V6'!C248</f>
        <v>1</v>
      </c>
      <c r="D248" s="111" t="str">
        <f>'PLANTILLA V6'!D248</f>
        <v>pza</v>
      </c>
      <c r="E248" s="119">
        <v>0</v>
      </c>
      <c r="F248" s="111" t="b">
        <v>0</v>
      </c>
      <c r="G248" s="111" t="b">
        <v>0</v>
      </c>
      <c r="H248" s="111" t="b">
        <v>0</v>
      </c>
      <c r="I248" s="111" t="b">
        <v>0</v>
      </c>
      <c r="J248" s="114" t="e">
        <f t="shared" ca="1" si="0"/>
        <v>#NAME?</v>
      </c>
      <c r="K248" s="117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21.5" hidden="1" x14ac:dyDescent="0.9">
      <c r="A249" s="107">
        <f>'PLANTILLA V6'!A249</f>
        <v>0</v>
      </c>
      <c r="B249" s="107">
        <f>'PLANTILLA V6'!B249</f>
        <v>0</v>
      </c>
      <c r="C249" s="119">
        <f>'PLANTILLA V6'!C249</f>
        <v>1</v>
      </c>
      <c r="D249" s="111" t="str">
        <f>'PLANTILLA V6'!D249</f>
        <v>pza</v>
      </c>
      <c r="E249" s="119">
        <v>0</v>
      </c>
      <c r="F249" s="111" t="b">
        <v>0</v>
      </c>
      <c r="G249" s="111" t="b">
        <v>0</v>
      </c>
      <c r="H249" s="111" t="b">
        <v>0</v>
      </c>
      <c r="I249" s="111" t="b">
        <v>0</v>
      </c>
      <c r="J249" s="114" t="e">
        <f t="shared" ca="1" si="0"/>
        <v>#NAME?</v>
      </c>
      <c r="K249" s="117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21.5" hidden="1" x14ac:dyDescent="0.9">
      <c r="A250" s="107">
        <f>'PLANTILLA V6'!A250</f>
        <v>0</v>
      </c>
      <c r="B250" s="107">
        <f>'PLANTILLA V6'!B250</f>
        <v>0</v>
      </c>
      <c r="C250" s="119">
        <f>'PLANTILLA V6'!C250</f>
        <v>1</v>
      </c>
      <c r="D250" s="111" t="str">
        <f>'PLANTILLA V6'!D250</f>
        <v>pza</v>
      </c>
      <c r="E250" s="119">
        <v>0</v>
      </c>
      <c r="F250" s="111" t="b">
        <v>0</v>
      </c>
      <c r="G250" s="111" t="b">
        <v>0</v>
      </c>
      <c r="H250" s="111" t="b">
        <v>0</v>
      </c>
      <c r="I250" s="111" t="b">
        <v>0</v>
      </c>
      <c r="J250" s="114" t="e">
        <f t="shared" ca="1" si="0"/>
        <v>#NAME?</v>
      </c>
      <c r="K250" s="117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21.5" hidden="1" x14ac:dyDescent="0.9">
      <c r="A251" s="107">
        <f>'PLANTILLA V6'!A251</f>
        <v>0</v>
      </c>
      <c r="B251" s="107">
        <f>'PLANTILLA V6'!B251</f>
        <v>0</v>
      </c>
      <c r="C251" s="119">
        <f>'PLANTILLA V6'!C251</f>
        <v>1</v>
      </c>
      <c r="D251" s="111" t="str">
        <f>'PLANTILLA V6'!D251</f>
        <v>pza</v>
      </c>
      <c r="E251" s="119">
        <v>0</v>
      </c>
      <c r="F251" s="111" t="b">
        <v>0</v>
      </c>
      <c r="G251" s="111" t="b">
        <v>0</v>
      </c>
      <c r="H251" s="111" t="b">
        <v>0</v>
      </c>
      <c r="I251" s="111" t="b">
        <v>0</v>
      </c>
      <c r="J251" s="114" t="e">
        <f t="shared" ca="1" si="0"/>
        <v>#NAME?</v>
      </c>
      <c r="K251" s="117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21.5" hidden="1" x14ac:dyDescent="0.9">
      <c r="A252" s="107">
        <f>'PLANTILLA V6'!A252</f>
        <v>0</v>
      </c>
      <c r="B252" s="107">
        <f>'PLANTILLA V6'!B252</f>
        <v>0</v>
      </c>
      <c r="C252" s="119">
        <f>'PLANTILLA V6'!C252</f>
        <v>1</v>
      </c>
      <c r="D252" s="111" t="str">
        <f>'PLANTILLA V6'!D252</f>
        <v>pza</v>
      </c>
      <c r="E252" s="119">
        <v>0</v>
      </c>
      <c r="F252" s="111" t="b">
        <v>0</v>
      </c>
      <c r="G252" s="111" t="b">
        <v>0</v>
      </c>
      <c r="H252" s="111" t="b">
        <v>0</v>
      </c>
      <c r="I252" s="111" t="b">
        <v>0</v>
      </c>
      <c r="J252" s="114" t="e">
        <f t="shared" ca="1" si="0"/>
        <v>#NAME?</v>
      </c>
      <c r="K252" s="117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21.5" hidden="1" x14ac:dyDescent="0.9">
      <c r="A253" s="107">
        <f>'PLANTILLA V6'!A253</f>
        <v>0</v>
      </c>
      <c r="B253" s="107">
        <f>'PLANTILLA V6'!B253</f>
        <v>0</v>
      </c>
      <c r="C253" s="119">
        <f>'PLANTILLA V6'!C253</f>
        <v>1</v>
      </c>
      <c r="D253" s="111" t="str">
        <f>'PLANTILLA V6'!D253</f>
        <v>pza</v>
      </c>
      <c r="E253" s="119">
        <v>0</v>
      </c>
      <c r="F253" s="111" t="b">
        <v>0</v>
      </c>
      <c r="G253" s="111" t="b">
        <v>0</v>
      </c>
      <c r="H253" s="111" t="b">
        <v>0</v>
      </c>
      <c r="I253" s="111" t="b">
        <v>0</v>
      </c>
      <c r="J253" s="114" t="e">
        <f t="shared" ca="1" si="0"/>
        <v>#NAME?</v>
      </c>
      <c r="K253" s="117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21.5" hidden="1" x14ac:dyDescent="0.9">
      <c r="A254" s="107">
        <f>'PLANTILLA V6'!A254</f>
        <v>0</v>
      </c>
      <c r="B254" s="107">
        <f>'PLANTILLA V6'!B254</f>
        <v>0</v>
      </c>
      <c r="C254" s="119">
        <f>'PLANTILLA V6'!C254</f>
        <v>1</v>
      </c>
      <c r="D254" s="111" t="str">
        <f>'PLANTILLA V6'!D254</f>
        <v>pza</v>
      </c>
      <c r="E254" s="119">
        <v>0</v>
      </c>
      <c r="F254" s="111" t="b">
        <v>0</v>
      </c>
      <c r="G254" s="111" t="b">
        <v>0</v>
      </c>
      <c r="H254" s="111" t="b">
        <v>0</v>
      </c>
      <c r="I254" s="111" t="b">
        <v>0</v>
      </c>
      <c r="J254" s="114" t="e">
        <f t="shared" ca="1" si="0"/>
        <v>#NAME?</v>
      </c>
      <c r="K254" s="117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21.5" hidden="1" x14ac:dyDescent="0.9">
      <c r="A255" s="107">
        <f>'PLANTILLA V6'!A255</f>
        <v>0</v>
      </c>
      <c r="B255" s="107">
        <f>'PLANTILLA V6'!B255</f>
        <v>0</v>
      </c>
      <c r="C255" s="119">
        <f>'PLANTILLA V6'!C255</f>
        <v>1</v>
      </c>
      <c r="D255" s="111" t="str">
        <f>'PLANTILLA V6'!D255</f>
        <v>pza</v>
      </c>
      <c r="E255" s="119">
        <v>0</v>
      </c>
      <c r="F255" s="111" t="b">
        <v>0</v>
      </c>
      <c r="G255" s="111" t="b">
        <v>0</v>
      </c>
      <c r="H255" s="111" t="b">
        <v>0</v>
      </c>
      <c r="I255" s="111" t="b">
        <v>0</v>
      </c>
      <c r="J255" s="114" t="e">
        <f t="shared" ca="1" si="0"/>
        <v>#NAME?</v>
      </c>
      <c r="K255" s="117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21.5" hidden="1" x14ac:dyDescent="0.9">
      <c r="A256" s="107">
        <f>'PLANTILLA V6'!A256</f>
        <v>0</v>
      </c>
      <c r="B256" s="107">
        <f>'PLANTILLA V6'!B256</f>
        <v>0</v>
      </c>
      <c r="C256" s="119">
        <f>'PLANTILLA V6'!C256</f>
        <v>1</v>
      </c>
      <c r="D256" s="111" t="str">
        <f>'PLANTILLA V6'!D256</f>
        <v>pza</v>
      </c>
      <c r="E256" s="119">
        <v>0</v>
      </c>
      <c r="F256" s="111" t="b">
        <v>0</v>
      </c>
      <c r="G256" s="111" t="b">
        <v>0</v>
      </c>
      <c r="H256" s="111" t="b">
        <v>0</v>
      </c>
      <c r="I256" s="111" t="b">
        <v>0</v>
      </c>
      <c r="J256" s="114" t="e">
        <f t="shared" ca="1" si="0"/>
        <v>#NAME?</v>
      </c>
      <c r="K256" s="117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21.5" hidden="1" x14ac:dyDescent="0.9">
      <c r="A257" s="107">
        <f>'PLANTILLA V6'!A257</f>
        <v>0</v>
      </c>
      <c r="B257" s="107">
        <f>'PLANTILLA V6'!B257</f>
        <v>0</v>
      </c>
      <c r="C257" s="119">
        <f>'PLANTILLA V6'!C257</f>
        <v>1</v>
      </c>
      <c r="D257" s="111" t="str">
        <f>'PLANTILLA V6'!D257</f>
        <v>pza</v>
      </c>
      <c r="E257" s="119">
        <v>0</v>
      </c>
      <c r="F257" s="111" t="b">
        <v>0</v>
      </c>
      <c r="G257" s="111" t="b">
        <v>0</v>
      </c>
      <c r="H257" s="111" t="b">
        <v>0</v>
      </c>
      <c r="I257" s="111" t="b">
        <v>0</v>
      </c>
      <c r="J257" s="114" t="e">
        <f t="shared" ca="1" si="0"/>
        <v>#NAME?</v>
      </c>
      <c r="K257" s="117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21.5" hidden="1" x14ac:dyDescent="0.9">
      <c r="A258" s="107">
        <f>'PLANTILLA V6'!A258</f>
        <v>0</v>
      </c>
      <c r="B258" s="107">
        <f>'PLANTILLA V6'!B258</f>
        <v>0</v>
      </c>
      <c r="C258" s="119">
        <f>'PLANTILLA V6'!C258</f>
        <v>1</v>
      </c>
      <c r="D258" s="111" t="str">
        <f>'PLANTILLA V6'!D258</f>
        <v>pza</v>
      </c>
      <c r="E258" s="119">
        <v>0</v>
      </c>
      <c r="F258" s="111" t="b">
        <v>0</v>
      </c>
      <c r="G258" s="111" t="b">
        <v>0</v>
      </c>
      <c r="H258" s="111" t="b">
        <v>0</v>
      </c>
      <c r="I258" s="111" t="b">
        <v>0</v>
      </c>
      <c r="J258" s="114" t="e">
        <f t="shared" ca="1" si="0"/>
        <v>#NAME?</v>
      </c>
      <c r="K258" s="117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21.5" hidden="1" x14ac:dyDescent="0.9">
      <c r="A259" s="107">
        <f>'PLANTILLA V6'!A259</f>
        <v>0</v>
      </c>
      <c r="B259" s="107">
        <f>'PLANTILLA V6'!B259</f>
        <v>0</v>
      </c>
      <c r="C259" s="119">
        <f>'PLANTILLA V6'!C259</f>
        <v>1</v>
      </c>
      <c r="D259" s="111" t="str">
        <f>'PLANTILLA V6'!D259</f>
        <v>pza</v>
      </c>
      <c r="E259" s="119">
        <v>0</v>
      </c>
      <c r="F259" s="111" t="b">
        <v>0</v>
      </c>
      <c r="G259" s="111" t="b">
        <v>0</v>
      </c>
      <c r="H259" s="111" t="b">
        <v>0</v>
      </c>
      <c r="I259" s="111" t="b">
        <v>0</v>
      </c>
      <c r="J259" s="114" t="e">
        <f t="shared" ca="1" si="0"/>
        <v>#NAME?</v>
      </c>
      <c r="K259" s="117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21.5" hidden="1" x14ac:dyDescent="0.9">
      <c r="A260" s="107">
        <f>'PLANTILLA V6'!A260</f>
        <v>0</v>
      </c>
      <c r="B260" s="107">
        <f>'PLANTILLA V6'!B260</f>
        <v>0</v>
      </c>
      <c r="C260" s="119">
        <f>'PLANTILLA V6'!C260</f>
        <v>1</v>
      </c>
      <c r="D260" s="111" t="str">
        <f>'PLANTILLA V6'!D260</f>
        <v>pza</v>
      </c>
      <c r="E260" s="119">
        <v>0</v>
      </c>
      <c r="F260" s="111" t="b">
        <v>0</v>
      </c>
      <c r="G260" s="111" t="b">
        <v>0</v>
      </c>
      <c r="H260" s="111" t="b">
        <v>0</v>
      </c>
      <c r="I260" s="111" t="b">
        <v>0</v>
      </c>
      <c r="J260" s="114" t="e">
        <f t="shared" ca="1" si="0"/>
        <v>#NAME?</v>
      </c>
      <c r="K260" s="117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21.5" hidden="1" x14ac:dyDescent="0.9">
      <c r="A261" s="107">
        <f>'PLANTILLA V6'!A261</f>
        <v>0</v>
      </c>
      <c r="B261" s="107">
        <f>'PLANTILLA V6'!B261</f>
        <v>0</v>
      </c>
      <c r="C261" s="119">
        <f>'PLANTILLA V6'!C261</f>
        <v>1</v>
      </c>
      <c r="D261" s="111" t="str">
        <f>'PLANTILLA V6'!D261</f>
        <v>pza</v>
      </c>
      <c r="E261" s="119">
        <v>0</v>
      </c>
      <c r="F261" s="111" t="b">
        <v>0</v>
      </c>
      <c r="G261" s="111" t="b">
        <v>0</v>
      </c>
      <c r="H261" s="111" t="b">
        <v>0</v>
      </c>
      <c r="I261" s="111" t="b">
        <v>0</v>
      </c>
      <c r="J261" s="114" t="e">
        <f t="shared" ca="1" si="0"/>
        <v>#NAME?</v>
      </c>
      <c r="K261" s="117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21.5" hidden="1" x14ac:dyDescent="0.9">
      <c r="A262" s="107">
        <f>'PLANTILLA V6'!A262</f>
        <v>0</v>
      </c>
      <c r="B262" s="107">
        <f>'PLANTILLA V6'!B262</f>
        <v>0</v>
      </c>
      <c r="C262" s="119">
        <f>'PLANTILLA V6'!C262</f>
        <v>1</v>
      </c>
      <c r="D262" s="111" t="str">
        <f>'PLANTILLA V6'!D262</f>
        <v>pza</v>
      </c>
      <c r="E262" s="119">
        <v>0</v>
      </c>
      <c r="F262" s="111" t="b">
        <v>0</v>
      </c>
      <c r="G262" s="111" t="b">
        <v>0</v>
      </c>
      <c r="H262" s="111" t="b">
        <v>0</v>
      </c>
      <c r="I262" s="111" t="b">
        <v>0</v>
      </c>
      <c r="J262" s="114" t="e">
        <f t="shared" ca="1" si="0"/>
        <v>#NAME?</v>
      </c>
      <c r="K262" s="117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21.5" hidden="1" x14ac:dyDescent="0.9">
      <c r="A263" s="107">
        <f>'PLANTILLA V6'!A263</f>
        <v>0</v>
      </c>
      <c r="B263" s="107">
        <f>'PLANTILLA V6'!B263</f>
        <v>0</v>
      </c>
      <c r="C263" s="119">
        <f>'PLANTILLA V6'!C263</f>
        <v>1</v>
      </c>
      <c r="D263" s="111" t="str">
        <f>'PLANTILLA V6'!D263</f>
        <v>pza</v>
      </c>
      <c r="E263" s="119">
        <v>0</v>
      </c>
      <c r="F263" s="111" t="b">
        <v>0</v>
      </c>
      <c r="G263" s="111" t="b">
        <v>0</v>
      </c>
      <c r="H263" s="111" t="b">
        <v>0</v>
      </c>
      <c r="I263" s="111" t="b">
        <v>0</v>
      </c>
      <c r="J263" s="114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17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21.5" hidden="1" x14ac:dyDescent="0.9">
      <c r="A264" s="107">
        <f>'PLANTILLA V6'!A264</f>
        <v>0</v>
      </c>
      <c r="B264" s="107">
        <f>'PLANTILLA V6'!B264</f>
        <v>0</v>
      </c>
      <c r="C264" s="119">
        <f>'PLANTILLA V6'!C264</f>
        <v>1</v>
      </c>
      <c r="D264" s="111" t="str">
        <f>'PLANTILLA V6'!D264</f>
        <v>pza</v>
      </c>
      <c r="E264" s="119">
        <v>0</v>
      </c>
      <c r="F264" s="111" t="b">
        <v>0</v>
      </c>
      <c r="G264" s="111" t="b">
        <v>0</v>
      </c>
      <c r="H264" s="111" t="b">
        <v>0</v>
      </c>
      <c r="I264" s="111" t="b">
        <v>0</v>
      </c>
      <c r="J264" s="114" t="e">
        <f t="shared" ca="1" si="1"/>
        <v>#NAME?</v>
      </c>
      <c r="K264" s="117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21.5" hidden="1" x14ac:dyDescent="0.9">
      <c r="A265" s="107">
        <f>'PLANTILLA V6'!A265</f>
        <v>0</v>
      </c>
      <c r="B265" s="107">
        <f>'PLANTILLA V6'!B265</f>
        <v>0</v>
      </c>
      <c r="C265" s="119">
        <f>'PLANTILLA V6'!C265</f>
        <v>1</v>
      </c>
      <c r="D265" s="111" t="str">
        <f>'PLANTILLA V6'!D265</f>
        <v>pza</v>
      </c>
      <c r="E265" s="119">
        <v>0</v>
      </c>
      <c r="F265" s="111" t="b">
        <v>0</v>
      </c>
      <c r="G265" s="111" t="b">
        <v>0</v>
      </c>
      <c r="H265" s="111" t="b">
        <v>0</v>
      </c>
      <c r="I265" s="111" t="b">
        <v>0</v>
      </c>
      <c r="J265" s="114" t="e">
        <f t="shared" ca="1" si="1"/>
        <v>#NAME?</v>
      </c>
      <c r="K265" s="117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21.5" hidden="1" x14ac:dyDescent="0.9">
      <c r="A266" s="107">
        <f>'PLANTILLA V6'!A266</f>
        <v>0</v>
      </c>
      <c r="B266" s="107">
        <f>'PLANTILLA V6'!B266</f>
        <v>0</v>
      </c>
      <c r="C266" s="119">
        <f>'PLANTILLA V6'!C266</f>
        <v>1</v>
      </c>
      <c r="D266" s="111" t="str">
        <f>'PLANTILLA V6'!D266</f>
        <v>pza</v>
      </c>
      <c r="E266" s="119">
        <v>0</v>
      </c>
      <c r="F266" s="111" t="b">
        <v>0</v>
      </c>
      <c r="G266" s="111" t="b">
        <v>0</v>
      </c>
      <c r="H266" s="111" t="b">
        <v>0</v>
      </c>
      <c r="I266" s="111" t="b">
        <v>0</v>
      </c>
      <c r="J266" s="114" t="e">
        <f t="shared" ca="1" si="1"/>
        <v>#NAME?</v>
      </c>
      <c r="K266" s="117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21.5" hidden="1" x14ac:dyDescent="0.9">
      <c r="A267" s="107">
        <f>'PLANTILLA V6'!A267</f>
        <v>0</v>
      </c>
      <c r="B267" s="107">
        <f>'PLANTILLA V6'!B267</f>
        <v>0</v>
      </c>
      <c r="C267" s="119">
        <f>'PLANTILLA V6'!C267</f>
        <v>1</v>
      </c>
      <c r="D267" s="111" t="str">
        <f>'PLANTILLA V6'!D267</f>
        <v>pza</v>
      </c>
      <c r="E267" s="119">
        <v>0</v>
      </c>
      <c r="F267" s="111" t="b">
        <v>0</v>
      </c>
      <c r="G267" s="111" t="b">
        <v>0</v>
      </c>
      <c r="H267" s="111" t="b">
        <v>0</v>
      </c>
      <c r="I267" s="111" t="b">
        <v>0</v>
      </c>
      <c r="J267" s="114" t="e">
        <f t="shared" ca="1" si="1"/>
        <v>#NAME?</v>
      </c>
      <c r="K267" s="117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21.5" hidden="1" x14ac:dyDescent="0.9">
      <c r="A268" s="107">
        <f>'PLANTILLA V6'!A268</f>
        <v>0</v>
      </c>
      <c r="B268" s="107">
        <f>'PLANTILLA V6'!B268</f>
        <v>0</v>
      </c>
      <c r="C268" s="119">
        <f>'PLANTILLA V6'!C268</f>
        <v>1</v>
      </c>
      <c r="D268" s="111" t="str">
        <f>'PLANTILLA V6'!D268</f>
        <v>pza</v>
      </c>
      <c r="E268" s="119">
        <v>0</v>
      </c>
      <c r="F268" s="111" t="b">
        <v>0</v>
      </c>
      <c r="G268" s="111" t="b">
        <v>0</v>
      </c>
      <c r="H268" s="111" t="b">
        <v>0</v>
      </c>
      <c r="I268" s="111" t="b">
        <v>0</v>
      </c>
      <c r="J268" s="114" t="e">
        <f t="shared" ca="1" si="1"/>
        <v>#NAME?</v>
      </c>
      <c r="K268" s="117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21.5" hidden="1" x14ac:dyDescent="0.9">
      <c r="A269" s="107">
        <f>'PLANTILLA V6'!A269</f>
        <v>0</v>
      </c>
      <c r="B269" s="107">
        <f>'PLANTILLA V6'!B269</f>
        <v>0</v>
      </c>
      <c r="C269" s="119">
        <f>'PLANTILLA V6'!C269</f>
        <v>1</v>
      </c>
      <c r="D269" s="111" t="str">
        <f>'PLANTILLA V6'!D269</f>
        <v>pza</v>
      </c>
      <c r="E269" s="119">
        <v>0</v>
      </c>
      <c r="F269" s="111" t="b">
        <v>0</v>
      </c>
      <c r="G269" s="111" t="b">
        <v>0</v>
      </c>
      <c r="H269" s="111" t="b">
        <v>0</v>
      </c>
      <c r="I269" s="111" t="b">
        <v>0</v>
      </c>
      <c r="J269" s="114" t="e">
        <f t="shared" ca="1" si="1"/>
        <v>#NAME?</v>
      </c>
      <c r="K269" s="117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21.5" x14ac:dyDescent="0.9">
      <c r="A270" s="174" t="str">
        <f>'PLANTILLA V6'!A270</f>
        <v>Materiales de Reuso</v>
      </c>
      <c r="B270" s="157"/>
      <c r="C270" s="119">
        <f>'PLANTILLA V6'!C270</f>
        <v>1</v>
      </c>
      <c r="D270" s="111" t="str">
        <f>'PLANTILLA V6'!D270</f>
        <v>pza</v>
      </c>
      <c r="E270" s="119">
        <v>0</v>
      </c>
      <c r="F270" s="111" t="b">
        <v>0</v>
      </c>
      <c r="G270" s="111" t="b">
        <v>0</v>
      </c>
      <c r="H270" s="111" t="b">
        <v>0</v>
      </c>
      <c r="I270" s="111" t="b">
        <v>0</v>
      </c>
      <c r="J270" s="114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7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21.5" x14ac:dyDescent="0.9">
      <c r="A271" s="63" t="str">
        <f>'PLANTILLA V6'!A271</f>
        <v>Re</v>
      </c>
      <c r="B271" s="63" t="str">
        <f>'PLANTILLA V6'!B271</f>
        <v>Cartón de 3 mm de espesor de 30 x 30 cm</v>
      </c>
      <c r="C271" s="28">
        <f>'PLANTILLA V6'!C271</f>
        <v>1</v>
      </c>
      <c r="D271" s="67" t="str">
        <f>'PLANTILLA V6'!D271</f>
        <v>pza</v>
      </c>
      <c r="E271" s="28">
        <v>1</v>
      </c>
      <c r="F271" s="67" t="b">
        <v>1</v>
      </c>
      <c r="G271" s="67" t="b">
        <v>0</v>
      </c>
      <c r="H271" s="67" t="b">
        <v>0</v>
      </c>
      <c r="I271" s="67" t="b">
        <v>0</v>
      </c>
      <c r="J271" s="114" cm="1">
        <f t="array" ref="J271">_xlfn.IFS(LEN(A271)&gt;2,A272,SUM(E271:I271)=0,0,F271,$F$7*F271*E271,G271,$G$7*G271*E271,AND(H271,A271="Co"),$H$7*H271*E271,AND(H271,A271="Re"),$H$7*H271*E271,H271,$J$7*H271*E271,I271,$I$7*I271*E271)</f>
        <v>100</v>
      </c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</row>
    <row r="272" spans="1:26" ht="21.5" hidden="1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1" t="str">
        <f>'PLANTILLA V6'!D272</f>
        <v>pza</v>
      </c>
      <c r="E272" s="119">
        <v>0</v>
      </c>
      <c r="F272" s="111" t="b">
        <v>0</v>
      </c>
      <c r="G272" s="111" t="b">
        <v>0</v>
      </c>
      <c r="H272" s="111" t="b">
        <v>0</v>
      </c>
      <c r="I272" s="111" t="b">
        <v>0</v>
      </c>
      <c r="J272" s="114" t="e">
        <f t="shared" ca="1" si="1"/>
        <v>#NAME?</v>
      </c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21.5" hidden="1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1" t="str">
        <f>'PLANTILLA V6'!D273</f>
        <v>pza</v>
      </c>
      <c r="E273" s="119">
        <v>0</v>
      </c>
      <c r="F273" s="111" t="b">
        <v>0</v>
      </c>
      <c r="G273" s="111" t="b">
        <v>0</v>
      </c>
      <c r="H273" s="111" t="b">
        <v>0</v>
      </c>
      <c r="I273" s="111" t="b">
        <v>0</v>
      </c>
      <c r="J273" s="114" t="e">
        <f t="shared" ca="1" si="1"/>
        <v>#NAME?</v>
      </c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21.5" hidden="1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1" t="str">
        <f>'PLANTILLA V6'!D274</f>
        <v>pza</v>
      </c>
      <c r="E274" s="119">
        <v>0</v>
      </c>
      <c r="F274" s="111" t="b">
        <v>0</v>
      </c>
      <c r="G274" s="111" t="b">
        <v>0</v>
      </c>
      <c r="H274" s="111" t="b">
        <v>0</v>
      </c>
      <c r="I274" s="111" t="b">
        <v>0</v>
      </c>
      <c r="J274" s="114" t="e">
        <f t="shared" ca="1" si="1"/>
        <v>#NAME?</v>
      </c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21.5" hidden="1" x14ac:dyDescent="0.9">
      <c r="A275" s="118" t="str">
        <f>'PLANTILLA V6'!A275</f>
        <v>Re</v>
      </c>
      <c r="B275" s="118" t="str">
        <f>'PLANTILLA V6'!B275</f>
        <v>Botella de PET de 600 ml</v>
      </c>
      <c r="C275" s="119">
        <f>'PLANTILLA V6'!C275</f>
        <v>1</v>
      </c>
      <c r="D275" s="111" t="str">
        <f>'PLANTILLA V6'!D275</f>
        <v>pza</v>
      </c>
      <c r="E275" s="119">
        <v>0</v>
      </c>
      <c r="F275" s="111" t="b">
        <v>0</v>
      </c>
      <c r="G275" s="111" t="b">
        <v>0</v>
      </c>
      <c r="H275" s="111" t="b">
        <v>0</v>
      </c>
      <c r="I275" s="111" t="b">
        <v>0</v>
      </c>
      <c r="J275" s="114" t="e">
        <f t="shared" ca="1" si="1"/>
        <v>#NAME?</v>
      </c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21.5" hidden="1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1" t="str">
        <f>'PLANTILLA V6'!D276</f>
        <v>pza</v>
      </c>
      <c r="E276" s="119">
        <v>0</v>
      </c>
      <c r="F276" s="111" t="b">
        <v>0</v>
      </c>
      <c r="G276" s="111" t="b">
        <v>0</v>
      </c>
      <c r="H276" s="111" t="b">
        <v>0</v>
      </c>
      <c r="I276" s="111" t="b">
        <v>0</v>
      </c>
      <c r="J276" s="114" t="e">
        <f t="shared" ca="1" si="1"/>
        <v>#NAME?</v>
      </c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21.5" hidden="1" x14ac:dyDescent="0.9">
      <c r="A277" s="118" t="str">
        <f>'PLANTILLA V6'!A277</f>
        <v>Re</v>
      </c>
      <c r="B277" s="122" t="str">
        <f>'PLANTILLA V6'!B277</f>
        <v>Vaso de plástico desechable (250 ml)</v>
      </c>
      <c r="C277" s="119">
        <f>'PLANTILLA V6'!C277</f>
        <v>1</v>
      </c>
      <c r="D277" s="111" t="str">
        <f>'PLANTILLA V6'!D277</f>
        <v>pza</v>
      </c>
      <c r="E277" s="119">
        <v>0</v>
      </c>
      <c r="F277" s="111" t="b">
        <v>0</v>
      </c>
      <c r="G277" s="111" t="b">
        <v>0</v>
      </c>
      <c r="H277" s="111" t="b">
        <v>0</v>
      </c>
      <c r="I277" s="111" t="b">
        <v>0</v>
      </c>
      <c r="J277" s="114" t="e">
        <f t="shared" ca="1" si="1"/>
        <v>#NAME?</v>
      </c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21.5" hidden="1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1" t="str">
        <f>'PLANTILLA V6'!D278</f>
        <v>pza</v>
      </c>
      <c r="E278" s="119">
        <v>0</v>
      </c>
      <c r="F278" s="111" t="b">
        <v>0</v>
      </c>
      <c r="G278" s="111" t="b">
        <v>0</v>
      </c>
      <c r="H278" s="111" t="b">
        <v>0</v>
      </c>
      <c r="I278" s="111" t="b">
        <v>0</v>
      </c>
      <c r="J278" s="114" t="e">
        <f t="shared" ca="1" si="1"/>
        <v>#NAME?</v>
      </c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21.5" x14ac:dyDescent="0.9">
      <c r="A279" s="63" t="str">
        <f>'PLANTILLA V6'!A279</f>
        <v>Re</v>
      </c>
      <c r="B279" s="63" t="str">
        <f>'PLANTILLA V6'!B279</f>
        <v>Tetrapack de 500 ml</v>
      </c>
      <c r="C279" s="28">
        <f>'PLANTILLA V6'!C279</f>
        <v>1</v>
      </c>
      <c r="D279" s="67" t="str">
        <f>'PLANTILLA V6'!D279</f>
        <v>pza</v>
      </c>
      <c r="E279" s="28">
        <v>1</v>
      </c>
      <c r="F279" s="67" t="b">
        <v>0</v>
      </c>
      <c r="G279" s="67" t="b">
        <v>0</v>
      </c>
      <c r="H279" s="67" t="b">
        <v>1</v>
      </c>
      <c r="I279" s="67" t="b">
        <v>0</v>
      </c>
      <c r="J279" s="114" cm="1">
        <f t="array" ref="J279">_xlfn.IFS(LEN(A279)&gt;2,A280,SUM(E279:I279)=0,0,F279,$F$7*F279*E279,G279,$G$7*G279*E279,AND(H279,A279="Co"),$H$7*H279*E279,AND(H279,A279="Re"),$H$7*H279*E279,H279,$J$7*H279*E279,I279,$I$7*I279*E279)</f>
        <v>25</v>
      </c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</row>
    <row r="280" spans="1:26" ht="21.5" hidden="1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1" t="str">
        <f>'PLANTILLA V6'!D280</f>
        <v>pza</v>
      </c>
      <c r="E280" s="119">
        <v>0</v>
      </c>
      <c r="F280" s="111" t="b">
        <v>0</v>
      </c>
      <c r="G280" s="111" t="b">
        <v>0</v>
      </c>
      <c r="H280" s="111" t="b">
        <v>0</v>
      </c>
      <c r="I280" s="111" t="b">
        <v>0</v>
      </c>
      <c r="J280" s="114" t="e">
        <f t="shared" ca="1" si="1"/>
        <v>#NAME?</v>
      </c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21.5" hidden="1" x14ac:dyDescent="0.9">
      <c r="A281" s="118" t="str">
        <f>'PLANTILLA V6'!A281</f>
        <v>Re</v>
      </c>
      <c r="B281" s="118" t="str">
        <f>'PLANTILLA V6'!B281</f>
        <v>Tubo de cartón de papel de baño</v>
      </c>
      <c r="C281" s="119">
        <f>'PLANTILLA V6'!C281</f>
        <v>1</v>
      </c>
      <c r="D281" s="111" t="str">
        <f>'PLANTILLA V6'!D281</f>
        <v>pza</v>
      </c>
      <c r="E281" s="119">
        <v>0</v>
      </c>
      <c r="F281" s="111" t="b">
        <v>0</v>
      </c>
      <c r="G281" s="111" t="b">
        <v>0</v>
      </c>
      <c r="H281" s="111" t="b">
        <v>0</v>
      </c>
      <c r="I281" s="111" t="b">
        <v>0</v>
      </c>
      <c r="J281" s="114" t="e">
        <f t="shared" ca="1" si="1"/>
        <v>#NAME?</v>
      </c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21.5" hidden="1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1" t="str">
        <f>'PLANTILLA V6'!D282</f>
        <v>pza</v>
      </c>
      <c r="E282" s="119">
        <v>0</v>
      </c>
      <c r="F282" s="111" t="b">
        <v>0</v>
      </c>
      <c r="G282" s="111" t="b">
        <v>0</v>
      </c>
      <c r="H282" s="111" t="b">
        <v>0</v>
      </c>
      <c r="I282" s="111" t="b">
        <v>0</v>
      </c>
      <c r="J282" s="114" t="e">
        <f t="shared" ca="1" si="1"/>
        <v>#NAME?</v>
      </c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21.5" hidden="1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1" t="str">
        <f>'PLANTILLA V6'!D283</f>
        <v>pza</v>
      </c>
      <c r="E283" s="119">
        <v>0</v>
      </c>
      <c r="F283" s="111" t="b">
        <v>0</v>
      </c>
      <c r="G283" s="111" t="b">
        <v>0</v>
      </c>
      <c r="H283" s="111" t="b">
        <v>0</v>
      </c>
      <c r="I283" s="111" t="b">
        <v>0</v>
      </c>
      <c r="J283" s="114" t="e">
        <f t="shared" ca="1" si="1"/>
        <v>#NAME?</v>
      </c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21.5" hidden="1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1" t="str">
        <f>'PLANTILLA V6'!D284</f>
        <v>pza</v>
      </c>
      <c r="E284" s="119">
        <v>0</v>
      </c>
      <c r="F284" s="111" t="b">
        <v>0</v>
      </c>
      <c r="G284" s="111" t="b">
        <v>0</v>
      </c>
      <c r="H284" s="111" t="b">
        <v>0</v>
      </c>
      <c r="I284" s="111" t="b">
        <v>0</v>
      </c>
      <c r="J284" s="114" t="e">
        <f t="shared" ca="1" si="1"/>
        <v>#NAME?</v>
      </c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21.5" hidden="1" x14ac:dyDescent="0.9">
      <c r="A285" s="118" t="str">
        <f>'PLANTILLA V6'!A285</f>
        <v>Re</v>
      </c>
      <c r="B285" s="118" t="str">
        <f>'PLANTILLA V6'!B285</f>
        <v xml:space="preserve">Taparrosca de botella de PET 3 cm de diámetro </v>
      </c>
      <c r="C285" s="119">
        <f>'PLANTILLA V6'!C285</f>
        <v>1</v>
      </c>
      <c r="D285" s="111" t="str">
        <f>'PLANTILLA V6'!D285</f>
        <v>pza</v>
      </c>
      <c r="E285" s="119">
        <v>0</v>
      </c>
      <c r="F285" s="111" t="b">
        <v>0</v>
      </c>
      <c r="G285" s="111" t="b">
        <v>0</v>
      </c>
      <c r="H285" s="111" t="b">
        <v>0</v>
      </c>
      <c r="I285" s="111" t="b">
        <v>0</v>
      </c>
      <c r="J285" s="114" t="e">
        <f t="shared" ca="1" si="1"/>
        <v>#NAME?</v>
      </c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21.5" x14ac:dyDescent="0.9">
      <c r="A286" s="63" t="str">
        <f>'PLANTILLA V6'!A286</f>
        <v>Re</v>
      </c>
      <c r="B286" s="63" t="str">
        <f>'PLANTILLA V6'!B286</f>
        <v>Taparrosca de 5 cm de diámetro aproximadamente (tipo garrafón)</v>
      </c>
      <c r="C286" s="28">
        <f>'PLANTILLA V6'!C286</f>
        <v>1</v>
      </c>
      <c r="D286" s="67" t="str">
        <f>'PLANTILLA V6'!D286</f>
        <v>pza</v>
      </c>
      <c r="E286" s="28">
        <v>1</v>
      </c>
      <c r="F286" s="67" t="b">
        <v>0</v>
      </c>
      <c r="G286" s="67" t="b">
        <v>0</v>
      </c>
      <c r="H286" s="67" t="b">
        <v>1</v>
      </c>
      <c r="I286" s="67" t="b">
        <v>0</v>
      </c>
      <c r="J286" s="114" cm="1">
        <f t="array" ref="J286">_xlfn.IFS(LEN(A286)&gt;2,A287,SUM(E286:I286)=0,0,F286,$F$7*F286*E286,G286,$G$7*G286*E286,AND(H286,A286="Co"),$H$7*H286*E286,AND(H286,A286="Re"),$H$7*H286*E286,H286,$J$7*H286*E286,I286,$I$7*I286*E286)</f>
        <v>25</v>
      </c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</row>
    <row r="287" spans="1:26" ht="21.5" x14ac:dyDescent="0.9">
      <c r="A287" s="63" t="str">
        <f>'PLANTILLA V6'!A287</f>
        <v>Re</v>
      </c>
      <c r="B287" s="63" t="str">
        <f>'PLANTILLA V6'!B287</f>
        <v>Tapa de 10 cm de diámetro  aproximadamente</v>
      </c>
      <c r="C287" s="28">
        <f>'PLANTILLA V6'!C287</f>
        <v>1</v>
      </c>
      <c r="D287" s="67" t="str">
        <f>'PLANTILLA V6'!D287</f>
        <v>pza</v>
      </c>
      <c r="E287" s="28">
        <v>1</v>
      </c>
      <c r="F287" s="67" t="b">
        <v>0</v>
      </c>
      <c r="G287" s="67" t="b">
        <v>0</v>
      </c>
      <c r="H287" s="67" t="b">
        <v>1</v>
      </c>
      <c r="I287" s="67" t="b">
        <v>0</v>
      </c>
      <c r="J287" s="114" cm="1">
        <f t="array" ref="J287">_xlfn.IFS(LEN(A287)&gt;2,A288,SUM(E287:I287)=0,0,F287,$F$7*F287*E287,G287,$G$7*G287*E287,AND(H287,A287="Co"),$H$7*H287*E287,AND(H287,A287="Re"),$H$7*H287*E287,H287,$J$7*H287*E287,I287,$I$7*I287*E287)</f>
        <v>25</v>
      </c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</row>
    <row r="288" spans="1:26" ht="21.5" hidden="1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1" t="str">
        <f>'PLANTILLA V6'!D288</f>
        <v>pza</v>
      </c>
      <c r="E288" s="119">
        <v>0</v>
      </c>
      <c r="F288" s="111" t="b">
        <v>0</v>
      </c>
      <c r="G288" s="111" t="b">
        <v>0</v>
      </c>
      <c r="H288" s="111" t="b">
        <v>0</v>
      </c>
      <c r="I288" s="111" t="b">
        <v>0</v>
      </c>
      <c r="J288" s="114" t="e">
        <f t="shared" ca="1" si="1"/>
        <v>#NAME?</v>
      </c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21.5" hidden="1" x14ac:dyDescent="0.9">
      <c r="A289" s="111" t="str">
        <f>'PLANTILLA V6'!A289</f>
        <v>Re</v>
      </c>
      <c r="B289" s="111" t="str">
        <f>'PLANTILLA V6'!B289</f>
        <v>Plato de plástico de 20 cm de diámetro (aproximadamente)</v>
      </c>
      <c r="C289" s="119">
        <f>'PLANTILLA V6'!C289</f>
        <v>1</v>
      </c>
      <c r="D289" s="111" t="str">
        <f>'PLANTILLA V6'!D289</f>
        <v>pza</v>
      </c>
      <c r="E289" s="119">
        <v>0</v>
      </c>
      <c r="F289" s="111" t="b">
        <v>0</v>
      </c>
      <c r="G289" s="111" t="b">
        <v>0</v>
      </c>
      <c r="H289" s="111" t="b">
        <v>0</v>
      </c>
      <c r="I289" s="111" t="b">
        <v>0</v>
      </c>
      <c r="J289" s="114" t="e">
        <f t="shared" ca="1" si="1"/>
        <v>#NAME?</v>
      </c>
      <c r="K289" s="117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21.5" hidden="1" x14ac:dyDescent="0.9">
      <c r="A290" s="111" t="str">
        <f>'PLANTILLA V6'!A290</f>
        <v>Re</v>
      </c>
      <c r="B290" s="111" t="str">
        <f>'PLANTILLA V6'!B290</f>
        <v>Envase redondo de plástico de 500 ml aprox (tipo crema o de yogurt)</v>
      </c>
      <c r="C290" s="119">
        <f>'PLANTILLA V6'!C290</f>
        <v>1</v>
      </c>
      <c r="D290" s="111" t="str">
        <f>'PLANTILLA V6'!D290</f>
        <v>pza</v>
      </c>
      <c r="E290" s="119">
        <v>0</v>
      </c>
      <c r="F290" s="111" t="b">
        <v>0</v>
      </c>
      <c r="G290" s="111" t="b">
        <v>0</v>
      </c>
      <c r="H290" s="111" t="b">
        <v>0</v>
      </c>
      <c r="I290" s="111" t="b">
        <v>0</v>
      </c>
      <c r="J290" s="114" t="e">
        <f t="shared" ca="1" si="1"/>
        <v>#NAME?</v>
      </c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21.5" x14ac:dyDescent="0.9">
      <c r="A291" s="67" t="str">
        <f>'PLANTILLA V6'!A291</f>
        <v>Re</v>
      </c>
      <c r="B291" s="67" t="str">
        <f>'PLANTILLA V6'!B291</f>
        <v>Cajita rectangular pequeña tamaño aprox: 11 x 5 cm x 1 cm (tipo de medicamento)</v>
      </c>
      <c r="C291" s="28">
        <f>'PLANTILLA V6'!C291</f>
        <v>1</v>
      </c>
      <c r="D291" s="67" t="str">
        <f>'PLANTILLA V6'!D291</f>
        <v>pza</v>
      </c>
      <c r="E291" s="28">
        <v>1</v>
      </c>
      <c r="F291" s="67" t="b">
        <v>0</v>
      </c>
      <c r="G291" s="67" t="b">
        <v>0</v>
      </c>
      <c r="H291" s="67" t="b">
        <v>1</v>
      </c>
      <c r="I291" s="67" t="b">
        <v>0</v>
      </c>
      <c r="J291" s="114" cm="1">
        <f t="array" ref="J291">_xlfn.IFS(LEN(A291)&gt;2,A292,SUM(E291:I291)=0,0,F291,$F$7*F291*E291,G291,$G$7*G291*E291,AND(H291,A291="Co"),$H$7*H291*E291,AND(H291,A291="Re"),$H$7*H291*E291,H291,$J$7*H291*E291,I291,$I$7*I291*E291)</f>
        <v>25</v>
      </c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</row>
    <row r="292" spans="1:26" ht="21.5" x14ac:dyDescent="0.9">
      <c r="A292" s="67" t="str">
        <f>'PLANTILLA V6'!A292</f>
        <v>Re</v>
      </c>
      <c r="B292" s="67" t="str">
        <f>'PLANTILLA V6'!B292</f>
        <v>Cajita cuadrada tamaño aprox: 11 cm (tipo Kleenex)</v>
      </c>
      <c r="C292" s="28">
        <f>'PLANTILLA V6'!C292</f>
        <v>1</v>
      </c>
      <c r="D292" s="67" t="str">
        <f>'PLANTILLA V6'!D292</f>
        <v>pza</v>
      </c>
      <c r="E292" s="28">
        <v>1</v>
      </c>
      <c r="F292" s="67" t="b">
        <v>0</v>
      </c>
      <c r="G292" s="67" t="b">
        <v>0</v>
      </c>
      <c r="H292" s="67" t="b">
        <v>1</v>
      </c>
      <c r="I292" s="67" t="b">
        <v>0</v>
      </c>
      <c r="J292" s="114" cm="1">
        <f t="array" ref="J292">_xlfn.IFS(LEN(A292)&gt;2,A293,SUM(E292:I292)=0,0,F292,$F$7*F292*E292,G292,$G$7*G292*E292,AND(H292,A292="Co"),$H$7*H292*E292,AND(H292,A292="Re"),$H$7*H292*E292,H292,$J$7*H292*E292,I292,$I$7*I292*E292)</f>
        <v>25</v>
      </c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</row>
    <row r="293" spans="1:26" ht="21.5" hidden="1" x14ac:dyDescent="0.9">
      <c r="A293" s="111" t="str">
        <f>'PLANTILLA V6'!A293</f>
        <v>Re</v>
      </c>
      <c r="B293" s="111" t="str">
        <f>'PLANTILLA V6'!B293</f>
        <v>Popote</v>
      </c>
      <c r="C293" s="119">
        <f>'PLANTILLA V6'!C293</f>
        <v>1</v>
      </c>
      <c r="D293" s="111" t="str">
        <f>'PLANTILLA V6'!D293</f>
        <v>pza</v>
      </c>
      <c r="E293" s="119">
        <v>0</v>
      </c>
      <c r="F293" s="111" t="b">
        <v>0</v>
      </c>
      <c r="G293" s="111" t="b">
        <v>0</v>
      </c>
      <c r="H293" s="111" t="b">
        <v>0</v>
      </c>
      <c r="I293" s="111" t="b">
        <v>0</v>
      </c>
      <c r="J293" s="114" t="e">
        <f t="shared" ca="1" si="1"/>
        <v>#NAME?</v>
      </c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21.5" hidden="1" x14ac:dyDescent="0.9">
      <c r="A294" s="111" t="str">
        <f>'PLANTILLA V6'!A294</f>
        <v>Re</v>
      </c>
      <c r="B294" s="111" t="str">
        <f>'PLANTILLA V6'!B294</f>
        <v>Plastinudos o cincho de alambre (tipo sujetador para pan)</v>
      </c>
      <c r="C294" s="119">
        <f>'PLANTILLA V6'!C294</f>
        <v>1</v>
      </c>
      <c r="D294" s="111" t="str">
        <f>'PLANTILLA V6'!D294</f>
        <v>pza</v>
      </c>
      <c r="E294" s="119">
        <v>0</v>
      </c>
      <c r="F294" s="111" t="b">
        <v>0</v>
      </c>
      <c r="G294" s="111" t="b">
        <v>0</v>
      </c>
      <c r="H294" s="111" t="b">
        <v>0</v>
      </c>
      <c r="I294" s="111" t="b">
        <v>0</v>
      </c>
      <c r="J294" s="114" t="e">
        <f t="shared" ca="1" si="1"/>
        <v>#NAME?</v>
      </c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21.5" hidden="1" x14ac:dyDescent="0.9">
      <c r="A295" s="111" t="str">
        <f>'PLANTILLA V6'!A295</f>
        <v>Re</v>
      </c>
      <c r="B295" s="111" t="str">
        <f>'PLANTILLA V6'!B295</f>
        <v>Cuchara desechable</v>
      </c>
      <c r="C295" s="119">
        <f>'PLANTILLA V6'!C295</f>
        <v>1</v>
      </c>
      <c r="D295" s="111" t="str">
        <f>'PLANTILLA V6'!D295</f>
        <v>pza</v>
      </c>
      <c r="E295" s="119">
        <v>0</v>
      </c>
      <c r="F295" s="111" t="b">
        <v>0</v>
      </c>
      <c r="G295" s="111" t="b">
        <v>0</v>
      </c>
      <c r="H295" s="111" t="b">
        <v>0</v>
      </c>
      <c r="I295" s="111" t="b">
        <v>0</v>
      </c>
      <c r="J295" s="114" t="e">
        <f t="shared" ca="1" si="1"/>
        <v>#NAME?</v>
      </c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21.5" hidden="1" x14ac:dyDescent="0.9">
      <c r="A296" s="111" t="str">
        <f>'PLANTILLA V6'!A296</f>
        <v>Re</v>
      </c>
      <c r="B296" s="111" t="str">
        <f>'PLANTILLA V6'!B296</f>
        <v>Caja de cartón de zapatos o similar</v>
      </c>
      <c r="C296" s="119">
        <f>'PLANTILLA V6'!C296</f>
        <v>1</v>
      </c>
      <c r="D296" s="111" t="str">
        <f>'PLANTILLA V6'!D296</f>
        <v>pza</v>
      </c>
      <c r="E296" s="119">
        <v>0</v>
      </c>
      <c r="F296" s="111" t="b">
        <v>0</v>
      </c>
      <c r="G296" s="111" t="b">
        <v>0</v>
      </c>
      <c r="H296" s="111" t="b">
        <v>0</v>
      </c>
      <c r="I296" s="111" t="b">
        <v>0</v>
      </c>
      <c r="J296" s="114" t="e">
        <f t="shared" ca="1" si="1"/>
        <v>#NAME?</v>
      </c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21.5" hidden="1" x14ac:dyDescent="0.9">
      <c r="A297" s="111" t="str">
        <f>'PLANTILLA V6'!A297</f>
        <v>Re</v>
      </c>
      <c r="B297" s="111" t="str">
        <f>'PLANTILLA V6'!B297</f>
        <v xml:space="preserve">Caja de cartón de 3mm espesor de 65 x 55 x 35 cm aproximadamente </v>
      </c>
      <c r="C297" s="119">
        <f>'PLANTILLA V6'!C297</f>
        <v>1</v>
      </c>
      <c r="D297" s="111" t="str">
        <f>'PLANTILLA V6'!D297</f>
        <v>pza</v>
      </c>
      <c r="E297" s="119">
        <v>0</v>
      </c>
      <c r="F297" s="111" t="b">
        <v>0</v>
      </c>
      <c r="G297" s="111" t="b">
        <v>0</v>
      </c>
      <c r="H297" s="111" t="b">
        <v>0</v>
      </c>
      <c r="I297" s="111" t="b">
        <v>0</v>
      </c>
      <c r="J297" s="114" t="e">
        <f t="shared" ca="1" si="1"/>
        <v>#NAME?</v>
      </c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21.5" hidden="1" x14ac:dyDescent="0.9">
      <c r="A298" s="111" t="str">
        <f>'PLANTILLA V6'!A298</f>
        <v>Re</v>
      </c>
      <c r="B298" s="111" t="str">
        <f>'PLANTILLA V6'!B298</f>
        <v>Lámina de cartón de 3mm de espesor de 95 x 65 cm</v>
      </c>
      <c r="C298" s="119">
        <f>'PLANTILLA V6'!C298</f>
        <v>1</v>
      </c>
      <c r="D298" s="111" t="str">
        <f>'PLANTILLA V6'!D298</f>
        <v>pza</v>
      </c>
      <c r="E298" s="119">
        <v>0</v>
      </c>
      <c r="F298" s="111" t="b">
        <v>0</v>
      </c>
      <c r="G298" s="111" t="b">
        <v>0</v>
      </c>
      <c r="H298" s="111" t="b">
        <v>0</v>
      </c>
      <c r="I298" s="111" t="b">
        <v>0</v>
      </c>
      <c r="J298" s="114" t="e">
        <f t="shared" ca="1" si="1"/>
        <v>#NAME?</v>
      </c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21.5" hidden="1" x14ac:dyDescent="0.9">
      <c r="A299" s="111" t="str">
        <f>'PLANTILLA V6'!A299</f>
        <v>Re</v>
      </c>
      <c r="B299" s="111" t="str">
        <f>'PLANTILLA V6'!B299</f>
        <v>Hojas de plantas</v>
      </c>
      <c r="C299" s="119">
        <f>'PLANTILLA V6'!C299</f>
        <v>1</v>
      </c>
      <c r="D299" s="111" t="str">
        <f>'PLANTILLA V6'!D299</f>
        <v>pza</v>
      </c>
      <c r="E299" s="119">
        <v>0</v>
      </c>
      <c r="F299" s="111" t="b">
        <v>0</v>
      </c>
      <c r="G299" s="111" t="b">
        <v>0</v>
      </c>
      <c r="H299" s="111" t="b">
        <v>0</v>
      </c>
      <c r="I299" s="111" t="b">
        <v>0</v>
      </c>
      <c r="J299" s="114" t="e">
        <f t="shared" ca="1" si="1"/>
        <v>#NAME?</v>
      </c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21.5" hidden="1" x14ac:dyDescent="0.9">
      <c r="A300" s="107" t="str">
        <f>'PLANTILLA V6'!A300</f>
        <v>Re</v>
      </c>
      <c r="B300" s="107" t="str">
        <f>'PLANTILLA V6'!B300</f>
        <v>Vaso pequeño de plástico desechable (30 ml o 1 oz aprox)</v>
      </c>
      <c r="C300" s="119">
        <f>'PLANTILLA V6'!C300</f>
        <v>1</v>
      </c>
      <c r="D300" s="111" t="str">
        <f>'PLANTILLA V6'!D300</f>
        <v>pza</v>
      </c>
      <c r="E300" s="119">
        <v>0</v>
      </c>
      <c r="F300" s="111" t="b">
        <v>0</v>
      </c>
      <c r="G300" s="111" t="b">
        <v>0</v>
      </c>
      <c r="H300" s="111" t="b">
        <v>0</v>
      </c>
      <c r="I300" s="111" t="b">
        <v>0</v>
      </c>
      <c r="J300" s="114" t="e">
        <f t="shared" ca="1" si="1"/>
        <v>#NAME?</v>
      </c>
      <c r="K300" s="117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21.5" hidden="1" x14ac:dyDescent="0.9">
      <c r="A301" s="107" t="str">
        <f>'PLANTILLA V6'!A301</f>
        <v>Re</v>
      </c>
      <c r="B301" s="107">
        <f>'PLANTILLA V6'!B301</f>
        <v>0</v>
      </c>
      <c r="C301" s="119">
        <f>'PLANTILLA V6'!C301</f>
        <v>1</v>
      </c>
      <c r="D301" s="111" t="str">
        <f>'PLANTILLA V6'!D301</f>
        <v>pza</v>
      </c>
      <c r="E301" s="119">
        <v>0</v>
      </c>
      <c r="F301" s="111" t="b">
        <v>0</v>
      </c>
      <c r="G301" s="111" t="b">
        <v>0</v>
      </c>
      <c r="H301" s="111" t="b">
        <v>0</v>
      </c>
      <c r="I301" s="111" t="b">
        <v>0</v>
      </c>
      <c r="J301" s="114" t="e">
        <f t="shared" ca="1" si="1"/>
        <v>#NAME?</v>
      </c>
      <c r="K301" s="117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21.5" hidden="1" x14ac:dyDescent="0.9">
      <c r="A302" s="111">
        <f>'PLANTILLA V6'!A302</f>
        <v>0</v>
      </c>
      <c r="B302" s="111">
        <f>'PLANTILLA V6'!B302</f>
        <v>0</v>
      </c>
      <c r="C302" s="119">
        <f>'PLANTILLA V6'!C302</f>
        <v>1</v>
      </c>
      <c r="D302" s="111" t="str">
        <f>'PLANTILLA V6'!D302</f>
        <v>pza</v>
      </c>
      <c r="E302" s="119">
        <v>0</v>
      </c>
      <c r="F302" s="111" t="b">
        <v>0</v>
      </c>
      <c r="G302" s="111" t="b">
        <v>0</v>
      </c>
      <c r="H302" s="111" t="b">
        <v>0</v>
      </c>
      <c r="I302" s="111" t="b">
        <v>0</v>
      </c>
      <c r="J302" s="114" t="e">
        <f t="shared" ca="1" si="1"/>
        <v>#NAME?</v>
      </c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21.5" hidden="1" x14ac:dyDescent="0.9">
      <c r="A303" s="111">
        <f>'PLANTILLA V6'!A303</f>
        <v>0</v>
      </c>
      <c r="B303" s="111">
        <f>'PLANTILLA V6'!B303</f>
        <v>0</v>
      </c>
      <c r="C303" s="119">
        <f>'PLANTILLA V6'!C303</f>
        <v>1</v>
      </c>
      <c r="D303" s="111" t="str">
        <f>'PLANTILLA V6'!D303</f>
        <v>pza</v>
      </c>
      <c r="E303" s="119">
        <v>0</v>
      </c>
      <c r="F303" s="111" t="b">
        <v>0</v>
      </c>
      <c r="G303" s="111" t="b">
        <v>0</v>
      </c>
      <c r="H303" s="111" t="b">
        <v>0</v>
      </c>
      <c r="I303" s="111" t="b">
        <v>0</v>
      </c>
      <c r="J303" s="114" t="e">
        <f t="shared" ca="1" si="1"/>
        <v>#NAME?</v>
      </c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21.5" hidden="1" x14ac:dyDescent="0.9">
      <c r="A304" s="111">
        <f>'PLANTILLA V6'!A304</f>
        <v>0</v>
      </c>
      <c r="B304" s="111">
        <f>'PLANTILLA V6'!B304</f>
        <v>0</v>
      </c>
      <c r="C304" s="119">
        <f>'PLANTILLA V6'!C304</f>
        <v>1</v>
      </c>
      <c r="D304" s="111" t="str">
        <f>'PLANTILLA V6'!D304</f>
        <v>pza</v>
      </c>
      <c r="E304" s="119">
        <v>0</v>
      </c>
      <c r="F304" s="111" t="b">
        <v>0</v>
      </c>
      <c r="G304" s="111" t="b">
        <v>0</v>
      </c>
      <c r="H304" s="111" t="b">
        <v>0</v>
      </c>
      <c r="I304" s="111" t="b">
        <v>0</v>
      </c>
      <c r="J304" s="114" t="e">
        <f t="shared" ca="1" si="1"/>
        <v>#NAME?</v>
      </c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21.5" hidden="1" x14ac:dyDescent="0.9">
      <c r="A305" s="111">
        <f>'PLANTILLA V6'!A305</f>
        <v>0</v>
      </c>
      <c r="B305" s="111">
        <f>'PLANTILLA V6'!B305</f>
        <v>0</v>
      </c>
      <c r="C305" s="119">
        <f>'PLANTILLA V6'!C305</f>
        <v>1</v>
      </c>
      <c r="D305" s="111" t="str">
        <f>'PLANTILLA V6'!D305</f>
        <v>pza</v>
      </c>
      <c r="E305" s="119">
        <v>0</v>
      </c>
      <c r="F305" s="111" t="b">
        <v>0</v>
      </c>
      <c r="G305" s="111" t="b">
        <v>0</v>
      </c>
      <c r="H305" s="111" t="b">
        <v>0</v>
      </c>
      <c r="I305" s="111" t="b">
        <v>0</v>
      </c>
      <c r="J305" s="114" t="e">
        <f t="shared" ca="1" si="1"/>
        <v>#NAME?</v>
      </c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21.5" hidden="1" x14ac:dyDescent="0.9">
      <c r="A306" s="111">
        <f>'PLANTILLA V6'!A306</f>
        <v>0</v>
      </c>
      <c r="B306" s="111">
        <f>'PLANTILLA V6'!B306</f>
        <v>0</v>
      </c>
      <c r="C306" s="119">
        <f>'PLANTILLA V6'!C306</f>
        <v>1</v>
      </c>
      <c r="D306" s="111" t="str">
        <f>'PLANTILLA V6'!D306</f>
        <v>pza</v>
      </c>
      <c r="E306" s="119">
        <v>0</v>
      </c>
      <c r="F306" s="111" t="b">
        <v>0</v>
      </c>
      <c r="G306" s="111" t="b">
        <v>0</v>
      </c>
      <c r="H306" s="111" t="b">
        <v>0</v>
      </c>
      <c r="I306" s="111" t="b">
        <v>0</v>
      </c>
      <c r="J306" s="114" t="e">
        <f t="shared" ca="1" si="1"/>
        <v>#NAME?</v>
      </c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21.5" hidden="1" x14ac:dyDescent="0.9">
      <c r="A307" s="111">
        <f>'PLANTILLA V6'!A307</f>
        <v>0</v>
      </c>
      <c r="B307" s="111">
        <f>'PLANTILLA V6'!B307</f>
        <v>0</v>
      </c>
      <c r="C307" s="119">
        <f>'PLANTILLA V6'!C307</f>
        <v>1</v>
      </c>
      <c r="D307" s="111" t="str">
        <f>'PLANTILLA V6'!D307</f>
        <v>pza</v>
      </c>
      <c r="E307" s="119">
        <v>0</v>
      </c>
      <c r="F307" s="111" t="b">
        <v>0</v>
      </c>
      <c r="G307" s="111" t="b">
        <v>0</v>
      </c>
      <c r="H307" s="111" t="b">
        <v>0</v>
      </c>
      <c r="I307" s="111" t="b">
        <v>0</v>
      </c>
      <c r="J307" s="114" t="e">
        <f t="shared" ca="1" si="1"/>
        <v>#NAME?</v>
      </c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21.5" hidden="1" x14ac:dyDescent="0.9">
      <c r="A308" s="111">
        <f>'PLANTILLA V6'!A308</f>
        <v>0</v>
      </c>
      <c r="B308" s="111">
        <f>'PLANTILLA V6'!B308</f>
        <v>0</v>
      </c>
      <c r="C308" s="119">
        <f>'PLANTILLA V6'!C308</f>
        <v>1</v>
      </c>
      <c r="D308" s="111" t="str">
        <f>'PLANTILLA V6'!D308</f>
        <v>pza</v>
      </c>
      <c r="E308" s="119">
        <v>0</v>
      </c>
      <c r="F308" s="111" t="b">
        <v>0</v>
      </c>
      <c r="G308" s="111" t="b">
        <v>0</v>
      </c>
      <c r="H308" s="111" t="b">
        <v>0</v>
      </c>
      <c r="I308" s="111" t="b">
        <v>0</v>
      </c>
      <c r="J308" s="114" t="e">
        <f t="shared" ca="1" si="1"/>
        <v>#NAME?</v>
      </c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21.5" hidden="1" x14ac:dyDescent="0.9">
      <c r="A309" s="111">
        <f>'PLANTILLA V6'!A309</f>
        <v>0</v>
      </c>
      <c r="B309" s="111">
        <f>'PLANTILLA V6'!B309</f>
        <v>0</v>
      </c>
      <c r="C309" s="119">
        <f>'PLANTILLA V6'!C309</f>
        <v>1</v>
      </c>
      <c r="D309" s="111" t="str">
        <f>'PLANTILLA V6'!D309</f>
        <v>pza</v>
      </c>
      <c r="E309" s="119">
        <v>0</v>
      </c>
      <c r="F309" s="111" t="b">
        <v>0</v>
      </c>
      <c r="G309" s="111" t="b">
        <v>0</v>
      </c>
      <c r="H309" s="111" t="b">
        <v>0</v>
      </c>
      <c r="I309" s="111" t="b">
        <v>0</v>
      </c>
      <c r="J309" s="114" t="e">
        <f t="shared" ca="1" si="1"/>
        <v>#NAME?</v>
      </c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21.5" hidden="1" x14ac:dyDescent="0.9">
      <c r="A310" s="118">
        <f>'PLANTILLA V6'!A310</f>
        <v>0</v>
      </c>
      <c r="B310" s="111">
        <f>'PLANTILLA V6'!B310</f>
        <v>0</v>
      </c>
      <c r="C310" s="119">
        <f>'PLANTILLA V6'!C310</f>
        <v>1</v>
      </c>
      <c r="D310" s="111" t="str">
        <f>'PLANTILLA V6'!D310</f>
        <v>pza</v>
      </c>
      <c r="E310" s="119">
        <v>0</v>
      </c>
      <c r="F310" s="111" t="b">
        <v>0</v>
      </c>
      <c r="G310" s="111" t="b">
        <v>0</v>
      </c>
      <c r="H310" s="111" t="b">
        <v>0</v>
      </c>
      <c r="I310" s="111" t="b">
        <v>0</v>
      </c>
      <c r="J310" s="114" t="e">
        <f t="shared" ca="1" si="1"/>
        <v>#NAME?</v>
      </c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21.5" hidden="1" x14ac:dyDescent="0.9">
      <c r="A311" s="111">
        <f>'PLANTILLA V6'!A311</f>
        <v>0</v>
      </c>
      <c r="B311" s="111">
        <f>'PLANTILLA V6'!B311</f>
        <v>0</v>
      </c>
      <c r="C311" s="119">
        <f>'PLANTILLA V6'!C311</f>
        <v>1</v>
      </c>
      <c r="D311" s="111" t="str">
        <f>'PLANTILLA V6'!D311</f>
        <v>pza</v>
      </c>
      <c r="E311" s="119">
        <v>0</v>
      </c>
      <c r="F311" s="111" t="b">
        <v>0</v>
      </c>
      <c r="G311" s="111" t="b">
        <v>0</v>
      </c>
      <c r="H311" s="111" t="b">
        <v>0</v>
      </c>
      <c r="I311" s="111" t="b">
        <v>0</v>
      </c>
      <c r="J311" s="114" t="e">
        <f t="shared" ca="1" si="1"/>
        <v>#NAME?</v>
      </c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21.5" hidden="1" x14ac:dyDescent="0.9">
      <c r="A312" s="111">
        <f>'PLANTILLA V6'!A312</f>
        <v>0</v>
      </c>
      <c r="B312" s="111">
        <f>'PLANTILLA V6'!B312</f>
        <v>0</v>
      </c>
      <c r="C312" s="119">
        <f>'PLANTILLA V6'!C312</f>
        <v>1</v>
      </c>
      <c r="D312" s="111" t="str">
        <f>'PLANTILLA V6'!D312</f>
        <v>pza</v>
      </c>
      <c r="E312" s="119">
        <v>0</v>
      </c>
      <c r="F312" s="111" t="b">
        <v>0</v>
      </c>
      <c r="G312" s="111" t="b">
        <v>0</v>
      </c>
      <c r="H312" s="111" t="b">
        <v>0</v>
      </c>
      <c r="I312" s="111" t="b">
        <v>0</v>
      </c>
      <c r="J312" s="114" t="e">
        <f t="shared" ca="1" si="1"/>
        <v>#NAME?</v>
      </c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21.5" hidden="1" x14ac:dyDescent="0.9">
      <c r="A313" s="111">
        <f>'PLANTILLA V6'!A313</f>
        <v>0</v>
      </c>
      <c r="B313" s="111">
        <f>'PLANTILLA V6'!B313</f>
        <v>0</v>
      </c>
      <c r="C313" s="119">
        <f>'PLANTILLA V6'!C313</f>
        <v>1</v>
      </c>
      <c r="D313" s="111" t="str">
        <f>'PLANTILLA V6'!D313</f>
        <v>pza</v>
      </c>
      <c r="E313" s="119">
        <v>0</v>
      </c>
      <c r="F313" s="111" t="b">
        <v>0</v>
      </c>
      <c r="G313" s="111" t="b">
        <v>0</v>
      </c>
      <c r="H313" s="111" t="b">
        <v>0</v>
      </c>
      <c r="I313" s="111" t="b">
        <v>0</v>
      </c>
      <c r="J313" s="114" t="e">
        <f t="shared" ca="1" si="1"/>
        <v>#NAME?</v>
      </c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21.5" hidden="1" x14ac:dyDescent="0.9">
      <c r="A314" s="111">
        <f>'PLANTILLA V6'!A314</f>
        <v>0</v>
      </c>
      <c r="B314" s="111">
        <f>'PLANTILLA V6'!B314</f>
        <v>0</v>
      </c>
      <c r="C314" s="119">
        <f>'PLANTILLA V6'!C314</f>
        <v>1</v>
      </c>
      <c r="D314" s="111" t="str">
        <f>'PLANTILLA V6'!D314</f>
        <v>pza</v>
      </c>
      <c r="E314" s="119">
        <v>0</v>
      </c>
      <c r="F314" s="111" t="b">
        <v>0</v>
      </c>
      <c r="G314" s="111" t="b">
        <v>0</v>
      </c>
      <c r="H314" s="111" t="b">
        <v>0</v>
      </c>
      <c r="I314" s="111" t="b">
        <v>0</v>
      </c>
      <c r="J314" s="114" t="e">
        <f t="shared" ca="1" si="1"/>
        <v>#NAME?</v>
      </c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21.5" hidden="1" x14ac:dyDescent="0.9">
      <c r="A315" s="111">
        <f>'PLANTILLA V6'!A315</f>
        <v>0</v>
      </c>
      <c r="B315" s="111">
        <f>'PLANTILLA V6'!B315</f>
        <v>0</v>
      </c>
      <c r="C315" s="119">
        <f>'PLANTILLA V6'!C315</f>
        <v>1</v>
      </c>
      <c r="D315" s="111" t="str">
        <f>'PLANTILLA V6'!D315</f>
        <v>pza</v>
      </c>
      <c r="E315" s="119">
        <v>0</v>
      </c>
      <c r="F315" s="111" t="b">
        <v>0</v>
      </c>
      <c r="G315" s="111" t="b">
        <v>0</v>
      </c>
      <c r="H315" s="111" t="b">
        <v>0</v>
      </c>
      <c r="I315" s="111" t="b">
        <v>0</v>
      </c>
      <c r="J315" s="114" t="e">
        <f t="shared" ca="1" si="1"/>
        <v>#NAME?</v>
      </c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21.5" hidden="1" x14ac:dyDescent="0.9">
      <c r="A316" s="111">
        <f>'PLANTILLA V6'!A316</f>
        <v>0</v>
      </c>
      <c r="B316" s="111">
        <f>'PLANTILLA V6'!B316</f>
        <v>0</v>
      </c>
      <c r="C316" s="119">
        <f>'PLANTILLA V6'!C316</f>
        <v>1</v>
      </c>
      <c r="D316" s="111" t="str">
        <f>'PLANTILLA V6'!D316</f>
        <v>pza</v>
      </c>
      <c r="E316" s="119">
        <v>0</v>
      </c>
      <c r="F316" s="111" t="b">
        <v>0</v>
      </c>
      <c r="G316" s="111" t="b">
        <v>0</v>
      </c>
      <c r="H316" s="111" t="b">
        <v>0</v>
      </c>
      <c r="I316" s="111" t="b">
        <v>0</v>
      </c>
      <c r="J316" s="114" t="e">
        <f t="shared" ca="1" si="1"/>
        <v>#NAME?</v>
      </c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21.5" hidden="1" x14ac:dyDescent="0.9">
      <c r="A317" s="111">
        <f>'PLANTILLA V6'!A317</f>
        <v>0</v>
      </c>
      <c r="B317" s="111">
        <f>'PLANTILLA V6'!B317</f>
        <v>0</v>
      </c>
      <c r="C317" s="119">
        <f>'PLANTILLA V6'!C317</f>
        <v>1</v>
      </c>
      <c r="D317" s="111" t="str">
        <f>'PLANTILLA V6'!D317</f>
        <v>pza</v>
      </c>
      <c r="E317" s="119">
        <v>0</v>
      </c>
      <c r="F317" s="111" t="b">
        <v>0</v>
      </c>
      <c r="G317" s="111" t="b">
        <v>0</v>
      </c>
      <c r="H317" s="111" t="b">
        <v>0</v>
      </c>
      <c r="I317" s="111" t="b">
        <v>0</v>
      </c>
      <c r="J317" s="114" t="e">
        <f t="shared" ca="1" si="1"/>
        <v>#NAME?</v>
      </c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21.5" hidden="1" x14ac:dyDescent="0.9">
      <c r="A318" s="111">
        <f>'PLANTILLA V6'!A318</f>
        <v>0</v>
      </c>
      <c r="B318" s="111">
        <f>'PLANTILLA V6'!B318</f>
        <v>0</v>
      </c>
      <c r="C318" s="119">
        <f>'PLANTILLA V6'!C318</f>
        <v>1</v>
      </c>
      <c r="D318" s="111" t="str">
        <f>'PLANTILLA V6'!D318</f>
        <v>pza</v>
      </c>
      <c r="E318" s="119">
        <v>0</v>
      </c>
      <c r="F318" s="111" t="b">
        <v>0</v>
      </c>
      <c r="G318" s="111" t="b">
        <v>0</v>
      </c>
      <c r="H318" s="111" t="b">
        <v>0</v>
      </c>
      <c r="I318" s="111" t="b">
        <v>0</v>
      </c>
      <c r="J318" s="114" t="e">
        <f t="shared" ca="1" si="1"/>
        <v>#NAME?</v>
      </c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21.5" hidden="1" x14ac:dyDescent="0.9">
      <c r="A319" s="111">
        <f>'PLANTILLA V6'!A319</f>
        <v>0</v>
      </c>
      <c r="B319" s="111">
        <f>'PLANTILLA V6'!B319</f>
        <v>0</v>
      </c>
      <c r="C319" s="119">
        <f>'PLANTILLA V6'!C319</f>
        <v>1</v>
      </c>
      <c r="D319" s="111" t="str">
        <f>'PLANTILLA V6'!D319</f>
        <v>pza</v>
      </c>
      <c r="E319" s="119">
        <v>0</v>
      </c>
      <c r="F319" s="111" t="b">
        <v>0</v>
      </c>
      <c r="G319" s="111" t="b">
        <v>0</v>
      </c>
      <c r="H319" s="111" t="b">
        <v>0</v>
      </c>
      <c r="I319" s="111" t="b">
        <v>0</v>
      </c>
      <c r="J319" s="114" t="e">
        <f t="shared" ca="1" si="1"/>
        <v>#NAME?</v>
      </c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21.5" hidden="1" x14ac:dyDescent="0.9">
      <c r="A320" s="111">
        <f>'PLANTILLA V6'!A320</f>
        <v>0</v>
      </c>
      <c r="B320" s="111">
        <f>'PLANTILLA V6'!B320</f>
        <v>0</v>
      </c>
      <c r="C320" s="119">
        <f>'PLANTILLA V6'!C320</f>
        <v>1</v>
      </c>
      <c r="D320" s="111" t="str">
        <f>'PLANTILLA V6'!D320</f>
        <v>pza</v>
      </c>
      <c r="E320" s="119">
        <v>0</v>
      </c>
      <c r="F320" s="111" t="b">
        <v>0</v>
      </c>
      <c r="G320" s="111" t="b">
        <v>0</v>
      </c>
      <c r="H320" s="111" t="b">
        <v>0</v>
      </c>
      <c r="I320" s="111" t="b">
        <v>0</v>
      </c>
      <c r="J320" s="114" t="e">
        <f t="shared" ca="1" si="1"/>
        <v>#NAME?</v>
      </c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21.5" hidden="1" x14ac:dyDescent="0.9">
      <c r="A321" s="111">
        <f>'PLANTILLA V6'!A321</f>
        <v>0</v>
      </c>
      <c r="B321" s="111">
        <f>'PLANTILLA V6'!B321</f>
        <v>0</v>
      </c>
      <c r="C321" s="119">
        <f>'PLANTILLA V6'!C321</f>
        <v>1</v>
      </c>
      <c r="D321" s="111" t="str">
        <f>'PLANTILLA V6'!D321</f>
        <v>pza</v>
      </c>
      <c r="E321" s="119">
        <v>0</v>
      </c>
      <c r="F321" s="111" t="b">
        <v>0</v>
      </c>
      <c r="G321" s="111" t="b">
        <v>0</v>
      </c>
      <c r="H321" s="111" t="b">
        <v>0</v>
      </c>
      <c r="I321" s="111" t="b">
        <v>0</v>
      </c>
      <c r="J321" s="114" t="e">
        <f t="shared" ca="1" si="1"/>
        <v>#NAME?</v>
      </c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21.5" hidden="1" x14ac:dyDescent="0.9">
      <c r="A322" s="111">
        <f>'PLANTILLA V6'!A322</f>
        <v>0</v>
      </c>
      <c r="B322" s="111">
        <f>'PLANTILLA V6'!B322</f>
        <v>0</v>
      </c>
      <c r="C322" s="119">
        <f>'PLANTILLA V6'!C322</f>
        <v>1</v>
      </c>
      <c r="D322" s="111" t="str">
        <f>'PLANTILLA V6'!D322</f>
        <v>pza</v>
      </c>
      <c r="E322" s="119">
        <v>0</v>
      </c>
      <c r="F322" s="111" t="b">
        <v>0</v>
      </c>
      <c r="G322" s="111" t="b">
        <v>0</v>
      </c>
      <c r="H322" s="111" t="b">
        <v>0</v>
      </c>
      <c r="I322" s="111" t="b">
        <v>0</v>
      </c>
      <c r="J322" s="114" t="e">
        <f t="shared" ca="1" si="1"/>
        <v>#NAME?</v>
      </c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21.5" hidden="1" x14ac:dyDescent="0.9">
      <c r="A323" s="111">
        <f>'PLANTILLA V6'!A323</f>
        <v>0</v>
      </c>
      <c r="B323" s="111">
        <f>'PLANTILLA V6'!B323</f>
        <v>0</v>
      </c>
      <c r="C323" s="119">
        <f>'PLANTILLA V6'!C323</f>
        <v>1</v>
      </c>
      <c r="D323" s="111" t="str">
        <f>'PLANTILLA V6'!D323</f>
        <v>pza</v>
      </c>
      <c r="E323" s="119">
        <v>0</v>
      </c>
      <c r="F323" s="111" t="b">
        <v>0</v>
      </c>
      <c r="G323" s="111" t="b">
        <v>0</v>
      </c>
      <c r="H323" s="111" t="b">
        <v>0</v>
      </c>
      <c r="I323" s="111" t="b">
        <v>0</v>
      </c>
      <c r="J323" s="114" t="e">
        <f t="shared" ca="1" si="1"/>
        <v>#NAME?</v>
      </c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21.5" hidden="1" x14ac:dyDescent="0.9">
      <c r="A324" s="111">
        <f>'PLANTILLA V6'!A324</f>
        <v>0</v>
      </c>
      <c r="B324" s="111">
        <f>'PLANTILLA V6'!B324</f>
        <v>0</v>
      </c>
      <c r="C324" s="119">
        <f>'PLANTILLA V6'!C324</f>
        <v>1</v>
      </c>
      <c r="D324" s="111" t="str">
        <f>'PLANTILLA V6'!D324</f>
        <v>pza</v>
      </c>
      <c r="E324" s="119">
        <v>0</v>
      </c>
      <c r="F324" s="111" t="b">
        <v>0</v>
      </c>
      <c r="G324" s="111" t="b">
        <v>0</v>
      </c>
      <c r="H324" s="111" t="b">
        <v>0</v>
      </c>
      <c r="I324" s="111" t="b">
        <v>0</v>
      </c>
      <c r="J324" s="114" t="e">
        <f t="shared" ca="1" si="1"/>
        <v>#NAME?</v>
      </c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21.5" hidden="1" x14ac:dyDescent="0.9">
      <c r="A325" s="111">
        <f>'PLANTILLA V6'!A325</f>
        <v>0</v>
      </c>
      <c r="B325" s="111">
        <f>'PLANTILLA V6'!B325</f>
        <v>0</v>
      </c>
      <c r="C325" s="119">
        <f>'PLANTILLA V6'!C325</f>
        <v>1</v>
      </c>
      <c r="D325" s="111" t="str">
        <f>'PLANTILLA V6'!D325</f>
        <v>pza</v>
      </c>
      <c r="E325" s="119">
        <v>0</v>
      </c>
      <c r="F325" s="111" t="b">
        <v>0</v>
      </c>
      <c r="G325" s="111" t="b">
        <v>0</v>
      </c>
      <c r="H325" s="111" t="b">
        <v>0</v>
      </c>
      <c r="I325" s="111" t="b">
        <v>0</v>
      </c>
      <c r="J325" s="114" t="e">
        <f t="shared" ca="1" si="1"/>
        <v>#NAME?</v>
      </c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21.5" hidden="1" x14ac:dyDescent="0.9">
      <c r="A326" s="111">
        <f>'PLANTILLA V6'!A326</f>
        <v>0</v>
      </c>
      <c r="B326" s="111">
        <f>'PLANTILLA V6'!B326</f>
        <v>0</v>
      </c>
      <c r="C326" s="119">
        <f>'PLANTILLA V6'!C326</f>
        <v>1</v>
      </c>
      <c r="D326" s="111" t="str">
        <f>'PLANTILLA V6'!D326</f>
        <v>pza</v>
      </c>
      <c r="E326" s="119">
        <v>0</v>
      </c>
      <c r="F326" s="111" t="b">
        <v>0</v>
      </c>
      <c r="G326" s="111" t="b">
        <v>0</v>
      </c>
      <c r="H326" s="111" t="b">
        <v>0</v>
      </c>
      <c r="I326" s="111" t="b">
        <v>0</v>
      </c>
      <c r="J326" s="114" t="e">
        <f t="shared" ca="1" si="1"/>
        <v>#NAME?</v>
      </c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21.5" hidden="1" x14ac:dyDescent="0.9">
      <c r="A327" s="111">
        <f>'PLANTILLA V6'!A327</f>
        <v>0</v>
      </c>
      <c r="B327" s="111">
        <f>'PLANTILLA V6'!B327</f>
        <v>0</v>
      </c>
      <c r="C327" s="119">
        <f>'PLANTILLA V6'!C327</f>
        <v>1</v>
      </c>
      <c r="D327" s="111" t="str">
        <f>'PLANTILLA V6'!D327</f>
        <v>pza</v>
      </c>
      <c r="E327" s="119">
        <v>0</v>
      </c>
      <c r="F327" s="111" t="b">
        <v>0</v>
      </c>
      <c r="G327" s="111" t="b">
        <v>0</v>
      </c>
      <c r="H327" s="111" t="b">
        <v>0</v>
      </c>
      <c r="I327" s="111" t="b">
        <v>0</v>
      </c>
      <c r="J327" s="114" t="e">
        <f t="shared" ca="1" si="1"/>
        <v>#NAME?</v>
      </c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21.5" hidden="1" x14ac:dyDescent="0.9">
      <c r="A328" s="111">
        <f>'PLANTILLA V6'!A328</f>
        <v>0</v>
      </c>
      <c r="B328" s="111">
        <f>'PLANTILLA V6'!B328</f>
        <v>0</v>
      </c>
      <c r="C328" s="119">
        <f>'PLANTILLA V6'!C328</f>
        <v>1</v>
      </c>
      <c r="D328" s="111" t="str">
        <f>'PLANTILLA V6'!D328</f>
        <v>pza</v>
      </c>
      <c r="E328" s="119">
        <v>0</v>
      </c>
      <c r="F328" s="111" t="b">
        <v>0</v>
      </c>
      <c r="G328" s="111" t="b">
        <v>0</v>
      </c>
      <c r="H328" s="111" t="b">
        <v>0</v>
      </c>
      <c r="I328" s="111" t="b">
        <v>0</v>
      </c>
      <c r="J328" s="114" t="e">
        <f t="shared" ca="1" si="1"/>
        <v>#NAME?</v>
      </c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21.5" hidden="1" x14ac:dyDescent="0.9">
      <c r="A329" s="111">
        <f>'PLANTILLA V6'!A329</f>
        <v>0</v>
      </c>
      <c r="B329" s="111">
        <f>'PLANTILLA V6'!B329</f>
        <v>0</v>
      </c>
      <c r="C329" s="119">
        <f>'PLANTILLA V6'!C329</f>
        <v>1</v>
      </c>
      <c r="D329" s="111" t="str">
        <f>'PLANTILLA V6'!D329</f>
        <v>pza</v>
      </c>
      <c r="E329" s="119">
        <v>0</v>
      </c>
      <c r="F329" s="111" t="b">
        <v>0</v>
      </c>
      <c r="G329" s="111" t="b">
        <v>0</v>
      </c>
      <c r="H329" s="111" t="b">
        <v>0</v>
      </c>
      <c r="I329" s="111" t="b">
        <v>0</v>
      </c>
      <c r="J329" s="114" t="e">
        <f t="shared" ca="1" si="1"/>
        <v>#NAME?</v>
      </c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21.5" hidden="1" x14ac:dyDescent="0.9">
      <c r="A330" s="111">
        <f>'PLANTILLA V6'!A330</f>
        <v>0</v>
      </c>
      <c r="B330" s="111">
        <f>'PLANTILLA V6'!B330</f>
        <v>0</v>
      </c>
      <c r="C330" s="119">
        <f>'PLANTILLA V6'!C330</f>
        <v>1</v>
      </c>
      <c r="D330" s="111" t="str">
        <f>'PLANTILLA V6'!D330</f>
        <v>pza</v>
      </c>
      <c r="E330" s="119">
        <v>0</v>
      </c>
      <c r="F330" s="111" t="b">
        <v>0</v>
      </c>
      <c r="G330" s="111" t="b">
        <v>0</v>
      </c>
      <c r="H330" s="111" t="b">
        <v>0</v>
      </c>
      <c r="I330" s="111" t="b">
        <v>0</v>
      </c>
      <c r="J330" s="114" t="e">
        <f t="shared" ca="1" si="1"/>
        <v>#NAME?</v>
      </c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21.5" hidden="1" x14ac:dyDescent="0.9">
      <c r="A331" s="111">
        <f>'PLANTILLA V6'!A331</f>
        <v>0</v>
      </c>
      <c r="B331" s="111">
        <f>'PLANTILLA V6'!B331</f>
        <v>0</v>
      </c>
      <c r="C331" s="119">
        <f>'PLANTILLA V6'!C331</f>
        <v>1</v>
      </c>
      <c r="D331" s="111" t="str">
        <f>'PLANTILLA V6'!D331</f>
        <v>pza</v>
      </c>
      <c r="E331" s="119">
        <v>0</v>
      </c>
      <c r="F331" s="111" t="b">
        <v>0</v>
      </c>
      <c r="G331" s="111" t="b">
        <v>0</v>
      </c>
      <c r="H331" s="111" t="b">
        <v>0</v>
      </c>
      <c r="I331" s="111" t="b">
        <v>0</v>
      </c>
      <c r="J331" s="114" t="e">
        <f t="shared" ca="1" si="1"/>
        <v>#NAME?</v>
      </c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21.5" hidden="1" x14ac:dyDescent="0.9">
      <c r="A332" s="111">
        <f>'PLANTILLA V6'!A332</f>
        <v>0</v>
      </c>
      <c r="B332" s="111">
        <f>'PLANTILLA V6'!B332</f>
        <v>0</v>
      </c>
      <c r="C332" s="119">
        <f>'PLANTILLA V6'!C332</f>
        <v>1</v>
      </c>
      <c r="D332" s="111" t="str">
        <f>'PLANTILLA V6'!D332</f>
        <v>pza</v>
      </c>
      <c r="E332" s="119">
        <v>0</v>
      </c>
      <c r="F332" s="111" t="b">
        <v>0</v>
      </c>
      <c r="G332" s="111" t="b">
        <v>0</v>
      </c>
      <c r="H332" s="111" t="b">
        <v>0</v>
      </c>
      <c r="I332" s="111" t="b">
        <v>0</v>
      </c>
      <c r="J332" s="114" t="e">
        <f t="shared" ca="1" si="1"/>
        <v>#NAME?</v>
      </c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21.5" hidden="1" x14ac:dyDescent="0.9">
      <c r="A333" s="111">
        <f>'PLANTILLA V6'!A333</f>
        <v>0</v>
      </c>
      <c r="B333" s="111">
        <f>'PLANTILLA V6'!B333</f>
        <v>0</v>
      </c>
      <c r="C333" s="119">
        <f>'PLANTILLA V6'!C333</f>
        <v>1</v>
      </c>
      <c r="D333" s="111" t="str">
        <f>'PLANTILLA V6'!D333</f>
        <v>pza</v>
      </c>
      <c r="E333" s="119">
        <v>0</v>
      </c>
      <c r="F333" s="111" t="b">
        <v>0</v>
      </c>
      <c r="G333" s="111" t="b">
        <v>0</v>
      </c>
      <c r="H333" s="111" t="b">
        <v>0</v>
      </c>
      <c r="I333" s="111" t="b">
        <v>0</v>
      </c>
      <c r="J333" s="114" t="e">
        <f t="shared" ca="1" si="1"/>
        <v>#NAME?</v>
      </c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21.5" hidden="1" x14ac:dyDescent="0.9">
      <c r="A334" s="111">
        <f>'PLANTILLA V6'!A334</f>
        <v>0</v>
      </c>
      <c r="B334" s="111">
        <f>'PLANTILLA V6'!B334</f>
        <v>0</v>
      </c>
      <c r="C334" s="119">
        <f>'PLANTILLA V6'!C334</f>
        <v>1</v>
      </c>
      <c r="D334" s="111" t="str">
        <f>'PLANTILLA V6'!D334</f>
        <v>pza</v>
      </c>
      <c r="E334" s="119">
        <v>0</v>
      </c>
      <c r="F334" s="111" t="b">
        <v>0</v>
      </c>
      <c r="G334" s="111" t="b">
        <v>0</v>
      </c>
      <c r="H334" s="111" t="b">
        <v>0</v>
      </c>
      <c r="I334" s="111" t="b">
        <v>0</v>
      </c>
      <c r="J334" s="114" t="e">
        <f t="shared" ca="1" si="1"/>
        <v>#NAME?</v>
      </c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21.5" hidden="1" x14ac:dyDescent="0.9">
      <c r="A335" s="111">
        <f>'PLANTILLA V6'!A335</f>
        <v>0</v>
      </c>
      <c r="B335" s="111">
        <f>'PLANTILLA V6'!B335</f>
        <v>0</v>
      </c>
      <c r="C335" s="119">
        <f>'PLANTILLA V6'!C335</f>
        <v>1</v>
      </c>
      <c r="D335" s="111" t="str">
        <f>'PLANTILLA V6'!D335</f>
        <v>pza</v>
      </c>
      <c r="E335" s="119">
        <v>0</v>
      </c>
      <c r="F335" s="111" t="b">
        <v>0</v>
      </c>
      <c r="G335" s="111" t="b">
        <v>0</v>
      </c>
      <c r="H335" s="111" t="b">
        <v>0</v>
      </c>
      <c r="I335" s="111" t="b">
        <v>0</v>
      </c>
      <c r="J335" s="114" t="e">
        <f t="shared" ca="1" si="1"/>
        <v>#NAME?</v>
      </c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21.5" hidden="1" x14ac:dyDescent="0.9">
      <c r="A336" s="111">
        <f>'PLANTILLA V6'!A336</f>
        <v>0</v>
      </c>
      <c r="B336" s="111">
        <f>'PLANTILLA V6'!B336</f>
        <v>0</v>
      </c>
      <c r="C336" s="119">
        <f>'PLANTILLA V6'!C336</f>
        <v>1</v>
      </c>
      <c r="D336" s="111" t="str">
        <f>'PLANTILLA V6'!D336</f>
        <v>pza</v>
      </c>
      <c r="E336" s="119">
        <v>0</v>
      </c>
      <c r="F336" s="111" t="b">
        <v>0</v>
      </c>
      <c r="G336" s="111" t="b">
        <v>0</v>
      </c>
      <c r="H336" s="111" t="b">
        <v>0</v>
      </c>
      <c r="I336" s="111" t="b">
        <v>0</v>
      </c>
      <c r="J336" s="114" t="e">
        <f t="shared" ca="1" si="1"/>
        <v>#NAME?</v>
      </c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21.5" hidden="1" x14ac:dyDescent="0.9">
      <c r="A337" s="111">
        <f>'PLANTILLA V6'!A337</f>
        <v>0</v>
      </c>
      <c r="B337" s="111">
        <f>'PLANTILLA V6'!B337</f>
        <v>0</v>
      </c>
      <c r="C337" s="119">
        <f>'PLANTILLA V6'!C337</f>
        <v>1</v>
      </c>
      <c r="D337" s="111" t="str">
        <f>'PLANTILLA V6'!D337</f>
        <v>pza</v>
      </c>
      <c r="E337" s="119">
        <v>0</v>
      </c>
      <c r="F337" s="111" t="b">
        <v>0</v>
      </c>
      <c r="G337" s="111" t="b">
        <v>0</v>
      </c>
      <c r="H337" s="111" t="b">
        <v>0</v>
      </c>
      <c r="I337" s="111" t="b">
        <v>0</v>
      </c>
      <c r="J337" s="114" t="e">
        <f t="shared" ca="1" si="1"/>
        <v>#NAME?</v>
      </c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21.5" hidden="1" x14ac:dyDescent="0.9">
      <c r="A338" s="111">
        <f>'PLANTILLA V6'!A338</f>
        <v>0</v>
      </c>
      <c r="B338" s="111">
        <f>'PLANTILLA V6'!B338</f>
        <v>0</v>
      </c>
      <c r="C338" s="119">
        <f>'PLANTILLA V6'!C338</f>
        <v>1</v>
      </c>
      <c r="D338" s="111" t="str">
        <f>'PLANTILLA V6'!D338</f>
        <v>pza</v>
      </c>
      <c r="E338" s="119">
        <v>0</v>
      </c>
      <c r="F338" s="111" t="b">
        <v>0</v>
      </c>
      <c r="G338" s="111" t="b">
        <v>0</v>
      </c>
      <c r="H338" s="111" t="b">
        <v>0</v>
      </c>
      <c r="I338" s="111" t="b">
        <v>0</v>
      </c>
      <c r="J338" s="114" t="e">
        <f t="shared" ca="1" si="1"/>
        <v>#NAME?</v>
      </c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21.5" hidden="1" x14ac:dyDescent="0.9">
      <c r="A339" s="111">
        <f>'PLANTILLA V6'!A339</f>
        <v>0</v>
      </c>
      <c r="B339" s="111">
        <f>'PLANTILLA V6'!B339</f>
        <v>0</v>
      </c>
      <c r="C339" s="111">
        <f>'PLANTILLA V6'!C339</f>
        <v>0</v>
      </c>
      <c r="D339" s="111">
        <f>'PLANTILLA V6'!D339</f>
        <v>0</v>
      </c>
      <c r="E339" s="119"/>
      <c r="F339" s="111"/>
      <c r="G339" s="111"/>
      <c r="H339" s="111"/>
      <c r="I339" s="111"/>
      <c r="J339" s="114" t="e">
        <f t="shared" ca="1" si="1"/>
        <v>#NAME?</v>
      </c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21.5" hidden="1" x14ac:dyDescent="0.9">
      <c r="A340" s="111">
        <f>'PLANTILLA V6'!A340</f>
        <v>0</v>
      </c>
      <c r="B340" s="111">
        <f>'PLANTILLA V6'!B340</f>
        <v>0</v>
      </c>
      <c r="C340" s="111">
        <f>'PLANTILLA V6'!C340</f>
        <v>0</v>
      </c>
      <c r="D340" s="111">
        <f>'PLANTILLA V6'!D340</f>
        <v>0</v>
      </c>
      <c r="E340" s="119"/>
      <c r="F340" s="111"/>
      <c r="G340" s="111"/>
      <c r="H340" s="111"/>
      <c r="I340" s="111"/>
      <c r="J340" s="114" t="e">
        <f t="shared" ca="1" si="1"/>
        <v>#NAME?</v>
      </c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21.5" hidden="1" x14ac:dyDescent="0.9">
      <c r="A341" s="111">
        <f>'PLANTILLA V6'!A341</f>
        <v>0</v>
      </c>
      <c r="B341" s="111">
        <f>'PLANTILLA V6'!B341</f>
        <v>0</v>
      </c>
      <c r="C341" s="111">
        <f>'PLANTILLA V6'!C341</f>
        <v>0</v>
      </c>
      <c r="D341" s="111">
        <f>'PLANTILLA V6'!D341</f>
        <v>0</v>
      </c>
      <c r="E341" s="119"/>
      <c r="F341" s="111"/>
      <c r="G341" s="111"/>
      <c r="H341" s="111"/>
      <c r="I341" s="111"/>
      <c r="J341" s="114" t="e">
        <f t="shared" ca="1" si="1"/>
        <v>#NAME?</v>
      </c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21.5" hidden="1" x14ac:dyDescent="0.9">
      <c r="A342" s="111">
        <f>'PLANTILLA V6'!A342</f>
        <v>0</v>
      </c>
      <c r="B342" s="111">
        <f>'PLANTILLA V6'!B342</f>
        <v>0</v>
      </c>
      <c r="C342" s="111">
        <f>'PLANTILLA V6'!C342</f>
        <v>0</v>
      </c>
      <c r="D342" s="111">
        <f>'PLANTILLA V6'!D342</f>
        <v>0</v>
      </c>
      <c r="E342" s="119"/>
      <c r="F342" s="111"/>
      <c r="G342" s="111"/>
      <c r="H342" s="111"/>
      <c r="I342" s="111"/>
      <c r="J342" s="114" t="e">
        <f t="shared" ca="1" si="1"/>
        <v>#NAME?</v>
      </c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21.5" hidden="1" x14ac:dyDescent="0.9">
      <c r="A343" s="111">
        <f>'PLANTILLA V6'!A343</f>
        <v>0</v>
      </c>
      <c r="B343" s="111">
        <f>'PLANTILLA V6'!B343</f>
        <v>0</v>
      </c>
      <c r="C343" s="111">
        <f>'PLANTILLA V6'!C343</f>
        <v>0</v>
      </c>
      <c r="D343" s="111">
        <f>'PLANTILLA V6'!D343</f>
        <v>0</v>
      </c>
      <c r="E343" s="119"/>
      <c r="F343" s="111"/>
      <c r="G343" s="111"/>
      <c r="H343" s="111"/>
      <c r="I343" s="111"/>
      <c r="J343" s="114" t="e">
        <f t="shared" ca="1" si="1"/>
        <v>#NAME?</v>
      </c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21.5" hidden="1" x14ac:dyDescent="0.9">
      <c r="A344" s="111">
        <f>'PLANTILLA V6'!A344</f>
        <v>0</v>
      </c>
      <c r="B344" s="111">
        <f>'PLANTILLA V6'!B344</f>
        <v>0</v>
      </c>
      <c r="C344" s="111">
        <f>'PLANTILLA V6'!C344</f>
        <v>0</v>
      </c>
      <c r="D344" s="111">
        <f>'PLANTILLA V6'!D344</f>
        <v>0</v>
      </c>
      <c r="E344" s="119"/>
      <c r="F344" s="111"/>
      <c r="G344" s="111"/>
      <c r="H344" s="111"/>
      <c r="I344" s="111"/>
      <c r="J344" s="114" t="e">
        <f t="shared" ca="1" si="1"/>
        <v>#NAME?</v>
      </c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21.5" hidden="1" x14ac:dyDescent="0.9">
      <c r="A345" s="111">
        <f>'PLANTILLA V6'!A345</f>
        <v>0</v>
      </c>
      <c r="B345" s="111">
        <f>'PLANTILLA V6'!B345</f>
        <v>0</v>
      </c>
      <c r="C345" s="111">
        <f>'PLANTILLA V6'!C345</f>
        <v>0</v>
      </c>
      <c r="D345" s="111">
        <f>'PLANTILLA V6'!D345</f>
        <v>0</v>
      </c>
      <c r="E345" s="119"/>
      <c r="F345" s="111"/>
      <c r="G345" s="111"/>
      <c r="H345" s="111"/>
      <c r="I345" s="111"/>
      <c r="J345" s="114" t="e">
        <f t="shared" ca="1" si="1"/>
        <v>#NAME?</v>
      </c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21.5" hidden="1" x14ac:dyDescent="0.9">
      <c r="A346" s="111">
        <f>'PLANTILLA V6'!A346</f>
        <v>0</v>
      </c>
      <c r="B346" s="111">
        <f>'PLANTILLA V6'!B346</f>
        <v>0</v>
      </c>
      <c r="C346" s="111">
        <f>'PLANTILLA V6'!C346</f>
        <v>0</v>
      </c>
      <c r="D346" s="111">
        <f>'PLANTILLA V6'!D346</f>
        <v>0</v>
      </c>
      <c r="E346" s="119"/>
      <c r="F346" s="111"/>
      <c r="G346" s="111"/>
      <c r="H346" s="111"/>
      <c r="I346" s="111"/>
      <c r="J346" s="114" t="e">
        <f t="shared" ca="1" si="1"/>
        <v>#NAME?</v>
      </c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21.5" hidden="1" x14ac:dyDescent="0.9">
      <c r="A347" s="111">
        <f>'PLANTILLA V6'!A347</f>
        <v>0</v>
      </c>
      <c r="B347" s="111">
        <f>'PLANTILLA V6'!B347</f>
        <v>0</v>
      </c>
      <c r="C347" s="111">
        <f>'PLANTILLA V6'!C347</f>
        <v>0</v>
      </c>
      <c r="D347" s="111">
        <f>'PLANTILLA V6'!D347</f>
        <v>0</v>
      </c>
      <c r="E347" s="119"/>
      <c r="F347" s="111"/>
      <c r="G347" s="111"/>
      <c r="H347" s="111"/>
      <c r="I347" s="111"/>
      <c r="J347" s="114" t="e">
        <f t="shared" ca="1" si="1"/>
        <v>#NAME?</v>
      </c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21.5" hidden="1" x14ac:dyDescent="0.9">
      <c r="A348" s="111">
        <f>'PLANTILLA V6'!A348</f>
        <v>0</v>
      </c>
      <c r="B348" s="111">
        <f>'PLANTILLA V6'!B348</f>
        <v>0</v>
      </c>
      <c r="C348" s="111">
        <f>'PLANTILLA V6'!C348</f>
        <v>0</v>
      </c>
      <c r="D348" s="111">
        <f>'PLANTILLA V6'!D348</f>
        <v>0</v>
      </c>
      <c r="E348" s="119"/>
      <c r="F348" s="111"/>
      <c r="G348" s="111"/>
      <c r="H348" s="111"/>
      <c r="I348" s="111"/>
      <c r="J348" s="114" t="e">
        <f t="shared" ca="1" si="1"/>
        <v>#NAME?</v>
      </c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21.5" hidden="1" x14ac:dyDescent="0.9">
      <c r="A349" s="111">
        <f>'PLANTILLA V6'!A349</f>
        <v>0</v>
      </c>
      <c r="B349" s="111">
        <f>'PLANTILLA V6'!B349</f>
        <v>0</v>
      </c>
      <c r="C349" s="111">
        <f>'PLANTILLA V6'!C349</f>
        <v>0</v>
      </c>
      <c r="D349" s="111">
        <f>'PLANTILLA V6'!D349</f>
        <v>0</v>
      </c>
      <c r="E349" s="119"/>
      <c r="F349" s="111"/>
      <c r="G349" s="111"/>
      <c r="H349" s="111"/>
      <c r="I349" s="111"/>
      <c r="J349" s="114" t="e">
        <f t="shared" ca="1" si="1"/>
        <v>#NAME?</v>
      </c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21.5" hidden="1" x14ac:dyDescent="0.9">
      <c r="A350" s="111">
        <f>'PLANTILLA V6'!A350</f>
        <v>0</v>
      </c>
      <c r="B350" s="111">
        <f>'PLANTILLA V6'!B350</f>
        <v>0</v>
      </c>
      <c r="C350" s="111">
        <f>'PLANTILLA V6'!C350</f>
        <v>0</v>
      </c>
      <c r="D350" s="111">
        <f>'PLANTILLA V6'!D350</f>
        <v>0</v>
      </c>
      <c r="E350" s="119"/>
      <c r="F350" s="111"/>
      <c r="G350" s="111"/>
      <c r="H350" s="111"/>
      <c r="I350" s="111"/>
      <c r="J350" s="114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21.5" hidden="1" x14ac:dyDescent="0.9">
      <c r="A351" s="111">
        <f>'PLANTILLA V6'!A351</f>
        <v>0</v>
      </c>
      <c r="B351" s="111">
        <f>'PLANTILLA V6'!B351</f>
        <v>0</v>
      </c>
      <c r="C351" s="111">
        <f>'PLANTILLA V6'!C351</f>
        <v>0</v>
      </c>
      <c r="D351" s="111">
        <f>'PLANTILLA V6'!D351</f>
        <v>0</v>
      </c>
      <c r="E351" s="119"/>
      <c r="F351" s="111"/>
      <c r="G351" s="111"/>
      <c r="H351" s="111"/>
      <c r="I351" s="111"/>
      <c r="J351" s="114">
        <f t="shared" ref="J351:J366" si="2">(($F$7*F351)+($G$7*G351)+($H$7* H351)+($I$7*I351))*E351</f>
        <v>0</v>
      </c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21.5" hidden="1" x14ac:dyDescent="0.9">
      <c r="A352" s="111">
        <f>'PLANTILLA V6'!A352</f>
        <v>0</v>
      </c>
      <c r="B352" s="111">
        <f>'PLANTILLA V6'!B352</f>
        <v>0</v>
      </c>
      <c r="C352" s="111">
        <f>'PLANTILLA V6'!C352</f>
        <v>0</v>
      </c>
      <c r="D352" s="111">
        <f>'PLANTILLA V6'!D352</f>
        <v>0</v>
      </c>
      <c r="E352" s="119"/>
      <c r="F352" s="111"/>
      <c r="G352" s="111"/>
      <c r="H352" s="111"/>
      <c r="I352" s="111"/>
      <c r="J352" s="114">
        <f t="shared" si="2"/>
        <v>0</v>
      </c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21.5" hidden="1" x14ac:dyDescent="0.9">
      <c r="A353" s="111">
        <f>'PLANTILLA V6'!A353</f>
        <v>0</v>
      </c>
      <c r="B353" s="111">
        <f>'PLANTILLA V6'!B353</f>
        <v>0</v>
      </c>
      <c r="C353" s="111">
        <f>'PLANTILLA V6'!C353</f>
        <v>0</v>
      </c>
      <c r="D353" s="111">
        <f>'PLANTILLA V6'!D353</f>
        <v>0</v>
      </c>
      <c r="E353" s="119"/>
      <c r="F353" s="111"/>
      <c r="G353" s="111"/>
      <c r="H353" s="111"/>
      <c r="I353" s="111"/>
      <c r="J353" s="114">
        <f t="shared" si="2"/>
        <v>0</v>
      </c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21.5" hidden="1" x14ac:dyDescent="0.9">
      <c r="A354" s="111">
        <f>'PLANTILLA V6'!A354</f>
        <v>0</v>
      </c>
      <c r="B354" s="111">
        <f>'PLANTILLA V6'!B354</f>
        <v>0</v>
      </c>
      <c r="C354" s="111">
        <f>'PLANTILLA V6'!C354</f>
        <v>0</v>
      </c>
      <c r="D354" s="111">
        <f>'PLANTILLA V6'!D354</f>
        <v>0</v>
      </c>
      <c r="E354" s="119"/>
      <c r="F354" s="111"/>
      <c r="G354" s="111"/>
      <c r="H354" s="111"/>
      <c r="I354" s="111"/>
      <c r="J354" s="114">
        <f t="shared" si="2"/>
        <v>0</v>
      </c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21.5" hidden="1" x14ac:dyDescent="0.9">
      <c r="A355" s="111">
        <f>'PLANTILLA V6'!A355</f>
        <v>0</v>
      </c>
      <c r="B355" s="111">
        <f>'PLANTILLA V6'!B355</f>
        <v>0</v>
      </c>
      <c r="C355" s="111">
        <f>'PLANTILLA V6'!C355</f>
        <v>0</v>
      </c>
      <c r="D355" s="111">
        <f>'PLANTILLA V6'!D355</f>
        <v>0</v>
      </c>
      <c r="E355" s="119"/>
      <c r="F355" s="111"/>
      <c r="G355" s="111"/>
      <c r="H355" s="111"/>
      <c r="I355" s="111"/>
      <c r="J355" s="114">
        <f t="shared" si="2"/>
        <v>0</v>
      </c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21.5" hidden="1" x14ac:dyDescent="0.9">
      <c r="A356" s="111">
        <f>'PLANTILLA V6'!A356</f>
        <v>0</v>
      </c>
      <c r="B356" s="111">
        <f>'PLANTILLA V6'!B356</f>
        <v>0</v>
      </c>
      <c r="C356" s="111">
        <f>'PLANTILLA V6'!C356</f>
        <v>0</v>
      </c>
      <c r="D356" s="111">
        <f>'PLANTILLA V6'!D356</f>
        <v>0</v>
      </c>
      <c r="E356" s="119"/>
      <c r="F356" s="111"/>
      <c r="G356" s="111"/>
      <c r="H356" s="111"/>
      <c r="I356" s="111"/>
      <c r="J356" s="114">
        <f t="shared" si="2"/>
        <v>0</v>
      </c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21.5" hidden="1" x14ac:dyDescent="0.9">
      <c r="A357" s="111">
        <f>'PLANTILLA V6'!A357</f>
        <v>0</v>
      </c>
      <c r="B357" s="111">
        <f>'PLANTILLA V6'!B357</f>
        <v>0</v>
      </c>
      <c r="C357" s="111">
        <f>'PLANTILLA V6'!C357</f>
        <v>0</v>
      </c>
      <c r="D357" s="111">
        <f>'PLANTILLA V6'!D357</f>
        <v>0</v>
      </c>
      <c r="E357" s="119"/>
      <c r="F357" s="111"/>
      <c r="G357" s="111"/>
      <c r="H357" s="111"/>
      <c r="I357" s="111"/>
      <c r="J357" s="114">
        <f t="shared" si="2"/>
        <v>0</v>
      </c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21.5" hidden="1" x14ac:dyDescent="0.9">
      <c r="A358" s="111">
        <f>'PLANTILLA V6'!A358</f>
        <v>0</v>
      </c>
      <c r="B358" s="111">
        <f>'PLANTILLA V6'!B358</f>
        <v>0</v>
      </c>
      <c r="C358" s="111">
        <f>'PLANTILLA V6'!C358</f>
        <v>0</v>
      </c>
      <c r="D358" s="111">
        <f>'PLANTILLA V6'!D358</f>
        <v>0</v>
      </c>
      <c r="E358" s="119"/>
      <c r="F358" s="111"/>
      <c r="G358" s="111"/>
      <c r="H358" s="111"/>
      <c r="I358" s="111"/>
      <c r="J358" s="114">
        <f t="shared" si="2"/>
        <v>0</v>
      </c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21.5" hidden="1" x14ac:dyDescent="0.9">
      <c r="A359" s="111">
        <f>'PLANTILLA V6'!A359</f>
        <v>0</v>
      </c>
      <c r="B359" s="111">
        <f>'PLANTILLA V6'!B359</f>
        <v>0</v>
      </c>
      <c r="C359" s="111">
        <f>'PLANTILLA V6'!C359</f>
        <v>0</v>
      </c>
      <c r="D359" s="111">
        <f>'PLANTILLA V6'!D359</f>
        <v>0</v>
      </c>
      <c r="E359" s="119"/>
      <c r="F359" s="111"/>
      <c r="G359" s="111"/>
      <c r="H359" s="111"/>
      <c r="I359" s="111"/>
      <c r="J359" s="114">
        <f t="shared" si="2"/>
        <v>0</v>
      </c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21.5" hidden="1" x14ac:dyDescent="0.9">
      <c r="A360" s="111">
        <f>'PLANTILLA V6'!A360</f>
        <v>0</v>
      </c>
      <c r="B360" s="111">
        <f>'PLANTILLA V6'!B360</f>
        <v>0</v>
      </c>
      <c r="C360" s="111">
        <f>'PLANTILLA V6'!C360</f>
        <v>0</v>
      </c>
      <c r="D360" s="111">
        <f>'PLANTILLA V6'!D360</f>
        <v>0</v>
      </c>
      <c r="E360" s="119"/>
      <c r="F360" s="111"/>
      <c r="G360" s="111"/>
      <c r="H360" s="111"/>
      <c r="I360" s="111"/>
      <c r="J360" s="114">
        <f t="shared" si="2"/>
        <v>0</v>
      </c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21.5" hidden="1" x14ac:dyDescent="0.9">
      <c r="A361" s="111">
        <f>'PLANTILLA V6'!A361</f>
        <v>0</v>
      </c>
      <c r="B361" s="111">
        <f>'PLANTILLA V6'!B361</f>
        <v>0</v>
      </c>
      <c r="C361" s="111">
        <f>'PLANTILLA V6'!C361</f>
        <v>0</v>
      </c>
      <c r="D361" s="111">
        <f>'PLANTILLA V6'!D361</f>
        <v>0</v>
      </c>
      <c r="E361" s="119"/>
      <c r="F361" s="111"/>
      <c r="G361" s="111"/>
      <c r="H361" s="111"/>
      <c r="I361" s="111"/>
      <c r="J361" s="114">
        <f t="shared" si="2"/>
        <v>0</v>
      </c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21.5" hidden="1" x14ac:dyDescent="0.9">
      <c r="A362" s="111">
        <f>'PLANTILLA V6'!A362</f>
        <v>0</v>
      </c>
      <c r="B362" s="111">
        <f>'PLANTILLA V6'!B362</f>
        <v>0</v>
      </c>
      <c r="C362" s="111">
        <f>'PLANTILLA V6'!C362</f>
        <v>0</v>
      </c>
      <c r="D362" s="111">
        <f>'PLANTILLA V6'!D362</f>
        <v>0</v>
      </c>
      <c r="E362" s="119"/>
      <c r="F362" s="111"/>
      <c r="G362" s="111"/>
      <c r="H362" s="111"/>
      <c r="I362" s="111"/>
      <c r="J362" s="114">
        <f t="shared" si="2"/>
        <v>0</v>
      </c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21.5" hidden="1" x14ac:dyDescent="0.9">
      <c r="A363" s="111">
        <f>'PLANTILLA V6'!A363</f>
        <v>0</v>
      </c>
      <c r="B363" s="111">
        <f>'PLANTILLA V6'!B363</f>
        <v>0</v>
      </c>
      <c r="C363" s="111">
        <f>'PLANTILLA V6'!C363</f>
        <v>0</v>
      </c>
      <c r="D363" s="111">
        <f>'PLANTILLA V6'!D363</f>
        <v>0</v>
      </c>
      <c r="E363" s="119"/>
      <c r="F363" s="111"/>
      <c r="G363" s="111"/>
      <c r="H363" s="111"/>
      <c r="I363" s="111"/>
      <c r="J363" s="114">
        <f t="shared" si="2"/>
        <v>0</v>
      </c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21.5" hidden="1" x14ac:dyDescent="0.9">
      <c r="A364" s="111">
        <f>'PLANTILLA V6'!A364</f>
        <v>0</v>
      </c>
      <c r="B364" s="111">
        <f>'PLANTILLA V6'!B364</f>
        <v>0</v>
      </c>
      <c r="C364" s="111">
        <f>'PLANTILLA V6'!C364</f>
        <v>0</v>
      </c>
      <c r="D364" s="111">
        <f>'PLANTILLA V6'!D364</f>
        <v>0</v>
      </c>
      <c r="E364" s="119"/>
      <c r="F364" s="111"/>
      <c r="G364" s="111"/>
      <c r="H364" s="111"/>
      <c r="I364" s="111"/>
      <c r="J364" s="114">
        <f t="shared" si="2"/>
        <v>0</v>
      </c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21.5" hidden="1" x14ac:dyDescent="0.9">
      <c r="A365" s="111">
        <f>'PLANTILLA V6'!A365</f>
        <v>0</v>
      </c>
      <c r="B365" s="111">
        <f>'PLANTILLA V6'!B365</f>
        <v>0</v>
      </c>
      <c r="C365" s="111">
        <f>'PLANTILLA V6'!C365</f>
        <v>0</v>
      </c>
      <c r="D365" s="111">
        <f>'PLANTILLA V6'!D365</f>
        <v>0</v>
      </c>
      <c r="E365" s="119"/>
      <c r="F365" s="111"/>
      <c r="G365" s="111"/>
      <c r="H365" s="111"/>
      <c r="I365" s="111"/>
      <c r="J365" s="114">
        <f t="shared" si="2"/>
        <v>0</v>
      </c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21.5" hidden="1" x14ac:dyDescent="0.9">
      <c r="A366" s="111">
        <f>'PLANTILLA V6'!A366</f>
        <v>0</v>
      </c>
      <c r="B366" s="111">
        <f>'PLANTILLA V6'!B366</f>
        <v>0</v>
      </c>
      <c r="C366" s="111">
        <f>'PLANTILLA V6'!C366</f>
        <v>0</v>
      </c>
      <c r="D366" s="111">
        <f>'PLANTILLA V6'!D366</f>
        <v>0</v>
      </c>
      <c r="E366" s="119"/>
      <c r="F366" s="111"/>
      <c r="G366" s="111"/>
      <c r="H366" s="111"/>
      <c r="I366" s="111"/>
      <c r="J366" s="114">
        <f t="shared" si="2"/>
        <v>0</v>
      </c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6.5" x14ac:dyDescent="0.45">
      <c r="A367" s="67">
        <f>'PLANTILLA V6'!A367</f>
        <v>0</v>
      </c>
      <c r="B367" s="67">
        <f>'PLANTILLA V6'!B367</f>
        <v>0</v>
      </c>
      <c r="C367" s="67">
        <f>'PLANTILLA V6'!C367</f>
        <v>0</v>
      </c>
      <c r="D367" s="67"/>
      <c r="E367" s="131"/>
      <c r="F367" s="67"/>
      <c r="G367" s="67"/>
      <c r="H367" s="67"/>
      <c r="I367" s="67"/>
      <c r="J367" s="89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</row>
    <row r="368" spans="1:26" ht="16.5" x14ac:dyDescent="0.45">
      <c r="A368" s="67">
        <f>'PLANTILLA V6'!A368</f>
        <v>0</v>
      </c>
      <c r="B368" s="67">
        <f>'PLANTILLA V6'!B368</f>
        <v>0</v>
      </c>
      <c r="C368" s="67">
        <f>'PLANTILLA V6'!C368</f>
        <v>0</v>
      </c>
      <c r="D368" s="67"/>
      <c r="E368" s="131"/>
      <c r="F368" s="67"/>
      <c r="G368" s="67"/>
      <c r="H368" s="67"/>
      <c r="I368" s="67"/>
      <c r="J368" s="89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spans="1:26" ht="16.5" x14ac:dyDescent="0.45">
      <c r="A369" s="67">
        <f>'PLANTILLA V6'!A369</f>
        <v>0</v>
      </c>
      <c r="B369" s="67">
        <f>'PLANTILLA V6'!B369</f>
        <v>0</v>
      </c>
      <c r="C369" s="67">
        <f>'PLANTILLA V6'!C369</f>
        <v>0</v>
      </c>
      <c r="D369" s="67"/>
      <c r="E369" s="131"/>
      <c r="F369" s="67"/>
      <c r="G369" s="67"/>
      <c r="H369" s="67"/>
      <c r="I369" s="67"/>
      <c r="J369" s="89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</row>
    <row r="370" spans="1:26" ht="16.5" x14ac:dyDescent="0.45">
      <c r="A370" s="67">
        <f>'PLANTILLA V6'!A370</f>
        <v>0</v>
      </c>
      <c r="B370" s="67">
        <f>'PLANTILLA V6'!B370</f>
        <v>0</v>
      </c>
      <c r="C370" s="67">
        <f>'PLANTILLA V6'!C370</f>
        <v>0</v>
      </c>
      <c r="D370" s="67"/>
      <c r="E370" s="131"/>
      <c r="F370" s="67"/>
      <c r="G370" s="67"/>
      <c r="H370" s="67"/>
      <c r="I370" s="67"/>
      <c r="J370" s="89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</row>
    <row r="371" spans="1:26" ht="16.5" x14ac:dyDescent="0.45">
      <c r="A371" s="67">
        <f>'PLANTILLA V6'!A371</f>
        <v>0</v>
      </c>
      <c r="B371" s="67">
        <f>'PLANTILLA V6'!B371</f>
        <v>0</v>
      </c>
      <c r="C371" s="67">
        <f>'PLANTILLA V6'!C371</f>
        <v>0</v>
      </c>
      <c r="D371" s="67"/>
      <c r="E371" s="131"/>
      <c r="F371" s="67"/>
      <c r="G371" s="67"/>
      <c r="H371" s="67"/>
      <c r="I371" s="67"/>
      <c r="J371" s="89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</row>
    <row r="372" spans="1:26" ht="16.5" x14ac:dyDescent="0.45">
      <c r="A372" s="67">
        <f>'PLANTILLA V6'!A372</f>
        <v>0</v>
      </c>
      <c r="B372" s="67">
        <f>'PLANTILLA V6'!B372</f>
        <v>0</v>
      </c>
      <c r="C372" s="67">
        <f>'PLANTILLA V6'!C372</f>
        <v>0</v>
      </c>
      <c r="D372" s="67"/>
      <c r="E372" s="131"/>
      <c r="F372" s="67"/>
      <c r="G372" s="67"/>
      <c r="H372" s="67"/>
      <c r="I372" s="67"/>
      <c r="J372" s="89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spans="1:26" ht="16.5" x14ac:dyDescent="0.45">
      <c r="A373" s="67">
        <f>'PLANTILLA V6'!A373</f>
        <v>0</v>
      </c>
      <c r="B373" s="67">
        <f>'PLANTILLA V6'!B373</f>
        <v>0</v>
      </c>
      <c r="C373" s="67">
        <f>'PLANTILLA V6'!C373</f>
        <v>0</v>
      </c>
      <c r="D373" s="67"/>
      <c r="E373" s="131"/>
      <c r="F373" s="67"/>
      <c r="G373" s="67"/>
      <c r="H373" s="67"/>
      <c r="I373" s="67"/>
      <c r="J373" s="89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spans="1:26" ht="16.5" x14ac:dyDescent="0.45">
      <c r="A374" s="67">
        <f>'PLANTILLA V6'!A374</f>
        <v>0</v>
      </c>
      <c r="B374" s="67">
        <f>'PLANTILLA V6'!B374</f>
        <v>0</v>
      </c>
      <c r="C374" s="67">
        <f>'PLANTILLA V6'!C374</f>
        <v>0</v>
      </c>
      <c r="D374" s="67"/>
      <c r="E374" s="131"/>
      <c r="F374" s="67"/>
      <c r="G374" s="67"/>
      <c r="H374" s="67"/>
      <c r="I374" s="67"/>
      <c r="J374" s="89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spans="1:26" ht="16.5" x14ac:dyDescent="0.45">
      <c r="A375" s="67">
        <f>'PLANTILLA V6'!A375</f>
        <v>0</v>
      </c>
      <c r="B375" s="67">
        <f>'PLANTILLA V6'!B375</f>
        <v>0</v>
      </c>
      <c r="C375" s="67">
        <f>'PLANTILLA V6'!C375</f>
        <v>0</v>
      </c>
      <c r="D375" s="67"/>
      <c r="E375" s="131"/>
      <c r="F375" s="67"/>
      <c r="G375" s="67"/>
      <c r="H375" s="67"/>
      <c r="I375" s="67"/>
      <c r="J375" s="89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spans="1:26" ht="16.5" x14ac:dyDescent="0.45">
      <c r="A376" s="67">
        <f>'PLANTILLA V6'!A376</f>
        <v>0</v>
      </c>
      <c r="B376" s="67">
        <f>'PLANTILLA V6'!B376</f>
        <v>0</v>
      </c>
      <c r="C376" s="67">
        <f>'PLANTILLA V6'!C376</f>
        <v>0</v>
      </c>
      <c r="D376" s="67"/>
      <c r="E376" s="131"/>
      <c r="F376" s="67"/>
      <c r="G376" s="67"/>
      <c r="H376" s="67"/>
      <c r="I376" s="67"/>
      <c r="J376" s="89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</row>
    <row r="377" spans="1:26" ht="16.5" x14ac:dyDescent="0.45">
      <c r="A377" s="67">
        <f>'PLANTILLA V6'!A377</f>
        <v>0</v>
      </c>
      <c r="B377" s="67">
        <f>'PLANTILLA V6'!B377</f>
        <v>0</v>
      </c>
      <c r="C377" s="67">
        <f>'PLANTILLA V6'!C377</f>
        <v>0</v>
      </c>
      <c r="D377" s="67"/>
      <c r="E377" s="28"/>
      <c r="F377" s="67"/>
      <c r="G377" s="67"/>
      <c r="H377" s="67"/>
      <c r="I377" s="67"/>
      <c r="J377" s="89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spans="1:26" ht="16.5" x14ac:dyDescent="0.45">
      <c r="A378" s="67">
        <f>'PLANTILLA V6'!A378</f>
        <v>0</v>
      </c>
      <c r="B378" s="67">
        <f>'PLANTILLA V6'!B378</f>
        <v>0</v>
      </c>
      <c r="C378" s="67">
        <f>'PLANTILLA V6'!C378</f>
        <v>0</v>
      </c>
      <c r="D378" s="67"/>
      <c r="E378" s="28"/>
      <c r="F378" s="67"/>
      <c r="G378" s="67"/>
      <c r="H378" s="67"/>
      <c r="I378" s="67"/>
      <c r="J378" s="89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spans="1:26" ht="16.5" x14ac:dyDescent="0.45">
      <c r="A379" s="67">
        <f>'PLANTILLA V6'!A379</f>
        <v>0</v>
      </c>
      <c r="B379" s="67">
        <f>'PLANTILLA V6'!B379</f>
        <v>0</v>
      </c>
      <c r="C379" s="67">
        <f>'PLANTILLA V6'!C379</f>
        <v>0</v>
      </c>
      <c r="D379" s="67"/>
      <c r="E379" s="28"/>
      <c r="F379" s="67"/>
      <c r="G379" s="67"/>
      <c r="H379" s="67"/>
      <c r="I379" s="67"/>
      <c r="J379" s="89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spans="1:26" ht="16.5" x14ac:dyDescent="0.45">
      <c r="A380" s="67">
        <f>'PLANTILLA V6'!A380</f>
        <v>0</v>
      </c>
      <c r="B380" s="67">
        <f>'PLANTILLA V6'!B380</f>
        <v>0</v>
      </c>
      <c r="C380" s="67">
        <f>'PLANTILLA V6'!C380</f>
        <v>0</v>
      </c>
      <c r="D380" s="67"/>
      <c r="E380" s="28"/>
      <c r="F380" s="67"/>
      <c r="G380" s="67"/>
      <c r="H380" s="67"/>
      <c r="I380" s="67"/>
      <c r="J380" s="89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spans="1:26" ht="16.5" x14ac:dyDescent="0.45">
      <c r="A381" s="67">
        <f>'PLANTILLA V6'!A381</f>
        <v>0</v>
      </c>
      <c r="B381" s="67">
        <f>'PLANTILLA V6'!B381</f>
        <v>0</v>
      </c>
      <c r="C381" s="67">
        <f>'PLANTILLA V6'!C381</f>
        <v>0</v>
      </c>
      <c r="D381" s="67"/>
      <c r="E381" s="28"/>
      <c r="F381" s="67"/>
      <c r="G381" s="67"/>
      <c r="H381" s="67"/>
      <c r="I381" s="67"/>
      <c r="J381" s="132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spans="1:26" ht="16.5" x14ac:dyDescent="0.45">
      <c r="A382" s="67">
        <f>'PLANTILLA V6'!A382</f>
        <v>0</v>
      </c>
      <c r="B382" s="67">
        <f>'PLANTILLA V6'!B382</f>
        <v>0</v>
      </c>
      <c r="C382" s="67">
        <f>'PLANTILLA V6'!C382</f>
        <v>0</v>
      </c>
      <c r="D382" s="67"/>
      <c r="E382" s="28"/>
      <c r="F382" s="67"/>
      <c r="G382" s="67"/>
      <c r="H382" s="67"/>
      <c r="I382" s="67"/>
      <c r="J382" s="132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spans="1:26" ht="16.5" x14ac:dyDescent="0.45">
      <c r="A383" s="67">
        <f>'PLANTILLA V6'!A383</f>
        <v>0</v>
      </c>
      <c r="B383" s="67">
        <f>'PLANTILLA V6'!B383</f>
        <v>0</v>
      </c>
      <c r="C383" s="67">
        <f>'PLANTILLA V6'!C383</f>
        <v>0</v>
      </c>
      <c r="D383" s="67"/>
      <c r="E383" s="28"/>
      <c r="F383" s="67"/>
      <c r="G383" s="67"/>
      <c r="H383" s="67"/>
      <c r="I383" s="67"/>
      <c r="J383" s="132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</row>
    <row r="384" spans="1:26" ht="16.5" x14ac:dyDescent="0.45">
      <c r="A384" s="67">
        <f>'PLANTILLA V6'!A384</f>
        <v>0</v>
      </c>
      <c r="B384" s="67">
        <f>'PLANTILLA V6'!B384</f>
        <v>0</v>
      </c>
      <c r="C384" s="67">
        <f>'PLANTILLA V6'!C384</f>
        <v>0</v>
      </c>
      <c r="D384" s="67"/>
      <c r="E384" s="28"/>
      <c r="F384" s="67"/>
      <c r="G384" s="67"/>
      <c r="H384" s="67"/>
      <c r="I384" s="67"/>
      <c r="J384" s="132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</row>
    <row r="385" spans="1:26" ht="16.5" x14ac:dyDescent="0.45">
      <c r="A385" s="67">
        <f>'PLANTILLA V6'!A385</f>
        <v>0</v>
      </c>
      <c r="B385" s="67">
        <f>'PLANTILLA V6'!B385</f>
        <v>0</v>
      </c>
      <c r="C385" s="67">
        <f>'PLANTILLA V6'!C385</f>
        <v>0</v>
      </c>
      <c r="D385" s="67"/>
      <c r="E385" s="28"/>
      <c r="F385" s="67"/>
      <c r="G385" s="67"/>
      <c r="H385" s="67"/>
      <c r="I385" s="67"/>
      <c r="J385" s="132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spans="1:26" ht="16.5" x14ac:dyDescent="0.45">
      <c r="A386" s="67">
        <f>'PLANTILLA V6'!A386</f>
        <v>0</v>
      </c>
      <c r="B386" s="67">
        <f>'PLANTILLA V6'!B386</f>
        <v>0</v>
      </c>
      <c r="C386" s="67">
        <f>'PLANTILLA V6'!C386</f>
        <v>0</v>
      </c>
      <c r="D386" s="67">
        <f>'PLANTILLA V6'!D386</f>
        <v>0</v>
      </c>
      <c r="E386" s="28">
        <f>'PLANTILLA V6'!E386</f>
        <v>0</v>
      </c>
      <c r="F386" s="67">
        <f>'PLANTILLA V6'!F386</f>
        <v>0</v>
      </c>
      <c r="G386" s="67">
        <f>'PLANTILLA V6'!G386</f>
        <v>0</v>
      </c>
      <c r="H386" s="67">
        <f>'PLANTILLA V6'!H386</f>
        <v>0</v>
      </c>
      <c r="I386" s="67">
        <f>'PLANTILLA V6'!I386</f>
        <v>0</v>
      </c>
      <c r="J386" s="132">
        <f>'PLANTILLA V6'!J386</f>
        <v>0</v>
      </c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spans="1:26" ht="16.5" x14ac:dyDescent="0.45">
      <c r="A387" s="67">
        <f>'PLANTILLA V6'!A387</f>
        <v>0</v>
      </c>
      <c r="B387" s="67">
        <f>'PLANTILLA V6'!B387</f>
        <v>0</v>
      </c>
      <c r="C387" s="67">
        <f>'PLANTILLA V6'!C387</f>
        <v>0</v>
      </c>
      <c r="D387" s="67">
        <f>'PLANTILLA V6'!D387</f>
        <v>0</v>
      </c>
      <c r="E387" s="28">
        <f>'PLANTILLA V6'!E387</f>
        <v>0</v>
      </c>
      <c r="F387" s="67">
        <f>'PLANTILLA V6'!F387</f>
        <v>0</v>
      </c>
      <c r="G387" s="67">
        <f>'PLANTILLA V6'!G387</f>
        <v>0</v>
      </c>
      <c r="H387" s="67">
        <f>'PLANTILLA V6'!H387</f>
        <v>0</v>
      </c>
      <c r="I387" s="67">
        <f>'PLANTILLA V6'!I387</f>
        <v>0</v>
      </c>
      <c r="J387" s="132">
        <f>'PLANTILLA V6'!J387</f>
        <v>0</v>
      </c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spans="1:26" ht="16.5" x14ac:dyDescent="0.45">
      <c r="A388" s="67">
        <f>'PLANTILLA V6'!A388</f>
        <v>0</v>
      </c>
      <c r="B388" s="67">
        <f>'PLANTILLA V6'!B388</f>
        <v>0</v>
      </c>
      <c r="C388" s="67">
        <f>'PLANTILLA V6'!C388</f>
        <v>0</v>
      </c>
      <c r="D388" s="67">
        <f>'PLANTILLA V6'!D388</f>
        <v>0</v>
      </c>
      <c r="E388" s="28">
        <f>'PLANTILLA V6'!E388</f>
        <v>0</v>
      </c>
      <c r="F388" s="67">
        <f>'PLANTILLA V6'!F388</f>
        <v>0</v>
      </c>
      <c r="G388" s="67">
        <f>'PLANTILLA V6'!G388</f>
        <v>0</v>
      </c>
      <c r="H388" s="67">
        <f>'PLANTILLA V6'!H388</f>
        <v>0</v>
      </c>
      <c r="I388" s="67">
        <f>'PLANTILLA V6'!I388</f>
        <v>0</v>
      </c>
      <c r="J388" s="132">
        <f>'PLANTILLA V6'!J388</f>
        <v>0</v>
      </c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spans="1:26" ht="16.5" x14ac:dyDescent="0.45">
      <c r="A389" s="67">
        <f>'PLANTILLA V6'!A389</f>
        <v>0</v>
      </c>
      <c r="B389" s="67">
        <f>'PLANTILLA V6'!B389</f>
        <v>0</v>
      </c>
      <c r="C389" s="67">
        <f>'PLANTILLA V6'!C389</f>
        <v>0</v>
      </c>
      <c r="D389" s="67">
        <f>'PLANTILLA V6'!D389</f>
        <v>0</v>
      </c>
      <c r="E389" s="28">
        <f>'PLANTILLA V6'!E389</f>
        <v>0</v>
      </c>
      <c r="F389" s="67">
        <f>'PLANTILLA V6'!F389</f>
        <v>0</v>
      </c>
      <c r="G389" s="67">
        <f>'PLANTILLA V6'!G389</f>
        <v>0</v>
      </c>
      <c r="H389" s="67">
        <f>'PLANTILLA V6'!H389</f>
        <v>0</v>
      </c>
      <c r="I389" s="67">
        <f>'PLANTILLA V6'!I389</f>
        <v>0</v>
      </c>
      <c r="J389" s="132">
        <f>'PLANTILLA V6'!J389</f>
        <v>0</v>
      </c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spans="1:26" ht="16.5" x14ac:dyDescent="0.45">
      <c r="A390" s="67">
        <f>'PLANTILLA V6'!A390</f>
        <v>0</v>
      </c>
      <c r="B390" s="67">
        <f>'PLANTILLA V6'!B390</f>
        <v>0</v>
      </c>
      <c r="C390" s="67">
        <f>'PLANTILLA V6'!C390</f>
        <v>0</v>
      </c>
      <c r="D390" s="67">
        <f>'PLANTILLA V6'!D390</f>
        <v>0</v>
      </c>
      <c r="E390" s="28">
        <f>'PLANTILLA V6'!E390</f>
        <v>0</v>
      </c>
      <c r="F390" s="67">
        <f>'PLANTILLA V6'!F390</f>
        <v>0</v>
      </c>
      <c r="G390" s="67">
        <f>'PLANTILLA V6'!G390</f>
        <v>0</v>
      </c>
      <c r="H390" s="67">
        <f>'PLANTILLA V6'!H390</f>
        <v>0</v>
      </c>
      <c r="I390" s="67">
        <f>'PLANTILLA V6'!I390</f>
        <v>0</v>
      </c>
      <c r="J390" s="132">
        <f>'PLANTILLA V6'!J390</f>
        <v>0</v>
      </c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spans="1:26" ht="16.5" x14ac:dyDescent="0.45">
      <c r="A391" s="67">
        <f>'PLANTILLA V6'!A391</f>
        <v>0</v>
      </c>
      <c r="B391" s="67">
        <f>'PLANTILLA V6'!B391</f>
        <v>0</v>
      </c>
      <c r="C391" s="67">
        <f>'PLANTILLA V6'!C391</f>
        <v>0</v>
      </c>
      <c r="D391" s="67">
        <f>'PLANTILLA V6'!D391</f>
        <v>0</v>
      </c>
      <c r="E391" s="28">
        <f>'PLANTILLA V6'!E391</f>
        <v>0</v>
      </c>
      <c r="F391" s="67">
        <f>'PLANTILLA V6'!F391</f>
        <v>0</v>
      </c>
      <c r="G391" s="67">
        <f>'PLANTILLA V6'!G391</f>
        <v>0</v>
      </c>
      <c r="H391" s="67">
        <f>'PLANTILLA V6'!H391</f>
        <v>0</v>
      </c>
      <c r="I391" s="67">
        <f>'PLANTILLA V6'!I391</f>
        <v>0</v>
      </c>
      <c r="J391" s="132">
        <f>'PLANTILLA V6'!J391</f>
        <v>0</v>
      </c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spans="1:26" ht="16.5" x14ac:dyDescent="0.45">
      <c r="A392" s="67">
        <f>'PLANTILLA V6'!A392</f>
        <v>0</v>
      </c>
      <c r="B392" s="67">
        <f>'PLANTILLA V6'!B392</f>
        <v>0</v>
      </c>
      <c r="C392" s="67">
        <f>'PLANTILLA V6'!C392</f>
        <v>0</v>
      </c>
      <c r="D392" s="67">
        <f>'PLANTILLA V6'!D392</f>
        <v>0</v>
      </c>
      <c r="E392" s="28">
        <f>'PLANTILLA V6'!E392</f>
        <v>0</v>
      </c>
      <c r="F392" s="67">
        <f>'PLANTILLA V6'!F392</f>
        <v>0</v>
      </c>
      <c r="G392" s="67">
        <f>'PLANTILLA V6'!G392</f>
        <v>0</v>
      </c>
      <c r="H392" s="67">
        <f>'PLANTILLA V6'!H392</f>
        <v>0</v>
      </c>
      <c r="I392" s="67">
        <f>'PLANTILLA V6'!I392</f>
        <v>0</v>
      </c>
      <c r="J392" s="132">
        <f>'PLANTILLA V6'!J392</f>
        <v>0</v>
      </c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spans="1:26" ht="16.5" x14ac:dyDescent="0.45">
      <c r="A393" s="67">
        <f>'PLANTILLA V6'!A393</f>
        <v>0</v>
      </c>
      <c r="B393" s="67">
        <f>'PLANTILLA V6'!B393</f>
        <v>0</v>
      </c>
      <c r="C393" s="67">
        <f>'PLANTILLA V6'!C393</f>
        <v>0</v>
      </c>
      <c r="D393" s="67">
        <f>'PLANTILLA V6'!D393</f>
        <v>0</v>
      </c>
      <c r="E393" s="28">
        <f>'PLANTILLA V6'!E393</f>
        <v>0</v>
      </c>
      <c r="F393" s="67">
        <f>'PLANTILLA V6'!F393</f>
        <v>0</v>
      </c>
      <c r="G393" s="67">
        <f>'PLANTILLA V6'!G393</f>
        <v>0</v>
      </c>
      <c r="H393" s="67">
        <f>'PLANTILLA V6'!H393</f>
        <v>0</v>
      </c>
      <c r="I393" s="67">
        <f>'PLANTILLA V6'!I393</f>
        <v>0</v>
      </c>
      <c r="J393" s="132">
        <f>'PLANTILLA V6'!J393</f>
        <v>0</v>
      </c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</row>
    <row r="394" spans="1:26" ht="16.5" x14ac:dyDescent="0.45">
      <c r="A394" s="67">
        <f>'PLANTILLA V6'!A394</f>
        <v>0</v>
      </c>
      <c r="B394" s="67">
        <f>'PLANTILLA V6'!B394</f>
        <v>0</v>
      </c>
      <c r="C394" s="67">
        <f>'PLANTILLA V6'!C394</f>
        <v>0</v>
      </c>
      <c r="D394" s="67">
        <f>'PLANTILLA V6'!D394</f>
        <v>0</v>
      </c>
      <c r="E394" s="28">
        <f>'PLANTILLA V6'!E394</f>
        <v>0</v>
      </c>
      <c r="F394" s="67">
        <f>'PLANTILLA V6'!F394</f>
        <v>0</v>
      </c>
      <c r="G394" s="67">
        <f>'PLANTILLA V6'!G394</f>
        <v>0</v>
      </c>
      <c r="H394" s="67">
        <f>'PLANTILLA V6'!H394</f>
        <v>0</v>
      </c>
      <c r="I394" s="67">
        <f>'PLANTILLA V6'!I394</f>
        <v>0</v>
      </c>
      <c r="J394" s="132">
        <f>'PLANTILLA V6'!J394</f>
        <v>0</v>
      </c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</row>
    <row r="395" spans="1:26" ht="16.5" x14ac:dyDescent="0.45">
      <c r="A395" s="67">
        <f>'PLANTILLA V6'!A395</f>
        <v>0</v>
      </c>
      <c r="B395" s="67">
        <f>'PLANTILLA V6'!B395</f>
        <v>0</v>
      </c>
      <c r="C395" s="67">
        <f>'PLANTILLA V6'!C395</f>
        <v>0</v>
      </c>
      <c r="D395" s="67">
        <f>'PLANTILLA V6'!D395</f>
        <v>0</v>
      </c>
      <c r="E395" s="28">
        <f>'PLANTILLA V6'!E395</f>
        <v>0</v>
      </c>
      <c r="F395" s="67">
        <f>'PLANTILLA V6'!F395</f>
        <v>0</v>
      </c>
      <c r="G395" s="67">
        <f>'PLANTILLA V6'!G395</f>
        <v>0</v>
      </c>
      <c r="H395" s="67">
        <f>'PLANTILLA V6'!H395</f>
        <v>0</v>
      </c>
      <c r="I395" s="67">
        <f>'PLANTILLA V6'!I395</f>
        <v>0</v>
      </c>
      <c r="J395" s="132">
        <f>'PLANTILLA V6'!J395</f>
        <v>0</v>
      </c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</row>
    <row r="396" spans="1:26" ht="16.5" x14ac:dyDescent="0.45">
      <c r="A396" s="67">
        <f>'PLANTILLA V6'!A396</f>
        <v>0</v>
      </c>
      <c r="B396" s="67">
        <f>'PLANTILLA V6'!B396</f>
        <v>0</v>
      </c>
      <c r="C396" s="67">
        <f>'PLANTILLA V6'!C396</f>
        <v>0</v>
      </c>
      <c r="D396" s="67">
        <f>'PLANTILLA V6'!D396</f>
        <v>0</v>
      </c>
      <c r="E396" s="28">
        <f>'PLANTILLA V6'!E396</f>
        <v>0</v>
      </c>
      <c r="F396" s="67">
        <f>'PLANTILLA V6'!F396</f>
        <v>0</v>
      </c>
      <c r="G396" s="67">
        <f>'PLANTILLA V6'!G396</f>
        <v>0</v>
      </c>
      <c r="H396" s="67">
        <f>'PLANTILLA V6'!H396</f>
        <v>0</v>
      </c>
      <c r="I396" s="67">
        <f>'PLANTILLA V6'!I396</f>
        <v>0</v>
      </c>
      <c r="J396" s="132">
        <f>'PLANTILLA V6'!J396</f>
        <v>0</v>
      </c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</row>
    <row r="397" spans="1:26" ht="16.5" x14ac:dyDescent="0.45">
      <c r="A397" s="67">
        <f>'PLANTILLA V6'!A397</f>
        <v>0</v>
      </c>
      <c r="B397" s="67">
        <f>'PLANTILLA V6'!B397</f>
        <v>0</v>
      </c>
      <c r="C397" s="67">
        <f>'PLANTILLA V6'!C397</f>
        <v>0</v>
      </c>
      <c r="D397" s="67">
        <f>'PLANTILLA V6'!D397</f>
        <v>0</v>
      </c>
      <c r="E397" s="28">
        <f>'PLANTILLA V6'!E397</f>
        <v>0</v>
      </c>
      <c r="F397" s="67">
        <f>'PLANTILLA V6'!F397</f>
        <v>0</v>
      </c>
      <c r="G397" s="67">
        <f>'PLANTILLA V6'!G397</f>
        <v>0</v>
      </c>
      <c r="H397" s="67">
        <f>'PLANTILLA V6'!H397</f>
        <v>0</v>
      </c>
      <c r="I397" s="67">
        <f>'PLANTILLA V6'!I397</f>
        <v>0</v>
      </c>
      <c r="J397" s="132">
        <f>'PLANTILLA V6'!J397</f>
        <v>0</v>
      </c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</row>
    <row r="398" spans="1:26" ht="16.5" x14ac:dyDescent="0.45">
      <c r="A398" s="67">
        <f>'PLANTILLA V6'!A398</f>
        <v>0</v>
      </c>
      <c r="B398" s="67">
        <f>'PLANTILLA V6'!B398</f>
        <v>0</v>
      </c>
      <c r="C398" s="67">
        <f>'PLANTILLA V6'!C398</f>
        <v>0</v>
      </c>
      <c r="D398" s="67">
        <f>'PLANTILLA V6'!D398</f>
        <v>0</v>
      </c>
      <c r="E398" s="28">
        <f>'PLANTILLA V6'!E398</f>
        <v>0</v>
      </c>
      <c r="F398" s="67">
        <f>'PLANTILLA V6'!F398</f>
        <v>0</v>
      </c>
      <c r="G398" s="67">
        <f>'PLANTILLA V6'!G398</f>
        <v>0</v>
      </c>
      <c r="H398" s="67">
        <f>'PLANTILLA V6'!H398</f>
        <v>0</v>
      </c>
      <c r="I398" s="67">
        <f>'PLANTILLA V6'!I398</f>
        <v>0</v>
      </c>
      <c r="J398" s="132">
        <f>'PLANTILLA V6'!J398</f>
        <v>0</v>
      </c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</row>
    <row r="399" spans="1:26" ht="16.5" x14ac:dyDescent="0.45">
      <c r="A399" s="67">
        <f>'PLANTILLA V6'!A399</f>
        <v>0</v>
      </c>
      <c r="B399" s="67">
        <f>'PLANTILLA V6'!B399</f>
        <v>0</v>
      </c>
      <c r="C399" s="67">
        <f>'PLANTILLA V6'!C399</f>
        <v>0</v>
      </c>
      <c r="D399" s="67">
        <f>'PLANTILLA V6'!D399</f>
        <v>0</v>
      </c>
      <c r="E399" s="28">
        <f>'PLANTILLA V6'!E399</f>
        <v>0</v>
      </c>
      <c r="F399" s="67">
        <f>'PLANTILLA V6'!F399</f>
        <v>0</v>
      </c>
      <c r="G399" s="67">
        <f>'PLANTILLA V6'!G399</f>
        <v>0</v>
      </c>
      <c r="H399" s="67">
        <f>'PLANTILLA V6'!H399</f>
        <v>0</v>
      </c>
      <c r="I399" s="67">
        <f>'PLANTILLA V6'!I399</f>
        <v>0</v>
      </c>
      <c r="J399" s="132">
        <f>'PLANTILLA V6'!J399</f>
        <v>0</v>
      </c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</row>
    <row r="400" spans="1:26" ht="16.5" x14ac:dyDescent="0.45">
      <c r="A400" s="67">
        <f>'PLANTILLA V6'!A400</f>
        <v>0</v>
      </c>
      <c r="B400" s="67">
        <f>'PLANTILLA V6'!B400</f>
        <v>0</v>
      </c>
      <c r="C400" s="67">
        <f>'PLANTILLA V6'!C400</f>
        <v>0</v>
      </c>
      <c r="D400" s="67">
        <f>'PLANTILLA V6'!D400</f>
        <v>0</v>
      </c>
      <c r="E400" s="28">
        <f>'PLANTILLA V6'!E400</f>
        <v>0</v>
      </c>
      <c r="F400" s="67">
        <f>'PLANTILLA V6'!F400</f>
        <v>0</v>
      </c>
      <c r="G400" s="67">
        <f>'PLANTILLA V6'!G400</f>
        <v>0</v>
      </c>
      <c r="H400" s="67">
        <f>'PLANTILLA V6'!H400</f>
        <v>0</v>
      </c>
      <c r="I400" s="67">
        <f>'PLANTILLA V6'!I400</f>
        <v>0</v>
      </c>
      <c r="J400" s="132">
        <f>'PLANTILLA V6'!J400</f>
        <v>0</v>
      </c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</row>
    <row r="401" spans="1:26" ht="16.5" x14ac:dyDescent="0.45">
      <c r="A401" s="67">
        <f>'PLANTILLA V6'!A401</f>
        <v>0</v>
      </c>
      <c r="B401" s="67">
        <f>'PLANTILLA V6'!B401</f>
        <v>0</v>
      </c>
      <c r="C401" s="67">
        <f>'PLANTILLA V6'!C401</f>
        <v>0</v>
      </c>
      <c r="D401" s="67">
        <f>'PLANTILLA V6'!D401</f>
        <v>0</v>
      </c>
      <c r="E401" s="28">
        <f>'PLANTILLA V6'!E401</f>
        <v>0</v>
      </c>
      <c r="F401" s="67">
        <f>'PLANTILLA V6'!F401</f>
        <v>0</v>
      </c>
      <c r="G401" s="67">
        <f>'PLANTILLA V6'!G401</f>
        <v>0</v>
      </c>
      <c r="H401" s="67">
        <f>'PLANTILLA V6'!H401</f>
        <v>0</v>
      </c>
      <c r="I401" s="67">
        <f>'PLANTILLA V6'!I401</f>
        <v>0</v>
      </c>
      <c r="J401" s="132">
        <f>'PLANTILLA V6'!J401</f>
        <v>0</v>
      </c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</row>
    <row r="402" spans="1:26" ht="16.5" x14ac:dyDescent="0.45">
      <c r="A402" s="67">
        <f>'PLANTILLA V6'!A402</f>
        <v>0</v>
      </c>
      <c r="B402" s="67">
        <f>'PLANTILLA V6'!B402</f>
        <v>0</v>
      </c>
      <c r="C402" s="67">
        <f>'PLANTILLA V6'!C402</f>
        <v>0</v>
      </c>
      <c r="D402" s="67">
        <f>'PLANTILLA V6'!D402</f>
        <v>0</v>
      </c>
      <c r="E402" s="28">
        <f>'PLANTILLA V6'!E402</f>
        <v>0</v>
      </c>
      <c r="F402" s="67">
        <f>'PLANTILLA V6'!F402</f>
        <v>0</v>
      </c>
      <c r="G402" s="67">
        <f>'PLANTILLA V6'!G402</f>
        <v>0</v>
      </c>
      <c r="H402" s="67">
        <f>'PLANTILLA V6'!H402</f>
        <v>0</v>
      </c>
      <c r="I402" s="67">
        <f>'PLANTILLA V6'!I402</f>
        <v>0</v>
      </c>
      <c r="J402" s="132">
        <f>'PLANTILLA V6'!J402</f>
        <v>0</v>
      </c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spans="1:26" ht="16.5" x14ac:dyDescent="0.45">
      <c r="A403" s="67">
        <f>'PLANTILLA V6'!A403</f>
        <v>0</v>
      </c>
      <c r="B403" s="67">
        <f>'PLANTILLA V6'!B403</f>
        <v>0</v>
      </c>
      <c r="C403" s="67">
        <f>'PLANTILLA V6'!C403</f>
        <v>0</v>
      </c>
      <c r="D403" s="67">
        <f>'PLANTILLA V6'!D403</f>
        <v>0</v>
      </c>
      <c r="E403" s="28">
        <f>'PLANTILLA V6'!E403</f>
        <v>0</v>
      </c>
      <c r="F403" s="67">
        <f>'PLANTILLA V6'!F403</f>
        <v>0</v>
      </c>
      <c r="G403" s="67">
        <f>'PLANTILLA V6'!G403</f>
        <v>0</v>
      </c>
      <c r="H403" s="67">
        <f>'PLANTILLA V6'!H403</f>
        <v>0</v>
      </c>
      <c r="I403" s="67">
        <f>'PLANTILLA V6'!I403</f>
        <v>0</v>
      </c>
      <c r="J403" s="132">
        <f>'PLANTILLA V6'!J403</f>
        <v>0</v>
      </c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</row>
    <row r="404" spans="1:26" ht="16.5" x14ac:dyDescent="0.45">
      <c r="A404" s="67">
        <f>'PLANTILLA V6'!A404</f>
        <v>0</v>
      </c>
      <c r="B404" s="67">
        <f>'PLANTILLA V6'!B404</f>
        <v>0</v>
      </c>
      <c r="C404" s="67">
        <f>'PLANTILLA V6'!C404</f>
        <v>0</v>
      </c>
      <c r="D404" s="67">
        <f>'PLANTILLA V6'!D404</f>
        <v>0</v>
      </c>
      <c r="E404" s="28">
        <f>'PLANTILLA V6'!E404</f>
        <v>0</v>
      </c>
      <c r="F404" s="67">
        <f>'PLANTILLA V6'!F404</f>
        <v>0</v>
      </c>
      <c r="G404" s="67">
        <f>'PLANTILLA V6'!G404</f>
        <v>0</v>
      </c>
      <c r="H404" s="67">
        <f>'PLANTILLA V6'!H404</f>
        <v>0</v>
      </c>
      <c r="I404" s="67">
        <f>'PLANTILLA V6'!I404</f>
        <v>0</v>
      </c>
      <c r="J404" s="132">
        <f>'PLANTILLA V6'!J404</f>
        <v>0</v>
      </c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</row>
    <row r="405" spans="1:26" ht="16.5" x14ac:dyDescent="0.45">
      <c r="A405" s="67">
        <f>'PLANTILLA V6'!A405</f>
        <v>0</v>
      </c>
      <c r="B405" s="67">
        <f>'PLANTILLA V6'!B405</f>
        <v>0</v>
      </c>
      <c r="C405" s="67">
        <f>'PLANTILLA V6'!C405</f>
        <v>0</v>
      </c>
      <c r="D405" s="67">
        <f>'PLANTILLA V6'!D405</f>
        <v>0</v>
      </c>
      <c r="E405" s="28">
        <f>'PLANTILLA V6'!E405</f>
        <v>0</v>
      </c>
      <c r="F405" s="67">
        <f>'PLANTILLA V6'!F405</f>
        <v>0</v>
      </c>
      <c r="G405" s="67">
        <f>'PLANTILLA V6'!G405</f>
        <v>0</v>
      </c>
      <c r="H405" s="67">
        <f>'PLANTILLA V6'!H405</f>
        <v>0</v>
      </c>
      <c r="I405" s="67">
        <f>'PLANTILLA V6'!I405</f>
        <v>0</v>
      </c>
      <c r="J405" s="132">
        <f>'PLANTILLA V6'!J405</f>
        <v>0</v>
      </c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</row>
    <row r="406" spans="1:26" ht="16.5" x14ac:dyDescent="0.45">
      <c r="A406" s="67">
        <f>'PLANTILLA V6'!A406</f>
        <v>0</v>
      </c>
      <c r="B406" s="67">
        <f>'PLANTILLA V6'!B406</f>
        <v>0</v>
      </c>
      <c r="C406" s="67">
        <f>'PLANTILLA V6'!C406</f>
        <v>0</v>
      </c>
      <c r="D406" s="67">
        <f>'PLANTILLA V6'!D406</f>
        <v>0</v>
      </c>
      <c r="E406" s="28">
        <f>'PLANTILLA V6'!E406</f>
        <v>0</v>
      </c>
      <c r="F406" s="67">
        <f>'PLANTILLA V6'!F406</f>
        <v>0</v>
      </c>
      <c r="G406" s="67">
        <f>'PLANTILLA V6'!G406</f>
        <v>0</v>
      </c>
      <c r="H406" s="67">
        <f>'PLANTILLA V6'!H406</f>
        <v>0</v>
      </c>
      <c r="I406" s="67">
        <f>'PLANTILLA V6'!I406</f>
        <v>0</v>
      </c>
      <c r="J406" s="132">
        <f>'PLANTILLA V6'!J406</f>
        <v>0</v>
      </c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</row>
    <row r="407" spans="1:26" ht="16.5" x14ac:dyDescent="0.45">
      <c r="A407" s="67">
        <f>'PLANTILLA V6'!A407</f>
        <v>0</v>
      </c>
      <c r="B407" s="67">
        <f>'PLANTILLA V6'!B407</f>
        <v>0</v>
      </c>
      <c r="C407" s="67">
        <f>'PLANTILLA V6'!C407</f>
        <v>0</v>
      </c>
      <c r="D407" s="67">
        <f>'PLANTILLA V6'!D407</f>
        <v>0</v>
      </c>
      <c r="E407" s="28">
        <f>'PLANTILLA V6'!E407</f>
        <v>0</v>
      </c>
      <c r="F407" s="67">
        <f>'PLANTILLA V6'!F407</f>
        <v>0</v>
      </c>
      <c r="G407" s="67">
        <f>'PLANTILLA V6'!G407</f>
        <v>0</v>
      </c>
      <c r="H407" s="67">
        <f>'PLANTILLA V6'!H407</f>
        <v>0</v>
      </c>
      <c r="I407" s="67">
        <f>'PLANTILLA V6'!I407</f>
        <v>0</v>
      </c>
      <c r="J407" s="132">
        <f>'PLANTILLA V6'!J407</f>
        <v>0</v>
      </c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spans="1:26" ht="16.5" x14ac:dyDescent="0.45">
      <c r="A408" s="67">
        <f>'PLANTILLA V6'!A408</f>
        <v>0</v>
      </c>
      <c r="B408" s="67">
        <f>'PLANTILLA V6'!B408</f>
        <v>0</v>
      </c>
      <c r="C408" s="67">
        <f>'PLANTILLA V6'!C408</f>
        <v>0</v>
      </c>
      <c r="D408" s="67">
        <f>'PLANTILLA V6'!D408</f>
        <v>0</v>
      </c>
      <c r="E408" s="28">
        <f>'PLANTILLA V6'!E408</f>
        <v>0</v>
      </c>
      <c r="F408" s="67">
        <f>'PLANTILLA V6'!F408</f>
        <v>0</v>
      </c>
      <c r="G408" s="67">
        <f>'PLANTILLA V6'!G408</f>
        <v>0</v>
      </c>
      <c r="H408" s="67">
        <f>'PLANTILLA V6'!H408</f>
        <v>0</v>
      </c>
      <c r="I408" s="67">
        <f>'PLANTILLA V6'!I408</f>
        <v>0</v>
      </c>
      <c r="J408" s="132">
        <f>'PLANTILLA V6'!J408</f>
        <v>0</v>
      </c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</row>
    <row r="409" spans="1:26" ht="16.5" x14ac:dyDescent="0.45">
      <c r="A409" s="67">
        <f>'PLANTILLA V6'!A409</f>
        <v>0</v>
      </c>
      <c r="B409" s="67">
        <f>'PLANTILLA V6'!B409</f>
        <v>0</v>
      </c>
      <c r="C409" s="67">
        <f>'PLANTILLA V6'!C409</f>
        <v>0</v>
      </c>
      <c r="D409" s="67">
        <f>'PLANTILLA V6'!D409</f>
        <v>0</v>
      </c>
      <c r="E409" s="28">
        <f>'PLANTILLA V6'!E409</f>
        <v>0</v>
      </c>
      <c r="F409" s="67">
        <f>'PLANTILLA V6'!F409</f>
        <v>0</v>
      </c>
      <c r="G409" s="67">
        <f>'PLANTILLA V6'!G409</f>
        <v>0</v>
      </c>
      <c r="H409" s="67">
        <f>'PLANTILLA V6'!H409</f>
        <v>0</v>
      </c>
      <c r="I409" s="67">
        <f>'PLANTILLA V6'!I409</f>
        <v>0</v>
      </c>
      <c r="J409" s="132">
        <f>'PLANTILLA V6'!J409</f>
        <v>0</v>
      </c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</row>
    <row r="410" spans="1:26" ht="16.5" x14ac:dyDescent="0.45">
      <c r="A410" s="67">
        <f>'PLANTILLA V6'!A410</f>
        <v>0</v>
      </c>
      <c r="B410" s="67">
        <f>'PLANTILLA V6'!B410</f>
        <v>0</v>
      </c>
      <c r="C410" s="67">
        <f>'PLANTILLA V6'!C410</f>
        <v>0</v>
      </c>
      <c r="D410" s="67">
        <f>'PLANTILLA V6'!D410</f>
        <v>0</v>
      </c>
      <c r="E410" s="28">
        <f>'PLANTILLA V6'!E410</f>
        <v>0</v>
      </c>
      <c r="F410" s="67">
        <f>'PLANTILLA V6'!F410</f>
        <v>0</v>
      </c>
      <c r="G410" s="67">
        <f>'PLANTILLA V6'!G410</f>
        <v>0</v>
      </c>
      <c r="H410" s="67">
        <f>'PLANTILLA V6'!H410</f>
        <v>0</v>
      </c>
      <c r="I410" s="67">
        <f>'PLANTILLA V6'!I410</f>
        <v>0</v>
      </c>
      <c r="J410" s="132">
        <f>'PLANTILLA V6'!J410</f>
        <v>0</v>
      </c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</row>
    <row r="411" spans="1:26" ht="16.5" x14ac:dyDescent="0.45">
      <c r="A411" s="67">
        <f>'PLANTILLA V6'!A411</f>
        <v>0</v>
      </c>
      <c r="B411" s="67">
        <f>'PLANTILLA V6'!B411</f>
        <v>0</v>
      </c>
      <c r="C411" s="67">
        <f>'PLANTILLA V6'!C411</f>
        <v>0</v>
      </c>
      <c r="D411" s="67">
        <f>'PLANTILLA V6'!D411</f>
        <v>0</v>
      </c>
      <c r="E411" s="28">
        <f>'PLANTILLA V6'!E411</f>
        <v>0</v>
      </c>
      <c r="F411" s="67">
        <f>'PLANTILLA V6'!F411</f>
        <v>0</v>
      </c>
      <c r="G411" s="67">
        <f>'PLANTILLA V6'!G411</f>
        <v>0</v>
      </c>
      <c r="H411" s="67">
        <f>'PLANTILLA V6'!H411</f>
        <v>0</v>
      </c>
      <c r="I411" s="67">
        <f>'PLANTILLA V6'!I411</f>
        <v>0</v>
      </c>
      <c r="J411" s="132">
        <f>'PLANTILLA V6'!J411</f>
        <v>0</v>
      </c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</row>
    <row r="412" spans="1:26" ht="16.5" x14ac:dyDescent="0.45">
      <c r="A412" s="67">
        <f>'PLANTILLA V6'!A412</f>
        <v>0</v>
      </c>
      <c r="B412" s="67">
        <f>'PLANTILLA V6'!B412</f>
        <v>0</v>
      </c>
      <c r="C412" s="67">
        <f>'PLANTILLA V6'!C412</f>
        <v>0</v>
      </c>
      <c r="D412" s="67">
        <f>'PLANTILLA V6'!D412</f>
        <v>0</v>
      </c>
      <c r="E412" s="28">
        <f>'PLANTILLA V6'!E412</f>
        <v>0</v>
      </c>
      <c r="F412" s="67">
        <f>'PLANTILLA V6'!F412</f>
        <v>0</v>
      </c>
      <c r="G412" s="67">
        <f>'PLANTILLA V6'!G412</f>
        <v>0</v>
      </c>
      <c r="H412" s="67">
        <f>'PLANTILLA V6'!H412</f>
        <v>0</v>
      </c>
      <c r="I412" s="67">
        <f>'PLANTILLA V6'!I412</f>
        <v>0</v>
      </c>
      <c r="J412" s="132">
        <f>'PLANTILLA V6'!J412</f>
        <v>0</v>
      </c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</row>
    <row r="413" spans="1:26" ht="16.5" x14ac:dyDescent="0.45">
      <c r="A413" s="67">
        <f>'PLANTILLA V6'!A413</f>
        <v>0</v>
      </c>
      <c r="B413" s="67">
        <f>'PLANTILLA V6'!B413</f>
        <v>0</v>
      </c>
      <c r="C413" s="67">
        <f>'PLANTILLA V6'!C413</f>
        <v>0</v>
      </c>
      <c r="D413" s="67">
        <f>'PLANTILLA V6'!D413</f>
        <v>0</v>
      </c>
      <c r="E413" s="28">
        <f>'PLANTILLA V6'!E413</f>
        <v>0</v>
      </c>
      <c r="F413" s="67">
        <f>'PLANTILLA V6'!F413</f>
        <v>0</v>
      </c>
      <c r="G413" s="67">
        <f>'PLANTILLA V6'!G413</f>
        <v>0</v>
      </c>
      <c r="H413" s="67">
        <f>'PLANTILLA V6'!H413</f>
        <v>0</v>
      </c>
      <c r="I413" s="67">
        <f>'PLANTILLA V6'!I413</f>
        <v>0</v>
      </c>
      <c r="J413" s="132">
        <f>'PLANTILLA V6'!J413</f>
        <v>0</v>
      </c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</row>
    <row r="414" spans="1:26" ht="16.5" x14ac:dyDescent="0.45">
      <c r="A414" s="67">
        <f>'PLANTILLA V6'!A414</f>
        <v>0</v>
      </c>
      <c r="B414" s="67">
        <f>'PLANTILLA V6'!B414</f>
        <v>0</v>
      </c>
      <c r="C414" s="67">
        <f>'PLANTILLA V6'!C414</f>
        <v>0</v>
      </c>
      <c r="D414" s="67">
        <f>'PLANTILLA V6'!D414</f>
        <v>0</v>
      </c>
      <c r="E414" s="28">
        <f>'PLANTILLA V6'!E414</f>
        <v>0</v>
      </c>
      <c r="F414" s="67">
        <f>'PLANTILLA V6'!F414</f>
        <v>0</v>
      </c>
      <c r="G414" s="67">
        <f>'PLANTILLA V6'!G414</f>
        <v>0</v>
      </c>
      <c r="H414" s="67">
        <f>'PLANTILLA V6'!H414</f>
        <v>0</v>
      </c>
      <c r="I414" s="67">
        <f>'PLANTILLA V6'!I414</f>
        <v>0</v>
      </c>
      <c r="J414" s="132">
        <f>'PLANTILLA V6'!J414</f>
        <v>0</v>
      </c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5" spans="1:26" ht="16.5" x14ac:dyDescent="0.45">
      <c r="A415" s="67">
        <f>'PLANTILLA V6'!A415</f>
        <v>0</v>
      </c>
      <c r="B415" s="67">
        <f>'PLANTILLA V6'!B415</f>
        <v>0</v>
      </c>
      <c r="C415" s="67">
        <f>'PLANTILLA V6'!C415</f>
        <v>0</v>
      </c>
      <c r="D415" s="67">
        <f>'PLANTILLA V6'!D415</f>
        <v>0</v>
      </c>
      <c r="E415" s="28">
        <f>'PLANTILLA V6'!E415</f>
        <v>0</v>
      </c>
      <c r="F415" s="67">
        <f>'PLANTILLA V6'!F415</f>
        <v>0</v>
      </c>
      <c r="G415" s="67">
        <f>'PLANTILLA V6'!G415</f>
        <v>0</v>
      </c>
      <c r="H415" s="67">
        <f>'PLANTILLA V6'!H415</f>
        <v>0</v>
      </c>
      <c r="I415" s="67">
        <f>'PLANTILLA V6'!I415</f>
        <v>0</v>
      </c>
      <c r="J415" s="132">
        <f>'PLANTILLA V6'!J415</f>
        <v>0</v>
      </c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</row>
    <row r="416" spans="1:26" ht="16.5" x14ac:dyDescent="0.45">
      <c r="A416" s="67">
        <f>'PLANTILLA V6'!A416</f>
        <v>0</v>
      </c>
      <c r="B416" s="67">
        <f>'PLANTILLA V6'!B416</f>
        <v>0</v>
      </c>
      <c r="C416" s="67">
        <f>'PLANTILLA V6'!C416</f>
        <v>0</v>
      </c>
      <c r="D416" s="67">
        <f>'PLANTILLA V6'!D416</f>
        <v>0</v>
      </c>
      <c r="E416" s="28">
        <f>'PLANTILLA V6'!E416</f>
        <v>0</v>
      </c>
      <c r="F416" s="67">
        <f>'PLANTILLA V6'!F416</f>
        <v>0</v>
      </c>
      <c r="G416" s="67">
        <f>'PLANTILLA V6'!G416</f>
        <v>0</v>
      </c>
      <c r="H416" s="67">
        <f>'PLANTILLA V6'!H416</f>
        <v>0</v>
      </c>
      <c r="I416" s="67">
        <f>'PLANTILLA V6'!I416</f>
        <v>0</v>
      </c>
      <c r="J416" s="132">
        <f>'PLANTILLA V6'!J416</f>
        <v>0</v>
      </c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</row>
    <row r="417" spans="1:26" ht="16.5" x14ac:dyDescent="0.45">
      <c r="A417" s="67">
        <f>'PLANTILLA V6'!A417</f>
        <v>0</v>
      </c>
      <c r="B417" s="67">
        <f>'PLANTILLA V6'!B417</f>
        <v>0</v>
      </c>
      <c r="C417" s="67">
        <f>'PLANTILLA V6'!C417</f>
        <v>0</v>
      </c>
      <c r="D417" s="67">
        <f>'PLANTILLA V6'!D417</f>
        <v>0</v>
      </c>
      <c r="E417" s="28">
        <f>'PLANTILLA V6'!E417</f>
        <v>0</v>
      </c>
      <c r="F417" s="67">
        <f>'PLANTILLA V6'!F417</f>
        <v>0</v>
      </c>
      <c r="G417" s="67">
        <f>'PLANTILLA V6'!G417</f>
        <v>0</v>
      </c>
      <c r="H417" s="67">
        <f>'PLANTILLA V6'!H417</f>
        <v>0</v>
      </c>
      <c r="I417" s="67">
        <f>'PLANTILLA V6'!I417</f>
        <v>0</v>
      </c>
      <c r="J417" s="132">
        <f>'PLANTILLA V6'!J417</f>
        <v>0</v>
      </c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</row>
    <row r="418" spans="1:26" ht="16.5" x14ac:dyDescent="0.45">
      <c r="A418" s="67">
        <f>'PLANTILLA V6'!A418</f>
        <v>0</v>
      </c>
      <c r="B418" s="67">
        <f>'PLANTILLA V6'!B418</f>
        <v>0</v>
      </c>
      <c r="C418" s="67">
        <f>'PLANTILLA V6'!C418</f>
        <v>0</v>
      </c>
      <c r="D418" s="67">
        <f>'PLANTILLA V6'!D418</f>
        <v>0</v>
      </c>
      <c r="E418" s="28">
        <f>'PLANTILLA V6'!E418</f>
        <v>0</v>
      </c>
      <c r="F418" s="67">
        <f>'PLANTILLA V6'!F418</f>
        <v>0</v>
      </c>
      <c r="G418" s="67">
        <f>'PLANTILLA V6'!G418</f>
        <v>0</v>
      </c>
      <c r="H418" s="67">
        <f>'PLANTILLA V6'!H418</f>
        <v>0</v>
      </c>
      <c r="I418" s="67">
        <f>'PLANTILLA V6'!I418</f>
        <v>0</v>
      </c>
      <c r="J418" s="132">
        <f>'PLANTILLA V6'!J418</f>
        <v>0</v>
      </c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</row>
    <row r="419" spans="1:26" ht="16.5" x14ac:dyDescent="0.45">
      <c r="A419" s="67">
        <f>'PLANTILLA V6'!A419</f>
        <v>0</v>
      </c>
      <c r="B419" s="67">
        <f>'PLANTILLA V6'!B419</f>
        <v>0</v>
      </c>
      <c r="C419" s="67">
        <f>'PLANTILLA V6'!C419</f>
        <v>0</v>
      </c>
      <c r="D419" s="67">
        <f>'PLANTILLA V6'!D419</f>
        <v>0</v>
      </c>
      <c r="E419" s="28">
        <f>'PLANTILLA V6'!E419</f>
        <v>0</v>
      </c>
      <c r="F419" s="67">
        <f>'PLANTILLA V6'!F419</f>
        <v>0</v>
      </c>
      <c r="G419" s="67">
        <f>'PLANTILLA V6'!G419</f>
        <v>0</v>
      </c>
      <c r="H419" s="67">
        <f>'PLANTILLA V6'!H419</f>
        <v>0</v>
      </c>
      <c r="I419" s="67">
        <f>'PLANTILLA V6'!I419</f>
        <v>0</v>
      </c>
      <c r="J419" s="132">
        <f>'PLANTILLA V6'!J419</f>
        <v>0</v>
      </c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</row>
    <row r="420" spans="1:26" ht="16.5" x14ac:dyDescent="0.45">
      <c r="A420" s="67">
        <f>'PLANTILLA V6'!A420</f>
        <v>0</v>
      </c>
      <c r="B420" s="67">
        <f>'PLANTILLA V6'!B420</f>
        <v>0</v>
      </c>
      <c r="C420" s="67">
        <f>'PLANTILLA V6'!C420</f>
        <v>0</v>
      </c>
      <c r="D420" s="67">
        <f>'PLANTILLA V6'!D420</f>
        <v>0</v>
      </c>
      <c r="E420" s="28">
        <f>'PLANTILLA V6'!E420</f>
        <v>0</v>
      </c>
      <c r="F420" s="67">
        <f>'PLANTILLA V6'!F420</f>
        <v>0</v>
      </c>
      <c r="G420" s="67">
        <f>'PLANTILLA V6'!G420</f>
        <v>0</v>
      </c>
      <c r="H420" s="67">
        <f>'PLANTILLA V6'!H420</f>
        <v>0</v>
      </c>
      <c r="I420" s="67">
        <f>'PLANTILLA V6'!I420</f>
        <v>0</v>
      </c>
      <c r="J420" s="132">
        <f>'PLANTILLA V6'!J420</f>
        <v>0</v>
      </c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</row>
    <row r="421" spans="1:26" ht="16.5" x14ac:dyDescent="0.45">
      <c r="A421" s="67">
        <f>'PLANTILLA V6'!A421</f>
        <v>0</v>
      </c>
      <c r="B421" s="67">
        <f>'PLANTILLA V6'!B421</f>
        <v>0</v>
      </c>
      <c r="C421" s="67">
        <f>'PLANTILLA V6'!C421</f>
        <v>0</v>
      </c>
      <c r="D421" s="67">
        <f>'PLANTILLA V6'!D421</f>
        <v>0</v>
      </c>
      <c r="E421" s="28">
        <f>'PLANTILLA V6'!E421</f>
        <v>0</v>
      </c>
      <c r="F421" s="67">
        <f>'PLANTILLA V6'!F421</f>
        <v>0</v>
      </c>
      <c r="G421" s="67">
        <f>'PLANTILLA V6'!G421</f>
        <v>0</v>
      </c>
      <c r="H421" s="67">
        <f>'PLANTILLA V6'!H421</f>
        <v>0</v>
      </c>
      <c r="I421" s="67">
        <f>'PLANTILLA V6'!I421</f>
        <v>0</v>
      </c>
      <c r="J421" s="132">
        <f>'PLANTILLA V6'!J421</f>
        <v>0</v>
      </c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spans="1:26" ht="16.5" x14ac:dyDescent="0.45">
      <c r="A422" s="67">
        <f>'PLANTILLA V6'!A422</f>
        <v>0</v>
      </c>
      <c r="B422" s="67">
        <f>'PLANTILLA V6'!B422</f>
        <v>0</v>
      </c>
      <c r="C422" s="67">
        <f>'PLANTILLA V6'!C422</f>
        <v>0</v>
      </c>
      <c r="D422" s="67">
        <f>'PLANTILLA V6'!D422</f>
        <v>0</v>
      </c>
      <c r="E422" s="28">
        <f>'PLANTILLA V6'!E422</f>
        <v>0</v>
      </c>
      <c r="F422" s="67">
        <f>'PLANTILLA V6'!F422</f>
        <v>0</v>
      </c>
      <c r="G422" s="67">
        <f>'PLANTILLA V6'!G422</f>
        <v>0</v>
      </c>
      <c r="H422" s="67">
        <f>'PLANTILLA V6'!H422</f>
        <v>0</v>
      </c>
      <c r="I422" s="67">
        <f>'PLANTILLA V6'!I422</f>
        <v>0</v>
      </c>
      <c r="J422" s="132">
        <f>'PLANTILLA V6'!J422</f>
        <v>0</v>
      </c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spans="1:26" ht="16.5" x14ac:dyDescent="0.45">
      <c r="A423" s="67">
        <f>'PLANTILLA V6'!A423</f>
        <v>0</v>
      </c>
      <c r="B423" s="67">
        <f>'PLANTILLA V6'!B423</f>
        <v>0</v>
      </c>
      <c r="C423" s="67">
        <f>'PLANTILLA V6'!C423</f>
        <v>0</v>
      </c>
      <c r="D423" s="67">
        <f>'PLANTILLA V6'!D423</f>
        <v>0</v>
      </c>
      <c r="E423" s="28">
        <f>'PLANTILLA V6'!E423</f>
        <v>0</v>
      </c>
      <c r="F423" s="67">
        <f>'PLANTILLA V6'!F423</f>
        <v>0</v>
      </c>
      <c r="G423" s="67">
        <f>'PLANTILLA V6'!G423</f>
        <v>0</v>
      </c>
      <c r="H423" s="67">
        <f>'PLANTILLA V6'!H423</f>
        <v>0</v>
      </c>
      <c r="I423" s="67">
        <f>'PLANTILLA V6'!I423</f>
        <v>0</v>
      </c>
      <c r="J423" s="132">
        <f>'PLANTILLA V6'!J423</f>
        <v>0</v>
      </c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</row>
    <row r="424" spans="1:26" ht="16.5" x14ac:dyDescent="0.45">
      <c r="A424" s="67">
        <f>'PLANTILLA V6'!A424</f>
        <v>0</v>
      </c>
      <c r="B424" s="67">
        <f>'PLANTILLA V6'!B424</f>
        <v>0</v>
      </c>
      <c r="C424" s="67">
        <f>'PLANTILLA V6'!C424</f>
        <v>0</v>
      </c>
      <c r="D424" s="67">
        <f>'PLANTILLA V6'!D424</f>
        <v>0</v>
      </c>
      <c r="E424" s="28">
        <f>'PLANTILLA V6'!E424</f>
        <v>0</v>
      </c>
      <c r="F424" s="67">
        <f>'PLANTILLA V6'!F424</f>
        <v>0</v>
      </c>
      <c r="G424" s="67">
        <f>'PLANTILLA V6'!G424</f>
        <v>0</v>
      </c>
      <c r="H424" s="67">
        <f>'PLANTILLA V6'!H424</f>
        <v>0</v>
      </c>
      <c r="I424" s="67">
        <f>'PLANTILLA V6'!I424</f>
        <v>0</v>
      </c>
      <c r="J424" s="132">
        <f>'PLANTILLA V6'!J424</f>
        <v>0</v>
      </c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</row>
    <row r="425" spans="1:26" ht="16.5" x14ac:dyDescent="0.45">
      <c r="A425" s="67">
        <f>'PLANTILLA V6'!A425</f>
        <v>0</v>
      </c>
      <c r="B425" s="67">
        <f>'PLANTILLA V6'!B425</f>
        <v>0</v>
      </c>
      <c r="C425" s="67">
        <f>'PLANTILLA V6'!C425</f>
        <v>0</v>
      </c>
      <c r="D425" s="67">
        <f>'PLANTILLA V6'!D425</f>
        <v>0</v>
      </c>
      <c r="E425" s="28">
        <f>'PLANTILLA V6'!E425</f>
        <v>0</v>
      </c>
      <c r="F425" s="67">
        <f>'PLANTILLA V6'!F425</f>
        <v>0</v>
      </c>
      <c r="G425" s="67">
        <f>'PLANTILLA V6'!G425</f>
        <v>0</v>
      </c>
      <c r="H425" s="67">
        <f>'PLANTILLA V6'!H425</f>
        <v>0</v>
      </c>
      <c r="I425" s="67">
        <f>'PLANTILLA V6'!I425</f>
        <v>0</v>
      </c>
      <c r="J425" s="132">
        <f>'PLANTILLA V6'!J425</f>
        <v>0</v>
      </c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</row>
    <row r="426" spans="1:26" ht="16.5" x14ac:dyDescent="0.45">
      <c r="A426" s="67">
        <f>'PLANTILLA V6'!A426</f>
        <v>0</v>
      </c>
      <c r="B426" s="67">
        <f>'PLANTILLA V6'!B426</f>
        <v>0</v>
      </c>
      <c r="C426" s="67">
        <f>'PLANTILLA V6'!C426</f>
        <v>0</v>
      </c>
      <c r="D426" s="67">
        <f>'PLANTILLA V6'!D426</f>
        <v>0</v>
      </c>
      <c r="E426" s="28">
        <f>'PLANTILLA V6'!E426</f>
        <v>0</v>
      </c>
      <c r="F426" s="67">
        <f>'PLANTILLA V6'!F426</f>
        <v>0</v>
      </c>
      <c r="G426" s="67">
        <f>'PLANTILLA V6'!G426</f>
        <v>0</v>
      </c>
      <c r="H426" s="67">
        <f>'PLANTILLA V6'!H426</f>
        <v>0</v>
      </c>
      <c r="I426" s="67">
        <f>'PLANTILLA V6'!I426</f>
        <v>0</v>
      </c>
      <c r="J426" s="132">
        <f>'PLANTILLA V6'!J426</f>
        <v>0</v>
      </c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7" spans="1:26" ht="16.5" x14ac:dyDescent="0.45">
      <c r="A427" s="67">
        <f>'PLANTILLA V6'!A427</f>
        <v>0</v>
      </c>
      <c r="B427" s="67">
        <f>'PLANTILLA V6'!B427</f>
        <v>0</v>
      </c>
      <c r="C427" s="67">
        <f>'PLANTILLA V6'!C427</f>
        <v>0</v>
      </c>
      <c r="D427" s="67">
        <f>'PLANTILLA V6'!D427</f>
        <v>0</v>
      </c>
      <c r="E427" s="28">
        <f>'PLANTILLA V6'!E427</f>
        <v>0</v>
      </c>
      <c r="F427" s="67">
        <f>'PLANTILLA V6'!F427</f>
        <v>0</v>
      </c>
      <c r="G427" s="67">
        <f>'PLANTILLA V6'!G427</f>
        <v>0</v>
      </c>
      <c r="H427" s="67">
        <f>'PLANTILLA V6'!H427</f>
        <v>0</v>
      </c>
      <c r="I427" s="67">
        <f>'PLANTILLA V6'!I427</f>
        <v>0</v>
      </c>
      <c r="J427" s="132">
        <f>'PLANTILLA V6'!J427</f>
        <v>0</v>
      </c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</row>
    <row r="428" spans="1:26" ht="16.5" x14ac:dyDescent="0.45">
      <c r="A428" s="67">
        <f>'PLANTILLA V6'!A428</f>
        <v>0</v>
      </c>
      <c r="B428" s="67">
        <f>'PLANTILLA V6'!B428</f>
        <v>0</v>
      </c>
      <c r="C428" s="67">
        <f>'PLANTILLA V6'!C428</f>
        <v>0</v>
      </c>
      <c r="D428" s="67">
        <f>'PLANTILLA V6'!D428</f>
        <v>0</v>
      </c>
      <c r="E428" s="28">
        <f>'PLANTILLA V6'!E428</f>
        <v>0</v>
      </c>
      <c r="F428" s="67">
        <f>'PLANTILLA V6'!F428</f>
        <v>0</v>
      </c>
      <c r="G428" s="67">
        <f>'PLANTILLA V6'!G428</f>
        <v>0</v>
      </c>
      <c r="H428" s="67">
        <f>'PLANTILLA V6'!H428</f>
        <v>0</v>
      </c>
      <c r="I428" s="67">
        <f>'PLANTILLA V6'!I428</f>
        <v>0</v>
      </c>
      <c r="J428" s="132">
        <f>'PLANTILLA V6'!J428</f>
        <v>0</v>
      </c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</row>
    <row r="429" spans="1:26" ht="16.5" x14ac:dyDescent="0.45">
      <c r="A429" s="67">
        <f>'PLANTILLA V6'!A429</f>
        <v>0</v>
      </c>
      <c r="B429" s="67">
        <f>'PLANTILLA V6'!B429</f>
        <v>0</v>
      </c>
      <c r="C429" s="67">
        <f>'PLANTILLA V6'!C429</f>
        <v>0</v>
      </c>
      <c r="D429" s="67">
        <f>'PLANTILLA V6'!D429</f>
        <v>0</v>
      </c>
      <c r="E429" s="28">
        <f>'PLANTILLA V6'!E429</f>
        <v>0</v>
      </c>
      <c r="F429" s="67">
        <f>'PLANTILLA V6'!F429</f>
        <v>0</v>
      </c>
      <c r="G429" s="67">
        <f>'PLANTILLA V6'!G429</f>
        <v>0</v>
      </c>
      <c r="H429" s="67">
        <f>'PLANTILLA V6'!H429</f>
        <v>0</v>
      </c>
      <c r="I429" s="67">
        <f>'PLANTILLA V6'!I429</f>
        <v>0</v>
      </c>
      <c r="J429" s="97">
        <f>'PLANTILLA V6'!J429</f>
        <v>0</v>
      </c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</row>
    <row r="430" spans="1:26" ht="16.5" x14ac:dyDescent="0.45">
      <c r="A430" s="67">
        <f>'PLANTILLA V6'!A430</f>
        <v>0</v>
      </c>
      <c r="B430" s="67">
        <f>'PLANTILLA V6'!B430</f>
        <v>0</v>
      </c>
      <c r="C430" s="67">
        <f>'PLANTILLA V6'!C430</f>
        <v>0</v>
      </c>
      <c r="D430" s="67">
        <f>'PLANTILLA V6'!D430</f>
        <v>0</v>
      </c>
      <c r="E430" s="28">
        <f>'PLANTILLA V6'!E430</f>
        <v>0</v>
      </c>
      <c r="F430" s="67">
        <f>'PLANTILLA V6'!F430</f>
        <v>0</v>
      </c>
      <c r="G430" s="67">
        <f>'PLANTILLA V6'!G430</f>
        <v>0</v>
      </c>
      <c r="H430" s="67">
        <f>'PLANTILLA V6'!H430</f>
        <v>0</v>
      </c>
      <c r="I430" s="67">
        <f>'PLANTILLA V6'!I430</f>
        <v>0</v>
      </c>
      <c r="J430" s="97">
        <f>'PLANTILLA V6'!J430</f>
        <v>0</v>
      </c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</row>
    <row r="431" spans="1:26" ht="16.5" x14ac:dyDescent="0.45">
      <c r="A431" s="67">
        <f>'PLANTILLA V6'!A431</f>
        <v>0</v>
      </c>
      <c r="B431" s="67">
        <f>'PLANTILLA V6'!B431</f>
        <v>0</v>
      </c>
      <c r="C431" s="67">
        <f>'PLANTILLA V6'!C431</f>
        <v>0</v>
      </c>
      <c r="D431" s="67">
        <f>'PLANTILLA V6'!D431</f>
        <v>0</v>
      </c>
      <c r="E431" s="28">
        <f>'PLANTILLA V6'!E431</f>
        <v>0</v>
      </c>
      <c r="F431" s="67">
        <f>'PLANTILLA V6'!F431</f>
        <v>0</v>
      </c>
      <c r="G431" s="67">
        <f>'PLANTILLA V6'!G431</f>
        <v>0</v>
      </c>
      <c r="H431" s="67">
        <f>'PLANTILLA V6'!H431</f>
        <v>0</v>
      </c>
      <c r="I431" s="67">
        <f>'PLANTILLA V6'!I431</f>
        <v>0</v>
      </c>
      <c r="J431" s="97">
        <f>'PLANTILLA V6'!J431</f>
        <v>0</v>
      </c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</row>
    <row r="432" spans="1:26" ht="16.5" x14ac:dyDescent="0.45">
      <c r="A432" s="67">
        <f>'PLANTILLA V6'!A432</f>
        <v>0</v>
      </c>
      <c r="B432" s="67">
        <f>'PLANTILLA V6'!B432</f>
        <v>0</v>
      </c>
      <c r="C432" s="67">
        <f>'PLANTILLA V6'!C432</f>
        <v>0</v>
      </c>
      <c r="D432" s="67">
        <f>'PLANTILLA V6'!D432</f>
        <v>0</v>
      </c>
      <c r="E432" s="28">
        <f>'PLANTILLA V6'!E432</f>
        <v>0</v>
      </c>
      <c r="F432" s="67">
        <f>'PLANTILLA V6'!F432</f>
        <v>0</v>
      </c>
      <c r="G432" s="67">
        <f>'PLANTILLA V6'!G432</f>
        <v>0</v>
      </c>
      <c r="H432" s="67">
        <f>'PLANTILLA V6'!H432</f>
        <v>0</v>
      </c>
      <c r="I432" s="67">
        <f>'PLANTILLA V6'!I432</f>
        <v>0</v>
      </c>
      <c r="J432" s="97">
        <f>'PLANTILLA V6'!J432</f>
        <v>0</v>
      </c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</row>
    <row r="433" spans="1:26" ht="16.5" x14ac:dyDescent="0.45">
      <c r="A433" s="67">
        <f>'PLANTILLA V6'!A433</f>
        <v>0</v>
      </c>
      <c r="B433" s="67">
        <f>'PLANTILLA V6'!B433</f>
        <v>0</v>
      </c>
      <c r="C433" s="67">
        <f>'PLANTILLA V6'!C433</f>
        <v>0</v>
      </c>
      <c r="D433" s="67">
        <f>'PLANTILLA V6'!D433</f>
        <v>0</v>
      </c>
      <c r="E433" s="28">
        <f>'PLANTILLA V6'!E433</f>
        <v>0</v>
      </c>
      <c r="F433" s="67">
        <f>'PLANTILLA V6'!F433</f>
        <v>0</v>
      </c>
      <c r="G433" s="67">
        <f>'PLANTILLA V6'!G433</f>
        <v>0</v>
      </c>
      <c r="H433" s="67">
        <f>'PLANTILLA V6'!H433</f>
        <v>0</v>
      </c>
      <c r="I433" s="67">
        <f>'PLANTILLA V6'!I433</f>
        <v>0</v>
      </c>
      <c r="J433" s="97">
        <f>'PLANTILLA V6'!J433</f>
        <v>0</v>
      </c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</row>
    <row r="434" spans="1:26" ht="16.5" x14ac:dyDescent="0.45">
      <c r="A434" s="67">
        <f>'PLANTILLA V6'!A434</f>
        <v>0</v>
      </c>
      <c r="B434" s="67">
        <f>'PLANTILLA V6'!B434</f>
        <v>0</v>
      </c>
      <c r="C434" s="67">
        <f>'PLANTILLA V6'!C434</f>
        <v>0</v>
      </c>
      <c r="D434" s="67">
        <f>'PLANTILLA V6'!D434</f>
        <v>0</v>
      </c>
      <c r="E434" s="28">
        <f>'PLANTILLA V6'!E434</f>
        <v>0</v>
      </c>
      <c r="F434" s="67">
        <f>'PLANTILLA V6'!F434</f>
        <v>0</v>
      </c>
      <c r="G434" s="67">
        <f>'PLANTILLA V6'!G434</f>
        <v>0</v>
      </c>
      <c r="H434" s="67">
        <f>'PLANTILLA V6'!H434</f>
        <v>0</v>
      </c>
      <c r="I434" s="67">
        <f>'PLANTILLA V6'!I434</f>
        <v>0</v>
      </c>
      <c r="J434" s="97">
        <f>'PLANTILLA V6'!J434</f>
        <v>0</v>
      </c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</row>
    <row r="435" spans="1:26" ht="16.5" x14ac:dyDescent="0.45">
      <c r="A435" s="67">
        <f>'PLANTILLA V6'!A435</f>
        <v>0</v>
      </c>
      <c r="B435" s="67">
        <f>'PLANTILLA V6'!B435</f>
        <v>0</v>
      </c>
      <c r="C435" s="67">
        <f>'PLANTILLA V6'!C435</f>
        <v>0</v>
      </c>
      <c r="D435" s="67">
        <f>'PLANTILLA V6'!D435</f>
        <v>0</v>
      </c>
      <c r="E435" s="28">
        <f>'PLANTILLA V6'!E435</f>
        <v>0</v>
      </c>
      <c r="F435" s="67">
        <f>'PLANTILLA V6'!F435</f>
        <v>0</v>
      </c>
      <c r="G435" s="67">
        <f>'PLANTILLA V6'!G435</f>
        <v>0</v>
      </c>
      <c r="H435" s="67">
        <f>'PLANTILLA V6'!H435</f>
        <v>0</v>
      </c>
      <c r="I435" s="67">
        <f>'PLANTILLA V6'!I435</f>
        <v>0</v>
      </c>
      <c r="J435" s="97">
        <f>'PLANTILLA V6'!J435</f>
        <v>0</v>
      </c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</row>
    <row r="436" spans="1:26" ht="16.5" x14ac:dyDescent="0.45">
      <c r="A436" s="67">
        <f>'PLANTILLA V6'!A436</f>
        <v>0</v>
      </c>
      <c r="B436" s="67">
        <f>'PLANTILLA V6'!B436</f>
        <v>0</v>
      </c>
      <c r="C436" s="67">
        <f>'PLANTILLA V6'!C436</f>
        <v>0</v>
      </c>
      <c r="D436" s="67">
        <f>'PLANTILLA V6'!D436</f>
        <v>0</v>
      </c>
      <c r="E436" s="28">
        <f>'PLANTILLA V6'!E436</f>
        <v>0</v>
      </c>
      <c r="F436" s="67">
        <f>'PLANTILLA V6'!F436</f>
        <v>0</v>
      </c>
      <c r="G436" s="67">
        <f>'PLANTILLA V6'!G436</f>
        <v>0</v>
      </c>
      <c r="H436" s="67">
        <f>'PLANTILLA V6'!H436</f>
        <v>0</v>
      </c>
      <c r="I436" s="67">
        <f>'PLANTILLA V6'!I436</f>
        <v>0</v>
      </c>
      <c r="J436" s="97">
        <f>'PLANTILLA V6'!J436</f>
        <v>0</v>
      </c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</row>
    <row r="437" spans="1:26" ht="16.5" x14ac:dyDescent="0.45">
      <c r="A437" s="67">
        <f>'PLANTILLA V6'!A437</f>
        <v>0</v>
      </c>
      <c r="B437" s="67">
        <f>'PLANTILLA V6'!B437</f>
        <v>0</v>
      </c>
      <c r="C437" s="67">
        <f>'PLANTILLA V6'!C437</f>
        <v>0</v>
      </c>
      <c r="D437" s="67">
        <f>'PLANTILLA V6'!D437</f>
        <v>0</v>
      </c>
      <c r="E437" s="28">
        <f>'PLANTILLA V6'!E437</f>
        <v>0</v>
      </c>
      <c r="F437" s="67">
        <f>'PLANTILLA V6'!F437</f>
        <v>0</v>
      </c>
      <c r="G437" s="67">
        <f>'PLANTILLA V6'!G437</f>
        <v>0</v>
      </c>
      <c r="H437" s="67">
        <f>'PLANTILLA V6'!H437</f>
        <v>0</v>
      </c>
      <c r="I437" s="67">
        <f>'PLANTILLA V6'!I437</f>
        <v>0</v>
      </c>
      <c r="J437" s="97">
        <f>'PLANTILLA V6'!J437</f>
        <v>0</v>
      </c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</row>
    <row r="438" spans="1:26" ht="16.5" x14ac:dyDescent="0.45">
      <c r="A438" s="67">
        <f>'PLANTILLA V6'!A438</f>
        <v>0</v>
      </c>
      <c r="B438" s="67">
        <f>'PLANTILLA V6'!B438</f>
        <v>0</v>
      </c>
      <c r="C438" s="67">
        <f>'PLANTILLA V6'!C438</f>
        <v>0</v>
      </c>
      <c r="D438" s="67">
        <f>'PLANTILLA V6'!D438</f>
        <v>0</v>
      </c>
      <c r="E438" s="28">
        <f>'PLANTILLA V6'!E438</f>
        <v>0</v>
      </c>
      <c r="F438" s="67">
        <f>'PLANTILLA V6'!F438</f>
        <v>0</v>
      </c>
      <c r="G438" s="67">
        <f>'PLANTILLA V6'!G438</f>
        <v>0</v>
      </c>
      <c r="H438" s="67">
        <f>'PLANTILLA V6'!H438</f>
        <v>0</v>
      </c>
      <c r="I438" s="67">
        <f>'PLANTILLA V6'!I438</f>
        <v>0</v>
      </c>
      <c r="J438" s="97">
        <f>'PLANTILLA V6'!J438</f>
        <v>0</v>
      </c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</row>
    <row r="439" spans="1:26" ht="16.5" x14ac:dyDescent="0.45">
      <c r="A439" s="67"/>
      <c r="B439" s="67"/>
      <c r="C439" s="67"/>
      <c r="D439" s="67"/>
      <c r="E439" s="28"/>
      <c r="F439" s="67"/>
      <c r="G439" s="67"/>
      <c r="H439" s="67"/>
      <c r="I439" s="67"/>
      <c r="J439" s="9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</row>
    <row r="440" spans="1:26" ht="16.5" x14ac:dyDescent="0.45">
      <c r="A440" s="67"/>
      <c r="B440" s="67"/>
      <c r="C440" s="67"/>
      <c r="D440" s="67"/>
      <c r="E440" s="28"/>
      <c r="F440" s="67"/>
      <c r="G440" s="67"/>
      <c r="H440" s="67"/>
      <c r="I440" s="67"/>
      <c r="J440" s="9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</row>
    <row r="441" spans="1:26" ht="16.5" x14ac:dyDescent="0.45">
      <c r="A441" s="67"/>
      <c r="B441" s="67"/>
      <c r="C441" s="67"/>
      <c r="D441" s="67"/>
      <c r="E441" s="28"/>
      <c r="F441" s="67"/>
      <c r="G441" s="67"/>
      <c r="H441" s="67"/>
      <c r="I441" s="67"/>
      <c r="J441" s="9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</row>
    <row r="442" spans="1:26" ht="16.5" x14ac:dyDescent="0.45">
      <c r="A442" s="67"/>
      <c r="B442" s="67"/>
      <c r="C442" s="67"/>
      <c r="D442" s="67"/>
      <c r="E442" s="28"/>
      <c r="F442" s="67"/>
      <c r="G442" s="67"/>
      <c r="H442" s="67"/>
      <c r="I442" s="67"/>
      <c r="J442" s="9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</row>
    <row r="443" spans="1:26" ht="16.5" x14ac:dyDescent="0.45">
      <c r="A443" s="67"/>
      <c r="B443" s="67"/>
      <c r="C443" s="67"/>
      <c r="D443" s="67"/>
      <c r="E443" s="28"/>
      <c r="F443" s="67"/>
      <c r="G443" s="67"/>
      <c r="H443" s="67"/>
      <c r="I443" s="67"/>
      <c r="J443" s="9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</row>
    <row r="444" spans="1:26" ht="16.5" x14ac:dyDescent="0.45">
      <c r="A444" s="67"/>
      <c r="B444" s="67"/>
      <c r="C444" s="67"/>
      <c r="D444" s="67"/>
      <c r="E444" s="28"/>
      <c r="F444" s="67"/>
      <c r="G444" s="67"/>
      <c r="H444" s="67"/>
      <c r="I444" s="67"/>
      <c r="J444" s="9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</row>
    <row r="445" spans="1:26" ht="16.5" x14ac:dyDescent="0.45">
      <c r="A445" s="67"/>
      <c r="B445" s="67"/>
      <c r="C445" s="67"/>
      <c r="D445" s="67"/>
      <c r="E445" s="28"/>
      <c r="F445" s="67"/>
      <c r="G445" s="67"/>
      <c r="H445" s="67"/>
      <c r="I445" s="67"/>
      <c r="J445" s="9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</row>
    <row r="446" spans="1:26" ht="16.5" x14ac:dyDescent="0.45">
      <c r="A446" s="67"/>
      <c r="B446" s="67"/>
      <c r="C446" s="67"/>
      <c r="D446" s="67"/>
      <c r="E446" s="28"/>
      <c r="F446" s="67"/>
      <c r="G446" s="67"/>
      <c r="H446" s="67"/>
      <c r="I446" s="67"/>
      <c r="J446" s="9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</row>
    <row r="447" spans="1:26" ht="16.5" x14ac:dyDescent="0.45">
      <c r="A447" s="67"/>
      <c r="B447" s="67"/>
      <c r="C447" s="67"/>
      <c r="D447" s="67"/>
      <c r="E447" s="28"/>
      <c r="F447" s="67"/>
      <c r="G447" s="67"/>
      <c r="H447" s="67"/>
      <c r="I447" s="67"/>
      <c r="J447" s="9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</row>
    <row r="448" spans="1:26" ht="16.5" x14ac:dyDescent="0.45">
      <c r="A448" s="67"/>
      <c r="B448" s="67"/>
      <c r="C448" s="67"/>
      <c r="D448" s="67"/>
      <c r="E448" s="28"/>
      <c r="F448" s="67"/>
      <c r="G448" s="67"/>
      <c r="H448" s="67"/>
      <c r="I448" s="67"/>
      <c r="J448" s="9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</row>
    <row r="449" spans="1:26" ht="16.5" x14ac:dyDescent="0.45">
      <c r="A449" s="67"/>
      <c r="B449" s="67"/>
      <c r="C449" s="67"/>
      <c r="D449" s="67"/>
      <c r="E449" s="28"/>
      <c r="F449" s="67"/>
      <c r="G449" s="67"/>
      <c r="H449" s="67"/>
      <c r="I449" s="67"/>
      <c r="J449" s="9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</row>
    <row r="450" spans="1:26" ht="16.5" x14ac:dyDescent="0.45">
      <c r="A450" s="67"/>
      <c r="B450" s="67"/>
      <c r="C450" s="67"/>
      <c r="D450" s="67"/>
      <c r="E450" s="28"/>
      <c r="F450" s="67"/>
      <c r="G450" s="67"/>
      <c r="H450" s="67"/>
      <c r="I450" s="67"/>
      <c r="J450" s="9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</row>
    <row r="451" spans="1:26" ht="16.5" x14ac:dyDescent="0.45">
      <c r="A451" s="67"/>
      <c r="B451" s="67"/>
      <c r="C451" s="67"/>
      <c r="D451" s="67"/>
      <c r="E451" s="28"/>
      <c r="F451" s="67"/>
      <c r="G451" s="67"/>
      <c r="H451" s="67"/>
      <c r="I451" s="67"/>
      <c r="J451" s="9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</row>
    <row r="452" spans="1:26" ht="16.5" x14ac:dyDescent="0.45">
      <c r="A452" s="67"/>
      <c r="B452" s="67"/>
      <c r="C452" s="67"/>
      <c r="D452" s="67"/>
      <c r="E452" s="28"/>
      <c r="F452" s="67"/>
      <c r="G452" s="67"/>
      <c r="H452" s="67"/>
      <c r="I452" s="67"/>
      <c r="J452" s="9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</row>
    <row r="453" spans="1:26" ht="16.5" x14ac:dyDescent="0.45">
      <c r="A453" s="67"/>
      <c r="B453" s="67"/>
      <c r="C453" s="67"/>
      <c r="D453" s="67"/>
      <c r="E453" s="28"/>
      <c r="F453" s="67"/>
      <c r="G453" s="67"/>
      <c r="H453" s="67"/>
      <c r="I453" s="67"/>
      <c r="J453" s="9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</row>
    <row r="454" spans="1:26" ht="16.5" x14ac:dyDescent="0.45">
      <c r="A454" s="67"/>
      <c r="B454" s="67"/>
      <c r="C454" s="67"/>
      <c r="D454" s="67"/>
      <c r="E454" s="28"/>
      <c r="F454" s="67"/>
      <c r="G454" s="67"/>
      <c r="H454" s="67"/>
      <c r="I454" s="67"/>
      <c r="J454" s="9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</row>
    <row r="455" spans="1:26" ht="16.5" x14ac:dyDescent="0.45">
      <c r="A455" s="67"/>
      <c r="B455" s="67"/>
      <c r="C455" s="67"/>
      <c r="D455" s="67"/>
      <c r="E455" s="28"/>
      <c r="F455" s="67"/>
      <c r="G455" s="67"/>
      <c r="H455" s="67"/>
      <c r="I455" s="67"/>
      <c r="J455" s="9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</row>
    <row r="456" spans="1:26" ht="16.5" x14ac:dyDescent="0.45">
      <c r="A456" s="67"/>
      <c r="B456" s="67"/>
      <c r="C456" s="67"/>
      <c r="D456" s="67"/>
      <c r="E456" s="28"/>
      <c r="F456" s="67"/>
      <c r="G456" s="67"/>
      <c r="H456" s="67"/>
      <c r="I456" s="67"/>
      <c r="J456" s="9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</row>
    <row r="457" spans="1:26" ht="16.5" x14ac:dyDescent="0.45">
      <c r="A457" s="67"/>
      <c r="B457" s="67"/>
      <c r="C457" s="67"/>
      <c r="D457" s="67"/>
      <c r="E457" s="28"/>
      <c r="F457" s="67"/>
      <c r="G457" s="67"/>
      <c r="H457" s="67"/>
      <c r="I457" s="67"/>
      <c r="J457" s="9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</row>
    <row r="458" spans="1:26" ht="16.5" x14ac:dyDescent="0.45">
      <c r="A458" s="67"/>
      <c r="B458" s="67"/>
      <c r="C458" s="67"/>
      <c r="D458" s="67"/>
      <c r="E458" s="28"/>
      <c r="F458" s="67"/>
      <c r="G458" s="67"/>
      <c r="H458" s="67"/>
      <c r="I458" s="67"/>
      <c r="J458" s="9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</row>
    <row r="459" spans="1:26" ht="16.5" x14ac:dyDescent="0.45">
      <c r="A459" s="67"/>
      <c r="B459" s="67"/>
      <c r="C459" s="67"/>
      <c r="D459" s="67"/>
      <c r="E459" s="28"/>
      <c r="F459" s="67"/>
      <c r="G459" s="67"/>
      <c r="H459" s="67"/>
      <c r="I459" s="67"/>
      <c r="J459" s="9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</row>
    <row r="460" spans="1:26" ht="16.5" x14ac:dyDescent="0.45">
      <c r="A460" s="67"/>
      <c r="B460" s="67"/>
      <c r="C460" s="67"/>
      <c r="D460" s="67"/>
      <c r="E460" s="28"/>
      <c r="F460" s="67"/>
      <c r="G460" s="67"/>
      <c r="H460" s="67"/>
      <c r="I460" s="67"/>
      <c r="J460" s="9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</row>
    <row r="461" spans="1:26" ht="16.5" x14ac:dyDescent="0.45">
      <c r="A461" s="67"/>
      <c r="B461" s="67"/>
      <c r="C461" s="67"/>
      <c r="D461" s="67"/>
      <c r="E461" s="28"/>
      <c r="F461" s="67"/>
      <c r="G461" s="67"/>
      <c r="H461" s="67"/>
      <c r="I461" s="67"/>
      <c r="J461" s="9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</row>
    <row r="462" spans="1:26" ht="16.5" x14ac:dyDescent="0.45">
      <c r="A462" s="67"/>
      <c r="B462" s="67"/>
      <c r="C462" s="67"/>
      <c r="D462" s="67"/>
      <c r="E462" s="28"/>
      <c r="F462" s="67"/>
      <c r="G462" s="67"/>
      <c r="H462" s="67"/>
      <c r="I462" s="67"/>
      <c r="J462" s="9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</row>
    <row r="463" spans="1:26" ht="16.5" x14ac:dyDescent="0.45">
      <c r="A463" s="67"/>
      <c r="B463" s="67"/>
      <c r="C463" s="67"/>
      <c r="D463" s="67"/>
      <c r="E463" s="28"/>
      <c r="F463" s="67"/>
      <c r="G463" s="67"/>
      <c r="H463" s="67"/>
      <c r="I463" s="67"/>
      <c r="J463" s="9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</row>
    <row r="464" spans="1:26" ht="16.5" x14ac:dyDescent="0.45">
      <c r="A464" s="67"/>
      <c r="B464" s="67"/>
      <c r="C464" s="67"/>
      <c r="D464" s="67"/>
      <c r="E464" s="28"/>
      <c r="F464" s="67"/>
      <c r="G464" s="67"/>
      <c r="H464" s="67"/>
      <c r="I464" s="67"/>
      <c r="J464" s="9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</row>
    <row r="465" spans="1:26" ht="16.5" x14ac:dyDescent="0.45">
      <c r="A465" s="67"/>
      <c r="B465" s="67"/>
      <c r="C465" s="67"/>
      <c r="D465" s="67"/>
      <c r="E465" s="28"/>
      <c r="F465" s="67"/>
      <c r="G465" s="67"/>
      <c r="H465" s="67"/>
      <c r="I465" s="67"/>
      <c r="J465" s="9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</row>
    <row r="466" spans="1:26" ht="16.5" x14ac:dyDescent="0.45">
      <c r="A466" s="67"/>
      <c r="B466" s="67"/>
      <c r="C466" s="67"/>
      <c r="D466" s="67"/>
      <c r="E466" s="28"/>
      <c r="F466" s="67"/>
      <c r="G466" s="67"/>
      <c r="H466" s="67"/>
      <c r="I466" s="67"/>
      <c r="J466" s="9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</row>
    <row r="467" spans="1:26" ht="16.5" x14ac:dyDescent="0.45">
      <c r="A467" s="67"/>
      <c r="B467" s="67"/>
      <c r="C467" s="67"/>
      <c r="D467" s="67"/>
      <c r="E467" s="28"/>
      <c r="F467" s="67"/>
      <c r="G467" s="67"/>
      <c r="H467" s="67"/>
      <c r="I467" s="67"/>
      <c r="J467" s="9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</row>
    <row r="468" spans="1:26" ht="16.5" x14ac:dyDescent="0.45">
      <c r="A468" s="67"/>
      <c r="B468" s="67"/>
      <c r="C468" s="67"/>
      <c r="D468" s="67"/>
      <c r="E468" s="28"/>
      <c r="F468" s="67"/>
      <c r="G468" s="67"/>
      <c r="H468" s="67"/>
      <c r="I468" s="67"/>
      <c r="J468" s="9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</row>
    <row r="469" spans="1:26" ht="16.5" x14ac:dyDescent="0.45">
      <c r="A469" s="67"/>
      <c r="B469" s="67"/>
      <c r="C469" s="67"/>
      <c r="D469" s="67"/>
      <c r="E469" s="28"/>
      <c r="F469" s="67"/>
      <c r="G469" s="67"/>
      <c r="H469" s="67"/>
      <c r="I469" s="67"/>
      <c r="J469" s="9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</row>
    <row r="470" spans="1:26" ht="16.5" x14ac:dyDescent="0.45">
      <c r="A470" s="67"/>
      <c r="B470" s="67"/>
      <c r="C470" s="67"/>
      <c r="D470" s="67"/>
      <c r="E470" s="28"/>
      <c r="F470" s="67"/>
      <c r="G470" s="67"/>
      <c r="H470" s="67"/>
      <c r="I470" s="67"/>
      <c r="J470" s="9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</row>
    <row r="471" spans="1:26" ht="16.5" x14ac:dyDescent="0.45">
      <c r="A471" s="67"/>
      <c r="B471" s="67"/>
      <c r="C471" s="67"/>
      <c r="D471" s="67"/>
      <c r="E471" s="28"/>
      <c r="F471" s="67"/>
      <c r="G471" s="67"/>
      <c r="H471" s="67"/>
      <c r="I471" s="67"/>
      <c r="J471" s="9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</row>
    <row r="472" spans="1:26" ht="16.5" x14ac:dyDescent="0.45">
      <c r="A472" s="67"/>
      <c r="B472" s="67"/>
      <c r="C472" s="67"/>
      <c r="D472" s="67"/>
      <c r="E472" s="28"/>
      <c r="F472" s="67"/>
      <c r="G472" s="67"/>
      <c r="H472" s="67"/>
      <c r="I472" s="67"/>
      <c r="J472" s="9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</row>
    <row r="473" spans="1:26" ht="16.5" x14ac:dyDescent="0.45">
      <c r="A473" s="67"/>
      <c r="B473" s="67"/>
      <c r="C473" s="67"/>
      <c r="D473" s="67"/>
      <c r="E473" s="28"/>
      <c r="F473" s="67"/>
      <c r="G473" s="67"/>
      <c r="H473" s="67"/>
      <c r="I473" s="67"/>
      <c r="J473" s="9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</row>
    <row r="474" spans="1:26" ht="16.5" x14ac:dyDescent="0.45">
      <c r="A474" s="67"/>
      <c r="B474" s="67"/>
      <c r="C474" s="67"/>
      <c r="D474" s="67"/>
      <c r="E474" s="28"/>
      <c r="F474" s="67"/>
      <c r="G474" s="67"/>
      <c r="H474" s="67"/>
      <c r="I474" s="67"/>
      <c r="J474" s="9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</row>
    <row r="475" spans="1:26" ht="16.5" x14ac:dyDescent="0.45">
      <c r="A475" s="67"/>
      <c r="B475" s="67"/>
      <c r="C475" s="67"/>
      <c r="D475" s="67"/>
      <c r="E475" s="28"/>
      <c r="F475" s="67"/>
      <c r="G475" s="67"/>
      <c r="H475" s="67"/>
      <c r="I475" s="67"/>
      <c r="J475" s="9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</row>
    <row r="476" spans="1:26" ht="16.5" x14ac:dyDescent="0.45">
      <c r="A476" s="67"/>
      <c r="B476" s="67"/>
      <c r="C476" s="67"/>
      <c r="D476" s="67"/>
      <c r="E476" s="28"/>
      <c r="F476" s="67"/>
      <c r="G476" s="67"/>
      <c r="H476" s="67"/>
      <c r="I476" s="67"/>
      <c r="J476" s="9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</row>
    <row r="477" spans="1:26" ht="16.5" x14ac:dyDescent="0.45">
      <c r="A477" s="67"/>
      <c r="B477" s="67"/>
      <c r="C477" s="67"/>
      <c r="D477" s="67"/>
      <c r="E477" s="28"/>
      <c r="F477" s="67"/>
      <c r="G477" s="67"/>
      <c r="H477" s="67"/>
      <c r="I477" s="67"/>
      <c r="J477" s="9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</row>
    <row r="478" spans="1:26" ht="16.5" x14ac:dyDescent="0.45">
      <c r="A478" s="67"/>
      <c r="B478" s="67"/>
      <c r="C478" s="67"/>
      <c r="D478" s="67"/>
      <c r="E478" s="28"/>
      <c r="F478" s="67"/>
      <c r="G478" s="67"/>
      <c r="H478" s="67"/>
      <c r="I478" s="67"/>
      <c r="J478" s="9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</row>
    <row r="479" spans="1:26" ht="16.5" x14ac:dyDescent="0.45">
      <c r="A479" s="67"/>
      <c r="B479" s="67"/>
      <c r="C479" s="67"/>
      <c r="D479" s="67"/>
      <c r="E479" s="28"/>
      <c r="F479" s="67"/>
      <c r="G479" s="67"/>
      <c r="H479" s="67"/>
      <c r="I479" s="67"/>
      <c r="J479" s="9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</row>
    <row r="480" spans="1:26" ht="16.5" x14ac:dyDescent="0.45">
      <c r="A480" s="67"/>
      <c r="B480" s="67"/>
      <c r="C480" s="67"/>
      <c r="D480" s="67"/>
      <c r="E480" s="28"/>
      <c r="F480" s="67"/>
      <c r="G480" s="67"/>
      <c r="H480" s="67"/>
      <c r="I480" s="67"/>
      <c r="J480" s="9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</row>
    <row r="481" spans="1:26" ht="16.5" x14ac:dyDescent="0.45">
      <c r="A481" s="67"/>
      <c r="B481" s="67"/>
      <c r="C481" s="67"/>
      <c r="D481" s="67"/>
      <c r="E481" s="28"/>
      <c r="F481" s="67"/>
      <c r="G481" s="67"/>
      <c r="H481" s="67"/>
      <c r="I481" s="67"/>
      <c r="J481" s="9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</row>
    <row r="482" spans="1:26" ht="16.5" x14ac:dyDescent="0.45">
      <c r="A482" s="67"/>
      <c r="B482" s="67"/>
      <c r="C482" s="67"/>
      <c r="D482" s="67"/>
      <c r="E482" s="28"/>
      <c r="F482" s="67"/>
      <c r="G482" s="67"/>
      <c r="H482" s="67"/>
      <c r="I482" s="67"/>
      <c r="J482" s="9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</row>
    <row r="483" spans="1:26" ht="16.5" x14ac:dyDescent="0.45">
      <c r="A483" s="67"/>
      <c r="B483" s="67"/>
      <c r="C483" s="67"/>
      <c r="D483" s="67"/>
      <c r="E483" s="28"/>
      <c r="F483" s="67"/>
      <c r="G483" s="67"/>
      <c r="H483" s="67"/>
      <c r="I483" s="67"/>
      <c r="J483" s="9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</row>
    <row r="484" spans="1:26" ht="16.5" x14ac:dyDescent="0.45">
      <c r="A484" s="67"/>
      <c r="B484" s="67"/>
      <c r="C484" s="67"/>
      <c r="D484" s="67"/>
      <c r="E484" s="28"/>
      <c r="F484" s="67"/>
      <c r="G484" s="67"/>
      <c r="H484" s="67"/>
      <c r="I484" s="67"/>
      <c r="J484" s="9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</row>
    <row r="485" spans="1:26" ht="16.5" x14ac:dyDescent="0.45">
      <c r="A485" s="67"/>
      <c r="B485" s="67"/>
      <c r="C485" s="67"/>
      <c r="D485" s="67"/>
      <c r="E485" s="28"/>
      <c r="F485" s="67"/>
      <c r="G485" s="67"/>
      <c r="H485" s="67"/>
      <c r="I485" s="67"/>
      <c r="J485" s="9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</row>
    <row r="486" spans="1:26" ht="16.5" x14ac:dyDescent="0.45">
      <c r="A486" s="67"/>
      <c r="B486" s="67"/>
      <c r="C486" s="67"/>
      <c r="D486" s="67"/>
      <c r="E486" s="28"/>
      <c r="F486" s="67"/>
      <c r="G486" s="67"/>
      <c r="H486" s="67"/>
      <c r="I486" s="67"/>
      <c r="J486" s="9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</row>
    <row r="487" spans="1:26" ht="16.5" x14ac:dyDescent="0.45">
      <c r="A487" s="67"/>
      <c r="B487" s="67"/>
      <c r="C487" s="67"/>
      <c r="D487" s="67"/>
      <c r="E487" s="28"/>
      <c r="F487" s="67"/>
      <c r="G487" s="67"/>
      <c r="H487" s="67"/>
      <c r="I487" s="67"/>
      <c r="J487" s="9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</row>
    <row r="488" spans="1:26" ht="16.5" x14ac:dyDescent="0.45">
      <c r="A488" s="67"/>
      <c r="B488" s="67"/>
      <c r="C488" s="67"/>
      <c r="D488" s="67"/>
      <c r="E488" s="28"/>
      <c r="F488" s="67"/>
      <c r="G488" s="67"/>
      <c r="H488" s="67"/>
      <c r="I488" s="67"/>
      <c r="J488" s="9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</row>
    <row r="489" spans="1:26" ht="16.5" x14ac:dyDescent="0.45">
      <c r="A489" s="67"/>
      <c r="B489" s="67"/>
      <c r="C489" s="67"/>
      <c r="D489" s="67"/>
      <c r="E489" s="28"/>
      <c r="F489" s="67"/>
      <c r="G489" s="67"/>
      <c r="H489" s="67"/>
      <c r="I489" s="67"/>
      <c r="J489" s="9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</row>
    <row r="490" spans="1:26" ht="16.5" x14ac:dyDescent="0.45">
      <c r="A490" s="67"/>
      <c r="B490" s="67"/>
      <c r="C490" s="67"/>
      <c r="D490" s="67"/>
      <c r="E490" s="28"/>
      <c r="F490" s="67"/>
      <c r="G490" s="67"/>
      <c r="H490" s="67"/>
      <c r="I490" s="67"/>
      <c r="J490" s="9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</row>
    <row r="491" spans="1:26" ht="16.5" x14ac:dyDescent="0.45">
      <c r="A491" s="67"/>
      <c r="B491" s="67"/>
      <c r="C491" s="67"/>
      <c r="D491" s="67"/>
      <c r="E491" s="28"/>
      <c r="F491" s="67"/>
      <c r="G491" s="67"/>
      <c r="H491" s="67"/>
      <c r="I491" s="67"/>
      <c r="J491" s="9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</row>
    <row r="492" spans="1:26" ht="16.5" x14ac:dyDescent="0.45">
      <c r="A492" s="67"/>
      <c r="B492" s="67"/>
      <c r="C492" s="67"/>
      <c r="D492" s="67"/>
      <c r="E492" s="28"/>
      <c r="F492" s="67"/>
      <c r="G492" s="67"/>
      <c r="H492" s="67"/>
      <c r="I492" s="67"/>
      <c r="J492" s="9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</row>
    <row r="493" spans="1:26" ht="16.5" x14ac:dyDescent="0.45">
      <c r="A493" s="67"/>
      <c r="B493" s="67"/>
      <c r="C493" s="67"/>
      <c r="D493" s="67"/>
      <c r="E493" s="28"/>
      <c r="F493" s="67"/>
      <c r="G493" s="67"/>
      <c r="H493" s="67"/>
      <c r="I493" s="67"/>
      <c r="J493" s="9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</row>
    <row r="494" spans="1:26" ht="16.5" x14ac:dyDescent="0.45">
      <c r="A494" s="67"/>
      <c r="B494" s="67"/>
      <c r="C494" s="67"/>
      <c r="D494" s="67"/>
      <c r="E494" s="28"/>
      <c r="F494" s="67"/>
      <c r="G494" s="67"/>
      <c r="H494" s="67"/>
      <c r="I494" s="67"/>
      <c r="J494" s="9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</row>
    <row r="495" spans="1:26" ht="16.5" x14ac:dyDescent="0.45">
      <c r="A495" s="67"/>
      <c r="B495" s="67"/>
      <c r="C495" s="67"/>
      <c r="D495" s="67"/>
      <c r="E495" s="28"/>
      <c r="F495" s="67"/>
      <c r="G495" s="67"/>
      <c r="H495" s="67"/>
      <c r="I495" s="67"/>
      <c r="J495" s="9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</row>
    <row r="496" spans="1:26" ht="16.5" x14ac:dyDescent="0.45">
      <c r="A496" s="67"/>
      <c r="B496" s="67"/>
      <c r="C496" s="67"/>
      <c r="D496" s="67"/>
      <c r="E496" s="28"/>
      <c r="F496" s="67"/>
      <c r="G496" s="67"/>
      <c r="H496" s="67"/>
      <c r="I496" s="67"/>
      <c r="J496" s="9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</row>
    <row r="497" spans="1:26" ht="16.5" x14ac:dyDescent="0.45">
      <c r="A497" s="67"/>
      <c r="B497" s="67"/>
      <c r="C497" s="67"/>
      <c r="D497" s="67"/>
      <c r="E497" s="28"/>
      <c r="F497" s="67"/>
      <c r="G497" s="67"/>
      <c r="H497" s="67"/>
      <c r="I497" s="67"/>
      <c r="J497" s="9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</row>
    <row r="498" spans="1:26" ht="16.5" x14ac:dyDescent="0.45">
      <c r="A498" s="67"/>
      <c r="B498" s="67"/>
      <c r="C498" s="67"/>
      <c r="D498" s="67"/>
      <c r="E498" s="28"/>
      <c r="F498" s="67"/>
      <c r="G498" s="67"/>
      <c r="H498" s="67"/>
      <c r="I498" s="67"/>
      <c r="J498" s="9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</row>
    <row r="499" spans="1:26" ht="16.5" x14ac:dyDescent="0.45">
      <c r="A499" s="67"/>
      <c r="B499" s="67"/>
      <c r="C499" s="67"/>
      <c r="D499" s="67"/>
      <c r="E499" s="28"/>
      <c r="F499" s="67"/>
      <c r="G499" s="67"/>
      <c r="H499" s="67"/>
      <c r="I499" s="67"/>
      <c r="J499" s="9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</row>
    <row r="500" spans="1:26" ht="16.5" x14ac:dyDescent="0.45">
      <c r="A500" s="67"/>
      <c r="B500" s="67"/>
      <c r="C500" s="67"/>
      <c r="D500" s="67"/>
      <c r="E500" s="28"/>
      <c r="F500" s="67"/>
      <c r="G500" s="67"/>
      <c r="H500" s="67"/>
      <c r="I500" s="67"/>
      <c r="J500" s="9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</row>
    <row r="501" spans="1:26" ht="16.5" x14ac:dyDescent="0.45">
      <c r="A501" s="67"/>
      <c r="B501" s="67"/>
      <c r="C501" s="67"/>
      <c r="D501" s="67"/>
      <c r="E501" s="28"/>
      <c r="F501" s="67"/>
      <c r="G501" s="67"/>
      <c r="H501" s="67"/>
      <c r="I501" s="67"/>
      <c r="J501" s="9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</row>
    <row r="502" spans="1:26" ht="16.5" x14ac:dyDescent="0.45">
      <c r="A502" s="67"/>
      <c r="B502" s="67"/>
      <c r="C502" s="67"/>
      <c r="D502" s="67"/>
      <c r="E502" s="28"/>
      <c r="F502" s="67"/>
      <c r="G502" s="67"/>
      <c r="H502" s="67"/>
      <c r="I502" s="67"/>
      <c r="J502" s="9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</row>
    <row r="503" spans="1:26" ht="16.5" x14ac:dyDescent="0.45">
      <c r="A503" s="67"/>
      <c r="B503" s="67"/>
      <c r="C503" s="67"/>
      <c r="D503" s="67"/>
      <c r="E503" s="28"/>
      <c r="F503" s="67"/>
      <c r="G503" s="67"/>
      <c r="H503" s="67"/>
      <c r="I503" s="67"/>
      <c r="J503" s="9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</row>
    <row r="504" spans="1:26" ht="16.5" x14ac:dyDescent="0.45">
      <c r="A504" s="67"/>
      <c r="B504" s="67"/>
      <c r="C504" s="67"/>
      <c r="D504" s="67"/>
      <c r="E504" s="28"/>
      <c r="F504" s="67"/>
      <c r="G504" s="67"/>
      <c r="H504" s="67"/>
      <c r="I504" s="67"/>
      <c r="J504" s="9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</row>
    <row r="505" spans="1:26" ht="16.5" x14ac:dyDescent="0.45">
      <c r="A505" s="67"/>
      <c r="B505" s="67"/>
      <c r="C505" s="67"/>
      <c r="D505" s="67"/>
      <c r="E505" s="28"/>
      <c r="F505" s="67"/>
      <c r="G505" s="67"/>
      <c r="H505" s="67"/>
      <c r="I505" s="67"/>
      <c r="J505" s="9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</row>
    <row r="506" spans="1:26" ht="16.5" x14ac:dyDescent="0.45">
      <c r="A506" s="67"/>
      <c r="B506" s="67"/>
      <c r="C506" s="67"/>
      <c r="D506" s="67"/>
      <c r="E506" s="28"/>
      <c r="F506" s="67"/>
      <c r="G506" s="67"/>
      <c r="H506" s="67"/>
      <c r="I506" s="67"/>
      <c r="J506" s="9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</row>
    <row r="507" spans="1:26" ht="16.5" x14ac:dyDescent="0.45">
      <c r="A507" s="67"/>
      <c r="B507" s="67"/>
      <c r="C507" s="67"/>
      <c r="D507" s="67"/>
      <c r="E507" s="28"/>
      <c r="F507" s="67"/>
      <c r="G507" s="67"/>
      <c r="H507" s="67"/>
      <c r="I507" s="67"/>
      <c r="J507" s="9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</row>
    <row r="508" spans="1:26" ht="16.5" x14ac:dyDescent="0.45">
      <c r="A508" s="67"/>
      <c r="B508" s="67"/>
      <c r="C508" s="67"/>
      <c r="D508" s="67"/>
      <c r="E508" s="28"/>
      <c r="F508" s="67"/>
      <c r="G508" s="67"/>
      <c r="H508" s="67"/>
      <c r="I508" s="67"/>
      <c r="J508" s="9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</row>
    <row r="509" spans="1:26" ht="16.5" x14ac:dyDescent="0.45">
      <c r="A509" s="67"/>
      <c r="B509" s="67"/>
      <c r="C509" s="67"/>
      <c r="D509" s="67"/>
      <c r="E509" s="28"/>
      <c r="F509" s="67"/>
      <c r="G509" s="67"/>
      <c r="H509" s="67"/>
      <c r="I509" s="67"/>
      <c r="J509" s="9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</row>
    <row r="510" spans="1:26" ht="16.5" x14ac:dyDescent="0.45">
      <c r="A510" s="67"/>
      <c r="B510" s="67"/>
      <c r="C510" s="67"/>
      <c r="D510" s="67"/>
      <c r="E510" s="28"/>
      <c r="F510" s="67"/>
      <c r="G510" s="67"/>
      <c r="H510" s="67"/>
      <c r="I510" s="67"/>
      <c r="J510" s="9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</row>
    <row r="511" spans="1:26" ht="16.5" x14ac:dyDescent="0.45">
      <c r="A511" s="67"/>
      <c r="B511" s="67"/>
      <c r="C511" s="67"/>
      <c r="D511" s="67"/>
      <c r="E511" s="28"/>
      <c r="F511" s="67"/>
      <c r="G511" s="67"/>
      <c r="H511" s="67"/>
      <c r="I511" s="67"/>
      <c r="J511" s="9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</row>
    <row r="512" spans="1:26" ht="16.5" x14ac:dyDescent="0.45">
      <c r="A512" s="67"/>
      <c r="B512" s="67"/>
      <c r="C512" s="67"/>
      <c r="D512" s="67"/>
      <c r="E512" s="28"/>
      <c r="F512" s="67"/>
      <c r="G512" s="67"/>
      <c r="H512" s="67"/>
      <c r="I512" s="67"/>
      <c r="J512" s="9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</row>
    <row r="513" spans="1:26" ht="16.5" x14ac:dyDescent="0.45">
      <c r="A513" s="67"/>
      <c r="B513" s="67"/>
      <c r="C513" s="67"/>
      <c r="D513" s="67"/>
      <c r="E513" s="28"/>
      <c r="F513" s="67"/>
      <c r="G513" s="67"/>
      <c r="H513" s="67"/>
      <c r="I513" s="67"/>
      <c r="J513" s="9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</row>
    <row r="514" spans="1:26" ht="16.5" x14ac:dyDescent="0.45">
      <c r="A514" s="67"/>
      <c r="B514" s="67"/>
      <c r="C514" s="67"/>
      <c r="D514" s="67"/>
      <c r="E514" s="28"/>
      <c r="F514" s="67"/>
      <c r="G514" s="67"/>
      <c r="H514" s="67"/>
      <c r="I514" s="67"/>
      <c r="J514" s="9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</row>
    <row r="515" spans="1:26" ht="16.5" x14ac:dyDescent="0.45">
      <c r="A515" s="67"/>
      <c r="B515" s="67"/>
      <c r="C515" s="67"/>
      <c r="D515" s="67"/>
      <c r="E515" s="28"/>
      <c r="F515" s="67"/>
      <c r="G515" s="67"/>
      <c r="H515" s="67"/>
      <c r="I515" s="67"/>
      <c r="J515" s="9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</row>
    <row r="516" spans="1:26" ht="16.5" x14ac:dyDescent="0.45">
      <c r="A516" s="67"/>
      <c r="B516" s="67"/>
      <c r="C516" s="67"/>
      <c r="D516" s="67"/>
      <c r="E516" s="28"/>
      <c r="F516" s="67"/>
      <c r="G516" s="67"/>
      <c r="H516" s="67"/>
      <c r="I516" s="67"/>
      <c r="J516" s="9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</row>
    <row r="517" spans="1:26" ht="16.5" x14ac:dyDescent="0.45">
      <c r="A517" s="67"/>
      <c r="B517" s="67"/>
      <c r="C517" s="67"/>
      <c r="D517" s="67"/>
      <c r="E517" s="28"/>
      <c r="F517" s="67"/>
      <c r="G517" s="67"/>
      <c r="H517" s="67"/>
      <c r="I517" s="67"/>
      <c r="J517" s="9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</row>
    <row r="518" spans="1:26" ht="16.5" x14ac:dyDescent="0.45">
      <c r="A518" s="67"/>
      <c r="B518" s="67"/>
      <c r="C518" s="67"/>
      <c r="D518" s="67"/>
      <c r="E518" s="28"/>
      <c r="F518" s="67"/>
      <c r="G518" s="67"/>
      <c r="H518" s="67"/>
      <c r="I518" s="67"/>
      <c r="J518" s="9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</row>
    <row r="519" spans="1:26" ht="16.5" x14ac:dyDescent="0.45">
      <c r="A519" s="67"/>
      <c r="B519" s="67"/>
      <c r="C519" s="67"/>
      <c r="D519" s="67"/>
      <c r="E519" s="28"/>
      <c r="F519" s="67"/>
      <c r="G519" s="67"/>
      <c r="H519" s="67"/>
      <c r="I519" s="67"/>
      <c r="J519" s="9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</row>
    <row r="520" spans="1:26" ht="16.5" x14ac:dyDescent="0.45">
      <c r="A520" s="67"/>
      <c r="B520" s="67"/>
      <c r="C520" s="67"/>
      <c r="D520" s="67"/>
      <c r="E520" s="28"/>
      <c r="F520" s="67"/>
      <c r="G520" s="67"/>
      <c r="H520" s="67"/>
      <c r="I520" s="67"/>
      <c r="J520" s="9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</row>
    <row r="521" spans="1:26" ht="16.5" x14ac:dyDescent="0.45">
      <c r="A521" s="67"/>
      <c r="B521" s="67"/>
      <c r="C521" s="67"/>
      <c r="D521" s="67"/>
      <c r="E521" s="28"/>
      <c r="F521" s="67"/>
      <c r="G521" s="67"/>
      <c r="H521" s="67"/>
      <c r="I521" s="67"/>
      <c r="J521" s="9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</row>
    <row r="522" spans="1:26" ht="16.5" x14ac:dyDescent="0.45">
      <c r="A522" s="67"/>
      <c r="B522" s="67"/>
      <c r="C522" s="67"/>
      <c r="D522" s="67"/>
      <c r="E522" s="28"/>
      <c r="F522" s="67"/>
      <c r="G522" s="67"/>
      <c r="H522" s="67"/>
      <c r="I522" s="67"/>
      <c r="J522" s="9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</row>
    <row r="523" spans="1:26" ht="16.5" x14ac:dyDescent="0.45">
      <c r="A523" s="67"/>
      <c r="B523" s="67"/>
      <c r="C523" s="67"/>
      <c r="D523" s="67"/>
      <c r="E523" s="28"/>
      <c r="F523" s="67"/>
      <c r="G523" s="67"/>
      <c r="H523" s="67"/>
      <c r="I523" s="67"/>
      <c r="J523" s="9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</row>
    <row r="524" spans="1:26" ht="16.5" x14ac:dyDescent="0.45">
      <c r="A524" s="67"/>
      <c r="B524" s="67"/>
      <c r="C524" s="67"/>
      <c r="D524" s="67"/>
      <c r="E524" s="28"/>
      <c r="F524" s="67"/>
      <c r="G524" s="67"/>
      <c r="H524" s="67"/>
      <c r="I524" s="67"/>
      <c r="J524" s="9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</row>
    <row r="525" spans="1:26" ht="16.5" x14ac:dyDescent="0.45">
      <c r="A525" s="67"/>
      <c r="B525" s="67"/>
      <c r="C525" s="67"/>
      <c r="D525" s="67"/>
      <c r="E525" s="28"/>
      <c r="F525" s="67"/>
      <c r="G525" s="67"/>
      <c r="H525" s="67"/>
      <c r="I525" s="67"/>
      <c r="J525" s="9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</row>
    <row r="526" spans="1:26" ht="16.5" x14ac:dyDescent="0.45">
      <c r="A526" s="67"/>
      <c r="B526" s="67"/>
      <c r="C526" s="67"/>
      <c r="D526" s="67"/>
      <c r="E526" s="28"/>
      <c r="F526" s="67"/>
      <c r="G526" s="67"/>
      <c r="H526" s="67"/>
      <c r="I526" s="67"/>
      <c r="J526" s="9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</row>
    <row r="527" spans="1:26" ht="16.5" x14ac:dyDescent="0.45">
      <c r="A527" s="67"/>
      <c r="B527" s="67"/>
      <c r="C527" s="67"/>
      <c r="D527" s="67"/>
      <c r="E527" s="28"/>
      <c r="F527" s="67"/>
      <c r="G527" s="67"/>
      <c r="H527" s="67"/>
      <c r="I527" s="67"/>
      <c r="J527" s="9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</row>
    <row r="528" spans="1:26" ht="16.5" x14ac:dyDescent="0.45">
      <c r="A528" s="67"/>
      <c r="B528" s="67"/>
      <c r="C528" s="67"/>
      <c r="D528" s="67"/>
      <c r="E528" s="28"/>
      <c r="F528" s="67"/>
      <c r="G528" s="67"/>
      <c r="H528" s="67"/>
      <c r="I528" s="67"/>
      <c r="J528" s="9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</row>
    <row r="529" spans="1:26" ht="16.5" x14ac:dyDescent="0.45">
      <c r="A529" s="67"/>
      <c r="B529" s="67"/>
      <c r="C529" s="67"/>
      <c r="D529" s="67"/>
      <c r="E529" s="28"/>
      <c r="F529" s="67"/>
      <c r="G529" s="67"/>
      <c r="H529" s="67"/>
      <c r="I529" s="67"/>
      <c r="J529" s="9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</row>
    <row r="530" spans="1:26" ht="16.5" x14ac:dyDescent="0.45">
      <c r="A530" s="67"/>
      <c r="B530" s="67"/>
      <c r="C530" s="67"/>
      <c r="D530" s="67"/>
      <c r="E530" s="28"/>
      <c r="F530" s="67"/>
      <c r="G530" s="67"/>
      <c r="H530" s="67"/>
      <c r="I530" s="67"/>
      <c r="J530" s="9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</row>
    <row r="531" spans="1:26" ht="16.5" x14ac:dyDescent="0.45">
      <c r="A531" s="67"/>
      <c r="B531" s="67"/>
      <c r="C531" s="67"/>
      <c r="D531" s="67"/>
      <c r="E531" s="28"/>
      <c r="F531" s="67"/>
      <c r="G531" s="67"/>
      <c r="H531" s="67"/>
      <c r="I531" s="67"/>
      <c r="J531" s="9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</row>
    <row r="532" spans="1:26" ht="16.5" x14ac:dyDescent="0.45">
      <c r="A532" s="67"/>
      <c r="B532" s="67"/>
      <c r="C532" s="67"/>
      <c r="D532" s="67"/>
      <c r="E532" s="28"/>
      <c r="F532" s="67"/>
      <c r="G532" s="67"/>
      <c r="H532" s="67"/>
      <c r="I532" s="67"/>
      <c r="J532" s="9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</row>
    <row r="533" spans="1:26" ht="16.5" x14ac:dyDescent="0.45">
      <c r="A533" s="67"/>
      <c r="B533" s="67"/>
      <c r="C533" s="67"/>
      <c r="D533" s="67"/>
      <c r="E533" s="28"/>
      <c r="F533" s="67"/>
      <c r="G533" s="67"/>
      <c r="H533" s="67"/>
      <c r="I533" s="67"/>
      <c r="J533" s="9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</row>
    <row r="534" spans="1:26" ht="16.5" x14ac:dyDescent="0.45">
      <c r="A534" s="67"/>
      <c r="B534" s="67"/>
      <c r="C534" s="67"/>
      <c r="D534" s="67"/>
      <c r="E534" s="28"/>
      <c r="F534" s="67"/>
      <c r="G534" s="67"/>
      <c r="H534" s="67"/>
      <c r="I534" s="67"/>
      <c r="J534" s="9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</row>
    <row r="535" spans="1:26" ht="16.5" x14ac:dyDescent="0.45">
      <c r="A535" s="67"/>
      <c r="B535" s="67"/>
      <c r="C535" s="67"/>
      <c r="D535" s="67"/>
      <c r="E535" s="28"/>
      <c r="F535" s="67"/>
      <c r="G535" s="67"/>
      <c r="H535" s="67"/>
      <c r="I535" s="67"/>
      <c r="J535" s="9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</row>
    <row r="536" spans="1:26" ht="16.5" x14ac:dyDescent="0.45">
      <c r="A536" s="67"/>
      <c r="B536" s="67"/>
      <c r="C536" s="67"/>
      <c r="D536" s="67"/>
      <c r="E536" s="28"/>
      <c r="F536" s="67"/>
      <c r="G536" s="67"/>
      <c r="H536" s="67"/>
      <c r="I536" s="67"/>
      <c r="J536" s="9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</row>
    <row r="537" spans="1:26" ht="16.5" x14ac:dyDescent="0.45">
      <c r="A537" s="67"/>
      <c r="B537" s="67"/>
      <c r="C537" s="67"/>
      <c r="D537" s="67"/>
      <c r="E537" s="28"/>
      <c r="F537" s="67"/>
      <c r="G537" s="67"/>
      <c r="H537" s="67"/>
      <c r="I537" s="67"/>
      <c r="J537" s="9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</row>
    <row r="538" spans="1:26" ht="16.5" x14ac:dyDescent="0.45">
      <c r="A538" s="67"/>
      <c r="B538" s="67"/>
      <c r="C538" s="67"/>
      <c r="D538" s="67"/>
      <c r="E538" s="28"/>
      <c r="F538" s="67"/>
      <c r="G538" s="67"/>
      <c r="H538" s="67"/>
      <c r="I538" s="67"/>
      <c r="J538" s="9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</row>
    <row r="539" spans="1:26" ht="16.5" x14ac:dyDescent="0.45">
      <c r="A539" s="67"/>
      <c r="B539" s="67"/>
      <c r="C539" s="67"/>
      <c r="D539" s="67"/>
      <c r="E539" s="28"/>
      <c r="F539" s="67"/>
      <c r="G539" s="67"/>
      <c r="H539" s="67"/>
      <c r="I539" s="67"/>
      <c r="J539" s="9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</row>
    <row r="540" spans="1:26" ht="16.5" x14ac:dyDescent="0.45">
      <c r="A540" s="67"/>
      <c r="B540" s="67"/>
      <c r="C540" s="67"/>
      <c r="D540" s="67"/>
      <c r="E540" s="28"/>
      <c r="F540" s="67"/>
      <c r="G540" s="67"/>
      <c r="H540" s="67"/>
      <c r="I540" s="67"/>
      <c r="J540" s="9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</row>
    <row r="541" spans="1:26" ht="16.5" x14ac:dyDescent="0.45">
      <c r="A541" s="67"/>
      <c r="B541" s="67"/>
      <c r="C541" s="67"/>
      <c r="D541" s="67"/>
      <c r="E541" s="28"/>
      <c r="F541" s="67"/>
      <c r="G541" s="67"/>
      <c r="H541" s="67"/>
      <c r="I541" s="67"/>
      <c r="J541" s="9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</row>
    <row r="542" spans="1:26" ht="16.5" x14ac:dyDescent="0.45">
      <c r="A542" s="67"/>
      <c r="B542" s="67"/>
      <c r="C542" s="67"/>
      <c r="D542" s="67"/>
      <c r="E542" s="28"/>
      <c r="F542" s="67"/>
      <c r="G542" s="67"/>
      <c r="H542" s="67"/>
      <c r="I542" s="67"/>
      <c r="J542" s="9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</row>
    <row r="543" spans="1:26" ht="16.5" x14ac:dyDescent="0.45">
      <c r="A543" s="67"/>
      <c r="B543" s="67"/>
      <c r="C543" s="67"/>
      <c r="D543" s="67"/>
      <c r="E543" s="28"/>
      <c r="F543" s="67"/>
      <c r="G543" s="67"/>
      <c r="H543" s="67"/>
      <c r="I543" s="67"/>
      <c r="J543" s="9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</row>
    <row r="544" spans="1:26" ht="16.5" x14ac:dyDescent="0.45">
      <c r="A544" s="67"/>
      <c r="B544" s="67"/>
      <c r="C544" s="67"/>
      <c r="D544" s="67"/>
      <c r="E544" s="28"/>
      <c r="F544" s="67"/>
      <c r="G544" s="67"/>
      <c r="H544" s="67"/>
      <c r="I544" s="67"/>
      <c r="J544" s="9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</row>
    <row r="545" spans="1:26" ht="16.5" x14ac:dyDescent="0.45">
      <c r="A545" s="67"/>
      <c r="B545" s="67"/>
      <c r="C545" s="67"/>
      <c r="D545" s="67"/>
      <c r="E545" s="28"/>
      <c r="F545" s="67"/>
      <c r="G545" s="67"/>
      <c r="H545" s="67"/>
      <c r="I545" s="67"/>
      <c r="J545" s="9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</row>
    <row r="546" spans="1:26" ht="16.5" x14ac:dyDescent="0.45">
      <c r="A546" s="67"/>
      <c r="B546" s="67"/>
      <c r="C546" s="67"/>
      <c r="D546" s="67"/>
      <c r="E546" s="28"/>
      <c r="F546" s="67"/>
      <c r="G546" s="67"/>
      <c r="H546" s="67"/>
      <c r="I546" s="67"/>
      <c r="J546" s="9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</row>
    <row r="547" spans="1:26" ht="16.5" x14ac:dyDescent="0.45">
      <c r="A547" s="67"/>
      <c r="B547" s="67"/>
      <c r="C547" s="67"/>
      <c r="D547" s="67"/>
      <c r="E547" s="28"/>
      <c r="F547" s="67"/>
      <c r="G547" s="67"/>
      <c r="H547" s="67"/>
      <c r="I547" s="67"/>
      <c r="J547" s="9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</row>
    <row r="548" spans="1:26" ht="16.5" x14ac:dyDescent="0.45">
      <c r="A548" s="67"/>
      <c r="B548" s="67"/>
      <c r="C548" s="67"/>
      <c r="D548" s="67"/>
      <c r="E548" s="28"/>
      <c r="F548" s="67"/>
      <c r="G548" s="67"/>
      <c r="H548" s="67"/>
      <c r="I548" s="67"/>
      <c r="J548" s="9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</row>
    <row r="549" spans="1:26" ht="16.5" x14ac:dyDescent="0.45">
      <c r="A549" s="67"/>
      <c r="B549" s="67"/>
      <c r="C549" s="67"/>
      <c r="D549" s="67"/>
      <c r="E549" s="28"/>
      <c r="F549" s="67"/>
      <c r="G549" s="67"/>
      <c r="H549" s="67"/>
      <c r="I549" s="67"/>
      <c r="J549" s="9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</row>
    <row r="550" spans="1:26" ht="16.5" x14ac:dyDescent="0.45">
      <c r="A550" s="67"/>
      <c r="B550" s="67"/>
      <c r="C550" s="67"/>
      <c r="D550" s="67"/>
      <c r="E550" s="28"/>
      <c r="F550" s="67"/>
      <c r="G550" s="67"/>
      <c r="H550" s="67"/>
      <c r="I550" s="67"/>
      <c r="J550" s="9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</row>
    <row r="551" spans="1:26" ht="16.5" x14ac:dyDescent="0.45">
      <c r="A551" s="67"/>
      <c r="B551" s="67"/>
      <c r="C551" s="67"/>
      <c r="D551" s="67"/>
      <c r="E551" s="28"/>
      <c r="F551" s="67"/>
      <c r="G551" s="67"/>
      <c r="H551" s="67"/>
      <c r="I551" s="67"/>
      <c r="J551" s="9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</row>
    <row r="552" spans="1:26" ht="16.5" x14ac:dyDescent="0.45">
      <c r="A552" s="67"/>
      <c r="B552" s="67"/>
      <c r="C552" s="67"/>
      <c r="D552" s="67"/>
      <c r="E552" s="28"/>
      <c r="F552" s="67"/>
      <c r="G552" s="67"/>
      <c r="H552" s="67"/>
      <c r="I552" s="67"/>
      <c r="J552" s="9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</row>
    <row r="553" spans="1:26" ht="16.5" x14ac:dyDescent="0.45">
      <c r="A553" s="67"/>
      <c r="B553" s="67"/>
      <c r="C553" s="67"/>
      <c r="D553" s="67"/>
      <c r="E553" s="28"/>
      <c r="F553" s="67"/>
      <c r="G553" s="67"/>
      <c r="H553" s="67"/>
      <c r="I553" s="67"/>
      <c r="J553" s="9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</row>
    <row r="554" spans="1:26" ht="16.5" x14ac:dyDescent="0.45">
      <c r="A554" s="67"/>
      <c r="B554" s="67"/>
      <c r="C554" s="67"/>
      <c r="D554" s="67"/>
      <c r="E554" s="28"/>
      <c r="F554" s="67"/>
      <c r="G554" s="67"/>
      <c r="H554" s="67"/>
      <c r="I554" s="67"/>
      <c r="J554" s="9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</row>
    <row r="555" spans="1:26" ht="16.5" x14ac:dyDescent="0.45">
      <c r="A555" s="67"/>
      <c r="B555" s="67"/>
      <c r="C555" s="67"/>
      <c r="D555" s="67"/>
      <c r="E555" s="28"/>
      <c r="F555" s="67"/>
      <c r="G555" s="67"/>
      <c r="H555" s="67"/>
      <c r="I555" s="67"/>
      <c r="J555" s="9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</row>
    <row r="556" spans="1:26" ht="16.5" x14ac:dyDescent="0.45">
      <c r="A556" s="67"/>
      <c r="B556" s="67"/>
      <c r="C556" s="67"/>
      <c r="D556" s="67"/>
      <c r="E556" s="28"/>
      <c r="F556" s="67"/>
      <c r="G556" s="67"/>
      <c r="H556" s="67"/>
      <c r="I556" s="67"/>
      <c r="J556" s="9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</row>
    <row r="557" spans="1:26" ht="16.5" x14ac:dyDescent="0.45">
      <c r="A557" s="67"/>
      <c r="B557" s="67"/>
      <c r="C557" s="67"/>
      <c r="D557" s="67"/>
      <c r="E557" s="28"/>
      <c r="F557" s="67"/>
      <c r="G557" s="67"/>
      <c r="H557" s="67"/>
      <c r="I557" s="67"/>
      <c r="J557" s="9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</row>
    <row r="558" spans="1:26" ht="16.5" x14ac:dyDescent="0.45">
      <c r="A558" s="67"/>
      <c r="B558" s="67"/>
      <c r="C558" s="67"/>
      <c r="D558" s="67"/>
      <c r="E558" s="28"/>
      <c r="F558" s="67"/>
      <c r="G558" s="67"/>
      <c r="H558" s="67"/>
      <c r="I558" s="67"/>
      <c r="J558" s="9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</row>
    <row r="559" spans="1:26" ht="16.5" x14ac:dyDescent="0.45">
      <c r="A559" s="67"/>
      <c r="B559" s="67"/>
      <c r="C559" s="67"/>
      <c r="D559" s="67"/>
      <c r="E559" s="28"/>
      <c r="F559" s="67"/>
      <c r="G559" s="67"/>
      <c r="H559" s="67"/>
      <c r="I559" s="67"/>
      <c r="J559" s="9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</row>
    <row r="560" spans="1:26" ht="16.5" x14ac:dyDescent="0.45">
      <c r="A560" s="67"/>
      <c r="B560" s="67"/>
      <c r="C560" s="67"/>
      <c r="D560" s="67"/>
      <c r="E560" s="28"/>
      <c r="F560" s="67"/>
      <c r="G560" s="67"/>
      <c r="H560" s="67"/>
      <c r="I560" s="67"/>
      <c r="J560" s="9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</row>
    <row r="561" spans="1:26" ht="16.5" x14ac:dyDescent="0.45">
      <c r="A561" s="67"/>
      <c r="B561" s="67"/>
      <c r="C561" s="67"/>
      <c r="D561" s="67"/>
      <c r="E561" s="28"/>
      <c r="F561" s="67"/>
      <c r="G561" s="67"/>
      <c r="H561" s="67"/>
      <c r="I561" s="67"/>
      <c r="J561" s="9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</row>
    <row r="562" spans="1:26" ht="16.5" x14ac:dyDescent="0.45">
      <c r="A562" s="67"/>
      <c r="B562" s="67"/>
      <c r="C562" s="67"/>
      <c r="D562" s="67"/>
      <c r="E562" s="28"/>
      <c r="F562" s="67"/>
      <c r="G562" s="67"/>
      <c r="H562" s="67"/>
      <c r="I562" s="67"/>
      <c r="J562" s="9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</row>
    <row r="563" spans="1:26" ht="16.5" x14ac:dyDescent="0.45">
      <c r="A563" s="67"/>
      <c r="B563" s="67"/>
      <c r="C563" s="67"/>
      <c r="D563" s="67"/>
      <c r="E563" s="28"/>
      <c r="F563" s="67"/>
      <c r="G563" s="67"/>
      <c r="H563" s="67"/>
      <c r="I563" s="67"/>
      <c r="J563" s="9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</row>
    <row r="564" spans="1:26" ht="16.5" x14ac:dyDescent="0.45">
      <c r="A564" s="67"/>
      <c r="B564" s="67"/>
      <c r="C564" s="67"/>
      <c r="D564" s="67"/>
      <c r="E564" s="28"/>
      <c r="F564" s="67"/>
      <c r="G564" s="67"/>
      <c r="H564" s="67"/>
      <c r="I564" s="67"/>
      <c r="J564" s="9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</row>
    <row r="565" spans="1:26" ht="16.5" x14ac:dyDescent="0.45">
      <c r="A565" s="67"/>
      <c r="B565" s="67"/>
      <c r="C565" s="67"/>
      <c r="D565" s="67"/>
      <c r="E565" s="28"/>
      <c r="F565" s="67"/>
      <c r="G565" s="67"/>
      <c r="H565" s="67"/>
      <c r="I565" s="67"/>
      <c r="J565" s="9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</row>
    <row r="566" spans="1:26" ht="16.5" x14ac:dyDescent="0.45">
      <c r="A566" s="67"/>
      <c r="B566" s="67"/>
      <c r="C566" s="67"/>
      <c r="D566" s="67"/>
      <c r="E566" s="28"/>
      <c r="F566" s="67"/>
      <c r="G566" s="67"/>
      <c r="H566" s="67"/>
      <c r="I566" s="67"/>
      <c r="J566" s="9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</row>
    <row r="567" spans="1:26" ht="16.5" x14ac:dyDescent="0.45">
      <c r="A567" s="67"/>
      <c r="B567" s="67"/>
      <c r="C567" s="67"/>
      <c r="D567" s="67"/>
      <c r="E567" s="28"/>
      <c r="F567" s="67"/>
      <c r="G567" s="67"/>
      <c r="H567" s="67"/>
      <c r="I567" s="67"/>
      <c r="J567" s="9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</row>
    <row r="568" spans="1:26" ht="16.5" x14ac:dyDescent="0.45">
      <c r="A568" s="67"/>
      <c r="B568" s="67"/>
      <c r="C568" s="67"/>
      <c r="D568" s="67"/>
      <c r="E568" s="28"/>
      <c r="F568" s="67"/>
      <c r="G568" s="67"/>
      <c r="H568" s="67"/>
      <c r="I568" s="67"/>
      <c r="J568" s="9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</row>
    <row r="569" spans="1:26" ht="16.5" x14ac:dyDescent="0.45">
      <c r="A569" s="67"/>
      <c r="B569" s="67"/>
      <c r="C569" s="67"/>
      <c r="D569" s="67"/>
      <c r="E569" s="28"/>
      <c r="F569" s="67"/>
      <c r="G569" s="67"/>
      <c r="H569" s="67"/>
      <c r="I569" s="67"/>
      <c r="J569" s="9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</row>
    <row r="570" spans="1:26" ht="16.5" x14ac:dyDescent="0.45">
      <c r="A570" s="67"/>
      <c r="B570" s="67"/>
      <c r="C570" s="67"/>
      <c r="D570" s="67"/>
      <c r="E570" s="28"/>
      <c r="F570" s="67"/>
      <c r="G570" s="67"/>
      <c r="H570" s="67"/>
      <c r="I570" s="67"/>
      <c r="J570" s="9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</row>
    <row r="571" spans="1:26" ht="16.5" x14ac:dyDescent="0.45">
      <c r="A571" s="67"/>
      <c r="B571" s="67"/>
      <c r="C571" s="67"/>
      <c r="D571" s="67"/>
      <c r="E571" s="28"/>
      <c r="F571" s="67"/>
      <c r="G571" s="67"/>
      <c r="H571" s="67"/>
      <c r="I571" s="67"/>
      <c r="J571" s="9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</row>
    <row r="572" spans="1:26" ht="16.5" x14ac:dyDescent="0.45">
      <c r="A572" s="67"/>
      <c r="B572" s="67"/>
      <c r="C572" s="67"/>
      <c r="D572" s="67"/>
      <c r="E572" s="28"/>
      <c r="F572" s="67"/>
      <c r="G572" s="67"/>
      <c r="H572" s="67"/>
      <c r="I572" s="67"/>
      <c r="J572" s="9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</row>
    <row r="573" spans="1:26" ht="16.5" x14ac:dyDescent="0.45">
      <c r="A573" s="67"/>
      <c r="B573" s="67"/>
      <c r="C573" s="67"/>
      <c r="D573" s="67"/>
      <c r="E573" s="28"/>
      <c r="F573" s="67"/>
      <c r="G573" s="67"/>
      <c r="H573" s="67"/>
      <c r="I573" s="67"/>
      <c r="J573" s="9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</row>
    <row r="574" spans="1:26" ht="16.5" x14ac:dyDescent="0.45">
      <c r="A574" s="67"/>
      <c r="B574" s="67"/>
      <c r="C574" s="67"/>
      <c r="D574" s="67"/>
      <c r="E574" s="28"/>
      <c r="F574" s="67"/>
      <c r="G574" s="67"/>
      <c r="H574" s="67"/>
      <c r="I574" s="67"/>
      <c r="J574" s="9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</row>
    <row r="575" spans="1:26" ht="16.5" x14ac:dyDescent="0.45">
      <c r="A575" s="67"/>
      <c r="B575" s="67"/>
      <c r="C575" s="67"/>
      <c r="D575" s="67"/>
      <c r="E575" s="28"/>
      <c r="F575" s="67"/>
      <c r="G575" s="67"/>
      <c r="H575" s="67"/>
      <c r="I575" s="67"/>
      <c r="J575" s="9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</row>
    <row r="576" spans="1:26" ht="16.5" x14ac:dyDescent="0.45">
      <c r="A576" s="67"/>
      <c r="B576" s="67"/>
      <c r="C576" s="67"/>
      <c r="D576" s="67"/>
      <c r="E576" s="28"/>
      <c r="F576" s="67"/>
      <c r="G576" s="67"/>
      <c r="H576" s="67"/>
      <c r="I576" s="67"/>
      <c r="J576" s="9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</row>
    <row r="577" spans="1:26" ht="16.5" x14ac:dyDescent="0.45">
      <c r="A577" s="67"/>
      <c r="B577" s="67"/>
      <c r="C577" s="67"/>
      <c r="D577" s="67"/>
      <c r="E577" s="28"/>
      <c r="F577" s="67"/>
      <c r="G577" s="67"/>
      <c r="H577" s="67"/>
      <c r="I577" s="67"/>
      <c r="J577" s="9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</row>
    <row r="578" spans="1:26" ht="16.5" x14ac:dyDescent="0.45">
      <c r="A578" s="67"/>
      <c r="B578" s="67"/>
      <c r="C578" s="67"/>
      <c r="D578" s="67"/>
      <c r="E578" s="28"/>
      <c r="F578" s="67"/>
      <c r="G578" s="67"/>
      <c r="H578" s="67"/>
      <c r="I578" s="67"/>
      <c r="J578" s="9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</row>
    <row r="579" spans="1:26" ht="16.5" x14ac:dyDescent="0.45">
      <c r="A579" s="67"/>
      <c r="B579" s="67"/>
      <c r="C579" s="67"/>
      <c r="D579" s="67"/>
      <c r="E579" s="28"/>
      <c r="F579" s="67"/>
      <c r="G579" s="67"/>
      <c r="H579" s="67"/>
      <c r="I579" s="67"/>
      <c r="J579" s="9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</row>
    <row r="580" spans="1:26" ht="16.5" x14ac:dyDescent="0.45">
      <c r="A580" s="67"/>
      <c r="B580" s="67"/>
      <c r="C580" s="67"/>
      <c r="D580" s="67"/>
      <c r="E580" s="28"/>
      <c r="F580" s="67"/>
      <c r="G580" s="67"/>
      <c r="H580" s="67"/>
      <c r="I580" s="67"/>
      <c r="J580" s="9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</row>
    <row r="581" spans="1:26" ht="16.5" x14ac:dyDescent="0.45">
      <c r="A581" s="67"/>
      <c r="B581" s="67"/>
      <c r="C581" s="67"/>
      <c r="D581" s="67"/>
      <c r="E581" s="28"/>
      <c r="F581" s="67"/>
      <c r="G581" s="67"/>
      <c r="H581" s="67"/>
      <c r="I581" s="67"/>
      <c r="J581" s="9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</row>
    <row r="582" spans="1:26" ht="16.5" x14ac:dyDescent="0.45">
      <c r="A582" s="67"/>
      <c r="B582" s="67"/>
      <c r="C582" s="67"/>
      <c r="D582" s="67"/>
      <c r="E582" s="28"/>
      <c r="F582" s="67"/>
      <c r="G582" s="67"/>
      <c r="H582" s="67"/>
      <c r="I582" s="67"/>
      <c r="J582" s="9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</row>
    <row r="583" spans="1:26" ht="16.5" x14ac:dyDescent="0.45">
      <c r="A583" s="67"/>
      <c r="B583" s="67"/>
      <c r="C583" s="67"/>
      <c r="D583" s="67"/>
      <c r="E583" s="28"/>
      <c r="F583" s="67"/>
      <c r="G583" s="67"/>
      <c r="H583" s="67"/>
      <c r="I583" s="67"/>
      <c r="J583" s="9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</row>
    <row r="584" spans="1:26" ht="16.5" x14ac:dyDescent="0.45">
      <c r="A584" s="67"/>
      <c r="B584" s="67"/>
      <c r="C584" s="67"/>
      <c r="D584" s="67"/>
      <c r="E584" s="28"/>
      <c r="F584" s="67"/>
      <c r="G584" s="67"/>
      <c r="H584" s="67"/>
      <c r="I584" s="67"/>
      <c r="J584" s="9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</row>
    <row r="585" spans="1:26" ht="16.5" x14ac:dyDescent="0.45">
      <c r="A585" s="67"/>
      <c r="B585" s="67"/>
      <c r="C585" s="67"/>
      <c r="D585" s="67"/>
      <c r="E585" s="28"/>
      <c r="F585" s="67"/>
      <c r="G585" s="67"/>
      <c r="H585" s="67"/>
      <c r="I585" s="67"/>
      <c r="J585" s="9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</row>
    <row r="586" spans="1:26" ht="16.5" x14ac:dyDescent="0.45">
      <c r="A586" s="67"/>
      <c r="B586" s="67"/>
      <c r="C586" s="67"/>
      <c r="D586" s="67"/>
      <c r="E586" s="28"/>
      <c r="F586" s="67"/>
      <c r="G586" s="67"/>
      <c r="H586" s="67"/>
      <c r="I586" s="67"/>
      <c r="J586" s="9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</row>
    <row r="587" spans="1:26" ht="16.5" x14ac:dyDescent="0.45">
      <c r="A587" s="67"/>
      <c r="B587" s="67"/>
      <c r="C587" s="67"/>
      <c r="D587" s="67"/>
      <c r="E587" s="28"/>
      <c r="F587" s="67"/>
      <c r="G587" s="67"/>
      <c r="H587" s="67"/>
      <c r="I587" s="67"/>
      <c r="J587" s="9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</row>
    <row r="588" spans="1:26" ht="16.5" x14ac:dyDescent="0.45">
      <c r="A588" s="67"/>
      <c r="B588" s="67"/>
      <c r="C588" s="67"/>
      <c r="D588" s="67"/>
      <c r="E588" s="28"/>
      <c r="F588" s="67"/>
      <c r="G588" s="67"/>
      <c r="H588" s="67"/>
      <c r="I588" s="67"/>
      <c r="J588" s="9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</row>
    <row r="589" spans="1:26" ht="16.5" x14ac:dyDescent="0.45">
      <c r="A589" s="67"/>
      <c r="B589" s="67"/>
      <c r="C589" s="67"/>
      <c r="D589" s="67"/>
      <c r="E589" s="28"/>
      <c r="F589" s="67"/>
      <c r="G589" s="67"/>
      <c r="H589" s="67"/>
      <c r="I589" s="67"/>
      <c r="J589" s="9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</row>
    <row r="590" spans="1:26" ht="16.5" x14ac:dyDescent="0.45">
      <c r="A590" s="67"/>
      <c r="B590" s="67"/>
      <c r="C590" s="67"/>
      <c r="D590" s="67"/>
      <c r="E590" s="28"/>
      <c r="F590" s="67"/>
      <c r="G590" s="67"/>
      <c r="H590" s="67"/>
      <c r="I590" s="67"/>
      <c r="J590" s="9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</row>
    <row r="591" spans="1:26" ht="16.5" x14ac:dyDescent="0.45">
      <c r="A591" s="67"/>
      <c r="B591" s="67"/>
      <c r="C591" s="67"/>
      <c r="D591" s="67"/>
      <c r="E591" s="28"/>
      <c r="F591" s="67"/>
      <c r="G591" s="67"/>
      <c r="H591" s="67"/>
      <c r="I591" s="67"/>
      <c r="J591" s="9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</row>
    <row r="592" spans="1:26" ht="16.5" x14ac:dyDescent="0.45">
      <c r="A592" s="67"/>
      <c r="B592" s="67"/>
      <c r="C592" s="67"/>
      <c r="D592" s="67"/>
      <c r="E592" s="28"/>
      <c r="F592" s="67"/>
      <c r="G592" s="67"/>
      <c r="H592" s="67"/>
      <c r="I592" s="67"/>
      <c r="J592" s="9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</row>
    <row r="593" spans="1:26" ht="16.5" x14ac:dyDescent="0.45">
      <c r="A593" s="67"/>
      <c r="B593" s="67"/>
      <c r="C593" s="67"/>
      <c r="D593" s="67"/>
      <c r="E593" s="28"/>
      <c r="F593" s="67"/>
      <c r="G593" s="67"/>
      <c r="H593" s="67"/>
      <c r="I593" s="67"/>
      <c r="J593" s="9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</row>
    <row r="594" spans="1:26" ht="16.5" x14ac:dyDescent="0.45">
      <c r="A594" s="67"/>
      <c r="B594" s="67"/>
      <c r="C594" s="67"/>
      <c r="D594" s="67"/>
      <c r="E594" s="28"/>
      <c r="F594" s="67"/>
      <c r="G594" s="67"/>
      <c r="H594" s="67"/>
      <c r="I594" s="67"/>
      <c r="J594" s="9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</row>
    <row r="595" spans="1:26" ht="16.5" x14ac:dyDescent="0.45">
      <c r="A595" s="67"/>
      <c r="B595" s="67"/>
      <c r="C595" s="67"/>
      <c r="D595" s="67"/>
      <c r="E595" s="28"/>
      <c r="F595" s="67"/>
      <c r="G595" s="67"/>
      <c r="H595" s="67"/>
      <c r="I595" s="67"/>
      <c r="J595" s="9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</row>
    <row r="596" spans="1:26" ht="16.5" x14ac:dyDescent="0.45">
      <c r="A596" s="67"/>
      <c r="B596" s="67"/>
      <c r="C596" s="67"/>
      <c r="D596" s="67"/>
      <c r="E596" s="28"/>
      <c r="F596" s="67"/>
      <c r="G596" s="67"/>
      <c r="H596" s="67"/>
      <c r="I596" s="67"/>
      <c r="J596" s="9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</row>
    <row r="597" spans="1:26" ht="16.5" x14ac:dyDescent="0.45">
      <c r="A597" s="67"/>
      <c r="B597" s="67"/>
      <c r="C597" s="67"/>
      <c r="D597" s="67"/>
      <c r="E597" s="28"/>
      <c r="F597" s="67"/>
      <c r="G597" s="67"/>
      <c r="H597" s="67"/>
      <c r="I597" s="67"/>
      <c r="J597" s="9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</row>
    <row r="598" spans="1:26" ht="16.5" x14ac:dyDescent="0.45">
      <c r="A598" s="67"/>
      <c r="B598" s="67"/>
      <c r="C598" s="67"/>
      <c r="D598" s="67"/>
      <c r="E598" s="28"/>
      <c r="F598" s="67"/>
      <c r="G598" s="67"/>
      <c r="H598" s="67"/>
      <c r="I598" s="67"/>
      <c r="J598" s="9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</row>
    <row r="599" spans="1:26" ht="16.5" x14ac:dyDescent="0.45">
      <c r="A599" s="67"/>
      <c r="B599" s="67"/>
      <c r="C599" s="67"/>
      <c r="D599" s="67"/>
      <c r="E599" s="28"/>
      <c r="F599" s="67"/>
      <c r="G599" s="67"/>
      <c r="H599" s="67"/>
      <c r="I599" s="67"/>
      <c r="J599" s="9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</row>
    <row r="600" spans="1:26" ht="16.5" x14ac:dyDescent="0.45">
      <c r="A600" s="67"/>
      <c r="B600" s="67"/>
      <c r="C600" s="67"/>
      <c r="D600" s="67"/>
      <c r="E600" s="28"/>
      <c r="F600" s="67"/>
      <c r="G600" s="67"/>
      <c r="H600" s="67"/>
      <c r="I600" s="67"/>
      <c r="J600" s="9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</row>
    <row r="601" spans="1:26" ht="16.5" x14ac:dyDescent="0.45">
      <c r="A601" s="67"/>
      <c r="B601" s="67"/>
      <c r="C601" s="67"/>
      <c r="D601" s="67"/>
      <c r="E601" s="28"/>
      <c r="F601" s="67"/>
      <c r="G601" s="67"/>
      <c r="H601" s="67"/>
      <c r="I601" s="67"/>
      <c r="J601" s="9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</row>
    <row r="602" spans="1:26" ht="16.5" x14ac:dyDescent="0.45">
      <c r="A602" s="67"/>
      <c r="B602" s="67"/>
      <c r="C602" s="67"/>
      <c r="D602" s="67"/>
      <c r="E602" s="28"/>
      <c r="F602" s="67"/>
      <c r="G602" s="67"/>
      <c r="H602" s="67"/>
      <c r="I602" s="67"/>
      <c r="J602" s="9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</row>
    <row r="603" spans="1:26" ht="16.5" x14ac:dyDescent="0.45">
      <c r="A603" s="67"/>
      <c r="B603" s="67"/>
      <c r="C603" s="67"/>
      <c r="D603" s="67"/>
      <c r="E603" s="28"/>
      <c r="F603" s="67"/>
      <c r="G603" s="67"/>
      <c r="H603" s="67"/>
      <c r="I603" s="67"/>
      <c r="J603" s="9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</row>
    <row r="604" spans="1:26" ht="16.5" x14ac:dyDescent="0.45">
      <c r="A604" s="67"/>
      <c r="B604" s="67"/>
      <c r="C604" s="67"/>
      <c r="D604" s="67"/>
      <c r="E604" s="28"/>
      <c r="F604" s="67"/>
      <c r="G604" s="67"/>
      <c r="H604" s="67"/>
      <c r="I604" s="67"/>
      <c r="J604" s="9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</row>
    <row r="605" spans="1:26" ht="16.5" x14ac:dyDescent="0.45">
      <c r="A605" s="67"/>
      <c r="B605" s="67"/>
      <c r="C605" s="67"/>
      <c r="D605" s="67"/>
      <c r="E605" s="28"/>
      <c r="F605" s="67"/>
      <c r="G605" s="67"/>
      <c r="H605" s="67"/>
      <c r="I605" s="67"/>
      <c r="J605" s="9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</row>
    <row r="606" spans="1:26" ht="16.5" x14ac:dyDescent="0.45">
      <c r="A606" s="67"/>
      <c r="B606" s="67"/>
      <c r="C606" s="67"/>
      <c r="D606" s="67"/>
      <c r="E606" s="28"/>
      <c r="F606" s="67"/>
      <c r="G606" s="67"/>
      <c r="H606" s="67"/>
      <c r="I606" s="67"/>
      <c r="J606" s="9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</row>
    <row r="607" spans="1:26" ht="16.5" x14ac:dyDescent="0.45">
      <c r="A607" s="67"/>
      <c r="B607" s="67"/>
      <c r="C607" s="67"/>
      <c r="D607" s="67"/>
      <c r="E607" s="28"/>
      <c r="F607" s="67"/>
      <c r="G607" s="67"/>
      <c r="H607" s="67"/>
      <c r="I607" s="67"/>
      <c r="J607" s="9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</row>
    <row r="608" spans="1:26" ht="16.5" x14ac:dyDescent="0.45">
      <c r="A608" s="67"/>
      <c r="B608" s="67"/>
      <c r="C608" s="67"/>
      <c r="D608" s="67"/>
      <c r="E608" s="28"/>
      <c r="F608" s="67"/>
      <c r="G608" s="67"/>
      <c r="H608" s="67"/>
      <c r="I608" s="67"/>
      <c r="J608" s="9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</row>
    <row r="609" spans="1:26" ht="16.5" x14ac:dyDescent="0.45">
      <c r="A609" s="67"/>
      <c r="B609" s="67"/>
      <c r="C609" s="67"/>
      <c r="D609" s="67"/>
      <c r="E609" s="28"/>
      <c r="F609" s="67"/>
      <c r="G609" s="67"/>
      <c r="H609" s="67"/>
      <c r="I609" s="67"/>
      <c r="J609" s="9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</row>
    <row r="610" spans="1:26" ht="16.5" x14ac:dyDescent="0.45">
      <c r="A610" s="67"/>
      <c r="B610" s="67"/>
      <c r="C610" s="67"/>
      <c r="D610" s="67"/>
      <c r="E610" s="28"/>
      <c r="F610" s="67"/>
      <c r="G610" s="67"/>
      <c r="H610" s="67"/>
      <c r="I610" s="67"/>
      <c r="J610" s="9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</row>
    <row r="611" spans="1:26" ht="16.5" x14ac:dyDescent="0.45">
      <c r="A611" s="67"/>
      <c r="B611" s="67"/>
      <c r="C611" s="67"/>
      <c r="D611" s="67"/>
      <c r="E611" s="28"/>
      <c r="F611" s="67"/>
      <c r="G611" s="67"/>
      <c r="H611" s="67"/>
      <c r="I611" s="67"/>
      <c r="J611" s="9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</row>
    <row r="612" spans="1:26" ht="16.5" x14ac:dyDescent="0.45">
      <c r="A612" s="67"/>
      <c r="B612" s="67"/>
      <c r="C612" s="67"/>
      <c r="D612" s="67"/>
      <c r="E612" s="28"/>
      <c r="F612" s="67"/>
      <c r="G612" s="67"/>
      <c r="H612" s="67"/>
      <c r="I612" s="67"/>
      <c r="J612" s="9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</row>
    <row r="613" spans="1:26" ht="16.5" x14ac:dyDescent="0.45">
      <c r="A613" s="67"/>
      <c r="B613" s="67"/>
      <c r="C613" s="67"/>
      <c r="D613" s="67"/>
      <c r="E613" s="28"/>
      <c r="F613" s="67"/>
      <c r="G613" s="67"/>
      <c r="H613" s="67"/>
      <c r="I613" s="67"/>
      <c r="J613" s="9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</row>
    <row r="614" spans="1:26" ht="16.5" x14ac:dyDescent="0.45">
      <c r="A614" s="67"/>
      <c r="B614" s="67"/>
      <c r="C614" s="67"/>
      <c r="D614" s="67"/>
      <c r="E614" s="28"/>
      <c r="F614" s="67"/>
      <c r="G614" s="67"/>
      <c r="H614" s="67"/>
      <c r="I614" s="67"/>
      <c r="J614" s="9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</row>
    <row r="615" spans="1:26" ht="16.5" x14ac:dyDescent="0.45">
      <c r="A615" s="67"/>
      <c r="B615" s="67"/>
      <c r="C615" s="67"/>
      <c r="D615" s="67"/>
      <c r="E615" s="28"/>
      <c r="F615" s="67"/>
      <c r="G615" s="67"/>
      <c r="H615" s="67"/>
      <c r="I615" s="67"/>
      <c r="J615" s="9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</row>
    <row r="616" spans="1:26" ht="16.5" x14ac:dyDescent="0.45">
      <c r="A616" s="67"/>
      <c r="B616" s="67"/>
      <c r="C616" s="67"/>
      <c r="D616" s="67"/>
      <c r="E616" s="28"/>
      <c r="F616" s="67"/>
      <c r="G616" s="67"/>
      <c r="H616" s="67"/>
      <c r="I616" s="67"/>
      <c r="J616" s="9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</row>
    <row r="617" spans="1:26" ht="16.5" x14ac:dyDescent="0.45">
      <c r="A617" s="67"/>
      <c r="B617" s="67"/>
      <c r="C617" s="67"/>
      <c r="D617" s="67"/>
      <c r="E617" s="28"/>
      <c r="F617" s="67"/>
      <c r="G617" s="67"/>
      <c r="H617" s="67"/>
      <c r="I617" s="67"/>
      <c r="J617" s="9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</row>
    <row r="618" spans="1:26" ht="16.5" x14ac:dyDescent="0.45">
      <c r="A618" s="67"/>
      <c r="B618" s="67"/>
      <c r="C618" s="67"/>
      <c r="D618" s="67"/>
      <c r="E618" s="28"/>
      <c r="F618" s="67"/>
      <c r="G618" s="67"/>
      <c r="H618" s="67"/>
      <c r="I618" s="67"/>
      <c r="J618" s="9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</row>
    <row r="619" spans="1:26" ht="16.5" x14ac:dyDescent="0.45">
      <c r="A619" s="67"/>
      <c r="B619" s="67"/>
      <c r="C619" s="67"/>
      <c r="D619" s="67"/>
      <c r="E619" s="28"/>
      <c r="F619" s="67"/>
      <c r="G619" s="67"/>
      <c r="H619" s="67"/>
      <c r="I619" s="67"/>
      <c r="J619" s="9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</row>
    <row r="620" spans="1:26" ht="16.5" x14ac:dyDescent="0.45">
      <c r="A620" s="67"/>
      <c r="B620" s="67"/>
      <c r="C620" s="67"/>
      <c r="D620" s="67"/>
      <c r="E620" s="28"/>
      <c r="F620" s="67"/>
      <c r="G620" s="67"/>
      <c r="H620" s="67"/>
      <c r="I620" s="67"/>
      <c r="J620" s="9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</row>
    <row r="621" spans="1:26" ht="16.5" x14ac:dyDescent="0.45">
      <c r="A621" s="67"/>
      <c r="B621" s="67"/>
      <c r="C621" s="67"/>
      <c r="D621" s="67"/>
      <c r="E621" s="28"/>
      <c r="F621" s="67"/>
      <c r="G621" s="67"/>
      <c r="H621" s="67"/>
      <c r="I621" s="67"/>
      <c r="J621" s="9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</row>
    <row r="622" spans="1:26" ht="16.5" x14ac:dyDescent="0.45">
      <c r="A622" s="67"/>
      <c r="B622" s="67"/>
      <c r="C622" s="67"/>
      <c r="D622" s="67"/>
      <c r="E622" s="28"/>
      <c r="F622" s="67"/>
      <c r="G622" s="67"/>
      <c r="H622" s="67"/>
      <c r="I622" s="67"/>
      <c r="J622" s="9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</row>
    <row r="623" spans="1:26" ht="16.5" x14ac:dyDescent="0.45">
      <c r="A623" s="67"/>
      <c r="B623" s="67"/>
      <c r="C623" s="67"/>
      <c r="D623" s="67"/>
      <c r="E623" s="28"/>
      <c r="F623" s="67"/>
      <c r="G623" s="67"/>
      <c r="H623" s="67"/>
      <c r="I623" s="67"/>
      <c r="J623" s="9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</row>
    <row r="624" spans="1:26" ht="16.5" x14ac:dyDescent="0.45">
      <c r="A624" s="67"/>
      <c r="B624" s="67"/>
      <c r="C624" s="67"/>
      <c r="D624" s="67"/>
      <c r="E624" s="28"/>
      <c r="F624" s="67"/>
      <c r="G624" s="67"/>
      <c r="H624" s="67"/>
      <c r="I624" s="67"/>
      <c r="J624" s="9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</row>
    <row r="625" spans="1:26" ht="16.5" x14ac:dyDescent="0.45">
      <c r="A625" s="67"/>
      <c r="B625" s="67"/>
      <c r="C625" s="67"/>
      <c r="D625" s="67"/>
      <c r="E625" s="28"/>
      <c r="F625" s="67"/>
      <c r="G625" s="67"/>
      <c r="H625" s="67"/>
      <c r="I625" s="67"/>
      <c r="J625" s="9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</row>
    <row r="626" spans="1:26" ht="16.5" x14ac:dyDescent="0.45">
      <c r="A626" s="67"/>
      <c r="B626" s="67"/>
      <c r="C626" s="67"/>
      <c r="D626" s="67"/>
      <c r="E626" s="28"/>
      <c r="F626" s="67"/>
      <c r="G626" s="67"/>
      <c r="H626" s="67"/>
      <c r="I626" s="67"/>
      <c r="J626" s="9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</row>
    <row r="627" spans="1:26" ht="16.5" x14ac:dyDescent="0.45">
      <c r="A627" s="67"/>
      <c r="B627" s="67"/>
      <c r="C627" s="67"/>
      <c r="D627" s="67"/>
      <c r="E627" s="28"/>
      <c r="F627" s="67"/>
      <c r="G627" s="67"/>
      <c r="H627" s="67"/>
      <c r="I627" s="67"/>
      <c r="J627" s="9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</row>
    <row r="628" spans="1:26" ht="16.5" x14ac:dyDescent="0.45">
      <c r="A628" s="67"/>
      <c r="B628" s="67"/>
      <c r="C628" s="67"/>
      <c r="D628" s="67"/>
      <c r="E628" s="28"/>
      <c r="F628" s="67"/>
      <c r="G628" s="67"/>
      <c r="H628" s="67"/>
      <c r="I628" s="67"/>
      <c r="J628" s="9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</row>
    <row r="629" spans="1:26" ht="16.5" x14ac:dyDescent="0.45">
      <c r="A629" s="67"/>
      <c r="B629" s="67"/>
      <c r="C629" s="67"/>
      <c r="D629" s="67"/>
      <c r="E629" s="28"/>
      <c r="F629" s="67"/>
      <c r="G629" s="67"/>
      <c r="H629" s="67"/>
      <c r="I629" s="67"/>
      <c r="J629" s="9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</row>
    <row r="630" spans="1:26" ht="16.5" x14ac:dyDescent="0.45">
      <c r="A630" s="67"/>
      <c r="B630" s="67"/>
      <c r="C630" s="67"/>
      <c r="D630" s="67"/>
      <c r="E630" s="28"/>
      <c r="F630" s="67"/>
      <c r="G630" s="67"/>
      <c r="H630" s="67"/>
      <c r="I630" s="67"/>
      <c r="J630" s="9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</row>
    <row r="631" spans="1:26" ht="16.5" x14ac:dyDescent="0.45">
      <c r="A631" s="67"/>
      <c r="B631" s="67"/>
      <c r="C631" s="67"/>
      <c r="D631" s="67"/>
      <c r="E631" s="28"/>
      <c r="F631" s="67"/>
      <c r="G631" s="67"/>
      <c r="H631" s="67"/>
      <c r="I631" s="67"/>
      <c r="J631" s="9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</row>
    <row r="632" spans="1:26" ht="16.5" x14ac:dyDescent="0.45">
      <c r="A632" s="67"/>
      <c r="B632" s="67"/>
      <c r="C632" s="67"/>
      <c r="D632" s="67"/>
      <c r="E632" s="28"/>
      <c r="F632" s="67"/>
      <c r="G632" s="67"/>
      <c r="H632" s="67"/>
      <c r="I632" s="67"/>
      <c r="J632" s="9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</row>
    <row r="633" spans="1:26" ht="16.5" x14ac:dyDescent="0.45">
      <c r="A633" s="67"/>
      <c r="B633" s="67"/>
      <c r="C633" s="67"/>
      <c r="D633" s="67"/>
      <c r="E633" s="28"/>
      <c r="F633" s="67"/>
      <c r="G633" s="67"/>
      <c r="H633" s="67"/>
      <c r="I633" s="67"/>
      <c r="J633" s="9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</row>
    <row r="634" spans="1:26" ht="16.5" x14ac:dyDescent="0.45">
      <c r="A634" s="67"/>
      <c r="B634" s="67"/>
      <c r="C634" s="67"/>
      <c r="D634" s="67"/>
      <c r="E634" s="28"/>
      <c r="F634" s="67"/>
      <c r="G634" s="67"/>
      <c r="H634" s="67"/>
      <c r="I634" s="67"/>
      <c r="J634" s="9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</row>
    <row r="635" spans="1:26" ht="16.5" x14ac:dyDescent="0.45">
      <c r="A635" s="67"/>
      <c r="B635" s="67"/>
      <c r="C635" s="67"/>
      <c r="D635" s="67"/>
      <c r="E635" s="28"/>
      <c r="F635" s="67"/>
      <c r="G635" s="67"/>
      <c r="H635" s="67"/>
      <c r="I635" s="67"/>
      <c r="J635" s="9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</row>
    <row r="636" spans="1:26" ht="16.5" x14ac:dyDescent="0.45">
      <c r="A636" s="67"/>
      <c r="B636" s="67"/>
      <c r="C636" s="67"/>
      <c r="D636" s="67"/>
      <c r="E636" s="28"/>
      <c r="F636" s="67"/>
      <c r="G636" s="67"/>
      <c r="H636" s="67"/>
      <c r="I636" s="67"/>
      <c r="J636" s="9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</row>
    <row r="637" spans="1:26" ht="16.5" x14ac:dyDescent="0.45">
      <c r="A637" s="67"/>
      <c r="B637" s="67"/>
      <c r="C637" s="67"/>
      <c r="D637" s="67"/>
      <c r="E637" s="28"/>
      <c r="F637" s="67"/>
      <c r="G637" s="67"/>
      <c r="H637" s="67"/>
      <c r="I637" s="67"/>
      <c r="J637" s="9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</row>
    <row r="638" spans="1:26" ht="16.5" x14ac:dyDescent="0.45">
      <c r="A638" s="67"/>
      <c r="B638" s="67"/>
      <c r="C638" s="67"/>
      <c r="D638" s="67"/>
      <c r="E638" s="28"/>
      <c r="F638" s="67"/>
      <c r="G638" s="67"/>
      <c r="H638" s="67"/>
      <c r="I638" s="67"/>
      <c r="J638" s="9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</row>
    <row r="639" spans="1:26" ht="16.5" x14ac:dyDescent="0.45">
      <c r="A639" s="67"/>
      <c r="B639" s="67"/>
      <c r="C639" s="67"/>
      <c r="D639" s="67"/>
      <c r="E639" s="28"/>
      <c r="F639" s="67"/>
      <c r="G639" s="67"/>
      <c r="H639" s="67"/>
      <c r="I639" s="67"/>
      <c r="J639" s="9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</row>
    <row r="640" spans="1:26" ht="16.5" x14ac:dyDescent="0.45">
      <c r="A640" s="67"/>
      <c r="B640" s="67"/>
      <c r="C640" s="67"/>
      <c r="D640" s="67"/>
      <c r="E640" s="28"/>
      <c r="F640" s="67"/>
      <c r="G640" s="67"/>
      <c r="H640" s="67"/>
      <c r="I640" s="67"/>
      <c r="J640" s="9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</row>
    <row r="641" spans="1:26" ht="16.5" x14ac:dyDescent="0.45">
      <c r="A641" s="67"/>
      <c r="B641" s="67"/>
      <c r="C641" s="67"/>
      <c r="D641" s="67"/>
      <c r="E641" s="28"/>
      <c r="F641" s="67"/>
      <c r="G641" s="67"/>
      <c r="H641" s="67"/>
      <c r="I641" s="67"/>
      <c r="J641" s="9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</row>
    <row r="642" spans="1:26" ht="16.5" x14ac:dyDescent="0.45">
      <c r="A642" s="67"/>
      <c r="B642" s="67"/>
      <c r="C642" s="67"/>
      <c r="D642" s="67"/>
      <c r="E642" s="28"/>
      <c r="F642" s="67"/>
      <c r="G642" s="67"/>
      <c r="H642" s="67"/>
      <c r="I642" s="67"/>
      <c r="J642" s="9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</row>
    <row r="643" spans="1:26" ht="16.5" x14ac:dyDescent="0.45">
      <c r="A643" s="67"/>
      <c r="B643" s="67"/>
      <c r="C643" s="67"/>
      <c r="D643" s="67"/>
      <c r="E643" s="28"/>
      <c r="F643" s="67"/>
      <c r="G643" s="67"/>
      <c r="H643" s="67"/>
      <c r="I643" s="67"/>
      <c r="J643" s="9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</row>
    <row r="644" spans="1:26" ht="16.5" x14ac:dyDescent="0.45">
      <c r="A644" s="67"/>
      <c r="B644" s="67"/>
      <c r="C644" s="67"/>
      <c r="D644" s="67"/>
      <c r="E644" s="28"/>
      <c r="F644" s="67"/>
      <c r="G644" s="67"/>
      <c r="H644" s="67"/>
      <c r="I644" s="67"/>
      <c r="J644" s="9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</row>
    <row r="645" spans="1:26" ht="16.5" x14ac:dyDescent="0.45">
      <c r="A645" s="67"/>
      <c r="B645" s="67"/>
      <c r="C645" s="67"/>
      <c r="D645" s="67"/>
      <c r="E645" s="28"/>
      <c r="F645" s="67"/>
      <c r="G645" s="67"/>
      <c r="H645" s="67"/>
      <c r="I645" s="67"/>
      <c r="J645" s="9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</row>
    <row r="646" spans="1:26" ht="16.5" x14ac:dyDescent="0.45">
      <c r="A646" s="67"/>
      <c r="B646" s="67"/>
      <c r="C646" s="67"/>
      <c r="D646" s="67"/>
      <c r="E646" s="28"/>
      <c r="F646" s="67"/>
      <c r="G646" s="67"/>
      <c r="H646" s="67"/>
      <c r="I646" s="67"/>
      <c r="J646" s="9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</row>
    <row r="647" spans="1:26" ht="16.5" x14ac:dyDescent="0.45">
      <c r="A647" s="67"/>
      <c r="B647" s="67"/>
      <c r="C647" s="67"/>
      <c r="D647" s="67"/>
      <c r="E647" s="28"/>
      <c r="F647" s="67"/>
      <c r="G647" s="67"/>
      <c r="H647" s="67"/>
      <c r="I647" s="67"/>
      <c r="J647" s="9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</row>
    <row r="648" spans="1:26" ht="16.5" x14ac:dyDescent="0.45">
      <c r="A648" s="67"/>
      <c r="B648" s="67"/>
      <c r="C648" s="67"/>
      <c r="D648" s="67"/>
      <c r="E648" s="28"/>
      <c r="F648" s="67"/>
      <c r="G648" s="67"/>
      <c r="H648" s="67"/>
      <c r="I648" s="67"/>
      <c r="J648" s="9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</row>
    <row r="649" spans="1:26" ht="16.5" x14ac:dyDescent="0.45">
      <c r="A649" s="67"/>
      <c r="B649" s="67"/>
      <c r="C649" s="67"/>
      <c r="D649" s="67"/>
      <c r="E649" s="28"/>
      <c r="F649" s="67"/>
      <c r="G649" s="67"/>
      <c r="H649" s="67"/>
      <c r="I649" s="67"/>
      <c r="J649" s="9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</row>
    <row r="650" spans="1:26" ht="16.5" x14ac:dyDescent="0.45">
      <c r="A650" s="67"/>
      <c r="B650" s="67"/>
      <c r="C650" s="67"/>
      <c r="D650" s="67"/>
      <c r="E650" s="28"/>
      <c r="F650" s="67"/>
      <c r="G650" s="67"/>
      <c r="H650" s="67"/>
      <c r="I650" s="67"/>
      <c r="J650" s="9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</row>
    <row r="651" spans="1:26" ht="16.5" x14ac:dyDescent="0.45">
      <c r="A651" s="67"/>
      <c r="B651" s="67"/>
      <c r="C651" s="67"/>
      <c r="D651" s="67"/>
      <c r="E651" s="28"/>
      <c r="F651" s="67"/>
      <c r="G651" s="67"/>
      <c r="H651" s="67"/>
      <c r="I651" s="67"/>
      <c r="J651" s="9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</row>
    <row r="652" spans="1:26" ht="16.5" x14ac:dyDescent="0.45">
      <c r="A652" s="67"/>
      <c r="B652" s="67"/>
      <c r="C652" s="67"/>
      <c r="D652" s="67"/>
      <c r="E652" s="28"/>
      <c r="F652" s="67"/>
      <c r="G652" s="67"/>
      <c r="H652" s="67"/>
      <c r="I652" s="67"/>
      <c r="J652" s="9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</row>
    <row r="653" spans="1:26" ht="16.5" x14ac:dyDescent="0.45">
      <c r="A653" s="67"/>
      <c r="B653" s="67"/>
      <c r="C653" s="67"/>
      <c r="D653" s="67"/>
      <c r="E653" s="28"/>
      <c r="F653" s="67"/>
      <c r="G653" s="67"/>
      <c r="H653" s="67"/>
      <c r="I653" s="67"/>
      <c r="J653" s="9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</row>
    <row r="654" spans="1:26" ht="16.5" x14ac:dyDescent="0.45">
      <c r="A654" s="67"/>
      <c r="B654" s="67"/>
      <c r="C654" s="67"/>
      <c r="D654" s="67"/>
      <c r="E654" s="28"/>
      <c r="F654" s="67"/>
      <c r="G654" s="67"/>
      <c r="H654" s="67"/>
      <c r="I654" s="67"/>
      <c r="J654" s="9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</row>
    <row r="655" spans="1:26" ht="16.5" x14ac:dyDescent="0.45">
      <c r="A655" s="67"/>
      <c r="B655" s="67"/>
      <c r="C655" s="67"/>
      <c r="D655" s="67"/>
      <c r="E655" s="28"/>
      <c r="F655" s="67"/>
      <c r="G655" s="67"/>
      <c r="H655" s="67"/>
      <c r="I655" s="67"/>
      <c r="J655" s="9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</row>
    <row r="656" spans="1:26" ht="16.5" x14ac:dyDescent="0.45">
      <c r="A656" s="67"/>
      <c r="B656" s="67"/>
      <c r="C656" s="67"/>
      <c r="D656" s="67"/>
      <c r="E656" s="28"/>
      <c r="F656" s="67"/>
      <c r="G656" s="67"/>
      <c r="H656" s="67"/>
      <c r="I656" s="67"/>
      <c r="J656" s="9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</row>
    <row r="657" spans="1:26" ht="16.5" x14ac:dyDescent="0.45">
      <c r="A657" s="67"/>
      <c r="B657" s="67"/>
      <c r="C657" s="67"/>
      <c r="D657" s="67"/>
      <c r="E657" s="28"/>
      <c r="F657" s="67"/>
      <c r="G657" s="67"/>
      <c r="H657" s="67"/>
      <c r="I657" s="67"/>
      <c r="J657" s="9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</row>
    <row r="658" spans="1:26" ht="16.5" x14ac:dyDescent="0.45">
      <c r="A658" s="67"/>
      <c r="B658" s="67"/>
      <c r="C658" s="67"/>
      <c r="D658" s="67"/>
      <c r="E658" s="28"/>
      <c r="F658" s="67"/>
      <c r="G658" s="67"/>
      <c r="H658" s="67"/>
      <c r="I658" s="67"/>
      <c r="J658" s="9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</row>
    <row r="659" spans="1:26" ht="16.5" x14ac:dyDescent="0.45">
      <c r="A659" s="67"/>
      <c r="B659" s="67"/>
      <c r="C659" s="67"/>
      <c r="D659" s="67"/>
      <c r="E659" s="28"/>
      <c r="F659" s="67"/>
      <c r="G659" s="67"/>
      <c r="H659" s="67"/>
      <c r="I659" s="67"/>
      <c r="J659" s="9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</row>
    <row r="660" spans="1:26" ht="16.5" x14ac:dyDescent="0.45">
      <c r="A660" s="67"/>
      <c r="B660" s="67"/>
      <c r="C660" s="67"/>
      <c r="D660" s="67"/>
      <c r="E660" s="28"/>
      <c r="F660" s="67"/>
      <c r="G660" s="67"/>
      <c r="H660" s="67"/>
      <c r="I660" s="67"/>
      <c r="J660" s="9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</row>
    <row r="661" spans="1:26" ht="16.5" x14ac:dyDescent="0.45">
      <c r="A661" s="67"/>
      <c r="B661" s="67"/>
      <c r="C661" s="67"/>
      <c r="D661" s="67"/>
      <c r="E661" s="28"/>
      <c r="F661" s="67"/>
      <c r="G661" s="67"/>
      <c r="H661" s="67"/>
      <c r="I661" s="67"/>
      <c r="J661" s="9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</row>
    <row r="662" spans="1:26" ht="16.5" x14ac:dyDescent="0.45">
      <c r="A662" s="67"/>
      <c r="B662" s="67"/>
      <c r="C662" s="67"/>
      <c r="D662" s="67"/>
      <c r="E662" s="28"/>
      <c r="F662" s="67"/>
      <c r="G662" s="67"/>
      <c r="H662" s="67"/>
      <c r="I662" s="67"/>
      <c r="J662" s="9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</row>
    <row r="663" spans="1:26" ht="16.5" x14ac:dyDescent="0.45">
      <c r="A663" s="67"/>
      <c r="B663" s="67"/>
      <c r="C663" s="67"/>
      <c r="D663" s="67"/>
      <c r="E663" s="28"/>
      <c r="F663" s="67"/>
      <c r="G663" s="67"/>
      <c r="H663" s="67"/>
      <c r="I663" s="67"/>
      <c r="J663" s="9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</row>
    <row r="664" spans="1:26" ht="16.5" x14ac:dyDescent="0.45">
      <c r="A664" s="67"/>
      <c r="B664" s="67"/>
      <c r="C664" s="67"/>
      <c r="D664" s="67"/>
      <c r="E664" s="28"/>
      <c r="F664" s="67"/>
      <c r="G664" s="67"/>
      <c r="H664" s="67"/>
      <c r="I664" s="67"/>
      <c r="J664" s="9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</row>
    <row r="665" spans="1:26" ht="16.5" x14ac:dyDescent="0.45">
      <c r="A665" s="67"/>
      <c r="B665" s="67"/>
      <c r="C665" s="67"/>
      <c r="D665" s="67"/>
      <c r="E665" s="28"/>
      <c r="F665" s="67"/>
      <c r="G665" s="67"/>
      <c r="H665" s="67"/>
      <c r="I665" s="67"/>
      <c r="J665" s="9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</row>
    <row r="666" spans="1:26" ht="16.5" x14ac:dyDescent="0.45">
      <c r="A666" s="67"/>
      <c r="B666" s="67"/>
      <c r="C666" s="67"/>
      <c r="D666" s="67"/>
      <c r="E666" s="28"/>
      <c r="F666" s="67"/>
      <c r="G666" s="67"/>
      <c r="H666" s="67"/>
      <c r="I666" s="67"/>
      <c r="J666" s="9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</row>
    <row r="667" spans="1:26" ht="16.5" x14ac:dyDescent="0.45">
      <c r="A667" s="67"/>
      <c r="B667" s="67"/>
      <c r="C667" s="67"/>
      <c r="D667" s="67"/>
      <c r="E667" s="28"/>
      <c r="F667" s="67"/>
      <c r="G667" s="67"/>
      <c r="H667" s="67"/>
      <c r="I667" s="67"/>
      <c r="J667" s="9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</row>
    <row r="668" spans="1:26" ht="16.5" x14ac:dyDescent="0.45">
      <c r="A668" s="67"/>
      <c r="B668" s="67"/>
      <c r="C668" s="67"/>
      <c r="D668" s="67"/>
      <c r="E668" s="28"/>
      <c r="F668" s="67"/>
      <c r="G668" s="67"/>
      <c r="H668" s="67"/>
      <c r="I668" s="67"/>
      <c r="J668" s="9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</row>
    <row r="669" spans="1:26" ht="16.5" x14ac:dyDescent="0.45">
      <c r="A669" s="67"/>
      <c r="B669" s="67"/>
      <c r="C669" s="67"/>
      <c r="D669" s="67"/>
      <c r="E669" s="28"/>
      <c r="F669" s="67"/>
      <c r="G669" s="67"/>
      <c r="H669" s="67"/>
      <c r="I669" s="67"/>
      <c r="J669" s="9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</row>
    <row r="670" spans="1:26" ht="16.5" x14ac:dyDescent="0.45">
      <c r="A670" s="67"/>
      <c r="B670" s="67"/>
      <c r="C670" s="67"/>
      <c r="D670" s="67"/>
      <c r="E670" s="28"/>
      <c r="F670" s="67"/>
      <c r="G670" s="67"/>
      <c r="H670" s="67"/>
      <c r="I670" s="67"/>
      <c r="J670" s="9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</row>
    <row r="671" spans="1:26" ht="16.5" x14ac:dyDescent="0.45">
      <c r="A671" s="67"/>
      <c r="B671" s="67"/>
      <c r="C671" s="67"/>
      <c r="D671" s="67"/>
      <c r="E671" s="28"/>
      <c r="F671" s="67"/>
      <c r="G671" s="67"/>
      <c r="H671" s="67"/>
      <c r="I671" s="67"/>
      <c r="J671" s="9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</row>
    <row r="672" spans="1:26" ht="16.5" x14ac:dyDescent="0.45">
      <c r="A672" s="67"/>
      <c r="B672" s="67"/>
      <c r="C672" s="67"/>
      <c r="D672" s="67"/>
      <c r="E672" s="28"/>
      <c r="F672" s="67"/>
      <c r="G672" s="67"/>
      <c r="H672" s="67"/>
      <c r="I672" s="67"/>
      <c r="J672" s="9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</row>
    <row r="673" spans="1:26" ht="16.5" x14ac:dyDescent="0.45">
      <c r="A673" s="67"/>
      <c r="B673" s="67"/>
      <c r="C673" s="67"/>
      <c r="D673" s="67"/>
      <c r="E673" s="28"/>
      <c r="F673" s="67"/>
      <c r="G673" s="67"/>
      <c r="H673" s="67"/>
      <c r="I673" s="67"/>
      <c r="J673" s="9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</row>
    <row r="674" spans="1:26" ht="16.5" x14ac:dyDescent="0.45">
      <c r="A674" s="67"/>
      <c r="B674" s="67"/>
      <c r="C674" s="67"/>
      <c r="D674" s="67"/>
      <c r="E674" s="28"/>
      <c r="F674" s="67"/>
      <c r="G674" s="67"/>
      <c r="H674" s="67"/>
      <c r="I674" s="67"/>
      <c r="J674" s="9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</row>
    <row r="675" spans="1:26" ht="16.5" x14ac:dyDescent="0.45">
      <c r="A675" s="67"/>
      <c r="B675" s="67"/>
      <c r="C675" s="67"/>
      <c r="D675" s="67"/>
      <c r="E675" s="28"/>
      <c r="F675" s="67"/>
      <c r="G675" s="67"/>
      <c r="H675" s="67"/>
      <c r="I675" s="67"/>
      <c r="J675" s="9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</row>
    <row r="676" spans="1:26" ht="16.5" x14ac:dyDescent="0.45">
      <c r="A676" s="67"/>
      <c r="B676" s="67"/>
      <c r="C676" s="67"/>
      <c r="D676" s="67"/>
      <c r="E676" s="28"/>
      <c r="F676" s="67"/>
      <c r="G676" s="67"/>
      <c r="H676" s="67"/>
      <c r="I676" s="67"/>
      <c r="J676" s="9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</row>
    <row r="677" spans="1:26" ht="16.5" x14ac:dyDescent="0.45">
      <c r="A677" s="67"/>
      <c r="B677" s="67"/>
      <c r="C677" s="67"/>
      <c r="D677" s="67"/>
      <c r="E677" s="28"/>
      <c r="F677" s="67"/>
      <c r="G677" s="67"/>
      <c r="H677" s="67"/>
      <c r="I677" s="67"/>
      <c r="J677" s="9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</row>
    <row r="678" spans="1:26" ht="16.5" x14ac:dyDescent="0.45">
      <c r="A678" s="67"/>
      <c r="B678" s="67"/>
      <c r="C678" s="67"/>
      <c r="D678" s="67"/>
      <c r="E678" s="28"/>
      <c r="F678" s="67"/>
      <c r="G678" s="67"/>
      <c r="H678" s="67"/>
      <c r="I678" s="67"/>
      <c r="J678" s="9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</row>
    <row r="679" spans="1:26" ht="16.5" x14ac:dyDescent="0.45">
      <c r="A679" s="67"/>
      <c r="B679" s="67"/>
      <c r="C679" s="67"/>
      <c r="D679" s="67"/>
      <c r="E679" s="28"/>
      <c r="F679" s="67"/>
      <c r="G679" s="67"/>
      <c r="H679" s="67"/>
      <c r="I679" s="67"/>
      <c r="J679" s="9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</row>
    <row r="680" spans="1:26" ht="16.5" x14ac:dyDescent="0.45">
      <c r="A680" s="67"/>
      <c r="B680" s="67"/>
      <c r="C680" s="67"/>
      <c r="D680" s="67"/>
      <c r="E680" s="28"/>
      <c r="F680" s="67"/>
      <c r="G680" s="67"/>
      <c r="H680" s="67"/>
      <c r="I680" s="67"/>
      <c r="J680" s="9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</row>
    <row r="681" spans="1:26" ht="16.5" x14ac:dyDescent="0.45">
      <c r="A681" s="67"/>
      <c r="B681" s="67"/>
      <c r="C681" s="67"/>
      <c r="D681" s="67"/>
      <c r="E681" s="28"/>
      <c r="F681" s="67"/>
      <c r="G681" s="67"/>
      <c r="H681" s="67"/>
      <c r="I681" s="67"/>
      <c r="J681" s="9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</row>
    <row r="682" spans="1:26" ht="16.5" x14ac:dyDescent="0.45">
      <c r="A682" s="67"/>
      <c r="B682" s="67"/>
      <c r="C682" s="67"/>
      <c r="D682" s="67"/>
      <c r="E682" s="28"/>
      <c r="F682" s="67"/>
      <c r="G682" s="67"/>
      <c r="H682" s="67"/>
      <c r="I682" s="67"/>
      <c r="J682" s="9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</row>
    <row r="683" spans="1:26" ht="16.5" x14ac:dyDescent="0.45">
      <c r="A683" s="67"/>
      <c r="B683" s="67"/>
      <c r="C683" s="67"/>
      <c r="D683" s="67"/>
      <c r="E683" s="28"/>
      <c r="F683" s="67"/>
      <c r="G683" s="67"/>
      <c r="H683" s="67"/>
      <c r="I683" s="67"/>
      <c r="J683" s="9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</row>
    <row r="684" spans="1:26" ht="16.5" x14ac:dyDescent="0.45">
      <c r="A684" s="67"/>
      <c r="B684" s="67"/>
      <c r="C684" s="67"/>
      <c r="D684" s="67"/>
      <c r="E684" s="28"/>
      <c r="F684" s="67"/>
      <c r="G684" s="67"/>
      <c r="H684" s="67"/>
      <c r="I684" s="67"/>
      <c r="J684" s="9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</row>
    <row r="685" spans="1:26" ht="16.5" x14ac:dyDescent="0.45">
      <c r="A685" s="67"/>
      <c r="B685" s="67"/>
      <c r="C685" s="67"/>
      <c r="D685" s="67"/>
      <c r="E685" s="28"/>
      <c r="F685" s="67"/>
      <c r="G685" s="67"/>
      <c r="H685" s="67"/>
      <c r="I685" s="67"/>
      <c r="J685" s="9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</row>
    <row r="686" spans="1:26" ht="16.5" x14ac:dyDescent="0.45">
      <c r="A686" s="67"/>
      <c r="B686" s="67"/>
      <c r="C686" s="67"/>
      <c r="D686" s="67"/>
      <c r="E686" s="28"/>
      <c r="F686" s="67"/>
      <c r="G686" s="67"/>
      <c r="H686" s="67"/>
      <c r="I686" s="67"/>
      <c r="J686" s="9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</row>
    <row r="687" spans="1:26" ht="16.5" x14ac:dyDescent="0.45">
      <c r="A687" s="67"/>
      <c r="B687" s="67"/>
      <c r="C687" s="67"/>
      <c r="D687" s="67"/>
      <c r="E687" s="28"/>
      <c r="F687" s="67"/>
      <c r="G687" s="67"/>
      <c r="H687" s="67"/>
      <c r="I687" s="67"/>
      <c r="J687" s="9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</row>
    <row r="688" spans="1:26" ht="16.5" x14ac:dyDescent="0.45">
      <c r="A688" s="67"/>
      <c r="B688" s="67"/>
      <c r="C688" s="67"/>
      <c r="D688" s="67"/>
      <c r="E688" s="28"/>
      <c r="F688" s="67"/>
      <c r="G688" s="67"/>
      <c r="H688" s="67"/>
      <c r="I688" s="67"/>
      <c r="J688" s="9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</row>
    <row r="689" spans="1:26" ht="16.5" x14ac:dyDescent="0.45">
      <c r="A689" s="67"/>
      <c r="B689" s="67"/>
      <c r="C689" s="67"/>
      <c r="D689" s="67"/>
      <c r="E689" s="28"/>
      <c r="F689" s="67"/>
      <c r="G689" s="67"/>
      <c r="H689" s="67"/>
      <c r="I689" s="67"/>
      <c r="J689" s="9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</row>
    <row r="690" spans="1:26" ht="16.5" x14ac:dyDescent="0.45">
      <c r="A690" s="67"/>
      <c r="B690" s="67"/>
      <c r="C690" s="67"/>
      <c r="D690" s="67"/>
      <c r="E690" s="28"/>
      <c r="F690" s="67"/>
      <c r="G690" s="67"/>
      <c r="H690" s="67"/>
      <c r="I690" s="67"/>
      <c r="J690" s="9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</row>
    <row r="691" spans="1:26" ht="16.5" x14ac:dyDescent="0.45">
      <c r="A691" s="67"/>
      <c r="B691" s="67"/>
      <c r="C691" s="67"/>
      <c r="D691" s="67"/>
      <c r="E691" s="28"/>
      <c r="F691" s="67"/>
      <c r="G691" s="67"/>
      <c r="H691" s="67"/>
      <c r="I691" s="67"/>
      <c r="J691" s="9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</row>
    <row r="692" spans="1:26" ht="16.5" x14ac:dyDescent="0.45">
      <c r="A692" s="67"/>
      <c r="B692" s="67"/>
      <c r="C692" s="67"/>
      <c r="D692" s="67"/>
      <c r="E692" s="28"/>
      <c r="F692" s="67"/>
      <c r="G692" s="67"/>
      <c r="H692" s="67"/>
      <c r="I692" s="67"/>
      <c r="J692" s="9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</row>
    <row r="693" spans="1:26" ht="16.5" x14ac:dyDescent="0.45">
      <c r="A693" s="67"/>
      <c r="B693" s="67"/>
      <c r="C693" s="67"/>
      <c r="D693" s="67"/>
      <c r="E693" s="28"/>
      <c r="F693" s="67"/>
      <c r="G693" s="67"/>
      <c r="H693" s="67"/>
      <c r="I693" s="67"/>
      <c r="J693" s="9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</row>
    <row r="694" spans="1:26" ht="16.5" x14ac:dyDescent="0.45">
      <c r="A694" s="67"/>
      <c r="B694" s="67"/>
      <c r="C694" s="67"/>
      <c r="D694" s="67"/>
      <c r="E694" s="28"/>
      <c r="F694" s="67"/>
      <c r="G694" s="67"/>
      <c r="H694" s="67"/>
      <c r="I694" s="67"/>
      <c r="J694" s="9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</row>
    <row r="695" spans="1:26" ht="16.5" x14ac:dyDescent="0.45">
      <c r="A695" s="67"/>
      <c r="B695" s="67"/>
      <c r="C695" s="67"/>
      <c r="D695" s="67"/>
      <c r="E695" s="28"/>
      <c r="F695" s="67"/>
      <c r="G695" s="67"/>
      <c r="H695" s="67"/>
      <c r="I695" s="67"/>
      <c r="J695" s="9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</row>
    <row r="696" spans="1:26" ht="16.5" x14ac:dyDescent="0.45">
      <c r="A696" s="67"/>
      <c r="B696" s="67"/>
      <c r="C696" s="67"/>
      <c r="D696" s="67"/>
      <c r="E696" s="28"/>
      <c r="F696" s="67"/>
      <c r="G696" s="67"/>
      <c r="H696" s="67"/>
      <c r="I696" s="67"/>
      <c r="J696" s="9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</row>
    <row r="697" spans="1:26" ht="16.5" x14ac:dyDescent="0.45">
      <c r="A697" s="67"/>
      <c r="B697" s="67"/>
      <c r="C697" s="67"/>
      <c r="D697" s="67"/>
      <c r="E697" s="28"/>
      <c r="F697" s="67"/>
      <c r="G697" s="67"/>
      <c r="H697" s="67"/>
      <c r="I697" s="67"/>
      <c r="J697" s="9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</row>
    <row r="698" spans="1:26" ht="16.5" x14ac:dyDescent="0.45">
      <c r="A698" s="67"/>
      <c r="B698" s="67"/>
      <c r="C698" s="67"/>
      <c r="D698" s="67"/>
      <c r="E698" s="28"/>
      <c r="F698" s="67"/>
      <c r="G698" s="67"/>
      <c r="H698" s="67"/>
      <c r="I698" s="67"/>
      <c r="J698" s="9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</row>
    <row r="699" spans="1:26" ht="16.5" x14ac:dyDescent="0.45">
      <c r="A699" s="67"/>
      <c r="B699" s="67"/>
      <c r="C699" s="67"/>
      <c r="D699" s="67"/>
      <c r="E699" s="28"/>
      <c r="F699" s="67"/>
      <c r="G699" s="67"/>
      <c r="H699" s="67"/>
      <c r="I699" s="67"/>
      <c r="J699" s="9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</row>
    <row r="700" spans="1:26" ht="16.5" x14ac:dyDescent="0.45">
      <c r="A700" s="67"/>
      <c r="B700" s="67"/>
      <c r="C700" s="67"/>
      <c r="D700" s="67"/>
      <c r="E700" s="28"/>
      <c r="F700" s="67"/>
      <c r="G700" s="67"/>
      <c r="H700" s="67"/>
      <c r="I700" s="67"/>
      <c r="J700" s="9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</row>
    <row r="701" spans="1:26" ht="16.5" x14ac:dyDescent="0.45">
      <c r="A701" s="67"/>
      <c r="B701" s="67"/>
      <c r="C701" s="67"/>
      <c r="D701" s="67"/>
      <c r="E701" s="28"/>
      <c r="F701" s="67"/>
      <c r="G701" s="67"/>
      <c r="H701" s="67"/>
      <c r="I701" s="67"/>
      <c r="J701" s="9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</row>
    <row r="702" spans="1:26" ht="16.5" x14ac:dyDescent="0.45">
      <c r="A702" s="67"/>
      <c r="B702" s="67"/>
      <c r="C702" s="67"/>
      <c r="D702" s="67"/>
      <c r="E702" s="28"/>
      <c r="F702" s="67"/>
      <c r="G702" s="67"/>
      <c r="H702" s="67"/>
      <c r="I702" s="67"/>
      <c r="J702" s="9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</row>
    <row r="703" spans="1:26" ht="16.5" x14ac:dyDescent="0.45">
      <c r="A703" s="67"/>
      <c r="B703" s="67"/>
      <c r="C703" s="67"/>
      <c r="D703" s="67"/>
      <c r="E703" s="28"/>
      <c r="F703" s="67"/>
      <c r="G703" s="67"/>
      <c r="H703" s="67"/>
      <c r="I703" s="67"/>
      <c r="J703" s="9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</row>
    <row r="704" spans="1:26" ht="16.5" x14ac:dyDescent="0.45">
      <c r="A704" s="67"/>
      <c r="B704" s="67"/>
      <c r="C704" s="67"/>
      <c r="D704" s="67"/>
      <c r="E704" s="28"/>
      <c r="F704" s="67"/>
      <c r="G704" s="67"/>
      <c r="H704" s="67"/>
      <c r="I704" s="67"/>
      <c r="J704" s="9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</row>
    <row r="705" spans="1:26" ht="16.5" x14ac:dyDescent="0.45">
      <c r="A705" s="67"/>
      <c r="B705" s="67"/>
      <c r="C705" s="67"/>
      <c r="D705" s="67"/>
      <c r="E705" s="28"/>
      <c r="F705" s="67"/>
      <c r="G705" s="67"/>
      <c r="H705" s="67"/>
      <c r="I705" s="67"/>
      <c r="J705" s="9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</row>
    <row r="706" spans="1:26" ht="16.5" x14ac:dyDescent="0.45">
      <c r="A706" s="67"/>
      <c r="B706" s="67"/>
      <c r="C706" s="67"/>
      <c r="D706" s="67"/>
      <c r="E706" s="28"/>
      <c r="F706" s="67"/>
      <c r="G706" s="67"/>
      <c r="H706" s="67"/>
      <c r="I706" s="67"/>
      <c r="J706" s="9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</row>
    <row r="707" spans="1:26" ht="16.5" x14ac:dyDescent="0.45">
      <c r="A707" s="67"/>
      <c r="B707" s="67"/>
      <c r="C707" s="67"/>
      <c r="D707" s="67"/>
      <c r="E707" s="28"/>
      <c r="F707" s="67"/>
      <c r="G707" s="67"/>
      <c r="H707" s="67"/>
      <c r="I707" s="67"/>
      <c r="J707" s="9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</row>
    <row r="708" spans="1:26" ht="16.5" x14ac:dyDescent="0.45">
      <c r="A708" s="67"/>
      <c r="B708" s="67"/>
      <c r="C708" s="67"/>
      <c r="D708" s="67"/>
      <c r="E708" s="28"/>
      <c r="F708" s="67"/>
      <c r="G708" s="67"/>
      <c r="H708" s="67"/>
      <c r="I708" s="67"/>
      <c r="J708" s="9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</row>
    <row r="709" spans="1:26" ht="16.5" x14ac:dyDescent="0.45">
      <c r="A709" s="67"/>
      <c r="B709" s="67"/>
      <c r="C709" s="67"/>
      <c r="D709" s="67"/>
      <c r="E709" s="28"/>
      <c r="F709" s="67"/>
      <c r="G709" s="67"/>
      <c r="H709" s="67"/>
      <c r="I709" s="67"/>
      <c r="J709" s="9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</row>
    <row r="710" spans="1:26" ht="16.5" x14ac:dyDescent="0.45">
      <c r="A710" s="67"/>
      <c r="B710" s="67"/>
      <c r="C710" s="67"/>
      <c r="D710" s="67"/>
      <c r="E710" s="28"/>
      <c r="F710" s="67"/>
      <c r="G710" s="67"/>
      <c r="H710" s="67"/>
      <c r="I710" s="67"/>
      <c r="J710" s="9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</row>
    <row r="711" spans="1:26" ht="16.5" x14ac:dyDescent="0.45">
      <c r="A711" s="67"/>
      <c r="B711" s="67"/>
      <c r="C711" s="67"/>
      <c r="D711" s="67"/>
      <c r="E711" s="28"/>
      <c r="F711" s="67"/>
      <c r="G711" s="67"/>
      <c r="H711" s="67"/>
      <c r="I711" s="67"/>
      <c r="J711" s="9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</row>
    <row r="712" spans="1:26" ht="16.5" x14ac:dyDescent="0.45">
      <c r="A712" s="67"/>
      <c r="B712" s="67"/>
      <c r="C712" s="67"/>
      <c r="D712" s="67"/>
      <c r="E712" s="28"/>
      <c r="F712" s="67"/>
      <c r="G712" s="67"/>
      <c r="H712" s="67"/>
      <c r="I712" s="67"/>
      <c r="J712" s="9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</row>
    <row r="713" spans="1:26" ht="16.5" x14ac:dyDescent="0.45">
      <c r="A713" s="67"/>
      <c r="B713" s="67"/>
      <c r="C713" s="67"/>
      <c r="D713" s="67"/>
      <c r="E713" s="28"/>
      <c r="F713" s="67"/>
      <c r="G713" s="67"/>
      <c r="H713" s="67"/>
      <c r="I713" s="67"/>
      <c r="J713" s="9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</row>
    <row r="714" spans="1:26" ht="16.5" x14ac:dyDescent="0.45">
      <c r="A714" s="67"/>
      <c r="B714" s="67"/>
      <c r="C714" s="67"/>
      <c r="D714" s="67"/>
      <c r="E714" s="28"/>
      <c r="F714" s="67"/>
      <c r="G714" s="67"/>
      <c r="H714" s="67"/>
      <c r="I714" s="67"/>
      <c r="J714" s="9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</row>
    <row r="715" spans="1:26" ht="16.5" x14ac:dyDescent="0.45">
      <c r="A715" s="67"/>
      <c r="B715" s="67"/>
      <c r="C715" s="67"/>
      <c r="D715" s="67"/>
      <c r="E715" s="28"/>
      <c r="F715" s="67"/>
      <c r="G715" s="67"/>
      <c r="H715" s="67"/>
      <c r="I715" s="67"/>
      <c r="J715" s="9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</row>
    <row r="716" spans="1:26" ht="16.5" x14ac:dyDescent="0.45">
      <c r="A716" s="67"/>
      <c r="B716" s="67"/>
      <c r="C716" s="67"/>
      <c r="D716" s="67"/>
      <c r="E716" s="28"/>
      <c r="F716" s="67"/>
      <c r="G716" s="67"/>
      <c r="H716" s="67"/>
      <c r="I716" s="67"/>
      <c r="J716" s="9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</row>
    <row r="717" spans="1:26" ht="16.5" x14ac:dyDescent="0.45">
      <c r="A717" s="67"/>
      <c r="B717" s="67"/>
      <c r="C717" s="67"/>
      <c r="D717" s="67"/>
      <c r="E717" s="28"/>
      <c r="F717" s="67"/>
      <c r="G717" s="67"/>
      <c r="H717" s="67"/>
      <c r="I717" s="67"/>
      <c r="J717" s="9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</row>
    <row r="718" spans="1:26" ht="16.5" x14ac:dyDescent="0.45">
      <c r="A718" s="67"/>
      <c r="B718" s="67"/>
      <c r="C718" s="67"/>
      <c r="D718" s="67"/>
      <c r="E718" s="28"/>
      <c r="F718" s="67"/>
      <c r="G718" s="67"/>
      <c r="H718" s="67"/>
      <c r="I718" s="67"/>
      <c r="J718" s="9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</row>
    <row r="719" spans="1:26" ht="16.5" x14ac:dyDescent="0.45">
      <c r="A719" s="67"/>
      <c r="B719" s="67"/>
      <c r="C719" s="67"/>
      <c r="D719" s="67"/>
      <c r="E719" s="28"/>
      <c r="F719" s="67"/>
      <c r="G719" s="67"/>
      <c r="H719" s="67"/>
      <c r="I719" s="67"/>
      <c r="J719" s="9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</row>
    <row r="720" spans="1:26" ht="16.5" x14ac:dyDescent="0.45">
      <c r="A720" s="67"/>
      <c r="B720" s="67"/>
      <c r="C720" s="67"/>
      <c r="D720" s="67"/>
      <c r="E720" s="28"/>
      <c r="F720" s="67"/>
      <c r="G720" s="67"/>
      <c r="H720" s="67"/>
      <c r="I720" s="67"/>
      <c r="J720" s="9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</row>
    <row r="721" spans="1:26" ht="16.5" x14ac:dyDescent="0.45">
      <c r="A721" s="67"/>
      <c r="B721" s="67"/>
      <c r="C721" s="67"/>
      <c r="D721" s="67"/>
      <c r="E721" s="28"/>
      <c r="F721" s="67"/>
      <c r="G721" s="67"/>
      <c r="H721" s="67"/>
      <c r="I721" s="67"/>
      <c r="J721" s="9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</row>
    <row r="722" spans="1:26" ht="16.5" x14ac:dyDescent="0.45">
      <c r="A722" s="67"/>
      <c r="B722" s="67"/>
      <c r="C722" s="67"/>
      <c r="D722" s="67"/>
      <c r="E722" s="28"/>
      <c r="F722" s="67"/>
      <c r="G722" s="67"/>
      <c r="H722" s="67"/>
      <c r="I722" s="67"/>
      <c r="J722" s="9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</row>
    <row r="723" spans="1:26" ht="16.5" x14ac:dyDescent="0.45">
      <c r="A723" s="67"/>
      <c r="B723" s="67"/>
      <c r="C723" s="67"/>
      <c r="D723" s="67"/>
      <c r="E723" s="28"/>
      <c r="F723" s="67"/>
      <c r="G723" s="67"/>
      <c r="H723" s="67"/>
      <c r="I723" s="67"/>
      <c r="J723" s="9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</row>
    <row r="724" spans="1:26" ht="16.5" x14ac:dyDescent="0.45">
      <c r="A724" s="67"/>
      <c r="B724" s="67"/>
      <c r="C724" s="67"/>
      <c r="D724" s="67"/>
      <c r="E724" s="28"/>
      <c r="F724" s="67"/>
      <c r="G724" s="67"/>
      <c r="H724" s="67"/>
      <c r="I724" s="67"/>
      <c r="J724" s="9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</row>
    <row r="725" spans="1:26" ht="16.5" x14ac:dyDescent="0.45">
      <c r="A725" s="67"/>
      <c r="B725" s="67"/>
      <c r="C725" s="67"/>
      <c r="D725" s="67"/>
      <c r="E725" s="28"/>
      <c r="F725" s="67"/>
      <c r="G725" s="67"/>
      <c r="H725" s="67"/>
      <c r="I725" s="67"/>
      <c r="J725" s="9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</row>
    <row r="726" spans="1:26" ht="16.5" x14ac:dyDescent="0.45">
      <c r="A726" s="67"/>
      <c r="B726" s="67"/>
      <c r="C726" s="67"/>
      <c r="D726" s="67"/>
      <c r="E726" s="28"/>
      <c r="F726" s="67"/>
      <c r="G726" s="67"/>
      <c r="H726" s="67"/>
      <c r="I726" s="67"/>
      <c r="J726" s="9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</row>
    <row r="727" spans="1:26" ht="16.5" x14ac:dyDescent="0.45">
      <c r="A727" s="67"/>
      <c r="B727" s="67"/>
      <c r="C727" s="67"/>
      <c r="D727" s="67"/>
      <c r="E727" s="28"/>
      <c r="F727" s="67"/>
      <c r="G727" s="67"/>
      <c r="H727" s="67"/>
      <c r="I727" s="67"/>
      <c r="J727" s="9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</row>
    <row r="728" spans="1:26" ht="16.5" x14ac:dyDescent="0.45">
      <c r="A728" s="67"/>
      <c r="B728" s="67"/>
      <c r="C728" s="67"/>
      <c r="D728" s="67"/>
      <c r="E728" s="28"/>
      <c r="F728" s="67"/>
      <c r="G728" s="67"/>
      <c r="H728" s="67"/>
      <c r="I728" s="67"/>
      <c r="J728" s="9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</row>
    <row r="729" spans="1:26" ht="16.5" x14ac:dyDescent="0.45">
      <c r="A729" s="67"/>
      <c r="B729" s="67"/>
      <c r="C729" s="67"/>
      <c r="D729" s="67"/>
      <c r="E729" s="28"/>
      <c r="F729" s="67"/>
      <c r="G729" s="67"/>
      <c r="H729" s="67"/>
      <c r="I729" s="67"/>
      <c r="J729" s="9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</row>
    <row r="730" spans="1:26" ht="16.5" x14ac:dyDescent="0.45">
      <c r="A730" s="67"/>
      <c r="B730" s="67"/>
      <c r="C730" s="67"/>
      <c r="D730" s="67"/>
      <c r="E730" s="28"/>
      <c r="F730" s="67"/>
      <c r="G730" s="67"/>
      <c r="H730" s="67"/>
      <c r="I730" s="67"/>
      <c r="J730" s="9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</row>
    <row r="731" spans="1:26" ht="16.5" x14ac:dyDescent="0.45">
      <c r="A731" s="67"/>
      <c r="B731" s="67"/>
      <c r="C731" s="67"/>
      <c r="D731" s="67"/>
      <c r="E731" s="28"/>
      <c r="F731" s="67"/>
      <c r="G731" s="67"/>
      <c r="H731" s="67"/>
      <c r="I731" s="67"/>
      <c r="J731" s="9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</row>
    <row r="732" spans="1:26" ht="16.5" x14ac:dyDescent="0.45">
      <c r="A732" s="67"/>
      <c r="B732" s="67"/>
      <c r="C732" s="67"/>
      <c r="D732" s="67"/>
      <c r="E732" s="28"/>
      <c r="F732" s="67"/>
      <c r="G732" s="67"/>
      <c r="H732" s="67"/>
      <c r="I732" s="67"/>
      <c r="J732" s="9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</row>
    <row r="733" spans="1:26" ht="16.5" x14ac:dyDescent="0.45">
      <c r="A733" s="67"/>
      <c r="B733" s="67"/>
      <c r="C733" s="67"/>
      <c r="D733" s="67"/>
      <c r="E733" s="28"/>
      <c r="F733" s="67"/>
      <c r="G733" s="67"/>
      <c r="H733" s="67"/>
      <c r="I733" s="67"/>
      <c r="J733" s="9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</row>
    <row r="734" spans="1:26" ht="16.5" x14ac:dyDescent="0.45">
      <c r="A734" s="67"/>
      <c r="B734" s="67"/>
      <c r="C734" s="67"/>
      <c r="D734" s="67"/>
      <c r="E734" s="28"/>
      <c r="F734" s="67"/>
      <c r="G734" s="67"/>
      <c r="H734" s="67"/>
      <c r="I734" s="67"/>
      <c r="J734" s="9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</row>
    <row r="735" spans="1:26" ht="16.5" x14ac:dyDescent="0.45">
      <c r="A735" s="67"/>
      <c r="B735" s="67"/>
      <c r="C735" s="67"/>
      <c r="D735" s="67"/>
      <c r="E735" s="28"/>
      <c r="F735" s="67"/>
      <c r="G735" s="67"/>
      <c r="H735" s="67"/>
      <c r="I735" s="67"/>
      <c r="J735" s="9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</row>
    <row r="736" spans="1:26" ht="16.5" x14ac:dyDescent="0.45">
      <c r="A736" s="67"/>
      <c r="B736" s="67"/>
      <c r="C736" s="67"/>
      <c r="D736" s="67"/>
      <c r="E736" s="28"/>
      <c r="F736" s="67"/>
      <c r="G736" s="67"/>
      <c r="H736" s="67"/>
      <c r="I736" s="67"/>
      <c r="J736" s="9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</row>
    <row r="737" spans="1:26" ht="16.5" x14ac:dyDescent="0.45">
      <c r="A737" s="67"/>
      <c r="B737" s="67"/>
      <c r="C737" s="67"/>
      <c r="D737" s="67"/>
      <c r="E737" s="28"/>
      <c r="F737" s="67"/>
      <c r="G737" s="67"/>
      <c r="H737" s="67"/>
      <c r="I737" s="67"/>
      <c r="J737" s="9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</row>
    <row r="738" spans="1:26" ht="16.5" x14ac:dyDescent="0.45">
      <c r="A738" s="67"/>
      <c r="B738" s="67"/>
      <c r="C738" s="67"/>
      <c r="D738" s="67"/>
      <c r="E738" s="28"/>
      <c r="F738" s="67"/>
      <c r="G738" s="67"/>
      <c r="H738" s="67"/>
      <c r="I738" s="67"/>
      <c r="J738" s="9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</row>
    <row r="739" spans="1:26" ht="16.5" x14ac:dyDescent="0.45">
      <c r="A739" s="67"/>
      <c r="B739" s="67"/>
      <c r="C739" s="67"/>
      <c r="D739" s="67"/>
      <c r="E739" s="28"/>
      <c r="F739" s="67"/>
      <c r="G739" s="67"/>
      <c r="H739" s="67"/>
      <c r="I739" s="67"/>
      <c r="J739" s="9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</row>
    <row r="740" spans="1:26" ht="16.5" x14ac:dyDescent="0.45">
      <c r="A740" s="67"/>
      <c r="B740" s="67"/>
      <c r="C740" s="67"/>
      <c r="D740" s="67"/>
      <c r="E740" s="28"/>
      <c r="F740" s="67"/>
      <c r="G740" s="67"/>
      <c r="H740" s="67"/>
      <c r="I740" s="67"/>
      <c r="J740" s="9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</row>
    <row r="741" spans="1:26" ht="16.5" x14ac:dyDescent="0.45">
      <c r="A741" s="67"/>
      <c r="B741" s="67"/>
      <c r="C741" s="67"/>
      <c r="D741" s="67"/>
      <c r="E741" s="28"/>
      <c r="F741" s="67"/>
      <c r="G741" s="67"/>
      <c r="H741" s="67"/>
      <c r="I741" s="67"/>
      <c r="J741" s="9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</row>
    <row r="742" spans="1:26" ht="16.5" x14ac:dyDescent="0.45">
      <c r="A742" s="67"/>
      <c r="B742" s="67"/>
      <c r="C742" s="67"/>
      <c r="D742" s="67"/>
      <c r="E742" s="28"/>
      <c r="F742" s="67"/>
      <c r="G742" s="67"/>
      <c r="H742" s="67"/>
      <c r="I742" s="67"/>
      <c r="J742" s="9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</row>
    <row r="743" spans="1:26" ht="16.5" x14ac:dyDescent="0.45">
      <c r="A743" s="67"/>
      <c r="B743" s="67"/>
      <c r="C743" s="67"/>
      <c r="D743" s="67"/>
      <c r="E743" s="28"/>
      <c r="F743" s="67"/>
      <c r="G743" s="67"/>
      <c r="H743" s="67"/>
      <c r="I743" s="67"/>
      <c r="J743" s="9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</row>
    <row r="744" spans="1:26" ht="16.5" x14ac:dyDescent="0.45">
      <c r="A744" s="67"/>
      <c r="B744" s="67"/>
      <c r="C744" s="67"/>
      <c r="D744" s="67"/>
      <c r="E744" s="28"/>
      <c r="F744" s="67"/>
      <c r="G744" s="67"/>
      <c r="H744" s="67"/>
      <c r="I744" s="67"/>
      <c r="J744" s="9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</row>
    <row r="745" spans="1:26" ht="16.5" x14ac:dyDescent="0.45">
      <c r="A745" s="67"/>
      <c r="B745" s="67"/>
      <c r="C745" s="67"/>
      <c r="D745" s="67"/>
      <c r="E745" s="28"/>
      <c r="F745" s="67"/>
      <c r="G745" s="67"/>
      <c r="H745" s="67"/>
      <c r="I745" s="67"/>
      <c r="J745" s="9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</row>
    <row r="746" spans="1:26" ht="16.5" x14ac:dyDescent="0.45">
      <c r="A746" s="67"/>
      <c r="B746" s="67"/>
      <c r="C746" s="67"/>
      <c r="D746" s="67"/>
      <c r="E746" s="28"/>
      <c r="F746" s="67"/>
      <c r="G746" s="67"/>
      <c r="H746" s="67"/>
      <c r="I746" s="67"/>
      <c r="J746" s="9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</row>
    <row r="747" spans="1:26" ht="16.5" x14ac:dyDescent="0.45">
      <c r="A747" s="67"/>
      <c r="B747" s="67"/>
      <c r="C747" s="67"/>
      <c r="D747" s="67"/>
      <c r="E747" s="28"/>
      <c r="F747" s="67"/>
      <c r="G747" s="67"/>
      <c r="H747" s="67"/>
      <c r="I747" s="67"/>
      <c r="J747" s="9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</row>
    <row r="748" spans="1:26" ht="16.5" x14ac:dyDescent="0.45">
      <c r="A748" s="67"/>
      <c r="B748" s="67"/>
      <c r="C748" s="67"/>
      <c r="D748" s="67"/>
      <c r="E748" s="28"/>
      <c r="F748" s="67"/>
      <c r="G748" s="67"/>
      <c r="H748" s="67"/>
      <c r="I748" s="67"/>
      <c r="J748" s="9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</row>
    <row r="749" spans="1:26" ht="16.5" x14ac:dyDescent="0.45">
      <c r="A749" s="67"/>
      <c r="B749" s="67"/>
      <c r="C749" s="67"/>
      <c r="D749" s="67"/>
      <c r="E749" s="28"/>
      <c r="F749" s="67"/>
      <c r="G749" s="67"/>
      <c r="H749" s="67"/>
      <c r="I749" s="67"/>
      <c r="J749" s="9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</row>
    <row r="750" spans="1:26" ht="16.5" x14ac:dyDescent="0.45">
      <c r="A750" s="67"/>
      <c r="B750" s="67"/>
      <c r="C750" s="67"/>
      <c r="D750" s="67"/>
      <c r="E750" s="28"/>
      <c r="F750" s="67"/>
      <c r="G750" s="67"/>
      <c r="H750" s="67"/>
      <c r="I750" s="67"/>
      <c r="J750" s="9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</row>
    <row r="751" spans="1:26" ht="16.5" x14ac:dyDescent="0.45">
      <c r="A751" s="67"/>
      <c r="B751" s="67"/>
      <c r="C751" s="67"/>
      <c r="D751" s="67"/>
      <c r="E751" s="28"/>
      <c r="F751" s="67"/>
      <c r="G751" s="67"/>
      <c r="H751" s="67"/>
      <c r="I751" s="67"/>
      <c r="J751" s="9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</row>
    <row r="752" spans="1:26" ht="16.5" x14ac:dyDescent="0.45">
      <c r="A752" s="67"/>
      <c r="B752" s="67"/>
      <c r="C752" s="67"/>
      <c r="D752" s="67"/>
      <c r="E752" s="28"/>
      <c r="F752" s="67"/>
      <c r="G752" s="67"/>
      <c r="H752" s="67"/>
      <c r="I752" s="67"/>
      <c r="J752" s="9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</row>
    <row r="753" spans="1:26" ht="16.5" x14ac:dyDescent="0.45">
      <c r="A753" s="67"/>
      <c r="B753" s="67"/>
      <c r="C753" s="67"/>
      <c r="D753" s="67"/>
      <c r="E753" s="28"/>
      <c r="F753" s="67"/>
      <c r="G753" s="67"/>
      <c r="H753" s="67"/>
      <c r="I753" s="67"/>
      <c r="J753" s="9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</row>
    <row r="754" spans="1:26" ht="16.5" x14ac:dyDescent="0.45">
      <c r="A754" s="67"/>
      <c r="B754" s="67"/>
      <c r="C754" s="67"/>
      <c r="D754" s="67"/>
      <c r="E754" s="28"/>
      <c r="F754" s="67"/>
      <c r="G754" s="67"/>
      <c r="H754" s="67"/>
      <c r="I754" s="67"/>
      <c r="J754" s="9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</row>
    <row r="755" spans="1:26" ht="16.5" x14ac:dyDescent="0.45">
      <c r="A755" s="67"/>
      <c r="B755" s="67"/>
      <c r="C755" s="67"/>
      <c r="D755" s="67"/>
      <c r="E755" s="28"/>
      <c r="F755" s="67"/>
      <c r="G755" s="67"/>
      <c r="H755" s="67"/>
      <c r="I755" s="67"/>
      <c r="J755" s="9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</row>
    <row r="756" spans="1:26" ht="16.5" x14ac:dyDescent="0.45">
      <c r="A756" s="67"/>
      <c r="B756" s="67"/>
      <c r="C756" s="67"/>
      <c r="D756" s="67"/>
      <c r="E756" s="28"/>
      <c r="F756" s="67"/>
      <c r="G756" s="67"/>
      <c r="H756" s="67"/>
      <c r="I756" s="67"/>
      <c r="J756" s="9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</row>
    <row r="757" spans="1:26" ht="16.5" x14ac:dyDescent="0.45">
      <c r="A757" s="67"/>
      <c r="B757" s="67"/>
      <c r="C757" s="67"/>
      <c r="D757" s="67"/>
      <c r="E757" s="28"/>
      <c r="F757" s="67"/>
      <c r="G757" s="67"/>
      <c r="H757" s="67"/>
      <c r="I757" s="67"/>
      <c r="J757" s="9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</row>
    <row r="758" spans="1:26" ht="16.5" x14ac:dyDescent="0.45">
      <c r="A758" s="67"/>
      <c r="B758" s="67"/>
      <c r="C758" s="67"/>
      <c r="D758" s="67"/>
      <c r="E758" s="28"/>
      <c r="F758" s="67"/>
      <c r="G758" s="67"/>
      <c r="H758" s="67"/>
      <c r="I758" s="67"/>
      <c r="J758" s="9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</row>
    <row r="759" spans="1:26" ht="16.5" x14ac:dyDescent="0.45">
      <c r="A759" s="67"/>
      <c r="B759" s="67"/>
      <c r="C759" s="67"/>
      <c r="D759" s="67"/>
      <c r="E759" s="28"/>
      <c r="F759" s="67"/>
      <c r="G759" s="67"/>
      <c r="H759" s="67"/>
      <c r="I759" s="67"/>
      <c r="J759" s="9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</row>
    <row r="760" spans="1:26" ht="16.5" x14ac:dyDescent="0.45">
      <c r="A760" s="67"/>
      <c r="B760" s="67"/>
      <c r="C760" s="67"/>
      <c r="D760" s="67"/>
      <c r="E760" s="28"/>
      <c r="F760" s="67"/>
      <c r="G760" s="67"/>
      <c r="H760" s="67"/>
      <c r="I760" s="67"/>
      <c r="J760" s="9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</row>
    <row r="761" spans="1:26" ht="16.5" x14ac:dyDescent="0.45">
      <c r="A761" s="67"/>
      <c r="B761" s="67"/>
      <c r="C761" s="67"/>
      <c r="D761" s="67"/>
      <c r="E761" s="28"/>
      <c r="F761" s="67"/>
      <c r="G761" s="67"/>
      <c r="H761" s="67"/>
      <c r="I761" s="67"/>
      <c r="J761" s="9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</row>
    <row r="762" spans="1:26" ht="16.5" x14ac:dyDescent="0.45">
      <c r="A762" s="67"/>
      <c r="B762" s="67"/>
      <c r="C762" s="67"/>
      <c r="D762" s="67"/>
      <c r="E762" s="28"/>
      <c r="F762" s="67"/>
      <c r="G762" s="67"/>
      <c r="H762" s="67"/>
      <c r="I762" s="67"/>
      <c r="J762" s="9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</row>
    <row r="763" spans="1:26" ht="16.5" x14ac:dyDescent="0.45">
      <c r="A763" s="67"/>
      <c r="B763" s="67"/>
      <c r="C763" s="67"/>
      <c r="D763" s="67"/>
      <c r="E763" s="28"/>
      <c r="F763" s="67"/>
      <c r="G763" s="67"/>
      <c r="H763" s="67"/>
      <c r="I763" s="67"/>
      <c r="J763" s="9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</row>
    <row r="764" spans="1:26" ht="16.5" x14ac:dyDescent="0.45">
      <c r="A764" s="67"/>
      <c r="B764" s="67"/>
      <c r="C764" s="67"/>
      <c r="D764" s="67"/>
      <c r="E764" s="28"/>
      <c r="F764" s="67"/>
      <c r="G764" s="67"/>
      <c r="H764" s="67"/>
      <c r="I764" s="67"/>
      <c r="J764" s="9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</row>
    <row r="765" spans="1:26" ht="16.5" x14ac:dyDescent="0.45">
      <c r="A765" s="67"/>
      <c r="B765" s="67"/>
      <c r="C765" s="67"/>
      <c r="D765" s="67"/>
      <c r="E765" s="28"/>
      <c r="F765" s="67"/>
      <c r="G765" s="67"/>
      <c r="H765" s="67"/>
      <c r="I765" s="67"/>
      <c r="J765" s="9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</row>
    <row r="766" spans="1:26" ht="16.5" x14ac:dyDescent="0.45">
      <c r="A766" s="67"/>
      <c r="B766" s="67"/>
      <c r="C766" s="67"/>
      <c r="D766" s="67"/>
      <c r="E766" s="28"/>
      <c r="F766" s="67"/>
      <c r="G766" s="67"/>
      <c r="H766" s="67"/>
      <c r="I766" s="67"/>
      <c r="J766" s="9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</row>
    <row r="767" spans="1:26" ht="16.5" x14ac:dyDescent="0.45">
      <c r="A767" s="67"/>
      <c r="B767" s="67"/>
      <c r="C767" s="67"/>
      <c r="D767" s="67"/>
      <c r="E767" s="28"/>
      <c r="F767" s="67"/>
      <c r="G767" s="67"/>
      <c r="H767" s="67"/>
      <c r="I767" s="67"/>
      <c r="J767" s="9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</row>
    <row r="768" spans="1:26" ht="16.5" x14ac:dyDescent="0.45">
      <c r="A768" s="67"/>
      <c r="B768" s="67"/>
      <c r="C768" s="67"/>
      <c r="D768" s="67"/>
      <c r="E768" s="28"/>
      <c r="F768" s="67"/>
      <c r="G768" s="67"/>
      <c r="H768" s="67"/>
      <c r="I768" s="67"/>
      <c r="J768" s="9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</row>
    <row r="769" spans="1:26" ht="16.5" x14ac:dyDescent="0.45">
      <c r="A769" s="67"/>
      <c r="B769" s="67"/>
      <c r="C769" s="67"/>
      <c r="D769" s="67"/>
      <c r="E769" s="28"/>
      <c r="F769" s="67"/>
      <c r="G769" s="67"/>
      <c r="H769" s="67"/>
      <c r="I769" s="67"/>
      <c r="J769" s="9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</row>
    <row r="770" spans="1:26" ht="16.5" x14ac:dyDescent="0.45">
      <c r="A770" s="67"/>
      <c r="B770" s="67"/>
      <c r="C770" s="67"/>
      <c r="D770" s="67"/>
      <c r="E770" s="28"/>
      <c r="F770" s="67"/>
      <c r="G770" s="67"/>
      <c r="H770" s="67"/>
      <c r="I770" s="67"/>
      <c r="J770" s="9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</row>
    <row r="771" spans="1:26" ht="16.5" x14ac:dyDescent="0.45">
      <c r="A771" s="67"/>
      <c r="B771" s="67"/>
      <c r="C771" s="67"/>
      <c r="D771" s="67"/>
      <c r="E771" s="28"/>
      <c r="F771" s="67"/>
      <c r="G771" s="67"/>
      <c r="H771" s="67"/>
      <c r="I771" s="67"/>
      <c r="J771" s="9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</row>
    <row r="772" spans="1:26" ht="16.5" x14ac:dyDescent="0.45">
      <c r="A772" s="67"/>
      <c r="B772" s="67"/>
      <c r="C772" s="67"/>
      <c r="D772" s="67"/>
      <c r="E772" s="28"/>
      <c r="F772" s="67"/>
      <c r="G772" s="67"/>
      <c r="H772" s="67"/>
      <c r="I772" s="67"/>
      <c r="J772" s="9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</row>
    <row r="773" spans="1:26" ht="16.5" x14ac:dyDescent="0.45">
      <c r="A773" s="67"/>
      <c r="B773" s="67"/>
      <c r="C773" s="67"/>
      <c r="D773" s="67"/>
      <c r="E773" s="28"/>
      <c r="F773" s="67"/>
      <c r="G773" s="67"/>
      <c r="H773" s="67"/>
      <c r="I773" s="67"/>
      <c r="J773" s="9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</row>
    <row r="774" spans="1:26" ht="16.5" x14ac:dyDescent="0.45">
      <c r="A774" s="67"/>
      <c r="B774" s="67"/>
      <c r="C774" s="67"/>
      <c r="D774" s="67"/>
      <c r="E774" s="28"/>
      <c r="F774" s="67"/>
      <c r="G774" s="67"/>
      <c r="H774" s="67"/>
      <c r="I774" s="67"/>
      <c r="J774" s="9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</row>
    <row r="775" spans="1:26" ht="16.5" x14ac:dyDescent="0.45">
      <c r="A775" s="67"/>
      <c r="B775" s="67"/>
      <c r="C775" s="67"/>
      <c r="D775" s="67"/>
      <c r="E775" s="28"/>
      <c r="F775" s="67"/>
      <c r="G775" s="67"/>
      <c r="H775" s="67"/>
      <c r="I775" s="67"/>
      <c r="J775" s="9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</row>
    <row r="776" spans="1:26" ht="16.5" x14ac:dyDescent="0.45">
      <c r="A776" s="67"/>
      <c r="B776" s="67"/>
      <c r="C776" s="67"/>
      <c r="D776" s="67"/>
      <c r="E776" s="28"/>
      <c r="F776" s="67"/>
      <c r="G776" s="67"/>
      <c r="H776" s="67"/>
      <c r="I776" s="67"/>
      <c r="J776" s="9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</row>
    <row r="777" spans="1:26" ht="16.5" x14ac:dyDescent="0.45">
      <c r="A777" s="67"/>
      <c r="B777" s="67"/>
      <c r="C777" s="67"/>
      <c r="D777" s="67"/>
      <c r="E777" s="28"/>
      <c r="F777" s="67"/>
      <c r="G777" s="67"/>
      <c r="H777" s="67"/>
      <c r="I777" s="67"/>
      <c r="J777" s="9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</row>
    <row r="778" spans="1:26" ht="16.5" x14ac:dyDescent="0.45">
      <c r="A778" s="67"/>
      <c r="B778" s="67"/>
      <c r="C778" s="67"/>
      <c r="D778" s="67"/>
      <c r="E778" s="28"/>
      <c r="F778" s="67"/>
      <c r="G778" s="67"/>
      <c r="H778" s="67"/>
      <c r="I778" s="67"/>
      <c r="J778" s="9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</row>
    <row r="779" spans="1:26" ht="16.5" x14ac:dyDescent="0.45">
      <c r="A779" s="67"/>
      <c r="B779" s="67"/>
      <c r="C779" s="67"/>
      <c r="D779" s="67"/>
      <c r="E779" s="28"/>
      <c r="F779" s="67"/>
      <c r="G779" s="67"/>
      <c r="H779" s="67"/>
      <c r="I779" s="67"/>
      <c r="J779" s="9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</row>
    <row r="780" spans="1:26" ht="16.5" x14ac:dyDescent="0.45">
      <c r="A780" s="67"/>
      <c r="B780" s="67"/>
      <c r="C780" s="67"/>
      <c r="D780" s="67"/>
      <c r="E780" s="28"/>
      <c r="F780" s="67"/>
      <c r="G780" s="67"/>
      <c r="H780" s="67"/>
      <c r="I780" s="67"/>
      <c r="J780" s="9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</row>
    <row r="781" spans="1:26" ht="16.5" x14ac:dyDescent="0.45">
      <c r="A781" s="67"/>
      <c r="B781" s="67"/>
      <c r="C781" s="67"/>
      <c r="D781" s="67"/>
      <c r="E781" s="28"/>
      <c r="F781" s="67"/>
      <c r="G781" s="67"/>
      <c r="H781" s="67"/>
      <c r="I781" s="67"/>
      <c r="J781" s="9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</row>
    <row r="782" spans="1:26" ht="16.5" x14ac:dyDescent="0.45">
      <c r="A782" s="67"/>
      <c r="B782" s="67"/>
      <c r="C782" s="67"/>
      <c r="D782" s="67"/>
      <c r="E782" s="28"/>
      <c r="F782" s="67"/>
      <c r="G782" s="67"/>
      <c r="H782" s="67"/>
      <c r="I782" s="67"/>
      <c r="J782" s="9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</row>
    <row r="783" spans="1:26" ht="16.5" x14ac:dyDescent="0.45">
      <c r="A783" s="67"/>
      <c r="B783" s="67"/>
      <c r="C783" s="67"/>
      <c r="D783" s="67"/>
      <c r="E783" s="28"/>
      <c r="F783" s="67"/>
      <c r="G783" s="67"/>
      <c r="H783" s="67"/>
      <c r="I783" s="67"/>
      <c r="J783" s="9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</row>
    <row r="784" spans="1:26" ht="16.5" x14ac:dyDescent="0.45">
      <c r="A784" s="67"/>
      <c r="B784" s="67"/>
      <c r="C784" s="67"/>
      <c r="D784" s="67"/>
      <c r="E784" s="28"/>
      <c r="F784" s="67"/>
      <c r="G784" s="67"/>
      <c r="H784" s="67"/>
      <c r="I784" s="67"/>
      <c r="J784" s="9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</row>
    <row r="785" spans="1:26" ht="16.5" x14ac:dyDescent="0.45">
      <c r="A785" s="67"/>
      <c r="B785" s="67"/>
      <c r="C785" s="67"/>
      <c r="D785" s="67"/>
      <c r="E785" s="28"/>
      <c r="F785" s="67"/>
      <c r="G785" s="67"/>
      <c r="H785" s="67"/>
      <c r="I785" s="67"/>
      <c r="J785" s="9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</row>
    <row r="786" spans="1:26" ht="16.5" x14ac:dyDescent="0.45">
      <c r="A786" s="67"/>
      <c r="B786" s="67"/>
      <c r="C786" s="67"/>
      <c r="D786" s="67"/>
      <c r="E786" s="28"/>
      <c r="F786" s="67"/>
      <c r="G786" s="67"/>
      <c r="H786" s="67"/>
      <c r="I786" s="67"/>
      <c r="J786" s="9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</row>
    <row r="787" spans="1:26" ht="16.5" x14ac:dyDescent="0.45">
      <c r="A787" s="67"/>
      <c r="B787" s="67"/>
      <c r="C787" s="67"/>
      <c r="D787" s="67"/>
      <c r="E787" s="28"/>
      <c r="F787" s="67"/>
      <c r="G787" s="67"/>
      <c r="H787" s="67"/>
      <c r="I787" s="67"/>
      <c r="J787" s="9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</row>
    <row r="788" spans="1:26" ht="16.5" x14ac:dyDescent="0.45">
      <c r="A788" s="67"/>
      <c r="B788" s="67"/>
      <c r="C788" s="67"/>
      <c r="D788" s="67"/>
      <c r="E788" s="28"/>
      <c r="F788" s="67"/>
      <c r="G788" s="67"/>
      <c r="H788" s="67"/>
      <c r="I788" s="67"/>
      <c r="J788" s="9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</row>
    <row r="789" spans="1:26" ht="16.5" x14ac:dyDescent="0.45">
      <c r="A789" s="67"/>
      <c r="B789" s="67"/>
      <c r="C789" s="67"/>
      <c r="D789" s="67"/>
      <c r="E789" s="28"/>
      <c r="F789" s="67"/>
      <c r="G789" s="67"/>
      <c r="H789" s="67"/>
      <c r="I789" s="67"/>
      <c r="J789" s="9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</row>
    <row r="790" spans="1:26" ht="16.5" x14ac:dyDescent="0.45">
      <c r="A790" s="67"/>
      <c r="B790" s="67"/>
      <c r="C790" s="67"/>
      <c r="D790" s="67"/>
      <c r="E790" s="28"/>
      <c r="F790" s="67"/>
      <c r="G790" s="67"/>
      <c r="H790" s="67"/>
      <c r="I790" s="67"/>
      <c r="J790" s="9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</row>
    <row r="791" spans="1:26" ht="16.5" x14ac:dyDescent="0.45">
      <c r="A791" s="67"/>
      <c r="B791" s="67"/>
      <c r="C791" s="67"/>
      <c r="D791" s="67"/>
      <c r="E791" s="28"/>
      <c r="F791" s="67"/>
      <c r="G791" s="67"/>
      <c r="H791" s="67"/>
      <c r="I791" s="67"/>
      <c r="J791" s="9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</row>
    <row r="792" spans="1:26" ht="16.5" x14ac:dyDescent="0.45">
      <c r="A792" s="67"/>
      <c r="B792" s="67"/>
      <c r="C792" s="67"/>
      <c r="D792" s="67"/>
      <c r="E792" s="28"/>
      <c r="F792" s="67"/>
      <c r="G792" s="67"/>
      <c r="H792" s="67"/>
      <c r="I792" s="67"/>
      <c r="J792" s="9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</row>
    <row r="793" spans="1:26" ht="16.5" x14ac:dyDescent="0.45">
      <c r="A793" s="67"/>
      <c r="B793" s="67"/>
      <c r="C793" s="67"/>
      <c r="D793" s="67"/>
      <c r="E793" s="28"/>
      <c r="F793" s="67"/>
      <c r="G793" s="67"/>
      <c r="H793" s="67"/>
      <c r="I793" s="67"/>
      <c r="J793" s="9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</row>
    <row r="794" spans="1:26" ht="16.5" x14ac:dyDescent="0.45">
      <c r="A794" s="67"/>
      <c r="B794" s="67"/>
      <c r="C794" s="67"/>
      <c r="D794" s="67"/>
      <c r="E794" s="28"/>
      <c r="F794" s="67"/>
      <c r="G794" s="67"/>
      <c r="H794" s="67"/>
      <c r="I794" s="67"/>
      <c r="J794" s="9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</row>
    <row r="795" spans="1:26" ht="16.5" x14ac:dyDescent="0.45">
      <c r="A795" s="67"/>
      <c r="B795" s="67"/>
      <c r="C795" s="67"/>
      <c r="D795" s="67"/>
      <c r="E795" s="28"/>
      <c r="F795" s="67"/>
      <c r="G795" s="67"/>
      <c r="H795" s="67"/>
      <c r="I795" s="67"/>
      <c r="J795" s="9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</row>
    <row r="796" spans="1:26" ht="16.5" x14ac:dyDescent="0.45">
      <c r="A796" s="67"/>
      <c r="B796" s="67"/>
      <c r="C796" s="67"/>
      <c r="D796" s="67"/>
      <c r="E796" s="28"/>
      <c r="F796" s="67"/>
      <c r="G796" s="67"/>
      <c r="H796" s="67"/>
      <c r="I796" s="67"/>
      <c r="J796" s="9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</row>
    <row r="797" spans="1:26" ht="16.5" x14ac:dyDescent="0.45">
      <c r="A797" s="67"/>
      <c r="B797" s="67"/>
      <c r="C797" s="67"/>
      <c r="D797" s="67"/>
      <c r="E797" s="28"/>
      <c r="F797" s="67"/>
      <c r="G797" s="67"/>
      <c r="H797" s="67"/>
      <c r="I797" s="67"/>
      <c r="J797" s="9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</row>
    <row r="798" spans="1:26" ht="16.5" x14ac:dyDescent="0.45">
      <c r="A798" s="67"/>
      <c r="B798" s="67"/>
      <c r="C798" s="67"/>
      <c r="D798" s="67"/>
      <c r="E798" s="28"/>
      <c r="F798" s="67"/>
      <c r="G798" s="67"/>
      <c r="H798" s="67"/>
      <c r="I798" s="67"/>
      <c r="J798" s="9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</row>
    <row r="799" spans="1:26" ht="16.5" x14ac:dyDescent="0.45">
      <c r="A799" s="67"/>
      <c r="B799" s="67"/>
      <c r="C799" s="67"/>
      <c r="D799" s="67"/>
      <c r="E799" s="28"/>
      <c r="F799" s="67"/>
      <c r="G799" s="67"/>
      <c r="H799" s="67"/>
      <c r="I799" s="67"/>
      <c r="J799" s="9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</row>
    <row r="800" spans="1:26" ht="16.5" x14ac:dyDescent="0.45">
      <c r="A800" s="67"/>
      <c r="B800" s="67"/>
      <c r="C800" s="67"/>
      <c r="D800" s="67"/>
      <c r="E800" s="28"/>
      <c r="F800" s="67"/>
      <c r="G800" s="67"/>
      <c r="H800" s="67"/>
      <c r="I800" s="67"/>
      <c r="J800" s="9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</row>
    <row r="801" spans="1:26" ht="16.5" x14ac:dyDescent="0.45">
      <c r="A801" s="67"/>
      <c r="B801" s="67"/>
      <c r="C801" s="67"/>
      <c r="D801" s="67"/>
      <c r="E801" s="28"/>
      <c r="F801" s="67"/>
      <c r="G801" s="67"/>
      <c r="H801" s="67"/>
      <c r="I801" s="67"/>
      <c r="J801" s="9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</row>
    <row r="802" spans="1:26" ht="16.5" x14ac:dyDescent="0.45">
      <c r="A802" s="67"/>
      <c r="B802" s="67"/>
      <c r="C802" s="67"/>
      <c r="D802" s="67"/>
      <c r="E802" s="28"/>
      <c r="F802" s="67"/>
      <c r="G802" s="67"/>
      <c r="H802" s="67"/>
      <c r="I802" s="67"/>
      <c r="J802" s="9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</row>
    <row r="803" spans="1:26" ht="16.5" x14ac:dyDescent="0.45">
      <c r="A803" s="67"/>
      <c r="B803" s="67"/>
      <c r="C803" s="67"/>
      <c r="D803" s="67"/>
      <c r="E803" s="28"/>
      <c r="F803" s="67"/>
      <c r="G803" s="67"/>
      <c r="H803" s="67"/>
      <c r="I803" s="67"/>
      <c r="J803" s="9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</row>
    <row r="804" spans="1:26" ht="16.5" x14ac:dyDescent="0.45">
      <c r="A804" s="67"/>
      <c r="B804" s="67"/>
      <c r="C804" s="67"/>
      <c r="D804" s="67"/>
      <c r="E804" s="28"/>
      <c r="F804" s="67"/>
      <c r="G804" s="67"/>
      <c r="H804" s="67"/>
      <c r="I804" s="67"/>
      <c r="J804" s="9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</row>
    <row r="805" spans="1:26" ht="16.5" x14ac:dyDescent="0.45">
      <c r="A805" s="67"/>
      <c r="B805" s="67"/>
      <c r="C805" s="67"/>
      <c r="D805" s="67"/>
      <c r="E805" s="28"/>
      <c r="F805" s="67"/>
      <c r="G805" s="67"/>
      <c r="H805" s="67"/>
      <c r="I805" s="67"/>
      <c r="J805" s="9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</row>
    <row r="806" spans="1:26" ht="16.5" x14ac:dyDescent="0.45">
      <c r="A806" s="67"/>
      <c r="B806" s="67"/>
      <c r="C806" s="67"/>
      <c r="D806" s="67"/>
      <c r="E806" s="28"/>
      <c r="F806" s="67"/>
      <c r="G806" s="67"/>
      <c r="H806" s="67"/>
      <c r="I806" s="67"/>
      <c r="J806" s="9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</row>
    <row r="807" spans="1:26" ht="16.5" x14ac:dyDescent="0.45">
      <c r="A807" s="67"/>
      <c r="B807" s="67"/>
      <c r="C807" s="67"/>
      <c r="D807" s="67"/>
      <c r="E807" s="28"/>
      <c r="F807" s="67"/>
      <c r="G807" s="67"/>
      <c r="H807" s="67"/>
      <c r="I807" s="67"/>
      <c r="J807" s="9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</row>
    <row r="808" spans="1:26" ht="16.5" x14ac:dyDescent="0.45">
      <c r="A808" s="67"/>
      <c r="B808" s="67"/>
      <c r="C808" s="67"/>
      <c r="D808" s="67"/>
      <c r="E808" s="28"/>
      <c r="F808" s="67"/>
      <c r="G808" s="67"/>
      <c r="H808" s="67"/>
      <c r="I808" s="67"/>
      <c r="J808" s="9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</row>
    <row r="809" spans="1:26" ht="16.5" x14ac:dyDescent="0.45">
      <c r="A809" s="67"/>
      <c r="B809" s="67"/>
      <c r="C809" s="67"/>
      <c r="D809" s="67"/>
      <c r="E809" s="28"/>
      <c r="F809" s="67"/>
      <c r="G809" s="67"/>
      <c r="H809" s="67"/>
      <c r="I809" s="67"/>
      <c r="J809" s="9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</row>
    <row r="810" spans="1:26" ht="16.5" x14ac:dyDescent="0.45">
      <c r="A810" s="67"/>
      <c r="B810" s="67"/>
      <c r="C810" s="67"/>
      <c r="D810" s="67"/>
      <c r="E810" s="28"/>
      <c r="F810" s="67"/>
      <c r="G810" s="67"/>
      <c r="H810" s="67"/>
      <c r="I810" s="67"/>
      <c r="J810" s="9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</row>
    <row r="811" spans="1:26" ht="16.5" x14ac:dyDescent="0.45">
      <c r="A811" s="67"/>
      <c r="B811" s="67"/>
      <c r="C811" s="67"/>
      <c r="D811" s="67"/>
      <c r="E811" s="28"/>
      <c r="F811" s="67"/>
      <c r="G811" s="67"/>
      <c r="H811" s="67"/>
      <c r="I811" s="67"/>
      <c r="J811" s="9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</row>
    <row r="812" spans="1:26" ht="16.5" x14ac:dyDescent="0.45">
      <c r="A812" s="67"/>
      <c r="B812" s="67"/>
      <c r="C812" s="67"/>
      <c r="D812" s="67"/>
      <c r="E812" s="28"/>
      <c r="F812" s="67"/>
      <c r="G812" s="67"/>
      <c r="H812" s="67"/>
      <c r="I812" s="67"/>
      <c r="J812" s="9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</row>
    <row r="813" spans="1:26" ht="16.5" x14ac:dyDescent="0.45">
      <c r="A813" s="67"/>
      <c r="B813" s="67"/>
      <c r="C813" s="67"/>
      <c r="D813" s="67"/>
      <c r="E813" s="28"/>
      <c r="F813" s="67"/>
      <c r="G813" s="67"/>
      <c r="H813" s="67"/>
      <c r="I813" s="67"/>
      <c r="J813" s="9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</row>
    <row r="814" spans="1:26" ht="16.5" x14ac:dyDescent="0.45">
      <c r="A814" s="67"/>
      <c r="B814" s="67"/>
      <c r="C814" s="67"/>
      <c r="D814" s="67"/>
      <c r="E814" s="28"/>
      <c r="F814" s="67"/>
      <c r="G814" s="67"/>
      <c r="H814" s="67"/>
      <c r="I814" s="67"/>
      <c r="J814" s="9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</row>
    <row r="815" spans="1:26" ht="16.5" x14ac:dyDescent="0.45">
      <c r="A815" s="67"/>
      <c r="B815" s="67"/>
      <c r="C815" s="67"/>
      <c r="D815" s="67"/>
      <c r="E815" s="28"/>
      <c r="F815" s="67"/>
      <c r="G815" s="67"/>
      <c r="H815" s="67"/>
      <c r="I815" s="67"/>
      <c r="J815" s="9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</row>
    <row r="816" spans="1:26" ht="16.5" x14ac:dyDescent="0.45">
      <c r="A816" s="67"/>
      <c r="B816" s="67"/>
      <c r="C816" s="67"/>
      <c r="D816" s="67"/>
      <c r="E816" s="28"/>
      <c r="F816" s="67"/>
      <c r="G816" s="67"/>
      <c r="H816" s="67"/>
      <c r="I816" s="67"/>
      <c r="J816" s="9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</row>
    <row r="817" spans="1:26" ht="16.5" x14ac:dyDescent="0.45">
      <c r="A817" s="67"/>
      <c r="B817" s="67"/>
      <c r="C817" s="67"/>
      <c r="D817" s="67"/>
      <c r="E817" s="28"/>
      <c r="F817" s="67"/>
      <c r="G817" s="67"/>
      <c r="H817" s="67"/>
      <c r="I817" s="67"/>
      <c r="J817" s="9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</row>
    <row r="818" spans="1:26" ht="16.5" x14ac:dyDescent="0.45">
      <c r="A818" s="67"/>
      <c r="B818" s="67"/>
      <c r="C818" s="67"/>
      <c r="D818" s="67"/>
      <c r="E818" s="28"/>
      <c r="F818" s="67"/>
      <c r="G818" s="67"/>
      <c r="H818" s="67"/>
      <c r="I818" s="67"/>
      <c r="J818" s="9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</row>
    <row r="819" spans="1:26" ht="16.5" x14ac:dyDescent="0.45">
      <c r="A819" s="67"/>
      <c r="B819" s="67"/>
      <c r="C819" s="67"/>
      <c r="D819" s="67"/>
      <c r="E819" s="28"/>
      <c r="F819" s="67"/>
      <c r="G819" s="67"/>
      <c r="H819" s="67"/>
      <c r="I819" s="67"/>
      <c r="J819" s="9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</row>
    <row r="820" spans="1:26" ht="16.5" x14ac:dyDescent="0.45">
      <c r="A820" s="67"/>
      <c r="B820" s="67"/>
      <c r="C820" s="67"/>
      <c r="D820" s="67"/>
      <c r="E820" s="28"/>
      <c r="F820" s="67"/>
      <c r="G820" s="67"/>
      <c r="H820" s="67"/>
      <c r="I820" s="67"/>
      <c r="J820" s="9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</row>
    <row r="821" spans="1:26" ht="16.5" x14ac:dyDescent="0.45">
      <c r="A821" s="67"/>
      <c r="B821" s="67"/>
      <c r="C821" s="67"/>
      <c r="D821" s="67"/>
      <c r="E821" s="28"/>
      <c r="F821" s="67"/>
      <c r="G821" s="67"/>
      <c r="H821" s="67"/>
      <c r="I821" s="67"/>
      <c r="J821" s="9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</row>
    <row r="822" spans="1:26" ht="16.5" x14ac:dyDescent="0.45">
      <c r="A822" s="67"/>
      <c r="B822" s="67"/>
      <c r="C822" s="67"/>
      <c r="D822" s="67"/>
      <c r="E822" s="28"/>
      <c r="F822" s="67"/>
      <c r="G822" s="67"/>
      <c r="H822" s="67"/>
      <c r="I822" s="67"/>
      <c r="J822" s="9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</row>
    <row r="823" spans="1:26" ht="16.5" x14ac:dyDescent="0.45">
      <c r="A823" s="67"/>
      <c r="B823" s="67"/>
      <c r="C823" s="67"/>
      <c r="D823" s="67"/>
      <c r="E823" s="28"/>
      <c r="F823" s="67"/>
      <c r="G823" s="67"/>
      <c r="H823" s="67"/>
      <c r="I823" s="67"/>
      <c r="J823" s="9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</row>
    <row r="824" spans="1:26" ht="16.5" x14ac:dyDescent="0.45">
      <c r="A824" s="67"/>
      <c r="B824" s="67"/>
      <c r="C824" s="67"/>
      <c r="D824" s="67"/>
      <c r="E824" s="28"/>
      <c r="F824" s="67"/>
      <c r="G824" s="67"/>
      <c r="H824" s="67"/>
      <c r="I824" s="67"/>
      <c r="J824" s="9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</row>
    <row r="825" spans="1:26" ht="16.5" x14ac:dyDescent="0.45">
      <c r="A825" s="67"/>
      <c r="B825" s="67"/>
      <c r="C825" s="67"/>
      <c r="D825" s="67"/>
      <c r="E825" s="28"/>
      <c r="F825" s="67"/>
      <c r="G825" s="67"/>
      <c r="H825" s="67"/>
      <c r="I825" s="67"/>
      <c r="J825" s="9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</row>
    <row r="826" spans="1:26" ht="16.5" x14ac:dyDescent="0.45">
      <c r="A826" s="67"/>
      <c r="B826" s="67"/>
      <c r="C826" s="67"/>
      <c r="D826" s="67"/>
      <c r="E826" s="28"/>
      <c r="F826" s="67"/>
      <c r="G826" s="67"/>
      <c r="H826" s="67"/>
      <c r="I826" s="67"/>
      <c r="J826" s="9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</row>
    <row r="827" spans="1:26" ht="16.5" x14ac:dyDescent="0.45">
      <c r="A827" s="67"/>
      <c r="B827" s="67"/>
      <c r="C827" s="67"/>
      <c r="D827" s="67"/>
      <c r="E827" s="28"/>
      <c r="F827" s="67"/>
      <c r="G827" s="67"/>
      <c r="H827" s="67"/>
      <c r="I827" s="67"/>
      <c r="J827" s="9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</row>
    <row r="828" spans="1:26" ht="16.5" x14ac:dyDescent="0.45">
      <c r="A828" s="67"/>
      <c r="B828" s="67"/>
      <c r="C828" s="67"/>
      <c r="D828" s="67"/>
      <c r="E828" s="28"/>
      <c r="F828" s="67"/>
      <c r="G828" s="67"/>
      <c r="H828" s="67"/>
      <c r="I828" s="67"/>
      <c r="J828" s="9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</row>
    <row r="829" spans="1:26" ht="16.5" x14ac:dyDescent="0.45">
      <c r="A829" s="67"/>
      <c r="B829" s="67"/>
      <c r="C829" s="67"/>
      <c r="D829" s="67"/>
      <c r="E829" s="28"/>
      <c r="F829" s="67"/>
      <c r="G829" s="67"/>
      <c r="H829" s="67"/>
      <c r="I829" s="67"/>
      <c r="J829" s="9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</row>
    <row r="830" spans="1:26" ht="16.5" x14ac:dyDescent="0.45">
      <c r="A830" s="67"/>
      <c r="B830" s="67"/>
      <c r="C830" s="67"/>
      <c r="D830" s="67"/>
      <c r="E830" s="28"/>
      <c r="F830" s="67"/>
      <c r="G830" s="67"/>
      <c r="H830" s="67"/>
      <c r="I830" s="67"/>
      <c r="J830" s="9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</row>
    <row r="831" spans="1:26" ht="16.5" x14ac:dyDescent="0.45">
      <c r="A831" s="67"/>
      <c r="B831" s="67"/>
      <c r="C831" s="67"/>
      <c r="D831" s="67"/>
      <c r="E831" s="28"/>
      <c r="F831" s="67"/>
      <c r="G831" s="67"/>
      <c r="H831" s="67"/>
      <c r="I831" s="67"/>
      <c r="J831" s="9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</row>
    <row r="832" spans="1:26" ht="16.5" x14ac:dyDescent="0.45">
      <c r="A832" s="67"/>
      <c r="B832" s="67"/>
      <c r="C832" s="67"/>
      <c r="D832" s="67"/>
      <c r="E832" s="28"/>
      <c r="F832" s="67"/>
      <c r="G832" s="67"/>
      <c r="H832" s="67"/>
      <c r="I832" s="67"/>
      <c r="J832" s="9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</row>
    <row r="833" spans="1:26" ht="16.5" x14ac:dyDescent="0.45">
      <c r="A833" s="67"/>
      <c r="B833" s="67"/>
      <c r="C833" s="67"/>
      <c r="D833" s="67"/>
      <c r="E833" s="28"/>
      <c r="F833" s="67"/>
      <c r="G833" s="67"/>
      <c r="H833" s="67"/>
      <c r="I833" s="67"/>
      <c r="J833" s="9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</row>
    <row r="834" spans="1:26" ht="16.5" x14ac:dyDescent="0.45">
      <c r="A834" s="67"/>
      <c r="B834" s="67"/>
      <c r="C834" s="67"/>
      <c r="D834" s="67"/>
      <c r="E834" s="28"/>
      <c r="F834" s="67"/>
      <c r="G834" s="67"/>
      <c r="H834" s="67"/>
      <c r="I834" s="67"/>
      <c r="J834" s="9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</row>
    <row r="835" spans="1:26" ht="16.5" x14ac:dyDescent="0.45">
      <c r="A835" s="67"/>
      <c r="B835" s="67"/>
      <c r="C835" s="67"/>
      <c r="D835" s="67"/>
      <c r="E835" s="28"/>
      <c r="F835" s="67"/>
      <c r="G835" s="67"/>
      <c r="H835" s="67"/>
      <c r="I835" s="67"/>
      <c r="J835" s="9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</row>
    <row r="836" spans="1:26" ht="16.5" x14ac:dyDescent="0.45">
      <c r="A836" s="67"/>
      <c r="B836" s="67"/>
      <c r="C836" s="67"/>
      <c r="D836" s="67"/>
      <c r="E836" s="28"/>
      <c r="F836" s="67"/>
      <c r="G836" s="67"/>
      <c r="H836" s="67"/>
      <c r="I836" s="67"/>
      <c r="J836" s="9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</row>
    <row r="837" spans="1:26" ht="16.5" x14ac:dyDescent="0.45">
      <c r="A837" s="67"/>
      <c r="B837" s="67"/>
      <c r="C837" s="67"/>
      <c r="D837" s="67"/>
      <c r="E837" s="28"/>
      <c r="F837" s="67"/>
      <c r="G837" s="67"/>
      <c r="H837" s="67"/>
      <c r="I837" s="67"/>
      <c r="J837" s="9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</row>
    <row r="838" spans="1:26" ht="16.5" x14ac:dyDescent="0.45">
      <c r="A838" s="67"/>
      <c r="B838" s="67"/>
      <c r="C838" s="67"/>
      <c r="D838" s="67"/>
      <c r="E838" s="28"/>
      <c r="F838" s="67"/>
      <c r="G838" s="67"/>
      <c r="H838" s="67"/>
      <c r="I838" s="67"/>
      <c r="J838" s="9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</row>
    <row r="839" spans="1:26" ht="16.5" x14ac:dyDescent="0.45">
      <c r="A839" s="67"/>
      <c r="B839" s="67"/>
      <c r="C839" s="67"/>
      <c r="D839" s="67"/>
      <c r="E839" s="28"/>
      <c r="F839" s="67"/>
      <c r="G839" s="67"/>
      <c r="H839" s="67"/>
      <c r="I839" s="67"/>
      <c r="J839" s="9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</row>
    <row r="840" spans="1:26" ht="16.5" x14ac:dyDescent="0.45">
      <c r="A840" s="67"/>
      <c r="B840" s="67"/>
      <c r="C840" s="67"/>
      <c r="D840" s="67"/>
      <c r="E840" s="28"/>
      <c r="F840" s="67"/>
      <c r="G840" s="67"/>
      <c r="H840" s="67"/>
      <c r="I840" s="67"/>
      <c r="J840" s="9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</row>
    <row r="841" spans="1:26" ht="16.5" x14ac:dyDescent="0.45">
      <c r="A841" s="67"/>
      <c r="B841" s="67"/>
      <c r="C841" s="67"/>
      <c r="D841" s="67"/>
      <c r="E841" s="28"/>
      <c r="F841" s="67"/>
      <c r="G841" s="67"/>
      <c r="H841" s="67"/>
      <c r="I841" s="67"/>
      <c r="J841" s="9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</row>
    <row r="842" spans="1:26" ht="16.5" x14ac:dyDescent="0.45">
      <c r="A842" s="67"/>
      <c r="B842" s="67"/>
      <c r="C842" s="67"/>
      <c r="D842" s="67"/>
      <c r="E842" s="28"/>
      <c r="F842" s="67"/>
      <c r="G842" s="67"/>
      <c r="H842" s="67"/>
      <c r="I842" s="67"/>
      <c r="J842" s="9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</row>
    <row r="843" spans="1:26" ht="16.5" x14ac:dyDescent="0.45">
      <c r="A843" s="67"/>
      <c r="B843" s="67"/>
      <c r="C843" s="67"/>
      <c r="D843" s="67"/>
      <c r="E843" s="28"/>
      <c r="F843" s="67"/>
      <c r="G843" s="67"/>
      <c r="H843" s="67"/>
      <c r="I843" s="67"/>
      <c r="J843" s="9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</row>
    <row r="844" spans="1:26" ht="16.5" x14ac:dyDescent="0.45">
      <c r="A844" s="67"/>
      <c r="B844" s="67"/>
      <c r="C844" s="67"/>
      <c r="D844" s="67"/>
      <c r="E844" s="28"/>
      <c r="F844" s="67"/>
      <c r="G844" s="67"/>
      <c r="H844" s="67"/>
      <c r="I844" s="67"/>
      <c r="J844" s="9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</row>
    <row r="845" spans="1:26" ht="16.5" x14ac:dyDescent="0.45">
      <c r="A845" s="67"/>
      <c r="B845" s="67"/>
      <c r="C845" s="67"/>
      <c r="D845" s="67"/>
      <c r="E845" s="28"/>
      <c r="F845" s="67"/>
      <c r="G845" s="67"/>
      <c r="H845" s="67"/>
      <c r="I845" s="67"/>
      <c r="J845" s="9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</row>
    <row r="846" spans="1:26" ht="16.5" x14ac:dyDescent="0.45">
      <c r="A846" s="67"/>
      <c r="B846" s="67"/>
      <c r="C846" s="67"/>
      <c r="D846" s="67"/>
      <c r="E846" s="28"/>
      <c r="F846" s="67"/>
      <c r="G846" s="67"/>
      <c r="H846" s="67"/>
      <c r="I846" s="67"/>
      <c r="J846" s="9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</row>
    <row r="847" spans="1:26" ht="16.5" x14ac:dyDescent="0.45">
      <c r="A847" s="67"/>
      <c r="B847" s="67"/>
      <c r="C847" s="67"/>
      <c r="D847" s="67"/>
      <c r="E847" s="28"/>
      <c r="F847" s="67"/>
      <c r="G847" s="67"/>
      <c r="H847" s="67"/>
      <c r="I847" s="67"/>
      <c r="J847" s="9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</row>
    <row r="848" spans="1:26" ht="16.5" x14ac:dyDescent="0.45">
      <c r="A848" s="67"/>
      <c r="B848" s="67"/>
      <c r="C848" s="67"/>
      <c r="D848" s="67"/>
      <c r="E848" s="28"/>
      <c r="F848" s="67"/>
      <c r="G848" s="67"/>
      <c r="H848" s="67"/>
      <c r="I848" s="67"/>
      <c r="J848" s="9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</row>
    <row r="849" spans="1:26" ht="16.5" x14ac:dyDescent="0.45">
      <c r="A849" s="67"/>
      <c r="B849" s="67"/>
      <c r="C849" s="67"/>
      <c r="D849" s="67"/>
      <c r="E849" s="28"/>
      <c r="F849" s="67"/>
      <c r="G849" s="67"/>
      <c r="H849" s="67"/>
      <c r="I849" s="67"/>
      <c r="J849" s="9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</row>
    <row r="850" spans="1:26" ht="16.5" x14ac:dyDescent="0.45">
      <c r="A850" s="67"/>
      <c r="B850" s="67"/>
      <c r="C850" s="67"/>
      <c r="D850" s="67"/>
      <c r="E850" s="28"/>
      <c r="F850" s="67"/>
      <c r="G850" s="67"/>
      <c r="H850" s="67"/>
      <c r="I850" s="67"/>
      <c r="J850" s="9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</row>
    <row r="851" spans="1:26" ht="16.5" x14ac:dyDescent="0.45">
      <c r="A851" s="67"/>
      <c r="B851" s="67"/>
      <c r="C851" s="67"/>
      <c r="D851" s="67"/>
      <c r="E851" s="28"/>
      <c r="F851" s="67"/>
      <c r="G851" s="67"/>
      <c r="H851" s="67"/>
      <c r="I851" s="67"/>
      <c r="J851" s="9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</row>
    <row r="852" spans="1:26" ht="16.5" x14ac:dyDescent="0.45">
      <c r="A852" s="67"/>
      <c r="B852" s="67"/>
      <c r="C852" s="67"/>
      <c r="D852" s="67"/>
      <c r="E852" s="28"/>
      <c r="F852" s="67"/>
      <c r="G852" s="67"/>
      <c r="H852" s="67"/>
      <c r="I852" s="67"/>
      <c r="J852" s="9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</row>
    <row r="853" spans="1:26" ht="16.5" x14ac:dyDescent="0.45">
      <c r="A853" s="67"/>
      <c r="B853" s="67"/>
      <c r="C853" s="67"/>
      <c r="D853" s="67"/>
      <c r="E853" s="28"/>
      <c r="F853" s="67"/>
      <c r="G853" s="67"/>
      <c r="H853" s="67"/>
      <c r="I853" s="67"/>
      <c r="J853" s="9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</row>
    <row r="854" spans="1:26" ht="16.5" x14ac:dyDescent="0.45">
      <c r="A854" s="67"/>
      <c r="B854" s="67"/>
      <c r="C854" s="67"/>
      <c r="D854" s="67"/>
      <c r="E854" s="28"/>
      <c r="F854" s="67"/>
      <c r="G854" s="67"/>
      <c r="H854" s="67"/>
      <c r="I854" s="67"/>
      <c r="J854" s="9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</row>
    <row r="855" spans="1:26" ht="16.5" x14ac:dyDescent="0.45">
      <c r="A855" s="67"/>
      <c r="B855" s="67"/>
      <c r="C855" s="67"/>
      <c r="D855" s="67"/>
      <c r="E855" s="28"/>
      <c r="F855" s="67"/>
      <c r="G855" s="67"/>
      <c r="H855" s="67"/>
      <c r="I855" s="67"/>
      <c r="J855" s="9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</row>
    <row r="856" spans="1:26" ht="16.5" x14ac:dyDescent="0.45">
      <c r="A856" s="67"/>
      <c r="B856" s="67"/>
      <c r="C856" s="67"/>
      <c r="D856" s="67"/>
      <c r="E856" s="28"/>
      <c r="F856" s="67"/>
      <c r="G856" s="67"/>
      <c r="H856" s="67"/>
      <c r="I856" s="67"/>
      <c r="J856" s="9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</row>
    <row r="857" spans="1:26" ht="16.5" x14ac:dyDescent="0.45">
      <c r="A857" s="67"/>
      <c r="B857" s="67"/>
      <c r="C857" s="67"/>
      <c r="D857" s="67"/>
      <c r="E857" s="28"/>
      <c r="F857" s="67"/>
      <c r="G857" s="67"/>
      <c r="H857" s="67"/>
      <c r="I857" s="67"/>
      <c r="J857" s="9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</row>
    <row r="858" spans="1:26" ht="16.5" x14ac:dyDescent="0.45">
      <c r="A858" s="67"/>
      <c r="B858" s="67"/>
      <c r="C858" s="67"/>
      <c r="D858" s="67"/>
      <c r="E858" s="28"/>
      <c r="F858" s="67"/>
      <c r="G858" s="67"/>
      <c r="H858" s="67"/>
      <c r="I858" s="67"/>
      <c r="J858" s="9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</row>
    <row r="859" spans="1:26" ht="16.5" x14ac:dyDescent="0.45">
      <c r="A859" s="67"/>
      <c r="B859" s="67"/>
      <c r="C859" s="67"/>
      <c r="D859" s="67"/>
      <c r="E859" s="28"/>
      <c r="F859" s="67"/>
      <c r="G859" s="67"/>
      <c r="H859" s="67"/>
      <c r="I859" s="67"/>
      <c r="J859" s="9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</row>
    <row r="860" spans="1:26" ht="16.5" x14ac:dyDescent="0.45">
      <c r="A860" s="67"/>
      <c r="B860" s="67"/>
      <c r="C860" s="67"/>
      <c r="D860" s="67"/>
      <c r="E860" s="28"/>
      <c r="F860" s="67"/>
      <c r="G860" s="67"/>
      <c r="H860" s="67"/>
      <c r="I860" s="67"/>
      <c r="J860" s="9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</row>
    <row r="861" spans="1:26" ht="16.5" x14ac:dyDescent="0.45">
      <c r="A861" s="67"/>
      <c r="B861" s="67"/>
      <c r="C861" s="67"/>
      <c r="D861" s="67"/>
      <c r="E861" s="28"/>
      <c r="F861" s="67"/>
      <c r="G861" s="67"/>
      <c r="H861" s="67"/>
      <c r="I861" s="67"/>
      <c r="J861" s="9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</row>
    <row r="862" spans="1:26" ht="16.5" x14ac:dyDescent="0.45">
      <c r="A862" s="67"/>
      <c r="B862" s="67"/>
      <c r="C862" s="67"/>
      <c r="D862" s="67"/>
      <c r="E862" s="28"/>
      <c r="F862" s="67"/>
      <c r="G862" s="67"/>
      <c r="H862" s="67"/>
      <c r="I862" s="67"/>
      <c r="J862" s="9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spans="1:26" ht="16.5" x14ac:dyDescent="0.45">
      <c r="A863" s="67"/>
      <c r="B863" s="67"/>
      <c r="C863" s="67"/>
      <c r="D863" s="67"/>
      <c r="E863" s="28"/>
      <c r="F863" s="67"/>
      <c r="G863" s="67"/>
      <c r="H863" s="67"/>
      <c r="I863" s="67"/>
      <c r="J863" s="9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</row>
    <row r="864" spans="1:26" ht="16.5" x14ac:dyDescent="0.45">
      <c r="A864" s="67"/>
      <c r="B864" s="67"/>
      <c r="C864" s="67"/>
      <c r="D864" s="67"/>
      <c r="E864" s="28"/>
      <c r="F864" s="67"/>
      <c r="G864" s="67"/>
      <c r="H864" s="67"/>
      <c r="I864" s="67"/>
      <c r="J864" s="9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</row>
    <row r="865" spans="1:26" ht="16.5" x14ac:dyDescent="0.45">
      <c r="A865" s="67"/>
      <c r="B865" s="67"/>
      <c r="C865" s="67"/>
      <c r="D865" s="67"/>
      <c r="E865" s="28"/>
      <c r="F865" s="67"/>
      <c r="G865" s="67"/>
      <c r="H865" s="67"/>
      <c r="I865" s="67"/>
      <c r="J865" s="9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</row>
    <row r="866" spans="1:26" ht="16.5" x14ac:dyDescent="0.45">
      <c r="A866" s="67"/>
      <c r="B866" s="67"/>
      <c r="C866" s="67"/>
      <c r="D866" s="67"/>
      <c r="E866" s="28"/>
      <c r="F866" s="67"/>
      <c r="G866" s="67"/>
      <c r="H866" s="67"/>
      <c r="I866" s="67"/>
      <c r="J866" s="9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</row>
    <row r="867" spans="1:26" ht="16.5" x14ac:dyDescent="0.45">
      <c r="A867" s="67"/>
      <c r="B867" s="67"/>
      <c r="C867" s="67"/>
      <c r="D867" s="67"/>
      <c r="E867" s="28"/>
      <c r="F867" s="67"/>
      <c r="G867" s="67"/>
      <c r="H867" s="67"/>
      <c r="I867" s="67"/>
      <c r="J867" s="9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</row>
    <row r="868" spans="1:26" ht="16.5" x14ac:dyDescent="0.45">
      <c r="A868" s="67"/>
      <c r="B868" s="67"/>
      <c r="C868" s="67"/>
      <c r="D868" s="67"/>
      <c r="E868" s="28"/>
      <c r="F868" s="67"/>
      <c r="G868" s="67"/>
      <c r="H868" s="67"/>
      <c r="I868" s="67"/>
      <c r="J868" s="9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</row>
    <row r="869" spans="1:26" ht="16.5" x14ac:dyDescent="0.45">
      <c r="A869" s="67"/>
      <c r="B869" s="67"/>
      <c r="C869" s="67"/>
      <c r="D869" s="67"/>
      <c r="E869" s="28"/>
      <c r="F869" s="67"/>
      <c r="G869" s="67"/>
      <c r="H869" s="67"/>
      <c r="I869" s="67"/>
      <c r="J869" s="9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</row>
    <row r="870" spans="1:26" ht="16.5" x14ac:dyDescent="0.45">
      <c r="A870" s="67"/>
      <c r="B870" s="67"/>
      <c r="C870" s="67"/>
      <c r="D870" s="67"/>
      <c r="E870" s="28"/>
      <c r="F870" s="67"/>
      <c r="G870" s="67"/>
      <c r="H870" s="67"/>
      <c r="I870" s="67"/>
      <c r="J870" s="9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</row>
    <row r="871" spans="1:26" ht="16.5" x14ac:dyDescent="0.45">
      <c r="A871" s="67"/>
      <c r="B871" s="67"/>
      <c r="C871" s="67"/>
      <c r="D871" s="67"/>
      <c r="E871" s="28"/>
      <c r="F871" s="67"/>
      <c r="G871" s="67"/>
      <c r="H871" s="67"/>
      <c r="I871" s="67"/>
      <c r="J871" s="9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</row>
    <row r="872" spans="1:26" ht="16.5" x14ac:dyDescent="0.45">
      <c r="A872" s="67"/>
      <c r="B872" s="67"/>
      <c r="C872" s="67"/>
      <c r="D872" s="67"/>
      <c r="E872" s="28"/>
      <c r="F872" s="67"/>
      <c r="G872" s="67"/>
      <c r="H872" s="67"/>
      <c r="I872" s="67"/>
      <c r="J872" s="9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</row>
    <row r="873" spans="1:26" ht="16.5" x14ac:dyDescent="0.45">
      <c r="A873" s="67"/>
      <c r="B873" s="67"/>
      <c r="C873" s="67"/>
      <c r="D873" s="67"/>
      <c r="E873" s="28"/>
      <c r="F873" s="67"/>
      <c r="G873" s="67"/>
      <c r="H873" s="67"/>
      <c r="I873" s="67"/>
      <c r="J873" s="9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</row>
    <row r="874" spans="1:26" ht="16.5" x14ac:dyDescent="0.45">
      <c r="A874" s="67"/>
      <c r="B874" s="67"/>
      <c r="C874" s="67"/>
      <c r="D874" s="67"/>
      <c r="E874" s="28"/>
      <c r="F874" s="67"/>
      <c r="G874" s="67"/>
      <c r="H874" s="67"/>
      <c r="I874" s="67"/>
      <c r="J874" s="9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</row>
    <row r="875" spans="1:26" ht="16.5" x14ac:dyDescent="0.45">
      <c r="A875" s="67"/>
      <c r="B875" s="67"/>
      <c r="C875" s="67"/>
      <c r="D875" s="67"/>
      <c r="E875" s="28"/>
      <c r="F875" s="67"/>
      <c r="G875" s="67"/>
      <c r="H875" s="67"/>
      <c r="I875" s="67"/>
      <c r="J875" s="9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</row>
    <row r="876" spans="1:26" ht="16.5" x14ac:dyDescent="0.45">
      <c r="A876" s="67"/>
      <c r="B876" s="67"/>
      <c r="C876" s="67"/>
      <c r="D876" s="67"/>
      <c r="E876" s="28"/>
      <c r="F876" s="67"/>
      <c r="G876" s="67"/>
      <c r="H876" s="67"/>
      <c r="I876" s="67"/>
      <c r="J876" s="9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</row>
    <row r="877" spans="1:26" ht="16.5" x14ac:dyDescent="0.45">
      <c r="A877" s="67"/>
      <c r="B877" s="67"/>
      <c r="C877" s="67"/>
      <c r="D877" s="67"/>
      <c r="E877" s="28"/>
      <c r="F877" s="67"/>
      <c r="G877" s="67"/>
      <c r="H877" s="67"/>
      <c r="I877" s="67"/>
      <c r="J877" s="9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</row>
    <row r="878" spans="1:26" ht="16.5" x14ac:dyDescent="0.45">
      <c r="A878" s="67"/>
      <c r="B878" s="67"/>
      <c r="C878" s="67"/>
      <c r="D878" s="67"/>
      <c r="E878" s="28"/>
      <c r="F878" s="67"/>
      <c r="G878" s="67"/>
      <c r="H878" s="67"/>
      <c r="I878" s="67"/>
      <c r="J878" s="9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</row>
    <row r="879" spans="1:26" ht="16.5" x14ac:dyDescent="0.45">
      <c r="A879" s="67"/>
      <c r="B879" s="67"/>
      <c r="C879" s="67"/>
      <c r="D879" s="67"/>
      <c r="E879" s="28"/>
      <c r="F879" s="67"/>
      <c r="G879" s="67"/>
      <c r="H879" s="67"/>
      <c r="I879" s="67"/>
      <c r="J879" s="9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</row>
    <row r="880" spans="1:26" ht="16.5" x14ac:dyDescent="0.45">
      <c r="A880" s="67"/>
      <c r="B880" s="67"/>
      <c r="C880" s="67"/>
      <c r="D880" s="67"/>
      <c r="E880" s="28"/>
      <c r="F880" s="67"/>
      <c r="G880" s="67"/>
      <c r="H880" s="67"/>
      <c r="I880" s="67"/>
      <c r="J880" s="9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</row>
    <row r="881" spans="1:26" ht="16.5" x14ac:dyDescent="0.45">
      <c r="A881" s="67"/>
      <c r="B881" s="67"/>
      <c r="C881" s="67"/>
      <c r="D881" s="67"/>
      <c r="E881" s="28"/>
      <c r="F881" s="67"/>
      <c r="G881" s="67"/>
      <c r="H881" s="67"/>
      <c r="I881" s="67"/>
      <c r="J881" s="9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</row>
    <row r="882" spans="1:26" ht="16.5" x14ac:dyDescent="0.45">
      <c r="A882" s="67"/>
      <c r="B882" s="67"/>
      <c r="C882" s="67"/>
      <c r="D882" s="67"/>
      <c r="E882" s="28"/>
      <c r="F882" s="67"/>
      <c r="G882" s="67"/>
      <c r="H882" s="67"/>
      <c r="I882" s="67"/>
      <c r="J882" s="9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</row>
    <row r="883" spans="1:26" ht="16.5" x14ac:dyDescent="0.45">
      <c r="A883" s="67"/>
      <c r="B883" s="67"/>
      <c r="C883" s="67"/>
      <c r="D883" s="67"/>
      <c r="E883" s="28"/>
      <c r="F883" s="67"/>
      <c r="G883" s="67"/>
      <c r="H883" s="67"/>
      <c r="I883" s="67"/>
      <c r="J883" s="9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</row>
    <row r="884" spans="1:26" ht="16.5" x14ac:dyDescent="0.45">
      <c r="A884" s="67"/>
      <c r="B884" s="67"/>
      <c r="C884" s="67"/>
      <c r="D884" s="67"/>
      <c r="E884" s="28"/>
      <c r="F884" s="67"/>
      <c r="G884" s="67"/>
      <c r="H884" s="67"/>
      <c r="I884" s="67"/>
      <c r="J884" s="9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</row>
    <row r="885" spans="1:26" ht="16.5" x14ac:dyDescent="0.45">
      <c r="A885" s="67"/>
      <c r="B885" s="67"/>
      <c r="C885" s="67"/>
      <c r="D885" s="67"/>
      <c r="E885" s="28"/>
      <c r="F885" s="67"/>
      <c r="G885" s="67"/>
      <c r="H885" s="67"/>
      <c r="I885" s="67"/>
      <c r="J885" s="9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</row>
    <row r="886" spans="1:26" ht="16.5" x14ac:dyDescent="0.45">
      <c r="A886" s="67"/>
      <c r="B886" s="67"/>
      <c r="C886" s="67"/>
      <c r="D886" s="67"/>
      <c r="E886" s="28"/>
      <c r="F886" s="67"/>
      <c r="G886" s="67"/>
      <c r="H886" s="67"/>
      <c r="I886" s="67"/>
      <c r="J886" s="9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</row>
    <row r="887" spans="1:26" ht="16.5" x14ac:dyDescent="0.45">
      <c r="A887" s="67"/>
      <c r="B887" s="67"/>
      <c r="C887" s="67"/>
      <c r="D887" s="67"/>
      <c r="E887" s="28"/>
      <c r="F887" s="67"/>
      <c r="G887" s="67"/>
      <c r="H887" s="67"/>
      <c r="I887" s="67"/>
      <c r="J887" s="9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ht="16.5" x14ac:dyDescent="0.45">
      <c r="A888" s="67"/>
      <c r="B888" s="67"/>
      <c r="C888" s="67"/>
      <c r="D888" s="67"/>
      <c r="E888" s="28"/>
      <c r="F888" s="67"/>
      <c r="G888" s="67"/>
      <c r="H888" s="67"/>
      <c r="I888" s="67"/>
      <c r="J888" s="9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</row>
    <row r="889" spans="1:26" ht="16.5" x14ac:dyDescent="0.45">
      <c r="A889" s="67"/>
      <c r="B889" s="67"/>
      <c r="C889" s="67"/>
      <c r="D889" s="67"/>
      <c r="E889" s="28"/>
      <c r="F889" s="67"/>
      <c r="G889" s="67"/>
      <c r="H889" s="67"/>
      <c r="I889" s="67"/>
      <c r="J889" s="9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</row>
    <row r="890" spans="1:26" ht="16.5" x14ac:dyDescent="0.45">
      <c r="A890" s="67"/>
      <c r="B890" s="67"/>
      <c r="C890" s="67"/>
      <c r="D890" s="67"/>
      <c r="E890" s="28"/>
      <c r="F890" s="67"/>
      <c r="G890" s="67"/>
      <c r="H890" s="67"/>
      <c r="I890" s="67"/>
      <c r="J890" s="9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</row>
    <row r="891" spans="1:26" ht="16.5" x14ac:dyDescent="0.45">
      <c r="A891" s="67"/>
      <c r="B891" s="67"/>
      <c r="C891" s="67"/>
      <c r="D891" s="67"/>
      <c r="E891" s="28"/>
      <c r="F891" s="67"/>
      <c r="G891" s="67"/>
      <c r="H891" s="67"/>
      <c r="I891" s="67"/>
      <c r="J891" s="9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</row>
    <row r="892" spans="1:26" ht="16.5" x14ac:dyDescent="0.45">
      <c r="A892" s="67"/>
      <c r="B892" s="67"/>
      <c r="C892" s="67"/>
      <c r="D892" s="67"/>
      <c r="E892" s="28"/>
      <c r="F892" s="67"/>
      <c r="G892" s="67"/>
      <c r="H892" s="67"/>
      <c r="I892" s="67"/>
      <c r="J892" s="9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</row>
    <row r="893" spans="1:26" ht="16.5" x14ac:dyDescent="0.45">
      <c r="A893" s="67"/>
      <c r="B893" s="67"/>
      <c r="C893" s="67"/>
      <c r="D893" s="67"/>
      <c r="E893" s="28"/>
      <c r="F893" s="67"/>
      <c r="G893" s="67"/>
      <c r="H893" s="67"/>
      <c r="I893" s="67"/>
      <c r="J893" s="9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</row>
    <row r="894" spans="1:26" ht="16.5" x14ac:dyDescent="0.45">
      <c r="A894" s="67"/>
      <c r="B894" s="67"/>
      <c r="C894" s="67"/>
      <c r="D894" s="67"/>
      <c r="E894" s="28"/>
      <c r="F894" s="67"/>
      <c r="G894" s="67"/>
      <c r="H894" s="67"/>
      <c r="I894" s="67"/>
      <c r="J894" s="9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</row>
    <row r="895" spans="1:26" ht="16.5" x14ac:dyDescent="0.45">
      <c r="A895" s="67"/>
      <c r="B895" s="67"/>
      <c r="C895" s="67"/>
      <c r="D895" s="67"/>
      <c r="E895" s="28"/>
      <c r="F895" s="67"/>
      <c r="G895" s="67"/>
      <c r="H895" s="67"/>
      <c r="I895" s="67"/>
      <c r="J895" s="9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</row>
    <row r="896" spans="1:26" ht="16.5" x14ac:dyDescent="0.45">
      <c r="A896" s="67"/>
      <c r="B896" s="67"/>
      <c r="C896" s="67"/>
      <c r="D896" s="67"/>
      <c r="E896" s="28"/>
      <c r="F896" s="67"/>
      <c r="G896" s="67"/>
      <c r="H896" s="67"/>
      <c r="I896" s="67"/>
      <c r="J896" s="9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</row>
    <row r="897" spans="1:26" ht="16.5" x14ac:dyDescent="0.45">
      <c r="A897" s="67"/>
      <c r="B897" s="67"/>
      <c r="C897" s="67"/>
      <c r="D897" s="67"/>
      <c r="E897" s="28"/>
      <c r="F897" s="67"/>
      <c r="G897" s="67"/>
      <c r="H897" s="67"/>
      <c r="I897" s="67"/>
      <c r="J897" s="9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</row>
    <row r="898" spans="1:26" ht="16.5" x14ac:dyDescent="0.45">
      <c r="A898" s="67"/>
      <c r="B898" s="67"/>
      <c r="C898" s="67"/>
      <c r="D898" s="67"/>
      <c r="E898" s="28"/>
      <c r="F898" s="67"/>
      <c r="G898" s="67"/>
      <c r="H898" s="67"/>
      <c r="I898" s="67"/>
      <c r="J898" s="9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</row>
    <row r="899" spans="1:26" ht="16.5" x14ac:dyDescent="0.45">
      <c r="A899" s="67"/>
      <c r="B899" s="67"/>
      <c r="C899" s="67"/>
      <c r="D899" s="67"/>
      <c r="E899" s="28"/>
      <c r="F899" s="67"/>
      <c r="G899" s="67"/>
      <c r="H899" s="67"/>
      <c r="I899" s="67"/>
      <c r="J899" s="9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</row>
    <row r="900" spans="1:26" ht="16.5" x14ac:dyDescent="0.45">
      <c r="A900" s="67"/>
      <c r="B900" s="67"/>
      <c r="C900" s="67"/>
      <c r="D900" s="67"/>
      <c r="E900" s="28"/>
      <c r="F900" s="67"/>
      <c r="G900" s="67"/>
      <c r="H900" s="67"/>
      <c r="I900" s="67"/>
      <c r="J900" s="9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</row>
    <row r="901" spans="1:26" ht="16.5" x14ac:dyDescent="0.45">
      <c r="A901" s="67"/>
      <c r="B901" s="67"/>
      <c r="C901" s="67"/>
      <c r="D901" s="67"/>
      <c r="E901" s="28"/>
      <c r="F901" s="67"/>
      <c r="G901" s="67"/>
      <c r="H901" s="67"/>
      <c r="I901" s="67"/>
      <c r="J901" s="9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</row>
    <row r="902" spans="1:26" ht="16.5" x14ac:dyDescent="0.45">
      <c r="A902" s="67"/>
      <c r="B902" s="67"/>
      <c r="C902" s="67"/>
      <c r="D902" s="67"/>
      <c r="E902" s="28"/>
      <c r="F902" s="67"/>
      <c r="G902" s="67"/>
      <c r="H902" s="67"/>
      <c r="I902" s="67"/>
      <c r="J902" s="9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</row>
    <row r="903" spans="1:26" ht="16.5" x14ac:dyDescent="0.45">
      <c r="A903" s="67"/>
      <c r="B903" s="67"/>
      <c r="C903" s="67"/>
      <c r="D903" s="67"/>
      <c r="E903" s="28"/>
      <c r="F903" s="67"/>
      <c r="G903" s="67"/>
      <c r="H903" s="67"/>
      <c r="I903" s="67"/>
      <c r="J903" s="9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</row>
    <row r="904" spans="1:26" ht="16.5" x14ac:dyDescent="0.45">
      <c r="A904" s="67"/>
      <c r="B904" s="67"/>
      <c r="C904" s="67"/>
      <c r="D904" s="67"/>
      <c r="E904" s="28"/>
      <c r="F904" s="67"/>
      <c r="G904" s="67"/>
      <c r="H904" s="67"/>
      <c r="I904" s="67"/>
      <c r="J904" s="9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</row>
    <row r="905" spans="1:26" ht="16.5" x14ac:dyDescent="0.45">
      <c r="A905" s="67"/>
      <c r="B905" s="67"/>
      <c r="C905" s="67"/>
      <c r="D905" s="67"/>
      <c r="E905" s="28"/>
      <c r="F905" s="67"/>
      <c r="G905" s="67"/>
      <c r="H905" s="67"/>
      <c r="I905" s="67"/>
      <c r="J905" s="9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</row>
    <row r="906" spans="1:26" ht="16.5" x14ac:dyDescent="0.45">
      <c r="A906" s="67"/>
      <c r="B906" s="67"/>
      <c r="C906" s="67"/>
      <c r="D906" s="67"/>
      <c r="E906" s="28"/>
      <c r="F906" s="67"/>
      <c r="G906" s="67"/>
      <c r="H906" s="67"/>
      <c r="I906" s="67"/>
      <c r="J906" s="9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</row>
    <row r="907" spans="1:26" ht="16.5" x14ac:dyDescent="0.45">
      <c r="A907" s="67"/>
      <c r="B907" s="67"/>
      <c r="C907" s="67"/>
      <c r="D907" s="67"/>
      <c r="E907" s="28"/>
      <c r="F907" s="67"/>
      <c r="G907" s="67"/>
      <c r="H907" s="67"/>
      <c r="I907" s="67"/>
      <c r="J907" s="9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</row>
    <row r="908" spans="1:26" ht="16.5" x14ac:dyDescent="0.45">
      <c r="A908" s="67"/>
      <c r="B908" s="67"/>
      <c r="C908" s="67"/>
      <c r="D908" s="67"/>
      <c r="E908" s="28"/>
      <c r="F908" s="67"/>
      <c r="G908" s="67"/>
      <c r="H908" s="67"/>
      <c r="I908" s="67"/>
      <c r="J908" s="9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</row>
    <row r="909" spans="1:26" ht="16.5" x14ac:dyDescent="0.45">
      <c r="A909" s="67"/>
      <c r="B909" s="67"/>
      <c r="C909" s="67"/>
      <c r="D909" s="67"/>
      <c r="E909" s="28"/>
      <c r="F909" s="67"/>
      <c r="G909" s="67"/>
      <c r="H909" s="67"/>
      <c r="I909" s="67"/>
      <c r="J909" s="9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</row>
    <row r="910" spans="1:26" ht="16.5" x14ac:dyDescent="0.45">
      <c r="A910" s="67"/>
      <c r="B910" s="67"/>
      <c r="C910" s="67"/>
      <c r="D910" s="67"/>
      <c r="E910" s="28"/>
      <c r="F910" s="67"/>
      <c r="G910" s="67"/>
      <c r="H910" s="67"/>
      <c r="I910" s="67"/>
      <c r="J910" s="9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</row>
    <row r="911" spans="1:26" ht="16.5" x14ac:dyDescent="0.45">
      <c r="A911" s="67"/>
      <c r="B911" s="67"/>
      <c r="C911" s="67"/>
      <c r="D911" s="67"/>
      <c r="E911" s="28"/>
      <c r="F911" s="67"/>
      <c r="G911" s="67"/>
      <c r="H911" s="67"/>
      <c r="I911" s="67"/>
      <c r="J911" s="9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</row>
    <row r="912" spans="1:26" ht="16.5" x14ac:dyDescent="0.45">
      <c r="A912" s="67"/>
      <c r="B912" s="67"/>
      <c r="C912" s="67"/>
      <c r="D912" s="67"/>
      <c r="E912" s="28"/>
      <c r="F912" s="67"/>
      <c r="G912" s="67"/>
      <c r="H912" s="67"/>
      <c r="I912" s="67"/>
      <c r="J912" s="9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</row>
    <row r="913" spans="1:26" ht="16.5" x14ac:dyDescent="0.45">
      <c r="A913" s="67"/>
      <c r="B913" s="67"/>
      <c r="C913" s="67"/>
      <c r="D913" s="67"/>
      <c r="E913" s="28"/>
      <c r="F913" s="67"/>
      <c r="G913" s="67"/>
      <c r="H913" s="67"/>
      <c r="I913" s="67"/>
      <c r="J913" s="9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</row>
    <row r="914" spans="1:26" ht="16.5" x14ac:dyDescent="0.45">
      <c r="A914" s="67"/>
      <c r="B914" s="67"/>
      <c r="C914" s="67"/>
      <c r="D914" s="67"/>
      <c r="E914" s="28"/>
      <c r="F914" s="67"/>
      <c r="G914" s="67"/>
      <c r="H914" s="67"/>
      <c r="I914" s="67"/>
      <c r="J914" s="9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</row>
    <row r="915" spans="1:26" ht="16.5" x14ac:dyDescent="0.45">
      <c r="A915" s="67"/>
      <c r="B915" s="67"/>
      <c r="C915" s="67"/>
      <c r="D915" s="67"/>
      <c r="E915" s="28"/>
      <c r="F915" s="67"/>
      <c r="G915" s="67"/>
      <c r="H915" s="67"/>
      <c r="I915" s="67"/>
      <c r="J915" s="9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</row>
    <row r="916" spans="1:26" ht="16.5" x14ac:dyDescent="0.45">
      <c r="A916" s="67"/>
      <c r="B916" s="67"/>
      <c r="C916" s="67"/>
      <c r="D916" s="67"/>
      <c r="E916" s="28"/>
      <c r="F916" s="67"/>
      <c r="G916" s="67"/>
      <c r="H916" s="67"/>
      <c r="I916" s="67"/>
      <c r="J916" s="9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</row>
    <row r="917" spans="1:26" ht="16.5" x14ac:dyDescent="0.45">
      <c r="A917" s="67"/>
      <c r="B917" s="67"/>
      <c r="C917" s="67"/>
      <c r="D917" s="67"/>
      <c r="E917" s="28"/>
      <c r="F917" s="67"/>
      <c r="G917" s="67"/>
      <c r="H917" s="67"/>
      <c r="I917" s="67"/>
      <c r="J917" s="9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</row>
    <row r="918" spans="1:26" ht="16.5" x14ac:dyDescent="0.45">
      <c r="A918" s="67"/>
      <c r="B918" s="67"/>
      <c r="C918" s="67"/>
      <c r="D918" s="67"/>
      <c r="E918" s="28"/>
      <c r="F918" s="67"/>
      <c r="G918" s="67"/>
      <c r="H918" s="67"/>
      <c r="I918" s="67"/>
      <c r="J918" s="9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</row>
    <row r="919" spans="1:26" ht="16.5" x14ac:dyDescent="0.45">
      <c r="A919" s="67"/>
      <c r="B919" s="67"/>
      <c r="C919" s="67"/>
      <c r="D919" s="67"/>
      <c r="E919" s="28"/>
      <c r="F919" s="67"/>
      <c r="G919" s="67"/>
      <c r="H919" s="67"/>
      <c r="I919" s="67"/>
      <c r="J919" s="9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</row>
    <row r="920" spans="1:26" ht="16.5" x14ac:dyDescent="0.45">
      <c r="A920" s="67"/>
      <c r="B920" s="67"/>
      <c r="C920" s="67"/>
      <c r="D920" s="67"/>
      <c r="E920" s="28"/>
      <c r="F920" s="67"/>
      <c r="G920" s="67"/>
      <c r="H920" s="67"/>
      <c r="I920" s="67"/>
      <c r="J920" s="9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</row>
    <row r="921" spans="1:26" ht="16.5" x14ac:dyDescent="0.45">
      <c r="A921" s="67"/>
      <c r="B921" s="67"/>
      <c r="C921" s="67"/>
      <c r="D921" s="67"/>
      <c r="E921" s="28"/>
      <c r="F921" s="67"/>
      <c r="G921" s="67"/>
      <c r="H921" s="67"/>
      <c r="I921" s="67"/>
      <c r="J921" s="9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</row>
    <row r="922" spans="1:26" ht="16.5" x14ac:dyDescent="0.45">
      <c r="A922" s="67"/>
      <c r="B922" s="67"/>
      <c r="C922" s="67"/>
      <c r="D922" s="67"/>
      <c r="E922" s="28"/>
      <c r="F922" s="67"/>
      <c r="G922" s="67"/>
      <c r="H922" s="67"/>
      <c r="I922" s="67"/>
      <c r="J922" s="9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</row>
    <row r="923" spans="1:26" ht="16.5" x14ac:dyDescent="0.45">
      <c r="A923" s="67"/>
      <c r="B923" s="67"/>
      <c r="C923" s="67"/>
      <c r="D923" s="67"/>
      <c r="E923" s="28"/>
      <c r="F923" s="67"/>
      <c r="G923" s="67"/>
      <c r="H923" s="67"/>
      <c r="I923" s="67"/>
      <c r="J923" s="9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</row>
    <row r="924" spans="1:26" ht="16.5" x14ac:dyDescent="0.45">
      <c r="A924" s="67"/>
      <c r="B924" s="67"/>
      <c r="C924" s="67"/>
      <c r="D924" s="67"/>
      <c r="E924" s="28"/>
      <c r="F924" s="67"/>
      <c r="G924" s="67"/>
      <c r="H924" s="67"/>
      <c r="I924" s="67"/>
      <c r="J924" s="9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</row>
    <row r="925" spans="1:26" ht="16.5" x14ac:dyDescent="0.45">
      <c r="A925" s="67"/>
      <c r="B925" s="67"/>
      <c r="C925" s="67"/>
      <c r="D925" s="67"/>
      <c r="E925" s="28"/>
      <c r="F925" s="67"/>
      <c r="G925" s="67"/>
      <c r="H925" s="67"/>
      <c r="I925" s="67"/>
      <c r="J925" s="9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</row>
    <row r="926" spans="1:26" ht="16.5" x14ac:dyDescent="0.45">
      <c r="A926" s="67"/>
      <c r="B926" s="67"/>
      <c r="C926" s="67"/>
      <c r="D926" s="67"/>
      <c r="E926" s="28"/>
      <c r="F926" s="67"/>
      <c r="G926" s="67"/>
      <c r="H926" s="67"/>
      <c r="I926" s="67"/>
      <c r="J926" s="9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</row>
    <row r="927" spans="1:26" ht="16.5" x14ac:dyDescent="0.45">
      <c r="A927" s="67"/>
      <c r="B927" s="67"/>
      <c r="C927" s="67"/>
      <c r="D927" s="67"/>
      <c r="E927" s="28"/>
      <c r="F927" s="67"/>
      <c r="G927" s="67"/>
      <c r="H927" s="67"/>
      <c r="I927" s="67"/>
      <c r="J927" s="9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</row>
    <row r="928" spans="1:26" ht="16.5" x14ac:dyDescent="0.45">
      <c r="A928" s="67"/>
      <c r="B928" s="67"/>
      <c r="C928" s="67"/>
      <c r="D928" s="67"/>
      <c r="E928" s="28"/>
      <c r="F928" s="67"/>
      <c r="G928" s="67"/>
      <c r="H928" s="67"/>
      <c r="I928" s="67"/>
      <c r="J928" s="9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</row>
    <row r="929" spans="1:26" ht="16.5" x14ac:dyDescent="0.45">
      <c r="A929" s="67"/>
      <c r="B929" s="67"/>
      <c r="C929" s="67"/>
      <c r="D929" s="67"/>
      <c r="E929" s="28"/>
      <c r="F929" s="67"/>
      <c r="G929" s="67"/>
      <c r="H929" s="67"/>
      <c r="I929" s="67"/>
      <c r="J929" s="9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</row>
    <row r="930" spans="1:26" ht="16.5" x14ac:dyDescent="0.45">
      <c r="A930" s="67"/>
      <c r="B930" s="67"/>
      <c r="C930" s="67"/>
      <c r="D930" s="67"/>
      <c r="E930" s="28"/>
      <c r="F930" s="67"/>
      <c r="G930" s="67"/>
      <c r="H930" s="67"/>
      <c r="I930" s="67"/>
      <c r="J930" s="9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</row>
    <row r="931" spans="1:26" ht="16.5" x14ac:dyDescent="0.45">
      <c r="A931" s="67"/>
      <c r="B931" s="67"/>
      <c r="C931" s="67"/>
      <c r="D931" s="67"/>
      <c r="E931" s="28"/>
      <c r="F931" s="67"/>
      <c r="G931" s="67"/>
      <c r="H931" s="67"/>
      <c r="I931" s="67"/>
      <c r="J931" s="9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</row>
    <row r="932" spans="1:26" ht="16.5" x14ac:dyDescent="0.45">
      <c r="A932" s="67"/>
      <c r="B932" s="67"/>
      <c r="C932" s="67"/>
      <c r="D932" s="67"/>
      <c r="E932" s="28"/>
      <c r="F932" s="67"/>
      <c r="G932" s="67"/>
      <c r="H932" s="67"/>
      <c r="I932" s="67"/>
      <c r="J932" s="9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</row>
    <row r="933" spans="1:26" ht="16.5" x14ac:dyDescent="0.45">
      <c r="A933" s="67"/>
      <c r="B933" s="67"/>
      <c r="C933" s="67"/>
      <c r="D933" s="67"/>
      <c r="E933" s="28"/>
      <c r="F933" s="67"/>
      <c r="G933" s="67"/>
      <c r="H933" s="67"/>
      <c r="I933" s="67"/>
      <c r="J933" s="9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</row>
    <row r="934" spans="1:26" ht="16.5" x14ac:dyDescent="0.45">
      <c r="A934" s="67"/>
      <c r="B934" s="67"/>
      <c r="C934" s="67"/>
      <c r="D934" s="67"/>
      <c r="E934" s="28"/>
      <c r="F934" s="67"/>
      <c r="G934" s="67"/>
      <c r="H934" s="67"/>
      <c r="I934" s="67"/>
      <c r="J934" s="9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</row>
    <row r="935" spans="1:26" ht="16.5" x14ac:dyDescent="0.45">
      <c r="A935" s="67"/>
      <c r="B935" s="67"/>
      <c r="C935" s="67"/>
      <c r="D935" s="67"/>
      <c r="E935" s="28"/>
      <c r="F935" s="67"/>
      <c r="G935" s="67"/>
      <c r="H935" s="67"/>
      <c r="I935" s="67"/>
      <c r="J935" s="9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</row>
    <row r="936" spans="1:26" ht="16.5" x14ac:dyDescent="0.45">
      <c r="A936" s="67"/>
      <c r="B936" s="67"/>
      <c r="C936" s="67"/>
      <c r="D936" s="67"/>
      <c r="E936" s="28"/>
      <c r="F936" s="67"/>
      <c r="G936" s="67"/>
      <c r="H936" s="67"/>
      <c r="I936" s="67"/>
      <c r="J936" s="9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</row>
    <row r="937" spans="1:26" ht="16.5" x14ac:dyDescent="0.45">
      <c r="A937" s="67"/>
      <c r="B937" s="67"/>
      <c r="C937" s="67"/>
      <c r="D937" s="67"/>
      <c r="E937" s="28"/>
      <c r="F937" s="67"/>
      <c r="G937" s="67"/>
      <c r="H937" s="67"/>
      <c r="I937" s="67"/>
      <c r="J937" s="9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</row>
    <row r="938" spans="1:26" ht="16.5" x14ac:dyDescent="0.45">
      <c r="A938" s="67"/>
      <c r="B938" s="67"/>
      <c r="C938" s="67"/>
      <c r="D938" s="67"/>
      <c r="E938" s="28"/>
      <c r="F938" s="67"/>
      <c r="G938" s="67"/>
      <c r="H938" s="67"/>
      <c r="I938" s="67"/>
      <c r="J938" s="9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</row>
    <row r="939" spans="1:26" ht="16.5" x14ac:dyDescent="0.45">
      <c r="A939" s="67"/>
      <c r="B939" s="67"/>
      <c r="C939" s="67"/>
      <c r="D939" s="67"/>
      <c r="E939" s="28"/>
      <c r="F939" s="67"/>
      <c r="G939" s="67"/>
      <c r="H939" s="67"/>
      <c r="I939" s="67"/>
      <c r="J939" s="9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</row>
    <row r="940" spans="1:26" ht="16.5" x14ac:dyDescent="0.45">
      <c r="A940" s="67"/>
      <c r="B940" s="67"/>
      <c r="C940" s="67"/>
      <c r="D940" s="67"/>
      <c r="E940" s="28"/>
      <c r="F940" s="67"/>
      <c r="G940" s="67"/>
      <c r="H940" s="67"/>
      <c r="I940" s="67"/>
      <c r="J940" s="9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</row>
    <row r="941" spans="1:26" ht="16.5" x14ac:dyDescent="0.45">
      <c r="A941" s="67"/>
      <c r="B941" s="67"/>
      <c r="C941" s="67"/>
      <c r="D941" s="67"/>
      <c r="E941" s="28"/>
      <c r="F941" s="67"/>
      <c r="G941" s="67"/>
      <c r="H941" s="67"/>
      <c r="I941" s="67"/>
      <c r="J941" s="9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</row>
    <row r="942" spans="1:26" ht="16.5" x14ac:dyDescent="0.45">
      <c r="A942" s="67"/>
      <c r="B942" s="67"/>
      <c r="C942" s="67"/>
      <c r="D942" s="67"/>
      <c r="E942" s="28"/>
      <c r="F942" s="67"/>
      <c r="G942" s="67"/>
      <c r="H942" s="67"/>
      <c r="I942" s="67"/>
      <c r="J942" s="9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</row>
    <row r="943" spans="1:26" ht="16.5" x14ac:dyDescent="0.45">
      <c r="A943" s="67"/>
      <c r="B943" s="67"/>
      <c r="C943" s="67"/>
      <c r="D943" s="67"/>
      <c r="E943" s="28"/>
      <c r="F943" s="67"/>
      <c r="G943" s="67"/>
      <c r="H943" s="67"/>
      <c r="I943" s="67"/>
      <c r="J943" s="9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</row>
    <row r="944" spans="1:26" ht="16.5" x14ac:dyDescent="0.45">
      <c r="A944" s="67"/>
      <c r="B944" s="67"/>
      <c r="C944" s="67"/>
      <c r="D944" s="67"/>
      <c r="E944" s="28"/>
      <c r="F944" s="67"/>
      <c r="G944" s="67"/>
      <c r="H944" s="67"/>
      <c r="I944" s="67"/>
      <c r="J944" s="9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</row>
    <row r="945" spans="1:26" ht="16.5" x14ac:dyDescent="0.45">
      <c r="A945" s="67"/>
      <c r="B945" s="67"/>
      <c r="C945" s="67"/>
      <c r="D945" s="67"/>
      <c r="E945" s="28"/>
      <c r="F945" s="67"/>
      <c r="G945" s="67"/>
      <c r="H945" s="67"/>
      <c r="I945" s="67"/>
      <c r="J945" s="9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</row>
    <row r="946" spans="1:26" ht="16.5" x14ac:dyDescent="0.45">
      <c r="A946" s="67"/>
      <c r="B946" s="67"/>
      <c r="C946" s="67"/>
      <c r="D946" s="67"/>
      <c r="E946" s="28"/>
      <c r="F946" s="67"/>
      <c r="G946" s="67"/>
      <c r="H946" s="67"/>
      <c r="I946" s="67"/>
      <c r="J946" s="9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</row>
    <row r="947" spans="1:26" ht="16.5" x14ac:dyDescent="0.45">
      <c r="A947" s="67"/>
      <c r="B947" s="67"/>
      <c r="C947" s="67"/>
      <c r="D947" s="67"/>
      <c r="E947" s="28"/>
      <c r="F947" s="67"/>
      <c r="G947" s="67"/>
      <c r="H947" s="67"/>
      <c r="I947" s="67"/>
      <c r="J947" s="9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</row>
    <row r="948" spans="1:26" ht="16.5" x14ac:dyDescent="0.45">
      <c r="A948" s="67"/>
      <c r="B948" s="67"/>
      <c r="C948" s="67"/>
      <c r="D948" s="67"/>
      <c r="E948" s="28"/>
      <c r="F948" s="67"/>
      <c r="G948" s="67"/>
      <c r="H948" s="67"/>
      <c r="I948" s="67"/>
      <c r="J948" s="9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</row>
    <row r="949" spans="1:26" ht="16.5" x14ac:dyDescent="0.45">
      <c r="A949" s="67"/>
      <c r="B949" s="67"/>
      <c r="C949" s="67"/>
      <c r="D949" s="67"/>
      <c r="E949" s="28"/>
      <c r="F949" s="67"/>
      <c r="G949" s="67"/>
      <c r="H949" s="67"/>
      <c r="I949" s="67"/>
      <c r="J949" s="9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</row>
    <row r="950" spans="1:26" ht="16.5" x14ac:dyDescent="0.45">
      <c r="A950" s="67"/>
      <c r="B950" s="67"/>
      <c r="C950" s="67"/>
      <c r="D950" s="67"/>
      <c r="E950" s="28"/>
      <c r="F950" s="67"/>
      <c r="G950" s="67"/>
      <c r="H950" s="67"/>
      <c r="I950" s="67"/>
      <c r="J950" s="9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</row>
    <row r="951" spans="1:26" ht="16.5" x14ac:dyDescent="0.45">
      <c r="A951" s="67"/>
      <c r="B951" s="67"/>
      <c r="C951" s="67"/>
      <c r="D951" s="67"/>
      <c r="E951" s="28"/>
      <c r="F951" s="67"/>
      <c r="G951" s="67"/>
      <c r="H951" s="67"/>
      <c r="I951" s="67"/>
      <c r="J951" s="9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</row>
    <row r="952" spans="1:26" ht="16.5" x14ac:dyDescent="0.45">
      <c r="A952" s="67"/>
      <c r="B952" s="67"/>
      <c r="C952" s="67"/>
      <c r="D952" s="67"/>
      <c r="E952" s="28"/>
      <c r="F952" s="67"/>
      <c r="G952" s="67"/>
      <c r="H952" s="67"/>
      <c r="I952" s="67"/>
      <c r="J952" s="9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</row>
    <row r="953" spans="1:26" ht="16.5" x14ac:dyDescent="0.45">
      <c r="A953" s="67"/>
      <c r="B953" s="67"/>
      <c r="C953" s="67"/>
      <c r="D953" s="67"/>
      <c r="E953" s="28"/>
      <c r="F953" s="67"/>
      <c r="G953" s="67"/>
      <c r="H953" s="67"/>
      <c r="I953" s="67"/>
      <c r="J953" s="9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</row>
    <row r="954" spans="1:26" ht="16.5" x14ac:dyDescent="0.45">
      <c r="A954" s="67"/>
      <c r="B954" s="67"/>
      <c r="C954" s="67"/>
      <c r="D954" s="67"/>
      <c r="E954" s="28"/>
      <c r="F954" s="67"/>
      <c r="G954" s="67"/>
      <c r="H954" s="67"/>
      <c r="I954" s="67"/>
      <c r="J954" s="9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</row>
    <row r="955" spans="1:26" ht="16.5" x14ac:dyDescent="0.45">
      <c r="A955" s="67"/>
      <c r="B955" s="67"/>
      <c r="C955" s="67"/>
      <c r="D955" s="67"/>
      <c r="E955" s="28"/>
      <c r="F955" s="67"/>
      <c r="G955" s="67"/>
      <c r="H955" s="67"/>
      <c r="I955" s="67"/>
      <c r="J955" s="9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</row>
    <row r="956" spans="1:26" ht="16.5" x14ac:dyDescent="0.45">
      <c r="A956" s="67"/>
      <c r="B956" s="67"/>
      <c r="C956" s="67"/>
      <c r="D956" s="67"/>
      <c r="E956" s="28"/>
      <c r="F956" s="67"/>
      <c r="G956" s="67"/>
      <c r="H956" s="67"/>
      <c r="I956" s="67"/>
      <c r="J956" s="9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</row>
    <row r="957" spans="1:26" ht="16.5" x14ac:dyDescent="0.45">
      <c r="A957" s="67"/>
      <c r="B957" s="67"/>
      <c r="C957" s="67"/>
      <c r="D957" s="67"/>
      <c r="E957" s="28"/>
      <c r="F957" s="67"/>
      <c r="G957" s="67"/>
      <c r="H957" s="67"/>
      <c r="I957" s="67"/>
      <c r="J957" s="9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</row>
    <row r="958" spans="1:26" ht="16.5" x14ac:dyDescent="0.45">
      <c r="A958" s="67"/>
      <c r="B958" s="67"/>
      <c r="C958" s="67"/>
      <c r="D958" s="67"/>
      <c r="E958" s="28"/>
      <c r="F958" s="67"/>
      <c r="G958" s="67"/>
      <c r="H958" s="67"/>
      <c r="I958" s="67"/>
      <c r="J958" s="9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</row>
    <row r="959" spans="1:26" ht="16.5" x14ac:dyDescent="0.45">
      <c r="A959" s="67"/>
      <c r="B959" s="67"/>
      <c r="C959" s="67"/>
      <c r="D959" s="67"/>
      <c r="E959" s="28"/>
      <c r="F959" s="67"/>
      <c r="G959" s="67"/>
      <c r="H959" s="67"/>
      <c r="I959" s="67"/>
      <c r="J959" s="9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</row>
    <row r="960" spans="1:26" ht="16.5" x14ac:dyDescent="0.45">
      <c r="A960" s="67"/>
      <c r="B960" s="67"/>
      <c r="C960" s="67"/>
      <c r="D960" s="67"/>
      <c r="E960" s="28"/>
      <c r="F960" s="67"/>
      <c r="G960" s="67"/>
      <c r="H960" s="67"/>
      <c r="I960" s="67"/>
      <c r="J960" s="9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</row>
    <row r="961" spans="1:26" ht="16.5" x14ac:dyDescent="0.45">
      <c r="A961" s="67"/>
      <c r="B961" s="67"/>
      <c r="C961" s="67"/>
      <c r="D961" s="67"/>
      <c r="E961" s="28"/>
      <c r="F961" s="67"/>
      <c r="G961" s="67"/>
      <c r="H961" s="67"/>
      <c r="I961" s="67"/>
      <c r="J961" s="9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</row>
    <row r="962" spans="1:26" ht="16.5" x14ac:dyDescent="0.45">
      <c r="A962" s="67"/>
      <c r="B962" s="67"/>
      <c r="C962" s="67"/>
      <c r="D962" s="67"/>
      <c r="E962" s="28"/>
      <c r="F962" s="67"/>
      <c r="G962" s="67"/>
      <c r="H962" s="67"/>
      <c r="I962" s="67"/>
      <c r="J962" s="9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</row>
    <row r="963" spans="1:26" ht="16.5" x14ac:dyDescent="0.45">
      <c r="A963" s="67"/>
      <c r="B963" s="67"/>
      <c r="C963" s="67"/>
      <c r="D963" s="67"/>
      <c r="E963" s="28"/>
      <c r="F963" s="67"/>
      <c r="G963" s="67"/>
      <c r="H963" s="67"/>
      <c r="I963" s="67"/>
      <c r="J963" s="9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</row>
    <row r="964" spans="1:26" ht="16.5" x14ac:dyDescent="0.45">
      <c r="A964" s="67"/>
      <c r="B964" s="67"/>
      <c r="C964" s="67"/>
      <c r="D964" s="67"/>
      <c r="E964" s="28"/>
      <c r="F964" s="67"/>
      <c r="G964" s="67"/>
      <c r="H964" s="67"/>
      <c r="I964" s="67"/>
      <c r="J964" s="9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</row>
    <row r="965" spans="1:26" ht="16.5" x14ac:dyDescent="0.45">
      <c r="A965" s="67"/>
      <c r="B965" s="67"/>
      <c r="C965" s="67"/>
      <c r="D965" s="67"/>
      <c r="E965" s="28"/>
      <c r="F965" s="67"/>
      <c r="G965" s="67"/>
      <c r="H965" s="67"/>
      <c r="I965" s="67"/>
      <c r="J965" s="9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</row>
    <row r="966" spans="1:26" ht="16.5" x14ac:dyDescent="0.45">
      <c r="A966" s="67"/>
      <c r="B966" s="67"/>
      <c r="C966" s="67"/>
      <c r="D966" s="67"/>
      <c r="E966" s="28"/>
      <c r="F966" s="67"/>
      <c r="G966" s="67"/>
      <c r="H966" s="67"/>
      <c r="I966" s="67"/>
      <c r="J966" s="9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</row>
    <row r="967" spans="1:26" ht="16.5" x14ac:dyDescent="0.45">
      <c r="A967" s="67"/>
      <c r="B967" s="67"/>
      <c r="C967" s="67"/>
      <c r="D967" s="67"/>
      <c r="E967" s="28"/>
      <c r="F967" s="67"/>
      <c r="G967" s="67"/>
      <c r="H967" s="67"/>
      <c r="I967" s="67"/>
      <c r="J967" s="9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</row>
    <row r="968" spans="1:26" ht="16.5" x14ac:dyDescent="0.45">
      <c r="A968" s="67"/>
      <c r="B968" s="67"/>
      <c r="C968" s="67"/>
      <c r="D968" s="67"/>
      <c r="E968" s="28"/>
      <c r="F968" s="67"/>
      <c r="G968" s="67"/>
      <c r="H968" s="67"/>
      <c r="I968" s="67"/>
      <c r="J968" s="9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</row>
    <row r="969" spans="1:26" ht="16.5" x14ac:dyDescent="0.45">
      <c r="A969" s="67"/>
      <c r="B969" s="67"/>
      <c r="C969" s="67"/>
      <c r="D969" s="67"/>
      <c r="E969" s="28"/>
      <c r="F969" s="67"/>
      <c r="G969" s="67"/>
      <c r="H969" s="67"/>
      <c r="I969" s="67"/>
      <c r="J969" s="9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</row>
    <row r="970" spans="1:26" ht="16.5" x14ac:dyDescent="0.45">
      <c r="A970" s="67"/>
      <c r="B970" s="67"/>
      <c r="C970" s="67"/>
      <c r="D970" s="67"/>
      <c r="E970" s="28"/>
      <c r="F970" s="67"/>
      <c r="G970" s="67"/>
      <c r="H970" s="67"/>
      <c r="I970" s="67"/>
      <c r="J970" s="9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</row>
    <row r="971" spans="1:26" ht="16.5" x14ac:dyDescent="0.45">
      <c r="A971" s="67"/>
      <c r="B971" s="67"/>
      <c r="C971" s="67"/>
      <c r="D971" s="67"/>
      <c r="E971" s="28"/>
      <c r="F971" s="67"/>
      <c r="G971" s="67"/>
      <c r="H971" s="67"/>
      <c r="I971" s="67"/>
      <c r="J971" s="9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</row>
    <row r="972" spans="1:26" ht="16.5" x14ac:dyDescent="0.45">
      <c r="A972" s="67"/>
      <c r="B972" s="67"/>
      <c r="C972" s="67"/>
      <c r="D972" s="67"/>
      <c r="E972" s="28"/>
      <c r="F972" s="67"/>
      <c r="G972" s="67"/>
      <c r="H972" s="67"/>
      <c r="I972" s="67"/>
      <c r="J972" s="9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</row>
    <row r="973" spans="1:26" ht="16.5" x14ac:dyDescent="0.45">
      <c r="A973" s="67"/>
      <c r="B973" s="67"/>
      <c r="C973" s="67"/>
      <c r="D973" s="67"/>
      <c r="E973" s="28"/>
      <c r="F973" s="67"/>
      <c r="G973" s="67"/>
      <c r="H973" s="67"/>
      <c r="I973" s="67"/>
      <c r="J973" s="9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</row>
    <row r="974" spans="1:26" ht="16.5" x14ac:dyDescent="0.45">
      <c r="A974" s="67"/>
      <c r="B974" s="67"/>
      <c r="C974" s="67"/>
      <c r="D974" s="67"/>
      <c r="E974" s="28"/>
      <c r="F974" s="67"/>
      <c r="G974" s="67"/>
      <c r="H974" s="67"/>
      <c r="I974" s="67"/>
      <c r="J974" s="9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</row>
    <row r="975" spans="1:26" ht="16.5" x14ac:dyDescent="0.45">
      <c r="A975" s="67"/>
      <c r="B975" s="67"/>
      <c r="C975" s="67"/>
      <c r="D975" s="67"/>
      <c r="E975" s="28"/>
      <c r="F975" s="67"/>
      <c r="G975" s="67"/>
      <c r="H975" s="67"/>
      <c r="I975" s="67"/>
      <c r="J975" s="9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</row>
    <row r="976" spans="1:26" ht="16.5" x14ac:dyDescent="0.45">
      <c r="A976" s="67"/>
      <c r="B976" s="67"/>
      <c r="C976" s="67"/>
      <c r="D976" s="67"/>
      <c r="E976" s="28"/>
      <c r="F976" s="67"/>
      <c r="G976" s="67"/>
      <c r="H976" s="67"/>
      <c r="I976" s="67"/>
      <c r="J976" s="9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</row>
    <row r="977" spans="1:26" ht="16.5" x14ac:dyDescent="0.45">
      <c r="A977" s="67"/>
      <c r="B977" s="67"/>
      <c r="C977" s="67"/>
      <c r="D977" s="67"/>
      <c r="E977" s="28"/>
      <c r="F977" s="67"/>
      <c r="G977" s="67"/>
      <c r="H977" s="67"/>
      <c r="I977" s="67"/>
      <c r="J977" s="9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</row>
    <row r="978" spans="1:26" ht="16.5" x14ac:dyDescent="0.45">
      <c r="A978" s="67"/>
      <c r="B978" s="67"/>
      <c r="C978" s="67"/>
      <c r="D978" s="67"/>
      <c r="E978" s="28"/>
      <c r="F978" s="67"/>
      <c r="G978" s="67"/>
      <c r="H978" s="67"/>
      <c r="I978" s="67"/>
      <c r="J978" s="9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</row>
    <row r="979" spans="1:26" ht="16.5" x14ac:dyDescent="0.45">
      <c r="A979" s="67"/>
      <c r="B979" s="67"/>
      <c r="C979" s="67"/>
      <c r="D979" s="67"/>
      <c r="E979" s="28"/>
      <c r="F979" s="67"/>
      <c r="G979" s="67"/>
      <c r="H979" s="67"/>
      <c r="I979" s="67"/>
      <c r="J979" s="9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</row>
    <row r="980" spans="1:26" ht="16.5" x14ac:dyDescent="0.45">
      <c r="A980" s="67"/>
      <c r="B980" s="67"/>
      <c r="C980" s="67"/>
      <c r="D980" s="67"/>
      <c r="E980" s="28"/>
      <c r="F980" s="67"/>
      <c r="G980" s="67"/>
      <c r="H980" s="67"/>
      <c r="I980" s="67"/>
      <c r="J980" s="9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</row>
    <row r="981" spans="1:26" ht="16.5" x14ac:dyDescent="0.45">
      <c r="A981" s="67"/>
      <c r="B981" s="67"/>
      <c r="C981" s="67"/>
      <c r="D981" s="67"/>
      <c r="E981" s="28"/>
      <c r="F981" s="67"/>
      <c r="G981" s="67"/>
      <c r="H981" s="67"/>
      <c r="I981" s="67"/>
      <c r="J981" s="9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</row>
    <row r="982" spans="1:26" ht="16.5" x14ac:dyDescent="0.45">
      <c r="A982" s="67"/>
      <c r="B982" s="67"/>
      <c r="C982" s="67"/>
      <c r="D982" s="67"/>
      <c r="E982" s="28"/>
      <c r="F982" s="67"/>
      <c r="G982" s="67"/>
      <c r="H982" s="67"/>
      <c r="I982" s="67"/>
      <c r="J982" s="9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</row>
    <row r="983" spans="1:26" ht="16.5" x14ac:dyDescent="0.45">
      <c r="A983" s="67"/>
      <c r="B983" s="67"/>
      <c r="C983" s="67"/>
      <c r="D983" s="67"/>
      <c r="E983" s="28"/>
      <c r="F983" s="67"/>
      <c r="G983" s="67"/>
      <c r="H983" s="67"/>
      <c r="I983" s="67"/>
      <c r="J983" s="9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</row>
    <row r="984" spans="1:26" ht="16.5" x14ac:dyDescent="0.45">
      <c r="A984" s="67"/>
      <c r="B984" s="67"/>
      <c r="C984" s="67"/>
      <c r="D984" s="67"/>
      <c r="E984" s="28"/>
      <c r="F984" s="67"/>
      <c r="G984" s="67"/>
      <c r="H984" s="67"/>
      <c r="I984" s="67"/>
      <c r="J984" s="9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</row>
    <row r="985" spans="1:26" ht="16.5" x14ac:dyDescent="0.45">
      <c r="A985" s="67"/>
      <c r="B985" s="67"/>
      <c r="C985" s="67"/>
      <c r="D985" s="67"/>
      <c r="E985" s="28"/>
      <c r="F985" s="67"/>
      <c r="G985" s="67"/>
      <c r="H985" s="67"/>
      <c r="I985" s="67"/>
      <c r="J985" s="9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</row>
    <row r="986" spans="1:26" ht="16.5" x14ac:dyDescent="0.45">
      <c r="A986" s="67"/>
      <c r="B986" s="67"/>
      <c r="C986" s="67"/>
      <c r="D986" s="67"/>
      <c r="E986" s="28"/>
      <c r="F986" s="67"/>
      <c r="G986" s="67"/>
      <c r="H986" s="67"/>
      <c r="I986" s="67"/>
      <c r="J986" s="9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</row>
    <row r="987" spans="1:26" ht="16.5" x14ac:dyDescent="0.45">
      <c r="A987" s="67"/>
      <c r="B987" s="67"/>
      <c r="C987" s="67"/>
      <c r="D987" s="67"/>
      <c r="E987" s="28"/>
      <c r="F987" s="67"/>
      <c r="G987" s="67"/>
      <c r="H987" s="67"/>
      <c r="I987" s="67"/>
      <c r="J987" s="9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</row>
    <row r="988" spans="1:26" ht="16.5" x14ac:dyDescent="0.45">
      <c r="A988" s="67"/>
      <c r="B988" s="67"/>
      <c r="C988" s="67"/>
      <c r="D988" s="67"/>
      <c r="E988" s="28"/>
      <c r="F988" s="67"/>
      <c r="G988" s="67"/>
      <c r="H988" s="67"/>
      <c r="I988" s="67"/>
      <c r="J988" s="9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</row>
    <row r="989" spans="1:26" ht="16.5" x14ac:dyDescent="0.45">
      <c r="A989" s="67"/>
      <c r="B989" s="67"/>
      <c r="C989" s="67"/>
      <c r="D989" s="67"/>
      <c r="E989" s="28"/>
      <c r="F989" s="67"/>
      <c r="G989" s="67"/>
      <c r="H989" s="67"/>
      <c r="I989" s="67"/>
      <c r="J989" s="9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</row>
    <row r="990" spans="1:26" ht="16.5" x14ac:dyDescent="0.45">
      <c r="A990" s="67"/>
      <c r="B990" s="67"/>
      <c r="C990" s="67"/>
      <c r="D990" s="67"/>
      <c r="E990" s="28"/>
      <c r="F990" s="67"/>
      <c r="G990" s="67"/>
      <c r="H990" s="67"/>
      <c r="I990" s="67"/>
      <c r="J990" s="9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</row>
    <row r="991" spans="1:26" ht="16.5" x14ac:dyDescent="0.45">
      <c r="A991" s="67"/>
      <c r="B991" s="67"/>
      <c r="C991" s="67"/>
      <c r="D991" s="67"/>
      <c r="E991" s="28"/>
      <c r="F991" s="67"/>
      <c r="G991" s="67"/>
      <c r="H991" s="67"/>
      <c r="I991" s="67"/>
      <c r="J991" s="9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</row>
    <row r="992" spans="1:26" ht="16.5" x14ac:dyDescent="0.45">
      <c r="A992" s="67"/>
      <c r="B992" s="67"/>
      <c r="C992" s="67"/>
      <c r="D992" s="67"/>
      <c r="E992" s="28"/>
      <c r="F992" s="67"/>
      <c r="G992" s="67"/>
      <c r="H992" s="67"/>
      <c r="I992" s="67"/>
      <c r="J992" s="9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</row>
    <row r="993" spans="1:26" ht="16.5" x14ac:dyDescent="0.45">
      <c r="A993" s="67"/>
      <c r="B993" s="67"/>
      <c r="C993" s="67"/>
      <c r="D993" s="67"/>
      <c r="E993" s="28"/>
      <c r="F993" s="67"/>
      <c r="G993" s="67"/>
      <c r="H993" s="67"/>
      <c r="I993" s="67"/>
      <c r="J993" s="9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</row>
    <row r="994" spans="1:26" ht="16.5" x14ac:dyDescent="0.45">
      <c r="A994" s="67"/>
      <c r="B994" s="67"/>
      <c r="C994" s="67"/>
      <c r="D994" s="67"/>
      <c r="E994" s="28"/>
      <c r="F994" s="67"/>
      <c r="G994" s="67"/>
      <c r="H994" s="67"/>
      <c r="I994" s="67"/>
      <c r="J994" s="9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</row>
    <row r="995" spans="1:26" ht="16.5" x14ac:dyDescent="0.45">
      <c r="A995" s="67"/>
      <c r="B995" s="67"/>
      <c r="C995" s="67"/>
      <c r="D995" s="67"/>
      <c r="E995" s="28"/>
      <c r="F995" s="67"/>
      <c r="G995" s="67"/>
      <c r="H995" s="67"/>
      <c r="I995" s="67"/>
      <c r="J995" s="9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</row>
    <row r="996" spans="1:26" ht="16.5" x14ac:dyDescent="0.45">
      <c r="A996" s="67"/>
      <c r="B996" s="67"/>
      <c r="C996" s="67"/>
      <c r="D996" s="67"/>
      <c r="E996" s="28"/>
      <c r="F996" s="67"/>
      <c r="G996" s="67"/>
      <c r="H996" s="67"/>
      <c r="I996" s="67"/>
      <c r="J996" s="9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</row>
    <row r="997" spans="1:26" ht="16.5" x14ac:dyDescent="0.45">
      <c r="A997" s="67"/>
      <c r="B997" s="67"/>
      <c r="C997" s="67"/>
      <c r="D997" s="67"/>
      <c r="E997" s="28"/>
      <c r="F997" s="67"/>
      <c r="G997" s="67"/>
      <c r="H997" s="67"/>
      <c r="I997" s="67"/>
      <c r="J997" s="9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</row>
    <row r="998" spans="1:26" ht="16.5" x14ac:dyDescent="0.45">
      <c r="A998" s="67"/>
      <c r="B998" s="67"/>
      <c r="C998" s="67"/>
      <c r="D998" s="67"/>
      <c r="E998" s="28"/>
      <c r="F998" s="67"/>
      <c r="G998" s="67"/>
      <c r="H998" s="67"/>
      <c r="I998" s="67"/>
      <c r="J998" s="9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</row>
    <row r="999" spans="1:26" ht="16.5" x14ac:dyDescent="0.45">
      <c r="A999" s="67"/>
      <c r="B999" s="67"/>
      <c r="C999" s="67"/>
      <c r="D999" s="67"/>
      <c r="E999" s="28"/>
      <c r="F999" s="67"/>
      <c r="G999" s="67"/>
      <c r="H999" s="67"/>
      <c r="I999" s="67"/>
      <c r="J999" s="9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</row>
    <row r="1000" spans="1:26" ht="16.5" x14ac:dyDescent="0.45">
      <c r="A1000" s="67"/>
      <c r="B1000" s="67"/>
      <c r="C1000" s="67"/>
      <c r="D1000" s="67"/>
      <c r="E1000" s="28"/>
      <c r="F1000" s="67"/>
      <c r="G1000" s="67"/>
      <c r="H1000" s="67"/>
      <c r="I1000" s="67"/>
      <c r="J1000" s="9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</row>
    <row r="1001" spans="1:26" ht="16.5" x14ac:dyDescent="0.45">
      <c r="A1001" s="67"/>
      <c r="B1001" s="67"/>
      <c r="C1001" s="67"/>
      <c r="D1001" s="67"/>
      <c r="E1001" s="28"/>
      <c r="F1001" s="67"/>
      <c r="G1001" s="67"/>
      <c r="H1001" s="67"/>
      <c r="I1001" s="67"/>
      <c r="J1001" s="9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  <c r="W1001" s="67"/>
      <c r="X1001" s="67"/>
      <c r="Y1001" s="67"/>
      <c r="Z1001" s="67"/>
    </row>
    <row r="1002" spans="1:26" ht="16.5" x14ac:dyDescent="0.45">
      <c r="A1002" s="67"/>
      <c r="B1002" s="67"/>
      <c r="C1002" s="67"/>
      <c r="D1002" s="67"/>
      <c r="E1002" s="28"/>
      <c r="F1002" s="67"/>
      <c r="G1002" s="67"/>
      <c r="H1002" s="67"/>
      <c r="I1002" s="67"/>
      <c r="J1002" s="97"/>
      <c r="K1002" s="67"/>
      <c r="L1002" s="67"/>
      <c r="M1002" s="67"/>
      <c r="N1002" s="67"/>
      <c r="O1002" s="67"/>
      <c r="P1002" s="67"/>
      <c r="Q1002" s="67"/>
      <c r="R1002" s="67"/>
      <c r="S1002" s="67"/>
      <c r="T1002" s="67"/>
      <c r="U1002" s="67"/>
      <c r="V1002" s="67"/>
      <c r="W1002" s="67"/>
      <c r="X1002" s="67"/>
      <c r="Y1002" s="67"/>
      <c r="Z1002" s="67"/>
    </row>
    <row r="1003" spans="1:26" ht="16.5" x14ac:dyDescent="0.45">
      <c r="A1003" s="67"/>
      <c r="B1003" s="67"/>
      <c r="C1003" s="67"/>
      <c r="D1003" s="67"/>
      <c r="E1003" s="28"/>
      <c r="F1003" s="67"/>
      <c r="G1003" s="67"/>
      <c r="H1003" s="67"/>
      <c r="I1003" s="67"/>
      <c r="J1003" s="97"/>
      <c r="K1003" s="67"/>
      <c r="L1003" s="67"/>
      <c r="M1003" s="67"/>
      <c r="N1003" s="67"/>
      <c r="O1003" s="67"/>
      <c r="P1003" s="67"/>
      <c r="Q1003" s="67"/>
      <c r="R1003" s="67"/>
      <c r="S1003" s="67"/>
      <c r="T1003" s="67"/>
      <c r="U1003" s="67"/>
      <c r="V1003" s="67"/>
      <c r="W1003" s="67"/>
      <c r="X1003" s="67"/>
      <c r="Y1003" s="67"/>
      <c r="Z1003" s="67"/>
    </row>
    <row r="1004" spans="1:26" ht="16.5" x14ac:dyDescent="0.45">
      <c r="A1004" s="67"/>
      <c r="B1004" s="67"/>
      <c r="C1004" s="67"/>
      <c r="D1004" s="67"/>
      <c r="E1004" s="28"/>
      <c r="F1004" s="67"/>
      <c r="G1004" s="67"/>
      <c r="H1004" s="67"/>
      <c r="I1004" s="67"/>
      <c r="J1004" s="97"/>
      <c r="K1004" s="67"/>
      <c r="L1004" s="67"/>
      <c r="M1004" s="67"/>
      <c r="N1004" s="67"/>
      <c r="O1004" s="67"/>
      <c r="P1004" s="67"/>
      <c r="Q1004" s="67"/>
      <c r="R1004" s="67"/>
      <c r="S1004" s="67"/>
      <c r="T1004" s="67"/>
      <c r="U1004" s="67"/>
      <c r="V1004" s="67"/>
      <c r="W1004" s="67"/>
      <c r="X1004" s="67"/>
      <c r="Y1004" s="67"/>
      <c r="Z1004" s="67"/>
    </row>
    <row r="1005" spans="1:26" ht="16.5" x14ac:dyDescent="0.45">
      <c r="A1005" s="67"/>
      <c r="B1005" s="67"/>
      <c r="C1005" s="67"/>
      <c r="D1005" s="67"/>
      <c r="E1005" s="28"/>
      <c r="F1005" s="67"/>
      <c r="G1005" s="67"/>
      <c r="H1005" s="67"/>
      <c r="I1005" s="67"/>
      <c r="J1005" s="97"/>
      <c r="K1005" s="67"/>
      <c r="L1005" s="67"/>
      <c r="M1005" s="67"/>
      <c r="N1005" s="67"/>
      <c r="O1005" s="67"/>
      <c r="P1005" s="67"/>
      <c r="Q1005" s="67"/>
      <c r="R1005" s="67"/>
      <c r="S1005" s="67"/>
      <c r="T1005" s="67"/>
      <c r="U1005" s="67"/>
      <c r="V1005" s="67"/>
      <c r="W1005" s="67"/>
      <c r="X1005" s="67"/>
      <c r="Y1005" s="67"/>
      <c r="Z1005" s="67"/>
    </row>
    <row r="1006" spans="1:26" ht="16.5" x14ac:dyDescent="0.45">
      <c r="A1006" s="67"/>
      <c r="B1006" s="67"/>
      <c r="C1006" s="67"/>
      <c r="D1006" s="67"/>
      <c r="E1006" s="28"/>
      <c r="F1006" s="67"/>
      <c r="G1006" s="67"/>
      <c r="H1006" s="67"/>
      <c r="I1006" s="67"/>
      <c r="J1006" s="97"/>
      <c r="K1006" s="67"/>
      <c r="L1006" s="67"/>
      <c r="M1006" s="67"/>
      <c r="N1006" s="67"/>
      <c r="O1006" s="67"/>
      <c r="P1006" s="67"/>
      <c r="Q1006" s="67"/>
      <c r="R1006" s="67"/>
      <c r="S1006" s="67"/>
      <c r="T1006" s="67"/>
      <c r="U1006" s="67"/>
      <c r="V1006" s="67"/>
      <c r="W1006" s="67"/>
      <c r="X1006" s="67"/>
      <c r="Y1006" s="67"/>
      <c r="Z1006" s="67"/>
    </row>
    <row r="1007" spans="1:26" ht="16.5" x14ac:dyDescent="0.45">
      <c r="A1007" s="67"/>
      <c r="B1007" s="67"/>
      <c r="C1007" s="67"/>
      <c r="D1007" s="67"/>
      <c r="E1007" s="28"/>
      <c r="F1007" s="67"/>
      <c r="G1007" s="67"/>
      <c r="H1007" s="67"/>
      <c r="I1007" s="67"/>
      <c r="J1007" s="97"/>
      <c r="K1007" s="67"/>
      <c r="L1007" s="67"/>
      <c r="M1007" s="67"/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X1007" s="67"/>
      <c r="Y1007" s="67"/>
      <c r="Z1007" s="67"/>
    </row>
    <row r="1008" spans="1:26" ht="16.5" x14ac:dyDescent="0.45">
      <c r="A1008" s="67"/>
      <c r="B1008" s="67"/>
      <c r="C1008" s="67"/>
      <c r="D1008" s="67"/>
      <c r="E1008" s="28"/>
      <c r="F1008" s="67"/>
      <c r="G1008" s="67"/>
      <c r="H1008" s="67"/>
      <c r="I1008" s="67"/>
      <c r="J1008" s="97"/>
      <c r="K1008" s="67"/>
      <c r="L1008" s="67"/>
      <c r="M1008" s="67"/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X1008" s="67"/>
      <c r="Y1008" s="67"/>
      <c r="Z1008" s="67"/>
    </row>
    <row r="1009" spans="1:26" ht="16.5" x14ac:dyDescent="0.45">
      <c r="A1009" s="67"/>
      <c r="B1009" s="67"/>
      <c r="C1009" s="67"/>
      <c r="D1009" s="67"/>
      <c r="E1009" s="28"/>
      <c r="F1009" s="67"/>
      <c r="G1009" s="67"/>
      <c r="H1009" s="67"/>
      <c r="I1009" s="67"/>
      <c r="J1009" s="97"/>
      <c r="K1009" s="67"/>
      <c r="L1009" s="67"/>
      <c r="M1009" s="67"/>
      <c r="N1009" s="67"/>
      <c r="O1009" s="67"/>
      <c r="P1009" s="67"/>
      <c r="Q1009" s="67"/>
      <c r="R1009" s="67"/>
      <c r="S1009" s="67"/>
      <c r="T1009" s="67"/>
      <c r="U1009" s="67"/>
      <c r="V1009" s="67"/>
      <c r="W1009" s="67"/>
      <c r="X1009" s="67"/>
      <c r="Y1009" s="67"/>
      <c r="Z1009" s="67"/>
    </row>
    <row r="1010" spans="1:26" ht="16.5" x14ac:dyDescent="0.45">
      <c r="A1010" s="67"/>
      <c r="B1010" s="67"/>
      <c r="C1010" s="67"/>
      <c r="D1010" s="67"/>
      <c r="E1010" s="28"/>
      <c r="F1010" s="67"/>
      <c r="G1010" s="67"/>
      <c r="H1010" s="67"/>
      <c r="I1010" s="67"/>
      <c r="J1010" s="97"/>
      <c r="K1010" s="67"/>
      <c r="L1010" s="67"/>
      <c r="M1010" s="67"/>
      <c r="N1010" s="67"/>
      <c r="O1010" s="67"/>
      <c r="P1010" s="67"/>
      <c r="Q1010" s="67"/>
      <c r="R1010" s="67"/>
      <c r="S1010" s="67"/>
      <c r="T1010" s="67"/>
      <c r="U1010" s="67"/>
      <c r="V1010" s="67"/>
      <c r="W1010" s="67"/>
      <c r="X1010" s="67"/>
      <c r="Y1010" s="67"/>
      <c r="Z1010" s="67"/>
    </row>
    <row r="1011" spans="1:26" ht="16.5" x14ac:dyDescent="0.45">
      <c r="A1011" s="67"/>
      <c r="B1011" s="67"/>
      <c r="C1011" s="67"/>
      <c r="D1011" s="67"/>
      <c r="E1011" s="28"/>
      <c r="F1011" s="67"/>
      <c r="G1011" s="67"/>
      <c r="H1011" s="67"/>
      <c r="I1011" s="67"/>
      <c r="J1011" s="97"/>
      <c r="K1011" s="67"/>
      <c r="L1011" s="67"/>
      <c r="M1011" s="67"/>
      <c r="N1011" s="67"/>
      <c r="O1011" s="67"/>
      <c r="P1011" s="67"/>
      <c r="Q1011" s="67"/>
      <c r="R1011" s="67"/>
      <c r="S1011" s="67"/>
      <c r="T1011" s="67"/>
      <c r="U1011" s="67"/>
      <c r="V1011" s="67"/>
      <c r="W1011" s="67"/>
      <c r="X1011" s="67"/>
      <c r="Y1011" s="67"/>
      <c r="Z1011" s="67"/>
    </row>
    <row r="1012" spans="1:26" ht="16.5" x14ac:dyDescent="0.45">
      <c r="A1012" s="67"/>
      <c r="B1012" s="67"/>
      <c r="C1012" s="67"/>
      <c r="D1012" s="67"/>
      <c r="E1012" s="28"/>
      <c r="F1012" s="67"/>
      <c r="G1012" s="67"/>
      <c r="H1012" s="67"/>
      <c r="I1012" s="67"/>
      <c r="J1012" s="97"/>
      <c r="K1012" s="67"/>
      <c r="L1012" s="67"/>
      <c r="M1012" s="67"/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X1012" s="67"/>
      <c r="Y1012" s="67"/>
      <c r="Z1012" s="67"/>
    </row>
    <row r="1013" spans="1:26" ht="16.5" x14ac:dyDescent="0.45">
      <c r="A1013" s="67"/>
      <c r="B1013" s="67"/>
      <c r="C1013" s="67"/>
      <c r="D1013" s="67"/>
      <c r="E1013" s="28"/>
      <c r="F1013" s="67"/>
      <c r="G1013" s="67"/>
      <c r="H1013" s="67"/>
      <c r="I1013" s="67"/>
      <c r="J1013" s="97"/>
      <c r="K1013" s="67"/>
      <c r="L1013" s="67"/>
      <c r="M1013" s="67"/>
      <c r="N1013" s="67"/>
      <c r="O1013" s="67"/>
      <c r="P1013" s="67"/>
      <c r="Q1013" s="67"/>
      <c r="R1013" s="67"/>
      <c r="S1013" s="67"/>
      <c r="T1013" s="67"/>
      <c r="U1013" s="67"/>
      <c r="V1013" s="67"/>
      <c r="W1013" s="67"/>
      <c r="X1013" s="67"/>
      <c r="Y1013" s="67"/>
      <c r="Z1013" s="67"/>
    </row>
    <row r="1014" spans="1:26" ht="16.5" x14ac:dyDescent="0.45">
      <c r="A1014" s="67"/>
      <c r="B1014" s="67"/>
      <c r="C1014" s="67"/>
      <c r="D1014" s="67"/>
      <c r="E1014" s="28"/>
      <c r="F1014" s="67"/>
      <c r="G1014" s="67"/>
      <c r="H1014" s="67"/>
      <c r="I1014" s="67"/>
      <c r="J1014" s="97"/>
      <c r="K1014" s="67"/>
      <c r="L1014" s="67"/>
      <c r="M1014" s="67"/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X1014" s="67"/>
      <c r="Y1014" s="67"/>
      <c r="Z1014" s="67"/>
    </row>
    <row r="1015" spans="1:26" ht="16.5" x14ac:dyDescent="0.45">
      <c r="A1015" s="67"/>
      <c r="B1015" s="67"/>
      <c r="C1015" s="67"/>
      <c r="D1015" s="67"/>
      <c r="E1015" s="28"/>
      <c r="F1015" s="67"/>
      <c r="G1015" s="67"/>
      <c r="H1015" s="67"/>
      <c r="I1015" s="67"/>
      <c r="J1015" s="97"/>
      <c r="K1015" s="67"/>
      <c r="L1015" s="67"/>
      <c r="M1015" s="67"/>
      <c r="N1015" s="67"/>
      <c r="O1015" s="67"/>
      <c r="P1015" s="67"/>
      <c r="Q1015" s="67"/>
      <c r="R1015" s="67"/>
      <c r="S1015" s="67"/>
      <c r="T1015" s="67"/>
      <c r="U1015" s="67"/>
      <c r="V1015" s="67"/>
      <c r="W1015" s="67"/>
      <c r="X1015" s="67"/>
      <c r="Y1015" s="67"/>
      <c r="Z1015" s="67"/>
    </row>
    <row r="1016" spans="1:26" ht="16.5" x14ac:dyDescent="0.45">
      <c r="A1016" s="67"/>
      <c r="B1016" s="67"/>
      <c r="C1016" s="67"/>
      <c r="D1016" s="67"/>
      <c r="E1016" s="28"/>
      <c r="F1016" s="67"/>
      <c r="G1016" s="67"/>
      <c r="H1016" s="67"/>
      <c r="I1016" s="67"/>
      <c r="J1016" s="97"/>
      <c r="K1016" s="67"/>
      <c r="L1016" s="67"/>
      <c r="M1016" s="67"/>
      <c r="N1016" s="67"/>
      <c r="O1016" s="67"/>
      <c r="P1016" s="67"/>
      <c r="Q1016" s="67"/>
      <c r="R1016" s="67"/>
      <c r="S1016" s="67"/>
      <c r="T1016" s="67"/>
      <c r="U1016" s="67"/>
      <c r="V1016" s="67"/>
      <c r="W1016" s="67"/>
      <c r="X1016" s="67"/>
      <c r="Y1016" s="67"/>
      <c r="Z1016" s="67"/>
    </row>
    <row r="1017" spans="1:26" ht="16.5" x14ac:dyDescent="0.45">
      <c r="A1017" s="67"/>
      <c r="B1017" s="67"/>
      <c r="C1017" s="67"/>
      <c r="D1017" s="67"/>
      <c r="E1017" s="28"/>
      <c r="F1017" s="67"/>
      <c r="G1017" s="67"/>
      <c r="H1017" s="67"/>
      <c r="I1017" s="67"/>
      <c r="J1017" s="97"/>
      <c r="K1017" s="67"/>
      <c r="L1017" s="67"/>
      <c r="M1017" s="67"/>
      <c r="N1017" s="67"/>
      <c r="O1017" s="67"/>
      <c r="P1017" s="67"/>
      <c r="Q1017" s="67"/>
      <c r="R1017" s="67"/>
      <c r="S1017" s="67"/>
      <c r="T1017" s="67"/>
      <c r="U1017" s="67"/>
      <c r="V1017" s="67"/>
      <c r="W1017" s="67"/>
      <c r="X1017" s="67"/>
      <c r="Y1017" s="67"/>
      <c r="Z1017" s="67"/>
    </row>
    <row r="1018" spans="1:26" ht="16.5" x14ac:dyDescent="0.45">
      <c r="A1018" s="67"/>
      <c r="B1018" s="67"/>
      <c r="C1018" s="67"/>
      <c r="D1018" s="67"/>
      <c r="E1018" s="28"/>
      <c r="F1018" s="67"/>
      <c r="G1018" s="67"/>
      <c r="H1018" s="67"/>
      <c r="I1018" s="67"/>
      <c r="J1018" s="97"/>
      <c r="K1018" s="67"/>
      <c r="L1018" s="67"/>
      <c r="M1018" s="67"/>
      <c r="N1018" s="67"/>
      <c r="O1018" s="67"/>
      <c r="P1018" s="67"/>
      <c r="Q1018" s="67"/>
      <c r="R1018" s="67"/>
      <c r="S1018" s="67"/>
      <c r="T1018" s="67"/>
      <c r="U1018" s="67"/>
      <c r="V1018" s="67"/>
      <c r="W1018" s="67"/>
      <c r="X1018" s="67"/>
      <c r="Y1018" s="67"/>
      <c r="Z1018" s="67"/>
    </row>
    <row r="1019" spans="1:26" ht="16.5" x14ac:dyDescent="0.45">
      <c r="A1019" s="67"/>
      <c r="B1019" s="67"/>
      <c r="C1019" s="67"/>
      <c r="D1019" s="67"/>
      <c r="E1019" s="28"/>
      <c r="F1019" s="67"/>
      <c r="G1019" s="67"/>
      <c r="H1019" s="67"/>
      <c r="I1019" s="67"/>
      <c r="J1019" s="97"/>
      <c r="K1019" s="67"/>
      <c r="L1019" s="67"/>
      <c r="M1019" s="67"/>
      <c r="N1019" s="67"/>
      <c r="O1019" s="67"/>
      <c r="P1019" s="67"/>
      <c r="Q1019" s="67"/>
      <c r="R1019" s="67"/>
      <c r="S1019" s="67"/>
      <c r="T1019" s="67"/>
      <c r="U1019" s="67"/>
      <c r="V1019" s="67"/>
      <c r="W1019" s="67"/>
      <c r="X1019" s="67"/>
      <c r="Y1019" s="67"/>
      <c r="Z1019" s="67"/>
    </row>
    <row r="1020" spans="1:26" ht="16.5" x14ac:dyDescent="0.45">
      <c r="A1020" s="67"/>
      <c r="B1020" s="67"/>
      <c r="C1020" s="67"/>
      <c r="D1020" s="67"/>
      <c r="E1020" s="28"/>
      <c r="F1020" s="67"/>
      <c r="G1020" s="67"/>
      <c r="H1020" s="67"/>
      <c r="I1020" s="67"/>
      <c r="J1020" s="97"/>
      <c r="K1020" s="67"/>
      <c r="L1020" s="67"/>
      <c r="M1020" s="67"/>
      <c r="N1020" s="67"/>
      <c r="O1020" s="67"/>
      <c r="P1020" s="67"/>
      <c r="Q1020" s="67"/>
      <c r="R1020" s="67"/>
      <c r="S1020" s="67"/>
      <c r="T1020" s="67"/>
      <c r="U1020" s="67"/>
      <c r="V1020" s="67"/>
      <c r="W1020" s="67"/>
      <c r="X1020" s="67"/>
      <c r="Y1020" s="67"/>
      <c r="Z1020" s="67"/>
    </row>
    <row r="1021" spans="1:26" ht="16.5" x14ac:dyDescent="0.45">
      <c r="A1021" s="67"/>
      <c r="B1021" s="67"/>
      <c r="C1021" s="67"/>
      <c r="D1021" s="67"/>
      <c r="E1021" s="28"/>
      <c r="F1021" s="67"/>
      <c r="G1021" s="67"/>
      <c r="H1021" s="67"/>
      <c r="I1021" s="67"/>
      <c r="J1021" s="97"/>
      <c r="K1021" s="67"/>
      <c r="L1021" s="67"/>
      <c r="M1021" s="67"/>
      <c r="N1021" s="67"/>
      <c r="O1021" s="67"/>
      <c r="P1021" s="67"/>
      <c r="Q1021" s="67"/>
      <c r="R1021" s="67"/>
      <c r="S1021" s="67"/>
      <c r="T1021" s="67"/>
      <c r="U1021" s="67"/>
      <c r="V1021" s="67"/>
      <c r="W1021" s="67"/>
      <c r="X1021" s="67"/>
      <c r="Y1021" s="67"/>
      <c r="Z1021" s="67"/>
    </row>
    <row r="1022" spans="1:26" ht="16.5" x14ac:dyDescent="0.45">
      <c r="A1022" s="67"/>
      <c r="B1022" s="67"/>
      <c r="C1022" s="67"/>
      <c r="D1022" s="67"/>
      <c r="E1022" s="28"/>
      <c r="F1022" s="67"/>
      <c r="G1022" s="67"/>
      <c r="H1022" s="67"/>
      <c r="I1022" s="67"/>
      <c r="J1022" s="97"/>
      <c r="K1022" s="67"/>
      <c r="L1022" s="67"/>
      <c r="M1022" s="67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X1022" s="67"/>
      <c r="Y1022" s="67"/>
      <c r="Z1022" s="67"/>
    </row>
    <row r="1023" spans="1:26" ht="16.5" x14ac:dyDescent="0.45">
      <c r="A1023" s="67"/>
      <c r="B1023" s="67"/>
      <c r="C1023" s="67"/>
      <c r="D1023" s="67"/>
      <c r="E1023" s="28"/>
      <c r="F1023" s="67"/>
      <c r="G1023" s="67"/>
      <c r="H1023" s="67"/>
      <c r="I1023" s="67"/>
      <c r="J1023" s="97"/>
      <c r="K1023" s="67"/>
      <c r="L1023" s="67"/>
      <c r="M1023" s="67"/>
      <c r="N1023" s="67"/>
      <c r="O1023" s="67"/>
      <c r="P1023" s="67"/>
      <c r="Q1023" s="67"/>
      <c r="R1023" s="67"/>
      <c r="S1023" s="67"/>
      <c r="T1023" s="67"/>
      <c r="U1023" s="67"/>
      <c r="V1023" s="67"/>
      <c r="W1023" s="67"/>
      <c r="X1023" s="67"/>
      <c r="Y1023" s="67"/>
      <c r="Z1023" s="67"/>
    </row>
    <row r="1024" spans="1:26" ht="16.5" x14ac:dyDescent="0.45">
      <c r="A1024" s="67"/>
      <c r="B1024" s="67"/>
      <c r="C1024" s="67"/>
      <c r="D1024" s="67"/>
      <c r="E1024" s="28"/>
      <c r="F1024" s="67"/>
      <c r="G1024" s="67"/>
      <c r="H1024" s="67"/>
      <c r="I1024" s="67"/>
      <c r="J1024" s="97"/>
      <c r="K1024" s="67"/>
      <c r="L1024" s="67"/>
      <c r="M1024" s="67"/>
      <c r="N1024" s="67"/>
      <c r="O1024" s="67"/>
      <c r="P1024" s="67"/>
      <c r="Q1024" s="67"/>
      <c r="R1024" s="67"/>
      <c r="S1024" s="67"/>
      <c r="T1024" s="67"/>
      <c r="U1024" s="67"/>
      <c r="V1024" s="67"/>
      <c r="W1024" s="67"/>
      <c r="X1024" s="67"/>
      <c r="Y1024" s="67"/>
      <c r="Z1024" s="67"/>
    </row>
    <row r="1025" spans="1:26" ht="16.5" x14ac:dyDescent="0.45">
      <c r="A1025" s="67"/>
      <c r="B1025" s="67"/>
      <c r="C1025" s="67"/>
      <c r="D1025" s="67"/>
      <c r="E1025" s="28"/>
      <c r="F1025" s="67"/>
      <c r="G1025" s="67"/>
      <c r="H1025" s="67"/>
      <c r="I1025" s="67"/>
      <c r="J1025" s="97"/>
      <c r="K1025" s="67"/>
      <c r="L1025" s="67"/>
      <c r="M1025" s="67"/>
      <c r="N1025" s="67"/>
      <c r="O1025" s="67"/>
      <c r="P1025" s="67"/>
      <c r="Q1025" s="67"/>
      <c r="R1025" s="67"/>
      <c r="S1025" s="67"/>
      <c r="T1025" s="67"/>
      <c r="U1025" s="67"/>
      <c r="V1025" s="67"/>
      <c r="W1025" s="67"/>
      <c r="X1025" s="67"/>
      <c r="Y1025" s="67"/>
      <c r="Z1025" s="67"/>
    </row>
    <row r="1026" spans="1:26" ht="16.5" x14ac:dyDescent="0.45">
      <c r="A1026" s="67"/>
      <c r="B1026" s="67"/>
      <c r="C1026" s="67"/>
      <c r="D1026" s="67"/>
      <c r="E1026" s="28"/>
      <c r="F1026" s="67"/>
      <c r="G1026" s="67"/>
      <c r="H1026" s="67"/>
      <c r="I1026" s="67"/>
      <c r="J1026" s="97"/>
      <c r="K1026" s="67"/>
      <c r="L1026" s="67"/>
      <c r="M1026" s="67"/>
      <c r="N1026" s="67"/>
      <c r="O1026" s="67"/>
      <c r="P1026" s="67"/>
      <c r="Q1026" s="67"/>
      <c r="R1026" s="67"/>
      <c r="S1026" s="67"/>
      <c r="T1026" s="67"/>
      <c r="U1026" s="67"/>
      <c r="V1026" s="67"/>
      <c r="W1026" s="67"/>
      <c r="X1026" s="67"/>
      <c r="Y1026" s="67"/>
      <c r="Z1026" s="67"/>
    </row>
    <row r="1027" spans="1:26" ht="16.5" x14ac:dyDescent="0.45">
      <c r="A1027" s="67"/>
      <c r="B1027" s="67"/>
      <c r="C1027" s="67"/>
      <c r="D1027" s="67"/>
      <c r="E1027" s="28"/>
      <c r="F1027" s="67"/>
      <c r="G1027" s="67"/>
      <c r="H1027" s="67"/>
      <c r="I1027" s="67"/>
      <c r="J1027" s="97"/>
      <c r="K1027" s="67"/>
      <c r="L1027" s="67"/>
      <c r="M1027" s="67"/>
      <c r="N1027" s="67"/>
      <c r="O1027" s="67"/>
      <c r="P1027" s="67"/>
      <c r="Q1027" s="67"/>
      <c r="R1027" s="67"/>
      <c r="S1027" s="67"/>
      <c r="T1027" s="67"/>
      <c r="U1027" s="67"/>
      <c r="V1027" s="67"/>
      <c r="W1027" s="67"/>
      <c r="X1027" s="67"/>
      <c r="Y1027" s="67"/>
      <c r="Z1027" s="67"/>
    </row>
    <row r="1028" spans="1:26" ht="16.5" x14ac:dyDescent="0.45">
      <c r="A1028" s="67"/>
      <c r="B1028" s="67"/>
      <c r="C1028" s="67"/>
      <c r="D1028" s="67"/>
      <c r="E1028" s="28"/>
      <c r="F1028" s="67"/>
      <c r="G1028" s="67"/>
      <c r="H1028" s="67"/>
      <c r="I1028" s="67"/>
      <c r="J1028" s="97"/>
      <c r="K1028" s="67"/>
      <c r="L1028" s="67"/>
      <c r="M1028" s="67"/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X1028" s="67"/>
      <c r="Y1028" s="67"/>
      <c r="Z1028" s="67"/>
    </row>
    <row r="1029" spans="1:26" ht="16.5" x14ac:dyDescent="0.45">
      <c r="A1029" s="67"/>
      <c r="B1029" s="67"/>
      <c r="C1029" s="67"/>
      <c r="D1029" s="67"/>
      <c r="E1029" s="28"/>
      <c r="F1029" s="67"/>
      <c r="G1029" s="67"/>
      <c r="H1029" s="67"/>
      <c r="I1029" s="67"/>
      <c r="J1029" s="97"/>
      <c r="K1029" s="67"/>
      <c r="L1029" s="67"/>
      <c r="M1029" s="67"/>
      <c r="N1029" s="67"/>
      <c r="O1029" s="67"/>
      <c r="P1029" s="67"/>
      <c r="Q1029" s="67"/>
      <c r="R1029" s="67"/>
      <c r="S1029" s="67"/>
      <c r="T1029" s="67"/>
      <c r="U1029" s="67"/>
      <c r="V1029" s="67"/>
      <c r="W1029" s="67"/>
      <c r="X1029" s="67"/>
      <c r="Y1029" s="67"/>
      <c r="Z1029" s="67"/>
    </row>
    <row r="1030" spans="1:26" ht="16.5" x14ac:dyDescent="0.45">
      <c r="A1030" s="67"/>
      <c r="B1030" s="67"/>
      <c r="C1030" s="67"/>
      <c r="D1030" s="67"/>
      <c r="E1030" s="28"/>
      <c r="F1030" s="67"/>
      <c r="G1030" s="67"/>
      <c r="H1030" s="67"/>
      <c r="I1030" s="67"/>
      <c r="J1030" s="97"/>
      <c r="K1030" s="67"/>
      <c r="L1030" s="67"/>
      <c r="M1030" s="67"/>
      <c r="N1030" s="67"/>
      <c r="O1030" s="67"/>
      <c r="P1030" s="67"/>
      <c r="Q1030" s="67"/>
      <c r="R1030" s="67"/>
      <c r="S1030" s="67"/>
      <c r="T1030" s="67"/>
      <c r="U1030" s="67"/>
      <c r="V1030" s="67"/>
      <c r="W1030" s="67"/>
      <c r="X1030" s="67"/>
      <c r="Y1030" s="67"/>
      <c r="Z1030" s="67"/>
    </row>
    <row r="1031" spans="1:26" ht="16.5" x14ac:dyDescent="0.45">
      <c r="A1031" s="67"/>
      <c r="B1031" s="67"/>
      <c r="C1031" s="67"/>
      <c r="D1031" s="67"/>
      <c r="E1031" s="28"/>
      <c r="F1031" s="67"/>
      <c r="G1031" s="67"/>
      <c r="H1031" s="67"/>
      <c r="I1031" s="67"/>
      <c r="J1031" s="97"/>
      <c r="K1031" s="67"/>
      <c r="L1031" s="67"/>
      <c r="M1031" s="67"/>
      <c r="N1031" s="67"/>
      <c r="O1031" s="67"/>
      <c r="P1031" s="67"/>
      <c r="Q1031" s="67"/>
      <c r="R1031" s="67"/>
      <c r="S1031" s="67"/>
      <c r="T1031" s="67"/>
      <c r="U1031" s="67"/>
      <c r="V1031" s="67"/>
      <c r="W1031" s="67"/>
      <c r="X1031" s="67"/>
      <c r="Y1031" s="67"/>
      <c r="Z1031" s="67"/>
    </row>
    <row r="1032" spans="1:26" ht="16.5" x14ac:dyDescent="0.45">
      <c r="A1032" s="67"/>
      <c r="B1032" s="67"/>
      <c r="C1032" s="67"/>
      <c r="D1032" s="67"/>
      <c r="E1032" s="28"/>
      <c r="F1032" s="67"/>
      <c r="G1032" s="67"/>
      <c r="H1032" s="67"/>
      <c r="I1032" s="67"/>
      <c r="J1032" s="97"/>
      <c r="K1032" s="67"/>
      <c r="L1032" s="67"/>
      <c r="M1032" s="67"/>
      <c r="N1032" s="67"/>
      <c r="O1032" s="67"/>
      <c r="P1032" s="67"/>
      <c r="Q1032" s="67"/>
      <c r="R1032" s="67"/>
      <c r="S1032" s="67"/>
      <c r="T1032" s="67"/>
      <c r="U1032" s="67"/>
      <c r="V1032" s="67"/>
      <c r="W1032" s="67"/>
      <c r="X1032" s="67"/>
      <c r="Y1032" s="67"/>
      <c r="Z1032" s="67"/>
    </row>
    <row r="1033" spans="1:26" ht="16.5" x14ac:dyDescent="0.45">
      <c r="A1033" s="67"/>
      <c r="B1033" s="67"/>
      <c r="C1033" s="67"/>
      <c r="D1033" s="67"/>
      <c r="E1033" s="28"/>
      <c r="F1033" s="67"/>
      <c r="G1033" s="67"/>
      <c r="H1033" s="67"/>
      <c r="I1033" s="67"/>
      <c r="J1033" s="97"/>
      <c r="K1033" s="67"/>
      <c r="L1033" s="67"/>
      <c r="M1033" s="67"/>
      <c r="N1033" s="67"/>
      <c r="O1033" s="67"/>
      <c r="P1033" s="67"/>
      <c r="Q1033" s="67"/>
      <c r="R1033" s="67"/>
      <c r="S1033" s="67"/>
      <c r="T1033" s="67"/>
      <c r="U1033" s="67"/>
      <c r="V1033" s="67"/>
      <c r="W1033" s="67"/>
      <c r="X1033" s="67"/>
      <c r="Y1033" s="67"/>
      <c r="Z1033" s="67"/>
    </row>
    <row r="1034" spans="1:26" ht="16.5" x14ac:dyDescent="0.45">
      <c r="A1034" s="67"/>
      <c r="B1034" s="67"/>
      <c r="C1034" s="67"/>
      <c r="D1034" s="67"/>
      <c r="E1034" s="28"/>
      <c r="F1034" s="67"/>
      <c r="G1034" s="67"/>
      <c r="H1034" s="67"/>
      <c r="I1034" s="67"/>
      <c r="J1034" s="97"/>
      <c r="K1034" s="67"/>
      <c r="L1034" s="67"/>
      <c r="M1034" s="67"/>
      <c r="N1034" s="67"/>
      <c r="O1034" s="67"/>
      <c r="P1034" s="67"/>
      <c r="Q1034" s="67"/>
      <c r="R1034" s="67"/>
      <c r="S1034" s="67"/>
      <c r="T1034" s="67"/>
      <c r="U1034" s="67"/>
      <c r="V1034" s="67"/>
      <c r="W1034" s="67"/>
      <c r="X1034" s="67"/>
      <c r="Y1034" s="67"/>
      <c r="Z1034" s="67"/>
    </row>
    <row r="1035" spans="1:26" ht="16.5" x14ac:dyDescent="0.45">
      <c r="A1035" s="67"/>
      <c r="B1035" s="67"/>
      <c r="C1035" s="67"/>
      <c r="D1035" s="67"/>
      <c r="E1035" s="28"/>
      <c r="F1035" s="67"/>
      <c r="G1035" s="67"/>
      <c r="H1035" s="67"/>
      <c r="I1035" s="67"/>
      <c r="J1035" s="97"/>
      <c r="K1035" s="67"/>
      <c r="L1035" s="67"/>
      <c r="M1035" s="67"/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X1035" s="67"/>
      <c r="Y1035" s="67"/>
      <c r="Z1035" s="67"/>
    </row>
    <row r="1036" spans="1:26" ht="16.5" x14ac:dyDescent="0.45">
      <c r="A1036" s="67"/>
      <c r="B1036" s="67"/>
      <c r="C1036" s="67"/>
      <c r="D1036" s="67"/>
      <c r="E1036" s="28"/>
      <c r="F1036" s="67"/>
      <c r="G1036" s="67"/>
      <c r="H1036" s="67"/>
      <c r="I1036" s="67"/>
      <c r="J1036" s="97"/>
      <c r="K1036" s="67"/>
      <c r="L1036" s="67"/>
      <c r="M1036" s="67"/>
      <c r="N1036" s="67"/>
      <c r="O1036" s="67"/>
      <c r="P1036" s="67"/>
      <c r="Q1036" s="67"/>
      <c r="R1036" s="67"/>
      <c r="S1036" s="67"/>
      <c r="T1036" s="67"/>
      <c r="U1036" s="67"/>
      <c r="V1036" s="67"/>
      <c r="W1036" s="67"/>
      <c r="X1036" s="67"/>
      <c r="Y1036" s="67"/>
      <c r="Z1036" s="67"/>
    </row>
    <row r="1037" spans="1:26" ht="16.5" x14ac:dyDescent="0.45">
      <c r="A1037" s="67"/>
      <c r="B1037" s="67"/>
      <c r="C1037" s="67"/>
      <c r="D1037" s="67"/>
      <c r="E1037" s="28"/>
      <c r="F1037" s="67"/>
      <c r="G1037" s="67"/>
      <c r="H1037" s="67"/>
      <c r="I1037" s="67"/>
      <c r="J1037" s="97"/>
      <c r="K1037" s="67"/>
      <c r="L1037" s="67"/>
      <c r="M1037" s="67"/>
      <c r="N1037" s="67"/>
      <c r="O1037" s="67"/>
      <c r="P1037" s="67"/>
      <c r="Q1037" s="67"/>
      <c r="R1037" s="67"/>
      <c r="S1037" s="67"/>
      <c r="T1037" s="67"/>
      <c r="U1037" s="67"/>
      <c r="V1037" s="67"/>
      <c r="W1037" s="67"/>
      <c r="X1037" s="67"/>
      <c r="Y1037" s="67"/>
      <c r="Z1037" s="67"/>
    </row>
    <row r="1038" spans="1:26" ht="16.5" x14ac:dyDescent="0.45">
      <c r="A1038" s="67"/>
      <c r="B1038" s="67"/>
      <c r="C1038" s="67"/>
      <c r="D1038" s="67"/>
      <c r="E1038" s="28"/>
      <c r="F1038" s="67"/>
      <c r="G1038" s="67"/>
      <c r="H1038" s="67"/>
      <c r="I1038" s="67"/>
      <c r="J1038" s="97"/>
      <c r="K1038" s="67"/>
      <c r="L1038" s="67"/>
      <c r="M1038" s="67"/>
      <c r="N1038" s="67"/>
      <c r="O1038" s="67"/>
      <c r="P1038" s="67"/>
      <c r="Q1038" s="67"/>
      <c r="R1038" s="67"/>
      <c r="S1038" s="67"/>
      <c r="T1038" s="67"/>
      <c r="U1038" s="67"/>
      <c r="V1038" s="67"/>
      <c r="W1038" s="67"/>
      <c r="X1038" s="67"/>
      <c r="Y1038" s="67"/>
      <c r="Z1038" s="67"/>
    </row>
    <row r="1039" spans="1:26" ht="16.5" x14ac:dyDescent="0.45">
      <c r="A1039" s="67"/>
      <c r="B1039" s="67"/>
      <c r="C1039" s="67"/>
      <c r="D1039" s="67"/>
      <c r="E1039" s="28"/>
      <c r="F1039" s="67"/>
      <c r="G1039" s="67"/>
      <c r="H1039" s="67"/>
      <c r="I1039" s="67"/>
      <c r="J1039" s="97"/>
      <c r="K1039" s="67"/>
      <c r="L1039" s="67"/>
      <c r="M1039" s="67"/>
      <c r="N1039" s="67"/>
      <c r="O1039" s="67"/>
      <c r="P1039" s="67"/>
      <c r="Q1039" s="67"/>
      <c r="R1039" s="67"/>
      <c r="S1039" s="67"/>
      <c r="T1039" s="67"/>
      <c r="U1039" s="67"/>
      <c r="V1039" s="67"/>
      <c r="W1039" s="67"/>
      <c r="X1039" s="67"/>
      <c r="Y1039" s="67"/>
      <c r="Z1039" s="67"/>
    </row>
    <row r="1040" spans="1:26" ht="16.5" x14ac:dyDescent="0.45">
      <c r="A1040" s="67"/>
      <c r="B1040" s="67"/>
      <c r="C1040" s="67"/>
      <c r="D1040" s="67"/>
      <c r="E1040" s="28"/>
      <c r="F1040" s="67"/>
      <c r="G1040" s="67"/>
      <c r="H1040" s="67"/>
      <c r="I1040" s="67"/>
      <c r="J1040" s="97"/>
      <c r="K1040" s="67"/>
      <c r="L1040" s="67"/>
      <c r="M1040" s="67"/>
      <c r="N1040" s="67"/>
      <c r="O1040" s="67"/>
      <c r="P1040" s="67"/>
      <c r="Q1040" s="67"/>
      <c r="R1040" s="67"/>
      <c r="S1040" s="67"/>
      <c r="T1040" s="67"/>
      <c r="U1040" s="67"/>
      <c r="V1040" s="67"/>
      <c r="W1040" s="67"/>
      <c r="X1040" s="67"/>
      <c r="Y1040" s="67"/>
      <c r="Z1040" s="67"/>
    </row>
    <row r="1041" spans="1:26" ht="16.5" x14ac:dyDescent="0.45">
      <c r="A1041" s="67"/>
      <c r="B1041" s="67"/>
      <c r="C1041" s="67"/>
      <c r="D1041" s="67"/>
      <c r="E1041" s="28"/>
      <c r="F1041" s="67"/>
      <c r="G1041" s="67"/>
      <c r="H1041" s="67"/>
      <c r="I1041" s="67"/>
      <c r="J1041" s="97"/>
      <c r="K1041" s="67"/>
      <c r="L1041" s="67"/>
      <c r="M1041" s="67"/>
      <c r="N1041" s="67"/>
      <c r="O1041" s="67"/>
      <c r="P1041" s="67"/>
      <c r="Q1041" s="67"/>
      <c r="R1041" s="67"/>
      <c r="S1041" s="67"/>
      <c r="T1041" s="67"/>
      <c r="U1041" s="67"/>
      <c r="V1041" s="67"/>
      <c r="W1041" s="67"/>
      <c r="X1041" s="67"/>
      <c r="Y1041" s="67"/>
      <c r="Z1041" s="67"/>
    </row>
    <row r="1042" spans="1:26" ht="16.5" x14ac:dyDescent="0.45">
      <c r="A1042" s="67"/>
      <c r="B1042" s="67"/>
      <c r="C1042" s="67"/>
      <c r="D1042" s="67"/>
      <c r="E1042" s="28"/>
      <c r="F1042" s="67"/>
      <c r="G1042" s="67"/>
      <c r="H1042" s="67"/>
      <c r="I1042" s="67"/>
      <c r="J1042" s="97"/>
      <c r="K1042" s="67"/>
      <c r="L1042" s="67"/>
      <c r="M1042" s="67"/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X1042" s="67"/>
      <c r="Y1042" s="67"/>
      <c r="Z1042" s="67"/>
    </row>
    <row r="1043" spans="1:26" ht="16.5" x14ac:dyDescent="0.45">
      <c r="A1043" s="67"/>
      <c r="B1043" s="67"/>
      <c r="C1043" s="67"/>
      <c r="D1043" s="67"/>
      <c r="E1043" s="28"/>
      <c r="F1043" s="67"/>
      <c r="G1043" s="67"/>
      <c r="H1043" s="67"/>
      <c r="I1043" s="67"/>
      <c r="J1043" s="97"/>
      <c r="K1043" s="67"/>
      <c r="L1043" s="67"/>
      <c r="M1043" s="67"/>
      <c r="N1043" s="67"/>
      <c r="O1043" s="67"/>
      <c r="P1043" s="67"/>
      <c r="Q1043" s="67"/>
      <c r="R1043" s="67"/>
      <c r="S1043" s="67"/>
      <c r="T1043" s="67"/>
      <c r="U1043" s="67"/>
      <c r="V1043" s="67"/>
      <c r="W1043" s="67"/>
      <c r="X1043" s="67"/>
      <c r="Y1043" s="67"/>
      <c r="Z1043" s="67"/>
    </row>
    <row r="1044" spans="1:26" ht="16.5" x14ac:dyDescent="0.45">
      <c r="A1044" s="67"/>
      <c r="B1044" s="67"/>
      <c r="C1044" s="67"/>
      <c r="D1044" s="67"/>
      <c r="E1044" s="28"/>
      <c r="F1044" s="67"/>
      <c r="G1044" s="67"/>
      <c r="H1044" s="67"/>
      <c r="I1044" s="67"/>
      <c r="J1044" s="97"/>
      <c r="K1044" s="67"/>
      <c r="L1044" s="67"/>
      <c r="M1044" s="67"/>
      <c r="N1044" s="67"/>
      <c r="O1044" s="67"/>
      <c r="P1044" s="67"/>
      <c r="Q1044" s="67"/>
      <c r="R1044" s="67"/>
      <c r="S1044" s="67"/>
      <c r="T1044" s="67"/>
      <c r="U1044" s="67"/>
      <c r="V1044" s="67"/>
      <c r="W1044" s="67"/>
      <c r="X1044" s="67"/>
      <c r="Y1044" s="67"/>
      <c r="Z1044" s="67"/>
    </row>
    <row r="1045" spans="1:26" ht="16.5" x14ac:dyDescent="0.45">
      <c r="A1045" s="67"/>
      <c r="B1045" s="67"/>
      <c r="C1045" s="67"/>
      <c r="D1045" s="67"/>
      <c r="E1045" s="28"/>
      <c r="F1045" s="67"/>
      <c r="G1045" s="67"/>
      <c r="H1045" s="67"/>
      <c r="I1045" s="67"/>
      <c r="J1045" s="97"/>
      <c r="K1045" s="67"/>
      <c r="L1045" s="67"/>
      <c r="M1045" s="67"/>
      <c r="N1045" s="67"/>
      <c r="O1045" s="67"/>
      <c r="P1045" s="67"/>
      <c r="Q1045" s="67"/>
      <c r="R1045" s="67"/>
      <c r="S1045" s="67"/>
      <c r="T1045" s="67"/>
      <c r="U1045" s="67"/>
      <c r="V1045" s="67"/>
      <c r="W1045" s="67"/>
      <c r="X1045" s="67"/>
      <c r="Y1045" s="67"/>
      <c r="Z1045" s="67"/>
    </row>
    <row r="1046" spans="1:26" ht="16.5" x14ac:dyDescent="0.45">
      <c r="A1046" s="67"/>
      <c r="B1046" s="67"/>
      <c r="C1046" s="67"/>
      <c r="D1046" s="67"/>
      <c r="E1046" s="28"/>
      <c r="F1046" s="67"/>
      <c r="G1046" s="67"/>
      <c r="H1046" s="67"/>
      <c r="I1046" s="67"/>
      <c r="J1046" s="97"/>
      <c r="K1046" s="67"/>
      <c r="L1046" s="67"/>
      <c r="M1046" s="67"/>
      <c r="N1046" s="67"/>
      <c r="O1046" s="67"/>
      <c r="P1046" s="67"/>
      <c r="Q1046" s="67"/>
      <c r="R1046" s="67"/>
      <c r="S1046" s="67"/>
      <c r="T1046" s="67"/>
      <c r="U1046" s="67"/>
      <c r="V1046" s="67"/>
      <c r="W1046" s="67"/>
      <c r="X1046" s="67"/>
      <c r="Y1046" s="67"/>
      <c r="Z1046" s="67"/>
    </row>
    <row r="1047" spans="1:26" ht="16.5" x14ac:dyDescent="0.45">
      <c r="A1047" s="67"/>
      <c r="B1047" s="67"/>
      <c r="C1047" s="67"/>
      <c r="D1047" s="67"/>
      <c r="E1047" s="28"/>
      <c r="F1047" s="67"/>
      <c r="G1047" s="67"/>
      <c r="H1047" s="67"/>
      <c r="I1047" s="67"/>
      <c r="J1047" s="97"/>
      <c r="K1047" s="67"/>
      <c r="L1047" s="67"/>
      <c r="M1047" s="67"/>
      <c r="N1047" s="67"/>
      <c r="O1047" s="67"/>
      <c r="P1047" s="67"/>
      <c r="Q1047" s="67"/>
      <c r="R1047" s="67"/>
      <c r="S1047" s="67"/>
      <c r="T1047" s="67"/>
      <c r="U1047" s="67"/>
      <c r="V1047" s="67"/>
      <c r="W1047" s="67"/>
      <c r="X1047" s="67"/>
      <c r="Y1047" s="67"/>
      <c r="Z1047" s="67"/>
    </row>
    <row r="1048" spans="1:26" ht="16.5" x14ac:dyDescent="0.45">
      <c r="A1048" s="67"/>
      <c r="B1048" s="67"/>
      <c r="C1048" s="67"/>
      <c r="D1048" s="67"/>
      <c r="E1048" s="28"/>
      <c r="F1048" s="67"/>
      <c r="G1048" s="67"/>
      <c r="H1048" s="67"/>
      <c r="I1048" s="67"/>
      <c r="J1048" s="97"/>
      <c r="K1048" s="67"/>
      <c r="L1048" s="67"/>
      <c r="M1048" s="67"/>
      <c r="N1048" s="67"/>
      <c r="O1048" s="67"/>
      <c r="P1048" s="67"/>
      <c r="Q1048" s="67"/>
      <c r="R1048" s="67"/>
      <c r="S1048" s="67"/>
      <c r="T1048" s="67"/>
      <c r="U1048" s="67"/>
      <c r="V1048" s="67"/>
      <c r="W1048" s="67"/>
      <c r="X1048" s="67"/>
      <c r="Y1048" s="67"/>
      <c r="Z1048" s="67"/>
    </row>
    <row r="1049" spans="1:26" ht="16.5" x14ac:dyDescent="0.45">
      <c r="A1049" s="67"/>
      <c r="B1049" s="67"/>
      <c r="C1049" s="67"/>
      <c r="D1049" s="67"/>
      <c r="E1049" s="28"/>
      <c r="F1049" s="67"/>
      <c r="G1049" s="67"/>
      <c r="H1049" s="67"/>
      <c r="I1049" s="67"/>
      <c r="J1049" s="97"/>
      <c r="K1049" s="67"/>
      <c r="L1049" s="67"/>
      <c r="M1049" s="67"/>
      <c r="N1049" s="67"/>
      <c r="O1049" s="67"/>
      <c r="P1049" s="67"/>
      <c r="Q1049" s="67"/>
      <c r="R1049" s="67"/>
      <c r="S1049" s="67"/>
      <c r="T1049" s="67"/>
      <c r="U1049" s="67"/>
      <c r="V1049" s="67"/>
      <c r="W1049" s="67"/>
      <c r="X1049" s="67"/>
      <c r="Y1049" s="67"/>
      <c r="Z1049" s="67"/>
    </row>
    <row r="1050" spans="1:26" ht="16.5" x14ac:dyDescent="0.45">
      <c r="A1050" s="67"/>
      <c r="B1050" s="67"/>
      <c r="C1050" s="67"/>
      <c r="D1050" s="67"/>
      <c r="E1050" s="28"/>
      <c r="F1050" s="67"/>
      <c r="G1050" s="67"/>
      <c r="H1050" s="67"/>
      <c r="I1050" s="67"/>
      <c r="J1050" s="97"/>
      <c r="K1050" s="67"/>
      <c r="L1050" s="67"/>
      <c r="M1050" s="67"/>
      <c r="N1050" s="67"/>
      <c r="O1050" s="67"/>
      <c r="P1050" s="67"/>
      <c r="Q1050" s="67"/>
      <c r="R1050" s="67"/>
      <c r="S1050" s="67"/>
      <c r="T1050" s="67"/>
      <c r="U1050" s="67"/>
      <c r="V1050" s="67"/>
      <c r="W1050" s="67"/>
      <c r="X1050" s="67"/>
      <c r="Y1050" s="67"/>
      <c r="Z1050" s="67"/>
    </row>
    <row r="1051" spans="1:26" ht="16.5" x14ac:dyDescent="0.45">
      <c r="A1051" s="67"/>
      <c r="B1051" s="67"/>
      <c r="C1051" s="67"/>
      <c r="D1051" s="67"/>
      <c r="E1051" s="28"/>
      <c r="F1051" s="67"/>
      <c r="G1051" s="67"/>
      <c r="H1051" s="67"/>
      <c r="I1051" s="67"/>
      <c r="J1051" s="97"/>
      <c r="K1051" s="67"/>
      <c r="L1051" s="67"/>
      <c r="M1051" s="67"/>
      <c r="N1051" s="67"/>
      <c r="O1051" s="67"/>
      <c r="P1051" s="67"/>
      <c r="Q1051" s="67"/>
      <c r="R1051" s="67"/>
      <c r="S1051" s="67"/>
      <c r="T1051" s="67"/>
      <c r="U1051" s="67"/>
      <c r="V1051" s="67"/>
      <c r="W1051" s="67"/>
      <c r="X1051" s="67"/>
      <c r="Y1051" s="67"/>
      <c r="Z1051" s="67"/>
    </row>
    <row r="1052" spans="1:26" ht="16.5" x14ac:dyDescent="0.45">
      <c r="A1052" s="67"/>
      <c r="B1052" s="67"/>
      <c r="C1052" s="67"/>
      <c r="D1052" s="67"/>
      <c r="E1052" s="28"/>
      <c r="F1052" s="67"/>
      <c r="G1052" s="67"/>
      <c r="H1052" s="67"/>
      <c r="I1052" s="67"/>
      <c r="J1052" s="97"/>
      <c r="K1052" s="67"/>
      <c r="L1052" s="67"/>
      <c r="M1052" s="67"/>
      <c r="N1052" s="67"/>
      <c r="O1052" s="67"/>
      <c r="P1052" s="67"/>
      <c r="Q1052" s="67"/>
      <c r="R1052" s="67"/>
      <c r="S1052" s="67"/>
      <c r="T1052" s="67"/>
      <c r="U1052" s="67"/>
      <c r="V1052" s="67"/>
      <c r="W1052" s="67"/>
      <c r="X1052" s="67"/>
      <c r="Y1052" s="67"/>
      <c r="Z1052" s="67"/>
    </row>
    <row r="1053" spans="1:26" ht="16.5" x14ac:dyDescent="0.45">
      <c r="A1053" s="67"/>
      <c r="B1053" s="67"/>
      <c r="C1053" s="67"/>
      <c r="D1053" s="67"/>
      <c r="E1053" s="28"/>
      <c r="F1053" s="67"/>
      <c r="G1053" s="67"/>
      <c r="H1053" s="67"/>
      <c r="I1053" s="67"/>
      <c r="J1053" s="97"/>
      <c r="K1053" s="67"/>
      <c r="L1053" s="67"/>
      <c r="M1053" s="67"/>
      <c r="N1053" s="67"/>
      <c r="O1053" s="67"/>
      <c r="P1053" s="67"/>
      <c r="Q1053" s="67"/>
      <c r="R1053" s="67"/>
      <c r="S1053" s="67"/>
      <c r="T1053" s="67"/>
      <c r="U1053" s="67"/>
      <c r="V1053" s="67"/>
      <c r="W1053" s="67"/>
      <c r="X1053" s="67"/>
      <c r="Y1053" s="67"/>
      <c r="Z1053" s="67"/>
    </row>
    <row r="1054" spans="1:26" ht="16.5" x14ac:dyDescent="0.45">
      <c r="A1054" s="67"/>
      <c r="B1054" s="67"/>
      <c r="C1054" s="67"/>
      <c r="D1054" s="67"/>
      <c r="E1054" s="28"/>
      <c r="F1054" s="67"/>
      <c r="G1054" s="67"/>
      <c r="H1054" s="67"/>
      <c r="I1054" s="67"/>
      <c r="J1054" s="97"/>
      <c r="K1054" s="67"/>
      <c r="L1054" s="67"/>
      <c r="M1054" s="67"/>
      <c r="N1054" s="67"/>
      <c r="O1054" s="67"/>
      <c r="P1054" s="67"/>
      <c r="Q1054" s="67"/>
      <c r="R1054" s="67"/>
      <c r="S1054" s="67"/>
      <c r="T1054" s="67"/>
      <c r="U1054" s="67"/>
      <c r="V1054" s="67"/>
      <c r="W1054" s="67"/>
      <c r="X1054" s="67"/>
      <c r="Y1054" s="67"/>
      <c r="Z1054" s="67"/>
    </row>
    <row r="1055" spans="1:26" ht="16.5" x14ac:dyDescent="0.45">
      <c r="A1055" s="67"/>
      <c r="B1055" s="67"/>
      <c r="C1055" s="67"/>
      <c r="D1055" s="67"/>
      <c r="E1055" s="28"/>
      <c r="F1055" s="67"/>
      <c r="G1055" s="67"/>
      <c r="H1055" s="67"/>
      <c r="I1055" s="67"/>
      <c r="J1055" s="97"/>
      <c r="K1055" s="67"/>
      <c r="L1055" s="67"/>
      <c r="M1055" s="67"/>
      <c r="N1055" s="67"/>
      <c r="O1055" s="67"/>
      <c r="P1055" s="67"/>
      <c r="Q1055" s="67"/>
      <c r="R1055" s="67"/>
      <c r="S1055" s="67"/>
      <c r="T1055" s="67"/>
      <c r="U1055" s="67"/>
      <c r="V1055" s="67"/>
      <c r="W1055" s="67"/>
      <c r="X1055" s="67"/>
      <c r="Y1055" s="67"/>
      <c r="Z1055" s="67"/>
    </row>
    <row r="1056" spans="1:26" ht="16.5" x14ac:dyDescent="0.45">
      <c r="A1056" s="67"/>
      <c r="B1056" s="67"/>
      <c r="C1056" s="67"/>
      <c r="D1056" s="67"/>
      <c r="E1056" s="28"/>
      <c r="F1056" s="67"/>
      <c r="G1056" s="67"/>
      <c r="H1056" s="67"/>
      <c r="I1056" s="67"/>
      <c r="J1056" s="97"/>
      <c r="K1056" s="67"/>
      <c r="L1056" s="67"/>
      <c r="M1056" s="67"/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X1056" s="67"/>
      <c r="Y1056" s="67"/>
      <c r="Z1056" s="67"/>
    </row>
    <row r="1057" spans="1:26" ht="16.5" x14ac:dyDescent="0.45">
      <c r="A1057" s="67"/>
      <c r="B1057" s="67"/>
      <c r="C1057" s="67"/>
      <c r="D1057" s="67"/>
      <c r="E1057" s="28"/>
      <c r="F1057" s="67"/>
      <c r="G1057" s="67"/>
      <c r="H1057" s="67"/>
      <c r="I1057" s="67"/>
      <c r="J1057" s="97"/>
      <c r="K1057" s="67"/>
      <c r="L1057" s="67"/>
      <c r="M1057" s="67"/>
      <c r="N1057" s="67"/>
      <c r="O1057" s="67"/>
      <c r="P1057" s="67"/>
      <c r="Q1057" s="67"/>
      <c r="R1057" s="67"/>
      <c r="S1057" s="67"/>
      <c r="T1057" s="67"/>
      <c r="U1057" s="67"/>
      <c r="V1057" s="67"/>
      <c r="W1057" s="67"/>
      <c r="X1057" s="67"/>
      <c r="Y1057" s="67"/>
      <c r="Z1057" s="67"/>
    </row>
    <row r="1058" spans="1:26" ht="16.5" x14ac:dyDescent="0.45">
      <c r="A1058" s="67"/>
      <c r="B1058" s="67"/>
      <c r="C1058" s="67"/>
      <c r="D1058" s="67"/>
      <c r="E1058" s="28"/>
      <c r="F1058" s="67"/>
      <c r="G1058" s="67"/>
      <c r="H1058" s="67"/>
      <c r="I1058" s="67"/>
      <c r="J1058" s="97"/>
      <c r="K1058" s="67"/>
      <c r="L1058" s="67"/>
      <c r="M1058" s="67"/>
      <c r="N1058" s="67"/>
      <c r="O1058" s="67"/>
      <c r="P1058" s="67"/>
      <c r="Q1058" s="67"/>
      <c r="R1058" s="67"/>
      <c r="S1058" s="67"/>
      <c r="T1058" s="67"/>
      <c r="U1058" s="67"/>
      <c r="V1058" s="67"/>
      <c r="W1058" s="67"/>
      <c r="X1058" s="67"/>
      <c r="Y1058" s="67"/>
      <c r="Z1058" s="67"/>
    </row>
    <row r="1059" spans="1:26" ht="16.5" x14ac:dyDescent="0.45">
      <c r="A1059" s="67"/>
      <c r="B1059" s="67"/>
      <c r="C1059" s="67"/>
      <c r="D1059" s="67"/>
      <c r="E1059" s="28"/>
      <c r="F1059" s="67"/>
      <c r="G1059" s="67"/>
      <c r="H1059" s="67"/>
      <c r="I1059" s="67"/>
      <c r="J1059" s="97"/>
      <c r="K1059" s="67"/>
      <c r="L1059" s="67"/>
      <c r="M1059" s="67"/>
      <c r="N1059" s="67"/>
      <c r="O1059" s="67"/>
      <c r="P1059" s="67"/>
      <c r="Q1059" s="67"/>
      <c r="R1059" s="67"/>
      <c r="S1059" s="67"/>
      <c r="T1059" s="67"/>
      <c r="U1059" s="67"/>
      <c r="V1059" s="67"/>
      <c r="W1059" s="67"/>
      <c r="X1059" s="67"/>
      <c r="Y1059" s="67"/>
      <c r="Z1059" s="67"/>
    </row>
    <row r="1060" spans="1:26" ht="16.5" x14ac:dyDescent="0.45">
      <c r="A1060" s="67"/>
      <c r="B1060" s="67"/>
      <c r="C1060" s="67"/>
      <c r="D1060" s="67"/>
      <c r="E1060" s="28"/>
      <c r="F1060" s="67"/>
      <c r="G1060" s="67"/>
      <c r="H1060" s="67"/>
      <c r="I1060" s="67"/>
      <c r="J1060" s="97"/>
      <c r="K1060" s="67"/>
      <c r="L1060" s="67"/>
      <c r="M1060" s="67"/>
      <c r="N1060" s="67"/>
      <c r="O1060" s="67"/>
      <c r="P1060" s="67"/>
      <c r="Q1060" s="67"/>
      <c r="R1060" s="67"/>
      <c r="S1060" s="67"/>
      <c r="T1060" s="67"/>
      <c r="U1060" s="67"/>
      <c r="V1060" s="67"/>
      <c r="W1060" s="67"/>
      <c r="X1060" s="67"/>
      <c r="Y1060" s="67"/>
      <c r="Z1060" s="67"/>
    </row>
    <row r="1061" spans="1:26" ht="16.5" x14ac:dyDescent="0.45">
      <c r="A1061" s="67"/>
      <c r="B1061" s="67"/>
      <c r="C1061" s="67"/>
      <c r="D1061" s="67"/>
      <c r="E1061" s="28"/>
      <c r="F1061" s="67"/>
      <c r="G1061" s="67"/>
      <c r="H1061" s="67"/>
      <c r="I1061" s="67"/>
      <c r="J1061" s="97"/>
      <c r="K1061" s="67"/>
      <c r="L1061" s="67"/>
      <c r="M1061" s="67"/>
      <c r="N1061" s="67"/>
      <c r="O1061" s="67"/>
      <c r="P1061" s="67"/>
      <c r="Q1061" s="67"/>
      <c r="R1061" s="67"/>
      <c r="S1061" s="67"/>
      <c r="T1061" s="67"/>
      <c r="U1061" s="67"/>
      <c r="V1061" s="67"/>
      <c r="W1061" s="67"/>
      <c r="X1061" s="67"/>
      <c r="Y1061" s="67"/>
      <c r="Z1061" s="67"/>
    </row>
    <row r="1062" spans="1:26" ht="16.5" x14ac:dyDescent="0.45">
      <c r="A1062" s="67"/>
      <c r="B1062" s="67"/>
      <c r="C1062" s="67"/>
      <c r="D1062" s="67"/>
      <c r="E1062" s="28"/>
      <c r="F1062" s="67"/>
      <c r="G1062" s="67"/>
      <c r="H1062" s="67"/>
      <c r="I1062" s="67"/>
      <c r="J1062" s="97"/>
      <c r="K1062" s="67"/>
      <c r="L1062" s="67"/>
      <c r="M1062" s="67"/>
      <c r="N1062" s="67"/>
      <c r="O1062" s="67"/>
      <c r="P1062" s="67"/>
      <c r="Q1062" s="67"/>
      <c r="R1062" s="67"/>
      <c r="S1062" s="67"/>
      <c r="T1062" s="67"/>
      <c r="U1062" s="67"/>
      <c r="V1062" s="67"/>
      <c r="W1062" s="67"/>
      <c r="X1062" s="67"/>
      <c r="Y1062" s="67"/>
      <c r="Z1062" s="67"/>
    </row>
    <row r="1063" spans="1:26" ht="16.5" x14ac:dyDescent="0.45">
      <c r="A1063" s="67"/>
      <c r="B1063" s="67"/>
      <c r="C1063" s="67"/>
      <c r="D1063" s="67"/>
      <c r="E1063" s="28"/>
      <c r="F1063" s="67"/>
      <c r="G1063" s="67"/>
      <c r="H1063" s="67"/>
      <c r="I1063" s="67"/>
      <c r="J1063" s="97"/>
      <c r="K1063" s="67"/>
      <c r="L1063" s="67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X1063" s="67"/>
      <c r="Y1063" s="67"/>
      <c r="Z1063" s="67"/>
    </row>
    <row r="1064" spans="1:26" ht="16.5" x14ac:dyDescent="0.45">
      <c r="A1064" s="67"/>
      <c r="B1064" s="67"/>
      <c r="C1064" s="67"/>
      <c r="D1064" s="67"/>
      <c r="E1064" s="28"/>
      <c r="F1064" s="67"/>
      <c r="G1064" s="67"/>
      <c r="H1064" s="67"/>
      <c r="I1064" s="67"/>
      <c r="J1064" s="97"/>
      <c r="K1064" s="67"/>
      <c r="L1064" s="67"/>
      <c r="M1064" s="67"/>
      <c r="N1064" s="67"/>
      <c r="O1064" s="67"/>
      <c r="P1064" s="67"/>
      <c r="Q1064" s="67"/>
      <c r="R1064" s="67"/>
      <c r="S1064" s="67"/>
      <c r="T1064" s="67"/>
      <c r="U1064" s="67"/>
      <c r="V1064" s="67"/>
      <c r="W1064" s="67"/>
      <c r="X1064" s="67"/>
      <c r="Y1064" s="67"/>
      <c r="Z1064" s="67"/>
    </row>
    <row r="1065" spans="1:26" ht="16.5" x14ac:dyDescent="0.45">
      <c r="A1065" s="67"/>
      <c r="B1065" s="67"/>
      <c r="C1065" s="67"/>
      <c r="D1065" s="67"/>
      <c r="E1065" s="28"/>
      <c r="F1065" s="67"/>
      <c r="G1065" s="67"/>
      <c r="H1065" s="67"/>
      <c r="I1065" s="67"/>
      <c r="J1065" s="97"/>
      <c r="K1065" s="67"/>
      <c r="L1065" s="67"/>
      <c r="M1065" s="67"/>
      <c r="N1065" s="67"/>
      <c r="O1065" s="67"/>
      <c r="P1065" s="67"/>
      <c r="Q1065" s="67"/>
      <c r="R1065" s="67"/>
      <c r="S1065" s="67"/>
      <c r="T1065" s="67"/>
      <c r="U1065" s="67"/>
      <c r="V1065" s="67"/>
      <c r="W1065" s="67"/>
      <c r="X1065" s="67"/>
      <c r="Y1065" s="67"/>
      <c r="Z1065" s="67"/>
    </row>
    <row r="1066" spans="1:26" ht="16.5" x14ac:dyDescent="0.45">
      <c r="A1066" s="67"/>
      <c r="B1066" s="67"/>
      <c r="C1066" s="67"/>
      <c r="D1066" s="67"/>
      <c r="E1066" s="28"/>
      <c r="F1066" s="67"/>
      <c r="G1066" s="67"/>
      <c r="H1066" s="67"/>
      <c r="I1066" s="67"/>
      <c r="J1066" s="97"/>
      <c r="K1066" s="67"/>
      <c r="L1066" s="67"/>
      <c r="M1066" s="67"/>
      <c r="N1066" s="67"/>
      <c r="O1066" s="67"/>
      <c r="P1066" s="67"/>
      <c r="Q1066" s="67"/>
      <c r="R1066" s="67"/>
      <c r="S1066" s="67"/>
      <c r="T1066" s="67"/>
      <c r="U1066" s="67"/>
      <c r="V1066" s="67"/>
      <c r="W1066" s="67"/>
      <c r="X1066" s="67"/>
      <c r="Y1066" s="67"/>
      <c r="Z1066" s="67"/>
    </row>
    <row r="1067" spans="1:26" ht="16.5" x14ac:dyDescent="0.45">
      <c r="A1067" s="67"/>
      <c r="B1067" s="67"/>
      <c r="C1067" s="67"/>
      <c r="D1067" s="67"/>
      <c r="E1067" s="28"/>
      <c r="F1067" s="67"/>
      <c r="G1067" s="67"/>
      <c r="H1067" s="67"/>
      <c r="I1067" s="67"/>
      <c r="J1067" s="97"/>
      <c r="K1067" s="67"/>
      <c r="L1067" s="67"/>
      <c r="M1067" s="67"/>
      <c r="N1067" s="67"/>
      <c r="O1067" s="67"/>
      <c r="P1067" s="67"/>
      <c r="Q1067" s="67"/>
      <c r="R1067" s="67"/>
      <c r="S1067" s="67"/>
      <c r="T1067" s="67"/>
      <c r="U1067" s="67"/>
      <c r="V1067" s="67"/>
      <c r="W1067" s="67"/>
      <c r="X1067" s="67"/>
      <c r="Y1067" s="67"/>
      <c r="Z1067" s="67"/>
    </row>
    <row r="1068" spans="1:26" ht="16.5" x14ac:dyDescent="0.45">
      <c r="A1068" s="67"/>
      <c r="B1068" s="67"/>
      <c r="C1068" s="67"/>
      <c r="D1068" s="67"/>
      <c r="E1068" s="28"/>
      <c r="F1068" s="67"/>
      <c r="G1068" s="67"/>
      <c r="H1068" s="67"/>
      <c r="I1068" s="67"/>
      <c r="J1068" s="97"/>
      <c r="K1068" s="67"/>
      <c r="L1068" s="67"/>
      <c r="M1068" s="67"/>
      <c r="N1068" s="67"/>
      <c r="O1068" s="67"/>
      <c r="P1068" s="67"/>
      <c r="Q1068" s="67"/>
      <c r="R1068" s="67"/>
      <c r="S1068" s="67"/>
      <c r="T1068" s="67"/>
      <c r="U1068" s="67"/>
      <c r="V1068" s="67"/>
      <c r="W1068" s="67"/>
      <c r="X1068" s="67"/>
      <c r="Y1068" s="67"/>
      <c r="Z1068" s="67"/>
    </row>
    <row r="1069" spans="1:26" ht="16.5" x14ac:dyDescent="0.45">
      <c r="A1069" s="67"/>
      <c r="B1069" s="67"/>
      <c r="C1069" s="67"/>
      <c r="D1069" s="67"/>
      <c r="E1069" s="28"/>
      <c r="F1069" s="67"/>
      <c r="G1069" s="67"/>
      <c r="H1069" s="67"/>
      <c r="I1069" s="67"/>
      <c r="J1069" s="97"/>
      <c r="K1069" s="67"/>
      <c r="L1069" s="67"/>
      <c r="M1069" s="67"/>
      <c r="N1069" s="67"/>
      <c r="O1069" s="67"/>
      <c r="P1069" s="67"/>
      <c r="Q1069" s="67"/>
      <c r="R1069" s="67"/>
      <c r="S1069" s="67"/>
      <c r="T1069" s="67"/>
      <c r="U1069" s="67"/>
      <c r="V1069" s="67"/>
      <c r="W1069" s="67"/>
      <c r="X1069" s="67"/>
      <c r="Y1069" s="67"/>
      <c r="Z1069" s="67"/>
    </row>
    <row r="1070" spans="1:26" ht="16.5" x14ac:dyDescent="0.45">
      <c r="A1070" s="67"/>
      <c r="B1070" s="67"/>
      <c r="C1070" s="67"/>
      <c r="D1070" s="67"/>
      <c r="E1070" s="28"/>
      <c r="F1070" s="67"/>
      <c r="G1070" s="67"/>
      <c r="H1070" s="67"/>
      <c r="I1070" s="67"/>
      <c r="J1070" s="9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</row>
    <row r="1071" spans="1:26" ht="16.5" x14ac:dyDescent="0.45">
      <c r="A1071" s="67"/>
      <c r="B1071" s="67"/>
      <c r="C1071" s="67"/>
      <c r="D1071" s="67"/>
      <c r="E1071" s="28"/>
      <c r="F1071" s="67"/>
      <c r="G1071" s="67"/>
      <c r="H1071" s="67"/>
      <c r="I1071" s="67"/>
      <c r="J1071" s="97"/>
      <c r="K1071" s="67"/>
      <c r="L1071" s="67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  <c r="W1071" s="67"/>
      <c r="X1071" s="67"/>
      <c r="Y1071" s="67"/>
      <c r="Z1071" s="67"/>
    </row>
    <row r="1072" spans="1:26" ht="16.5" x14ac:dyDescent="0.45">
      <c r="A1072" s="67"/>
      <c r="B1072" s="67"/>
      <c r="C1072" s="67"/>
      <c r="D1072" s="67"/>
      <c r="E1072" s="28"/>
      <c r="F1072" s="67"/>
      <c r="G1072" s="67"/>
      <c r="H1072" s="67"/>
      <c r="I1072" s="67"/>
      <c r="J1072" s="97"/>
      <c r="K1072" s="67"/>
      <c r="L1072" s="67"/>
      <c r="M1072" s="67"/>
      <c r="N1072" s="67"/>
      <c r="O1072" s="67"/>
      <c r="P1072" s="67"/>
      <c r="Q1072" s="67"/>
      <c r="R1072" s="67"/>
      <c r="S1072" s="67"/>
      <c r="T1072" s="67"/>
      <c r="U1072" s="67"/>
      <c r="V1072" s="67"/>
      <c r="W1072" s="67"/>
      <c r="X1072" s="67"/>
      <c r="Y1072" s="67"/>
      <c r="Z1072" s="67"/>
    </row>
    <row r="1073" spans="1:26" ht="16.5" x14ac:dyDescent="0.45">
      <c r="A1073" s="67"/>
      <c r="B1073" s="67"/>
      <c r="C1073" s="67"/>
      <c r="D1073" s="67"/>
      <c r="E1073" s="28"/>
      <c r="F1073" s="67"/>
      <c r="G1073" s="67"/>
      <c r="H1073" s="67"/>
      <c r="I1073" s="67"/>
      <c r="J1073" s="97"/>
      <c r="K1073" s="67"/>
      <c r="L1073" s="67"/>
      <c r="M1073" s="67"/>
      <c r="N1073" s="67"/>
      <c r="O1073" s="67"/>
      <c r="P1073" s="67"/>
      <c r="Q1073" s="67"/>
      <c r="R1073" s="67"/>
      <c r="S1073" s="67"/>
      <c r="T1073" s="67"/>
      <c r="U1073" s="67"/>
      <c r="V1073" s="67"/>
      <c r="W1073" s="67"/>
      <c r="X1073" s="67"/>
      <c r="Y1073" s="67"/>
      <c r="Z1073" s="67"/>
    </row>
    <row r="1074" spans="1:26" ht="16.5" x14ac:dyDescent="0.45">
      <c r="A1074" s="67"/>
      <c r="B1074" s="67"/>
      <c r="C1074" s="67"/>
      <c r="D1074" s="67"/>
      <c r="E1074" s="28"/>
      <c r="F1074" s="67"/>
      <c r="G1074" s="67"/>
      <c r="H1074" s="67"/>
      <c r="I1074" s="67"/>
      <c r="J1074" s="97"/>
      <c r="K1074" s="67"/>
      <c r="L1074" s="67"/>
      <c r="M1074" s="67"/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X1074" s="67"/>
      <c r="Y1074" s="67"/>
      <c r="Z1074" s="67"/>
    </row>
    <row r="1075" spans="1:26" ht="16.5" x14ac:dyDescent="0.45">
      <c r="A1075" s="67"/>
      <c r="B1075" s="67"/>
      <c r="C1075" s="67"/>
      <c r="D1075" s="67"/>
      <c r="E1075" s="28"/>
      <c r="F1075" s="67"/>
      <c r="G1075" s="67"/>
      <c r="H1075" s="67"/>
      <c r="I1075" s="67"/>
      <c r="J1075" s="97"/>
      <c r="K1075" s="67"/>
      <c r="L1075" s="67"/>
      <c r="M1075" s="67"/>
      <c r="N1075" s="67"/>
      <c r="O1075" s="67"/>
      <c r="P1075" s="67"/>
      <c r="Q1075" s="67"/>
      <c r="R1075" s="67"/>
      <c r="S1075" s="67"/>
      <c r="T1075" s="67"/>
      <c r="U1075" s="67"/>
      <c r="V1075" s="67"/>
      <c r="W1075" s="67"/>
      <c r="X1075" s="67"/>
      <c r="Y1075" s="67"/>
      <c r="Z1075" s="67"/>
    </row>
    <row r="1076" spans="1:26" ht="16.5" x14ac:dyDescent="0.45">
      <c r="A1076" s="67"/>
      <c r="B1076" s="67"/>
      <c r="C1076" s="67"/>
      <c r="D1076" s="67"/>
      <c r="E1076" s="28"/>
      <c r="F1076" s="67"/>
      <c r="G1076" s="67"/>
      <c r="H1076" s="67"/>
      <c r="I1076" s="67"/>
      <c r="J1076" s="97"/>
      <c r="K1076" s="67"/>
      <c r="L1076" s="67"/>
      <c r="M1076" s="67"/>
      <c r="N1076" s="67"/>
      <c r="O1076" s="67"/>
      <c r="P1076" s="67"/>
      <c r="Q1076" s="67"/>
      <c r="R1076" s="67"/>
      <c r="S1076" s="67"/>
      <c r="T1076" s="67"/>
      <c r="U1076" s="67"/>
      <c r="V1076" s="67"/>
      <c r="W1076" s="67"/>
      <c r="X1076" s="67"/>
      <c r="Y1076" s="67"/>
      <c r="Z1076" s="67"/>
    </row>
    <row r="1077" spans="1:26" ht="16.5" x14ac:dyDescent="0.45">
      <c r="A1077" s="67"/>
      <c r="B1077" s="67"/>
      <c r="C1077" s="67"/>
      <c r="D1077" s="67"/>
      <c r="E1077" s="28"/>
      <c r="F1077" s="67"/>
      <c r="G1077" s="67"/>
      <c r="H1077" s="67"/>
      <c r="I1077" s="67"/>
      <c r="J1077" s="97"/>
      <c r="K1077" s="67"/>
      <c r="L1077" s="67"/>
      <c r="M1077" s="67"/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X1077" s="67"/>
      <c r="Y1077" s="67"/>
      <c r="Z1077" s="67"/>
    </row>
    <row r="1078" spans="1:26" ht="16.5" x14ac:dyDescent="0.45">
      <c r="A1078" s="67"/>
      <c r="B1078" s="67"/>
      <c r="C1078" s="67"/>
      <c r="D1078" s="67"/>
      <c r="E1078" s="28"/>
      <c r="F1078" s="67"/>
      <c r="G1078" s="67"/>
      <c r="H1078" s="67"/>
      <c r="I1078" s="67"/>
      <c r="J1078" s="97"/>
      <c r="K1078" s="67"/>
      <c r="L1078" s="67"/>
      <c r="M1078" s="67"/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X1078" s="67"/>
      <c r="Y1078" s="67"/>
      <c r="Z1078" s="67"/>
    </row>
    <row r="1079" spans="1:26" ht="16.5" x14ac:dyDescent="0.45">
      <c r="A1079" s="67"/>
      <c r="B1079" s="67"/>
      <c r="C1079" s="67"/>
      <c r="D1079" s="67"/>
      <c r="E1079" s="28"/>
      <c r="F1079" s="67"/>
      <c r="G1079" s="67"/>
      <c r="H1079" s="67"/>
      <c r="I1079" s="67"/>
      <c r="J1079" s="97"/>
      <c r="K1079" s="67"/>
      <c r="L1079" s="67"/>
      <c r="M1079" s="67"/>
      <c r="N1079" s="67"/>
      <c r="O1079" s="67"/>
      <c r="P1079" s="67"/>
      <c r="Q1079" s="67"/>
      <c r="R1079" s="67"/>
      <c r="S1079" s="67"/>
      <c r="T1079" s="67"/>
      <c r="U1079" s="67"/>
      <c r="V1079" s="67"/>
      <c r="W1079" s="67"/>
      <c r="X1079" s="67"/>
      <c r="Y1079" s="67"/>
      <c r="Z1079" s="67"/>
    </row>
    <row r="1080" spans="1:26" ht="16.5" x14ac:dyDescent="0.45">
      <c r="A1080" s="67"/>
      <c r="B1080" s="67"/>
      <c r="C1080" s="67"/>
      <c r="D1080" s="67"/>
      <c r="E1080" s="28"/>
      <c r="F1080" s="67"/>
      <c r="G1080" s="67"/>
      <c r="H1080" s="67"/>
      <c r="I1080" s="67"/>
      <c r="J1080" s="97"/>
      <c r="K1080" s="67"/>
      <c r="L1080" s="67"/>
      <c r="M1080" s="67"/>
      <c r="N1080" s="67"/>
      <c r="O1080" s="67"/>
      <c r="P1080" s="67"/>
      <c r="Q1080" s="67"/>
      <c r="R1080" s="67"/>
      <c r="S1080" s="67"/>
      <c r="T1080" s="67"/>
      <c r="U1080" s="67"/>
      <c r="V1080" s="67"/>
      <c r="W1080" s="67"/>
      <c r="X1080" s="67"/>
      <c r="Y1080" s="67"/>
      <c r="Z1080" s="67"/>
    </row>
    <row r="1081" spans="1:26" ht="16.5" x14ac:dyDescent="0.45">
      <c r="A1081" s="67"/>
      <c r="B1081" s="67"/>
      <c r="C1081" s="67"/>
      <c r="D1081" s="67"/>
      <c r="E1081" s="28"/>
      <c r="F1081" s="67"/>
      <c r="G1081" s="67"/>
      <c r="H1081" s="67"/>
      <c r="I1081" s="67"/>
      <c r="J1081" s="97"/>
      <c r="K1081" s="67"/>
      <c r="L1081" s="67"/>
      <c r="M1081" s="67"/>
      <c r="N1081" s="67"/>
      <c r="O1081" s="67"/>
      <c r="P1081" s="67"/>
      <c r="Q1081" s="67"/>
      <c r="R1081" s="67"/>
      <c r="S1081" s="67"/>
      <c r="T1081" s="67"/>
      <c r="U1081" s="67"/>
      <c r="V1081" s="67"/>
      <c r="W1081" s="67"/>
      <c r="X1081" s="67"/>
      <c r="Y1081" s="67"/>
      <c r="Z1081" s="67"/>
    </row>
    <row r="1082" spans="1:26" ht="16.5" x14ac:dyDescent="0.45">
      <c r="A1082" s="67"/>
      <c r="B1082" s="67"/>
      <c r="C1082" s="67"/>
      <c r="D1082" s="67"/>
      <c r="E1082" s="28"/>
      <c r="F1082" s="67"/>
      <c r="G1082" s="67"/>
      <c r="H1082" s="67"/>
      <c r="I1082" s="67"/>
      <c r="J1082" s="97"/>
      <c r="K1082" s="67"/>
      <c r="L1082" s="67"/>
      <c r="M1082" s="67"/>
      <c r="N1082" s="67"/>
      <c r="O1082" s="67"/>
      <c r="P1082" s="67"/>
      <c r="Q1082" s="67"/>
      <c r="R1082" s="67"/>
      <c r="S1082" s="67"/>
      <c r="T1082" s="67"/>
      <c r="U1082" s="67"/>
      <c r="V1082" s="67"/>
      <c r="W1082" s="67"/>
      <c r="X1082" s="67"/>
      <c r="Y1082" s="67"/>
      <c r="Z1082" s="67"/>
    </row>
    <row r="1083" spans="1:26" ht="16.5" x14ac:dyDescent="0.45">
      <c r="A1083" s="67"/>
      <c r="B1083" s="67"/>
      <c r="C1083" s="67"/>
      <c r="D1083" s="67"/>
      <c r="E1083" s="28"/>
      <c r="F1083" s="67"/>
      <c r="G1083" s="67"/>
      <c r="H1083" s="67"/>
      <c r="I1083" s="67"/>
      <c r="J1083" s="97"/>
      <c r="K1083" s="67"/>
      <c r="L1083" s="67"/>
      <c r="M1083" s="67"/>
      <c r="N1083" s="67"/>
      <c r="O1083" s="67"/>
      <c r="P1083" s="67"/>
      <c r="Q1083" s="67"/>
      <c r="R1083" s="67"/>
      <c r="S1083" s="67"/>
      <c r="T1083" s="67"/>
      <c r="U1083" s="67"/>
      <c r="V1083" s="67"/>
      <c r="W1083" s="67"/>
      <c r="X1083" s="67"/>
      <c r="Y1083" s="67"/>
      <c r="Z1083" s="67"/>
    </row>
    <row r="1084" spans="1:26" ht="16.5" x14ac:dyDescent="0.45">
      <c r="A1084" s="67"/>
      <c r="B1084" s="67"/>
      <c r="C1084" s="67"/>
      <c r="D1084" s="67"/>
      <c r="E1084" s="28"/>
      <c r="F1084" s="67"/>
      <c r="G1084" s="67"/>
      <c r="H1084" s="67"/>
      <c r="I1084" s="67"/>
      <c r="J1084" s="97"/>
      <c r="K1084" s="67"/>
      <c r="L1084" s="67"/>
      <c r="M1084" s="67"/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X1084" s="67"/>
      <c r="Y1084" s="67"/>
      <c r="Z1084" s="67"/>
    </row>
    <row r="1085" spans="1:26" ht="16.5" x14ac:dyDescent="0.45">
      <c r="A1085" s="67"/>
      <c r="B1085" s="67"/>
      <c r="C1085" s="67"/>
      <c r="D1085" s="67"/>
      <c r="E1085" s="28"/>
      <c r="F1085" s="67"/>
      <c r="G1085" s="67"/>
      <c r="H1085" s="67"/>
      <c r="I1085" s="67"/>
      <c r="J1085" s="97"/>
      <c r="K1085" s="67"/>
      <c r="L1085" s="67"/>
      <c r="M1085" s="67"/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X1085" s="67"/>
      <c r="Y1085" s="67"/>
      <c r="Z1085" s="67"/>
    </row>
    <row r="1086" spans="1:26" ht="16.5" x14ac:dyDescent="0.45">
      <c r="A1086" s="67"/>
      <c r="B1086" s="67"/>
      <c r="C1086" s="67"/>
      <c r="D1086" s="67"/>
      <c r="E1086" s="28"/>
      <c r="F1086" s="67"/>
      <c r="G1086" s="67"/>
      <c r="H1086" s="67"/>
      <c r="I1086" s="67"/>
      <c r="J1086" s="97"/>
      <c r="K1086" s="67"/>
      <c r="L1086" s="67"/>
      <c r="M1086" s="67"/>
      <c r="N1086" s="67"/>
      <c r="O1086" s="67"/>
      <c r="P1086" s="67"/>
      <c r="Q1086" s="67"/>
      <c r="R1086" s="67"/>
      <c r="S1086" s="67"/>
      <c r="T1086" s="67"/>
      <c r="U1086" s="67"/>
      <c r="V1086" s="67"/>
      <c r="W1086" s="67"/>
      <c r="X1086" s="67"/>
      <c r="Y1086" s="67"/>
      <c r="Z1086" s="67"/>
    </row>
    <row r="1087" spans="1:26" ht="16.5" x14ac:dyDescent="0.45">
      <c r="A1087" s="67"/>
      <c r="B1087" s="67"/>
      <c r="C1087" s="67"/>
      <c r="D1087" s="67"/>
      <c r="E1087" s="28"/>
      <c r="F1087" s="67"/>
      <c r="G1087" s="67"/>
      <c r="H1087" s="67"/>
      <c r="I1087" s="67"/>
      <c r="J1087" s="97"/>
      <c r="K1087" s="67"/>
      <c r="L1087" s="67"/>
      <c r="M1087" s="67"/>
      <c r="N1087" s="67"/>
      <c r="O1087" s="67"/>
      <c r="P1087" s="67"/>
      <c r="Q1087" s="67"/>
      <c r="R1087" s="67"/>
      <c r="S1087" s="67"/>
      <c r="T1087" s="67"/>
      <c r="U1087" s="67"/>
      <c r="V1087" s="67"/>
      <c r="W1087" s="67"/>
      <c r="X1087" s="67"/>
      <c r="Y1087" s="67"/>
      <c r="Z1087" s="67"/>
    </row>
    <row r="1088" spans="1:26" ht="16.5" x14ac:dyDescent="0.45">
      <c r="A1088" s="67"/>
      <c r="B1088" s="67"/>
      <c r="C1088" s="67"/>
      <c r="D1088" s="67"/>
      <c r="E1088" s="28"/>
      <c r="F1088" s="67"/>
      <c r="G1088" s="67"/>
      <c r="H1088" s="67"/>
      <c r="I1088" s="67"/>
      <c r="J1088" s="97"/>
      <c r="K1088" s="67"/>
      <c r="L1088" s="67"/>
      <c r="M1088" s="67"/>
      <c r="N1088" s="67"/>
      <c r="O1088" s="67"/>
      <c r="P1088" s="67"/>
      <c r="Q1088" s="67"/>
      <c r="R1088" s="67"/>
      <c r="S1088" s="67"/>
      <c r="T1088" s="67"/>
      <c r="U1088" s="67"/>
      <c r="V1088" s="67"/>
      <c r="W1088" s="67"/>
      <c r="X1088" s="67"/>
      <c r="Y1088" s="67"/>
      <c r="Z1088" s="67"/>
    </row>
    <row r="1089" spans="1:26" ht="16.5" x14ac:dyDescent="0.45">
      <c r="A1089" s="67"/>
      <c r="B1089" s="67"/>
      <c r="C1089" s="67"/>
      <c r="D1089" s="67"/>
      <c r="E1089" s="28"/>
      <c r="F1089" s="67"/>
      <c r="G1089" s="67"/>
      <c r="H1089" s="67"/>
      <c r="I1089" s="67"/>
      <c r="J1089" s="97"/>
      <c r="K1089" s="67"/>
      <c r="L1089" s="67"/>
      <c r="M1089" s="67"/>
      <c r="N1089" s="67"/>
      <c r="O1089" s="67"/>
      <c r="P1089" s="67"/>
      <c r="Q1089" s="67"/>
      <c r="R1089" s="67"/>
      <c r="S1089" s="67"/>
      <c r="T1089" s="67"/>
      <c r="U1089" s="67"/>
      <c r="V1089" s="67"/>
      <c r="W1089" s="67"/>
      <c r="X1089" s="67"/>
      <c r="Y1089" s="67"/>
      <c r="Z1089" s="67"/>
    </row>
    <row r="1090" spans="1:26" ht="16.5" x14ac:dyDescent="0.45">
      <c r="A1090" s="67"/>
      <c r="B1090" s="67"/>
      <c r="C1090" s="67"/>
      <c r="D1090" s="67"/>
      <c r="E1090" s="28"/>
      <c r="F1090" s="67"/>
      <c r="G1090" s="67"/>
      <c r="H1090" s="67"/>
      <c r="I1090" s="67"/>
      <c r="J1090" s="97"/>
      <c r="K1090" s="67"/>
      <c r="L1090" s="67"/>
      <c r="M1090" s="67"/>
      <c r="N1090" s="67"/>
      <c r="O1090" s="67"/>
      <c r="P1090" s="67"/>
      <c r="Q1090" s="67"/>
      <c r="R1090" s="67"/>
      <c r="S1090" s="67"/>
      <c r="T1090" s="67"/>
      <c r="U1090" s="67"/>
      <c r="V1090" s="67"/>
      <c r="W1090" s="67"/>
      <c r="X1090" s="67"/>
      <c r="Y1090" s="67"/>
      <c r="Z1090" s="67"/>
    </row>
    <row r="1091" spans="1:26" ht="16.5" x14ac:dyDescent="0.45">
      <c r="A1091" s="67"/>
      <c r="B1091" s="67"/>
      <c r="C1091" s="67"/>
      <c r="D1091" s="67"/>
      <c r="E1091" s="28"/>
      <c r="F1091" s="67"/>
      <c r="G1091" s="67"/>
      <c r="H1091" s="67"/>
      <c r="I1091" s="67"/>
      <c r="J1091" s="97"/>
      <c r="K1091" s="67"/>
      <c r="L1091" s="67"/>
      <c r="M1091" s="67"/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X1091" s="67"/>
      <c r="Y1091" s="67"/>
      <c r="Z1091" s="67"/>
    </row>
    <row r="1092" spans="1:26" ht="16.5" x14ac:dyDescent="0.45">
      <c r="A1092" s="67"/>
      <c r="B1092" s="67"/>
      <c r="C1092" s="67"/>
      <c r="D1092" s="67"/>
      <c r="E1092" s="28"/>
      <c r="F1092" s="67"/>
      <c r="G1092" s="67"/>
      <c r="H1092" s="67"/>
      <c r="I1092" s="67"/>
      <c r="J1092" s="97"/>
      <c r="K1092" s="67"/>
      <c r="L1092" s="67"/>
      <c r="M1092" s="67"/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X1092" s="67"/>
      <c r="Y1092" s="67"/>
      <c r="Z1092" s="67"/>
    </row>
    <row r="1093" spans="1:26" ht="16.5" x14ac:dyDescent="0.45">
      <c r="A1093" s="67"/>
      <c r="B1093" s="67"/>
      <c r="C1093" s="67"/>
      <c r="D1093" s="67"/>
      <c r="E1093" s="28"/>
      <c r="F1093" s="67"/>
      <c r="G1093" s="67"/>
      <c r="H1093" s="67"/>
      <c r="I1093" s="67"/>
      <c r="J1093" s="97"/>
      <c r="K1093" s="67"/>
      <c r="L1093" s="67"/>
      <c r="M1093" s="67"/>
      <c r="N1093" s="67"/>
      <c r="O1093" s="67"/>
      <c r="P1093" s="67"/>
      <c r="Q1093" s="67"/>
      <c r="R1093" s="67"/>
      <c r="S1093" s="67"/>
      <c r="T1093" s="67"/>
      <c r="U1093" s="67"/>
      <c r="V1093" s="67"/>
      <c r="W1093" s="67"/>
      <c r="X1093" s="67"/>
      <c r="Y1093" s="67"/>
      <c r="Z1093" s="67"/>
    </row>
    <row r="1094" spans="1:26" ht="16.5" x14ac:dyDescent="0.45">
      <c r="A1094" s="67"/>
      <c r="B1094" s="67"/>
      <c r="C1094" s="67"/>
      <c r="D1094" s="67"/>
      <c r="E1094" s="28"/>
      <c r="F1094" s="67"/>
      <c r="G1094" s="67"/>
      <c r="H1094" s="67"/>
      <c r="I1094" s="67"/>
      <c r="J1094" s="97"/>
      <c r="K1094" s="67"/>
      <c r="L1094" s="67"/>
      <c r="M1094" s="67"/>
      <c r="N1094" s="67"/>
      <c r="O1094" s="67"/>
      <c r="P1094" s="67"/>
      <c r="Q1094" s="67"/>
      <c r="R1094" s="67"/>
      <c r="S1094" s="67"/>
      <c r="T1094" s="67"/>
      <c r="U1094" s="67"/>
      <c r="V1094" s="67"/>
      <c r="W1094" s="67"/>
      <c r="X1094" s="67"/>
      <c r="Y1094" s="67"/>
      <c r="Z1094" s="67"/>
    </row>
    <row r="1095" spans="1:26" ht="16.5" x14ac:dyDescent="0.45">
      <c r="A1095" s="67"/>
      <c r="B1095" s="67"/>
      <c r="C1095" s="67"/>
      <c r="D1095" s="67"/>
      <c r="E1095" s="28"/>
      <c r="F1095" s="67"/>
      <c r="G1095" s="67"/>
      <c r="H1095" s="67"/>
      <c r="I1095" s="67"/>
      <c r="J1095" s="97"/>
      <c r="K1095" s="67"/>
      <c r="L1095" s="67"/>
      <c r="M1095" s="67"/>
      <c r="N1095" s="67"/>
      <c r="O1095" s="67"/>
      <c r="P1095" s="67"/>
      <c r="Q1095" s="67"/>
      <c r="R1095" s="67"/>
      <c r="S1095" s="67"/>
      <c r="T1095" s="67"/>
      <c r="U1095" s="67"/>
      <c r="V1095" s="67"/>
      <c r="W1095" s="67"/>
      <c r="X1095" s="67"/>
      <c r="Y1095" s="67"/>
      <c r="Z1095" s="67"/>
    </row>
    <row r="1096" spans="1:26" ht="16.5" x14ac:dyDescent="0.45">
      <c r="A1096" s="67"/>
      <c r="B1096" s="67"/>
      <c r="C1096" s="67"/>
      <c r="D1096" s="67"/>
      <c r="E1096" s="28"/>
      <c r="F1096" s="67"/>
      <c r="G1096" s="67"/>
      <c r="H1096" s="67"/>
      <c r="I1096" s="67"/>
      <c r="J1096" s="97"/>
      <c r="K1096" s="67"/>
      <c r="L1096" s="67"/>
      <c r="M1096" s="67"/>
      <c r="N1096" s="67"/>
      <c r="O1096" s="67"/>
      <c r="P1096" s="67"/>
      <c r="Q1096" s="67"/>
      <c r="R1096" s="67"/>
      <c r="S1096" s="67"/>
      <c r="T1096" s="67"/>
      <c r="U1096" s="67"/>
      <c r="V1096" s="67"/>
      <c r="W1096" s="67"/>
      <c r="X1096" s="67"/>
      <c r="Y1096" s="67"/>
      <c r="Z1096" s="67"/>
    </row>
    <row r="1097" spans="1:26" ht="16.5" x14ac:dyDescent="0.45">
      <c r="A1097" s="67"/>
      <c r="B1097" s="67"/>
      <c r="C1097" s="67"/>
      <c r="D1097" s="67"/>
      <c r="E1097" s="28"/>
      <c r="F1097" s="67"/>
      <c r="G1097" s="67"/>
      <c r="H1097" s="67"/>
      <c r="I1097" s="67"/>
      <c r="J1097" s="97"/>
      <c r="K1097" s="67"/>
      <c r="L1097" s="67"/>
      <c r="M1097" s="67"/>
      <c r="N1097" s="67"/>
      <c r="O1097" s="67"/>
      <c r="P1097" s="67"/>
      <c r="Q1097" s="67"/>
      <c r="R1097" s="67"/>
      <c r="S1097" s="67"/>
      <c r="T1097" s="67"/>
      <c r="U1097" s="67"/>
      <c r="V1097" s="67"/>
      <c r="W1097" s="67"/>
      <c r="X1097" s="67"/>
      <c r="Y1097" s="67"/>
      <c r="Z1097" s="67"/>
    </row>
    <row r="1098" spans="1:26" ht="16.5" x14ac:dyDescent="0.45">
      <c r="A1098" s="67"/>
      <c r="B1098" s="67"/>
      <c r="C1098" s="67"/>
      <c r="D1098" s="67"/>
      <c r="E1098" s="28"/>
      <c r="F1098" s="67"/>
      <c r="G1098" s="67"/>
      <c r="H1098" s="67"/>
      <c r="I1098" s="67"/>
      <c r="J1098" s="97"/>
      <c r="K1098" s="67"/>
      <c r="L1098" s="67"/>
      <c r="M1098" s="67"/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X1098" s="67"/>
      <c r="Y1098" s="67"/>
      <c r="Z1098" s="67"/>
    </row>
    <row r="1099" spans="1:26" ht="16.5" x14ac:dyDescent="0.45">
      <c r="A1099" s="67"/>
      <c r="B1099" s="67"/>
      <c r="C1099" s="67"/>
      <c r="D1099" s="67"/>
      <c r="E1099" s="28"/>
      <c r="F1099" s="67"/>
      <c r="G1099" s="67"/>
      <c r="H1099" s="67"/>
      <c r="I1099" s="67"/>
      <c r="J1099" s="97"/>
      <c r="K1099" s="67"/>
      <c r="L1099" s="67"/>
      <c r="M1099" s="67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67"/>
      <c r="Z1099" s="67"/>
    </row>
    <row r="1100" spans="1:26" ht="16.5" x14ac:dyDescent="0.45">
      <c r="A1100" s="67"/>
      <c r="B1100" s="67"/>
      <c r="C1100" s="67"/>
      <c r="D1100" s="67"/>
      <c r="E1100" s="28"/>
      <c r="F1100" s="67"/>
      <c r="G1100" s="67"/>
      <c r="H1100" s="67"/>
      <c r="I1100" s="67"/>
      <c r="J1100" s="97"/>
      <c r="K1100" s="67"/>
      <c r="L1100" s="67"/>
      <c r="M1100" s="67"/>
      <c r="N1100" s="67"/>
      <c r="O1100" s="67"/>
      <c r="P1100" s="67"/>
      <c r="Q1100" s="67"/>
      <c r="R1100" s="67"/>
      <c r="S1100" s="67"/>
      <c r="T1100" s="67"/>
      <c r="U1100" s="67"/>
      <c r="V1100" s="67"/>
      <c r="W1100" s="67"/>
      <c r="X1100" s="67"/>
      <c r="Y1100" s="67"/>
      <c r="Z1100" s="67"/>
    </row>
    <row r="1101" spans="1:26" ht="16.5" x14ac:dyDescent="0.45">
      <c r="A1101" s="67"/>
      <c r="B1101" s="67"/>
      <c r="C1101" s="67"/>
      <c r="D1101" s="67"/>
      <c r="E1101" s="28"/>
      <c r="F1101" s="67"/>
      <c r="G1101" s="67"/>
      <c r="H1101" s="67"/>
      <c r="I1101" s="67"/>
      <c r="J1101" s="97"/>
      <c r="K1101" s="67"/>
      <c r="L1101" s="67"/>
      <c r="M1101" s="67"/>
      <c r="N1101" s="67"/>
      <c r="O1101" s="67"/>
      <c r="P1101" s="67"/>
      <c r="Q1101" s="67"/>
      <c r="R1101" s="67"/>
      <c r="S1101" s="67"/>
      <c r="T1101" s="67"/>
      <c r="U1101" s="67"/>
      <c r="V1101" s="67"/>
      <c r="W1101" s="67"/>
      <c r="X1101" s="67"/>
      <c r="Y1101" s="67"/>
      <c r="Z1101" s="67"/>
    </row>
    <row r="1102" spans="1:26" ht="16.5" x14ac:dyDescent="0.45">
      <c r="A1102" s="67"/>
      <c r="B1102" s="67"/>
      <c r="C1102" s="67"/>
      <c r="D1102" s="67"/>
      <c r="E1102" s="28"/>
      <c r="F1102" s="67"/>
      <c r="G1102" s="67"/>
      <c r="H1102" s="67"/>
      <c r="I1102" s="67"/>
      <c r="J1102" s="97"/>
      <c r="K1102" s="67"/>
      <c r="L1102" s="67"/>
      <c r="M1102" s="67"/>
      <c r="N1102" s="67"/>
      <c r="O1102" s="67"/>
      <c r="P1102" s="67"/>
      <c r="Q1102" s="67"/>
      <c r="R1102" s="67"/>
      <c r="S1102" s="67"/>
      <c r="T1102" s="67"/>
      <c r="U1102" s="67"/>
      <c r="V1102" s="67"/>
      <c r="W1102" s="67"/>
      <c r="X1102" s="67"/>
      <c r="Y1102" s="67"/>
      <c r="Z1102" s="67"/>
    </row>
    <row r="1103" spans="1:26" ht="16.5" x14ac:dyDescent="0.45">
      <c r="A1103" s="67"/>
      <c r="B1103" s="67"/>
      <c r="C1103" s="67"/>
      <c r="D1103" s="67"/>
      <c r="E1103" s="28"/>
      <c r="F1103" s="67"/>
      <c r="G1103" s="67"/>
      <c r="H1103" s="67"/>
      <c r="I1103" s="67"/>
      <c r="J1103" s="97"/>
      <c r="K1103" s="67"/>
      <c r="L1103" s="67"/>
      <c r="M1103" s="67"/>
      <c r="N1103" s="67"/>
      <c r="O1103" s="67"/>
      <c r="P1103" s="67"/>
      <c r="Q1103" s="67"/>
      <c r="R1103" s="67"/>
      <c r="S1103" s="67"/>
      <c r="T1103" s="67"/>
      <c r="U1103" s="67"/>
      <c r="V1103" s="67"/>
      <c r="W1103" s="67"/>
      <c r="X1103" s="67"/>
      <c r="Y1103" s="67"/>
      <c r="Z1103" s="67"/>
    </row>
    <row r="1104" spans="1:26" ht="16.5" x14ac:dyDescent="0.45">
      <c r="A1104" s="67"/>
      <c r="B1104" s="67"/>
      <c r="C1104" s="67"/>
      <c r="D1104" s="67"/>
      <c r="E1104" s="28"/>
      <c r="F1104" s="67"/>
      <c r="G1104" s="67"/>
      <c r="H1104" s="67"/>
      <c r="I1104" s="67"/>
      <c r="J1104" s="97"/>
      <c r="K1104" s="67"/>
      <c r="L1104" s="67"/>
      <c r="M1104" s="67"/>
      <c r="N1104" s="67"/>
      <c r="O1104" s="67"/>
      <c r="P1104" s="67"/>
      <c r="Q1104" s="67"/>
      <c r="R1104" s="67"/>
      <c r="S1104" s="67"/>
      <c r="T1104" s="67"/>
      <c r="U1104" s="67"/>
      <c r="V1104" s="67"/>
      <c r="W1104" s="67"/>
      <c r="X1104" s="67"/>
      <c r="Y1104" s="67"/>
      <c r="Z1104" s="67"/>
    </row>
    <row r="1105" spans="1:26" ht="16.5" x14ac:dyDescent="0.45">
      <c r="A1105" s="67"/>
      <c r="B1105" s="67"/>
      <c r="C1105" s="67"/>
      <c r="D1105" s="67"/>
      <c r="E1105" s="28"/>
      <c r="F1105" s="67"/>
      <c r="G1105" s="67"/>
      <c r="H1105" s="67"/>
      <c r="I1105" s="67"/>
      <c r="J1105" s="97"/>
      <c r="K1105" s="67"/>
      <c r="L1105" s="67"/>
      <c r="M1105" s="67"/>
      <c r="N1105" s="67"/>
      <c r="O1105" s="67"/>
      <c r="P1105" s="67"/>
      <c r="Q1105" s="67"/>
      <c r="R1105" s="67"/>
      <c r="S1105" s="67"/>
      <c r="T1105" s="67"/>
      <c r="U1105" s="67"/>
      <c r="V1105" s="67"/>
      <c r="W1105" s="67"/>
      <c r="X1105" s="67"/>
      <c r="Y1105" s="67"/>
      <c r="Z1105" s="67"/>
    </row>
    <row r="1106" spans="1:26" ht="16.5" x14ac:dyDescent="0.45">
      <c r="A1106" s="67"/>
      <c r="B1106" s="67"/>
      <c r="C1106" s="67"/>
      <c r="D1106" s="67"/>
      <c r="E1106" s="28"/>
      <c r="F1106" s="67"/>
      <c r="G1106" s="67"/>
      <c r="H1106" s="67"/>
      <c r="I1106" s="67"/>
      <c r="J1106" s="97"/>
      <c r="K1106" s="67"/>
      <c r="L1106" s="67"/>
      <c r="M1106" s="67"/>
      <c r="N1106" s="67"/>
      <c r="O1106" s="67"/>
      <c r="P1106" s="67"/>
      <c r="Q1106" s="67"/>
      <c r="R1106" s="67"/>
      <c r="S1106" s="67"/>
      <c r="T1106" s="67"/>
      <c r="U1106" s="67"/>
      <c r="V1106" s="67"/>
      <c r="W1106" s="67"/>
      <c r="X1106" s="67"/>
      <c r="Y1106" s="67"/>
      <c r="Z1106" s="67"/>
    </row>
    <row r="1107" spans="1:26" ht="16.5" x14ac:dyDescent="0.45">
      <c r="A1107" s="67"/>
      <c r="B1107" s="67"/>
      <c r="C1107" s="67"/>
      <c r="D1107" s="67"/>
      <c r="E1107" s="28"/>
      <c r="F1107" s="67"/>
      <c r="G1107" s="67"/>
      <c r="H1107" s="67"/>
      <c r="I1107" s="67"/>
      <c r="J1107" s="97"/>
      <c r="K1107" s="67"/>
      <c r="L1107" s="67"/>
      <c r="M1107" s="67"/>
      <c r="N1107" s="67"/>
      <c r="O1107" s="67"/>
      <c r="P1107" s="67"/>
      <c r="Q1107" s="67"/>
      <c r="R1107" s="67"/>
      <c r="S1107" s="67"/>
      <c r="T1107" s="67"/>
      <c r="U1107" s="67"/>
      <c r="V1107" s="67"/>
      <c r="W1107" s="67"/>
      <c r="X1107" s="67"/>
      <c r="Y1107" s="67"/>
      <c r="Z1107" s="67"/>
    </row>
    <row r="1108" spans="1:26" ht="16.5" x14ac:dyDescent="0.45">
      <c r="A1108" s="67"/>
      <c r="B1108" s="67"/>
      <c r="C1108" s="67"/>
      <c r="D1108" s="67"/>
      <c r="E1108" s="28"/>
      <c r="F1108" s="67"/>
      <c r="G1108" s="67"/>
      <c r="H1108" s="67"/>
      <c r="I1108" s="67"/>
      <c r="J1108" s="97"/>
      <c r="K1108" s="67"/>
      <c r="L1108" s="67"/>
      <c r="M1108" s="67"/>
      <c r="N1108" s="67"/>
      <c r="O1108" s="67"/>
      <c r="P1108" s="67"/>
      <c r="Q1108" s="67"/>
      <c r="R1108" s="67"/>
      <c r="S1108" s="67"/>
      <c r="T1108" s="67"/>
      <c r="U1108" s="67"/>
      <c r="V1108" s="67"/>
      <c r="W1108" s="67"/>
      <c r="X1108" s="67"/>
      <c r="Y1108" s="67"/>
      <c r="Z1108" s="67"/>
    </row>
    <row r="1109" spans="1:26" ht="16.5" x14ac:dyDescent="0.45">
      <c r="A1109" s="67"/>
      <c r="B1109" s="67"/>
      <c r="C1109" s="67"/>
      <c r="D1109" s="67"/>
      <c r="E1109" s="28"/>
      <c r="F1109" s="67"/>
      <c r="G1109" s="67"/>
      <c r="H1109" s="67"/>
      <c r="I1109" s="67"/>
      <c r="J1109" s="97"/>
      <c r="K1109" s="67"/>
      <c r="L1109" s="67"/>
      <c r="M1109" s="67"/>
      <c r="N1109" s="67"/>
      <c r="O1109" s="67"/>
      <c r="P1109" s="67"/>
      <c r="Q1109" s="67"/>
      <c r="R1109" s="67"/>
      <c r="S1109" s="67"/>
      <c r="T1109" s="67"/>
      <c r="U1109" s="67"/>
      <c r="V1109" s="67"/>
      <c r="W1109" s="67"/>
      <c r="X1109" s="67"/>
      <c r="Y1109" s="67"/>
      <c r="Z1109" s="67"/>
    </row>
    <row r="1110" spans="1:26" ht="16.5" x14ac:dyDescent="0.45">
      <c r="A1110" s="67"/>
      <c r="B1110" s="67"/>
      <c r="C1110" s="67"/>
      <c r="D1110" s="67"/>
      <c r="E1110" s="28"/>
      <c r="F1110" s="67"/>
      <c r="G1110" s="67"/>
      <c r="H1110" s="67"/>
      <c r="I1110" s="67"/>
      <c r="J1110" s="97"/>
      <c r="K1110" s="67"/>
      <c r="L1110" s="67"/>
      <c r="M1110" s="67"/>
      <c r="N1110" s="67"/>
      <c r="O1110" s="67"/>
      <c r="P1110" s="67"/>
      <c r="Q1110" s="67"/>
      <c r="R1110" s="67"/>
      <c r="S1110" s="67"/>
      <c r="T1110" s="67"/>
      <c r="U1110" s="67"/>
      <c r="V1110" s="67"/>
      <c r="W1110" s="67"/>
      <c r="X1110" s="67"/>
      <c r="Y1110" s="67"/>
      <c r="Z1110" s="67"/>
    </row>
    <row r="1111" spans="1:26" ht="16.5" x14ac:dyDescent="0.45">
      <c r="A1111" s="67"/>
      <c r="B1111" s="67"/>
      <c r="C1111" s="67"/>
      <c r="D1111" s="67"/>
      <c r="E1111" s="28"/>
      <c r="F1111" s="67"/>
      <c r="G1111" s="67"/>
      <c r="H1111" s="67"/>
      <c r="I1111" s="67"/>
      <c r="J1111" s="97"/>
      <c r="K1111" s="67"/>
      <c r="L1111" s="67"/>
      <c r="M1111" s="67"/>
      <c r="N1111" s="67"/>
      <c r="O1111" s="67"/>
      <c r="P1111" s="67"/>
      <c r="Q1111" s="67"/>
      <c r="R1111" s="67"/>
      <c r="S1111" s="67"/>
      <c r="T1111" s="67"/>
      <c r="U1111" s="67"/>
      <c r="V1111" s="67"/>
      <c r="W1111" s="67"/>
      <c r="X1111" s="67"/>
      <c r="Y1111" s="67"/>
      <c r="Z1111" s="67"/>
    </row>
    <row r="1112" spans="1:26" ht="16.5" x14ac:dyDescent="0.45">
      <c r="A1112" s="67"/>
      <c r="B1112" s="67"/>
      <c r="C1112" s="67"/>
      <c r="D1112" s="67"/>
      <c r="E1112" s="28"/>
      <c r="F1112" s="67"/>
      <c r="G1112" s="67"/>
      <c r="H1112" s="67"/>
      <c r="I1112" s="67"/>
      <c r="J1112" s="97"/>
      <c r="K1112" s="67"/>
      <c r="L1112" s="67"/>
      <c r="M1112" s="67"/>
      <c r="N1112" s="67"/>
      <c r="O1112" s="67"/>
      <c r="P1112" s="67"/>
      <c r="Q1112" s="67"/>
      <c r="R1112" s="67"/>
      <c r="S1112" s="67"/>
      <c r="T1112" s="67"/>
      <c r="U1112" s="67"/>
      <c r="V1112" s="67"/>
      <c r="W1112" s="67"/>
      <c r="X1112" s="67"/>
      <c r="Y1112" s="67"/>
      <c r="Z1112" s="67"/>
    </row>
    <row r="1113" spans="1:26" ht="16.5" x14ac:dyDescent="0.45">
      <c r="A1113" s="67"/>
      <c r="B1113" s="67"/>
      <c r="C1113" s="67"/>
      <c r="D1113" s="67"/>
      <c r="E1113" s="28"/>
      <c r="F1113" s="67"/>
      <c r="G1113" s="67"/>
      <c r="H1113" s="67"/>
      <c r="I1113" s="67"/>
      <c r="J1113" s="97"/>
      <c r="K1113" s="67"/>
      <c r="L1113" s="67"/>
      <c r="M1113" s="67"/>
      <c r="N1113" s="67"/>
      <c r="O1113" s="67"/>
      <c r="P1113" s="67"/>
      <c r="Q1113" s="67"/>
      <c r="R1113" s="67"/>
      <c r="S1113" s="67"/>
      <c r="T1113" s="67"/>
      <c r="U1113" s="67"/>
      <c r="V1113" s="67"/>
      <c r="W1113" s="67"/>
      <c r="X1113" s="67"/>
      <c r="Y1113" s="67"/>
      <c r="Z1113" s="67"/>
    </row>
    <row r="1114" spans="1:26" ht="16.5" x14ac:dyDescent="0.45">
      <c r="A1114" s="67"/>
      <c r="B1114" s="67"/>
      <c r="C1114" s="67"/>
      <c r="D1114" s="67"/>
      <c r="E1114" s="28"/>
      <c r="F1114" s="67"/>
      <c r="G1114" s="67"/>
      <c r="H1114" s="67"/>
      <c r="I1114" s="67"/>
      <c r="J1114" s="97"/>
      <c r="K1114" s="67"/>
      <c r="L1114" s="67"/>
      <c r="M1114" s="67"/>
      <c r="N1114" s="67"/>
      <c r="O1114" s="67"/>
      <c r="P1114" s="67"/>
      <c r="Q1114" s="67"/>
      <c r="R1114" s="67"/>
      <c r="S1114" s="67"/>
      <c r="T1114" s="67"/>
      <c r="U1114" s="67"/>
      <c r="V1114" s="67"/>
      <c r="W1114" s="67"/>
      <c r="X1114" s="67"/>
      <c r="Y1114" s="67"/>
      <c r="Z1114" s="67"/>
    </row>
    <row r="1115" spans="1:26" ht="16.5" x14ac:dyDescent="0.45">
      <c r="A1115" s="67"/>
      <c r="B1115" s="67"/>
      <c r="C1115" s="67"/>
      <c r="D1115" s="67"/>
      <c r="E1115" s="28"/>
      <c r="F1115" s="67"/>
      <c r="G1115" s="67"/>
      <c r="H1115" s="67"/>
      <c r="I1115" s="67"/>
      <c r="J1115" s="97"/>
      <c r="K1115" s="67"/>
      <c r="L1115" s="67"/>
      <c r="M1115" s="67"/>
      <c r="N1115" s="67"/>
      <c r="O1115" s="67"/>
      <c r="P1115" s="67"/>
      <c r="Q1115" s="67"/>
      <c r="R1115" s="67"/>
      <c r="S1115" s="67"/>
      <c r="T1115" s="67"/>
      <c r="U1115" s="67"/>
      <c r="V1115" s="67"/>
      <c r="W1115" s="67"/>
      <c r="X1115" s="67"/>
      <c r="Y1115" s="67"/>
      <c r="Z1115" s="67"/>
    </row>
    <row r="1116" spans="1:26" ht="16.5" x14ac:dyDescent="0.45">
      <c r="A1116" s="67"/>
      <c r="B1116" s="67"/>
      <c r="C1116" s="67"/>
      <c r="D1116" s="67"/>
      <c r="E1116" s="28"/>
      <c r="F1116" s="67"/>
      <c r="G1116" s="67"/>
      <c r="H1116" s="67"/>
      <c r="I1116" s="67"/>
      <c r="J1116" s="97"/>
      <c r="K1116" s="67"/>
      <c r="L1116" s="67"/>
      <c r="M1116" s="67"/>
      <c r="N1116" s="67"/>
      <c r="O1116" s="67"/>
      <c r="P1116" s="67"/>
      <c r="Q1116" s="67"/>
      <c r="R1116" s="67"/>
      <c r="S1116" s="67"/>
      <c r="T1116" s="67"/>
      <c r="U1116" s="67"/>
      <c r="V1116" s="67"/>
      <c r="W1116" s="67"/>
      <c r="X1116" s="67"/>
      <c r="Y1116" s="67"/>
      <c r="Z1116" s="67"/>
    </row>
    <row r="1117" spans="1:26" ht="16.5" x14ac:dyDescent="0.45">
      <c r="A1117" s="67"/>
      <c r="B1117" s="67"/>
      <c r="C1117" s="67"/>
      <c r="D1117" s="67"/>
      <c r="E1117" s="28"/>
      <c r="F1117" s="67"/>
      <c r="G1117" s="67"/>
      <c r="H1117" s="67"/>
      <c r="I1117" s="67"/>
      <c r="J1117" s="97"/>
      <c r="K1117" s="67"/>
      <c r="L1117" s="67"/>
      <c r="M1117" s="67"/>
      <c r="N1117" s="67"/>
      <c r="O1117" s="67"/>
      <c r="P1117" s="67"/>
      <c r="Q1117" s="67"/>
      <c r="R1117" s="67"/>
      <c r="S1117" s="67"/>
      <c r="T1117" s="67"/>
      <c r="U1117" s="67"/>
      <c r="V1117" s="67"/>
      <c r="W1117" s="67"/>
      <c r="X1117" s="67"/>
      <c r="Y1117" s="67"/>
      <c r="Z1117" s="67"/>
    </row>
    <row r="1118" spans="1:26" ht="16.5" x14ac:dyDescent="0.45">
      <c r="A1118" s="67"/>
      <c r="B1118" s="67"/>
      <c r="C1118" s="67"/>
      <c r="D1118" s="67"/>
      <c r="E1118" s="28"/>
      <c r="F1118" s="67"/>
      <c r="G1118" s="67"/>
      <c r="H1118" s="67"/>
      <c r="I1118" s="67"/>
      <c r="J1118" s="97"/>
      <c r="K1118" s="67"/>
      <c r="L1118" s="67"/>
      <c r="M1118" s="67"/>
      <c r="N1118" s="67"/>
      <c r="O1118" s="67"/>
      <c r="P1118" s="67"/>
      <c r="Q1118" s="67"/>
      <c r="R1118" s="67"/>
      <c r="S1118" s="67"/>
      <c r="T1118" s="67"/>
      <c r="U1118" s="67"/>
      <c r="V1118" s="67"/>
      <c r="W1118" s="67"/>
      <c r="X1118" s="67"/>
      <c r="Y1118" s="67"/>
      <c r="Z1118" s="67"/>
    </row>
    <row r="1119" spans="1:26" ht="16.5" x14ac:dyDescent="0.45">
      <c r="A1119" s="67"/>
      <c r="B1119" s="67"/>
      <c r="C1119" s="67"/>
      <c r="D1119" s="67"/>
      <c r="E1119" s="28"/>
      <c r="F1119" s="67"/>
      <c r="G1119" s="67"/>
      <c r="H1119" s="67"/>
      <c r="I1119" s="67"/>
      <c r="J1119" s="97"/>
      <c r="K1119" s="67"/>
      <c r="L1119" s="67"/>
      <c r="M1119" s="67"/>
      <c r="N1119" s="67"/>
      <c r="O1119" s="67"/>
      <c r="P1119" s="67"/>
      <c r="Q1119" s="67"/>
      <c r="R1119" s="67"/>
      <c r="S1119" s="67"/>
      <c r="T1119" s="67"/>
      <c r="U1119" s="67"/>
      <c r="V1119" s="67"/>
      <c r="W1119" s="67"/>
      <c r="X1119" s="67"/>
      <c r="Y1119" s="67"/>
      <c r="Z1119" s="67"/>
    </row>
    <row r="1120" spans="1:26" ht="16.5" x14ac:dyDescent="0.45">
      <c r="A1120" s="67"/>
      <c r="B1120" s="67"/>
      <c r="C1120" s="67"/>
      <c r="D1120" s="67"/>
      <c r="E1120" s="28"/>
      <c r="F1120" s="67"/>
      <c r="G1120" s="67"/>
      <c r="H1120" s="67"/>
      <c r="I1120" s="67"/>
      <c r="J1120" s="97"/>
      <c r="K1120" s="67"/>
      <c r="L1120" s="67"/>
      <c r="M1120" s="67"/>
      <c r="N1120" s="67"/>
      <c r="O1120" s="67"/>
      <c r="P1120" s="67"/>
      <c r="Q1120" s="67"/>
      <c r="R1120" s="67"/>
      <c r="S1120" s="67"/>
      <c r="T1120" s="67"/>
      <c r="U1120" s="67"/>
      <c r="V1120" s="67"/>
      <c r="W1120" s="67"/>
      <c r="X1120" s="67"/>
      <c r="Y1120" s="67"/>
      <c r="Z1120" s="67"/>
    </row>
    <row r="1121" spans="1:26" ht="16.5" x14ac:dyDescent="0.45">
      <c r="A1121" s="67"/>
      <c r="B1121" s="67"/>
      <c r="C1121" s="67"/>
      <c r="D1121" s="67"/>
      <c r="E1121" s="28"/>
      <c r="F1121" s="67"/>
      <c r="G1121" s="67"/>
      <c r="H1121" s="67"/>
      <c r="I1121" s="67"/>
      <c r="J1121" s="97"/>
      <c r="K1121" s="67"/>
      <c r="L1121" s="67"/>
      <c r="M1121" s="67"/>
      <c r="N1121" s="67"/>
      <c r="O1121" s="67"/>
      <c r="P1121" s="67"/>
      <c r="Q1121" s="67"/>
      <c r="R1121" s="67"/>
      <c r="S1121" s="67"/>
      <c r="T1121" s="67"/>
      <c r="U1121" s="67"/>
      <c r="V1121" s="67"/>
      <c r="W1121" s="67"/>
      <c r="X1121" s="67"/>
      <c r="Y1121" s="67"/>
      <c r="Z1121" s="67"/>
    </row>
    <row r="1122" spans="1:26" ht="16.5" x14ac:dyDescent="0.45">
      <c r="A1122" s="67"/>
      <c r="B1122" s="67"/>
      <c r="C1122" s="67"/>
      <c r="D1122" s="67"/>
      <c r="E1122" s="28"/>
      <c r="F1122" s="67"/>
      <c r="G1122" s="67"/>
      <c r="H1122" s="67"/>
      <c r="I1122" s="67"/>
      <c r="J1122" s="97"/>
      <c r="K1122" s="67"/>
      <c r="L1122" s="67"/>
      <c r="M1122" s="67"/>
      <c r="N1122" s="67"/>
      <c r="O1122" s="67"/>
      <c r="P1122" s="67"/>
      <c r="Q1122" s="67"/>
      <c r="R1122" s="67"/>
      <c r="S1122" s="67"/>
      <c r="T1122" s="67"/>
      <c r="U1122" s="67"/>
      <c r="V1122" s="67"/>
      <c r="W1122" s="67"/>
      <c r="X1122" s="67"/>
      <c r="Y1122" s="67"/>
      <c r="Z1122" s="67"/>
    </row>
    <row r="1123" spans="1:26" ht="16.5" x14ac:dyDescent="0.45">
      <c r="A1123" s="67"/>
      <c r="B1123" s="67"/>
      <c r="C1123" s="67"/>
      <c r="D1123" s="67"/>
      <c r="E1123" s="28"/>
      <c r="F1123" s="67"/>
      <c r="G1123" s="67"/>
      <c r="H1123" s="67"/>
      <c r="I1123" s="67"/>
      <c r="J1123" s="97"/>
      <c r="K1123" s="67"/>
      <c r="L1123" s="67"/>
      <c r="M1123" s="67"/>
      <c r="N1123" s="67"/>
      <c r="O1123" s="67"/>
      <c r="P1123" s="67"/>
      <c r="Q1123" s="67"/>
      <c r="R1123" s="67"/>
      <c r="S1123" s="67"/>
      <c r="T1123" s="67"/>
      <c r="U1123" s="67"/>
      <c r="V1123" s="67"/>
      <c r="W1123" s="67"/>
      <c r="X1123" s="67"/>
      <c r="Y1123" s="67"/>
      <c r="Z1123" s="67"/>
    </row>
    <row r="1124" spans="1:26" ht="16.5" x14ac:dyDescent="0.45">
      <c r="A1124" s="67"/>
      <c r="B1124" s="67"/>
      <c r="C1124" s="67"/>
      <c r="D1124" s="67"/>
      <c r="E1124" s="28"/>
      <c r="F1124" s="67"/>
      <c r="G1124" s="67"/>
      <c r="H1124" s="67"/>
      <c r="I1124" s="67"/>
      <c r="J1124" s="97"/>
      <c r="K1124" s="67"/>
      <c r="L1124" s="67"/>
      <c r="M1124" s="67"/>
      <c r="N1124" s="67"/>
      <c r="O1124" s="67"/>
      <c r="P1124" s="67"/>
      <c r="Q1124" s="67"/>
      <c r="R1124" s="67"/>
      <c r="S1124" s="67"/>
      <c r="T1124" s="67"/>
      <c r="U1124" s="67"/>
      <c r="V1124" s="67"/>
      <c r="W1124" s="67"/>
      <c r="X1124" s="67"/>
      <c r="Y1124" s="67"/>
      <c r="Z1124" s="67"/>
    </row>
    <row r="1125" spans="1:26" ht="16.5" x14ac:dyDescent="0.45">
      <c r="A1125" s="67"/>
      <c r="B1125" s="67"/>
      <c r="C1125" s="67"/>
      <c r="D1125" s="67"/>
      <c r="E1125" s="28"/>
      <c r="F1125" s="67"/>
      <c r="G1125" s="67"/>
      <c r="H1125" s="67"/>
      <c r="I1125" s="67"/>
      <c r="J1125" s="97"/>
      <c r="K1125" s="67"/>
      <c r="L1125" s="67"/>
      <c r="M1125" s="67"/>
      <c r="N1125" s="67"/>
      <c r="O1125" s="67"/>
      <c r="P1125" s="67"/>
      <c r="Q1125" s="67"/>
      <c r="R1125" s="67"/>
      <c r="S1125" s="67"/>
      <c r="T1125" s="67"/>
      <c r="U1125" s="67"/>
      <c r="V1125" s="67"/>
      <c r="W1125" s="67"/>
      <c r="X1125" s="67"/>
      <c r="Y1125" s="67"/>
      <c r="Z1125" s="67"/>
    </row>
    <row r="1126" spans="1:26" ht="16.5" x14ac:dyDescent="0.45">
      <c r="A1126" s="67"/>
      <c r="B1126" s="67"/>
      <c r="C1126" s="67"/>
      <c r="D1126" s="67"/>
      <c r="E1126" s="28"/>
      <c r="F1126" s="67"/>
      <c r="G1126" s="67"/>
      <c r="H1126" s="67"/>
      <c r="I1126" s="67"/>
      <c r="J1126" s="97"/>
      <c r="K1126" s="67"/>
      <c r="L1126" s="67"/>
      <c r="M1126" s="67"/>
      <c r="N1126" s="67"/>
      <c r="O1126" s="67"/>
      <c r="P1126" s="67"/>
      <c r="Q1126" s="67"/>
      <c r="R1126" s="67"/>
      <c r="S1126" s="67"/>
      <c r="T1126" s="67"/>
      <c r="U1126" s="67"/>
      <c r="V1126" s="67"/>
      <c r="W1126" s="67"/>
      <c r="X1126" s="67"/>
      <c r="Y1126" s="67"/>
      <c r="Z1126" s="67"/>
    </row>
    <row r="1127" spans="1:26" ht="16.5" x14ac:dyDescent="0.45">
      <c r="A1127" s="67"/>
      <c r="B1127" s="67"/>
      <c r="C1127" s="67"/>
      <c r="D1127" s="67"/>
      <c r="E1127" s="28"/>
      <c r="F1127" s="67"/>
      <c r="G1127" s="67"/>
      <c r="H1127" s="67"/>
      <c r="I1127" s="67"/>
      <c r="J1127" s="97"/>
      <c r="K1127" s="67"/>
      <c r="L1127" s="67"/>
      <c r="M1127" s="67"/>
      <c r="N1127" s="67"/>
      <c r="O1127" s="67"/>
      <c r="P1127" s="67"/>
      <c r="Q1127" s="67"/>
      <c r="R1127" s="67"/>
      <c r="S1127" s="67"/>
      <c r="T1127" s="67"/>
      <c r="U1127" s="67"/>
      <c r="V1127" s="67"/>
      <c r="W1127" s="67"/>
      <c r="X1127" s="67"/>
      <c r="Y1127" s="67"/>
      <c r="Z1127" s="67"/>
    </row>
    <row r="1128" spans="1:26" ht="16.5" x14ac:dyDescent="0.45">
      <c r="A1128" s="67"/>
      <c r="B1128" s="67"/>
      <c r="C1128" s="67"/>
      <c r="D1128" s="67"/>
      <c r="E1128" s="28"/>
      <c r="F1128" s="67"/>
      <c r="G1128" s="67"/>
      <c r="H1128" s="67"/>
      <c r="I1128" s="67"/>
      <c r="J1128" s="97"/>
      <c r="K1128" s="67"/>
      <c r="L1128" s="67"/>
      <c r="M1128" s="67"/>
      <c r="N1128" s="67"/>
      <c r="O1128" s="67"/>
      <c r="P1128" s="67"/>
      <c r="Q1128" s="67"/>
      <c r="R1128" s="67"/>
      <c r="S1128" s="67"/>
      <c r="T1128" s="67"/>
      <c r="U1128" s="67"/>
      <c r="V1128" s="67"/>
      <c r="W1128" s="67"/>
      <c r="X1128" s="67"/>
      <c r="Y1128" s="67"/>
      <c r="Z1128" s="67"/>
    </row>
    <row r="1129" spans="1:26" ht="16.5" x14ac:dyDescent="0.45">
      <c r="A1129" s="67"/>
      <c r="B1129" s="67"/>
      <c r="C1129" s="67"/>
      <c r="D1129" s="67"/>
      <c r="E1129" s="28"/>
      <c r="F1129" s="67"/>
      <c r="G1129" s="67"/>
      <c r="H1129" s="67"/>
      <c r="I1129" s="67"/>
      <c r="J1129" s="97"/>
      <c r="K1129" s="67"/>
      <c r="L1129" s="67"/>
      <c r="M1129" s="67"/>
      <c r="N1129" s="67"/>
      <c r="O1129" s="67"/>
      <c r="P1129" s="67"/>
      <c r="Q1129" s="67"/>
      <c r="R1129" s="67"/>
      <c r="S1129" s="67"/>
      <c r="T1129" s="67"/>
      <c r="U1129" s="67"/>
      <c r="V1129" s="67"/>
      <c r="W1129" s="67"/>
      <c r="X1129" s="67"/>
      <c r="Y1129" s="67"/>
      <c r="Z1129" s="67"/>
    </row>
    <row r="1130" spans="1:26" ht="16.5" x14ac:dyDescent="0.45">
      <c r="A1130" s="67"/>
      <c r="B1130" s="67"/>
      <c r="C1130" s="67"/>
      <c r="D1130" s="67"/>
      <c r="E1130" s="28"/>
      <c r="F1130" s="67"/>
      <c r="G1130" s="67"/>
      <c r="H1130" s="67"/>
      <c r="I1130" s="67"/>
      <c r="J1130" s="97"/>
      <c r="K1130" s="67"/>
      <c r="L1130" s="67"/>
      <c r="M1130" s="67"/>
      <c r="N1130" s="67"/>
      <c r="O1130" s="67"/>
      <c r="P1130" s="67"/>
      <c r="Q1130" s="67"/>
      <c r="R1130" s="67"/>
      <c r="S1130" s="67"/>
      <c r="T1130" s="67"/>
      <c r="U1130" s="67"/>
      <c r="V1130" s="67"/>
      <c r="W1130" s="67"/>
      <c r="X1130" s="67"/>
      <c r="Y1130" s="67"/>
      <c r="Z1130" s="67"/>
    </row>
    <row r="1131" spans="1:26" ht="16.5" x14ac:dyDescent="0.45">
      <c r="A1131" s="67"/>
      <c r="B1131" s="67"/>
      <c r="C1131" s="67"/>
      <c r="D1131" s="67"/>
      <c r="E1131" s="28"/>
      <c r="F1131" s="67"/>
      <c r="G1131" s="67"/>
      <c r="H1131" s="67"/>
      <c r="I1131" s="67"/>
      <c r="J1131" s="97"/>
      <c r="K1131" s="67"/>
      <c r="L1131" s="67"/>
      <c r="M1131" s="67"/>
      <c r="N1131" s="67"/>
      <c r="O1131" s="67"/>
      <c r="P1131" s="67"/>
      <c r="Q1131" s="67"/>
      <c r="R1131" s="67"/>
      <c r="S1131" s="67"/>
      <c r="T1131" s="67"/>
      <c r="U1131" s="67"/>
      <c r="V1131" s="67"/>
      <c r="W1131" s="67"/>
      <c r="X1131" s="67"/>
      <c r="Y1131" s="67"/>
      <c r="Z1131" s="67"/>
    </row>
    <row r="1132" spans="1:26" ht="16.5" x14ac:dyDescent="0.45">
      <c r="A1132" s="67"/>
      <c r="B1132" s="67"/>
      <c r="C1132" s="67"/>
      <c r="D1132" s="67"/>
      <c r="E1132" s="28"/>
      <c r="F1132" s="67"/>
      <c r="G1132" s="67"/>
      <c r="H1132" s="67"/>
      <c r="I1132" s="67"/>
      <c r="J1132" s="97"/>
      <c r="K1132" s="67"/>
      <c r="L1132" s="67"/>
      <c r="M1132" s="67"/>
      <c r="N1132" s="67"/>
      <c r="O1132" s="67"/>
      <c r="P1132" s="67"/>
      <c r="Q1132" s="67"/>
      <c r="R1132" s="67"/>
      <c r="S1132" s="67"/>
      <c r="T1132" s="67"/>
      <c r="U1132" s="67"/>
      <c r="V1132" s="67"/>
      <c r="W1132" s="67"/>
      <c r="X1132" s="67"/>
      <c r="Y1132" s="67"/>
      <c r="Z1132" s="67"/>
    </row>
    <row r="1133" spans="1:26" ht="16.5" x14ac:dyDescent="0.45">
      <c r="A1133" s="67"/>
      <c r="B1133" s="67"/>
      <c r="C1133" s="67"/>
      <c r="D1133" s="67"/>
      <c r="E1133" s="28"/>
      <c r="F1133" s="67"/>
      <c r="G1133" s="67"/>
      <c r="H1133" s="67"/>
      <c r="I1133" s="67"/>
      <c r="J1133" s="97"/>
      <c r="K1133" s="67"/>
      <c r="L1133" s="67"/>
      <c r="M1133" s="67"/>
      <c r="N1133" s="67"/>
      <c r="O1133" s="67"/>
      <c r="P1133" s="67"/>
      <c r="Q1133" s="67"/>
      <c r="R1133" s="67"/>
      <c r="S1133" s="67"/>
      <c r="T1133" s="67"/>
      <c r="U1133" s="67"/>
      <c r="V1133" s="67"/>
      <c r="W1133" s="67"/>
      <c r="X1133" s="67"/>
      <c r="Y1133" s="67"/>
      <c r="Z1133" s="67"/>
    </row>
    <row r="1134" spans="1:26" ht="16.5" x14ac:dyDescent="0.45">
      <c r="A1134" s="67"/>
      <c r="B1134" s="67"/>
      <c r="C1134" s="67"/>
      <c r="D1134" s="67"/>
      <c r="E1134" s="28"/>
      <c r="F1134" s="67"/>
      <c r="G1134" s="67"/>
      <c r="H1134" s="67"/>
      <c r="I1134" s="67"/>
      <c r="J1134" s="97"/>
      <c r="K1134" s="67"/>
      <c r="L1134" s="67"/>
      <c r="M1134" s="67"/>
      <c r="N1134" s="67"/>
      <c r="O1134" s="67"/>
      <c r="P1134" s="67"/>
      <c r="Q1134" s="67"/>
      <c r="R1134" s="67"/>
      <c r="S1134" s="67"/>
      <c r="T1134" s="67"/>
      <c r="U1134" s="67"/>
      <c r="V1134" s="67"/>
      <c r="W1134" s="67"/>
      <c r="X1134" s="67"/>
      <c r="Y1134" s="67"/>
      <c r="Z1134" s="67"/>
    </row>
    <row r="1135" spans="1:26" ht="16.5" x14ac:dyDescent="0.45">
      <c r="A1135" s="67"/>
      <c r="B1135" s="67"/>
      <c r="C1135" s="67"/>
      <c r="D1135" s="67"/>
      <c r="E1135" s="28"/>
      <c r="F1135" s="67"/>
      <c r="G1135" s="67"/>
      <c r="H1135" s="67"/>
      <c r="I1135" s="67"/>
      <c r="J1135" s="97"/>
      <c r="K1135" s="67"/>
      <c r="L1135" s="67"/>
      <c r="M1135" s="67"/>
      <c r="N1135" s="67"/>
      <c r="O1135" s="67"/>
      <c r="P1135" s="67"/>
      <c r="Q1135" s="67"/>
      <c r="R1135" s="67"/>
      <c r="S1135" s="67"/>
      <c r="T1135" s="67"/>
      <c r="U1135" s="67"/>
      <c r="V1135" s="67"/>
      <c r="W1135" s="67"/>
      <c r="X1135" s="67"/>
      <c r="Y1135" s="67"/>
      <c r="Z1135" s="67"/>
    </row>
    <row r="1136" spans="1:26" ht="16.5" x14ac:dyDescent="0.45">
      <c r="A1136" s="67"/>
      <c r="B1136" s="67"/>
      <c r="C1136" s="67"/>
      <c r="D1136" s="67"/>
      <c r="E1136" s="28"/>
      <c r="F1136" s="67"/>
      <c r="G1136" s="67"/>
      <c r="H1136" s="67"/>
      <c r="I1136" s="67"/>
      <c r="J1136" s="97"/>
      <c r="K1136" s="67"/>
      <c r="L1136" s="67"/>
      <c r="M1136" s="67"/>
      <c r="N1136" s="67"/>
      <c r="O1136" s="67"/>
      <c r="P1136" s="67"/>
      <c r="Q1136" s="67"/>
      <c r="R1136" s="67"/>
      <c r="S1136" s="67"/>
      <c r="T1136" s="67"/>
      <c r="U1136" s="67"/>
      <c r="V1136" s="67"/>
      <c r="W1136" s="67"/>
      <c r="X1136" s="67"/>
      <c r="Y1136" s="67"/>
      <c r="Z1136" s="67"/>
    </row>
    <row r="1137" spans="1:26" ht="16.5" x14ac:dyDescent="0.45">
      <c r="A1137" s="67"/>
      <c r="B1137" s="67"/>
      <c r="C1137" s="67"/>
      <c r="D1137" s="67"/>
      <c r="E1137" s="28"/>
      <c r="F1137" s="67"/>
      <c r="G1137" s="67"/>
      <c r="H1137" s="67"/>
      <c r="I1137" s="67"/>
      <c r="J1137" s="97"/>
      <c r="K1137" s="67"/>
      <c r="L1137" s="67"/>
      <c r="M1137" s="67"/>
      <c r="N1137" s="67"/>
      <c r="O1137" s="67"/>
      <c r="P1137" s="67"/>
      <c r="Q1137" s="67"/>
      <c r="R1137" s="67"/>
      <c r="S1137" s="67"/>
      <c r="T1137" s="67"/>
      <c r="U1137" s="67"/>
      <c r="V1137" s="67"/>
      <c r="W1137" s="67"/>
      <c r="X1137" s="67"/>
      <c r="Y1137" s="67"/>
      <c r="Z1137" s="67"/>
    </row>
    <row r="1138" spans="1:26" ht="16.5" x14ac:dyDescent="0.45">
      <c r="A1138" s="67"/>
      <c r="B1138" s="67"/>
      <c r="C1138" s="67"/>
      <c r="D1138" s="67"/>
      <c r="E1138" s="28"/>
      <c r="F1138" s="67"/>
      <c r="G1138" s="67"/>
      <c r="H1138" s="67"/>
      <c r="I1138" s="67"/>
      <c r="J1138" s="97"/>
      <c r="K1138" s="67"/>
      <c r="L1138" s="67"/>
      <c r="M1138" s="67"/>
      <c r="N1138" s="67"/>
      <c r="O1138" s="67"/>
      <c r="P1138" s="67"/>
      <c r="Q1138" s="67"/>
      <c r="R1138" s="67"/>
      <c r="S1138" s="67"/>
      <c r="T1138" s="67"/>
      <c r="U1138" s="67"/>
      <c r="V1138" s="67"/>
      <c r="W1138" s="67"/>
      <c r="X1138" s="67"/>
      <c r="Y1138" s="67"/>
      <c r="Z1138" s="67"/>
    </row>
    <row r="1139" spans="1:26" ht="16.5" x14ac:dyDescent="0.45">
      <c r="A1139" s="67"/>
      <c r="B1139" s="67"/>
      <c r="C1139" s="67"/>
      <c r="D1139" s="67"/>
      <c r="E1139" s="28"/>
      <c r="F1139" s="67"/>
      <c r="G1139" s="67"/>
      <c r="H1139" s="67"/>
      <c r="I1139" s="67"/>
      <c r="J1139" s="97"/>
      <c r="K1139" s="67"/>
      <c r="L1139" s="67"/>
      <c r="M1139" s="67"/>
      <c r="N1139" s="67"/>
      <c r="O1139" s="67"/>
      <c r="P1139" s="67"/>
      <c r="Q1139" s="67"/>
      <c r="R1139" s="67"/>
      <c r="S1139" s="67"/>
      <c r="T1139" s="67"/>
      <c r="U1139" s="67"/>
      <c r="V1139" s="67"/>
      <c r="W1139" s="67"/>
      <c r="X1139" s="67"/>
      <c r="Y1139" s="67"/>
      <c r="Z1139" s="67"/>
    </row>
    <row r="1140" spans="1:26" ht="16.5" x14ac:dyDescent="0.45">
      <c r="A1140" s="67"/>
      <c r="B1140" s="67"/>
      <c r="C1140" s="67"/>
      <c r="D1140" s="67"/>
      <c r="E1140" s="28"/>
      <c r="F1140" s="67"/>
      <c r="G1140" s="67"/>
      <c r="H1140" s="67"/>
      <c r="I1140" s="67"/>
      <c r="J1140" s="97"/>
      <c r="K1140" s="67"/>
      <c r="L1140" s="67"/>
      <c r="M1140" s="67"/>
      <c r="N1140" s="67"/>
      <c r="O1140" s="67"/>
      <c r="P1140" s="67"/>
      <c r="Q1140" s="67"/>
      <c r="R1140" s="67"/>
      <c r="S1140" s="67"/>
      <c r="T1140" s="67"/>
      <c r="U1140" s="67"/>
      <c r="V1140" s="67"/>
      <c r="W1140" s="67"/>
      <c r="X1140" s="67"/>
      <c r="Y1140" s="67"/>
      <c r="Z1140" s="67"/>
    </row>
    <row r="1141" spans="1:26" ht="16.5" x14ac:dyDescent="0.45">
      <c r="A1141" s="67"/>
      <c r="B1141" s="67"/>
      <c r="C1141" s="67"/>
      <c r="D1141" s="67"/>
      <c r="E1141" s="28"/>
      <c r="F1141" s="67"/>
      <c r="G1141" s="67"/>
      <c r="H1141" s="67"/>
      <c r="I1141" s="67"/>
      <c r="J1141" s="97"/>
      <c r="K1141" s="67"/>
      <c r="L1141" s="67"/>
      <c r="M1141" s="67"/>
      <c r="N1141" s="67"/>
      <c r="O1141" s="67"/>
      <c r="P1141" s="67"/>
      <c r="Q1141" s="67"/>
      <c r="R1141" s="67"/>
      <c r="S1141" s="67"/>
      <c r="T1141" s="67"/>
      <c r="U1141" s="67"/>
      <c r="V1141" s="67"/>
      <c r="W1141" s="67"/>
      <c r="X1141" s="67"/>
      <c r="Y1141" s="67"/>
      <c r="Z1141" s="67"/>
    </row>
    <row r="1142" spans="1:26" ht="16.5" x14ac:dyDescent="0.45">
      <c r="A1142" s="67"/>
      <c r="B1142" s="67"/>
      <c r="C1142" s="67"/>
      <c r="D1142" s="67"/>
      <c r="E1142" s="28"/>
      <c r="F1142" s="67"/>
      <c r="G1142" s="67"/>
      <c r="H1142" s="67"/>
      <c r="I1142" s="67"/>
      <c r="J1142" s="97"/>
      <c r="K1142" s="67"/>
      <c r="L1142" s="67"/>
      <c r="M1142" s="67"/>
      <c r="N1142" s="67"/>
      <c r="O1142" s="67"/>
      <c r="P1142" s="67"/>
      <c r="Q1142" s="67"/>
      <c r="R1142" s="67"/>
      <c r="S1142" s="67"/>
      <c r="T1142" s="67"/>
      <c r="U1142" s="67"/>
      <c r="V1142" s="67"/>
      <c r="W1142" s="67"/>
      <c r="X1142" s="67"/>
      <c r="Y1142" s="67"/>
      <c r="Z1142" s="67"/>
    </row>
    <row r="1143" spans="1:26" ht="16.5" x14ac:dyDescent="0.45">
      <c r="A1143" s="67"/>
      <c r="B1143" s="67"/>
      <c r="C1143" s="67"/>
      <c r="D1143" s="67"/>
      <c r="E1143" s="28"/>
      <c r="F1143" s="67"/>
      <c r="G1143" s="67"/>
      <c r="H1143" s="67"/>
      <c r="I1143" s="67"/>
      <c r="J1143" s="97"/>
      <c r="K1143" s="67"/>
      <c r="L1143" s="67"/>
      <c r="M1143" s="67"/>
      <c r="N1143" s="67"/>
      <c r="O1143" s="67"/>
      <c r="P1143" s="67"/>
      <c r="Q1143" s="67"/>
      <c r="R1143" s="67"/>
      <c r="S1143" s="67"/>
      <c r="T1143" s="67"/>
      <c r="U1143" s="67"/>
      <c r="V1143" s="67"/>
      <c r="W1143" s="67"/>
      <c r="X1143" s="67"/>
      <c r="Y1143" s="67"/>
      <c r="Z1143" s="67"/>
    </row>
    <row r="1144" spans="1:26" ht="16.5" x14ac:dyDescent="0.45">
      <c r="A1144" s="67"/>
      <c r="B1144" s="67"/>
      <c r="C1144" s="67"/>
      <c r="D1144" s="67"/>
      <c r="E1144" s="28"/>
      <c r="F1144" s="67"/>
      <c r="G1144" s="67"/>
      <c r="H1144" s="67"/>
      <c r="I1144" s="67"/>
      <c r="J1144" s="97"/>
      <c r="K1144" s="67"/>
      <c r="L1144" s="67"/>
      <c r="M1144" s="67"/>
      <c r="N1144" s="67"/>
      <c r="O1144" s="67"/>
      <c r="P1144" s="67"/>
      <c r="Q1144" s="67"/>
      <c r="R1144" s="67"/>
      <c r="S1144" s="67"/>
      <c r="T1144" s="67"/>
      <c r="U1144" s="67"/>
      <c r="V1144" s="67"/>
      <c r="W1144" s="67"/>
      <c r="X1144" s="67"/>
      <c r="Y1144" s="67"/>
      <c r="Z1144" s="67"/>
    </row>
    <row r="1145" spans="1:26" ht="16.5" x14ac:dyDescent="0.45">
      <c r="A1145" s="67"/>
      <c r="B1145" s="67"/>
      <c r="C1145" s="67"/>
      <c r="D1145" s="67"/>
      <c r="E1145" s="28"/>
      <c r="F1145" s="67"/>
      <c r="G1145" s="67"/>
      <c r="H1145" s="67"/>
      <c r="I1145" s="67"/>
      <c r="J1145" s="97"/>
      <c r="K1145" s="67"/>
      <c r="L1145" s="67"/>
      <c r="M1145" s="67"/>
      <c r="N1145" s="67"/>
      <c r="O1145" s="67"/>
      <c r="P1145" s="67"/>
      <c r="Q1145" s="67"/>
      <c r="R1145" s="67"/>
      <c r="S1145" s="67"/>
      <c r="T1145" s="67"/>
      <c r="U1145" s="67"/>
      <c r="V1145" s="67"/>
      <c r="W1145" s="67"/>
      <c r="X1145" s="67"/>
      <c r="Y1145" s="67"/>
      <c r="Z1145" s="67"/>
    </row>
    <row r="1146" spans="1:26" ht="16.5" x14ac:dyDescent="0.45">
      <c r="A1146" s="67"/>
      <c r="B1146" s="67"/>
      <c r="C1146" s="67"/>
      <c r="D1146" s="67"/>
      <c r="E1146" s="28"/>
      <c r="F1146" s="67"/>
      <c r="G1146" s="67"/>
      <c r="H1146" s="67"/>
      <c r="I1146" s="67"/>
      <c r="J1146" s="97"/>
      <c r="K1146" s="67"/>
      <c r="L1146" s="67"/>
      <c r="M1146" s="67"/>
      <c r="N1146" s="67"/>
      <c r="O1146" s="67"/>
      <c r="P1146" s="67"/>
      <c r="Q1146" s="67"/>
      <c r="R1146" s="67"/>
      <c r="S1146" s="67"/>
      <c r="T1146" s="67"/>
      <c r="U1146" s="67"/>
      <c r="V1146" s="67"/>
      <c r="W1146" s="67"/>
      <c r="X1146" s="67"/>
      <c r="Y1146" s="67"/>
      <c r="Z1146" s="67"/>
    </row>
    <row r="1147" spans="1:26" ht="16.5" x14ac:dyDescent="0.45">
      <c r="A1147" s="67"/>
      <c r="B1147" s="67"/>
      <c r="C1147" s="67"/>
      <c r="D1147" s="67"/>
      <c r="E1147" s="28"/>
      <c r="F1147" s="67"/>
      <c r="G1147" s="67"/>
      <c r="H1147" s="67"/>
      <c r="I1147" s="67"/>
      <c r="J1147" s="97"/>
      <c r="K1147" s="67"/>
      <c r="L1147" s="67"/>
      <c r="M1147" s="67"/>
      <c r="N1147" s="67"/>
      <c r="O1147" s="67"/>
      <c r="P1147" s="67"/>
      <c r="Q1147" s="67"/>
      <c r="R1147" s="67"/>
      <c r="S1147" s="67"/>
      <c r="T1147" s="67"/>
      <c r="U1147" s="67"/>
      <c r="V1147" s="67"/>
      <c r="W1147" s="67"/>
      <c r="X1147" s="67"/>
      <c r="Y1147" s="67"/>
      <c r="Z1147" s="67"/>
    </row>
    <row r="1148" spans="1:26" ht="16.5" x14ac:dyDescent="0.45">
      <c r="A1148" s="67"/>
      <c r="B1148" s="67"/>
      <c r="C1148" s="67"/>
      <c r="D1148" s="67"/>
      <c r="E1148" s="28"/>
      <c r="F1148" s="67"/>
      <c r="G1148" s="67"/>
      <c r="H1148" s="67"/>
      <c r="I1148" s="67"/>
      <c r="J1148" s="97"/>
      <c r="K1148" s="67"/>
      <c r="L1148" s="67"/>
      <c r="M1148" s="67"/>
      <c r="N1148" s="67"/>
      <c r="O1148" s="67"/>
      <c r="P1148" s="67"/>
      <c r="Q1148" s="67"/>
      <c r="R1148" s="67"/>
      <c r="S1148" s="67"/>
      <c r="T1148" s="67"/>
      <c r="U1148" s="67"/>
      <c r="V1148" s="67"/>
      <c r="W1148" s="67"/>
      <c r="X1148" s="67"/>
      <c r="Y1148" s="67"/>
      <c r="Z1148" s="67"/>
    </row>
    <row r="1149" spans="1:26" ht="16.5" x14ac:dyDescent="0.45">
      <c r="A1149" s="67"/>
      <c r="B1149" s="67"/>
      <c r="C1149" s="67"/>
      <c r="D1149" s="67"/>
      <c r="E1149" s="28"/>
      <c r="F1149" s="67"/>
      <c r="G1149" s="67"/>
      <c r="H1149" s="67"/>
      <c r="I1149" s="67"/>
      <c r="J1149" s="97"/>
      <c r="K1149" s="67"/>
      <c r="L1149" s="67"/>
      <c r="M1149" s="67"/>
      <c r="N1149" s="67"/>
      <c r="O1149" s="67"/>
      <c r="P1149" s="67"/>
      <c r="Q1149" s="67"/>
      <c r="R1149" s="67"/>
      <c r="S1149" s="67"/>
      <c r="T1149" s="67"/>
      <c r="U1149" s="67"/>
      <c r="V1149" s="67"/>
      <c r="W1149" s="67"/>
      <c r="X1149" s="67"/>
      <c r="Y1149" s="67"/>
      <c r="Z1149" s="67"/>
    </row>
    <row r="1150" spans="1:26" ht="16.5" x14ac:dyDescent="0.45">
      <c r="A1150" s="67"/>
      <c r="B1150" s="67"/>
      <c r="C1150" s="67"/>
      <c r="D1150" s="67"/>
      <c r="E1150" s="28"/>
      <c r="F1150" s="67"/>
      <c r="G1150" s="67"/>
      <c r="H1150" s="67"/>
      <c r="I1150" s="67"/>
      <c r="J1150" s="97"/>
      <c r="K1150" s="67"/>
      <c r="L1150" s="67"/>
      <c r="M1150" s="67"/>
      <c r="N1150" s="67"/>
      <c r="O1150" s="67"/>
      <c r="P1150" s="67"/>
      <c r="Q1150" s="67"/>
      <c r="R1150" s="67"/>
      <c r="S1150" s="67"/>
      <c r="T1150" s="67"/>
      <c r="U1150" s="67"/>
      <c r="V1150" s="67"/>
      <c r="W1150" s="67"/>
      <c r="X1150" s="67"/>
      <c r="Y1150" s="67"/>
      <c r="Z1150" s="67"/>
    </row>
    <row r="1151" spans="1:26" ht="16.5" x14ac:dyDescent="0.45">
      <c r="A1151" s="67"/>
      <c r="B1151" s="67"/>
      <c r="C1151" s="67"/>
      <c r="D1151" s="67"/>
      <c r="E1151" s="28"/>
      <c r="F1151" s="67"/>
      <c r="G1151" s="67"/>
      <c r="H1151" s="67"/>
      <c r="I1151" s="67"/>
      <c r="J1151" s="97"/>
      <c r="K1151" s="67"/>
      <c r="L1151" s="67"/>
      <c r="M1151" s="67"/>
      <c r="N1151" s="67"/>
      <c r="O1151" s="67"/>
      <c r="P1151" s="67"/>
      <c r="Q1151" s="67"/>
      <c r="R1151" s="67"/>
      <c r="S1151" s="67"/>
      <c r="T1151" s="67"/>
      <c r="U1151" s="67"/>
      <c r="V1151" s="67"/>
      <c r="W1151" s="67"/>
      <c r="X1151" s="67"/>
      <c r="Y1151" s="67"/>
      <c r="Z1151" s="67"/>
    </row>
    <row r="1152" spans="1:26" ht="16.5" x14ac:dyDescent="0.45">
      <c r="A1152" s="67"/>
      <c r="B1152" s="67"/>
      <c r="C1152" s="67"/>
      <c r="D1152" s="67"/>
      <c r="E1152" s="28"/>
      <c r="F1152" s="67"/>
      <c r="G1152" s="67"/>
      <c r="H1152" s="67"/>
      <c r="I1152" s="67"/>
      <c r="J1152" s="97"/>
      <c r="K1152" s="67"/>
      <c r="L1152" s="67"/>
      <c r="M1152" s="67"/>
      <c r="N1152" s="67"/>
      <c r="O1152" s="67"/>
      <c r="P1152" s="67"/>
      <c r="Q1152" s="67"/>
      <c r="R1152" s="67"/>
      <c r="S1152" s="67"/>
      <c r="T1152" s="67"/>
      <c r="U1152" s="67"/>
      <c r="V1152" s="67"/>
      <c r="W1152" s="67"/>
      <c r="X1152" s="67"/>
      <c r="Y1152" s="67"/>
      <c r="Z1152" s="67"/>
    </row>
    <row r="1153" spans="1:26" ht="16.5" x14ac:dyDescent="0.45">
      <c r="A1153" s="67"/>
      <c r="B1153" s="67"/>
      <c r="C1153" s="67"/>
      <c r="D1153" s="67"/>
      <c r="E1153" s="28"/>
      <c r="F1153" s="67"/>
      <c r="G1153" s="67"/>
      <c r="H1153" s="67"/>
      <c r="I1153" s="67"/>
      <c r="J1153" s="97"/>
      <c r="K1153" s="67"/>
      <c r="L1153" s="67"/>
      <c r="M1153" s="67"/>
      <c r="N1153" s="67"/>
      <c r="O1153" s="67"/>
      <c r="P1153" s="67"/>
      <c r="Q1153" s="67"/>
      <c r="R1153" s="67"/>
      <c r="S1153" s="67"/>
      <c r="T1153" s="67"/>
      <c r="U1153" s="67"/>
      <c r="V1153" s="67"/>
      <c r="W1153" s="67"/>
      <c r="X1153" s="67"/>
      <c r="Y1153" s="67"/>
      <c r="Z1153" s="67"/>
    </row>
    <row r="1154" spans="1:26" ht="16.5" x14ac:dyDescent="0.45">
      <c r="A1154" s="67"/>
      <c r="B1154" s="67"/>
      <c r="C1154" s="67"/>
      <c r="D1154" s="67"/>
      <c r="E1154" s="28"/>
      <c r="F1154" s="67"/>
      <c r="G1154" s="67"/>
      <c r="H1154" s="67"/>
      <c r="I1154" s="67"/>
      <c r="J1154" s="97"/>
      <c r="K1154" s="67"/>
      <c r="L1154" s="67"/>
      <c r="M1154" s="67"/>
      <c r="N1154" s="67"/>
      <c r="O1154" s="67"/>
      <c r="P1154" s="67"/>
      <c r="Q1154" s="67"/>
      <c r="R1154" s="67"/>
      <c r="S1154" s="67"/>
      <c r="T1154" s="67"/>
      <c r="U1154" s="67"/>
      <c r="V1154" s="67"/>
      <c r="W1154" s="67"/>
      <c r="X1154" s="67"/>
      <c r="Y1154" s="67"/>
      <c r="Z1154" s="67"/>
    </row>
    <row r="1155" spans="1:26" ht="16.5" x14ac:dyDescent="0.45">
      <c r="A1155" s="67"/>
      <c r="B1155" s="67"/>
      <c r="C1155" s="67"/>
      <c r="D1155" s="67"/>
      <c r="E1155" s="28"/>
      <c r="F1155" s="67"/>
      <c r="G1155" s="67"/>
      <c r="H1155" s="67"/>
      <c r="I1155" s="67"/>
      <c r="J1155" s="97"/>
      <c r="K1155" s="67"/>
      <c r="L1155" s="67"/>
      <c r="M1155" s="67"/>
      <c r="N1155" s="67"/>
      <c r="O1155" s="67"/>
      <c r="P1155" s="67"/>
      <c r="Q1155" s="67"/>
      <c r="R1155" s="67"/>
      <c r="S1155" s="67"/>
      <c r="T1155" s="67"/>
      <c r="U1155" s="67"/>
      <c r="V1155" s="67"/>
      <c r="W1155" s="67"/>
      <c r="X1155" s="67"/>
      <c r="Y1155" s="67"/>
      <c r="Z1155" s="67"/>
    </row>
    <row r="1156" spans="1:26" ht="16.5" x14ac:dyDescent="0.45">
      <c r="A1156" s="67"/>
      <c r="B1156" s="67"/>
      <c r="C1156" s="67"/>
      <c r="D1156" s="67"/>
      <c r="E1156" s="28"/>
      <c r="F1156" s="67"/>
      <c r="G1156" s="67"/>
      <c r="H1156" s="67"/>
      <c r="I1156" s="67"/>
      <c r="J1156" s="97"/>
      <c r="K1156" s="67"/>
      <c r="L1156" s="67"/>
      <c r="M1156" s="67"/>
      <c r="N1156" s="67"/>
      <c r="O1156" s="67"/>
      <c r="P1156" s="67"/>
      <c r="Q1156" s="67"/>
      <c r="R1156" s="67"/>
      <c r="S1156" s="67"/>
      <c r="T1156" s="67"/>
      <c r="U1156" s="67"/>
      <c r="V1156" s="67"/>
      <c r="W1156" s="67"/>
      <c r="X1156" s="67"/>
      <c r="Y1156" s="67"/>
      <c r="Z1156" s="67"/>
    </row>
    <row r="1157" spans="1:26" ht="16.5" x14ac:dyDescent="0.45">
      <c r="A1157" s="67"/>
      <c r="B1157" s="67"/>
      <c r="C1157" s="67"/>
      <c r="D1157" s="67"/>
      <c r="E1157" s="28"/>
      <c r="F1157" s="67"/>
      <c r="G1157" s="67"/>
      <c r="H1157" s="67"/>
      <c r="I1157" s="67"/>
      <c r="J1157" s="97"/>
      <c r="K1157" s="67"/>
      <c r="L1157" s="67"/>
      <c r="M1157" s="67"/>
      <c r="N1157" s="67"/>
      <c r="O1157" s="67"/>
      <c r="P1157" s="67"/>
      <c r="Q1157" s="67"/>
      <c r="R1157" s="67"/>
      <c r="S1157" s="67"/>
      <c r="T1157" s="67"/>
      <c r="U1157" s="67"/>
      <c r="V1157" s="67"/>
      <c r="W1157" s="67"/>
      <c r="X1157" s="67"/>
      <c r="Y1157" s="67"/>
      <c r="Z1157" s="67"/>
    </row>
    <row r="1158" spans="1:26" ht="16.5" x14ac:dyDescent="0.45">
      <c r="A1158" s="67"/>
      <c r="B1158" s="67"/>
      <c r="C1158" s="67"/>
      <c r="D1158" s="67"/>
      <c r="E1158" s="28"/>
      <c r="F1158" s="67"/>
      <c r="G1158" s="67"/>
      <c r="H1158" s="67"/>
      <c r="I1158" s="67"/>
      <c r="J1158" s="97"/>
      <c r="K1158" s="67"/>
      <c r="L1158" s="67"/>
      <c r="M1158" s="67"/>
      <c r="N1158" s="67"/>
      <c r="O1158" s="67"/>
      <c r="P1158" s="67"/>
      <c r="Q1158" s="67"/>
      <c r="R1158" s="67"/>
      <c r="S1158" s="67"/>
      <c r="T1158" s="67"/>
      <c r="U1158" s="67"/>
      <c r="V1158" s="67"/>
      <c r="W1158" s="67"/>
      <c r="X1158" s="67"/>
      <c r="Y1158" s="67"/>
      <c r="Z1158" s="67"/>
    </row>
    <row r="1159" spans="1:26" ht="16.5" x14ac:dyDescent="0.45">
      <c r="A1159" s="67"/>
      <c r="B1159" s="67"/>
      <c r="C1159" s="67"/>
      <c r="D1159" s="67"/>
      <c r="E1159" s="28"/>
      <c r="F1159" s="67"/>
      <c r="G1159" s="67"/>
      <c r="H1159" s="67"/>
      <c r="I1159" s="67"/>
      <c r="J1159" s="97"/>
      <c r="K1159" s="67"/>
      <c r="L1159" s="67"/>
      <c r="M1159" s="67"/>
      <c r="N1159" s="67"/>
      <c r="O1159" s="67"/>
      <c r="P1159" s="67"/>
      <c r="Q1159" s="67"/>
      <c r="R1159" s="67"/>
      <c r="S1159" s="67"/>
      <c r="T1159" s="67"/>
      <c r="U1159" s="67"/>
      <c r="V1159" s="67"/>
      <c r="W1159" s="67"/>
      <c r="X1159" s="67"/>
      <c r="Y1159" s="67"/>
      <c r="Z1159" s="67"/>
    </row>
    <row r="1160" spans="1:26" ht="16.5" x14ac:dyDescent="0.45">
      <c r="A1160" s="67"/>
      <c r="B1160" s="67"/>
      <c r="C1160" s="67"/>
      <c r="D1160" s="67"/>
      <c r="E1160" s="28"/>
      <c r="F1160" s="67"/>
      <c r="G1160" s="67"/>
      <c r="H1160" s="67"/>
      <c r="I1160" s="67"/>
      <c r="J1160" s="97"/>
      <c r="K1160" s="67"/>
      <c r="L1160" s="67"/>
      <c r="M1160" s="67"/>
      <c r="N1160" s="67"/>
      <c r="O1160" s="67"/>
      <c r="P1160" s="67"/>
      <c r="Q1160" s="67"/>
      <c r="R1160" s="67"/>
      <c r="S1160" s="67"/>
      <c r="T1160" s="67"/>
      <c r="U1160" s="67"/>
      <c r="V1160" s="67"/>
      <c r="W1160" s="67"/>
      <c r="X1160" s="67"/>
      <c r="Y1160" s="67"/>
      <c r="Z1160" s="67"/>
    </row>
    <row r="1161" spans="1:26" ht="16.5" x14ac:dyDescent="0.45">
      <c r="A1161" s="67"/>
      <c r="B1161" s="67"/>
      <c r="C1161" s="67"/>
      <c r="D1161" s="67"/>
      <c r="E1161" s="28"/>
      <c r="F1161" s="67"/>
      <c r="G1161" s="67"/>
      <c r="H1161" s="67"/>
      <c r="I1161" s="67"/>
      <c r="J1161" s="97"/>
      <c r="K1161" s="67"/>
      <c r="L1161" s="67"/>
      <c r="M1161" s="67"/>
      <c r="N1161" s="67"/>
      <c r="O1161" s="67"/>
      <c r="P1161" s="67"/>
      <c r="Q1161" s="67"/>
      <c r="R1161" s="67"/>
      <c r="S1161" s="67"/>
      <c r="T1161" s="67"/>
      <c r="U1161" s="67"/>
      <c r="V1161" s="67"/>
      <c r="W1161" s="67"/>
      <c r="X1161" s="67"/>
      <c r="Y1161" s="67"/>
      <c r="Z1161" s="67"/>
    </row>
    <row r="1162" spans="1:26" ht="16.5" x14ac:dyDescent="0.45">
      <c r="A1162" s="67"/>
      <c r="B1162" s="67"/>
      <c r="C1162" s="67"/>
      <c r="D1162" s="67"/>
      <c r="E1162" s="28"/>
      <c r="F1162" s="67"/>
      <c r="G1162" s="67"/>
      <c r="H1162" s="67"/>
      <c r="I1162" s="67"/>
      <c r="J1162" s="97"/>
      <c r="K1162" s="67"/>
      <c r="L1162" s="67"/>
      <c r="M1162" s="67"/>
      <c r="N1162" s="67"/>
      <c r="O1162" s="67"/>
      <c r="P1162" s="67"/>
      <c r="Q1162" s="67"/>
      <c r="R1162" s="67"/>
      <c r="S1162" s="67"/>
      <c r="T1162" s="67"/>
      <c r="U1162" s="67"/>
      <c r="V1162" s="67"/>
      <c r="W1162" s="67"/>
      <c r="X1162" s="67"/>
      <c r="Y1162" s="67"/>
      <c r="Z1162" s="67"/>
    </row>
    <row r="1163" spans="1:26" ht="16.5" x14ac:dyDescent="0.45">
      <c r="A1163" s="67"/>
      <c r="B1163" s="67"/>
      <c r="C1163" s="67"/>
      <c r="D1163" s="67"/>
      <c r="E1163" s="28"/>
      <c r="F1163" s="67"/>
      <c r="G1163" s="67"/>
      <c r="H1163" s="67"/>
      <c r="I1163" s="67"/>
      <c r="J1163" s="97"/>
      <c r="K1163" s="67"/>
      <c r="L1163" s="67"/>
      <c r="M1163" s="67"/>
      <c r="N1163" s="67"/>
      <c r="O1163" s="67"/>
      <c r="P1163" s="67"/>
      <c r="Q1163" s="67"/>
      <c r="R1163" s="67"/>
      <c r="S1163" s="67"/>
      <c r="T1163" s="67"/>
      <c r="U1163" s="67"/>
      <c r="V1163" s="67"/>
      <c r="W1163" s="67"/>
      <c r="X1163" s="67"/>
      <c r="Y1163" s="67"/>
      <c r="Z1163" s="67"/>
    </row>
    <row r="1164" spans="1:26" ht="16.5" x14ac:dyDescent="0.45">
      <c r="A1164" s="67"/>
      <c r="B1164" s="67"/>
      <c r="C1164" s="67"/>
      <c r="D1164" s="67"/>
      <c r="E1164" s="28"/>
      <c r="F1164" s="67"/>
      <c r="G1164" s="67"/>
      <c r="H1164" s="67"/>
      <c r="I1164" s="67"/>
      <c r="J1164" s="97"/>
      <c r="K1164" s="67"/>
      <c r="L1164" s="67"/>
      <c r="M1164" s="67"/>
      <c r="N1164" s="67"/>
      <c r="O1164" s="67"/>
      <c r="P1164" s="67"/>
      <c r="Q1164" s="67"/>
      <c r="R1164" s="67"/>
      <c r="S1164" s="67"/>
      <c r="T1164" s="67"/>
      <c r="U1164" s="67"/>
      <c r="V1164" s="67"/>
      <c r="W1164" s="67"/>
      <c r="X1164" s="67"/>
      <c r="Y1164" s="67"/>
      <c r="Z1164" s="67"/>
    </row>
    <row r="1165" spans="1:26" ht="16.5" x14ac:dyDescent="0.45">
      <c r="A1165" s="67"/>
      <c r="B1165" s="67"/>
      <c r="C1165" s="67"/>
      <c r="D1165" s="67"/>
      <c r="E1165" s="28"/>
      <c r="F1165" s="67"/>
      <c r="G1165" s="67"/>
      <c r="H1165" s="67"/>
      <c r="I1165" s="67"/>
      <c r="J1165" s="97"/>
      <c r="K1165" s="67"/>
      <c r="L1165" s="67"/>
      <c r="M1165" s="67"/>
      <c r="N1165" s="67"/>
      <c r="O1165" s="67"/>
      <c r="P1165" s="67"/>
      <c r="Q1165" s="67"/>
      <c r="R1165" s="67"/>
      <c r="S1165" s="67"/>
      <c r="T1165" s="67"/>
      <c r="U1165" s="67"/>
      <c r="V1165" s="67"/>
      <c r="W1165" s="67"/>
      <c r="X1165" s="67"/>
      <c r="Y1165" s="67"/>
      <c r="Z1165" s="67"/>
    </row>
    <row r="1166" spans="1:26" ht="16.5" x14ac:dyDescent="0.45">
      <c r="A1166" s="67"/>
      <c r="B1166" s="67"/>
      <c r="C1166" s="67"/>
      <c r="D1166" s="67"/>
      <c r="E1166" s="28"/>
      <c r="F1166" s="67"/>
      <c r="G1166" s="67"/>
      <c r="H1166" s="67"/>
      <c r="I1166" s="67"/>
      <c r="J1166" s="97"/>
      <c r="K1166" s="67"/>
      <c r="L1166" s="67"/>
      <c r="M1166" s="67"/>
      <c r="N1166" s="67"/>
      <c r="O1166" s="67"/>
      <c r="P1166" s="67"/>
      <c r="Q1166" s="67"/>
      <c r="R1166" s="67"/>
      <c r="S1166" s="67"/>
      <c r="T1166" s="67"/>
      <c r="U1166" s="67"/>
      <c r="V1166" s="67"/>
      <c r="W1166" s="67"/>
      <c r="X1166" s="67"/>
      <c r="Y1166" s="67"/>
      <c r="Z1166" s="67"/>
    </row>
    <row r="1167" spans="1:26" ht="16.5" x14ac:dyDescent="0.45">
      <c r="A1167" s="67"/>
      <c r="B1167" s="67"/>
      <c r="C1167" s="67"/>
      <c r="D1167" s="67"/>
      <c r="E1167" s="28"/>
      <c r="F1167" s="67"/>
      <c r="G1167" s="67"/>
      <c r="H1167" s="67"/>
      <c r="I1167" s="67"/>
      <c r="J1167" s="97"/>
      <c r="K1167" s="67"/>
      <c r="L1167" s="67"/>
      <c r="M1167" s="67"/>
      <c r="N1167" s="67"/>
      <c r="O1167" s="67"/>
      <c r="P1167" s="67"/>
      <c r="Q1167" s="67"/>
      <c r="R1167" s="67"/>
      <c r="S1167" s="67"/>
      <c r="T1167" s="67"/>
      <c r="U1167" s="67"/>
      <c r="V1167" s="67"/>
      <c r="W1167" s="67"/>
      <c r="X1167" s="67"/>
      <c r="Y1167" s="67"/>
      <c r="Z1167" s="67"/>
    </row>
    <row r="1168" spans="1:26" ht="16.5" x14ac:dyDescent="0.45">
      <c r="A1168" s="67"/>
      <c r="B1168" s="67"/>
      <c r="C1168" s="67"/>
      <c r="D1168" s="67"/>
      <c r="E1168" s="28"/>
      <c r="F1168" s="67"/>
      <c r="G1168" s="67"/>
      <c r="H1168" s="67"/>
      <c r="I1168" s="67"/>
      <c r="J1168" s="97"/>
      <c r="K1168" s="67"/>
      <c r="L1168" s="67"/>
      <c r="M1168" s="67"/>
      <c r="N1168" s="67"/>
      <c r="O1168" s="67"/>
      <c r="P1168" s="67"/>
      <c r="Q1168" s="67"/>
      <c r="R1168" s="67"/>
      <c r="S1168" s="67"/>
      <c r="T1168" s="67"/>
      <c r="U1168" s="67"/>
      <c r="V1168" s="67"/>
      <c r="W1168" s="67"/>
      <c r="X1168" s="67"/>
      <c r="Y1168" s="67"/>
      <c r="Z1168" s="67"/>
    </row>
    <row r="1169" spans="1:26" ht="16.5" x14ac:dyDescent="0.45">
      <c r="A1169" s="67"/>
      <c r="B1169" s="67"/>
      <c r="C1169" s="67"/>
      <c r="D1169" s="67"/>
      <c r="E1169" s="28"/>
      <c r="F1169" s="67"/>
      <c r="G1169" s="67"/>
      <c r="H1169" s="67"/>
      <c r="I1169" s="67"/>
      <c r="J1169" s="97"/>
      <c r="K1169" s="67"/>
      <c r="L1169" s="67"/>
      <c r="M1169" s="67"/>
      <c r="N1169" s="67"/>
      <c r="O1169" s="67"/>
      <c r="P1169" s="67"/>
      <c r="Q1169" s="67"/>
      <c r="R1169" s="67"/>
      <c r="S1169" s="67"/>
      <c r="T1169" s="67"/>
      <c r="U1169" s="67"/>
      <c r="V1169" s="67"/>
      <c r="W1169" s="67"/>
      <c r="X1169" s="67"/>
      <c r="Y1169" s="67"/>
      <c r="Z1169" s="67"/>
    </row>
    <row r="1170" spans="1:26" ht="16.5" x14ac:dyDescent="0.45">
      <c r="A1170" s="67"/>
      <c r="B1170" s="67"/>
      <c r="C1170" s="67"/>
      <c r="D1170" s="67"/>
      <c r="E1170" s="28"/>
      <c r="F1170" s="67"/>
      <c r="G1170" s="67"/>
      <c r="H1170" s="67"/>
      <c r="I1170" s="67"/>
      <c r="J1170" s="97"/>
      <c r="K1170" s="67"/>
      <c r="L1170" s="67"/>
      <c r="M1170" s="67"/>
      <c r="N1170" s="67"/>
      <c r="O1170" s="67"/>
      <c r="P1170" s="67"/>
      <c r="Q1170" s="67"/>
      <c r="R1170" s="67"/>
      <c r="S1170" s="67"/>
      <c r="T1170" s="67"/>
      <c r="U1170" s="67"/>
      <c r="V1170" s="67"/>
      <c r="W1170" s="67"/>
      <c r="X1170" s="67"/>
      <c r="Y1170" s="67"/>
      <c r="Z1170" s="67"/>
    </row>
    <row r="1171" spans="1:26" ht="16.5" x14ac:dyDescent="0.45">
      <c r="A1171" s="67"/>
      <c r="B1171" s="67"/>
      <c r="C1171" s="67"/>
      <c r="D1171" s="67"/>
      <c r="E1171" s="28"/>
      <c r="F1171" s="67"/>
      <c r="G1171" s="67"/>
      <c r="H1171" s="67"/>
      <c r="I1171" s="67"/>
      <c r="J1171" s="97"/>
      <c r="K1171" s="67"/>
      <c r="L1171" s="67"/>
      <c r="M1171" s="67"/>
      <c r="N1171" s="67"/>
      <c r="O1171" s="67"/>
      <c r="P1171" s="67"/>
      <c r="Q1171" s="67"/>
      <c r="R1171" s="67"/>
      <c r="S1171" s="67"/>
      <c r="T1171" s="67"/>
      <c r="U1171" s="67"/>
      <c r="V1171" s="67"/>
      <c r="W1171" s="67"/>
      <c r="X1171" s="67"/>
      <c r="Y1171" s="67"/>
      <c r="Z1171" s="67"/>
    </row>
    <row r="1172" spans="1:26" ht="16.5" x14ac:dyDescent="0.45">
      <c r="A1172" s="67"/>
      <c r="B1172" s="67"/>
      <c r="C1172" s="67"/>
      <c r="D1172" s="67"/>
      <c r="E1172" s="28"/>
      <c r="F1172" s="67"/>
      <c r="G1172" s="67"/>
      <c r="H1172" s="67"/>
      <c r="I1172" s="67"/>
      <c r="J1172" s="97"/>
      <c r="K1172" s="67"/>
      <c r="L1172" s="67"/>
      <c r="M1172" s="67"/>
      <c r="N1172" s="67"/>
      <c r="O1172" s="67"/>
      <c r="P1172" s="67"/>
      <c r="Q1172" s="67"/>
      <c r="R1172" s="67"/>
      <c r="S1172" s="67"/>
      <c r="T1172" s="67"/>
      <c r="U1172" s="67"/>
      <c r="V1172" s="67"/>
      <c r="W1172" s="67"/>
      <c r="X1172" s="67"/>
      <c r="Y1172" s="67"/>
      <c r="Z1172" s="67"/>
    </row>
    <row r="1173" spans="1:26" ht="16.5" x14ac:dyDescent="0.45">
      <c r="A1173" s="67"/>
      <c r="B1173" s="67"/>
      <c r="C1173" s="67"/>
      <c r="D1173" s="67"/>
      <c r="E1173" s="28"/>
      <c r="F1173" s="67"/>
      <c r="G1173" s="67"/>
      <c r="H1173" s="67"/>
      <c r="I1173" s="67"/>
      <c r="J1173" s="97"/>
      <c r="K1173" s="67"/>
      <c r="L1173" s="67"/>
      <c r="M1173" s="67"/>
      <c r="N1173" s="67"/>
      <c r="O1173" s="67"/>
      <c r="P1173" s="67"/>
      <c r="Q1173" s="67"/>
      <c r="R1173" s="67"/>
      <c r="S1173" s="67"/>
      <c r="T1173" s="67"/>
      <c r="U1173" s="67"/>
      <c r="V1173" s="67"/>
      <c r="W1173" s="67"/>
      <c r="X1173" s="67"/>
      <c r="Y1173" s="67"/>
      <c r="Z1173" s="67"/>
    </row>
    <row r="1174" spans="1:26" ht="16.5" x14ac:dyDescent="0.45">
      <c r="A1174" s="67"/>
      <c r="B1174" s="67"/>
      <c r="C1174" s="67"/>
      <c r="D1174" s="67"/>
      <c r="E1174" s="28"/>
      <c r="F1174" s="67"/>
      <c r="G1174" s="67"/>
      <c r="H1174" s="67"/>
      <c r="I1174" s="67"/>
      <c r="J1174" s="97"/>
      <c r="K1174" s="67"/>
      <c r="L1174" s="67"/>
      <c r="M1174" s="67"/>
      <c r="N1174" s="67"/>
      <c r="O1174" s="67"/>
      <c r="P1174" s="67"/>
      <c r="Q1174" s="67"/>
      <c r="R1174" s="67"/>
      <c r="S1174" s="67"/>
      <c r="T1174" s="67"/>
      <c r="U1174" s="67"/>
      <c r="V1174" s="67"/>
      <c r="W1174" s="67"/>
      <c r="X1174" s="67"/>
      <c r="Y1174" s="67"/>
      <c r="Z1174" s="67"/>
    </row>
    <row r="1175" spans="1:26" ht="16.5" x14ac:dyDescent="0.45">
      <c r="A1175" s="67"/>
      <c r="B1175" s="67"/>
      <c r="C1175" s="67"/>
      <c r="D1175" s="67"/>
      <c r="E1175" s="28"/>
      <c r="F1175" s="67"/>
      <c r="G1175" s="67"/>
      <c r="H1175" s="67"/>
      <c r="I1175" s="67"/>
      <c r="J1175" s="97"/>
      <c r="K1175" s="67"/>
      <c r="L1175" s="67"/>
      <c r="M1175" s="67"/>
      <c r="N1175" s="67"/>
      <c r="O1175" s="67"/>
      <c r="P1175" s="67"/>
      <c r="Q1175" s="67"/>
      <c r="R1175" s="67"/>
      <c r="S1175" s="67"/>
      <c r="T1175" s="67"/>
      <c r="U1175" s="67"/>
      <c r="V1175" s="67"/>
      <c r="W1175" s="67"/>
      <c r="X1175" s="67"/>
      <c r="Y1175" s="67"/>
      <c r="Z1175" s="67"/>
    </row>
    <row r="1176" spans="1:26" ht="16.5" x14ac:dyDescent="0.45">
      <c r="A1176" s="67"/>
      <c r="B1176" s="67"/>
      <c r="C1176" s="67"/>
      <c r="D1176" s="67"/>
      <c r="E1176" s="28"/>
      <c r="F1176" s="67"/>
      <c r="G1176" s="67"/>
      <c r="H1176" s="67"/>
      <c r="I1176" s="67"/>
      <c r="J1176" s="97"/>
      <c r="K1176" s="67"/>
      <c r="L1176" s="67"/>
      <c r="M1176" s="67"/>
      <c r="N1176" s="67"/>
      <c r="O1176" s="67"/>
      <c r="P1176" s="67"/>
      <c r="Q1176" s="67"/>
      <c r="R1176" s="67"/>
      <c r="S1176" s="67"/>
      <c r="T1176" s="67"/>
      <c r="U1176" s="67"/>
      <c r="V1176" s="67"/>
      <c r="W1176" s="67"/>
      <c r="X1176" s="67"/>
      <c r="Y1176" s="67"/>
      <c r="Z1176" s="67"/>
    </row>
    <row r="1177" spans="1:26" ht="16.5" x14ac:dyDescent="0.45">
      <c r="A1177" s="67"/>
      <c r="B1177" s="67"/>
      <c r="C1177" s="67"/>
      <c r="D1177" s="67"/>
      <c r="E1177" s="28"/>
      <c r="F1177" s="67"/>
      <c r="G1177" s="67"/>
      <c r="H1177" s="67"/>
      <c r="I1177" s="67"/>
      <c r="J1177" s="97"/>
      <c r="K1177" s="67"/>
      <c r="L1177" s="67"/>
      <c r="M1177" s="67"/>
      <c r="N1177" s="67"/>
      <c r="O1177" s="67"/>
      <c r="P1177" s="67"/>
      <c r="Q1177" s="67"/>
      <c r="R1177" s="67"/>
      <c r="S1177" s="67"/>
      <c r="T1177" s="67"/>
      <c r="U1177" s="67"/>
      <c r="V1177" s="67"/>
      <c r="W1177" s="67"/>
      <c r="X1177" s="67"/>
      <c r="Y1177" s="67"/>
      <c r="Z1177" s="67"/>
    </row>
    <row r="1178" spans="1:26" ht="16.5" x14ac:dyDescent="0.45">
      <c r="A1178" s="67"/>
      <c r="B1178" s="67"/>
      <c r="C1178" s="67"/>
      <c r="D1178" s="67"/>
      <c r="E1178" s="28"/>
      <c r="F1178" s="67"/>
      <c r="G1178" s="67"/>
      <c r="H1178" s="67"/>
      <c r="I1178" s="67"/>
      <c r="J1178" s="97"/>
      <c r="K1178" s="67"/>
      <c r="L1178" s="67"/>
      <c r="M1178" s="67"/>
      <c r="N1178" s="67"/>
      <c r="O1178" s="67"/>
      <c r="P1178" s="67"/>
      <c r="Q1178" s="67"/>
      <c r="R1178" s="67"/>
      <c r="S1178" s="67"/>
      <c r="T1178" s="67"/>
      <c r="U1178" s="67"/>
      <c r="V1178" s="67"/>
      <c r="W1178" s="67"/>
      <c r="X1178" s="67"/>
      <c r="Y1178" s="67"/>
      <c r="Z1178" s="67"/>
    </row>
    <row r="1179" spans="1:26" ht="16.5" x14ac:dyDescent="0.45">
      <c r="A1179" s="67"/>
      <c r="B1179" s="67"/>
      <c r="C1179" s="67"/>
      <c r="D1179" s="67"/>
      <c r="E1179" s="28"/>
      <c r="F1179" s="67"/>
      <c r="G1179" s="67"/>
      <c r="H1179" s="67"/>
      <c r="I1179" s="67"/>
      <c r="J1179" s="97"/>
      <c r="K1179" s="67"/>
      <c r="L1179" s="67"/>
      <c r="M1179" s="67"/>
      <c r="N1179" s="67"/>
      <c r="O1179" s="67"/>
      <c r="P1179" s="67"/>
      <c r="Q1179" s="67"/>
      <c r="R1179" s="67"/>
      <c r="S1179" s="67"/>
      <c r="T1179" s="67"/>
      <c r="U1179" s="67"/>
      <c r="V1179" s="67"/>
      <c r="W1179" s="67"/>
      <c r="X1179" s="67"/>
      <c r="Y1179" s="67"/>
      <c r="Z1179" s="67"/>
    </row>
    <row r="1180" spans="1:26" ht="16.5" x14ac:dyDescent="0.45">
      <c r="A1180" s="67"/>
      <c r="B1180" s="67"/>
      <c r="C1180" s="67"/>
      <c r="D1180" s="67"/>
      <c r="E1180" s="28"/>
      <c r="F1180" s="67"/>
      <c r="G1180" s="67"/>
      <c r="H1180" s="67"/>
      <c r="I1180" s="67"/>
      <c r="J1180" s="97"/>
      <c r="K1180" s="67"/>
      <c r="L1180" s="67"/>
      <c r="M1180" s="67"/>
      <c r="N1180" s="67"/>
      <c r="O1180" s="67"/>
      <c r="P1180" s="67"/>
      <c r="Q1180" s="67"/>
      <c r="R1180" s="67"/>
      <c r="S1180" s="67"/>
      <c r="T1180" s="67"/>
      <c r="U1180" s="67"/>
      <c r="V1180" s="67"/>
      <c r="W1180" s="67"/>
      <c r="X1180" s="67"/>
      <c r="Y1180" s="67"/>
      <c r="Z1180" s="67"/>
    </row>
    <row r="1181" spans="1:26" ht="16.5" x14ac:dyDescent="0.45">
      <c r="A1181" s="67"/>
      <c r="B1181" s="67"/>
      <c r="C1181" s="67"/>
      <c r="D1181" s="67"/>
      <c r="E1181" s="28"/>
      <c r="F1181" s="67"/>
      <c r="G1181" s="67"/>
      <c r="H1181" s="67"/>
      <c r="I1181" s="67"/>
      <c r="J1181" s="97"/>
      <c r="K1181" s="67"/>
      <c r="L1181" s="67"/>
      <c r="M1181" s="67"/>
      <c r="N1181" s="67"/>
      <c r="O1181" s="67"/>
      <c r="P1181" s="67"/>
      <c r="Q1181" s="67"/>
      <c r="R1181" s="67"/>
      <c r="S1181" s="67"/>
      <c r="T1181" s="67"/>
      <c r="U1181" s="67"/>
      <c r="V1181" s="67"/>
      <c r="W1181" s="67"/>
      <c r="X1181" s="67"/>
      <c r="Y1181" s="67"/>
      <c r="Z1181" s="67"/>
    </row>
    <row r="1182" spans="1:26" ht="16.5" x14ac:dyDescent="0.45">
      <c r="A1182" s="67"/>
      <c r="B1182" s="67"/>
      <c r="C1182" s="67"/>
      <c r="D1182" s="67"/>
      <c r="E1182" s="28"/>
      <c r="F1182" s="67"/>
      <c r="G1182" s="67"/>
      <c r="H1182" s="67"/>
      <c r="I1182" s="67"/>
      <c r="J1182" s="97"/>
      <c r="K1182" s="67"/>
      <c r="L1182" s="67"/>
      <c r="M1182" s="67"/>
      <c r="N1182" s="67"/>
      <c r="O1182" s="67"/>
      <c r="P1182" s="67"/>
      <c r="Q1182" s="67"/>
      <c r="R1182" s="67"/>
      <c r="S1182" s="67"/>
      <c r="T1182" s="67"/>
      <c r="U1182" s="67"/>
      <c r="V1182" s="67"/>
      <c r="W1182" s="67"/>
      <c r="X1182" s="67"/>
      <c r="Y1182" s="67"/>
      <c r="Z1182" s="67"/>
    </row>
    <row r="1183" spans="1:26" ht="16.5" x14ac:dyDescent="0.45">
      <c r="A1183" s="67"/>
      <c r="B1183" s="67"/>
      <c r="C1183" s="67"/>
      <c r="D1183" s="67"/>
      <c r="E1183" s="28"/>
      <c r="F1183" s="67"/>
      <c r="G1183" s="67"/>
      <c r="H1183" s="67"/>
      <c r="I1183" s="67"/>
      <c r="J1183" s="97"/>
      <c r="K1183" s="67"/>
      <c r="L1183" s="67"/>
      <c r="M1183" s="67"/>
      <c r="N1183" s="67"/>
      <c r="O1183" s="67"/>
      <c r="P1183" s="67"/>
      <c r="Q1183" s="67"/>
      <c r="R1183" s="67"/>
      <c r="S1183" s="67"/>
      <c r="T1183" s="67"/>
      <c r="U1183" s="67"/>
      <c r="V1183" s="67"/>
      <c r="W1183" s="67"/>
      <c r="X1183" s="67"/>
      <c r="Y1183" s="67"/>
      <c r="Z1183" s="67"/>
    </row>
    <row r="1184" spans="1:26" ht="16.5" x14ac:dyDescent="0.45">
      <c r="A1184" s="67"/>
      <c r="B1184" s="67"/>
      <c r="C1184" s="67"/>
      <c r="D1184" s="67"/>
      <c r="E1184" s="28"/>
      <c r="F1184" s="67"/>
      <c r="G1184" s="67"/>
      <c r="H1184" s="67"/>
      <c r="I1184" s="67"/>
      <c r="J1184" s="97"/>
      <c r="K1184" s="67"/>
      <c r="L1184" s="67"/>
      <c r="M1184" s="67"/>
      <c r="N1184" s="67"/>
      <c r="O1184" s="67"/>
      <c r="P1184" s="67"/>
      <c r="Q1184" s="67"/>
      <c r="R1184" s="67"/>
      <c r="S1184" s="67"/>
      <c r="T1184" s="67"/>
      <c r="U1184" s="67"/>
      <c r="V1184" s="67"/>
      <c r="W1184" s="67"/>
      <c r="X1184" s="67"/>
      <c r="Y1184" s="67"/>
      <c r="Z1184" s="67"/>
    </row>
    <row r="1185" spans="1:26" ht="16.5" x14ac:dyDescent="0.45">
      <c r="A1185" s="67"/>
      <c r="B1185" s="67"/>
      <c r="C1185" s="67"/>
      <c r="D1185" s="67"/>
      <c r="E1185" s="28"/>
      <c r="F1185" s="67"/>
      <c r="G1185" s="67"/>
      <c r="H1185" s="67"/>
      <c r="I1185" s="67"/>
      <c r="J1185" s="97"/>
      <c r="K1185" s="67"/>
      <c r="L1185" s="67"/>
      <c r="M1185" s="67"/>
      <c r="N1185" s="67"/>
      <c r="O1185" s="67"/>
      <c r="P1185" s="67"/>
      <c r="Q1185" s="67"/>
      <c r="R1185" s="67"/>
      <c r="S1185" s="67"/>
      <c r="T1185" s="67"/>
      <c r="U1185" s="67"/>
      <c r="V1185" s="67"/>
      <c r="W1185" s="67"/>
      <c r="X1185" s="67"/>
      <c r="Y1185" s="67"/>
      <c r="Z1185" s="67"/>
    </row>
    <row r="1186" spans="1:26" ht="16.5" x14ac:dyDescent="0.45">
      <c r="A1186" s="67"/>
      <c r="B1186" s="67"/>
      <c r="C1186" s="67"/>
      <c r="D1186" s="67"/>
      <c r="E1186" s="28"/>
      <c r="F1186" s="67"/>
      <c r="G1186" s="67"/>
      <c r="H1186" s="67"/>
      <c r="I1186" s="67"/>
      <c r="J1186" s="97"/>
      <c r="K1186" s="67"/>
      <c r="L1186" s="67"/>
      <c r="M1186" s="67"/>
      <c r="N1186" s="67"/>
      <c r="O1186" s="67"/>
      <c r="P1186" s="67"/>
      <c r="Q1186" s="67"/>
      <c r="R1186" s="67"/>
      <c r="S1186" s="67"/>
      <c r="T1186" s="67"/>
      <c r="U1186" s="67"/>
      <c r="V1186" s="67"/>
      <c r="W1186" s="67"/>
      <c r="X1186" s="67"/>
      <c r="Y1186" s="67"/>
      <c r="Z1186" s="67"/>
    </row>
    <row r="1187" spans="1:26" ht="16.5" x14ac:dyDescent="0.45">
      <c r="A1187" s="67"/>
      <c r="B1187" s="67"/>
      <c r="C1187" s="67"/>
      <c r="D1187" s="67"/>
      <c r="E1187" s="28"/>
      <c r="F1187" s="67"/>
      <c r="G1187" s="67"/>
      <c r="H1187" s="67"/>
      <c r="I1187" s="67"/>
      <c r="J1187" s="97"/>
      <c r="K1187" s="67"/>
      <c r="L1187" s="67"/>
      <c r="M1187" s="67"/>
      <c r="N1187" s="67"/>
      <c r="O1187" s="67"/>
      <c r="P1187" s="67"/>
      <c r="Q1187" s="67"/>
      <c r="R1187" s="67"/>
      <c r="S1187" s="67"/>
      <c r="T1187" s="67"/>
      <c r="U1187" s="67"/>
      <c r="V1187" s="67"/>
      <c r="W1187" s="67"/>
      <c r="X1187" s="67"/>
      <c r="Y1187" s="67"/>
      <c r="Z1187" s="67"/>
    </row>
    <row r="1188" spans="1:26" ht="16.5" x14ac:dyDescent="0.45">
      <c r="A1188" s="67"/>
      <c r="B1188" s="67"/>
      <c r="C1188" s="67"/>
      <c r="D1188" s="67"/>
      <c r="E1188" s="28"/>
      <c r="F1188" s="67"/>
      <c r="G1188" s="67"/>
      <c r="H1188" s="67"/>
      <c r="I1188" s="67"/>
      <c r="J1188" s="97"/>
      <c r="K1188" s="67"/>
      <c r="L1188" s="67"/>
      <c r="M1188" s="67"/>
      <c r="N1188" s="67"/>
      <c r="O1188" s="67"/>
      <c r="P1188" s="67"/>
      <c r="Q1188" s="67"/>
      <c r="R1188" s="67"/>
      <c r="S1188" s="67"/>
      <c r="T1188" s="67"/>
      <c r="U1188" s="67"/>
      <c r="V1188" s="67"/>
      <c r="W1188" s="67"/>
      <c r="X1188" s="67"/>
      <c r="Y1188" s="67"/>
      <c r="Z1188" s="67"/>
    </row>
    <row r="1189" spans="1:26" ht="16.5" x14ac:dyDescent="0.45">
      <c r="A1189" s="67"/>
      <c r="B1189" s="67"/>
      <c r="C1189" s="67"/>
      <c r="D1189" s="67"/>
      <c r="E1189" s="28"/>
      <c r="F1189" s="67"/>
      <c r="G1189" s="67"/>
      <c r="H1189" s="67"/>
      <c r="I1189" s="67"/>
      <c r="J1189" s="97"/>
      <c r="K1189" s="67"/>
      <c r="L1189" s="67"/>
      <c r="M1189" s="67"/>
      <c r="N1189" s="67"/>
      <c r="O1189" s="67"/>
      <c r="P1189" s="67"/>
      <c r="Q1189" s="67"/>
      <c r="R1189" s="67"/>
      <c r="S1189" s="67"/>
      <c r="T1189" s="67"/>
      <c r="U1189" s="67"/>
      <c r="V1189" s="67"/>
      <c r="W1189" s="67"/>
      <c r="X1189" s="67"/>
      <c r="Y1189" s="67"/>
      <c r="Z1189" s="67"/>
    </row>
    <row r="1190" spans="1:26" ht="16.5" x14ac:dyDescent="0.45">
      <c r="A1190" s="67"/>
      <c r="B1190" s="67"/>
      <c r="C1190" s="67"/>
      <c r="D1190" s="67"/>
      <c r="E1190" s="28"/>
      <c r="F1190" s="67"/>
      <c r="G1190" s="67"/>
      <c r="H1190" s="67"/>
      <c r="I1190" s="67"/>
      <c r="J1190" s="97"/>
      <c r="K1190" s="67"/>
      <c r="L1190" s="67"/>
      <c r="M1190" s="67"/>
      <c r="N1190" s="67"/>
      <c r="O1190" s="67"/>
      <c r="P1190" s="67"/>
      <c r="Q1190" s="67"/>
      <c r="R1190" s="67"/>
      <c r="S1190" s="67"/>
      <c r="T1190" s="67"/>
      <c r="U1190" s="67"/>
      <c r="V1190" s="67"/>
      <c r="W1190" s="67"/>
      <c r="X1190" s="67"/>
      <c r="Y1190" s="67"/>
      <c r="Z1190" s="67"/>
    </row>
    <row r="1191" spans="1:26" ht="16.5" x14ac:dyDescent="0.45">
      <c r="A1191" s="67"/>
      <c r="B1191" s="67"/>
      <c r="C1191" s="67"/>
      <c r="D1191" s="67"/>
      <c r="E1191" s="28"/>
      <c r="F1191" s="67"/>
      <c r="G1191" s="67"/>
      <c r="H1191" s="67"/>
      <c r="I1191" s="67"/>
      <c r="J1191" s="97"/>
      <c r="K1191" s="67"/>
      <c r="L1191" s="67"/>
      <c r="M1191" s="67"/>
      <c r="N1191" s="67"/>
      <c r="O1191" s="67"/>
      <c r="P1191" s="67"/>
      <c r="Q1191" s="67"/>
      <c r="R1191" s="67"/>
      <c r="S1191" s="67"/>
      <c r="T1191" s="67"/>
      <c r="U1191" s="67"/>
      <c r="V1191" s="67"/>
      <c r="W1191" s="67"/>
      <c r="X1191" s="67"/>
      <c r="Y1191" s="67"/>
      <c r="Z1191" s="67"/>
    </row>
    <row r="1192" spans="1:26" ht="16.5" x14ac:dyDescent="0.45">
      <c r="A1192" s="67"/>
      <c r="B1192" s="67"/>
      <c r="C1192" s="67"/>
      <c r="D1192" s="67"/>
      <c r="E1192" s="28"/>
      <c r="F1192" s="67"/>
      <c r="G1192" s="67"/>
      <c r="H1192" s="67"/>
      <c r="I1192" s="67"/>
      <c r="J1192" s="97"/>
      <c r="K1192" s="67"/>
      <c r="L1192" s="67"/>
      <c r="M1192" s="67"/>
      <c r="N1192" s="67"/>
      <c r="O1192" s="67"/>
      <c r="P1192" s="67"/>
      <c r="Q1192" s="67"/>
      <c r="R1192" s="67"/>
      <c r="S1192" s="67"/>
      <c r="T1192" s="67"/>
      <c r="U1192" s="67"/>
      <c r="V1192" s="67"/>
      <c r="W1192" s="67"/>
      <c r="X1192" s="67"/>
      <c r="Y1192" s="67"/>
      <c r="Z1192" s="67"/>
    </row>
    <row r="1193" spans="1:26" ht="16.5" x14ac:dyDescent="0.45">
      <c r="A1193" s="67"/>
      <c r="B1193" s="67"/>
      <c r="C1193" s="67"/>
      <c r="D1193" s="67"/>
      <c r="E1193" s="28"/>
      <c r="F1193" s="67"/>
      <c r="G1193" s="67"/>
      <c r="H1193" s="67"/>
      <c r="I1193" s="67"/>
      <c r="J1193" s="97"/>
      <c r="K1193" s="67"/>
      <c r="L1193" s="67"/>
      <c r="M1193" s="67"/>
      <c r="N1193" s="67"/>
      <c r="O1193" s="67"/>
      <c r="P1193" s="67"/>
      <c r="Q1193" s="67"/>
      <c r="R1193" s="67"/>
      <c r="S1193" s="67"/>
      <c r="T1193" s="67"/>
      <c r="U1193" s="67"/>
      <c r="V1193" s="67"/>
      <c r="W1193" s="67"/>
      <c r="X1193" s="67"/>
      <c r="Y1193" s="67"/>
      <c r="Z1193" s="67"/>
    </row>
    <row r="1194" spans="1:26" ht="16.5" x14ac:dyDescent="0.45">
      <c r="A1194" s="67"/>
      <c r="B1194" s="67"/>
      <c r="C1194" s="67"/>
      <c r="D1194" s="67"/>
      <c r="E1194" s="28"/>
      <c r="F1194" s="67"/>
      <c r="G1194" s="67"/>
      <c r="H1194" s="67"/>
      <c r="I1194" s="67"/>
      <c r="J1194" s="97"/>
      <c r="K1194" s="67"/>
      <c r="L1194" s="67"/>
      <c r="M1194" s="67"/>
      <c r="N1194" s="67"/>
      <c r="O1194" s="67"/>
      <c r="P1194" s="67"/>
      <c r="Q1194" s="67"/>
      <c r="R1194" s="67"/>
      <c r="S1194" s="67"/>
      <c r="T1194" s="67"/>
      <c r="U1194" s="67"/>
      <c r="V1194" s="67"/>
      <c r="W1194" s="67"/>
      <c r="X1194" s="67"/>
      <c r="Y1194" s="67"/>
      <c r="Z1194" s="67"/>
    </row>
    <row r="1195" spans="1:26" ht="16.5" x14ac:dyDescent="0.45">
      <c r="A1195" s="67"/>
      <c r="B1195" s="67"/>
      <c r="C1195" s="67"/>
      <c r="D1195" s="67"/>
      <c r="E1195" s="28"/>
      <c r="F1195" s="67"/>
      <c r="G1195" s="67"/>
      <c r="H1195" s="67"/>
      <c r="I1195" s="67"/>
      <c r="J1195" s="97"/>
      <c r="K1195" s="67"/>
      <c r="L1195" s="67"/>
      <c r="M1195" s="67"/>
      <c r="N1195" s="67"/>
      <c r="O1195" s="67"/>
      <c r="P1195" s="67"/>
      <c r="Q1195" s="67"/>
      <c r="R1195" s="67"/>
      <c r="S1195" s="67"/>
      <c r="T1195" s="67"/>
      <c r="U1195" s="67"/>
      <c r="V1195" s="67"/>
      <c r="W1195" s="67"/>
      <c r="X1195" s="67"/>
      <c r="Y1195" s="67"/>
      <c r="Z1195" s="67"/>
    </row>
    <row r="1196" spans="1:26" ht="16.5" x14ac:dyDescent="0.45">
      <c r="A1196" s="67"/>
      <c r="B1196" s="67"/>
      <c r="C1196" s="67"/>
      <c r="D1196" s="67"/>
      <c r="E1196" s="28"/>
      <c r="F1196" s="67"/>
      <c r="G1196" s="67"/>
      <c r="H1196" s="67"/>
      <c r="I1196" s="67"/>
      <c r="J1196" s="97"/>
      <c r="K1196" s="67"/>
      <c r="L1196" s="67"/>
      <c r="M1196" s="67"/>
      <c r="N1196" s="67"/>
      <c r="O1196" s="67"/>
      <c r="P1196" s="67"/>
      <c r="Q1196" s="67"/>
      <c r="R1196" s="67"/>
      <c r="S1196" s="67"/>
      <c r="T1196" s="67"/>
      <c r="U1196" s="67"/>
      <c r="V1196" s="67"/>
      <c r="W1196" s="67"/>
      <c r="X1196" s="67"/>
      <c r="Y1196" s="67"/>
      <c r="Z1196" s="67"/>
    </row>
    <row r="1197" spans="1:26" ht="16.5" x14ac:dyDescent="0.45">
      <c r="A1197" s="67"/>
      <c r="B1197" s="67"/>
      <c r="C1197" s="67"/>
      <c r="D1197" s="67"/>
      <c r="E1197" s="28"/>
      <c r="F1197" s="67"/>
      <c r="G1197" s="67"/>
      <c r="H1197" s="67"/>
      <c r="I1197" s="67"/>
      <c r="J1197" s="97"/>
      <c r="K1197" s="67"/>
      <c r="L1197" s="67"/>
      <c r="M1197" s="67"/>
      <c r="N1197" s="67"/>
      <c r="O1197" s="67"/>
      <c r="P1197" s="67"/>
      <c r="Q1197" s="67"/>
      <c r="R1197" s="67"/>
      <c r="S1197" s="67"/>
      <c r="T1197" s="67"/>
      <c r="U1197" s="67"/>
      <c r="V1197" s="67"/>
      <c r="W1197" s="67"/>
      <c r="X1197" s="67"/>
      <c r="Y1197" s="67"/>
      <c r="Z1197" s="67"/>
    </row>
    <row r="1198" spans="1:26" ht="16.5" x14ac:dyDescent="0.45">
      <c r="A1198" s="67"/>
      <c r="B1198" s="67"/>
      <c r="C1198" s="67"/>
      <c r="D1198" s="67"/>
      <c r="E1198" s="28"/>
      <c r="F1198" s="67"/>
      <c r="G1198" s="67"/>
      <c r="H1198" s="67"/>
      <c r="I1198" s="67"/>
      <c r="J1198" s="97"/>
      <c r="K1198" s="67"/>
      <c r="L1198" s="67"/>
      <c r="M1198" s="67"/>
      <c r="N1198" s="67"/>
      <c r="O1198" s="67"/>
      <c r="P1198" s="67"/>
      <c r="Q1198" s="67"/>
      <c r="R1198" s="67"/>
      <c r="S1198" s="67"/>
      <c r="T1198" s="67"/>
      <c r="U1198" s="67"/>
      <c r="V1198" s="67"/>
      <c r="W1198" s="67"/>
      <c r="X1198" s="67"/>
      <c r="Y1198" s="67"/>
      <c r="Z1198" s="67"/>
    </row>
    <row r="1199" spans="1:26" ht="16.5" x14ac:dyDescent="0.45">
      <c r="A1199" s="67"/>
      <c r="B1199" s="67"/>
      <c r="C1199" s="67"/>
      <c r="D1199" s="67"/>
      <c r="E1199" s="28"/>
      <c r="F1199" s="67"/>
      <c r="G1199" s="67"/>
      <c r="H1199" s="67"/>
      <c r="I1199" s="67"/>
      <c r="J1199" s="97"/>
      <c r="K1199" s="67"/>
      <c r="L1199" s="67"/>
      <c r="M1199" s="67"/>
      <c r="N1199" s="67"/>
      <c r="O1199" s="67"/>
      <c r="P1199" s="67"/>
      <c r="Q1199" s="67"/>
      <c r="R1199" s="67"/>
      <c r="S1199" s="67"/>
      <c r="T1199" s="67"/>
      <c r="U1199" s="67"/>
      <c r="V1199" s="67"/>
      <c r="W1199" s="67"/>
      <c r="X1199" s="67"/>
      <c r="Y1199" s="67"/>
      <c r="Z1199" s="67"/>
    </row>
    <row r="1200" spans="1:26" ht="16.5" x14ac:dyDescent="0.45">
      <c r="A1200" s="67"/>
      <c r="B1200" s="67"/>
      <c r="C1200" s="67"/>
      <c r="D1200" s="67"/>
      <c r="E1200" s="28"/>
      <c r="F1200" s="67"/>
      <c r="G1200" s="67"/>
      <c r="H1200" s="67"/>
      <c r="I1200" s="67"/>
      <c r="J1200" s="97"/>
      <c r="K1200" s="67"/>
      <c r="L1200" s="67"/>
      <c r="M1200" s="67"/>
      <c r="N1200" s="67"/>
      <c r="O1200" s="67"/>
      <c r="P1200" s="67"/>
      <c r="Q1200" s="67"/>
      <c r="R1200" s="67"/>
      <c r="S1200" s="67"/>
      <c r="T1200" s="67"/>
      <c r="U1200" s="67"/>
      <c r="V1200" s="67"/>
      <c r="W1200" s="67"/>
      <c r="X1200" s="67"/>
      <c r="Y1200" s="67"/>
      <c r="Z1200" s="67"/>
    </row>
    <row r="1201" spans="1:26" ht="16.5" x14ac:dyDescent="0.45">
      <c r="A1201" s="67"/>
      <c r="B1201" s="67"/>
      <c r="C1201" s="67"/>
      <c r="D1201" s="67"/>
      <c r="E1201" s="28"/>
      <c r="F1201" s="67"/>
      <c r="G1201" s="67"/>
      <c r="H1201" s="67"/>
      <c r="I1201" s="67"/>
      <c r="J1201" s="97"/>
      <c r="K1201" s="67"/>
      <c r="L1201" s="67"/>
      <c r="M1201" s="67"/>
      <c r="N1201" s="67"/>
      <c r="O1201" s="67"/>
      <c r="P1201" s="67"/>
      <c r="Q1201" s="67"/>
      <c r="R1201" s="67"/>
      <c r="S1201" s="67"/>
      <c r="T1201" s="67"/>
      <c r="U1201" s="67"/>
      <c r="V1201" s="67"/>
      <c r="W1201" s="67"/>
      <c r="X1201" s="67"/>
      <c r="Y1201" s="67"/>
      <c r="Z1201" s="67"/>
    </row>
    <row r="1202" spans="1:26" ht="16.5" x14ac:dyDescent="0.45">
      <c r="A1202" s="67"/>
      <c r="B1202" s="67"/>
      <c r="C1202" s="67"/>
      <c r="D1202" s="67"/>
      <c r="E1202" s="28"/>
      <c r="F1202" s="67"/>
      <c r="G1202" s="67"/>
      <c r="H1202" s="67"/>
      <c r="I1202" s="67"/>
      <c r="J1202" s="97"/>
      <c r="K1202" s="67"/>
      <c r="L1202" s="67"/>
      <c r="M1202" s="67"/>
      <c r="N1202" s="67"/>
      <c r="O1202" s="67"/>
      <c r="P1202" s="67"/>
      <c r="Q1202" s="67"/>
      <c r="R1202" s="67"/>
      <c r="S1202" s="67"/>
      <c r="T1202" s="67"/>
      <c r="U1202" s="67"/>
      <c r="V1202" s="67"/>
      <c r="W1202" s="67"/>
      <c r="X1202" s="67"/>
      <c r="Y1202" s="67"/>
      <c r="Z1202" s="67"/>
    </row>
    <row r="1203" spans="1:26" ht="16.5" x14ac:dyDescent="0.45">
      <c r="A1203" s="67"/>
      <c r="B1203" s="67"/>
      <c r="C1203" s="67"/>
      <c r="D1203" s="67"/>
      <c r="E1203" s="28"/>
      <c r="F1203" s="67"/>
      <c r="G1203" s="67"/>
      <c r="H1203" s="67"/>
      <c r="I1203" s="67"/>
      <c r="J1203" s="97"/>
      <c r="K1203" s="67"/>
      <c r="L1203" s="67"/>
      <c r="M1203" s="67"/>
      <c r="N1203" s="67"/>
      <c r="O1203" s="67"/>
      <c r="P1203" s="67"/>
      <c r="Q1203" s="67"/>
      <c r="R1203" s="67"/>
      <c r="S1203" s="67"/>
      <c r="T1203" s="67"/>
      <c r="U1203" s="67"/>
      <c r="V1203" s="67"/>
      <c r="W1203" s="67"/>
      <c r="X1203" s="67"/>
      <c r="Y1203" s="67"/>
      <c r="Z1203" s="67"/>
    </row>
    <row r="1204" spans="1:26" ht="16.5" x14ac:dyDescent="0.45">
      <c r="A1204" s="67"/>
      <c r="B1204" s="67"/>
      <c r="C1204" s="67"/>
      <c r="D1204" s="67"/>
      <c r="E1204" s="28"/>
      <c r="F1204" s="67"/>
      <c r="G1204" s="67"/>
      <c r="H1204" s="67"/>
      <c r="I1204" s="67"/>
      <c r="J1204" s="97"/>
      <c r="K1204" s="67"/>
      <c r="L1204" s="67"/>
      <c r="M1204" s="67"/>
      <c r="N1204" s="67"/>
      <c r="O1204" s="67"/>
      <c r="P1204" s="67"/>
      <c r="Q1204" s="67"/>
      <c r="R1204" s="67"/>
      <c r="S1204" s="67"/>
      <c r="T1204" s="67"/>
      <c r="U1204" s="67"/>
      <c r="V1204" s="67"/>
      <c r="W1204" s="67"/>
      <c r="X1204" s="67"/>
      <c r="Y1204" s="67"/>
      <c r="Z1204" s="67"/>
    </row>
    <row r="1205" spans="1:26" ht="16.5" x14ac:dyDescent="0.45">
      <c r="A1205" s="67"/>
      <c r="B1205" s="67"/>
      <c r="C1205" s="67"/>
      <c r="D1205" s="67"/>
      <c r="E1205" s="28"/>
      <c r="F1205" s="67"/>
      <c r="G1205" s="67"/>
      <c r="H1205" s="67"/>
      <c r="I1205" s="67"/>
      <c r="J1205" s="97"/>
      <c r="K1205" s="67"/>
      <c r="L1205" s="67"/>
      <c r="M1205" s="67"/>
      <c r="N1205" s="67"/>
      <c r="O1205" s="67"/>
      <c r="P1205" s="67"/>
      <c r="Q1205" s="67"/>
      <c r="R1205" s="67"/>
      <c r="S1205" s="67"/>
      <c r="T1205" s="67"/>
      <c r="U1205" s="67"/>
      <c r="V1205" s="67"/>
      <c r="W1205" s="67"/>
      <c r="X1205" s="67"/>
      <c r="Y1205" s="67"/>
      <c r="Z1205" s="67"/>
    </row>
    <row r="1206" spans="1:26" ht="16.5" x14ac:dyDescent="0.45">
      <c r="A1206" s="67"/>
      <c r="B1206" s="67"/>
      <c r="C1206" s="67"/>
      <c r="D1206" s="67"/>
      <c r="E1206" s="28"/>
      <c r="F1206" s="67"/>
      <c r="G1206" s="67"/>
      <c r="H1206" s="67"/>
      <c r="I1206" s="67"/>
      <c r="J1206" s="97"/>
      <c r="K1206" s="67"/>
      <c r="L1206" s="67"/>
      <c r="M1206" s="67"/>
      <c r="N1206" s="67"/>
      <c r="O1206" s="67"/>
      <c r="P1206" s="67"/>
      <c r="Q1206" s="67"/>
      <c r="R1206" s="67"/>
      <c r="S1206" s="67"/>
      <c r="T1206" s="67"/>
      <c r="U1206" s="67"/>
      <c r="V1206" s="67"/>
      <c r="W1206" s="67"/>
      <c r="X1206" s="67"/>
      <c r="Y1206" s="67"/>
      <c r="Z1206" s="67"/>
    </row>
  </sheetData>
  <autoFilter ref="A6:Z366" xr:uid="{00000000-0009-0000-0000-000010000000}">
    <filterColumn colId="9">
      <filters>
        <filter val="1"/>
        <filter val="100"/>
        <filter val="25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" customWidth="1"/>
    <col min="7" max="7" width="10.6328125" customWidth="1"/>
    <col min="8" max="8" width="13.90625" customWidth="1"/>
    <col min="9" max="9" width="10.6328125" customWidth="1"/>
    <col min="10" max="10" width="15.26953125" customWidth="1"/>
    <col min="11" max="11" width="12" customWidth="1"/>
  </cols>
  <sheetData>
    <row r="1" spans="1:26" ht="27.75" customHeight="1" x14ac:dyDescent="0.45">
      <c r="A1" s="163">
        <f>'PLANTILLA V6'!A1</f>
        <v>0</v>
      </c>
      <c r="B1" s="63">
        <f>'PLANTILLA V6'!B1</f>
        <v>0</v>
      </c>
      <c r="C1" s="98" t="str">
        <f>'PLANTILLA V6'!C1</f>
        <v>Tipo:</v>
      </c>
      <c r="D1" s="167" t="s">
        <v>47</v>
      </c>
      <c r="E1" s="168"/>
      <c r="F1" s="169" t="str">
        <f>'PLANTILLA V6'!F1</f>
        <v>Total de estudiantes:</v>
      </c>
      <c r="G1" s="170"/>
      <c r="H1" s="170"/>
      <c r="I1" s="168"/>
      <c r="J1" s="99">
        <f>'2.SELECCIÓN'!K23</f>
        <v>50</v>
      </c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</row>
    <row r="2" spans="1:26" ht="21.75" customHeight="1" x14ac:dyDescent="0.45">
      <c r="A2" s="157"/>
      <c r="B2" s="63">
        <f>'PLANTILLA V6'!B2</f>
        <v>0</v>
      </c>
      <c r="C2" s="98" t="str">
        <f>'PLANTILLA V6'!C2</f>
        <v>Especialidad:</v>
      </c>
      <c r="D2" s="167" t="str">
        <f>'PLANTILLA V6'!D2</f>
        <v>Maker</v>
      </c>
      <c r="E2" s="168"/>
      <c r="F2" s="169" t="s">
        <v>329</v>
      </c>
      <c r="G2" s="170"/>
      <c r="H2" s="170"/>
      <c r="I2" s="168"/>
      <c r="J2" s="99">
        <f>'2.SELECCIÓN'!J23</f>
        <v>10</v>
      </c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36" customHeight="1" x14ac:dyDescent="0.45">
      <c r="A3" s="70">
        <f>'PLANTILLA V6'!A3</f>
        <v>0</v>
      </c>
      <c r="B3" s="70">
        <f>'PLANTILLA V6'!B3</f>
        <v>0</v>
      </c>
      <c r="C3" s="100" t="str">
        <f>'PLANTILLA V6'!C3</f>
        <v xml:space="preserve">Nombre de proyecto:
</v>
      </c>
      <c r="D3" s="171" t="s">
        <v>104</v>
      </c>
      <c r="E3" s="172"/>
      <c r="F3" s="65">
        <f>'PLANTILLA V6'!F3</f>
        <v>0</v>
      </c>
      <c r="G3" s="72">
        <f>'PLANTILLA V6'!G3</f>
        <v>0</v>
      </c>
      <c r="H3" s="72">
        <f>'PLANTILLA V6'!H3</f>
        <v>0</v>
      </c>
      <c r="I3" s="72">
        <f>'PLANTILLA V6'!I3</f>
        <v>0</v>
      </c>
      <c r="J3" s="73">
        <f>'PLANTILLA V6'!J3</f>
        <v>0</v>
      </c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</row>
    <row r="4" spans="1:26" ht="16.5" x14ac:dyDescent="0.45">
      <c r="A4" s="67">
        <f>'PLANTILLA V6'!A4</f>
        <v>0</v>
      </c>
      <c r="B4" s="67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65">
        <f>'PLANTILLA V6'!F4</f>
        <v>0</v>
      </c>
      <c r="G4" s="68">
        <f>'PLANTILLA V6'!G4</f>
        <v>0</v>
      </c>
      <c r="H4" s="68">
        <f>'PLANTILLA V6'!H4</f>
        <v>0</v>
      </c>
      <c r="I4" s="68">
        <f>'PLANTILLA V6'!I4</f>
        <v>0</v>
      </c>
      <c r="J4" s="69">
        <f>'PLANTILLA V6'!J4</f>
        <v>0</v>
      </c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ht="44.25" customHeight="1" x14ac:dyDescent="0.45">
      <c r="A5" s="67">
        <f>'PLANTILLA V6'!A5</f>
        <v>0</v>
      </c>
      <c r="B5" s="67">
        <f>'PLANTILLA V6'!B5</f>
        <v>0</v>
      </c>
      <c r="C5" s="102" t="str">
        <f>'PLANTILLA V6'!C5</f>
        <v>Cantidad</v>
      </c>
      <c r="D5" s="102" t="str">
        <f>'PLANTILLA V6'!D5</f>
        <v>Unidad</v>
      </c>
      <c r="E5" s="24" t="str">
        <f>'PLANTILLA V6'!E5</f>
        <v>Cantidad necesaria por 1 prototipo</v>
      </c>
      <c r="F5" s="173" t="str">
        <f>'PLANTILLA V6'!F5</f>
        <v>Modalidad de uso</v>
      </c>
      <c r="G5" s="157"/>
      <c r="H5" s="157"/>
      <c r="I5" s="157"/>
      <c r="J5" s="104">
        <f>'PLANTILLA V6'!J5</f>
        <v>0</v>
      </c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ht="41.25" customHeight="1" x14ac:dyDescent="0.45">
      <c r="A6" s="78">
        <f>'PLANTILLA V6'!A6</f>
        <v>0</v>
      </c>
      <c r="B6" s="105" t="str">
        <f>'PLANTILLA V6'!B6</f>
        <v>HERRAMIENTAS Y MATERIALES DEL MAKERSPACE</v>
      </c>
      <c r="C6" s="85">
        <f>'PLANTILLA V6'!C6</f>
        <v>0</v>
      </c>
      <c r="D6" s="85">
        <f>'PLANTILLA V6'!D6</f>
        <v>0</v>
      </c>
      <c r="E6" s="28">
        <f>'PLANTILLA V6'!E6</f>
        <v>0</v>
      </c>
      <c r="F6" s="5" t="str">
        <f>'PLANTILLA V6'!F6</f>
        <v>Individual</v>
      </c>
      <c r="G6" s="4" t="str">
        <f>'PLANTILLA V6'!G6</f>
        <v>Parejas</v>
      </c>
      <c r="H6" s="5" t="str">
        <f>'PLANTILLA V6'!H6</f>
        <v>Equipos de 4 personas</v>
      </c>
      <c r="I6" s="4" t="str">
        <f>'PLANTILLA V6'!I6</f>
        <v>Grupal</v>
      </c>
      <c r="J6" s="106" t="str">
        <f>'PLANTILLA V6'!J6</f>
        <v>Total</v>
      </c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ht="21.75" customHeight="1" x14ac:dyDescent="0.9">
      <c r="A7" s="107">
        <f>'PLANTILLA V6'!A7</f>
        <v>0</v>
      </c>
      <c r="B7" s="107">
        <f>'PLANTILLA V6'!B7</f>
        <v>0</v>
      </c>
      <c r="C7" s="107">
        <f>'PLANTILLA V6'!C7</f>
        <v>0</v>
      </c>
      <c r="D7" s="107">
        <f>'PLANTILLA V6'!D7</f>
        <v>0</v>
      </c>
      <c r="E7" s="108">
        <f>'PLANTILLA V6'!E7</f>
        <v>0</v>
      </c>
      <c r="F7" s="109">
        <f>J1</f>
        <v>50</v>
      </c>
      <c r="G7" s="38">
        <f>F7/2</f>
        <v>25</v>
      </c>
      <c r="H7" s="38">
        <f>F7/4</f>
        <v>12.5</v>
      </c>
      <c r="I7" s="38">
        <f>F7/F7</f>
        <v>1</v>
      </c>
      <c r="J7" s="110">
        <f>J2/4</f>
        <v>2.5</v>
      </c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21.5" hidden="1" x14ac:dyDescent="0.9">
      <c r="A8" s="107">
        <f>'PLANTILLA V6'!A8</f>
        <v>0</v>
      </c>
      <c r="B8" s="107">
        <f>'PLANTILLA V6'!B8</f>
        <v>0</v>
      </c>
      <c r="C8" s="112">
        <f>'PLANTILLA V6'!C8</f>
        <v>1</v>
      </c>
      <c r="D8" s="113" t="str">
        <f>'PLANTILLA V6'!D8</f>
        <v>pza</v>
      </c>
      <c r="E8" s="112">
        <v>0</v>
      </c>
      <c r="F8" s="113" t="b">
        <v>1</v>
      </c>
      <c r="G8" s="113" t="b">
        <v>0</v>
      </c>
      <c r="H8" s="113" t="b">
        <v>0</v>
      </c>
      <c r="I8" s="113" t="b">
        <v>0</v>
      </c>
      <c r="J8" s="114" t="e">
        <f t="shared" ref="J8:J262" ca="1" si="0">_xludf.IFS(LEN(A8)&gt;2,A9,SUM(E8:I8)=0,0,F8,$F$7*F8*E8,G8,$G$7*G8*E8,AND(H8,A8="Co"),$H$7*H8*E8,AND(H8,A8="Re"),$H$7*H8*E8,H8,$J$7*H8*E8,I8,$I$7*I8*E8)</f>
        <v>#NAME?</v>
      </c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21.5" x14ac:dyDescent="0.9">
      <c r="A9" s="174" t="str">
        <f>'PLANTILLA V6'!A9</f>
        <v>Tecnología educativa</v>
      </c>
      <c r="B9" s="157"/>
      <c r="C9" s="116">
        <f>'PLANTILLA V6'!C9</f>
        <v>1</v>
      </c>
      <c r="D9" s="117" t="str">
        <f>'PLANTILLA V6'!D9</f>
        <v>pza</v>
      </c>
      <c r="E9" s="116"/>
      <c r="F9" s="117" t="b">
        <v>0</v>
      </c>
      <c r="G9" s="117" t="b">
        <v>0</v>
      </c>
      <c r="H9" s="117" t="b">
        <v>0</v>
      </c>
      <c r="I9" s="117" t="b">
        <v>0</v>
      </c>
      <c r="J9" s="114" t="str" cm="1">
        <f t="array" ref="J9">_xlfn.IFS(LEN(A9)&gt;2,A10,SUM(E9:I9)=0,0,F9,$F$7*F9*E9,G9,$G$7*G9*E9,AND(H9,A9="Co"),$H$7*H9*E9,AND(H9,A9="Re"),$H$7*H9*E9,H9,$J$7*H9*E9,I9,$I$7*I9*E9)</f>
        <v>Te</v>
      </c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21.5" hidden="1" x14ac:dyDescent="0.9">
      <c r="A10" s="111" t="str">
        <f>'PLANTILLA V6'!A10</f>
        <v>Te</v>
      </c>
      <c r="B10" s="118" t="s">
        <v>159</v>
      </c>
      <c r="C10" s="119">
        <f>'PLANTILLA V6'!C10</f>
        <v>1</v>
      </c>
      <c r="D10" s="111" t="str">
        <f>'PLANTILLA V6'!D10</f>
        <v>pza</v>
      </c>
      <c r="E10" s="119">
        <v>0</v>
      </c>
      <c r="F10" s="111" t="b">
        <v>0</v>
      </c>
      <c r="G10" s="111" t="b">
        <v>0</v>
      </c>
      <c r="H10" s="111" t="b">
        <v>1</v>
      </c>
      <c r="I10" s="111" t="b">
        <v>0</v>
      </c>
      <c r="J10" s="114" t="e">
        <f t="shared" ca="1" si="0"/>
        <v>#NAME?</v>
      </c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21.5" hidden="1" x14ac:dyDescent="0.9">
      <c r="A11" s="111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1" t="str">
        <f>'PLANTILLA V6'!D11</f>
        <v>pza</v>
      </c>
      <c r="E11" s="119">
        <v>0</v>
      </c>
      <c r="F11" s="111" t="b">
        <v>0</v>
      </c>
      <c r="G11" s="111" t="b">
        <v>0</v>
      </c>
      <c r="H11" s="111" t="b">
        <v>1</v>
      </c>
      <c r="I11" s="111" t="b">
        <v>0</v>
      </c>
      <c r="J11" s="114" t="e">
        <f t="shared" ca="1" si="0"/>
        <v>#NAME?</v>
      </c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21.5" hidden="1" x14ac:dyDescent="0.9">
      <c r="A12" s="111" t="str">
        <f>'PLANTILLA V6'!A12</f>
        <v>Te</v>
      </c>
      <c r="B12" s="118" t="str">
        <f>'PLANTILLA V6'!B12</f>
        <v>Kit de Micro:bit V2</v>
      </c>
      <c r="C12" s="119">
        <f>'PLANTILLA V6'!C12</f>
        <v>1</v>
      </c>
      <c r="D12" s="111" t="str">
        <f>'PLANTILLA V6'!D12</f>
        <v>pza</v>
      </c>
      <c r="E12" s="119">
        <v>0</v>
      </c>
      <c r="F12" s="111" t="b">
        <v>0</v>
      </c>
      <c r="G12" s="111" t="b">
        <v>0</v>
      </c>
      <c r="H12" s="111" t="b">
        <v>1</v>
      </c>
      <c r="I12" s="111" t="b">
        <v>0</v>
      </c>
      <c r="J12" s="114" t="e">
        <f t="shared" ca="1" si="0"/>
        <v>#NAME?</v>
      </c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21.5" hidden="1" x14ac:dyDescent="0.9">
      <c r="A13" s="111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1" t="str">
        <f>'PLANTILLA V6'!D13</f>
        <v>pza</v>
      </c>
      <c r="E13" s="119">
        <v>0</v>
      </c>
      <c r="F13" s="111" t="b">
        <v>0</v>
      </c>
      <c r="G13" s="111" t="b">
        <v>0</v>
      </c>
      <c r="H13" s="111" t="b">
        <v>1</v>
      </c>
      <c r="I13" s="111" t="b">
        <v>0</v>
      </c>
      <c r="J13" s="114" t="e">
        <f t="shared" ca="1" si="0"/>
        <v>#NAME?</v>
      </c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21.5" hidden="1" x14ac:dyDescent="0.9">
      <c r="A14" s="111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1" t="str">
        <f>'PLANTILLA V6'!D14</f>
        <v>pza</v>
      </c>
      <c r="E14" s="119">
        <v>0</v>
      </c>
      <c r="F14" s="111" t="b">
        <v>0</v>
      </c>
      <c r="G14" s="111" t="b">
        <v>0</v>
      </c>
      <c r="H14" s="111" t="b">
        <v>1</v>
      </c>
      <c r="I14" s="111" t="b">
        <v>0</v>
      </c>
      <c r="J14" s="114" t="e">
        <f t="shared" ca="1" si="0"/>
        <v>#NAME?</v>
      </c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21.5" hidden="1" x14ac:dyDescent="0.9">
      <c r="A15" s="111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1" t="str">
        <f>'PLANTILLA V6'!D15</f>
        <v>pza</v>
      </c>
      <c r="E15" s="119">
        <v>0</v>
      </c>
      <c r="F15" s="111" t="b">
        <v>0</v>
      </c>
      <c r="G15" s="111" t="b">
        <v>0</v>
      </c>
      <c r="H15" s="111" t="b">
        <v>1</v>
      </c>
      <c r="I15" s="111" t="b">
        <v>0</v>
      </c>
      <c r="J15" s="114" t="e">
        <f t="shared" ca="1" si="0"/>
        <v>#NAME?</v>
      </c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21.5" hidden="1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1" t="str">
        <f>'PLANTILLA V6'!D16</f>
        <v>pza</v>
      </c>
      <c r="E16" s="119">
        <v>0</v>
      </c>
      <c r="F16" s="111" t="b">
        <v>0</v>
      </c>
      <c r="G16" s="111" t="b">
        <v>0</v>
      </c>
      <c r="H16" s="111" t="b">
        <v>0</v>
      </c>
      <c r="I16" s="111" t="b">
        <v>1</v>
      </c>
      <c r="J16" s="114" t="e">
        <f t="shared" ca="1" si="0"/>
        <v>#NAME?</v>
      </c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21.5" hidden="1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1" t="str">
        <f>'PLANTILLA V6'!D17</f>
        <v>rollo</v>
      </c>
      <c r="E17" s="119">
        <v>0</v>
      </c>
      <c r="F17" s="111" t="b">
        <v>0</v>
      </c>
      <c r="G17" s="111" t="b">
        <v>0</v>
      </c>
      <c r="H17" s="111" t="b">
        <v>0</v>
      </c>
      <c r="I17" s="111" t="b">
        <v>1</v>
      </c>
      <c r="J17" s="114" t="e">
        <f t="shared" ca="1" si="0"/>
        <v>#NAME?</v>
      </c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21.5" x14ac:dyDescent="0.9">
      <c r="A18" s="128" t="str">
        <f>'PLANTILLA V6'!A18</f>
        <v>Te</v>
      </c>
      <c r="B18" s="63" t="str">
        <f>'PLANTILLA V6'!B18</f>
        <v>Kit Elmers Build it tools Starter kit</v>
      </c>
      <c r="C18" s="28">
        <f>'PLANTILLA V6'!C18</f>
        <v>1</v>
      </c>
      <c r="D18" s="67" t="str">
        <f>'PLANTILLA V6'!D18</f>
        <v>pza</v>
      </c>
      <c r="E18" s="28">
        <v>1</v>
      </c>
      <c r="F18" s="67" t="b">
        <v>0</v>
      </c>
      <c r="G18" s="67" t="b">
        <v>0</v>
      </c>
      <c r="H18" s="67" t="b">
        <v>1</v>
      </c>
      <c r="I18" s="67" t="b">
        <v>0</v>
      </c>
      <c r="J18" s="114" cm="1">
        <f t="array" ref="J18">_xlfn.IFS(LEN(A18)&gt;2,A19,SUM(E18:I18)=0,0,F18,$F$7*F18*E18,G18,$G$7*G18*E18,AND(H18,A18="Co"),$H$7*H18*E18,AND(H18,A18="Re"),$H$7*H18*E18,H18,$J$7*H18*E18,I18,$I$7*I18*E18)</f>
        <v>2.5</v>
      </c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</row>
    <row r="19" spans="1:26" ht="21.5" hidden="1" x14ac:dyDescent="0.9">
      <c r="A19" s="26">
        <f>'PLANTILLA V6'!A19</f>
        <v>0</v>
      </c>
      <c r="B19" s="26">
        <f>'PLANTILLA V6'!B19</f>
        <v>0</v>
      </c>
      <c r="C19" s="119">
        <f>'PLANTILLA V6'!C19</f>
        <v>1</v>
      </c>
      <c r="D19" s="111" t="str">
        <f>'PLANTILLA V6'!D19</f>
        <v>pza</v>
      </c>
      <c r="E19" s="119">
        <v>0</v>
      </c>
      <c r="F19" s="111" t="b">
        <v>0</v>
      </c>
      <c r="G19" s="111" t="b">
        <v>0</v>
      </c>
      <c r="H19" s="111" t="b">
        <v>0</v>
      </c>
      <c r="I19" s="111" t="b">
        <v>0</v>
      </c>
      <c r="J19" s="114" t="e">
        <f t="shared" ca="1" si="0"/>
        <v>#NAME?</v>
      </c>
    </row>
    <row r="20" spans="1:26" ht="21.5" hidden="1" x14ac:dyDescent="0.9">
      <c r="A20" s="26">
        <f>'PLANTILLA V6'!A20</f>
        <v>0</v>
      </c>
      <c r="B20" s="26">
        <f>'PLANTILLA V6'!B20</f>
        <v>0</v>
      </c>
      <c r="C20" s="119">
        <f>'PLANTILLA V6'!C20</f>
        <v>1</v>
      </c>
      <c r="D20" s="111" t="str">
        <f>'PLANTILLA V6'!D20</f>
        <v>pza</v>
      </c>
      <c r="E20" s="119">
        <v>0</v>
      </c>
      <c r="F20" s="111" t="b">
        <v>0</v>
      </c>
      <c r="G20" s="111" t="b">
        <v>0</v>
      </c>
      <c r="H20" s="111" t="b">
        <v>0</v>
      </c>
      <c r="I20" s="111" t="b">
        <v>0</v>
      </c>
      <c r="J20" s="114" t="e">
        <f t="shared" ca="1" si="0"/>
        <v>#NAME?</v>
      </c>
    </row>
    <row r="21" spans="1:26" ht="21.5" hidden="1" x14ac:dyDescent="0.9">
      <c r="A21" s="26">
        <f>'PLANTILLA V6'!A21</f>
        <v>0</v>
      </c>
      <c r="B21" s="26">
        <f>'PLANTILLA V6'!B21</f>
        <v>0</v>
      </c>
      <c r="C21" s="119">
        <f>'PLANTILLA V6'!C21</f>
        <v>1</v>
      </c>
      <c r="D21" s="111" t="str">
        <f>'PLANTILLA V6'!D21</f>
        <v>pza</v>
      </c>
      <c r="E21" s="119">
        <v>0</v>
      </c>
      <c r="F21" s="111" t="b">
        <v>0</v>
      </c>
      <c r="G21" s="111" t="b">
        <v>0</v>
      </c>
      <c r="H21" s="111" t="b">
        <v>0</v>
      </c>
      <c r="I21" s="111" t="b">
        <v>0</v>
      </c>
      <c r="J21" s="114" t="e">
        <f t="shared" ca="1" si="0"/>
        <v>#NAME?</v>
      </c>
    </row>
    <row r="22" spans="1:26" ht="21.5" hidden="1" x14ac:dyDescent="0.9">
      <c r="A22" s="26">
        <f>'PLANTILLA V6'!A22</f>
        <v>0</v>
      </c>
      <c r="B22" s="26">
        <f>'PLANTILLA V6'!B22</f>
        <v>0</v>
      </c>
      <c r="C22" s="119">
        <f>'PLANTILLA V6'!C22</f>
        <v>1</v>
      </c>
      <c r="D22" s="111" t="str">
        <f>'PLANTILLA V6'!D22</f>
        <v>pza</v>
      </c>
      <c r="E22" s="119">
        <v>0</v>
      </c>
      <c r="F22" s="111" t="b">
        <v>0</v>
      </c>
      <c r="G22" s="111" t="b">
        <v>0</v>
      </c>
      <c r="H22" s="111" t="b">
        <v>0</v>
      </c>
      <c r="I22" s="111" t="b">
        <v>0</v>
      </c>
      <c r="J22" s="114" t="e">
        <f t="shared" ca="1" si="0"/>
        <v>#NAME?</v>
      </c>
    </row>
    <row r="23" spans="1:26" ht="21.5" hidden="1" x14ac:dyDescent="0.9">
      <c r="A23" s="26">
        <f>'PLANTILLA V6'!A23</f>
        <v>0</v>
      </c>
      <c r="B23" s="26">
        <f>'PLANTILLA V6'!B23</f>
        <v>0</v>
      </c>
      <c r="C23" s="119">
        <f>'PLANTILLA V6'!C23</f>
        <v>1</v>
      </c>
      <c r="D23" s="111" t="str">
        <f>'PLANTILLA V6'!D23</f>
        <v>pza</v>
      </c>
      <c r="E23" s="119">
        <v>0</v>
      </c>
      <c r="F23" s="111" t="b">
        <v>0</v>
      </c>
      <c r="G23" s="111" t="b">
        <v>0</v>
      </c>
      <c r="H23" s="111" t="b">
        <v>0</v>
      </c>
      <c r="I23" s="111" t="b">
        <v>0</v>
      </c>
      <c r="J23" s="114" t="e">
        <f t="shared" ca="1" si="0"/>
        <v>#NAME?</v>
      </c>
    </row>
    <row r="24" spans="1:26" ht="21.5" hidden="1" x14ac:dyDescent="0.9">
      <c r="A24" s="26">
        <f>'PLANTILLA V6'!A24</f>
        <v>0</v>
      </c>
      <c r="B24" s="26">
        <f>'PLANTILLA V6'!B24</f>
        <v>0</v>
      </c>
      <c r="C24" s="119">
        <f>'PLANTILLA V6'!C24</f>
        <v>1</v>
      </c>
      <c r="D24" s="111" t="str">
        <f>'PLANTILLA V6'!D24</f>
        <v>pza</v>
      </c>
      <c r="E24" s="119">
        <v>0</v>
      </c>
      <c r="F24" s="111" t="b">
        <v>0</v>
      </c>
      <c r="G24" s="111" t="b">
        <v>0</v>
      </c>
      <c r="H24" s="111" t="b">
        <v>0</v>
      </c>
      <c r="I24" s="111" t="b">
        <v>0</v>
      </c>
      <c r="J24" s="114" t="e">
        <f t="shared" ca="1" si="0"/>
        <v>#NAME?</v>
      </c>
    </row>
    <row r="25" spans="1:26" ht="21.5" hidden="1" x14ac:dyDescent="0.9">
      <c r="A25" s="26">
        <f>'PLANTILLA V6'!A25</f>
        <v>0</v>
      </c>
      <c r="B25" s="26">
        <f>'PLANTILLA V6'!B25</f>
        <v>0</v>
      </c>
      <c r="C25" s="119">
        <f>'PLANTILLA V6'!C25</f>
        <v>1</v>
      </c>
      <c r="D25" s="111" t="str">
        <f>'PLANTILLA V6'!D25</f>
        <v>pza</v>
      </c>
      <c r="E25" s="119">
        <v>0</v>
      </c>
      <c r="F25" s="111" t="b">
        <v>0</v>
      </c>
      <c r="G25" s="111" t="b">
        <v>0</v>
      </c>
      <c r="H25" s="111" t="b">
        <v>0</v>
      </c>
      <c r="I25" s="111" t="b">
        <v>0</v>
      </c>
      <c r="J25" s="114" t="e">
        <f t="shared" ca="1" si="0"/>
        <v>#NAME?</v>
      </c>
    </row>
    <row r="26" spans="1:26" ht="21.5" hidden="1" x14ac:dyDescent="0.9">
      <c r="A26" s="26">
        <f>'PLANTILLA V6'!A26</f>
        <v>0</v>
      </c>
      <c r="B26" s="26">
        <f>'PLANTILLA V6'!B26</f>
        <v>0</v>
      </c>
      <c r="C26" s="119">
        <f>'PLANTILLA V6'!C26</f>
        <v>1</v>
      </c>
      <c r="D26" s="111" t="str">
        <f>'PLANTILLA V6'!D26</f>
        <v>pza</v>
      </c>
      <c r="E26" s="119">
        <v>0</v>
      </c>
      <c r="F26" s="111" t="b">
        <v>0</v>
      </c>
      <c r="G26" s="111" t="b">
        <v>0</v>
      </c>
      <c r="H26" s="111" t="b">
        <v>0</v>
      </c>
      <c r="I26" s="111" t="b">
        <v>0</v>
      </c>
      <c r="J26" s="114" t="e">
        <f t="shared" ca="1" si="0"/>
        <v>#NAME?</v>
      </c>
    </row>
    <row r="27" spans="1:26" ht="21.5" hidden="1" x14ac:dyDescent="0.9">
      <c r="A27" s="26">
        <f>'PLANTILLA V6'!A27</f>
        <v>0</v>
      </c>
      <c r="B27" s="26">
        <f>'PLANTILLA V6'!B27</f>
        <v>0</v>
      </c>
      <c r="C27" s="119">
        <f>'PLANTILLA V6'!C27</f>
        <v>1</v>
      </c>
      <c r="D27" s="111" t="str">
        <f>'PLANTILLA V6'!D27</f>
        <v>pza</v>
      </c>
      <c r="E27" s="119">
        <v>0</v>
      </c>
      <c r="F27" s="111" t="b">
        <v>0</v>
      </c>
      <c r="G27" s="111" t="b">
        <v>0</v>
      </c>
      <c r="H27" s="111" t="b">
        <v>0</v>
      </c>
      <c r="I27" s="111" t="b">
        <v>0</v>
      </c>
      <c r="J27" s="114" t="e">
        <f t="shared" ca="1" si="0"/>
        <v>#NAME?</v>
      </c>
    </row>
    <row r="28" spans="1:26" ht="21.5" hidden="1" x14ac:dyDescent="0.9">
      <c r="A28" s="26">
        <f>'PLANTILLA V6'!A28</f>
        <v>0</v>
      </c>
      <c r="B28" s="26">
        <f>'PLANTILLA V6'!B28</f>
        <v>0</v>
      </c>
      <c r="C28" s="119">
        <f>'PLANTILLA V6'!C28</f>
        <v>1</v>
      </c>
      <c r="D28" s="111" t="str">
        <f>'PLANTILLA V6'!D28</f>
        <v>pza</v>
      </c>
      <c r="E28" s="119">
        <v>0</v>
      </c>
      <c r="F28" s="111" t="b">
        <v>0</v>
      </c>
      <c r="G28" s="111" t="b">
        <v>0</v>
      </c>
      <c r="H28" s="111" t="b">
        <v>0</v>
      </c>
      <c r="I28" s="111" t="b">
        <v>0</v>
      </c>
      <c r="J28" s="114" t="e">
        <f t="shared" ca="1" si="0"/>
        <v>#NAME?</v>
      </c>
    </row>
    <row r="29" spans="1:26" ht="21.5" hidden="1" x14ac:dyDescent="0.9">
      <c r="A29" s="26">
        <f>'PLANTILLA V6'!A29</f>
        <v>0</v>
      </c>
      <c r="B29" s="26">
        <f>'PLANTILLA V6'!B29</f>
        <v>0</v>
      </c>
      <c r="C29" s="119">
        <f>'PLANTILLA V6'!C29</f>
        <v>1</v>
      </c>
      <c r="D29" s="111" t="str">
        <f>'PLANTILLA V6'!D29</f>
        <v>pza</v>
      </c>
      <c r="E29" s="119">
        <v>0</v>
      </c>
      <c r="F29" s="111" t="b">
        <v>0</v>
      </c>
      <c r="G29" s="111" t="b">
        <v>0</v>
      </c>
      <c r="H29" s="111" t="b">
        <v>0</v>
      </c>
      <c r="I29" s="111" t="b">
        <v>0</v>
      </c>
      <c r="J29" s="114" t="e">
        <f t="shared" ca="1" si="0"/>
        <v>#NAME?</v>
      </c>
    </row>
    <row r="30" spans="1:26" ht="21.5" hidden="1" x14ac:dyDescent="0.9">
      <c r="A30" s="26">
        <f>'PLANTILLA V6'!A30</f>
        <v>0</v>
      </c>
      <c r="B30" s="26">
        <f>'PLANTILLA V6'!B30</f>
        <v>0</v>
      </c>
      <c r="C30" s="119">
        <f>'PLANTILLA V6'!C30</f>
        <v>1</v>
      </c>
      <c r="D30" s="111" t="str">
        <f>'PLANTILLA V6'!D30</f>
        <v>pza</v>
      </c>
      <c r="E30" s="119">
        <v>0</v>
      </c>
      <c r="F30" s="111" t="b">
        <v>0</v>
      </c>
      <c r="G30" s="111" t="b">
        <v>0</v>
      </c>
      <c r="H30" s="111" t="b">
        <v>0</v>
      </c>
      <c r="I30" s="111" t="b">
        <v>0</v>
      </c>
      <c r="J30" s="114" t="e">
        <f t="shared" ca="1" si="0"/>
        <v>#NAME?</v>
      </c>
    </row>
    <row r="31" spans="1:26" ht="21.5" hidden="1" x14ac:dyDescent="0.9">
      <c r="A31" s="26">
        <f>'PLANTILLA V6'!A31</f>
        <v>0</v>
      </c>
      <c r="B31" s="26">
        <f>'PLANTILLA V6'!B31</f>
        <v>0</v>
      </c>
      <c r="C31" s="119">
        <f>'PLANTILLA V6'!C31</f>
        <v>1</v>
      </c>
      <c r="D31" s="111" t="str">
        <f>'PLANTILLA V6'!D31</f>
        <v>pza</v>
      </c>
      <c r="E31" s="119">
        <v>0</v>
      </c>
      <c r="F31" s="111" t="b">
        <v>0</v>
      </c>
      <c r="G31" s="111" t="b">
        <v>0</v>
      </c>
      <c r="H31" s="111" t="b">
        <v>0</v>
      </c>
      <c r="I31" s="111" t="b">
        <v>0</v>
      </c>
      <c r="J31" s="114" t="e">
        <f t="shared" ca="1" si="0"/>
        <v>#NAME?</v>
      </c>
    </row>
    <row r="32" spans="1:26" ht="21.5" hidden="1" x14ac:dyDescent="0.9">
      <c r="A32" s="26">
        <f>'PLANTILLA V6'!A32</f>
        <v>0</v>
      </c>
      <c r="B32" s="26">
        <f>'PLANTILLA V6'!B32</f>
        <v>0</v>
      </c>
      <c r="C32" s="119">
        <f>'PLANTILLA V6'!C32</f>
        <v>1</v>
      </c>
      <c r="D32" s="111" t="str">
        <f>'PLANTILLA V6'!D32</f>
        <v>pza</v>
      </c>
      <c r="E32" s="119">
        <v>0</v>
      </c>
      <c r="F32" s="111" t="b">
        <v>0</v>
      </c>
      <c r="G32" s="111" t="b">
        <v>0</v>
      </c>
      <c r="H32" s="111" t="b">
        <v>0</v>
      </c>
      <c r="I32" s="111" t="b">
        <v>0</v>
      </c>
      <c r="J32" s="114" t="e">
        <f t="shared" ca="1" si="0"/>
        <v>#NAME?</v>
      </c>
    </row>
    <row r="33" spans="1:26" ht="21.5" x14ac:dyDescent="0.9">
      <c r="A33" s="174" t="str">
        <f>'PLANTILLA V6'!A33</f>
        <v>Maquinaria</v>
      </c>
      <c r="B33" s="157"/>
      <c r="C33" s="119">
        <f>'PLANTILLA V6'!C33</f>
        <v>0</v>
      </c>
      <c r="D33" s="111">
        <f>'PLANTILLA V6'!D33</f>
        <v>0</v>
      </c>
      <c r="E33" s="119">
        <v>0</v>
      </c>
      <c r="F33" s="111" t="b">
        <v>0</v>
      </c>
      <c r="G33" s="111" t="b">
        <v>0</v>
      </c>
      <c r="H33" s="111" t="b">
        <v>0</v>
      </c>
      <c r="I33" s="111" t="b">
        <v>0</v>
      </c>
      <c r="J33" s="114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21.5" hidden="1" x14ac:dyDescent="0.9">
      <c r="A34" s="118" t="str">
        <f>'PLANTILLA V6'!A34</f>
        <v>Ma</v>
      </c>
      <c r="B34" s="118" t="str">
        <f>'PLANTILLA V6'!B34</f>
        <v>Sierra Moto-Saw</v>
      </c>
      <c r="C34" s="119">
        <f>'PLANTILLA V6'!C34</f>
        <v>1</v>
      </c>
      <c r="D34" s="111" t="str">
        <f>'PLANTILLA V6'!D34</f>
        <v>pza</v>
      </c>
      <c r="E34" s="119">
        <v>0</v>
      </c>
      <c r="F34" s="111" t="b">
        <v>0</v>
      </c>
      <c r="G34" s="111" t="b">
        <v>0</v>
      </c>
      <c r="H34" s="111" t="b">
        <v>0</v>
      </c>
      <c r="I34" s="111" t="b">
        <v>1</v>
      </c>
      <c r="J34" s="114" t="e">
        <f t="shared" ca="1" si="0"/>
        <v>#NAME?</v>
      </c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21.5" hidden="1" x14ac:dyDescent="0.9">
      <c r="A35" s="118" t="str">
        <f>'PLANTILLA V6'!A35</f>
        <v>Ma</v>
      </c>
      <c r="B35" s="118" t="str">
        <f>'PLANTILLA V6'!B35</f>
        <v>Taladro inalámbrico</v>
      </c>
      <c r="C35" s="119">
        <f>'PLANTILLA V6'!C35</f>
        <v>1</v>
      </c>
      <c r="D35" s="111" t="str">
        <f>'PLANTILLA V6'!D35</f>
        <v>pza</v>
      </c>
      <c r="E35" s="119">
        <v>0</v>
      </c>
      <c r="F35" s="111" t="b">
        <v>0</v>
      </c>
      <c r="G35" s="111" t="b">
        <v>0</v>
      </c>
      <c r="H35" s="111" t="b">
        <v>0</v>
      </c>
      <c r="I35" s="111" t="b">
        <v>1</v>
      </c>
      <c r="J35" s="114" t="e">
        <f t="shared" ca="1" si="0"/>
        <v>#NAME?</v>
      </c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21.5" hidden="1" x14ac:dyDescent="0.9">
      <c r="A36" s="118" t="str">
        <f>'PLANTILLA V6'!A36</f>
        <v>Ma</v>
      </c>
      <c r="B36" s="118" t="str">
        <f>'PLANTILLA V6'!B36</f>
        <v>Base para taladro</v>
      </c>
      <c r="C36" s="119">
        <f>'PLANTILLA V6'!C36</f>
        <v>1</v>
      </c>
      <c r="D36" s="111" t="str">
        <f>'PLANTILLA V6'!D36</f>
        <v>pza</v>
      </c>
      <c r="E36" s="119">
        <v>0</v>
      </c>
      <c r="F36" s="111" t="b">
        <v>0</v>
      </c>
      <c r="G36" s="111" t="b">
        <v>0</v>
      </c>
      <c r="H36" s="111" t="b">
        <v>0</v>
      </c>
      <c r="I36" s="111" t="b">
        <v>1</v>
      </c>
      <c r="J36" s="114" t="e">
        <f t="shared" ca="1" si="0"/>
        <v>#NAME?</v>
      </c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21.5" hidden="1" x14ac:dyDescent="0.9">
      <c r="A37" s="118" t="str">
        <f>'PLANTILLA V6'!A37</f>
        <v>Ma</v>
      </c>
      <c r="B37" s="118" t="str">
        <f>'PLANTILLA V6'!B37</f>
        <v>Prensas de ajuste rápido de 6"</v>
      </c>
      <c r="C37" s="119">
        <f>'PLANTILLA V6'!C37</f>
        <v>4</v>
      </c>
      <c r="D37" s="111" t="str">
        <f>'PLANTILLA V6'!D37</f>
        <v>pza</v>
      </c>
      <c r="E37" s="119">
        <v>0</v>
      </c>
      <c r="F37" s="111" t="b">
        <v>0</v>
      </c>
      <c r="G37" s="111" t="b">
        <v>0</v>
      </c>
      <c r="H37" s="111" t="b">
        <v>0</v>
      </c>
      <c r="I37" s="111" t="b">
        <v>1</v>
      </c>
      <c r="J37" s="114" t="e">
        <f t="shared" ca="1" si="0"/>
        <v>#NAME?</v>
      </c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21.5" hidden="1" x14ac:dyDescent="0.9">
      <c r="A38" s="118" t="str">
        <f>'PLANTILLA V6'!A38</f>
        <v>Ma</v>
      </c>
      <c r="B38" s="118" t="str">
        <f>'PLANTILLA V6'!B38</f>
        <v>Juego de 13 brocas de alta velocidad para madera (medidas: 1/16”, 5/64", 3/32", 7/64", 1/8", 9/64", 5/32", 11/64", 3/16", 13/64", 7/32", 1/4" y 5/16”)</v>
      </c>
      <c r="C38" s="119">
        <f>'PLANTILLA V6'!C38</f>
        <v>1</v>
      </c>
      <c r="D38" s="111" t="str">
        <f>'PLANTILLA V6'!D38</f>
        <v>pza</v>
      </c>
      <c r="E38" s="119">
        <v>0</v>
      </c>
      <c r="F38" s="111" t="b">
        <v>0</v>
      </c>
      <c r="G38" s="111" t="b">
        <v>0</v>
      </c>
      <c r="H38" s="111" t="b">
        <v>0</v>
      </c>
      <c r="I38" s="111" t="b">
        <v>1</v>
      </c>
      <c r="J38" s="114" t="e">
        <f t="shared" ca="1" si="0"/>
        <v>#NAME?</v>
      </c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21.5" hidden="1" x14ac:dyDescent="0.9">
      <c r="A39" s="118">
        <f>'PLANTILLA V6'!A39</f>
        <v>0</v>
      </c>
      <c r="B39" s="118">
        <f>'PLANTILLA V6'!B39</f>
        <v>0</v>
      </c>
      <c r="C39" s="119">
        <f>'PLANTILLA V6'!C39</f>
        <v>1</v>
      </c>
      <c r="D39" s="111" t="str">
        <f>'PLANTILLA V6'!D39</f>
        <v>pza</v>
      </c>
      <c r="E39" s="119">
        <v>0</v>
      </c>
      <c r="F39" s="111" t="b">
        <v>0</v>
      </c>
      <c r="G39" s="111" t="b">
        <v>0</v>
      </c>
      <c r="H39" s="111" t="b">
        <v>0</v>
      </c>
      <c r="I39" s="111" t="b">
        <v>0</v>
      </c>
      <c r="J39" s="114" t="e">
        <f t="shared" ca="1" si="0"/>
        <v>#NAME?</v>
      </c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21.5" hidden="1" x14ac:dyDescent="0.9">
      <c r="A40" s="118">
        <f>'PLANTILLA V6'!A40</f>
        <v>0</v>
      </c>
      <c r="B40" s="118">
        <f>'PLANTILLA V6'!B40</f>
        <v>0</v>
      </c>
      <c r="C40" s="119">
        <f>'PLANTILLA V6'!C40</f>
        <v>1</v>
      </c>
      <c r="D40" s="111" t="str">
        <f>'PLANTILLA V6'!D40</f>
        <v>pza</v>
      </c>
      <c r="E40" s="119">
        <v>0</v>
      </c>
      <c r="F40" s="111" t="b">
        <v>0</v>
      </c>
      <c r="G40" s="111" t="b">
        <v>0</v>
      </c>
      <c r="H40" s="111" t="b">
        <v>0</v>
      </c>
      <c r="I40" s="111" t="b">
        <v>0</v>
      </c>
      <c r="J40" s="114" t="e">
        <f t="shared" ca="1" si="0"/>
        <v>#NAME?</v>
      </c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21.5" hidden="1" x14ac:dyDescent="0.9">
      <c r="A41" s="118">
        <f>'PLANTILLA V6'!A41</f>
        <v>0</v>
      </c>
      <c r="B41" s="118">
        <f>'PLANTILLA V6'!B41</f>
        <v>0</v>
      </c>
      <c r="C41" s="119">
        <f>'PLANTILLA V6'!C41</f>
        <v>1</v>
      </c>
      <c r="D41" s="111" t="str">
        <f>'PLANTILLA V6'!D41</f>
        <v>pza</v>
      </c>
      <c r="E41" s="119">
        <v>0</v>
      </c>
      <c r="F41" s="111" t="b">
        <v>0</v>
      </c>
      <c r="G41" s="111" t="b">
        <v>0</v>
      </c>
      <c r="H41" s="111" t="b">
        <v>0</v>
      </c>
      <c r="I41" s="111" t="b">
        <v>0</v>
      </c>
      <c r="J41" s="114" t="e">
        <f t="shared" ca="1" si="0"/>
        <v>#NAME?</v>
      </c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21.5" hidden="1" x14ac:dyDescent="0.9">
      <c r="A42" s="118">
        <f>'PLANTILLA V6'!A42</f>
        <v>0</v>
      </c>
      <c r="B42" s="118">
        <f>'PLANTILLA V6'!B42</f>
        <v>0</v>
      </c>
      <c r="C42" s="119">
        <f>'PLANTILLA V6'!C42</f>
        <v>1</v>
      </c>
      <c r="D42" s="111" t="str">
        <f>'PLANTILLA V6'!D42</f>
        <v>pza</v>
      </c>
      <c r="E42" s="119">
        <v>0</v>
      </c>
      <c r="F42" s="111" t="b">
        <v>0</v>
      </c>
      <c r="G42" s="111" t="b">
        <v>0</v>
      </c>
      <c r="H42" s="111" t="b">
        <v>0</v>
      </c>
      <c r="I42" s="111" t="b">
        <v>0</v>
      </c>
      <c r="J42" s="114" t="e">
        <f t="shared" ca="1" si="0"/>
        <v>#NAME?</v>
      </c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21.5" hidden="1" x14ac:dyDescent="0.9">
      <c r="A43" s="118">
        <f>'PLANTILLA V6'!A43</f>
        <v>0</v>
      </c>
      <c r="B43" s="118">
        <f>'PLANTILLA V6'!B43</f>
        <v>0</v>
      </c>
      <c r="C43" s="119">
        <f>'PLANTILLA V6'!C43</f>
        <v>1</v>
      </c>
      <c r="D43" s="111" t="str">
        <f>'PLANTILLA V6'!D43</f>
        <v>pza</v>
      </c>
      <c r="E43" s="119">
        <v>0</v>
      </c>
      <c r="F43" s="111" t="b">
        <v>0</v>
      </c>
      <c r="G43" s="111" t="b">
        <v>0</v>
      </c>
      <c r="H43" s="111" t="b">
        <v>0</v>
      </c>
      <c r="I43" s="111" t="b">
        <v>0</v>
      </c>
      <c r="J43" s="114" t="e">
        <f t="shared" ca="1" si="0"/>
        <v>#NAME?</v>
      </c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21.5" hidden="1" x14ac:dyDescent="0.9">
      <c r="A44" s="118">
        <f>'PLANTILLA V6'!A44</f>
        <v>0</v>
      </c>
      <c r="B44" s="118">
        <f>'PLANTILLA V6'!B44</f>
        <v>0</v>
      </c>
      <c r="C44" s="119">
        <f>'PLANTILLA V6'!C44</f>
        <v>1</v>
      </c>
      <c r="D44" s="111" t="str">
        <f>'PLANTILLA V6'!D44</f>
        <v>pza</v>
      </c>
      <c r="E44" s="119">
        <v>0</v>
      </c>
      <c r="F44" s="111" t="b">
        <v>0</v>
      </c>
      <c r="G44" s="111" t="b">
        <v>0</v>
      </c>
      <c r="H44" s="111" t="b">
        <v>0</v>
      </c>
      <c r="I44" s="111" t="b">
        <v>0</v>
      </c>
      <c r="J44" s="114" t="e">
        <f t="shared" ca="1" si="0"/>
        <v>#NAME?</v>
      </c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21.5" hidden="1" x14ac:dyDescent="0.9">
      <c r="A45" s="118">
        <f>'PLANTILLA V6'!A45</f>
        <v>0</v>
      </c>
      <c r="B45" s="118">
        <f>'PLANTILLA V6'!B45</f>
        <v>0</v>
      </c>
      <c r="C45" s="119">
        <f>'PLANTILLA V6'!C45</f>
        <v>1</v>
      </c>
      <c r="D45" s="111" t="str">
        <f>'PLANTILLA V6'!D45</f>
        <v>pza</v>
      </c>
      <c r="E45" s="119">
        <v>0</v>
      </c>
      <c r="F45" s="111" t="b">
        <v>0</v>
      </c>
      <c r="G45" s="111" t="b">
        <v>0</v>
      </c>
      <c r="H45" s="111" t="b">
        <v>0</v>
      </c>
      <c r="I45" s="111" t="b">
        <v>0</v>
      </c>
      <c r="J45" s="114" t="e">
        <f t="shared" ca="1" si="0"/>
        <v>#NAME?</v>
      </c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21.5" hidden="1" x14ac:dyDescent="0.9">
      <c r="A46" s="118">
        <f>'PLANTILLA V6'!A46</f>
        <v>0</v>
      </c>
      <c r="B46" s="118">
        <f>'PLANTILLA V6'!B46</f>
        <v>0</v>
      </c>
      <c r="C46" s="119">
        <f>'PLANTILLA V6'!C46</f>
        <v>1</v>
      </c>
      <c r="D46" s="111" t="str">
        <f>'PLANTILLA V6'!D46</f>
        <v>pza</v>
      </c>
      <c r="E46" s="119">
        <v>0</v>
      </c>
      <c r="F46" s="111" t="b">
        <v>0</v>
      </c>
      <c r="G46" s="111" t="b">
        <v>0</v>
      </c>
      <c r="H46" s="111" t="b">
        <v>0</v>
      </c>
      <c r="I46" s="111" t="b">
        <v>0</v>
      </c>
      <c r="J46" s="114" t="e">
        <f t="shared" ca="1" si="0"/>
        <v>#NAME?</v>
      </c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21.5" hidden="1" x14ac:dyDescent="0.9">
      <c r="A47" s="118">
        <f>'PLANTILLA V6'!A47</f>
        <v>0</v>
      </c>
      <c r="B47" s="118">
        <f>'PLANTILLA V6'!B47</f>
        <v>0</v>
      </c>
      <c r="C47" s="119">
        <f>'PLANTILLA V6'!C47</f>
        <v>1</v>
      </c>
      <c r="D47" s="111" t="str">
        <f>'PLANTILLA V6'!D47</f>
        <v>pza</v>
      </c>
      <c r="E47" s="119">
        <v>0</v>
      </c>
      <c r="F47" s="111" t="b">
        <v>0</v>
      </c>
      <c r="G47" s="111" t="b">
        <v>0</v>
      </c>
      <c r="H47" s="111" t="b">
        <v>0</v>
      </c>
      <c r="I47" s="111" t="b">
        <v>0</v>
      </c>
      <c r="J47" s="114" t="e">
        <f t="shared" ca="1" si="0"/>
        <v>#NAME?</v>
      </c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21.5" hidden="1" x14ac:dyDescent="0.9">
      <c r="A48" s="118">
        <f>'PLANTILLA V6'!A48</f>
        <v>0</v>
      </c>
      <c r="B48" s="118">
        <f>'PLANTILLA V6'!B48</f>
        <v>0</v>
      </c>
      <c r="C48" s="119">
        <f>'PLANTILLA V6'!C48</f>
        <v>1</v>
      </c>
      <c r="D48" s="111" t="str">
        <f>'PLANTILLA V6'!D48</f>
        <v>pza</v>
      </c>
      <c r="E48" s="119">
        <v>0</v>
      </c>
      <c r="F48" s="111" t="b">
        <v>0</v>
      </c>
      <c r="G48" s="111" t="b">
        <v>0</v>
      </c>
      <c r="H48" s="111" t="b">
        <v>0</v>
      </c>
      <c r="I48" s="111" t="b">
        <v>0</v>
      </c>
      <c r="J48" s="114" t="e">
        <f t="shared" ca="1" si="0"/>
        <v>#NAME?</v>
      </c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21.5" hidden="1" x14ac:dyDescent="0.9">
      <c r="A49" s="118">
        <f>'PLANTILLA V6'!A49</f>
        <v>0</v>
      </c>
      <c r="B49" s="118">
        <f>'PLANTILLA V6'!B49</f>
        <v>0</v>
      </c>
      <c r="C49" s="119">
        <f>'PLANTILLA V6'!C49</f>
        <v>1</v>
      </c>
      <c r="D49" s="111" t="str">
        <f>'PLANTILLA V6'!D49</f>
        <v>pza</v>
      </c>
      <c r="E49" s="119">
        <v>0</v>
      </c>
      <c r="F49" s="111" t="b">
        <v>0</v>
      </c>
      <c r="G49" s="111" t="b">
        <v>0</v>
      </c>
      <c r="H49" s="111" t="b">
        <v>0</v>
      </c>
      <c r="I49" s="111" t="b">
        <v>0</v>
      </c>
      <c r="J49" s="114" t="e">
        <f t="shared" ca="1" si="0"/>
        <v>#NAME?</v>
      </c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21.5" hidden="1" x14ac:dyDescent="0.9">
      <c r="A50" s="118">
        <f>'PLANTILLA V6'!A50</f>
        <v>0</v>
      </c>
      <c r="B50" s="118">
        <f>'PLANTILLA V6'!B50</f>
        <v>0</v>
      </c>
      <c r="C50" s="119">
        <f>'PLANTILLA V6'!C50</f>
        <v>1</v>
      </c>
      <c r="D50" s="111" t="str">
        <f>'PLANTILLA V6'!D50</f>
        <v>pza</v>
      </c>
      <c r="E50" s="119">
        <v>0</v>
      </c>
      <c r="F50" s="111" t="b">
        <v>0</v>
      </c>
      <c r="G50" s="111" t="b">
        <v>0</v>
      </c>
      <c r="H50" s="111" t="b">
        <v>0</v>
      </c>
      <c r="I50" s="111" t="b">
        <v>0</v>
      </c>
      <c r="J50" s="114" t="e">
        <f t="shared" ca="1" si="0"/>
        <v>#NAME?</v>
      </c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21.5" hidden="1" x14ac:dyDescent="0.9">
      <c r="A51" s="118">
        <f>'PLANTILLA V6'!A51</f>
        <v>0</v>
      </c>
      <c r="B51" s="118">
        <f>'PLANTILLA V6'!B51</f>
        <v>0</v>
      </c>
      <c r="C51" s="119">
        <f>'PLANTILLA V6'!C51</f>
        <v>1</v>
      </c>
      <c r="D51" s="111" t="str">
        <f>'PLANTILLA V6'!D51</f>
        <v>pza</v>
      </c>
      <c r="E51" s="119">
        <v>0</v>
      </c>
      <c r="F51" s="111" t="b">
        <v>0</v>
      </c>
      <c r="G51" s="111" t="b">
        <v>0</v>
      </c>
      <c r="H51" s="111" t="b">
        <v>0</v>
      </c>
      <c r="I51" s="111" t="b">
        <v>0</v>
      </c>
      <c r="J51" s="114" t="e">
        <f t="shared" ca="1" si="0"/>
        <v>#NAME?</v>
      </c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21.5" hidden="1" x14ac:dyDescent="0.9">
      <c r="A52" s="118">
        <f>'PLANTILLA V6'!A52</f>
        <v>0</v>
      </c>
      <c r="B52" s="118">
        <f>'PLANTILLA V6'!B52</f>
        <v>0</v>
      </c>
      <c r="C52" s="119">
        <f>'PLANTILLA V6'!C52</f>
        <v>1</v>
      </c>
      <c r="D52" s="111" t="str">
        <f>'PLANTILLA V6'!D52</f>
        <v>pza</v>
      </c>
      <c r="E52" s="119">
        <v>0</v>
      </c>
      <c r="F52" s="111" t="b">
        <v>0</v>
      </c>
      <c r="G52" s="111" t="b">
        <v>0</v>
      </c>
      <c r="H52" s="111" t="b">
        <v>0</v>
      </c>
      <c r="I52" s="111" t="b">
        <v>0</v>
      </c>
      <c r="J52" s="114" t="e">
        <f t="shared" ca="1" si="0"/>
        <v>#NAME?</v>
      </c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21.5" x14ac:dyDescent="0.9">
      <c r="A53" s="175" t="str">
        <f>'PLANTILLA V6'!A53</f>
        <v>Herramientas manuales</v>
      </c>
      <c r="B53" s="157"/>
      <c r="C53" s="119">
        <f>'PLANTILLA V6'!C53</f>
        <v>0</v>
      </c>
      <c r="D53" s="111">
        <f>'PLANTILLA V6'!D53</f>
        <v>0</v>
      </c>
      <c r="E53" s="119">
        <v>0</v>
      </c>
      <c r="F53" s="111" t="b">
        <v>0</v>
      </c>
      <c r="G53" s="111" t="b">
        <v>0</v>
      </c>
      <c r="H53" s="111" t="b">
        <v>0</v>
      </c>
      <c r="I53" s="111" t="b">
        <v>0</v>
      </c>
      <c r="J53" s="114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21.5" hidden="1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1" t="str">
        <f>'PLANTILLA V6'!D54</f>
        <v>pza</v>
      </c>
      <c r="E54" s="119">
        <v>0</v>
      </c>
      <c r="F54" s="111" t="b">
        <v>0</v>
      </c>
      <c r="G54" s="111" t="b">
        <v>0</v>
      </c>
      <c r="H54" s="111" t="b">
        <v>1</v>
      </c>
      <c r="I54" s="111" t="b">
        <v>0</v>
      </c>
      <c r="J54" s="114" t="e">
        <f t="shared" ca="1" si="0"/>
        <v>#NAME?</v>
      </c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21.5" hidden="1" x14ac:dyDescent="0.9">
      <c r="A55" s="118" t="str">
        <f>'PLANTILLA V6'!A55</f>
        <v>Hm</v>
      </c>
      <c r="B55" s="118" t="str">
        <f>'PLANTILLA V6'!B55</f>
        <v>Cúter</v>
      </c>
      <c r="C55" s="119">
        <f>'PLANTILLA V6'!C55</f>
        <v>1</v>
      </c>
      <c r="D55" s="111" t="str">
        <f>'PLANTILLA V6'!D55</f>
        <v>pza</v>
      </c>
      <c r="E55" s="119">
        <v>0</v>
      </c>
      <c r="F55" s="111" t="b">
        <v>0</v>
      </c>
      <c r="G55" s="111" t="b">
        <v>0</v>
      </c>
      <c r="H55" s="111" t="b">
        <v>1</v>
      </c>
      <c r="I55" s="111" t="b">
        <v>0</v>
      </c>
      <c r="J55" s="114" t="e">
        <f t="shared" ca="1" si="0"/>
        <v>#NAME?</v>
      </c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21.5" hidden="1" x14ac:dyDescent="0.9">
      <c r="A56" s="118" t="str">
        <f>'PLANTILLA V6'!A56</f>
        <v>Hm</v>
      </c>
      <c r="B56" s="118" t="str">
        <f>'PLANTILLA V6'!B56</f>
        <v>Pistola de silicón</v>
      </c>
      <c r="C56" s="119">
        <f>'PLANTILLA V6'!C56</f>
        <v>1</v>
      </c>
      <c r="D56" s="111" t="str">
        <f>'PLANTILLA V6'!D56</f>
        <v>pza</v>
      </c>
      <c r="E56" s="119">
        <v>0</v>
      </c>
      <c r="F56" s="111" t="b">
        <v>0</v>
      </c>
      <c r="G56" s="111" t="b">
        <v>0</v>
      </c>
      <c r="H56" s="111" t="b">
        <v>1</v>
      </c>
      <c r="I56" s="111" t="b">
        <v>0</v>
      </c>
      <c r="J56" s="114" t="e">
        <f t="shared" ca="1" si="0"/>
        <v>#NAME?</v>
      </c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21.5" hidden="1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1" t="str">
        <f>'PLANTILLA V6'!D57</f>
        <v>pza</v>
      </c>
      <c r="E57" s="119">
        <v>0</v>
      </c>
      <c r="F57" s="111" t="b">
        <v>0</v>
      </c>
      <c r="G57" s="111" t="b">
        <v>0</v>
      </c>
      <c r="H57" s="111" t="b">
        <v>1</v>
      </c>
      <c r="I57" s="111" t="b">
        <v>0</v>
      </c>
      <c r="J57" s="114" t="e">
        <f t="shared" ca="1" si="0"/>
        <v>#NAME?</v>
      </c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21.5" hidden="1" x14ac:dyDescent="0.9">
      <c r="A58" s="118" t="str">
        <f>'PLANTILLA V6'!A58</f>
        <v>Hm</v>
      </c>
      <c r="B58" s="120" t="str">
        <f>'PLANTILLA V6'!B58</f>
        <v>Desarmador de cruz</v>
      </c>
      <c r="C58" s="119">
        <f>'PLANTILLA V6'!C58</f>
        <v>1</v>
      </c>
      <c r="D58" s="111" t="str">
        <f>'PLANTILLA V6'!D58</f>
        <v>pza</v>
      </c>
      <c r="E58" s="119">
        <v>0</v>
      </c>
      <c r="F58" s="111" t="b">
        <v>0</v>
      </c>
      <c r="G58" s="111" t="b">
        <v>0</v>
      </c>
      <c r="H58" s="111" t="b">
        <v>1</v>
      </c>
      <c r="I58" s="111" t="b">
        <v>0</v>
      </c>
      <c r="J58" s="114" t="e">
        <f t="shared" ca="1" si="0"/>
        <v>#NAME?</v>
      </c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21.5" hidden="1" x14ac:dyDescent="0.9">
      <c r="A59" s="118" t="str">
        <f>'PLANTILLA V6'!A59</f>
        <v>Hm</v>
      </c>
      <c r="B59" s="120" t="str">
        <f>'PLANTILLA V6'!B59</f>
        <v>Juego de puntas intercambiables para desarmador</v>
      </c>
      <c r="C59" s="119">
        <f>'PLANTILLA V6'!C59</f>
        <v>1</v>
      </c>
      <c r="D59" s="111" t="str">
        <f>'PLANTILLA V6'!D59</f>
        <v>juego</v>
      </c>
      <c r="E59" s="119">
        <v>0</v>
      </c>
      <c r="F59" s="111" t="b">
        <v>0</v>
      </c>
      <c r="G59" s="111" t="b">
        <v>0</v>
      </c>
      <c r="H59" s="111" t="b">
        <v>1</v>
      </c>
      <c r="I59" s="111" t="b">
        <v>0</v>
      </c>
      <c r="J59" s="114" t="e">
        <f t="shared" ca="1" si="0"/>
        <v>#NAME?</v>
      </c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21.5" hidden="1" x14ac:dyDescent="0.9">
      <c r="A60" s="118" t="str">
        <f>'PLANTILLA V6'!A60</f>
        <v>Hm</v>
      </c>
      <c r="B60" s="118" t="str">
        <f>'PLANTILLA V6'!B60</f>
        <v>Pinzas de punta</v>
      </c>
      <c r="C60" s="119">
        <f>'PLANTILLA V6'!C60</f>
        <v>1</v>
      </c>
      <c r="D60" s="111" t="str">
        <f>'PLANTILLA V6'!D60</f>
        <v>pza</v>
      </c>
      <c r="E60" s="119">
        <v>0</v>
      </c>
      <c r="F60" s="111" t="b">
        <v>0</v>
      </c>
      <c r="G60" s="111" t="b">
        <v>0</v>
      </c>
      <c r="H60" s="111" t="b">
        <v>1</v>
      </c>
      <c r="I60" s="111" t="b">
        <v>0</v>
      </c>
      <c r="J60" s="114" t="e">
        <f t="shared" ca="1" si="0"/>
        <v>#NAME?</v>
      </c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21.5" hidden="1" x14ac:dyDescent="0.9">
      <c r="A61" s="118" t="str">
        <f>'PLANTILLA V6'!A61</f>
        <v>Hm</v>
      </c>
      <c r="B61" s="118" t="str">
        <f>'PLANTILLA V6'!B61</f>
        <v>Pinzas de corte</v>
      </c>
      <c r="C61" s="119">
        <f>'PLANTILLA V6'!C61</f>
        <v>1</v>
      </c>
      <c r="D61" s="111" t="str">
        <f>'PLANTILLA V6'!D61</f>
        <v>pza</v>
      </c>
      <c r="E61" s="119">
        <v>0</v>
      </c>
      <c r="F61" s="111" t="b">
        <v>0</v>
      </c>
      <c r="G61" s="111" t="b">
        <v>0</v>
      </c>
      <c r="H61" s="111" t="b">
        <v>1</v>
      </c>
      <c r="I61" s="111" t="b">
        <v>0</v>
      </c>
      <c r="J61" s="114" t="e">
        <f t="shared" ca="1" si="0"/>
        <v>#NAME?</v>
      </c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21.5" hidden="1" x14ac:dyDescent="0.9">
      <c r="A62" s="118" t="str">
        <f>'PLANTILLA V6'!A62</f>
        <v>Hm</v>
      </c>
      <c r="B62" s="118" t="str">
        <f>'PLANTILLA V6'!B62</f>
        <v>Pinceles (delgado, mediano y grueso)</v>
      </c>
      <c r="C62" s="119">
        <f>'PLANTILLA V6'!C62</f>
        <v>1</v>
      </c>
      <c r="D62" s="111" t="str">
        <f>'PLANTILLA V6'!D62</f>
        <v>juego</v>
      </c>
      <c r="E62" s="119">
        <v>0</v>
      </c>
      <c r="F62" s="111" t="b">
        <v>0</v>
      </c>
      <c r="G62" s="111" t="b">
        <v>0</v>
      </c>
      <c r="H62" s="111" t="b">
        <v>1</v>
      </c>
      <c r="I62" s="111" t="b">
        <v>0</v>
      </c>
      <c r="J62" s="114" t="e">
        <f t="shared" ca="1" si="0"/>
        <v>#NAME?</v>
      </c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21.5" hidden="1" x14ac:dyDescent="0.9">
      <c r="A63" s="115">
        <f>'PLANTILLA V6'!A63</f>
        <v>0</v>
      </c>
      <c r="B63" s="111">
        <f>'PLANTILLA V6'!B63</f>
        <v>0</v>
      </c>
      <c r="C63" s="119">
        <f>'PLANTILLA V6'!C63</f>
        <v>1</v>
      </c>
      <c r="D63" s="111" t="str">
        <f>'PLANTILLA V6'!D63</f>
        <v>pza</v>
      </c>
      <c r="E63" s="119">
        <v>0</v>
      </c>
      <c r="F63" s="111" t="b">
        <v>0</v>
      </c>
      <c r="G63" s="111" t="b">
        <v>0</v>
      </c>
      <c r="H63" s="111" t="b">
        <v>0</v>
      </c>
      <c r="I63" s="111" t="b">
        <v>0</v>
      </c>
      <c r="J63" s="114" t="e">
        <f t="shared" ca="1" si="0"/>
        <v>#NAME?</v>
      </c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21.5" hidden="1" x14ac:dyDescent="0.9">
      <c r="A64" s="115">
        <f>'PLANTILLA V6'!A64</f>
        <v>0</v>
      </c>
      <c r="B64" s="111">
        <f>'PLANTILLA V6'!B64</f>
        <v>0</v>
      </c>
      <c r="C64" s="119">
        <f>'PLANTILLA V6'!C64</f>
        <v>1</v>
      </c>
      <c r="D64" s="111" t="str">
        <f>'PLANTILLA V6'!D64</f>
        <v>pza</v>
      </c>
      <c r="E64" s="119">
        <v>0</v>
      </c>
      <c r="F64" s="111" t="b">
        <v>0</v>
      </c>
      <c r="G64" s="111" t="b">
        <v>0</v>
      </c>
      <c r="H64" s="111" t="b">
        <v>0</v>
      </c>
      <c r="I64" s="111" t="b">
        <v>0</v>
      </c>
      <c r="J64" s="114" t="e">
        <f t="shared" ca="1" si="0"/>
        <v>#NAME?</v>
      </c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21.5" hidden="1" x14ac:dyDescent="0.9">
      <c r="A65" s="115">
        <f>'PLANTILLA V6'!A65</f>
        <v>0</v>
      </c>
      <c r="B65" s="111">
        <f>'PLANTILLA V6'!B65</f>
        <v>0</v>
      </c>
      <c r="C65" s="119">
        <f>'PLANTILLA V6'!C65</f>
        <v>1</v>
      </c>
      <c r="D65" s="111" t="str">
        <f>'PLANTILLA V6'!D65</f>
        <v>pza</v>
      </c>
      <c r="E65" s="119">
        <v>0</v>
      </c>
      <c r="F65" s="111" t="b">
        <v>0</v>
      </c>
      <c r="G65" s="111" t="b">
        <v>0</v>
      </c>
      <c r="H65" s="111" t="b">
        <v>0</v>
      </c>
      <c r="I65" s="111" t="b">
        <v>0</v>
      </c>
      <c r="J65" s="114" t="e">
        <f t="shared" ca="1" si="0"/>
        <v>#NAME?</v>
      </c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21.5" hidden="1" x14ac:dyDescent="0.9">
      <c r="A66" s="115">
        <f>'PLANTILLA V6'!A66</f>
        <v>0</v>
      </c>
      <c r="B66" s="111">
        <f>'PLANTILLA V6'!B66</f>
        <v>0</v>
      </c>
      <c r="C66" s="119">
        <f>'PLANTILLA V6'!C66</f>
        <v>1</v>
      </c>
      <c r="D66" s="111" t="str">
        <f>'PLANTILLA V6'!D66</f>
        <v>pza</v>
      </c>
      <c r="E66" s="119">
        <v>0</v>
      </c>
      <c r="F66" s="111" t="b">
        <v>0</v>
      </c>
      <c r="G66" s="111" t="b">
        <v>0</v>
      </c>
      <c r="H66" s="111" t="b">
        <v>0</v>
      </c>
      <c r="I66" s="111" t="b">
        <v>0</v>
      </c>
      <c r="J66" s="114" t="e">
        <f t="shared" ca="1" si="0"/>
        <v>#NAME?</v>
      </c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21.5" hidden="1" x14ac:dyDescent="0.9">
      <c r="A67" s="115">
        <f>'PLANTILLA V6'!A67</f>
        <v>0</v>
      </c>
      <c r="B67" s="111">
        <f>'PLANTILLA V6'!B67</f>
        <v>0</v>
      </c>
      <c r="C67" s="119">
        <f>'PLANTILLA V6'!C67</f>
        <v>1</v>
      </c>
      <c r="D67" s="111" t="str">
        <f>'PLANTILLA V6'!D67</f>
        <v>pza</v>
      </c>
      <c r="E67" s="119">
        <v>0</v>
      </c>
      <c r="F67" s="111" t="b">
        <v>0</v>
      </c>
      <c r="G67" s="111" t="b">
        <v>0</v>
      </c>
      <c r="H67" s="111" t="b">
        <v>0</v>
      </c>
      <c r="I67" s="111" t="b">
        <v>0</v>
      </c>
      <c r="J67" s="114" t="e">
        <f t="shared" ca="1" si="0"/>
        <v>#NAME?</v>
      </c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21.5" hidden="1" x14ac:dyDescent="0.9">
      <c r="A68" s="115">
        <f>'PLANTILLA V6'!A68</f>
        <v>0</v>
      </c>
      <c r="B68" s="111">
        <f>'PLANTILLA V6'!B68</f>
        <v>0</v>
      </c>
      <c r="C68" s="119">
        <f>'PLANTILLA V6'!C68</f>
        <v>1</v>
      </c>
      <c r="D68" s="111" t="str">
        <f>'PLANTILLA V6'!D68</f>
        <v>pza</v>
      </c>
      <c r="E68" s="119">
        <v>0</v>
      </c>
      <c r="F68" s="111" t="b">
        <v>0</v>
      </c>
      <c r="G68" s="111" t="b">
        <v>0</v>
      </c>
      <c r="H68" s="111" t="b">
        <v>0</v>
      </c>
      <c r="I68" s="111" t="b">
        <v>0</v>
      </c>
      <c r="J68" s="114" t="e">
        <f t="shared" ca="1" si="0"/>
        <v>#NAME?</v>
      </c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21.5" hidden="1" x14ac:dyDescent="0.9">
      <c r="A69" s="115">
        <f>'PLANTILLA V6'!A69</f>
        <v>0</v>
      </c>
      <c r="B69" s="111">
        <f>'PLANTILLA V6'!B69</f>
        <v>0</v>
      </c>
      <c r="C69" s="119">
        <f>'PLANTILLA V6'!C69</f>
        <v>1</v>
      </c>
      <c r="D69" s="111" t="str">
        <f>'PLANTILLA V6'!D69</f>
        <v>pza</v>
      </c>
      <c r="E69" s="119">
        <v>0</v>
      </c>
      <c r="F69" s="111" t="b">
        <v>0</v>
      </c>
      <c r="G69" s="111" t="b">
        <v>0</v>
      </c>
      <c r="H69" s="111" t="b">
        <v>0</v>
      </c>
      <c r="I69" s="111" t="b">
        <v>0</v>
      </c>
      <c r="J69" s="114" t="e">
        <f t="shared" ca="1" si="0"/>
        <v>#NAME?</v>
      </c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21.5" hidden="1" x14ac:dyDescent="0.9">
      <c r="A70" s="115">
        <f>'PLANTILLA V6'!A70</f>
        <v>0</v>
      </c>
      <c r="B70" s="111">
        <f>'PLANTILLA V6'!B70</f>
        <v>0</v>
      </c>
      <c r="C70" s="119">
        <f>'PLANTILLA V6'!C70</f>
        <v>1</v>
      </c>
      <c r="D70" s="111" t="str">
        <f>'PLANTILLA V6'!D70</f>
        <v>pza</v>
      </c>
      <c r="E70" s="119">
        <v>0</v>
      </c>
      <c r="F70" s="111" t="b">
        <v>0</v>
      </c>
      <c r="G70" s="111" t="b">
        <v>0</v>
      </c>
      <c r="H70" s="111" t="b">
        <v>0</v>
      </c>
      <c r="I70" s="111" t="b">
        <v>0</v>
      </c>
      <c r="J70" s="114" t="e">
        <f t="shared" ca="1" si="0"/>
        <v>#NAME?</v>
      </c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21.5" hidden="1" x14ac:dyDescent="0.9">
      <c r="A71" s="115">
        <f>'PLANTILLA V6'!A71</f>
        <v>0</v>
      </c>
      <c r="B71" s="111">
        <f>'PLANTILLA V6'!B71</f>
        <v>0</v>
      </c>
      <c r="C71" s="119">
        <f>'PLANTILLA V6'!C71</f>
        <v>1</v>
      </c>
      <c r="D71" s="111" t="str">
        <f>'PLANTILLA V6'!D71</f>
        <v>pza</v>
      </c>
      <c r="E71" s="119">
        <v>0</v>
      </c>
      <c r="F71" s="111" t="b">
        <v>0</v>
      </c>
      <c r="G71" s="111" t="b">
        <v>0</v>
      </c>
      <c r="H71" s="111" t="b">
        <v>0</v>
      </c>
      <c r="I71" s="111" t="b">
        <v>0</v>
      </c>
      <c r="J71" s="114" t="e">
        <f t="shared" ca="1" si="0"/>
        <v>#NAME?</v>
      </c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21.5" hidden="1" x14ac:dyDescent="0.9">
      <c r="A72" s="115">
        <f>'PLANTILLA V6'!A72</f>
        <v>0</v>
      </c>
      <c r="B72" s="111">
        <f>'PLANTILLA V6'!B72</f>
        <v>0</v>
      </c>
      <c r="C72" s="119">
        <f>'PLANTILLA V6'!C72</f>
        <v>1</v>
      </c>
      <c r="D72" s="111" t="str">
        <f>'PLANTILLA V6'!D72</f>
        <v>pza</v>
      </c>
      <c r="E72" s="119">
        <v>0</v>
      </c>
      <c r="F72" s="111" t="b">
        <v>0</v>
      </c>
      <c r="G72" s="111" t="b">
        <v>0</v>
      </c>
      <c r="H72" s="111" t="b">
        <v>0</v>
      </c>
      <c r="I72" s="111" t="b">
        <v>0</v>
      </c>
      <c r="J72" s="114" t="e">
        <f t="shared" ca="1" si="0"/>
        <v>#NAME?</v>
      </c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21.5" hidden="1" x14ac:dyDescent="0.9">
      <c r="A73" s="115">
        <f>'PLANTILLA V6'!A73</f>
        <v>0</v>
      </c>
      <c r="B73" s="111">
        <f>'PLANTILLA V6'!B73</f>
        <v>0</v>
      </c>
      <c r="C73" s="119">
        <f>'PLANTILLA V6'!C73</f>
        <v>1</v>
      </c>
      <c r="D73" s="111" t="str">
        <f>'PLANTILLA V6'!D73</f>
        <v>pza</v>
      </c>
      <c r="E73" s="119">
        <v>0</v>
      </c>
      <c r="F73" s="111" t="b">
        <v>0</v>
      </c>
      <c r="G73" s="111" t="b">
        <v>0</v>
      </c>
      <c r="H73" s="111" t="b">
        <v>0</v>
      </c>
      <c r="I73" s="111" t="b">
        <v>0</v>
      </c>
      <c r="J73" s="114" t="e">
        <f t="shared" ca="1" si="0"/>
        <v>#NAME?</v>
      </c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21.5" hidden="1" x14ac:dyDescent="0.9">
      <c r="A74" s="115">
        <f>'PLANTILLA V6'!A74</f>
        <v>0</v>
      </c>
      <c r="B74" s="111">
        <f>'PLANTILLA V6'!B74</f>
        <v>0</v>
      </c>
      <c r="C74" s="119">
        <f>'PLANTILLA V6'!C74</f>
        <v>1</v>
      </c>
      <c r="D74" s="111" t="str">
        <f>'PLANTILLA V6'!D74</f>
        <v>pza</v>
      </c>
      <c r="E74" s="119">
        <v>0</v>
      </c>
      <c r="F74" s="111" t="b">
        <v>0</v>
      </c>
      <c r="G74" s="111" t="b">
        <v>0</v>
      </c>
      <c r="H74" s="111" t="b">
        <v>0</v>
      </c>
      <c r="I74" s="111" t="b">
        <v>0</v>
      </c>
      <c r="J74" s="114" t="e">
        <f t="shared" ca="1" si="0"/>
        <v>#NAME?</v>
      </c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21.5" hidden="1" x14ac:dyDescent="0.9">
      <c r="A75" s="115">
        <f>'PLANTILLA V6'!A75</f>
        <v>0</v>
      </c>
      <c r="B75" s="111">
        <f>'PLANTILLA V6'!B75</f>
        <v>0</v>
      </c>
      <c r="C75" s="119">
        <f>'PLANTILLA V6'!C75</f>
        <v>1</v>
      </c>
      <c r="D75" s="111" t="str">
        <f>'PLANTILLA V6'!D75</f>
        <v>pza</v>
      </c>
      <c r="E75" s="119">
        <v>0</v>
      </c>
      <c r="F75" s="111" t="b">
        <v>0</v>
      </c>
      <c r="G75" s="111" t="b">
        <v>0</v>
      </c>
      <c r="H75" s="111" t="b">
        <v>0</v>
      </c>
      <c r="I75" s="111" t="b">
        <v>0</v>
      </c>
      <c r="J75" s="114" t="e">
        <f t="shared" ca="1" si="0"/>
        <v>#NAME?</v>
      </c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21.5" hidden="1" x14ac:dyDescent="0.9">
      <c r="A76" s="115">
        <f>'PLANTILLA V6'!A76</f>
        <v>0</v>
      </c>
      <c r="B76" s="111">
        <f>'PLANTILLA V6'!B76</f>
        <v>0</v>
      </c>
      <c r="C76" s="119">
        <f>'PLANTILLA V6'!C76</f>
        <v>1</v>
      </c>
      <c r="D76" s="111" t="str">
        <f>'PLANTILLA V6'!D76</f>
        <v>pza</v>
      </c>
      <c r="E76" s="119">
        <v>0</v>
      </c>
      <c r="F76" s="111" t="b">
        <v>0</v>
      </c>
      <c r="G76" s="111" t="b">
        <v>0</v>
      </c>
      <c r="H76" s="111" t="b">
        <v>0</v>
      </c>
      <c r="I76" s="111" t="b">
        <v>0</v>
      </c>
      <c r="J76" s="114" t="e">
        <f t="shared" ca="1" si="0"/>
        <v>#NAME?</v>
      </c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21.5" x14ac:dyDescent="0.9">
      <c r="A77" s="174" t="str">
        <f>'PLANTILLA V6'!A77</f>
        <v>Electricidad y Electrónica</v>
      </c>
      <c r="B77" s="157"/>
      <c r="C77" s="119">
        <f>'PLANTILLA V6'!C77</f>
        <v>0</v>
      </c>
      <c r="D77" s="111">
        <f>'PLANTILLA V6'!D77</f>
        <v>0</v>
      </c>
      <c r="E77" s="119">
        <v>0</v>
      </c>
      <c r="F77" s="111" t="b">
        <v>0</v>
      </c>
      <c r="G77" s="111" t="b">
        <v>0</v>
      </c>
      <c r="H77" s="111" t="b">
        <v>0</v>
      </c>
      <c r="I77" s="111" t="b">
        <v>0</v>
      </c>
      <c r="J77" s="114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21.5" hidden="1" x14ac:dyDescent="0.9">
      <c r="A78" s="118" t="str">
        <f>'PLANTILLA V6'!A78</f>
        <v>EE</v>
      </c>
      <c r="B78" s="118" t="str">
        <f>'PLANTILLA V6'!B78</f>
        <v>Juego de 10 cables tipo caiman- caiman</v>
      </c>
      <c r="C78" s="119">
        <f>'PLANTILLA V6'!C78</f>
        <v>1</v>
      </c>
      <c r="D78" s="111" t="str">
        <f>'PLANTILLA V6'!D78</f>
        <v>juego</v>
      </c>
      <c r="E78" s="119">
        <v>0</v>
      </c>
      <c r="F78" s="111" t="b">
        <v>0</v>
      </c>
      <c r="G78" s="111" t="b">
        <v>0</v>
      </c>
      <c r="H78" s="111" t="b">
        <v>1</v>
      </c>
      <c r="I78" s="111" t="b">
        <v>0</v>
      </c>
      <c r="J78" s="114" t="e">
        <f t="shared" ca="1" si="0"/>
        <v>#NAME?</v>
      </c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21.5" hidden="1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1" t="str">
        <f>'PLANTILLA V6'!D79</f>
        <v>juego</v>
      </c>
      <c r="E79" s="119">
        <v>0</v>
      </c>
      <c r="F79" s="111" t="b">
        <v>0</v>
      </c>
      <c r="G79" s="111" t="b">
        <v>0</v>
      </c>
      <c r="H79" s="111" t="b">
        <v>1</v>
      </c>
      <c r="I79" s="111" t="b">
        <v>0</v>
      </c>
      <c r="J79" s="114" t="e">
        <f t="shared" ca="1" si="0"/>
        <v>#NAME?</v>
      </c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21.5" hidden="1" x14ac:dyDescent="0.9">
      <c r="A80" s="118" t="str">
        <f>'PLANTILLA V6'!A80</f>
        <v>EE</v>
      </c>
      <c r="B80" s="118" t="str">
        <f>'PLANTILLA V6'!B80</f>
        <v xml:space="preserve">Juegos de jumpers macho - macho </v>
      </c>
      <c r="C80" s="119">
        <f>'PLANTILLA V6'!C80</f>
        <v>1</v>
      </c>
      <c r="D80" s="111" t="str">
        <f>'PLANTILLA V6'!D80</f>
        <v>juego</v>
      </c>
      <c r="E80" s="119">
        <v>0</v>
      </c>
      <c r="F80" s="111" t="b">
        <v>0</v>
      </c>
      <c r="G80" s="111" t="b">
        <v>0</v>
      </c>
      <c r="H80" s="111" t="b">
        <v>1</v>
      </c>
      <c r="I80" s="111" t="b">
        <v>0</v>
      </c>
      <c r="J80" s="114" t="e">
        <f t="shared" ca="1" si="0"/>
        <v>#NAME?</v>
      </c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21.5" hidden="1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1" t="str">
        <f>'PLANTILLA V6'!D81</f>
        <v>juego</v>
      </c>
      <c r="E81" s="119">
        <v>0</v>
      </c>
      <c r="F81" s="111" t="b">
        <v>0</v>
      </c>
      <c r="G81" s="111" t="b">
        <v>0</v>
      </c>
      <c r="H81" s="111" t="b">
        <v>1</v>
      </c>
      <c r="I81" s="111" t="b">
        <v>0</v>
      </c>
      <c r="J81" s="114" t="e">
        <f t="shared" ca="1" si="0"/>
        <v>#NAME?</v>
      </c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21.5" hidden="1" x14ac:dyDescent="0.9">
      <c r="A82" s="118" t="str">
        <f>'PLANTILLA V6'!A82</f>
        <v>EE</v>
      </c>
      <c r="B82" s="118" t="str">
        <f>'PLANTILLA V6'!B82</f>
        <v>Motor DC de 3V</v>
      </c>
      <c r="C82" s="119">
        <f>'PLANTILLA V6'!C82</f>
        <v>1</v>
      </c>
      <c r="D82" s="111" t="str">
        <f>'PLANTILLA V6'!D82</f>
        <v>pza</v>
      </c>
      <c r="E82" s="119">
        <v>0</v>
      </c>
      <c r="F82" s="111" t="b">
        <v>0</v>
      </c>
      <c r="G82" s="111" t="b">
        <v>0</v>
      </c>
      <c r="H82" s="111" t="b">
        <v>1</v>
      </c>
      <c r="I82" s="111" t="b">
        <v>0</v>
      </c>
      <c r="J82" s="114" t="e">
        <f t="shared" ca="1" si="0"/>
        <v>#NAME?</v>
      </c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21.5" hidden="1" x14ac:dyDescent="0.9">
      <c r="A83" s="118" t="str">
        <f>'PLANTILLA V6'!A83</f>
        <v>EE</v>
      </c>
      <c r="B83" s="118" t="str">
        <f>'PLANTILLA V6'!B83</f>
        <v>Motor DC de 5V</v>
      </c>
      <c r="C83" s="119">
        <f>'PLANTILLA V6'!C83</f>
        <v>1</v>
      </c>
      <c r="D83" s="111" t="str">
        <f>'PLANTILLA V6'!D83</f>
        <v>pza</v>
      </c>
      <c r="E83" s="119">
        <v>0</v>
      </c>
      <c r="F83" s="111" t="b">
        <v>0</v>
      </c>
      <c r="G83" s="111" t="b">
        <v>0</v>
      </c>
      <c r="H83" s="111" t="b">
        <v>1</v>
      </c>
      <c r="I83" s="111" t="b">
        <v>0</v>
      </c>
      <c r="J83" s="114" t="e">
        <f t="shared" ca="1" si="0"/>
        <v>#NAME?</v>
      </c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21.5" hidden="1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1" t="str">
        <f>'PLANTILLA V6'!D84</f>
        <v>pza</v>
      </c>
      <c r="E84" s="119">
        <v>0</v>
      </c>
      <c r="F84" s="111" t="b">
        <v>0</v>
      </c>
      <c r="G84" s="111" t="b">
        <v>0</v>
      </c>
      <c r="H84" s="111" t="b">
        <v>1</v>
      </c>
      <c r="I84" s="111" t="b">
        <v>0</v>
      </c>
      <c r="J84" s="114" t="e">
        <f t="shared" ca="1" si="0"/>
        <v>#NAME?</v>
      </c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21.5" hidden="1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1" t="str">
        <f>'PLANTILLA V6'!D85</f>
        <v>pza</v>
      </c>
      <c r="E85" s="119">
        <v>0</v>
      </c>
      <c r="F85" s="111" t="b">
        <v>0</v>
      </c>
      <c r="G85" s="111" t="b">
        <v>0</v>
      </c>
      <c r="H85" s="111" t="b">
        <v>0</v>
      </c>
      <c r="I85" s="111" t="b">
        <v>0</v>
      </c>
      <c r="J85" s="114" t="e">
        <f t="shared" ca="1" si="0"/>
        <v>#NAME?</v>
      </c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21.5" hidden="1" x14ac:dyDescent="0.9">
      <c r="A86" s="118" t="str">
        <f>'PLANTILLA V6'!A86</f>
        <v>EE</v>
      </c>
      <c r="B86" s="120" t="str">
        <f>'PLANTILLA V6'!B86</f>
        <v>Led de color verde</v>
      </c>
      <c r="C86" s="119">
        <f>'PLANTILLA V6'!C86</f>
        <v>1</v>
      </c>
      <c r="D86" s="111" t="str">
        <f>'PLANTILLA V6'!D86</f>
        <v>pza</v>
      </c>
      <c r="E86" s="119">
        <v>0</v>
      </c>
      <c r="F86" s="111" t="b">
        <v>0</v>
      </c>
      <c r="G86" s="111" t="b">
        <v>0</v>
      </c>
      <c r="H86" s="111" t="b">
        <v>0</v>
      </c>
      <c r="I86" s="111" t="b">
        <v>0</v>
      </c>
      <c r="J86" s="114" t="e">
        <f t="shared" ca="1" si="0"/>
        <v>#NAME?</v>
      </c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21.5" hidden="1" x14ac:dyDescent="0.9">
      <c r="A87" s="118" t="str">
        <f>'PLANTILLA V6'!A87</f>
        <v>EE</v>
      </c>
      <c r="B87" s="120" t="str">
        <f>'PLANTILLA V6'!B87</f>
        <v>Led de color amarillo (ámbar)</v>
      </c>
      <c r="C87" s="119">
        <f>'PLANTILLA V6'!C87</f>
        <v>1</v>
      </c>
      <c r="D87" s="111" t="str">
        <f>'PLANTILLA V6'!D87</f>
        <v>pza</v>
      </c>
      <c r="E87" s="119">
        <v>0</v>
      </c>
      <c r="F87" s="111" t="b">
        <v>0</v>
      </c>
      <c r="G87" s="111" t="b">
        <v>0</v>
      </c>
      <c r="H87" s="111" t="b">
        <v>0</v>
      </c>
      <c r="I87" s="111" t="b">
        <v>0</v>
      </c>
      <c r="J87" s="114" t="e">
        <f t="shared" ca="1" si="0"/>
        <v>#NAME?</v>
      </c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21.5" hidden="1" x14ac:dyDescent="0.9">
      <c r="A88" s="118" t="str">
        <f>'PLANTILLA V6'!A88</f>
        <v>EE</v>
      </c>
      <c r="B88" s="118" t="str">
        <f>'PLANTILLA V6'!B88</f>
        <v>Led de color rojo</v>
      </c>
      <c r="C88" s="119">
        <f>'PLANTILLA V6'!C88</f>
        <v>1</v>
      </c>
      <c r="D88" s="111" t="str">
        <f>'PLANTILLA V6'!D88</f>
        <v>pza</v>
      </c>
      <c r="E88" s="119">
        <v>0</v>
      </c>
      <c r="F88" s="111" t="b">
        <v>0</v>
      </c>
      <c r="G88" s="111" t="b">
        <v>0</v>
      </c>
      <c r="H88" s="111" t="b">
        <v>0</v>
      </c>
      <c r="I88" s="111" t="b">
        <v>0</v>
      </c>
      <c r="J88" s="114" t="e">
        <f t="shared" ca="1" si="0"/>
        <v>#NAME?</v>
      </c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21.5" hidden="1" x14ac:dyDescent="0.9">
      <c r="A89" s="118" t="str">
        <f>'PLANTILLA V6'!A89</f>
        <v>EE</v>
      </c>
      <c r="B89" s="118" t="str">
        <f>'PLANTILLA V6'!B89</f>
        <v xml:space="preserve">Resistencia de 330 ohms </v>
      </c>
      <c r="C89" s="119">
        <f>'PLANTILLA V6'!C89</f>
        <v>1</v>
      </c>
      <c r="D89" s="111" t="str">
        <f>'PLANTILLA V6'!D89</f>
        <v>pza</v>
      </c>
      <c r="E89" s="119">
        <v>0</v>
      </c>
      <c r="F89" s="111" t="b">
        <v>0</v>
      </c>
      <c r="G89" s="111" t="b">
        <v>0</v>
      </c>
      <c r="H89" s="111" t="b">
        <v>0</v>
      </c>
      <c r="I89" s="111" t="b">
        <v>0</v>
      </c>
      <c r="J89" s="114" t="e">
        <f t="shared" ca="1" si="0"/>
        <v>#NAME?</v>
      </c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21.5" hidden="1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1" t="str">
        <f>'PLANTILLA V6'!D90</f>
        <v>pza</v>
      </c>
      <c r="E90" s="119">
        <v>0</v>
      </c>
      <c r="F90" s="111" t="b">
        <v>0</v>
      </c>
      <c r="G90" s="111" t="b">
        <v>0</v>
      </c>
      <c r="H90" s="111" t="b">
        <v>0</v>
      </c>
      <c r="I90" s="111" t="b">
        <v>0</v>
      </c>
      <c r="J90" s="114" t="e">
        <f t="shared" ca="1" si="0"/>
        <v>#NAME?</v>
      </c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21.5" hidden="1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1" t="str">
        <f>'PLANTILLA V6'!D91</f>
        <v>rollo</v>
      </c>
      <c r="E91" s="119">
        <v>0</v>
      </c>
      <c r="F91" s="111" t="b">
        <v>0</v>
      </c>
      <c r="G91" s="111" t="b">
        <v>0</v>
      </c>
      <c r="H91" s="111" t="b">
        <v>0</v>
      </c>
      <c r="I91" s="111" t="b">
        <v>1</v>
      </c>
      <c r="J91" s="114" t="e">
        <f t="shared" ca="1" si="0"/>
        <v>#NAME?</v>
      </c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21.5" hidden="1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1" t="str">
        <f>'PLANTILLA V6'!D92</f>
        <v>rollo</v>
      </c>
      <c r="E92" s="119">
        <v>0</v>
      </c>
      <c r="F92" s="111" t="b">
        <v>0</v>
      </c>
      <c r="G92" s="111" t="b">
        <v>0</v>
      </c>
      <c r="H92" s="111" t="b">
        <v>0</v>
      </c>
      <c r="I92" s="111" t="b">
        <v>1</v>
      </c>
      <c r="J92" s="114" t="e">
        <f t="shared" ca="1" si="0"/>
        <v>#NAME?</v>
      </c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21.5" hidden="1" x14ac:dyDescent="0.9">
      <c r="A93" s="118" t="str">
        <f>'PLANTILLA V6'!A93</f>
        <v>EE</v>
      </c>
      <c r="B93" s="118" t="str">
        <f>'PLANTILLA V6'!B93</f>
        <v>Push button</v>
      </c>
      <c r="C93" s="119">
        <f>'PLANTILLA V6'!C93</f>
        <v>1</v>
      </c>
      <c r="D93" s="111" t="str">
        <f>'PLANTILLA V6'!D93</f>
        <v>pza</v>
      </c>
      <c r="E93" s="119">
        <v>0</v>
      </c>
      <c r="F93" s="111" t="b">
        <v>0</v>
      </c>
      <c r="G93" s="111" t="b">
        <v>0</v>
      </c>
      <c r="H93" s="111" t="b">
        <v>0</v>
      </c>
      <c r="I93" s="111" t="b">
        <v>0</v>
      </c>
      <c r="J93" s="114" t="e">
        <f t="shared" ca="1" si="0"/>
        <v>#NAME?</v>
      </c>
      <c r="K93" s="117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21.5" hidden="1" x14ac:dyDescent="0.9">
      <c r="A94" s="118" t="str">
        <f>'PLANTILLA V6'!A94</f>
        <v>EE</v>
      </c>
      <c r="B94" s="118" t="str">
        <f>'PLANTILLA V6'!B94</f>
        <v>Cautín</v>
      </c>
      <c r="C94" s="119">
        <f>'PLANTILLA V6'!C94</f>
        <v>1</v>
      </c>
      <c r="D94" s="111" t="str">
        <f>'PLANTILLA V6'!D94</f>
        <v>pza</v>
      </c>
      <c r="E94" s="119">
        <v>0</v>
      </c>
      <c r="F94" s="111" t="b">
        <v>0</v>
      </c>
      <c r="G94" s="111" t="b">
        <v>0</v>
      </c>
      <c r="H94" s="111" t="b">
        <v>0</v>
      </c>
      <c r="I94" s="111" t="b">
        <v>0</v>
      </c>
      <c r="J94" s="114" t="e">
        <f t="shared" ca="1" si="0"/>
        <v>#NAME?</v>
      </c>
      <c r="K94" s="117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21.5" hidden="1" x14ac:dyDescent="0.9">
      <c r="A95" s="118" t="str">
        <f>'PLANTILLA V6'!A95</f>
        <v>EE</v>
      </c>
      <c r="B95" s="118" t="str">
        <f>'PLANTILLA V6'!B95</f>
        <v>Soldadura electrónica</v>
      </c>
      <c r="C95" s="119">
        <f>'PLANTILLA V6'!C95</f>
        <v>1</v>
      </c>
      <c r="D95" s="111" t="str">
        <f>'PLANTILLA V6'!D95</f>
        <v>pza</v>
      </c>
      <c r="E95" s="119">
        <v>0</v>
      </c>
      <c r="F95" s="111" t="b">
        <v>0</v>
      </c>
      <c r="G95" s="111" t="b">
        <v>0</v>
      </c>
      <c r="H95" s="111" t="b">
        <v>0</v>
      </c>
      <c r="I95" s="111" t="b">
        <v>0</v>
      </c>
      <c r="J95" s="114" t="e">
        <f t="shared" ca="1" si="0"/>
        <v>#NAME?</v>
      </c>
      <c r="K95" s="117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21.5" hidden="1" x14ac:dyDescent="0.9">
      <c r="A96" s="118" t="str">
        <f>'PLANTILLA V6'!A96</f>
        <v>EE</v>
      </c>
      <c r="B96" s="118" t="str">
        <f>'PLANTILLA V6'!B96</f>
        <v>Pasta para soldar</v>
      </c>
      <c r="C96" s="119">
        <f>'PLANTILLA V6'!C96</f>
        <v>1</v>
      </c>
      <c r="D96" s="111" t="str">
        <f>'PLANTILLA V6'!D96</f>
        <v>pza</v>
      </c>
      <c r="E96" s="119">
        <v>0</v>
      </c>
      <c r="F96" s="111" t="b">
        <v>0</v>
      </c>
      <c r="G96" s="111" t="b">
        <v>0</v>
      </c>
      <c r="H96" s="111" t="b">
        <v>0</v>
      </c>
      <c r="I96" s="111" t="b">
        <v>0</v>
      </c>
      <c r="J96" s="114" t="e">
        <f t="shared" ca="1" si="0"/>
        <v>#NAME?</v>
      </c>
      <c r="K96" s="117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21.5" hidden="1" x14ac:dyDescent="0.9">
      <c r="A97" s="118" t="str">
        <f>'PLANTILLA V6'!A97</f>
        <v>EE</v>
      </c>
      <c r="B97" s="118">
        <f>'PLANTILLA V6'!B97</f>
        <v>0</v>
      </c>
      <c r="C97" s="119">
        <f>'PLANTILLA V6'!C97</f>
        <v>1</v>
      </c>
      <c r="D97" s="111" t="str">
        <f>'PLANTILLA V6'!D97</f>
        <v>pza</v>
      </c>
      <c r="E97" s="119">
        <v>0</v>
      </c>
      <c r="F97" s="111" t="b">
        <v>0</v>
      </c>
      <c r="G97" s="111" t="b">
        <v>0</v>
      </c>
      <c r="H97" s="111" t="b">
        <v>0</v>
      </c>
      <c r="I97" s="111" t="b">
        <v>0</v>
      </c>
      <c r="J97" s="114" t="e">
        <f t="shared" ca="1" si="0"/>
        <v>#NAME?</v>
      </c>
      <c r="K97" s="117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21.5" hidden="1" x14ac:dyDescent="0.9">
      <c r="A98" s="118">
        <f>'PLANTILLA V6'!A98</f>
        <v>0</v>
      </c>
      <c r="B98" s="118">
        <f>'PLANTILLA V6'!B98</f>
        <v>0</v>
      </c>
      <c r="C98" s="119">
        <f>'PLANTILLA V6'!C98</f>
        <v>1</v>
      </c>
      <c r="D98" s="111" t="str">
        <f>'PLANTILLA V6'!D98</f>
        <v>pza</v>
      </c>
      <c r="E98" s="119">
        <v>0</v>
      </c>
      <c r="F98" s="111" t="b">
        <v>0</v>
      </c>
      <c r="G98" s="111" t="b">
        <v>0</v>
      </c>
      <c r="H98" s="111" t="b">
        <v>0</v>
      </c>
      <c r="I98" s="111" t="b">
        <v>0</v>
      </c>
      <c r="J98" s="114" t="e">
        <f t="shared" ca="1" si="0"/>
        <v>#NAME?</v>
      </c>
      <c r="K98" s="117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21.5" hidden="1" x14ac:dyDescent="0.9">
      <c r="A99" s="118">
        <f>'PLANTILLA V6'!A99</f>
        <v>0</v>
      </c>
      <c r="B99" s="118">
        <f>'PLANTILLA V6'!B99</f>
        <v>0</v>
      </c>
      <c r="C99" s="119">
        <f>'PLANTILLA V6'!C99</f>
        <v>1</v>
      </c>
      <c r="D99" s="111" t="str">
        <f>'PLANTILLA V6'!D99</f>
        <v>pza</v>
      </c>
      <c r="E99" s="119">
        <v>0</v>
      </c>
      <c r="F99" s="111" t="b">
        <v>0</v>
      </c>
      <c r="G99" s="111" t="b">
        <v>0</v>
      </c>
      <c r="H99" s="111" t="b">
        <v>0</v>
      </c>
      <c r="I99" s="111" t="b">
        <v>0</v>
      </c>
      <c r="J99" s="114" t="e">
        <f t="shared" ca="1" si="0"/>
        <v>#NAME?</v>
      </c>
      <c r="K99" s="117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21.5" hidden="1" x14ac:dyDescent="0.9">
      <c r="A100" s="118">
        <f>'PLANTILLA V6'!A100</f>
        <v>0</v>
      </c>
      <c r="B100" s="118">
        <f>'PLANTILLA V6'!B100</f>
        <v>0</v>
      </c>
      <c r="C100" s="119">
        <f>'PLANTILLA V6'!C100</f>
        <v>1</v>
      </c>
      <c r="D100" s="111" t="str">
        <f>'PLANTILLA V6'!D100</f>
        <v>pza</v>
      </c>
      <c r="E100" s="119">
        <v>0</v>
      </c>
      <c r="F100" s="111" t="b">
        <v>0</v>
      </c>
      <c r="G100" s="111" t="b">
        <v>0</v>
      </c>
      <c r="H100" s="111" t="b">
        <v>0</v>
      </c>
      <c r="I100" s="111" t="b">
        <v>0</v>
      </c>
      <c r="J100" s="114" t="e">
        <f t="shared" ca="1" si="0"/>
        <v>#NAME?</v>
      </c>
      <c r="K100" s="117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21.5" hidden="1" x14ac:dyDescent="0.9">
      <c r="A101" s="118">
        <f>'PLANTILLA V6'!A101</f>
        <v>0</v>
      </c>
      <c r="B101" s="118">
        <f>'PLANTILLA V6'!B101</f>
        <v>0</v>
      </c>
      <c r="C101" s="119">
        <f>'PLANTILLA V6'!C101</f>
        <v>1</v>
      </c>
      <c r="D101" s="111" t="str">
        <f>'PLANTILLA V6'!D101</f>
        <v>pza</v>
      </c>
      <c r="E101" s="119">
        <v>0</v>
      </c>
      <c r="F101" s="111" t="b">
        <v>0</v>
      </c>
      <c r="G101" s="111" t="b">
        <v>0</v>
      </c>
      <c r="H101" s="111" t="b">
        <v>0</v>
      </c>
      <c r="I101" s="111" t="b">
        <v>0</v>
      </c>
      <c r="J101" s="114" t="e">
        <f t="shared" ca="1" si="0"/>
        <v>#NAME?</v>
      </c>
      <c r="K101" s="117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21.5" hidden="1" x14ac:dyDescent="0.9">
      <c r="A102" s="118">
        <f>'PLANTILLA V6'!A102</f>
        <v>0</v>
      </c>
      <c r="B102" s="118">
        <f>'PLANTILLA V6'!B102</f>
        <v>0</v>
      </c>
      <c r="C102" s="119">
        <f>'PLANTILLA V6'!C102</f>
        <v>1</v>
      </c>
      <c r="D102" s="111" t="str">
        <f>'PLANTILLA V6'!D102</f>
        <v>pza</v>
      </c>
      <c r="E102" s="119">
        <v>0</v>
      </c>
      <c r="F102" s="111" t="b">
        <v>0</v>
      </c>
      <c r="G102" s="111" t="b">
        <v>0</v>
      </c>
      <c r="H102" s="111" t="b">
        <v>0</v>
      </c>
      <c r="I102" s="111" t="b">
        <v>0</v>
      </c>
      <c r="J102" s="114" t="e">
        <f t="shared" ca="1" si="0"/>
        <v>#NAME?</v>
      </c>
      <c r="K102" s="117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21.5" hidden="1" x14ac:dyDescent="0.9">
      <c r="A103" s="118">
        <f>'PLANTILLA V6'!A103</f>
        <v>0</v>
      </c>
      <c r="B103" s="118">
        <f>'PLANTILLA V6'!B103</f>
        <v>0</v>
      </c>
      <c r="C103" s="119">
        <f>'PLANTILLA V6'!C103</f>
        <v>1</v>
      </c>
      <c r="D103" s="111" t="str">
        <f>'PLANTILLA V6'!D103</f>
        <v>pza</v>
      </c>
      <c r="E103" s="119">
        <v>0</v>
      </c>
      <c r="F103" s="111" t="b">
        <v>0</v>
      </c>
      <c r="G103" s="111" t="b">
        <v>0</v>
      </c>
      <c r="H103" s="111" t="b">
        <v>0</v>
      </c>
      <c r="I103" s="111" t="b">
        <v>0</v>
      </c>
      <c r="J103" s="114" t="e">
        <f t="shared" ca="1" si="0"/>
        <v>#NAME?</v>
      </c>
      <c r="K103" s="117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21.5" hidden="1" x14ac:dyDescent="0.9">
      <c r="A104" s="118">
        <f>'PLANTILLA V6'!A104</f>
        <v>0</v>
      </c>
      <c r="B104" s="118">
        <f>'PLANTILLA V6'!B104</f>
        <v>0</v>
      </c>
      <c r="C104" s="119">
        <f>'PLANTILLA V6'!C104</f>
        <v>1</v>
      </c>
      <c r="D104" s="111" t="str">
        <f>'PLANTILLA V6'!D104</f>
        <v>pza</v>
      </c>
      <c r="E104" s="119">
        <v>0</v>
      </c>
      <c r="F104" s="111" t="b">
        <v>0</v>
      </c>
      <c r="G104" s="111" t="b">
        <v>0</v>
      </c>
      <c r="H104" s="111" t="b">
        <v>0</v>
      </c>
      <c r="I104" s="111" t="b">
        <v>0</v>
      </c>
      <c r="J104" s="114" t="e">
        <f t="shared" ca="1" si="0"/>
        <v>#NAME?</v>
      </c>
      <c r="K104" s="117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21.5" hidden="1" x14ac:dyDescent="0.9">
      <c r="A105" s="118">
        <f>'PLANTILLA V6'!A105</f>
        <v>0</v>
      </c>
      <c r="B105" s="118">
        <f>'PLANTILLA V6'!B105</f>
        <v>0</v>
      </c>
      <c r="C105" s="119">
        <f>'PLANTILLA V6'!C105</f>
        <v>1</v>
      </c>
      <c r="D105" s="111" t="str">
        <f>'PLANTILLA V6'!D105</f>
        <v>pza</v>
      </c>
      <c r="E105" s="119">
        <v>0</v>
      </c>
      <c r="F105" s="111" t="b">
        <v>0</v>
      </c>
      <c r="G105" s="111" t="b">
        <v>0</v>
      </c>
      <c r="H105" s="111" t="b">
        <v>0</v>
      </c>
      <c r="I105" s="111" t="b">
        <v>0</v>
      </c>
      <c r="J105" s="114" t="e">
        <f t="shared" ca="1" si="0"/>
        <v>#NAME?</v>
      </c>
      <c r="K105" s="117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21.5" hidden="1" x14ac:dyDescent="0.9">
      <c r="A106" s="118">
        <f>'PLANTILLA V6'!A106</f>
        <v>0</v>
      </c>
      <c r="B106" s="118">
        <f>'PLANTILLA V6'!B106</f>
        <v>0</v>
      </c>
      <c r="C106" s="119">
        <f>'PLANTILLA V6'!C106</f>
        <v>1</v>
      </c>
      <c r="D106" s="111" t="str">
        <f>'PLANTILLA V6'!D106</f>
        <v>pza</v>
      </c>
      <c r="E106" s="119">
        <v>0</v>
      </c>
      <c r="F106" s="111" t="b">
        <v>0</v>
      </c>
      <c r="G106" s="111" t="b">
        <v>0</v>
      </c>
      <c r="H106" s="111" t="b">
        <v>0</v>
      </c>
      <c r="I106" s="111" t="b">
        <v>0</v>
      </c>
      <c r="J106" s="114" t="e">
        <f t="shared" ca="1" si="0"/>
        <v>#NAME?</v>
      </c>
      <c r="K106" s="117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21.5" hidden="1" x14ac:dyDescent="0.9">
      <c r="A107" s="118">
        <f>'PLANTILLA V6'!A107</f>
        <v>0</v>
      </c>
      <c r="B107" s="118">
        <f>'PLANTILLA V6'!B107</f>
        <v>0</v>
      </c>
      <c r="C107" s="119">
        <f>'PLANTILLA V6'!C107</f>
        <v>1</v>
      </c>
      <c r="D107" s="111" t="str">
        <f>'PLANTILLA V6'!D107</f>
        <v>pza</v>
      </c>
      <c r="E107" s="119">
        <v>0</v>
      </c>
      <c r="F107" s="111" t="b">
        <v>0</v>
      </c>
      <c r="G107" s="111" t="b">
        <v>0</v>
      </c>
      <c r="H107" s="111" t="b">
        <v>0</v>
      </c>
      <c r="I107" s="111" t="b">
        <v>0</v>
      </c>
      <c r="J107" s="114" t="e">
        <f t="shared" ca="1" si="0"/>
        <v>#NAME?</v>
      </c>
      <c r="K107" s="117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21.5" hidden="1" x14ac:dyDescent="0.9">
      <c r="A108" s="118">
        <f>'PLANTILLA V6'!A108</f>
        <v>0</v>
      </c>
      <c r="B108" s="118">
        <f>'PLANTILLA V6'!B108</f>
        <v>0</v>
      </c>
      <c r="C108" s="119">
        <f>'PLANTILLA V6'!C108</f>
        <v>1</v>
      </c>
      <c r="D108" s="111" t="str">
        <f>'PLANTILLA V6'!D108</f>
        <v>pza</v>
      </c>
      <c r="E108" s="119">
        <v>0</v>
      </c>
      <c r="F108" s="111" t="b">
        <v>0</v>
      </c>
      <c r="G108" s="111" t="b">
        <v>0</v>
      </c>
      <c r="H108" s="111" t="b">
        <v>0</v>
      </c>
      <c r="I108" s="111" t="b">
        <v>0</v>
      </c>
      <c r="J108" s="114" t="e">
        <f t="shared" ca="1" si="0"/>
        <v>#NAME?</v>
      </c>
      <c r="K108" s="117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21.5" x14ac:dyDescent="0.9">
      <c r="A109" s="175" t="str">
        <f>'PLANTILLA V6'!A109</f>
        <v>Baterías</v>
      </c>
      <c r="B109" s="157"/>
      <c r="C109" s="119">
        <f>'PLANTILLA V6'!C109</f>
        <v>0</v>
      </c>
      <c r="D109" s="111">
        <f>'PLANTILLA V6'!D109</f>
        <v>0</v>
      </c>
      <c r="E109" s="119">
        <v>0</v>
      </c>
      <c r="F109" s="111" t="b">
        <v>0</v>
      </c>
      <c r="G109" s="111" t="b">
        <v>0</v>
      </c>
      <c r="H109" s="111" t="b">
        <v>0</v>
      </c>
      <c r="I109" s="111" t="b">
        <v>0</v>
      </c>
      <c r="J109" s="114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7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21.5" hidden="1" x14ac:dyDescent="0.9">
      <c r="A110" s="118" t="str">
        <f>'PLANTILLA V6'!A110</f>
        <v>Ba</v>
      </c>
      <c r="B110" s="118" t="str">
        <f>'PLANTILLA V6'!B110</f>
        <v>Batería recargable (AA)</v>
      </c>
      <c r="C110" s="119">
        <f>'PLANTILLA V6'!C110</f>
        <v>1</v>
      </c>
      <c r="D110" s="111" t="str">
        <f>'PLANTILLA V6'!D110</f>
        <v>pza</v>
      </c>
      <c r="E110" s="119">
        <v>0</v>
      </c>
      <c r="F110" s="111" t="b">
        <v>0</v>
      </c>
      <c r="G110" s="111" t="b">
        <v>0</v>
      </c>
      <c r="H110" s="111" t="b">
        <v>1</v>
      </c>
      <c r="I110" s="111" t="b">
        <v>0</v>
      </c>
      <c r="J110" s="114" t="e">
        <f t="shared" ca="1" si="0"/>
        <v>#NAME?</v>
      </c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21.5" hidden="1" x14ac:dyDescent="0.9">
      <c r="A111" s="118" t="str">
        <f>'PLANTILLA V6'!A111</f>
        <v>Ba</v>
      </c>
      <c r="B111" s="118" t="str">
        <f>'PLANTILLA V6'!B111</f>
        <v>Batería recargable (AAA)</v>
      </c>
      <c r="C111" s="119">
        <f>'PLANTILLA V6'!C111</f>
        <v>1</v>
      </c>
      <c r="D111" s="111" t="str">
        <f>'PLANTILLA V6'!D111</f>
        <v>pza</v>
      </c>
      <c r="E111" s="119">
        <v>0</v>
      </c>
      <c r="F111" s="111" t="b">
        <v>0</v>
      </c>
      <c r="G111" s="111" t="b">
        <v>0</v>
      </c>
      <c r="H111" s="111" t="b">
        <v>1</v>
      </c>
      <c r="I111" s="111" t="b">
        <v>0</v>
      </c>
      <c r="J111" s="114" t="e">
        <f t="shared" ca="1" si="0"/>
        <v>#NAME?</v>
      </c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21.5" hidden="1" x14ac:dyDescent="0.9">
      <c r="A112" s="118" t="str">
        <f>'PLANTILLA V6'!A112</f>
        <v>Ba</v>
      </c>
      <c r="B112" s="118" t="str">
        <f>'PLANTILLA V6'!B112</f>
        <v>Batería recargable 9V (recomendable marca Volteck)</v>
      </c>
      <c r="C112" s="119">
        <f>'PLANTILLA V6'!C112</f>
        <v>1</v>
      </c>
      <c r="D112" s="111" t="str">
        <f>'PLANTILLA V6'!D112</f>
        <v>pza</v>
      </c>
      <c r="E112" s="119">
        <v>0</v>
      </c>
      <c r="F112" s="111" t="b">
        <v>0</v>
      </c>
      <c r="G112" s="111" t="b">
        <v>0</v>
      </c>
      <c r="H112" s="111" t="b">
        <v>1</v>
      </c>
      <c r="I112" s="111" t="b">
        <v>0</v>
      </c>
      <c r="J112" s="114" t="e">
        <f t="shared" ca="1" si="0"/>
        <v>#NAME?</v>
      </c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21.5" hidden="1" x14ac:dyDescent="0.9">
      <c r="A113" s="118" t="str">
        <f>'PLANTILLA V6'!A113</f>
        <v>Ba</v>
      </c>
      <c r="B113" s="118" t="str">
        <f>'PLANTILLA V6'!B113</f>
        <v>Baterías alcalinas AAA de 1.5 V (no recargable) para microbit</v>
      </c>
      <c r="C113" s="119">
        <f>'PLANTILLA V6'!C113</f>
        <v>1</v>
      </c>
      <c r="D113" s="111" t="str">
        <f>'PLANTILLA V6'!D113</f>
        <v>pza</v>
      </c>
      <c r="E113" s="119">
        <v>0</v>
      </c>
      <c r="F113" s="111" t="b">
        <v>0</v>
      </c>
      <c r="G113" s="111" t="b">
        <v>0</v>
      </c>
      <c r="H113" s="111" t="b">
        <v>1</v>
      </c>
      <c r="I113" s="111" t="b">
        <v>0</v>
      </c>
      <c r="J113" s="114" t="e">
        <f t="shared" ca="1" si="0"/>
        <v>#NAME?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21.5" hidden="1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1" t="str">
        <f>'PLANTILLA V6'!D114</f>
        <v>pza</v>
      </c>
      <c r="E114" s="119">
        <v>0</v>
      </c>
      <c r="F114" s="111" t="b">
        <v>0</v>
      </c>
      <c r="G114" s="111" t="b">
        <v>0</v>
      </c>
      <c r="H114" s="111" t="b">
        <v>1</v>
      </c>
      <c r="I114" s="111" t="b">
        <v>0</v>
      </c>
      <c r="J114" s="114" t="e">
        <f t="shared" ca="1" si="0"/>
        <v>#NAME?</v>
      </c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21.5" hidden="1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1" t="str">
        <f>'PLANTILLA V6'!D115</f>
        <v>pza</v>
      </c>
      <c r="E115" s="119">
        <v>0</v>
      </c>
      <c r="F115" s="111" t="b">
        <v>0</v>
      </c>
      <c r="G115" s="111" t="b">
        <v>0</v>
      </c>
      <c r="H115" s="111" t="b">
        <v>0</v>
      </c>
      <c r="I115" s="111" t="b">
        <v>1</v>
      </c>
      <c r="J115" s="114" t="e">
        <f t="shared" ca="1" si="0"/>
        <v>#NAME?</v>
      </c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21.5" hidden="1" x14ac:dyDescent="0.9">
      <c r="A116" s="118" t="str">
        <f>'PLANTILLA V6'!A116</f>
        <v>Ba</v>
      </c>
      <c r="B116" s="118" t="str">
        <f>'PLANTILLA V6'!B116</f>
        <v>Portapilas "AA" en serie</v>
      </c>
      <c r="C116" s="119">
        <f>'PLANTILLA V6'!C116</f>
        <v>1</v>
      </c>
      <c r="D116" s="111" t="str">
        <f>'PLANTILLA V6'!D116</f>
        <v>pza</v>
      </c>
      <c r="E116" s="119">
        <v>0</v>
      </c>
      <c r="F116" s="111" t="b">
        <v>0</v>
      </c>
      <c r="G116" s="111" t="b">
        <v>0</v>
      </c>
      <c r="H116" s="111" t="b">
        <v>1</v>
      </c>
      <c r="I116" s="111" t="b">
        <v>0</v>
      </c>
      <c r="J116" s="114" t="e">
        <f t="shared" ca="1" si="0"/>
        <v>#NAME?</v>
      </c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21.5" hidden="1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1" t="str">
        <f>'PLANTILLA V6'!D117</f>
        <v>pza</v>
      </c>
      <c r="E117" s="119">
        <v>0</v>
      </c>
      <c r="F117" s="111" t="b">
        <v>0</v>
      </c>
      <c r="G117" s="111" t="b">
        <v>0</v>
      </c>
      <c r="H117" s="111" t="b">
        <v>1</v>
      </c>
      <c r="I117" s="111" t="b">
        <v>0</v>
      </c>
      <c r="J117" s="114" t="e">
        <f t="shared" ca="1" si="0"/>
        <v>#NAME?</v>
      </c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21.5" hidden="1" x14ac:dyDescent="0.9">
      <c r="A118" s="118" t="str">
        <f>'PLANTILLA V6'!A118</f>
        <v>Ba</v>
      </c>
      <c r="B118" s="118" t="str">
        <f>'PLANTILLA V6'!B118</f>
        <v>Pila CR2032 tipo moneda</v>
      </c>
      <c r="C118" s="119">
        <f>'PLANTILLA V6'!C118</f>
        <v>1</v>
      </c>
      <c r="D118" s="111" t="str">
        <f>'PLANTILLA V6'!D118</f>
        <v>pza</v>
      </c>
      <c r="E118" s="119">
        <v>0</v>
      </c>
      <c r="F118" s="111" t="b">
        <v>0</v>
      </c>
      <c r="G118" s="111" t="b">
        <v>0</v>
      </c>
      <c r="H118" s="111" t="b">
        <v>1</v>
      </c>
      <c r="I118" s="111" t="b">
        <v>0</v>
      </c>
      <c r="J118" s="114" t="e">
        <f t="shared" ca="1" si="0"/>
        <v>#NAME?</v>
      </c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21.5" hidden="1" x14ac:dyDescent="0.9">
      <c r="A119" s="26">
        <f>'PLANTILLA V6'!A119</f>
        <v>0</v>
      </c>
      <c r="B119" s="26">
        <f>'PLANTILLA V6'!B119</f>
        <v>0</v>
      </c>
      <c r="C119" s="119">
        <f>'PLANTILLA V6'!C119</f>
        <v>0</v>
      </c>
      <c r="D119" s="111">
        <f>'PLANTILLA V6'!D119</f>
        <v>0</v>
      </c>
      <c r="E119" s="119">
        <v>0</v>
      </c>
      <c r="F119" s="111" t="b">
        <v>0</v>
      </c>
      <c r="G119" s="111" t="b">
        <v>0</v>
      </c>
      <c r="H119" s="111" t="b">
        <v>0</v>
      </c>
      <c r="I119" s="111" t="b">
        <v>0</v>
      </c>
      <c r="J119" s="114" t="e">
        <f t="shared" ca="1" si="0"/>
        <v>#NAME?</v>
      </c>
    </row>
    <row r="120" spans="1:26" ht="21.5" hidden="1" x14ac:dyDescent="0.9">
      <c r="A120" s="26">
        <f>'PLANTILLA V6'!A120</f>
        <v>0</v>
      </c>
      <c r="B120" s="26">
        <f>'PLANTILLA V6'!B120</f>
        <v>0</v>
      </c>
      <c r="C120" s="119">
        <f>'PLANTILLA V6'!C120</f>
        <v>0</v>
      </c>
      <c r="D120" s="111">
        <f>'PLANTILLA V6'!D120</f>
        <v>0</v>
      </c>
      <c r="E120" s="119">
        <v>0</v>
      </c>
      <c r="F120" s="111" t="b">
        <v>0</v>
      </c>
      <c r="G120" s="111" t="b">
        <v>0</v>
      </c>
      <c r="H120" s="111" t="b">
        <v>0</v>
      </c>
      <c r="I120" s="111" t="b">
        <v>0</v>
      </c>
      <c r="J120" s="114" t="e">
        <f t="shared" ca="1" si="0"/>
        <v>#NAME?</v>
      </c>
    </row>
    <row r="121" spans="1:26" ht="21.5" hidden="1" x14ac:dyDescent="0.9">
      <c r="A121" s="26">
        <f>'PLANTILLA V6'!A121</f>
        <v>0</v>
      </c>
      <c r="B121" s="26">
        <f>'PLANTILLA V6'!B121</f>
        <v>0</v>
      </c>
      <c r="C121" s="119">
        <f>'PLANTILLA V6'!C121</f>
        <v>0</v>
      </c>
      <c r="D121" s="111">
        <f>'PLANTILLA V6'!D121</f>
        <v>0</v>
      </c>
      <c r="E121" s="119">
        <v>0</v>
      </c>
      <c r="F121" s="111" t="b">
        <v>0</v>
      </c>
      <c r="G121" s="111" t="b">
        <v>0</v>
      </c>
      <c r="H121" s="111" t="b">
        <v>0</v>
      </c>
      <c r="I121" s="111" t="b">
        <v>0</v>
      </c>
      <c r="J121" s="114" t="e">
        <f t="shared" ca="1" si="0"/>
        <v>#NAME?</v>
      </c>
    </row>
    <row r="122" spans="1:26" ht="21.5" hidden="1" x14ac:dyDescent="0.9">
      <c r="A122" s="26">
        <f>'PLANTILLA V6'!A122</f>
        <v>0</v>
      </c>
      <c r="B122" s="26">
        <f>'PLANTILLA V6'!B122</f>
        <v>0</v>
      </c>
      <c r="C122" s="119">
        <f>'PLANTILLA V6'!C122</f>
        <v>0</v>
      </c>
      <c r="D122" s="111">
        <f>'PLANTILLA V6'!D122</f>
        <v>0</v>
      </c>
      <c r="E122" s="119">
        <v>0</v>
      </c>
      <c r="F122" s="111" t="b">
        <v>0</v>
      </c>
      <c r="G122" s="111" t="b">
        <v>0</v>
      </c>
      <c r="H122" s="111" t="b">
        <v>0</v>
      </c>
      <c r="I122" s="111" t="b">
        <v>0</v>
      </c>
      <c r="J122" s="114" t="e">
        <f t="shared" ca="1" si="0"/>
        <v>#NAME?</v>
      </c>
    </row>
    <row r="123" spans="1:26" ht="21.5" hidden="1" x14ac:dyDescent="0.9">
      <c r="A123" s="26">
        <f>'PLANTILLA V6'!A123</f>
        <v>0</v>
      </c>
      <c r="B123" s="26">
        <f>'PLANTILLA V6'!B123</f>
        <v>0</v>
      </c>
      <c r="C123" s="119">
        <f>'PLANTILLA V6'!C123</f>
        <v>0</v>
      </c>
      <c r="D123" s="111">
        <f>'PLANTILLA V6'!D123</f>
        <v>0</v>
      </c>
      <c r="E123" s="119">
        <v>0</v>
      </c>
      <c r="F123" s="111" t="b">
        <v>0</v>
      </c>
      <c r="G123" s="111" t="b">
        <v>0</v>
      </c>
      <c r="H123" s="111" t="b">
        <v>0</v>
      </c>
      <c r="I123" s="111" t="b">
        <v>0</v>
      </c>
      <c r="J123" s="114" t="e">
        <f t="shared" ca="1" si="0"/>
        <v>#NAME?</v>
      </c>
    </row>
    <row r="124" spans="1:26" ht="21.5" hidden="1" x14ac:dyDescent="0.9">
      <c r="A124" s="26">
        <f>'PLANTILLA V6'!A124</f>
        <v>0</v>
      </c>
      <c r="B124" s="26">
        <f>'PLANTILLA V6'!B124</f>
        <v>0</v>
      </c>
      <c r="C124" s="119">
        <f>'PLANTILLA V6'!C124</f>
        <v>0</v>
      </c>
      <c r="D124" s="111">
        <f>'PLANTILLA V6'!D124</f>
        <v>0</v>
      </c>
      <c r="E124" s="119">
        <v>0</v>
      </c>
      <c r="F124" s="111" t="b">
        <v>0</v>
      </c>
      <c r="G124" s="111" t="b">
        <v>0</v>
      </c>
      <c r="H124" s="111" t="b">
        <v>0</v>
      </c>
      <c r="I124" s="111" t="b">
        <v>0</v>
      </c>
      <c r="J124" s="114" t="e">
        <f t="shared" ca="1" si="0"/>
        <v>#NAME?</v>
      </c>
    </row>
    <row r="125" spans="1:26" ht="21.5" hidden="1" x14ac:dyDescent="0.9">
      <c r="A125" s="26">
        <f>'PLANTILLA V6'!A125</f>
        <v>0</v>
      </c>
      <c r="B125" s="26">
        <f>'PLANTILLA V6'!B125</f>
        <v>0</v>
      </c>
      <c r="C125" s="119">
        <f>'PLANTILLA V6'!C125</f>
        <v>0</v>
      </c>
      <c r="D125" s="111">
        <f>'PLANTILLA V6'!D125</f>
        <v>0</v>
      </c>
      <c r="E125" s="119">
        <v>0</v>
      </c>
      <c r="F125" s="111" t="b">
        <v>0</v>
      </c>
      <c r="G125" s="111" t="b">
        <v>0</v>
      </c>
      <c r="H125" s="111" t="b">
        <v>0</v>
      </c>
      <c r="I125" s="111" t="b">
        <v>0</v>
      </c>
      <c r="J125" s="114" t="e">
        <f t="shared" ca="1" si="0"/>
        <v>#NAME?</v>
      </c>
    </row>
    <row r="126" spans="1:26" ht="21.5" hidden="1" x14ac:dyDescent="0.9">
      <c r="A126" s="26">
        <f>'PLANTILLA V6'!A126</f>
        <v>0</v>
      </c>
      <c r="B126" s="26">
        <f>'PLANTILLA V6'!B126</f>
        <v>0</v>
      </c>
      <c r="C126" s="119">
        <f>'PLANTILLA V6'!C126</f>
        <v>0</v>
      </c>
      <c r="D126" s="111">
        <f>'PLANTILLA V6'!D126</f>
        <v>0</v>
      </c>
      <c r="E126" s="119">
        <v>0</v>
      </c>
      <c r="F126" s="111" t="b">
        <v>0</v>
      </c>
      <c r="G126" s="111" t="b">
        <v>0</v>
      </c>
      <c r="H126" s="111" t="b">
        <v>0</v>
      </c>
      <c r="I126" s="111" t="b">
        <v>0</v>
      </c>
      <c r="J126" s="114" t="e">
        <f t="shared" ca="1" si="0"/>
        <v>#NAME?</v>
      </c>
    </row>
    <row r="127" spans="1:26" ht="21.5" hidden="1" x14ac:dyDescent="0.9">
      <c r="A127" s="26">
        <f>'PLANTILLA V6'!A127</f>
        <v>0</v>
      </c>
      <c r="B127" s="26">
        <f>'PLANTILLA V6'!B127</f>
        <v>0</v>
      </c>
      <c r="C127" s="119">
        <f>'PLANTILLA V6'!C127</f>
        <v>0</v>
      </c>
      <c r="D127" s="111">
        <f>'PLANTILLA V6'!D127</f>
        <v>0</v>
      </c>
      <c r="E127" s="119">
        <v>0</v>
      </c>
      <c r="F127" s="111" t="b">
        <v>0</v>
      </c>
      <c r="G127" s="111" t="b">
        <v>0</v>
      </c>
      <c r="H127" s="111" t="b">
        <v>0</v>
      </c>
      <c r="I127" s="111" t="b">
        <v>0</v>
      </c>
      <c r="J127" s="114" t="e">
        <f t="shared" ca="1" si="0"/>
        <v>#NAME?</v>
      </c>
    </row>
    <row r="128" spans="1:26" ht="21.5" hidden="1" x14ac:dyDescent="0.9">
      <c r="A128" s="26">
        <f>'PLANTILLA V6'!A128</f>
        <v>0</v>
      </c>
      <c r="B128" s="26">
        <f>'PLANTILLA V6'!B128</f>
        <v>0</v>
      </c>
      <c r="C128" s="119">
        <f>'PLANTILLA V6'!C128</f>
        <v>0</v>
      </c>
      <c r="D128" s="111">
        <f>'PLANTILLA V6'!D128</f>
        <v>0</v>
      </c>
      <c r="E128" s="119">
        <v>0</v>
      </c>
      <c r="F128" s="111" t="b">
        <v>0</v>
      </c>
      <c r="G128" s="111" t="b">
        <v>0</v>
      </c>
      <c r="H128" s="111" t="b">
        <v>0</v>
      </c>
      <c r="I128" s="111" t="b">
        <v>0</v>
      </c>
      <c r="J128" s="114" t="e">
        <f t="shared" ca="1" si="0"/>
        <v>#NAME?</v>
      </c>
    </row>
    <row r="129" spans="1:26" ht="21.5" hidden="1" x14ac:dyDescent="0.9">
      <c r="A129" s="26">
        <f>'PLANTILLA V6'!A129</f>
        <v>0</v>
      </c>
      <c r="B129" s="26">
        <f>'PLANTILLA V6'!B129</f>
        <v>0</v>
      </c>
      <c r="C129" s="119">
        <f>'PLANTILLA V6'!C129</f>
        <v>0</v>
      </c>
      <c r="D129" s="111">
        <f>'PLANTILLA V6'!D129</f>
        <v>0</v>
      </c>
      <c r="E129" s="119">
        <v>0</v>
      </c>
      <c r="F129" s="111" t="b">
        <v>0</v>
      </c>
      <c r="G129" s="111" t="b">
        <v>0</v>
      </c>
      <c r="H129" s="111" t="b">
        <v>0</v>
      </c>
      <c r="I129" s="111" t="b">
        <v>0</v>
      </c>
      <c r="J129" s="114" t="e">
        <f t="shared" ca="1" si="0"/>
        <v>#NAME?</v>
      </c>
    </row>
    <row r="130" spans="1:26" ht="21.5" hidden="1" x14ac:dyDescent="0.9">
      <c r="A130" s="26">
        <f>'PLANTILLA V6'!A130</f>
        <v>0</v>
      </c>
      <c r="B130" s="26">
        <f>'PLANTILLA V6'!B130</f>
        <v>0</v>
      </c>
      <c r="C130" s="119">
        <f>'PLANTILLA V6'!C130</f>
        <v>0</v>
      </c>
      <c r="D130" s="111">
        <f>'PLANTILLA V6'!D130</f>
        <v>0</v>
      </c>
      <c r="E130" s="119">
        <v>0</v>
      </c>
      <c r="F130" s="111" t="b">
        <v>0</v>
      </c>
      <c r="G130" s="111" t="b">
        <v>0</v>
      </c>
      <c r="H130" s="111" t="b">
        <v>0</v>
      </c>
      <c r="I130" s="111" t="b">
        <v>0</v>
      </c>
      <c r="J130" s="114" t="e">
        <f t="shared" ca="1" si="0"/>
        <v>#NAME?</v>
      </c>
    </row>
    <row r="131" spans="1:26" ht="21.5" hidden="1" x14ac:dyDescent="0.9">
      <c r="A131" s="26">
        <f>'PLANTILLA V6'!A131</f>
        <v>0</v>
      </c>
      <c r="B131" s="26">
        <f>'PLANTILLA V6'!B131</f>
        <v>0</v>
      </c>
      <c r="C131" s="119">
        <f>'PLANTILLA V6'!C131</f>
        <v>0</v>
      </c>
      <c r="D131" s="111">
        <f>'PLANTILLA V6'!D131</f>
        <v>0</v>
      </c>
      <c r="E131" s="119">
        <v>0</v>
      </c>
      <c r="F131" s="111" t="b">
        <v>0</v>
      </c>
      <c r="G131" s="111" t="b">
        <v>0</v>
      </c>
      <c r="H131" s="111" t="b">
        <v>0</v>
      </c>
      <c r="I131" s="111" t="b">
        <v>0</v>
      </c>
      <c r="J131" s="114" t="e">
        <f t="shared" ca="1" si="0"/>
        <v>#NAME?</v>
      </c>
    </row>
    <row r="132" spans="1:26" ht="21.5" hidden="1" x14ac:dyDescent="0.9">
      <c r="A132" s="26">
        <f>'PLANTILLA V6'!A132</f>
        <v>0</v>
      </c>
      <c r="B132" s="26">
        <f>'PLANTILLA V6'!B132</f>
        <v>0</v>
      </c>
      <c r="C132" s="119">
        <f>'PLANTILLA V6'!C132</f>
        <v>0</v>
      </c>
      <c r="D132" s="111">
        <f>'PLANTILLA V6'!D132</f>
        <v>0</v>
      </c>
      <c r="E132" s="119">
        <v>0</v>
      </c>
      <c r="F132" s="111" t="b">
        <v>0</v>
      </c>
      <c r="G132" s="111" t="b">
        <v>0</v>
      </c>
      <c r="H132" s="111" t="b">
        <v>0</v>
      </c>
      <c r="I132" s="111" t="b">
        <v>0</v>
      </c>
      <c r="J132" s="114" t="e">
        <f t="shared" ca="1" si="0"/>
        <v>#NAME?</v>
      </c>
    </row>
    <row r="133" spans="1:26" ht="21.5" hidden="1" x14ac:dyDescent="0.9">
      <c r="A133" s="26">
        <f>'PLANTILLA V6'!A133</f>
        <v>0</v>
      </c>
      <c r="B133" s="26">
        <f>'PLANTILLA V6'!B133</f>
        <v>0</v>
      </c>
      <c r="C133" s="119">
        <f>'PLANTILLA V6'!C133</f>
        <v>0</v>
      </c>
      <c r="D133" s="111">
        <f>'PLANTILLA V6'!D133</f>
        <v>0</v>
      </c>
      <c r="E133" s="119">
        <v>0</v>
      </c>
      <c r="F133" s="111" t="b">
        <v>0</v>
      </c>
      <c r="G133" s="111" t="b">
        <v>0</v>
      </c>
      <c r="H133" s="111" t="b">
        <v>0</v>
      </c>
      <c r="I133" s="111" t="b">
        <v>0</v>
      </c>
      <c r="J133" s="114" t="e">
        <f t="shared" ca="1" si="0"/>
        <v>#NAME?</v>
      </c>
    </row>
    <row r="134" spans="1:26" ht="21.5" hidden="1" x14ac:dyDescent="0.9">
      <c r="A134" s="26">
        <f>'PLANTILLA V6'!A134</f>
        <v>0</v>
      </c>
      <c r="B134" s="26">
        <f>'PLANTILLA V6'!B134</f>
        <v>0</v>
      </c>
      <c r="C134" s="119">
        <f>'PLANTILLA V6'!C134</f>
        <v>0</v>
      </c>
      <c r="D134" s="111">
        <f>'PLANTILLA V6'!D134</f>
        <v>0</v>
      </c>
      <c r="E134" s="119">
        <v>0</v>
      </c>
      <c r="F134" s="111" t="b">
        <v>0</v>
      </c>
      <c r="G134" s="111" t="b">
        <v>0</v>
      </c>
      <c r="H134" s="111" t="b">
        <v>0</v>
      </c>
      <c r="I134" s="111" t="b">
        <v>0</v>
      </c>
      <c r="J134" s="114" t="e">
        <f t="shared" ca="1" si="0"/>
        <v>#NAME?</v>
      </c>
    </row>
    <row r="135" spans="1:26" ht="21.5" hidden="1" x14ac:dyDescent="0.9">
      <c r="A135" s="26">
        <f>'PLANTILLA V6'!A135</f>
        <v>0</v>
      </c>
      <c r="B135" s="26">
        <f>'PLANTILLA V6'!B135</f>
        <v>0</v>
      </c>
      <c r="C135" s="119">
        <f>'PLANTILLA V6'!C135</f>
        <v>0</v>
      </c>
      <c r="D135" s="111">
        <f>'PLANTILLA V6'!D135</f>
        <v>0</v>
      </c>
      <c r="E135" s="119">
        <v>0</v>
      </c>
      <c r="F135" s="111" t="b">
        <v>0</v>
      </c>
      <c r="G135" s="111" t="b">
        <v>0</v>
      </c>
      <c r="H135" s="111" t="b">
        <v>0</v>
      </c>
      <c r="I135" s="111" t="b">
        <v>0</v>
      </c>
      <c r="J135" s="114" t="e">
        <f t="shared" ca="1" si="0"/>
        <v>#NAME?</v>
      </c>
    </row>
    <row r="136" spans="1:26" ht="21.5" hidden="1" x14ac:dyDescent="0.9">
      <c r="A136" s="26">
        <f>'PLANTILLA V6'!A136</f>
        <v>0</v>
      </c>
      <c r="B136" s="26">
        <f>'PLANTILLA V6'!B136</f>
        <v>0</v>
      </c>
      <c r="C136" s="119">
        <f>'PLANTILLA V6'!C136</f>
        <v>0</v>
      </c>
      <c r="D136" s="111">
        <f>'PLANTILLA V6'!D136</f>
        <v>0</v>
      </c>
      <c r="E136" s="119">
        <v>0</v>
      </c>
      <c r="F136" s="111" t="b">
        <v>0</v>
      </c>
      <c r="G136" s="111" t="b">
        <v>0</v>
      </c>
      <c r="H136" s="111" t="b">
        <v>0</v>
      </c>
      <c r="I136" s="111" t="b">
        <v>0</v>
      </c>
      <c r="J136" s="114" t="e">
        <f t="shared" ca="1" si="0"/>
        <v>#NAME?</v>
      </c>
    </row>
    <row r="137" spans="1:26" ht="21.5" hidden="1" x14ac:dyDescent="0.9">
      <c r="A137" s="26">
        <f>'PLANTILLA V6'!A137</f>
        <v>0</v>
      </c>
      <c r="B137" s="26">
        <f>'PLANTILLA V6'!B137</f>
        <v>0</v>
      </c>
      <c r="C137" s="119">
        <f>'PLANTILLA V6'!C137</f>
        <v>0</v>
      </c>
      <c r="D137" s="111">
        <f>'PLANTILLA V6'!D137</f>
        <v>0</v>
      </c>
      <c r="E137" s="119">
        <v>0</v>
      </c>
      <c r="F137" s="111" t="b">
        <v>0</v>
      </c>
      <c r="G137" s="111" t="b">
        <v>0</v>
      </c>
      <c r="H137" s="111" t="b">
        <v>0</v>
      </c>
      <c r="I137" s="111" t="b">
        <v>0</v>
      </c>
      <c r="J137" s="114" t="e">
        <f t="shared" ca="1" si="0"/>
        <v>#NAME?</v>
      </c>
    </row>
    <row r="138" spans="1:26" ht="21.5" hidden="1" x14ac:dyDescent="0.9">
      <c r="A138" s="26">
        <f>'PLANTILLA V6'!A138</f>
        <v>0</v>
      </c>
      <c r="B138" s="26">
        <f>'PLANTILLA V6'!B138</f>
        <v>0</v>
      </c>
      <c r="C138" s="119">
        <f>'PLANTILLA V6'!C138</f>
        <v>0</v>
      </c>
      <c r="D138" s="111">
        <f>'PLANTILLA V6'!D138</f>
        <v>0</v>
      </c>
      <c r="E138" s="119">
        <v>0</v>
      </c>
      <c r="F138" s="111" t="b">
        <v>0</v>
      </c>
      <c r="G138" s="111" t="b">
        <v>0</v>
      </c>
      <c r="H138" s="111" t="b">
        <v>0</v>
      </c>
      <c r="I138" s="111" t="b">
        <v>0</v>
      </c>
      <c r="J138" s="114" t="e">
        <f t="shared" ca="1" si="0"/>
        <v>#NAME?</v>
      </c>
    </row>
    <row r="139" spans="1:26" ht="21.5" x14ac:dyDescent="0.9">
      <c r="A139" s="174" t="str">
        <f>'PLANTILLA V6'!A139</f>
        <v>Seguridad y Orden</v>
      </c>
      <c r="B139" s="157"/>
      <c r="C139" s="119"/>
      <c r="D139" s="111"/>
      <c r="E139" s="119"/>
      <c r="F139" s="117"/>
      <c r="G139" s="117"/>
      <c r="H139" s="117"/>
      <c r="I139" s="117"/>
      <c r="J139" s="114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21.5" hidden="1" x14ac:dyDescent="0.9">
      <c r="A140" s="118" t="str">
        <f>'PLANTILLA V6'!A140</f>
        <v>So</v>
      </c>
      <c r="B140" s="118" t="str">
        <f>'PLANTILLA V6'!B140</f>
        <v>Cubrebocas industrial N95 o similar</v>
      </c>
      <c r="C140" s="119">
        <f>'PLANTILLA V6'!C140</f>
        <v>1</v>
      </c>
      <c r="D140" s="111" t="str">
        <f>'PLANTILLA V6'!D140</f>
        <v>pza</v>
      </c>
      <c r="E140" s="119">
        <v>0</v>
      </c>
      <c r="F140" s="111" t="b">
        <v>1</v>
      </c>
      <c r="G140" s="111" t="b">
        <v>0</v>
      </c>
      <c r="H140" s="111" t="b">
        <v>0</v>
      </c>
      <c r="I140" s="111" t="b">
        <v>0</v>
      </c>
      <c r="J140" s="114" t="e">
        <f t="shared" ca="1" si="0"/>
        <v>#NAME?</v>
      </c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21.5" hidden="1" x14ac:dyDescent="0.9">
      <c r="A141" s="118" t="str">
        <f>'PLANTILLA V6'!A141</f>
        <v>So</v>
      </c>
      <c r="B141" s="118" t="str">
        <f>'PLANTILLA V6'!B141</f>
        <v>Lentes de seguridad</v>
      </c>
      <c r="C141" s="119">
        <f>'PLANTILLA V6'!C141</f>
        <v>1</v>
      </c>
      <c r="D141" s="111" t="str">
        <f>'PLANTILLA V6'!D141</f>
        <v>pza</v>
      </c>
      <c r="E141" s="119">
        <v>0</v>
      </c>
      <c r="F141" s="111" t="b">
        <v>0</v>
      </c>
      <c r="G141" s="111" t="b">
        <v>0</v>
      </c>
      <c r="H141" s="111" t="b">
        <v>1</v>
      </c>
      <c r="I141" s="111" t="b">
        <v>0</v>
      </c>
      <c r="J141" s="114" t="e">
        <f t="shared" ca="1" si="0"/>
        <v>#NAME?</v>
      </c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21.5" hidden="1" x14ac:dyDescent="0.9">
      <c r="A142" s="118" t="str">
        <f>'PLANTILLA V6'!A142</f>
        <v>So</v>
      </c>
      <c r="B142" s="118" t="str">
        <f>'PLANTILLA V6'!B142</f>
        <v>Guantes de seguridad</v>
      </c>
      <c r="C142" s="119">
        <f>'PLANTILLA V6'!C142</f>
        <v>1</v>
      </c>
      <c r="D142" s="111" t="str">
        <f>'PLANTILLA V6'!D142</f>
        <v>pza</v>
      </c>
      <c r="E142" s="119">
        <v>0</v>
      </c>
      <c r="F142" s="111" t="b">
        <v>0</v>
      </c>
      <c r="G142" s="111" t="b">
        <v>0</v>
      </c>
      <c r="H142" s="111" t="b">
        <v>1</v>
      </c>
      <c r="I142" s="111" t="b">
        <v>0</v>
      </c>
      <c r="J142" s="114" t="e">
        <f t="shared" ca="1" si="0"/>
        <v>#NAME?</v>
      </c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21.5" hidden="1" x14ac:dyDescent="0.9">
      <c r="A143" s="118" t="str">
        <f>'PLANTILLA V6'!A143</f>
        <v>So</v>
      </c>
      <c r="B143" s="118" t="str">
        <f>'PLANTILLA V6'!B143</f>
        <v>Botiquín de primeros auxilios (caja con algodón, alcohol, gasas, antiséptico, agua oxigenada, vendas)</v>
      </c>
      <c r="C143" s="119">
        <f>'PLANTILLA V6'!C143</f>
        <v>1</v>
      </c>
      <c r="D143" s="111" t="str">
        <f>'PLANTILLA V6'!D143</f>
        <v>pza</v>
      </c>
      <c r="E143" s="119">
        <v>0</v>
      </c>
      <c r="F143" s="111" t="b">
        <v>0</v>
      </c>
      <c r="G143" s="111" t="b">
        <v>0</v>
      </c>
      <c r="H143" s="111" t="b">
        <v>0</v>
      </c>
      <c r="I143" s="111" t="b">
        <v>1</v>
      </c>
      <c r="J143" s="114" t="e">
        <f t="shared" ca="1" si="0"/>
        <v>#NAME?</v>
      </c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21.5" hidden="1" x14ac:dyDescent="0.9">
      <c r="A144" s="118" t="str">
        <f>'PLANTILLA V6'!A144</f>
        <v>So</v>
      </c>
      <c r="B144" s="118" t="str">
        <f>'PLANTILLA V6'!B144</f>
        <v>Trapo de limpieza/franela</v>
      </c>
      <c r="C144" s="119">
        <f>'PLANTILLA V6'!C144</f>
        <v>1</v>
      </c>
      <c r="D144" s="111" t="str">
        <f>'PLANTILLA V6'!D144</f>
        <v>pza</v>
      </c>
      <c r="E144" s="119">
        <v>0</v>
      </c>
      <c r="F144" s="111" t="b">
        <v>0</v>
      </c>
      <c r="G144" s="111" t="b">
        <v>0</v>
      </c>
      <c r="H144" s="111" t="b">
        <v>1</v>
      </c>
      <c r="I144" s="111" t="b">
        <v>0</v>
      </c>
      <c r="J144" s="114" t="e">
        <f t="shared" ca="1" si="0"/>
        <v>#NAME?</v>
      </c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21.5" hidden="1" x14ac:dyDescent="0.9">
      <c r="A145" s="118">
        <f>'PLANTILLA V6'!A145</f>
        <v>0</v>
      </c>
      <c r="B145" s="111">
        <f>'PLANTILLA V6'!B145</f>
        <v>0</v>
      </c>
      <c r="C145" s="119">
        <f>'PLANTILLA V6'!C145</f>
        <v>1</v>
      </c>
      <c r="D145" s="111" t="str">
        <f>'PLANTILLA V6'!D145</f>
        <v>pza</v>
      </c>
      <c r="E145" s="119">
        <v>0</v>
      </c>
      <c r="F145" s="111" t="b">
        <v>0</v>
      </c>
      <c r="G145" s="111" t="b">
        <v>0</v>
      </c>
      <c r="H145" s="111" t="b">
        <v>0</v>
      </c>
      <c r="I145" s="111" t="b">
        <v>0</v>
      </c>
      <c r="J145" s="114" t="e">
        <f t="shared" ca="1" si="0"/>
        <v>#NAME?</v>
      </c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21.5" hidden="1" x14ac:dyDescent="0.9">
      <c r="A146" s="118">
        <f>'PLANTILLA V6'!A146</f>
        <v>0</v>
      </c>
      <c r="B146" s="111">
        <f>'PLANTILLA V6'!B146</f>
        <v>0</v>
      </c>
      <c r="C146" s="119">
        <f>'PLANTILLA V6'!C146</f>
        <v>1</v>
      </c>
      <c r="D146" s="111" t="str">
        <f>'PLANTILLA V6'!D146</f>
        <v>pza</v>
      </c>
      <c r="E146" s="119">
        <v>0</v>
      </c>
      <c r="F146" s="111" t="b">
        <v>0</v>
      </c>
      <c r="G146" s="111" t="b">
        <v>0</v>
      </c>
      <c r="H146" s="111" t="b">
        <v>0</v>
      </c>
      <c r="I146" s="111" t="b">
        <v>0</v>
      </c>
      <c r="J146" s="114" t="e">
        <f t="shared" ca="1" si="0"/>
        <v>#NAME?</v>
      </c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21.5" hidden="1" x14ac:dyDescent="0.9">
      <c r="A147" s="118">
        <f>'PLANTILLA V6'!A147</f>
        <v>0</v>
      </c>
      <c r="B147" s="111">
        <f>'PLANTILLA V6'!B147</f>
        <v>0</v>
      </c>
      <c r="C147" s="119">
        <f>'PLANTILLA V6'!C147</f>
        <v>1</v>
      </c>
      <c r="D147" s="111" t="str">
        <f>'PLANTILLA V6'!D147</f>
        <v>pza</v>
      </c>
      <c r="E147" s="119">
        <v>0</v>
      </c>
      <c r="F147" s="111" t="b">
        <v>0</v>
      </c>
      <c r="G147" s="111" t="b">
        <v>0</v>
      </c>
      <c r="H147" s="111" t="b">
        <v>0</v>
      </c>
      <c r="I147" s="111" t="b">
        <v>0</v>
      </c>
      <c r="J147" s="114" t="e">
        <f t="shared" ca="1" si="0"/>
        <v>#NAME?</v>
      </c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21.5" hidden="1" x14ac:dyDescent="0.9">
      <c r="A148" s="118">
        <f>'PLANTILLA V6'!A148</f>
        <v>0</v>
      </c>
      <c r="B148" s="111">
        <f>'PLANTILLA V6'!B148</f>
        <v>0</v>
      </c>
      <c r="C148" s="119">
        <f>'PLANTILLA V6'!C148</f>
        <v>1</v>
      </c>
      <c r="D148" s="111" t="str">
        <f>'PLANTILLA V6'!D148</f>
        <v>pza</v>
      </c>
      <c r="E148" s="119">
        <v>0</v>
      </c>
      <c r="F148" s="111" t="b">
        <v>0</v>
      </c>
      <c r="G148" s="111" t="b">
        <v>0</v>
      </c>
      <c r="H148" s="111" t="b">
        <v>0</v>
      </c>
      <c r="I148" s="111" t="b">
        <v>0</v>
      </c>
      <c r="J148" s="114" t="e">
        <f t="shared" ca="1" si="0"/>
        <v>#NAME?</v>
      </c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21.5" hidden="1" x14ac:dyDescent="0.9">
      <c r="A149" s="118">
        <f>'PLANTILLA V6'!A149</f>
        <v>0</v>
      </c>
      <c r="B149" s="111">
        <f>'PLANTILLA V6'!B149</f>
        <v>0</v>
      </c>
      <c r="C149" s="119">
        <f>'PLANTILLA V6'!C149</f>
        <v>1</v>
      </c>
      <c r="D149" s="111" t="str">
        <f>'PLANTILLA V6'!D149</f>
        <v>pza</v>
      </c>
      <c r="E149" s="119">
        <v>0</v>
      </c>
      <c r="F149" s="111" t="b">
        <v>0</v>
      </c>
      <c r="G149" s="111" t="b">
        <v>0</v>
      </c>
      <c r="H149" s="111" t="b">
        <v>0</v>
      </c>
      <c r="I149" s="111" t="b">
        <v>0</v>
      </c>
      <c r="J149" s="114" t="e">
        <f t="shared" ca="1" si="0"/>
        <v>#NAME?</v>
      </c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21.5" hidden="1" x14ac:dyDescent="0.9">
      <c r="A150" s="118">
        <f>'PLANTILLA V6'!A150</f>
        <v>0</v>
      </c>
      <c r="B150" s="111">
        <f>'PLANTILLA V6'!B150</f>
        <v>0</v>
      </c>
      <c r="C150" s="119">
        <f>'PLANTILLA V6'!C150</f>
        <v>1</v>
      </c>
      <c r="D150" s="111" t="str">
        <f>'PLANTILLA V6'!D150</f>
        <v>pza</v>
      </c>
      <c r="E150" s="119">
        <v>0</v>
      </c>
      <c r="F150" s="111" t="b">
        <v>0</v>
      </c>
      <c r="G150" s="111" t="b">
        <v>0</v>
      </c>
      <c r="H150" s="111" t="b">
        <v>0</v>
      </c>
      <c r="I150" s="111" t="b">
        <v>0</v>
      </c>
      <c r="J150" s="114" t="e">
        <f t="shared" ca="1" si="0"/>
        <v>#NAME?</v>
      </c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21.5" hidden="1" x14ac:dyDescent="0.9">
      <c r="A151" s="118">
        <f>'PLANTILLA V6'!A151</f>
        <v>0</v>
      </c>
      <c r="B151" s="111">
        <f>'PLANTILLA V6'!B151</f>
        <v>0</v>
      </c>
      <c r="C151" s="119">
        <f>'PLANTILLA V6'!C151</f>
        <v>1</v>
      </c>
      <c r="D151" s="111" t="str">
        <f>'PLANTILLA V6'!D151</f>
        <v>pza</v>
      </c>
      <c r="E151" s="119">
        <v>0</v>
      </c>
      <c r="F151" s="111" t="b">
        <v>0</v>
      </c>
      <c r="G151" s="111" t="b">
        <v>0</v>
      </c>
      <c r="H151" s="111" t="b">
        <v>0</v>
      </c>
      <c r="I151" s="111" t="b">
        <v>0</v>
      </c>
      <c r="J151" s="114" t="e">
        <f t="shared" ca="1" si="0"/>
        <v>#NAME?</v>
      </c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21.5" hidden="1" x14ac:dyDescent="0.9">
      <c r="A152" s="118">
        <f>'PLANTILLA V6'!A152</f>
        <v>0</v>
      </c>
      <c r="B152" s="111">
        <f>'PLANTILLA V6'!B152</f>
        <v>0</v>
      </c>
      <c r="C152" s="119">
        <f>'PLANTILLA V6'!C152</f>
        <v>1</v>
      </c>
      <c r="D152" s="111" t="str">
        <f>'PLANTILLA V6'!D152</f>
        <v>pza</v>
      </c>
      <c r="E152" s="119">
        <v>0</v>
      </c>
      <c r="F152" s="111" t="b">
        <v>0</v>
      </c>
      <c r="G152" s="111" t="b">
        <v>0</v>
      </c>
      <c r="H152" s="111" t="b">
        <v>0</v>
      </c>
      <c r="I152" s="111" t="b">
        <v>0</v>
      </c>
      <c r="J152" s="114" t="e">
        <f t="shared" ca="1" si="0"/>
        <v>#NAME?</v>
      </c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21.5" hidden="1" x14ac:dyDescent="0.9">
      <c r="A153" s="118">
        <f>'PLANTILLA V6'!A153</f>
        <v>0</v>
      </c>
      <c r="B153" s="111">
        <f>'PLANTILLA V6'!B153</f>
        <v>0</v>
      </c>
      <c r="C153" s="119">
        <f>'PLANTILLA V6'!C153</f>
        <v>1</v>
      </c>
      <c r="D153" s="111" t="str">
        <f>'PLANTILLA V6'!D153</f>
        <v>pza</v>
      </c>
      <c r="E153" s="119">
        <v>0</v>
      </c>
      <c r="F153" s="111" t="b">
        <v>0</v>
      </c>
      <c r="G153" s="111" t="b">
        <v>0</v>
      </c>
      <c r="H153" s="111" t="b">
        <v>0</v>
      </c>
      <c r="I153" s="111" t="b">
        <v>0</v>
      </c>
      <c r="J153" s="114" t="e">
        <f t="shared" ca="1" si="0"/>
        <v>#NAME?</v>
      </c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21.5" hidden="1" x14ac:dyDescent="0.9">
      <c r="A154" s="118">
        <f>'PLANTILLA V6'!A154</f>
        <v>0</v>
      </c>
      <c r="B154" s="111">
        <f>'PLANTILLA V6'!B154</f>
        <v>0</v>
      </c>
      <c r="C154" s="119">
        <f>'PLANTILLA V6'!C154</f>
        <v>1</v>
      </c>
      <c r="D154" s="111" t="str">
        <f>'PLANTILLA V6'!D154</f>
        <v>pza</v>
      </c>
      <c r="E154" s="119">
        <v>0</v>
      </c>
      <c r="F154" s="111" t="b">
        <v>0</v>
      </c>
      <c r="G154" s="111" t="b">
        <v>0</v>
      </c>
      <c r="H154" s="111" t="b">
        <v>0</v>
      </c>
      <c r="I154" s="111" t="b">
        <v>0</v>
      </c>
      <c r="J154" s="114" t="e">
        <f t="shared" ca="1" si="0"/>
        <v>#NAME?</v>
      </c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21.5" hidden="1" x14ac:dyDescent="0.9">
      <c r="A155" s="118">
        <f>'PLANTILLA V6'!A155</f>
        <v>0</v>
      </c>
      <c r="B155" s="111">
        <f>'PLANTILLA V6'!B155</f>
        <v>0</v>
      </c>
      <c r="C155" s="119">
        <f>'PLANTILLA V6'!C155</f>
        <v>1</v>
      </c>
      <c r="D155" s="111" t="str">
        <f>'PLANTILLA V6'!D155</f>
        <v>pza</v>
      </c>
      <c r="E155" s="119">
        <v>0</v>
      </c>
      <c r="F155" s="111" t="b">
        <v>0</v>
      </c>
      <c r="G155" s="111" t="b">
        <v>0</v>
      </c>
      <c r="H155" s="111" t="b">
        <v>0</v>
      </c>
      <c r="I155" s="111" t="b">
        <v>0</v>
      </c>
      <c r="J155" s="114" t="e">
        <f t="shared" ca="1" si="0"/>
        <v>#NAME?</v>
      </c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21.5" hidden="1" x14ac:dyDescent="0.9">
      <c r="A156" s="118">
        <f>'PLANTILLA V6'!A156</f>
        <v>0</v>
      </c>
      <c r="B156" s="111">
        <f>'PLANTILLA V6'!B156</f>
        <v>0</v>
      </c>
      <c r="C156" s="119">
        <f>'PLANTILLA V6'!C156</f>
        <v>1</v>
      </c>
      <c r="D156" s="111" t="str">
        <f>'PLANTILLA V6'!D156</f>
        <v>pza</v>
      </c>
      <c r="E156" s="119">
        <v>0</v>
      </c>
      <c r="F156" s="111" t="b">
        <v>0</v>
      </c>
      <c r="G156" s="111" t="b">
        <v>0</v>
      </c>
      <c r="H156" s="111" t="b">
        <v>0</v>
      </c>
      <c r="I156" s="111" t="b">
        <v>0</v>
      </c>
      <c r="J156" s="114" t="e">
        <f t="shared" ca="1" si="0"/>
        <v>#NAME?</v>
      </c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21.5" hidden="1" x14ac:dyDescent="0.9">
      <c r="A157" s="118">
        <f>'PLANTILLA V6'!A157</f>
        <v>0</v>
      </c>
      <c r="B157" s="111">
        <f>'PLANTILLA V6'!B157</f>
        <v>0</v>
      </c>
      <c r="C157" s="119">
        <f>'PLANTILLA V6'!C157</f>
        <v>1</v>
      </c>
      <c r="D157" s="111" t="str">
        <f>'PLANTILLA V6'!D157</f>
        <v>pza</v>
      </c>
      <c r="E157" s="119">
        <v>0</v>
      </c>
      <c r="F157" s="111" t="b">
        <v>0</v>
      </c>
      <c r="G157" s="111" t="b">
        <v>0</v>
      </c>
      <c r="H157" s="111" t="b">
        <v>0</v>
      </c>
      <c r="I157" s="111" t="b">
        <v>0</v>
      </c>
      <c r="J157" s="114" t="e">
        <f t="shared" ca="1" si="0"/>
        <v>#NAME?</v>
      </c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21.5" hidden="1" x14ac:dyDescent="0.9">
      <c r="A158" s="118">
        <f>'PLANTILLA V6'!A158</f>
        <v>0</v>
      </c>
      <c r="B158" s="111">
        <f>'PLANTILLA V6'!B158</f>
        <v>0</v>
      </c>
      <c r="C158" s="119">
        <f>'PLANTILLA V6'!C158</f>
        <v>1</v>
      </c>
      <c r="D158" s="111" t="str">
        <f>'PLANTILLA V6'!D158</f>
        <v>pza</v>
      </c>
      <c r="E158" s="119">
        <v>0</v>
      </c>
      <c r="F158" s="111" t="b">
        <v>0</v>
      </c>
      <c r="G158" s="111" t="b">
        <v>0</v>
      </c>
      <c r="H158" s="111" t="b">
        <v>0</v>
      </c>
      <c r="I158" s="111" t="b">
        <v>0</v>
      </c>
      <c r="J158" s="114" t="e">
        <f t="shared" ca="1" si="0"/>
        <v>#NAME?</v>
      </c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21.5" hidden="1" x14ac:dyDescent="0.9">
      <c r="A159" s="118">
        <f>'PLANTILLA V6'!A159</f>
        <v>0</v>
      </c>
      <c r="B159" s="111">
        <f>'PLANTILLA V6'!B159</f>
        <v>0</v>
      </c>
      <c r="C159" s="119">
        <f>'PLANTILLA V6'!C159</f>
        <v>1</v>
      </c>
      <c r="D159" s="111" t="str">
        <f>'PLANTILLA V6'!D159</f>
        <v>pza</v>
      </c>
      <c r="E159" s="119">
        <v>0</v>
      </c>
      <c r="F159" s="111" t="b">
        <v>0</v>
      </c>
      <c r="G159" s="111" t="b">
        <v>0</v>
      </c>
      <c r="H159" s="111" t="b">
        <v>0</v>
      </c>
      <c r="I159" s="111" t="b">
        <v>0</v>
      </c>
      <c r="J159" s="114" t="e">
        <f t="shared" ca="1" si="0"/>
        <v>#NAME?</v>
      </c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21.5" hidden="1" x14ac:dyDescent="0.9">
      <c r="A160" s="118">
        <f>'PLANTILLA V6'!A160</f>
        <v>0</v>
      </c>
      <c r="B160" s="111">
        <f>'PLANTILLA V6'!B160</f>
        <v>0</v>
      </c>
      <c r="C160" s="119">
        <f>'PLANTILLA V6'!C160</f>
        <v>1</v>
      </c>
      <c r="D160" s="111" t="str">
        <f>'PLANTILLA V6'!D160</f>
        <v>pza</v>
      </c>
      <c r="E160" s="119">
        <v>0</v>
      </c>
      <c r="F160" s="111" t="b">
        <v>0</v>
      </c>
      <c r="G160" s="111" t="b">
        <v>0</v>
      </c>
      <c r="H160" s="111" t="b">
        <v>0</v>
      </c>
      <c r="I160" s="111" t="b">
        <v>0</v>
      </c>
      <c r="J160" s="114" t="e">
        <f t="shared" ca="1" si="0"/>
        <v>#NAME?</v>
      </c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21.5" x14ac:dyDescent="0.9">
      <c r="A161" s="174" t="str">
        <f>'PLANTILLA V6'!A161</f>
        <v>Material recomendado por alumno (sugerimos incluirlos en la lista de útiles)</v>
      </c>
      <c r="B161" s="157"/>
      <c r="C161" s="119"/>
      <c r="D161" s="111"/>
      <c r="E161" s="119"/>
      <c r="F161" s="117"/>
      <c r="G161" s="117"/>
      <c r="H161" s="117"/>
      <c r="I161" s="117"/>
      <c r="J161" s="114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7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21.5" x14ac:dyDescent="0.9">
      <c r="A162" s="63" t="str">
        <f>'PLANTILLA V6'!A162</f>
        <v>In</v>
      </c>
      <c r="B162" s="63" t="str">
        <f>'PLANTILLA V6'!B162</f>
        <v>Lápiz</v>
      </c>
      <c r="C162" s="28">
        <f>'PLANTILLA V6'!C162</f>
        <v>1</v>
      </c>
      <c r="D162" s="67" t="str">
        <f>'PLANTILLA V6'!D162</f>
        <v>pza</v>
      </c>
      <c r="E162" s="28">
        <v>2</v>
      </c>
      <c r="F162" s="67" t="b">
        <v>1</v>
      </c>
      <c r="G162" s="67" t="b">
        <v>0</v>
      </c>
      <c r="H162" s="67" t="b">
        <v>0</v>
      </c>
      <c r="I162" s="67" t="b">
        <v>0</v>
      </c>
      <c r="J162" s="114" cm="1">
        <f t="array" ref="J162">_xlfn.IFS(LEN(A162)&gt;2,A163,SUM(E162:I162)=0,0,F162,$F$7*F162*E162,G162,$G$7*G162*E162,AND(H162,A162="Co"),$H$7*H162*E162,AND(H162,A162="Re"),$H$7*H162*E162,H162,$J$7*H162*E162,I162,$I$7*I162*E162)</f>
        <v>100</v>
      </c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</row>
    <row r="163" spans="1:26" ht="21.5" hidden="1" x14ac:dyDescent="0.9">
      <c r="A163" s="118" t="str">
        <f>'PLANTILLA V6'!A163</f>
        <v>In</v>
      </c>
      <c r="B163" s="118" t="str">
        <f>'PLANTILLA V6'!B163</f>
        <v>Goma</v>
      </c>
      <c r="C163" s="119">
        <f>'PLANTILLA V6'!C163</f>
        <v>1</v>
      </c>
      <c r="D163" s="111" t="str">
        <f>'PLANTILLA V6'!D163</f>
        <v>pza</v>
      </c>
      <c r="E163" s="119">
        <v>0</v>
      </c>
      <c r="F163" s="111" t="b">
        <v>1</v>
      </c>
      <c r="G163" s="111" t="b">
        <v>0</v>
      </c>
      <c r="H163" s="111" t="b">
        <v>0</v>
      </c>
      <c r="I163" s="111" t="b">
        <v>0</v>
      </c>
      <c r="J163" s="114" t="e">
        <f t="shared" ca="1" si="0"/>
        <v>#NAME?</v>
      </c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21.5" hidden="1" x14ac:dyDescent="0.9">
      <c r="A164" s="118" t="str">
        <f>'PLANTILLA V6'!A164</f>
        <v>In</v>
      </c>
      <c r="B164" s="118" t="str">
        <f>'PLANTILLA V6'!B164</f>
        <v>Sacapuntas</v>
      </c>
      <c r="C164" s="119">
        <f>'PLANTILLA V6'!C164</f>
        <v>1</v>
      </c>
      <c r="D164" s="111" t="str">
        <f>'PLANTILLA V6'!D164</f>
        <v>pza</v>
      </c>
      <c r="E164" s="119">
        <v>0</v>
      </c>
      <c r="F164" s="111" t="b">
        <v>1</v>
      </c>
      <c r="G164" s="111" t="b">
        <v>0</v>
      </c>
      <c r="H164" s="111" t="b">
        <v>0</v>
      </c>
      <c r="I164" s="111" t="b">
        <v>0</v>
      </c>
      <c r="J164" s="114" t="e">
        <f t="shared" ca="1" si="0"/>
        <v>#NAME?</v>
      </c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21.5" hidden="1" x14ac:dyDescent="0.9">
      <c r="A165" s="118" t="str">
        <f>'PLANTILLA V6'!A165</f>
        <v>In</v>
      </c>
      <c r="B165" s="118" t="str">
        <f>'PLANTILLA V6'!B165</f>
        <v>Bolígrafo</v>
      </c>
      <c r="C165" s="119">
        <f>'PLANTILLA V6'!C165</f>
        <v>1</v>
      </c>
      <c r="D165" s="111" t="str">
        <f>'PLANTILLA V6'!D165</f>
        <v>pza</v>
      </c>
      <c r="E165" s="119">
        <v>0</v>
      </c>
      <c r="F165" s="111" t="b">
        <v>1</v>
      </c>
      <c r="G165" s="111" t="b">
        <v>0</v>
      </c>
      <c r="H165" s="111" t="b">
        <v>0</v>
      </c>
      <c r="I165" s="111" t="b">
        <v>0</v>
      </c>
      <c r="J165" s="114" t="e">
        <f t="shared" ca="1" si="0"/>
        <v>#NAME?</v>
      </c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21.5" x14ac:dyDescent="0.9">
      <c r="A166" s="63" t="str">
        <f>'PLANTILLA V6'!A166</f>
        <v>In</v>
      </c>
      <c r="B166" s="63" t="str">
        <f>'PLANTILLA V6'!B166</f>
        <v>Tijeras</v>
      </c>
      <c r="C166" s="28">
        <f>'PLANTILLA V6'!C166</f>
        <v>1</v>
      </c>
      <c r="D166" s="67" t="str">
        <f>'PLANTILLA V6'!D166</f>
        <v>pza</v>
      </c>
      <c r="E166" s="28">
        <v>1</v>
      </c>
      <c r="F166" s="67" t="b">
        <v>1</v>
      </c>
      <c r="G166" s="67" t="b">
        <v>0</v>
      </c>
      <c r="H166" s="67" t="b">
        <v>0</v>
      </c>
      <c r="I166" s="67" t="b">
        <v>0</v>
      </c>
      <c r="J166" s="114" cm="1">
        <f t="array" ref="J166">_xlfn.IFS(LEN(A166)&gt;2,A167,SUM(E166:I166)=0,0,F166,$F$7*F166*E166,G166,$G$7*G166*E166,AND(H166,A166="Co"),$H$7*H166*E166,AND(H166,A166="Re"),$H$7*H166*E166,H166,$J$7*H166*E166,I166,$I$7*I166*E166)</f>
        <v>50</v>
      </c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</row>
    <row r="167" spans="1:26" ht="21.5" hidden="1" x14ac:dyDescent="0.9">
      <c r="A167" s="118" t="str">
        <f>'PLANTILLA V6'!A167</f>
        <v>In</v>
      </c>
      <c r="B167" s="118" t="str">
        <f>'PLANTILLA V6'!B167</f>
        <v>Pegamento en barra (Pritt) de 8 g</v>
      </c>
      <c r="C167" s="119">
        <f>'PLANTILLA V6'!C167</f>
        <v>1</v>
      </c>
      <c r="D167" s="111" t="str">
        <f>'PLANTILLA V6'!D167</f>
        <v>pza</v>
      </c>
      <c r="E167" s="119">
        <v>0</v>
      </c>
      <c r="F167" s="111" t="b">
        <v>1</v>
      </c>
      <c r="G167" s="111" t="b">
        <v>0</v>
      </c>
      <c r="H167" s="111" t="b">
        <v>0</v>
      </c>
      <c r="I167" s="111" t="b">
        <v>0</v>
      </c>
      <c r="J167" s="114" t="e">
        <f t="shared" ca="1" si="0"/>
        <v>#NAME?</v>
      </c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21.5" hidden="1" x14ac:dyDescent="0.9">
      <c r="A168" s="118" t="str">
        <f>'PLANTILLA V6'!A168</f>
        <v>In</v>
      </c>
      <c r="B168" s="118" t="str">
        <f>'PLANTILLA V6'!B168</f>
        <v>Caja de 12 colores de madera</v>
      </c>
      <c r="C168" s="119">
        <f>'PLANTILLA V6'!C168</f>
        <v>1</v>
      </c>
      <c r="D168" s="111" t="str">
        <f>'PLANTILLA V6'!D168</f>
        <v>caja</v>
      </c>
      <c r="E168" s="119">
        <v>0</v>
      </c>
      <c r="F168" s="111" t="b">
        <v>1</v>
      </c>
      <c r="G168" s="111" t="b">
        <v>0</v>
      </c>
      <c r="H168" s="111" t="b">
        <v>0</v>
      </c>
      <c r="I168" s="111" t="b">
        <v>0</v>
      </c>
      <c r="J168" s="114" t="e">
        <f t="shared" ca="1" si="0"/>
        <v>#NAME?</v>
      </c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21.5" hidden="1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19">
        <f>'PLANTILLA V6'!C169</f>
        <v>1</v>
      </c>
      <c r="D169" s="111" t="str">
        <f>'PLANTILLA V6'!D169</f>
        <v>pza</v>
      </c>
      <c r="E169" s="119">
        <v>0</v>
      </c>
      <c r="F169" s="111" t="b">
        <v>1</v>
      </c>
      <c r="G169" s="111" t="b">
        <v>0</v>
      </c>
      <c r="H169" s="111" t="b">
        <v>0</v>
      </c>
      <c r="I169" s="111" t="b">
        <v>0</v>
      </c>
      <c r="J169" s="114" t="e">
        <f t="shared" ca="1" si="0"/>
        <v>#NAME?</v>
      </c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21.5" hidden="1" x14ac:dyDescent="0.9">
      <c r="A170" s="118" t="str">
        <f>'PLANTILLA V6'!A170</f>
        <v>In</v>
      </c>
      <c r="B170" s="118" t="str">
        <f>'PLANTILLA V6'!B170</f>
        <v xml:space="preserve">Juego de geometría (regla, escuadra 45°,  escuadra 60°, 1 compás, transportador) </v>
      </c>
      <c r="C170" s="119">
        <f>'PLANTILLA V6'!C170</f>
        <v>1</v>
      </c>
      <c r="D170" s="111" t="str">
        <f>'PLANTILLA V6'!D170</f>
        <v>juego</v>
      </c>
      <c r="E170" s="119">
        <v>0</v>
      </c>
      <c r="F170" s="111" t="b">
        <v>1</v>
      </c>
      <c r="G170" s="111" t="b">
        <v>0</v>
      </c>
      <c r="H170" s="111" t="b">
        <v>0</v>
      </c>
      <c r="I170" s="111" t="b">
        <v>0</v>
      </c>
      <c r="J170" s="114" t="e">
        <f t="shared" ca="1" si="0"/>
        <v>#NAME?</v>
      </c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21.5" hidden="1" x14ac:dyDescent="0.9">
      <c r="A171" s="118" t="str">
        <f>'PLANTILLA V6'!A171</f>
        <v>In</v>
      </c>
      <c r="B171" s="118" t="str">
        <f>'PLANTILLA V6'!B171</f>
        <v>Plumón negro de base agua punta gruesa (aquacolor)</v>
      </c>
      <c r="C171" s="119">
        <f>'PLANTILLA V6'!C171</f>
        <v>1</v>
      </c>
      <c r="D171" s="111" t="str">
        <f>'PLANTILLA V6'!D171</f>
        <v>pza</v>
      </c>
      <c r="E171" s="119">
        <v>0</v>
      </c>
      <c r="F171" s="111" t="b">
        <v>0</v>
      </c>
      <c r="G171" s="111" t="b">
        <v>0</v>
      </c>
      <c r="H171" s="111" t="b">
        <v>0</v>
      </c>
      <c r="I171" s="111" t="b">
        <v>0</v>
      </c>
      <c r="J171" s="114" t="e">
        <f t="shared" ca="1" si="0"/>
        <v>#NAME?</v>
      </c>
      <c r="K171" s="117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21.5" hidden="1" x14ac:dyDescent="0.9">
      <c r="A172" s="118" t="str">
        <f>'PLANTILLA V6'!A172</f>
        <v>In</v>
      </c>
      <c r="B172" s="118" t="str">
        <f>'PLANTILLA V6'!B172</f>
        <v>Juego de crayones (10 piezas)</v>
      </c>
      <c r="C172" s="119">
        <f>'PLANTILLA V6'!C172</f>
        <v>1</v>
      </c>
      <c r="D172" s="111" t="str">
        <f>'PLANTILLA V6'!D172</f>
        <v>pza</v>
      </c>
      <c r="E172" s="119">
        <v>0</v>
      </c>
      <c r="F172" s="111" t="b">
        <v>0</v>
      </c>
      <c r="G172" s="111" t="b">
        <v>0</v>
      </c>
      <c r="H172" s="111" t="b">
        <v>0</v>
      </c>
      <c r="I172" s="111" t="b">
        <v>0</v>
      </c>
      <c r="J172" s="114" t="e">
        <f t="shared" ca="1" si="0"/>
        <v>#NAME?</v>
      </c>
      <c r="K172" s="117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21.5" hidden="1" x14ac:dyDescent="0.9">
      <c r="A173" s="118" t="str">
        <f>'PLANTILLA V6'!A173</f>
        <v>In</v>
      </c>
      <c r="B173" s="118" t="str">
        <f>'PLANTILLA V6'!B173</f>
        <v>Caja de plumones base agua punta gruesa (tipo aquacolor)</v>
      </c>
      <c r="C173" s="119">
        <f>'PLANTILLA V6'!C173</f>
        <v>1</v>
      </c>
      <c r="D173" s="111" t="str">
        <f>'PLANTILLA V6'!D173</f>
        <v>pza</v>
      </c>
      <c r="E173" s="119">
        <v>0</v>
      </c>
      <c r="F173" s="111" t="b">
        <v>0</v>
      </c>
      <c r="G173" s="111" t="b">
        <v>0</v>
      </c>
      <c r="H173" s="111" t="b">
        <v>0</v>
      </c>
      <c r="I173" s="111" t="b">
        <v>0</v>
      </c>
      <c r="J173" s="114" t="e">
        <f t="shared" ca="1" si="0"/>
        <v>#NAME?</v>
      </c>
      <c r="K173" s="117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21.5" hidden="1" x14ac:dyDescent="0.9">
      <c r="A174" s="118">
        <f>'PLANTILLA V6'!A174</f>
        <v>0</v>
      </c>
      <c r="B174" s="118">
        <f>'PLANTILLA V6'!B174</f>
        <v>0</v>
      </c>
      <c r="C174" s="119">
        <f>'PLANTILLA V6'!C174</f>
        <v>1</v>
      </c>
      <c r="D174" s="111" t="str">
        <f>'PLANTILLA V6'!D174</f>
        <v>pza</v>
      </c>
      <c r="E174" s="119">
        <v>0</v>
      </c>
      <c r="F174" s="111" t="b">
        <v>0</v>
      </c>
      <c r="G174" s="111" t="b">
        <v>0</v>
      </c>
      <c r="H174" s="111" t="b">
        <v>0</v>
      </c>
      <c r="I174" s="111" t="b">
        <v>0</v>
      </c>
      <c r="J174" s="114" t="e">
        <f t="shared" ca="1" si="0"/>
        <v>#NAME?</v>
      </c>
      <c r="K174" s="117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21.5" hidden="1" x14ac:dyDescent="0.9">
      <c r="A175" s="118">
        <f>'PLANTILLA V6'!A175</f>
        <v>0</v>
      </c>
      <c r="B175" s="118">
        <f>'PLANTILLA V6'!B175</f>
        <v>0</v>
      </c>
      <c r="C175" s="119">
        <f>'PLANTILLA V6'!C175</f>
        <v>1</v>
      </c>
      <c r="D175" s="111" t="str">
        <f>'PLANTILLA V6'!D175</f>
        <v>pza</v>
      </c>
      <c r="E175" s="119">
        <v>0</v>
      </c>
      <c r="F175" s="111" t="b">
        <v>0</v>
      </c>
      <c r="G175" s="111" t="b">
        <v>0</v>
      </c>
      <c r="H175" s="111" t="b">
        <v>0</v>
      </c>
      <c r="I175" s="111" t="b">
        <v>0</v>
      </c>
      <c r="J175" s="114" t="e">
        <f t="shared" ca="1" si="0"/>
        <v>#NAME?</v>
      </c>
      <c r="K175" s="117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21.5" hidden="1" x14ac:dyDescent="0.9">
      <c r="A176" s="118">
        <f>'PLANTILLA V6'!A176</f>
        <v>0</v>
      </c>
      <c r="B176" s="118">
        <f>'PLANTILLA V6'!B176</f>
        <v>0</v>
      </c>
      <c r="C176" s="119">
        <f>'PLANTILLA V6'!C176</f>
        <v>1</v>
      </c>
      <c r="D176" s="111" t="str">
        <f>'PLANTILLA V6'!D176</f>
        <v>pza</v>
      </c>
      <c r="E176" s="119">
        <v>0</v>
      </c>
      <c r="F176" s="111" t="b">
        <v>0</v>
      </c>
      <c r="G176" s="111" t="b">
        <v>0</v>
      </c>
      <c r="H176" s="111" t="b">
        <v>0</v>
      </c>
      <c r="I176" s="111" t="b">
        <v>0</v>
      </c>
      <c r="J176" s="114" t="e">
        <f t="shared" ca="1" si="0"/>
        <v>#NAME?</v>
      </c>
      <c r="K176" s="117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21.5" hidden="1" x14ac:dyDescent="0.9">
      <c r="A177" s="107">
        <f>'PLANTILLA V6'!A177</f>
        <v>0</v>
      </c>
      <c r="B177" s="118">
        <f>'PLANTILLA V6'!B177</f>
        <v>0</v>
      </c>
      <c r="C177" s="119">
        <f>'PLANTILLA V6'!C177</f>
        <v>1</v>
      </c>
      <c r="D177" s="111" t="str">
        <f>'PLANTILLA V6'!D177</f>
        <v>pza</v>
      </c>
      <c r="E177" s="119">
        <v>0</v>
      </c>
      <c r="F177" s="111" t="b">
        <v>0</v>
      </c>
      <c r="G177" s="111" t="b">
        <v>0</v>
      </c>
      <c r="H177" s="111" t="b">
        <v>0</v>
      </c>
      <c r="I177" s="111" t="b">
        <v>0</v>
      </c>
      <c r="J177" s="114" t="e">
        <f t="shared" ca="1" si="0"/>
        <v>#NAME?</v>
      </c>
      <c r="K177" s="117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21.5" hidden="1" x14ac:dyDescent="0.9">
      <c r="A178" s="107">
        <f>'PLANTILLA V6'!A178</f>
        <v>0</v>
      </c>
      <c r="B178" s="118">
        <f>'PLANTILLA V6'!B178</f>
        <v>0</v>
      </c>
      <c r="C178" s="119">
        <f>'PLANTILLA V6'!C178</f>
        <v>1</v>
      </c>
      <c r="D178" s="111" t="str">
        <f>'PLANTILLA V6'!D178</f>
        <v>pza</v>
      </c>
      <c r="E178" s="119">
        <v>0</v>
      </c>
      <c r="F178" s="111" t="b">
        <v>0</v>
      </c>
      <c r="G178" s="111" t="b">
        <v>0</v>
      </c>
      <c r="H178" s="111" t="b">
        <v>0</v>
      </c>
      <c r="I178" s="111" t="b">
        <v>0</v>
      </c>
      <c r="J178" s="114" t="e">
        <f t="shared" ca="1" si="0"/>
        <v>#NAME?</v>
      </c>
      <c r="K178" s="117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21.5" hidden="1" x14ac:dyDescent="0.9">
      <c r="A179" s="107">
        <f>'PLANTILLA V6'!A179</f>
        <v>0</v>
      </c>
      <c r="B179" s="118">
        <f>'PLANTILLA V6'!B179</f>
        <v>0</v>
      </c>
      <c r="C179" s="119">
        <f>'PLANTILLA V6'!C179</f>
        <v>1</v>
      </c>
      <c r="D179" s="111" t="str">
        <f>'PLANTILLA V6'!D179</f>
        <v>pza</v>
      </c>
      <c r="E179" s="119">
        <v>0</v>
      </c>
      <c r="F179" s="111" t="b">
        <v>0</v>
      </c>
      <c r="G179" s="111" t="b">
        <v>0</v>
      </c>
      <c r="H179" s="111" t="b">
        <v>0</v>
      </c>
      <c r="I179" s="111" t="b">
        <v>0</v>
      </c>
      <c r="J179" s="114" t="e">
        <f t="shared" ca="1" si="0"/>
        <v>#NAME?</v>
      </c>
      <c r="K179" s="117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21.5" hidden="1" x14ac:dyDescent="0.9">
      <c r="A180" s="107">
        <f>'PLANTILLA V6'!A180</f>
        <v>0</v>
      </c>
      <c r="B180" s="118">
        <f>'PLANTILLA V6'!B180</f>
        <v>0</v>
      </c>
      <c r="C180" s="119">
        <f>'PLANTILLA V6'!C180</f>
        <v>1</v>
      </c>
      <c r="D180" s="111" t="str">
        <f>'PLANTILLA V6'!D180</f>
        <v>pza</v>
      </c>
      <c r="E180" s="119">
        <v>0</v>
      </c>
      <c r="F180" s="111" t="b">
        <v>0</v>
      </c>
      <c r="G180" s="111" t="b">
        <v>0</v>
      </c>
      <c r="H180" s="111" t="b">
        <v>0</v>
      </c>
      <c r="I180" s="111" t="b">
        <v>0</v>
      </c>
      <c r="J180" s="114" t="e">
        <f t="shared" ca="1" si="0"/>
        <v>#NAME?</v>
      </c>
      <c r="K180" s="117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21.5" hidden="1" x14ac:dyDescent="0.9">
      <c r="A181" s="107">
        <f>'PLANTILLA V6'!A181</f>
        <v>0</v>
      </c>
      <c r="B181" s="118">
        <f>'PLANTILLA V6'!B181</f>
        <v>0</v>
      </c>
      <c r="C181" s="119">
        <f>'PLANTILLA V6'!C181</f>
        <v>1</v>
      </c>
      <c r="D181" s="111" t="str">
        <f>'PLANTILLA V6'!D181</f>
        <v>pza</v>
      </c>
      <c r="E181" s="119">
        <v>0</v>
      </c>
      <c r="F181" s="111" t="b">
        <v>0</v>
      </c>
      <c r="G181" s="111" t="b">
        <v>0</v>
      </c>
      <c r="H181" s="111" t="b">
        <v>0</v>
      </c>
      <c r="I181" s="111" t="b">
        <v>0</v>
      </c>
      <c r="J181" s="114" t="e">
        <f t="shared" ca="1" si="0"/>
        <v>#NAME?</v>
      </c>
      <c r="K181" s="117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21.5" hidden="1" x14ac:dyDescent="0.9">
      <c r="A182" s="107">
        <f>'PLANTILLA V6'!A182</f>
        <v>0</v>
      </c>
      <c r="B182" s="118">
        <f>'PLANTILLA V6'!B182</f>
        <v>0</v>
      </c>
      <c r="C182" s="119">
        <f>'PLANTILLA V6'!C182</f>
        <v>1</v>
      </c>
      <c r="D182" s="111" t="str">
        <f>'PLANTILLA V6'!D182</f>
        <v>pza</v>
      </c>
      <c r="E182" s="119">
        <v>0</v>
      </c>
      <c r="F182" s="111" t="b">
        <v>0</v>
      </c>
      <c r="G182" s="111" t="b">
        <v>0</v>
      </c>
      <c r="H182" s="111" t="b">
        <v>0</v>
      </c>
      <c r="I182" s="111" t="b">
        <v>0</v>
      </c>
      <c r="J182" s="114" t="e">
        <f t="shared" ca="1" si="0"/>
        <v>#NAME?</v>
      </c>
      <c r="K182" s="117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21.5" hidden="1" x14ac:dyDescent="0.9">
      <c r="A183" s="107">
        <f>'PLANTILLA V6'!A183</f>
        <v>0</v>
      </c>
      <c r="B183" s="118">
        <f>'PLANTILLA V6'!B183</f>
        <v>0</v>
      </c>
      <c r="C183" s="119">
        <f>'PLANTILLA V6'!C183</f>
        <v>1</v>
      </c>
      <c r="D183" s="111" t="str">
        <f>'PLANTILLA V6'!D183</f>
        <v>pza</v>
      </c>
      <c r="E183" s="119">
        <v>0</v>
      </c>
      <c r="F183" s="111" t="b">
        <v>0</v>
      </c>
      <c r="G183" s="111" t="b">
        <v>0</v>
      </c>
      <c r="H183" s="111" t="b">
        <v>0</v>
      </c>
      <c r="I183" s="111" t="b">
        <v>0</v>
      </c>
      <c r="J183" s="114" t="e">
        <f t="shared" ca="1" si="0"/>
        <v>#NAME?</v>
      </c>
      <c r="K183" s="117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21.5" hidden="1" x14ac:dyDescent="0.9">
      <c r="A184" s="107">
        <f>'PLANTILLA V6'!A184</f>
        <v>0</v>
      </c>
      <c r="B184" s="118">
        <f>'PLANTILLA V6'!B184</f>
        <v>0</v>
      </c>
      <c r="C184" s="119">
        <f>'PLANTILLA V6'!C184</f>
        <v>1</v>
      </c>
      <c r="D184" s="111" t="str">
        <f>'PLANTILLA V6'!D184</f>
        <v>pza</v>
      </c>
      <c r="E184" s="119">
        <v>0</v>
      </c>
      <c r="F184" s="111" t="b">
        <v>0</v>
      </c>
      <c r="G184" s="111" t="b">
        <v>0</v>
      </c>
      <c r="H184" s="111" t="b">
        <v>0</v>
      </c>
      <c r="I184" s="111" t="b">
        <v>0</v>
      </c>
      <c r="J184" s="114" t="e">
        <f t="shared" ca="1" si="0"/>
        <v>#NAME?</v>
      </c>
      <c r="K184" s="117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21.5" x14ac:dyDescent="0.9">
      <c r="A185" s="174" t="str">
        <f>'PLANTILLA V6'!A185</f>
        <v>Materiales Consumibles</v>
      </c>
      <c r="B185" s="157"/>
      <c r="C185" s="119">
        <f>'PLANTILLA V6'!C185</f>
        <v>0</v>
      </c>
      <c r="D185" s="111"/>
      <c r="E185" s="119"/>
      <c r="F185" s="111"/>
      <c r="G185" s="111"/>
      <c r="H185" s="111"/>
      <c r="I185" s="111"/>
      <c r="J185" s="114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7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21.5" hidden="1" x14ac:dyDescent="0.9">
      <c r="A186" s="118" t="str">
        <f>'PLANTILLA V6'!A186</f>
        <v>Co</v>
      </c>
      <c r="B186" s="118" t="str">
        <f>'PLANTILLA V6'!B186</f>
        <v>Panel de MDF de 3 mm de espesor de 30 x 30 cm</v>
      </c>
      <c r="C186" s="119">
        <f>'PLANTILLA V6'!C186</f>
        <v>1</v>
      </c>
      <c r="D186" s="111" t="str">
        <f>'PLANTILLA V6'!D186</f>
        <v>pza</v>
      </c>
      <c r="E186" s="119">
        <v>0</v>
      </c>
      <c r="F186" s="111" t="b">
        <v>0</v>
      </c>
      <c r="G186" s="111" t="b">
        <v>0</v>
      </c>
      <c r="H186" s="111" t="b">
        <v>0</v>
      </c>
      <c r="I186" s="111" t="b">
        <v>0</v>
      </c>
      <c r="J186" s="114" t="e">
        <f t="shared" ca="1" si="0"/>
        <v>#NAME?</v>
      </c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21.5" hidden="1" x14ac:dyDescent="0.9">
      <c r="A187" s="118" t="str">
        <f>'PLANTILLA V6'!A187</f>
        <v>Co</v>
      </c>
      <c r="B187" s="118" t="str">
        <f>'PLANTILLA V6'!B187</f>
        <v>Cartulina blanca</v>
      </c>
      <c r="C187" s="119">
        <f>'PLANTILLA V6'!C187</f>
        <v>1</v>
      </c>
      <c r="D187" s="111" t="str">
        <f>'PLANTILLA V6'!D187</f>
        <v>pza</v>
      </c>
      <c r="E187" s="119">
        <v>0</v>
      </c>
      <c r="F187" s="111" t="b">
        <v>0</v>
      </c>
      <c r="G187" s="111" t="b">
        <v>0</v>
      </c>
      <c r="H187" s="111" t="b">
        <v>0</v>
      </c>
      <c r="I187" s="111" t="b">
        <v>0</v>
      </c>
      <c r="J187" s="114" t="e">
        <f t="shared" ca="1" si="0"/>
        <v>#NAME?</v>
      </c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21.5" hidden="1" x14ac:dyDescent="0.9">
      <c r="A188" s="118" t="str">
        <f>'PLANTILLA V6'!A188</f>
        <v>Co</v>
      </c>
      <c r="B188" s="118" t="str">
        <f>'PLANTILLA V6'!B188</f>
        <v>Hojas blancas tamaño carta</v>
      </c>
      <c r="C188" s="119">
        <f>'PLANTILLA V6'!C188</f>
        <v>1</v>
      </c>
      <c r="D188" s="111" t="str">
        <f>'PLANTILLA V6'!D188</f>
        <v>hoja</v>
      </c>
      <c r="E188" s="119">
        <v>0</v>
      </c>
      <c r="F188" s="111" t="b">
        <v>0</v>
      </c>
      <c r="G188" s="111" t="b">
        <v>0</v>
      </c>
      <c r="H188" s="111" t="b">
        <v>0</v>
      </c>
      <c r="I188" s="111" t="b">
        <v>0</v>
      </c>
      <c r="J188" s="114" t="e">
        <f t="shared" ca="1" si="0"/>
        <v>#NAME?</v>
      </c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21.5" x14ac:dyDescent="0.9">
      <c r="A189" s="63" t="str">
        <f>'PLANTILLA V6'!A189</f>
        <v>Co</v>
      </c>
      <c r="B189" s="63" t="str">
        <f>'PLANTILLA V6'!B189</f>
        <v>Hojas de colores (varios) tamaño carta</v>
      </c>
      <c r="C189" s="28">
        <f>'PLANTILLA V6'!C189</f>
        <v>1</v>
      </c>
      <c r="D189" s="67" t="str">
        <f>'PLANTILLA V6'!D189</f>
        <v>hoja</v>
      </c>
      <c r="E189" s="28">
        <v>1</v>
      </c>
      <c r="F189" s="67" t="b">
        <v>1</v>
      </c>
      <c r="G189" s="67" t="b">
        <v>0</v>
      </c>
      <c r="H189" s="67" t="b">
        <v>0</v>
      </c>
      <c r="I189" s="67" t="b">
        <v>0</v>
      </c>
      <c r="J189" s="114" cm="1">
        <f t="array" ref="J189">_xlfn.IFS(LEN(A189)&gt;2,A190,SUM(E189:I189)=0,0,F189,$F$7*F189*E189,G189,$G$7*G189*E189,AND(H189,A189="Co"),$H$7*H189*E189,AND(H189,A189="Re"),$H$7*H189*E189,H189,$J$7*H189*E189,I189,$I$7*I189*E189)</f>
        <v>50</v>
      </c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</row>
    <row r="190" spans="1:26" ht="21.5" hidden="1" x14ac:dyDescent="0.9">
      <c r="A190" s="118" t="str">
        <f>'PLANTILLA V6'!A190</f>
        <v>Co</v>
      </c>
      <c r="B190" s="118" t="str">
        <f>'PLANTILLA V6'!B190</f>
        <v>Post-it</v>
      </c>
      <c r="C190" s="119">
        <f>'PLANTILLA V6'!C190</f>
        <v>1</v>
      </c>
      <c r="D190" s="111" t="str">
        <f>'PLANTILLA V6'!D190</f>
        <v>bloc de 100 hojas</v>
      </c>
      <c r="E190" s="119">
        <v>0</v>
      </c>
      <c r="F190" s="111" t="b">
        <v>0</v>
      </c>
      <c r="G190" s="111" t="b">
        <v>0</v>
      </c>
      <c r="H190" s="111" t="b">
        <v>0</v>
      </c>
      <c r="I190" s="111" t="b">
        <v>0</v>
      </c>
      <c r="J190" s="114" t="e">
        <f t="shared" ca="1" si="0"/>
        <v>#NAME?</v>
      </c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21.5" hidden="1" x14ac:dyDescent="0.9">
      <c r="A191" s="118" t="str">
        <f>'PLANTILLA V6'!A191</f>
        <v>Co</v>
      </c>
      <c r="B191" s="118" t="str">
        <f>'PLANTILLA V6'!B191</f>
        <v>Fomi tamaño carta</v>
      </c>
      <c r="C191" s="119">
        <f>'PLANTILLA V6'!C191</f>
        <v>1</v>
      </c>
      <c r="D191" s="111" t="str">
        <f>'PLANTILLA V6'!D191</f>
        <v>hoja</v>
      </c>
      <c r="E191" s="119">
        <v>0</v>
      </c>
      <c r="F191" s="111" t="b">
        <v>0</v>
      </c>
      <c r="G191" s="111" t="b">
        <v>0</v>
      </c>
      <c r="H191" s="111" t="b">
        <v>0</v>
      </c>
      <c r="I191" s="111" t="b">
        <v>0</v>
      </c>
      <c r="J191" s="114" t="e">
        <f t="shared" ca="1" si="0"/>
        <v>#NAME?</v>
      </c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21.5" hidden="1" x14ac:dyDescent="0.9">
      <c r="A192" s="118" t="str">
        <f>'PLANTILLA V6'!A192</f>
        <v>Co</v>
      </c>
      <c r="B192" s="118" t="str">
        <f>'PLANTILLA V6'!B192</f>
        <v>Papel aluminio</v>
      </c>
      <c r="C192" s="119">
        <f>'PLANTILLA V6'!C192</f>
        <v>1</v>
      </c>
      <c r="D192" s="111" t="str">
        <f>'PLANTILLA V6'!D192</f>
        <v>rollo</v>
      </c>
      <c r="E192" s="119">
        <v>0</v>
      </c>
      <c r="F192" s="111" t="b">
        <v>0</v>
      </c>
      <c r="G192" s="111" t="b">
        <v>0</v>
      </c>
      <c r="H192" s="111" t="b">
        <v>0</v>
      </c>
      <c r="I192" s="111" t="b">
        <v>0</v>
      </c>
      <c r="J192" s="114" t="e">
        <f t="shared" ca="1" si="0"/>
        <v>#NAME?</v>
      </c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21.5" hidden="1" x14ac:dyDescent="0.9">
      <c r="A193" s="118" t="str">
        <f>'PLANTILLA V6'!A193</f>
        <v>Co</v>
      </c>
      <c r="B193" s="118" t="str">
        <f>'PLANTILLA V6'!B193</f>
        <v>Abatelenguas (palitos planos) 15 cm largo x 18 mm ancho</v>
      </c>
      <c r="C193" s="119">
        <f>'PLANTILLA V6'!C193</f>
        <v>1</v>
      </c>
      <c r="D193" s="111" t="str">
        <f>'PLANTILLA V6'!D193</f>
        <v>pza</v>
      </c>
      <c r="E193" s="119">
        <v>0</v>
      </c>
      <c r="F193" s="111" t="b">
        <v>0</v>
      </c>
      <c r="G193" s="111" t="b">
        <v>0</v>
      </c>
      <c r="H193" s="111" t="b">
        <v>0</v>
      </c>
      <c r="I193" s="111" t="b">
        <v>0</v>
      </c>
      <c r="J193" s="114" t="e">
        <f t="shared" ca="1" si="0"/>
        <v>#NAME?</v>
      </c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21.5" hidden="1" x14ac:dyDescent="0.9">
      <c r="A194" s="118" t="str">
        <f>'PLANTILLA V6'!A194</f>
        <v>Co</v>
      </c>
      <c r="B194" s="118" t="str">
        <f>'PLANTILLA V6'!B194</f>
        <v xml:space="preserve">Palito de madera redondo 60 largo x 1 cm de diámetro </v>
      </c>
      <c r="C194" s="119">
        <f>'PLANTILLA V6'!C194</f>
        <v>1</v>
      </c>
      <c r="D194" s="111" t="str">
        <f>'PLANTILLA V6'!D194</f>
        <v>pza</v>
      </c>
      <c r="E194" s="119">
        <v>0</v>
      </c>
      <c r="F194" s="111" t="b">
        <v>0</v>
      </c>
      <c r="G194" s="111" t="b">
        <v>0</v>
      </c>
      <c r="H194" s="111" t="b">
        <v>0</v>
      </c>
      <c r="I194" s="111" t="b">
        <v>0</v>
      </c>
      <c r="J194" s="114" t="e">
        <f t="shared" ca="1" si="0"/>
        <v>#NAME?</v>
      </c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21.5" hidden="1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19">
        <f>'PLANTILLA V6'!C195</f>
        <v>1</v>
      </c>
      <c r="D195" s="111" t="str">
        <f>'PLANTILLA V6'!D195</f>
        <v>pza</v>
      </c>
      <c r="E195" s="119">
        <v>0</v>
      </c>
      <c r="F195" s="111" t="b">
        <v>0</v>
      </c>
      <c r="G195" s="111" t="b">
        <v>0</v>
      </c>
      <c r="H195" s="111" t="b">
        <v>0</v>
      </c>
      <c r="I195" s="111" t="b">
        <v>0</v>
      </c>
      <c r="J195" s="114" t="e">
        <f t="shared" ca="1" si="0"/>
        <v>#NAME?</v>
      </c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21.5" hidden="1" x14ac:dyDescent="0.9">
      <c r="A196" s="118" t="str">
        <f>'PLANTILLA V6'!A196</f>
        <v>Co</v>
      </c>
      <c r="B196" s="121" t="str">
        <f>'PLANTILLA V6'!B196</f>
        <v>Cuerda</v>
      </c>
      <c r="C196" s="119">
        <f>'PLANTILLA V6'!C196</f>
        <v>1</v>
      </c>
      <c r="D196" s="111" t="str">
        <f>'PLANTILLA V6'!D196</f>
        <v>metro</v>
      </c>
      <c r="E196" s="119">
        <v>0</v>
      </c>
      <c r="F196" s="111" t="b">
        <v>0</v>
      </c>
      <c r="G196" s="111" t="b">
        <v>0</v>
      </c>
      <c r="H196" s="111" t="b">
        <v>0</v>
      </c>
      <c r="I196" s="111" t="b">
        <v>0</v>
      </c>
      <c r="J196" s="114" t="e">
        <f t="shared" ca="1" si="0"/>
        <v>#NAME?</v>
      </c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21.5" hidden="1" x14ac:dyDescent="0.9">
      <c r="A197" s="118" t="str">
        <f>'PLANTILLA V6'!A197</f>
        <v>Co</v>
      </c>
      <c r="B197" s="121" t="str">
        <f>'PLANTILLA V6'!B197</f>
        <v>Hilo de coser</v>
      </c>
      <c r="C197" s="119">
        <f>'PLANTILLA V6'!C197</f>
        <v>1</v>
      </c>
      <c r="D197" s="111" t="str">
        <f>'PLANTILLA V6'!D197</f>
        <v>carrete</v>
      </c>
      <c r="E197" s="119">
        <v>0</v>
      </c>
      <c r="F197" s="111" t="b">
        <v>0</v>
      </c>
      <c r="G197" s="111" t="b">
        <v>0</v>
      </c>
      <c r="H197" s="111" t="b">
        <v>0</v>
      </c>
      <c r="I197" s="111" t="b">
        <v>0</v>
      </c>
      <c r="J197" s="114" t="e">
        <f t="shared" ca="1" si="0"/>
        <v>#NAME?</v>
      </c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21.5" x14ac:dyDescent="0.9">
      <c r="A198" s="63" t="str">
        <f>'PLANTILLA V6'!A198</f>
        <v>Co</v>
      </c>
      <c r="B198" s="129" t="str">
        <f>'PLANTILLA V6'!B198</f>
        <v>Estambre</v>
      </c>
      <c r="C198" s="28">
        <f>'PLANTILLA V6'!C198</f>
        <v>1</v>
      </c>
      <c r="D198" s="67" t="str">
        <f>'PLANTILLA V6'!D198</f>
        <v>metro</v>
      </c>
      <c r="E198" s="28">
        <v>1</v>
      </c>
      <c r="F198" s="67" t="b">
        <v>1</v>
      </c>
      <c r="G198" s="67" t="b">
        <v>0</v>
      </c>
      <c r="H198" s="67" t="b">
        <v>0</v>
      </c>
      <c r="I198" s="67" t="b">
        <v>0</v>
      </c>
      <c r="J198" s="114" cm="1">
        <f t="array" ref="J198">_xlfn.IFS(LEN(A198)&gt;2,A199,SUM(E198:I198)=0,0,F198,$F$7*F198*E198,G198,$G$7*G198*E198,AND(H198,A198="Co"),$H$7*H198*E198,AND(H198,A198="Re"),$H$7*H198*E198,H198,$J$7*H198*E198,I198,$I$7*I198*E198)</f>
        <v>50</v>
      </c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</row>
    <row r="199" spans="1:26" ht="21.5" hidden="1" x14ac:dyDescent="0.9">
      <c r="A199" s="118" t="str">
        <f>'PLANTILLA V6'!A199</f>
        <v>Co</v>
      </c>
      <c r="B199" s="118" t="str">
        <f>'PLANTILLA V6'!B199</f>
        <v>Globos de tamaño # 9</v>
      </c>
      <c r="C199" s="119">
        <f>'PLANTILLA V6'!C199</f>
        <v>1</v>
      </c>
      <c r="D199" s="111" t="str">
        <f>'PLANTILLA V6'!D199</f>
        <v>pza</v>
      </c>
      <c r="E199" s="119">
        <v>0</v>
      </c>
      <c r="F199" s="111" t="b">
        <v>0</v>
      </c>
      <c r="G199" s="111" t="b">
        <v>0</v>
      </c>
      <c r="H199" s="111" t="b">
        <v>0</v>
      </c>
      <c r="I199" s="111" t="b">
        <v>0</v>
      </c>
      <c r="J199" s="114" t="e">
        <f t="shared" ca="1" si="0"/>
        <v>#NAME?</v>
      </c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21.5" hidden="1" x14ac:dyDescent="0.9">
      <c r="A200" s="118" t="str">
        <f>'PLANTILLA V6'!A200</f>
        <v>Co</v>
      </c>
      <c r="B200" s="118" t="str">
        <f>'PLANTILLA V6'!B200</f>
        <v>Limpiapipas</v>
      </c>
      <c r="C200" s="119">
        <f>'PLANTILLA V6'!C200</f>
        <v>1</v>
      </c>
      <c r="D200" s="111" t="str">
        <f>'PLANTILLA V6'!D200</f>
        <v>pza</v>
      </c>
      <c r="E200" s="119">
        <v>0</v>
      </c>
      <c r="F200" s="111" t="b">
        <v>0</v>
      </c>
      <c r="G200" s="111" t="b">
        <v>0</v>
      </c>
      <c r="H200" s="111" t="b">
        <v>0</v>
      </c>
      <c r="I200" s="111" t="b">
        <v>0</v>
      </c>
      <c r="J200" s="114" t="e">
        <f t="shared" ca="1" si="0"/>
        <v>#NAME?</v>
      </c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21.5" hidden="1" x14ac:dyDescent="0.9">
      <c r="A201" s="118" t="str">
        <f>'PLANTILLA V6'!A201</f>
        <v>Co</v>
      </c>
      <c r="B201" s="118" t="str">
        <f>'PLANTILLA V6'!B201</f>
        <v>Barra de plastilina 180 g</v>
      </c>
      <c r="C201" s="119">
        <f>'PLANTILLA V6'!C201</f>
        <v>1</v>
      </c>
      <c r="D201" s="111" t="str">
        <f>'PLANTILLA V6'!D201</f>
        <v>pza</v>
      </c>
      <c r="E201" s="119">
        <v>0</v>
      </c>
      <c r="F201" s="111" t="b">
        <v>0</v>
      </c>
      <c r="G201" s="111" t="b">
        <v>0</v>
      </c>
      <c r="H201" s="111" t="b">
        <v>0</v>
      </c>
      <c r="I201" s="111" t="b">
        <v>0</v>
      </c>
      <c r="J201" s="114" t="e">
        <f t="shared" ca="1" si="0"/>
        <v>#NAME?</v>
      </c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21.5" hidden="1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19">
        <f>'PLANTILLA V6'!C202</f>
        <v>1</v>
      </c>
      <c r="D202" s="111" t="str">
        <f>'PLANTILLA V6'!D202</f>
        <v>pza</v>
      </c>
      <c r="E202" s="119">
        <v>0</v>
      </c>
      <c r="F202" s="111" t="b">
        <v>0</v>
      </c>
      <c r="G202" s="111" t="b">
        <v>0</v>
      </c>
      <c r="H202" s="111" t="b">
        <v>0</v>
      </c>
      <c r="I202" s="111" t="b">
        <v>0</v>
      </c>
      <c r="J202" s="114" t="e">
        <f t="shared" ca="1" si="0"/>
        <v>#NAME?</v>
      </c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21.5" hidden="1" x14ac:dyDescent="0.9">
      <c r="A203" s="118" t="str">
        <f>'PLANTILLA V6'!A203</f>
        <v>Co</v>
      </c>
      <c r="B203" s="118" t="str">
        <f>'PLANTILLA V6'!B203</f>
        <v>Fomi moldeable</v>
      </c>
      <c r="C203" s="119">
        <f>'PLANTILLA V6'!C203</f>
        <v>1</v>
      </c>
      <c r="D203" s="111" t="str">
        <f>'PLANTILLA V6'!D203</f>
        <v>bolsa</v>
      </c>
      <c r="E203" s="119">
        <v>0</v>
      </c>
      <c r="F203" s="111" t="b">
        <v>0</v>
      </c>
      <c r="G203" s="111" t="b">
        <v>0</v>
      </c>
      <c r="H203" s="111" t="b">
        <v>0</v>
      </c>
      <c r="I203" s="111" t="b">
        <v>0</v>
      </c>
      <c r="J203" s="114" t="e">
        <f t="shared" ca="1" si="0"/>
        <v>#NAME?</v>
      </c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21.5" hidden="1" x14ac:dyDescent="0.9">
      <c r="A204" s="118" t="str">
        <f>'PLANTILLA V6'!A204</f>
        <v>Co</v>
      </c>
      <c r="B204" s="120" t="str">
        <f>'PLANTILLA V6'!B204</f>
        <v>Pasta para modelar</v>
      </c>
      <c r="C204" s="119">
        <f>'PLANTILLA V6'!C204</f>
        <v>1</v>
      </c>
      <c r="D204" s="111" t="str">
        <f>'PLANTILLA V6'!D204</f>
        <v>pza</v>
      </c>
      <c r="E204" s="119">
        <v>0</v>
      </c>
      <c r="F204" s="111" t="b">
        <v>0</v>
      </c>
      <c r="G204" s="111" t="b">
        <v>0</v>
      </c>
      <c r="H204" s="111" t="b">
        <v>0</v>
      </c>
      <c r="I204" s="111" t="b">
        <v>0</v>
      </c>
      <c r="J204" s="114" t="e">
        <f t="shared" ca="1" si="0"/>
        <v>#NAME?</v>
      </c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21.5" hidden="1" x14ac:dyDescent="0.9">
      <c r="A205" s="118" t="str">
        <f>'PLANTILLA V6'!A205</f>
        <v>Co</v>
      </c>
      <c r="B205" s="118" t="str">
        <f>'PLANTILLA V6'!B205</f>
        <v>Silicón frío (bote de 250 ml)</v>
      </c>
      <c r="C205" s="119">
        <f>'PLANTILLA V6'!C205</f>
        <v>1</v>
      </c>
      <c r="D205" s="111" t="str">
        <f>'PLANTILLA V6'!D205</f>
        <v>pza</v>
      </c>
      <c r="E205" s="119">
        <v>0</v>
      </c>
      <c r="F205" s="111" t="b">
        <v>0</v>
      </c>
      <c r="G205" s="111" t="b">
        <v>0</v>
      </c>
      <c r="H205" s="111" t="b">
        <v>0</v>
      </c>
      <c r="I205" s="111" t="b">
        <v>0</v>
      </c>
      <c r="J205" s="114" t="e">
        <f t="shared" ca="1" si="0"/>
        <v>#NAME?</v>
      </c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21.5" hidden="1" x14ac:dyDescent="0.9">
      <c r="A206" s="118" t="str">
        <f>'PLANTILLA V6'!A206</f>
        <v>Co</v>
      </c>
      <c r="B206" s="118" t="str">
        <f>'PLANTILLA V6'!B206</f>
        <v>Barra de silicón (tubito del diámetro de la pistola de silicón)</v>
      </c>
      <c r="C206" s="119">
        <f>'PLANTILLA V6'!C206</f>
        <v>1</v>
      </c>
      <c r="D206" s="111" t="str">
        <f>'PLANTILLA V6'!D206</f>
        <v>pza</v>
      </c>
      <c r="E206" s="119">
        <v>0</v>
      </c>
      <c r="F206" s="111" t="b">
        <v>0</v>
      </c>
      <c r="G206" s="111" t="b">
        <v>0</v>
      </c>
      <c r="H206" s="111" t="b">
        <v>0</v>
      </c>
      <c r="I206" s="111" t="b">
        <v>0</v>
      </c>
      <c r="J206" s="114" t="e">
        <f t="shared" ca="1" si="0"/>
        <v>#NAME?</v>
      </c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21.5" hidden="1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19">
        <f>'PLANTILLA V6'!C207</f>
        <v>1</v>
      </c>
      <c r="D207" s="111" t="str">
        <f>'PLANTILLA V6'!D207</f>
        <v>pza</v>
      </c>
      <c r="E207" s="119">
        <v>0</v>
      </c>
      <c r="F207" s="111" t="b">
        <v>0</v>
      </c>
      <c r="G207" s="111" t="b">
        <v>0</v>
      </c>
      <c r="H207" s="111" t="b">
        <v>0</v>
      </c>
      <c r="I207" s="111" t="b">
        <v>0</v>
      </c>
      <c r="J207" s="114" t="e">
        <f t="shared" ca="1" si="0"/>
        <v>#NAME?</v>
      </c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21.5" x14ac:dyDescent="0.9">
      <c r="A208" s="63" t="str">
        <f>'PLANTILLA V6'!A208</f>
        <v>Co</v>
      </c>
      <c r="B208" s="63" t="str">
        <f>'PLANTILLA V6'!B208</f>
        <v>Cinta adhesiva (masking tape 110 o cinta azul de pintor) 12 mm ancho x 50 m o similar</v>
      </c>
      <c r="C208" s="28">
        <f>'PLANTILLA V6'!C208</f>
        <v>1</v>
      </c>
      <c r="D208" s="67" t="str">
        <f>'PLANTILLA V6'!D208</f>
        <v>pza</v>
      </c>
      <c r="E208" s="28">
        <v>1</v>
      </c>
      <c r="F208" s="67" t="b">
        <v>0</v>
      </c>
      <c r="G208" s="67" t="b">
        <v>0</v>
      </c>
      <c r="H208" s="67" t="b">
        <v>0</v>
      </c>
      <c r="I208" s="67" t="b">
        <v>1</v>
      </c>
      <c r="J208" s="114" cm="1">
        <f t="array" ref="J208">_xlfn.IFS(LEN(A208)&gt;2,A209,SUM(E208:I208)=0,0,F208,$F$7*F208*E208,G208,$G$7*G208*E208,AND(H208,A208="Co"),$H$7*H208*E208,AND(H208,A208="Re"),$H$7*H208*E208,H208,$J$7*H208*E208,I208,$I$7*I208*E208)</f>
        <v>1</v>
      </c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</row>
    <row r="209" spans="1:26" ht="21.5" hidden="1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19">
        <f>'PLANTILLA V6'!C209</f>
        <v>1</v>
      </c>
      <c r="D209" s="111" t="str">
        <f>'PLANTILLA V6'!D209</f>
        <v>pza</v>
      </c>
      <c r="E209" s="119">
        <v>0</v>
      </c>
      <c r="F209" s="111" t="b">
        <v>0</v>
      </c>
      <c r="G209" s="111" t="b">
        <v>0</v>
      </c>
      <c r="H209" s="111" t="b">
        <v>0</v>
      </c>
      <c r="I209" s="111" t="b">
        <v>0</v>
      </c>
      <c r="J209" s="114" t="e">
        <f t="shared" ca="1" si="0"/>
        <v>#NAME?</v>
      </c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21.5" x14ac:dyDescent="0.9">
      <c r="A210" s="63" t="str">
        <f>'PLANTILLA V6'!A210</f>
        <v>Co</v>
      </c>
      <c r="B210" s="63" t="str">
        <f>'PLANTILLA V6'!B210</f>
        <v>Liga grande #18 (8 cm largo aproximadamente)</v>
      </c>
      <c r="C210" s="28">
        <f>'PLANTILLA V6'!C210</f>
        <v>1</v>
      </c>
      <c r="D210" s="67" t="str">
        <f>'PLANTILLA V6'!D210</f>
        <v>pza</v>
      </c>
      <c r="E210" s="28">
        <v>3</v>
      </c>
      <c r="F210" s="67" t="b">
        <v>1</v>
      </c>
      <c r="G210" s="67" t="b">
        <v>0</v>
      </c>
      <c r="H210" s="67" t="b">
        <v>0</v>
      </c>
      <c r="I210" s="67" t="b">
        <v>0</v>
      </c>
      <c r="J210" s="114" cm="1">
        <f t="array" ref="J210">_xlfn.IFS(LEN(A210)&gt;2,A211,SUM(E210:I210)=0,0,F210,$F$7*F210*E210,G210,$G$7*G210*E210,AND(H210,A210="Co"),$H$7*H210*E210,AND(H210,A210="Re"),$H$7*H210*E210,H210,$J$7*H210*E210,I210,$I$7*I210*E210)</f>
        <v>150</v>
      </c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</row>
    <row r="211" spans="1:26" ht="21.5" x14ac:dyDescent="0.9">
      <c r="A211" s="63" t="str">
        <f>'PLANTILLA V6'!A211</f>
        <v>Co</v>
      </c>
      <c r="B211" s="63" t="str">
        <f>'PLANTILLA V6'!B211</f>
        <v>Caja de 100 clips</v>
      </c>
      <c r="C211" s="28">
        <f>'PLANTILLA V6'!C211</f>
        <v>1</v>
      </c>
      <c r="D211" s="67" t="str">
        <f>'PLANTILLA V6'!D211</f>
        <v>pza</v>
      </c>
      <c r="E211" s="28">
        <v>1</v>
      </c>
      <c r="F211" s="67" t="b">
        <v>0</v>
      </c>
      <c r="G211" s="67" t="b">
        <v>0</v>
      </c>
      <c r="H211" s="67" t="b">
        <v>0</v>
      </c>
      <c r="I211" s="67" t="b">
        <v>1</v>
      </c>
      <c r="J211" s="114" cm="1">
        <f t="array" ref="J211">_xlfn.IFS(LEN(A211)&gt;2,A212,SUM(E211:I211)=0,0,F211,$F$7*F211*E211,G211,$G$7*G211*E211,AND(H211,A211="Co"),$H$7*H211*E211,AND(H211,A211="Re"),$H$7*H211*E211,H211,$J$7*H211*E211,I211,$I$7*I211*E211)</f>
        <v>1</v>
      </c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</row>
    <row r="212" spans="1:26" ht="21.5" hidden="1" x14ac:dyDescent="0.9">
      <c r="A212" s="118" t="str">
        <f>'PLANTILLA V6'!A212</f>
        <v>Co</v>
      </c>
      <c r="B212" s="118" t="str">
        <f>'PLANTILLA V6'!B212</f>
        <v>Caja de 100 chinchetas</v>
      </c>
      <c r="C212" s="119">
        <f>'PLANTILLA V6'!C212</f>
        <v>1</v>
      </c>
      <c r="D212" s="111" t="str">
        <f>'PLANTILLA V6'!D212</f>
        <v>pza</v>
      </c>
      <c r="E212" s="119">
        <v>0</v>
      </c>
      <c r="F212" s="111" t="b">
        <v>0</v>
      </c>
      <c r="G212" s="111" t="b">
        <v>0</v>
      </c>
      <c r="H212" s="111" t="b">
        <v>0</v>
      </c>
      <c r="I212" s="111" t="b">
        <v>0</v>
      </c>
      <c r="J212" s="114" t="e">
        <f t="shared" ca="1" si="0"/>
        <v>#NAME?</v>
      </c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21.5" hidden="1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19">
        <f>'PLANTILLA V6'!C213</f>
        <v>1</v>
      </c>
      <c r="D213" s="111" t="str">
        <f>'PLANTILLA V6'!D213</f>
        <v>pza</v>
      </c>
      <c r="E213" s="119">
        <v>0</v>
      </c>
      <c r="F213" s="111" t="b">
        <v>0</v>
      </c>
      <c r="G213" s="111" t="b">
        <v>0</v>
      </c>
      <c r="H213" s="111" t="b">
        <v>0</v>
      </c>
      <c r="I213" s="111" t="b">
        <v>0</v>
      </c>
      <c r="J213" s="114" t="e">
        <f t="shared" ca="1" si="0"/>
        <v>#NAME?</v>
      </c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21.5" hidden="1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19">
        <f>'PLANTILLA V6'!C214</f>
        <v>1</v>
      </c>
      <c r="D214" s="111" t="str">
        <f>'PLANTILLA V6'!D214</f>
        <v>pza</v>
      </c>
      <c r="E214" s="119">
        <v>0</v>
      </c>
      <c r="F214" s="111" t="b">
        <v>0</v>
      </c>
      <c r="G214" s="111" t="b">
        <v>0</v>
      </c>
      <c r="H214" s="111" t="b">
        <v>0</v>
      </c>
      <c r="I214" s="111" t="b">
        <v>0</v>
      </c>
      <c r="J214" s="114" t="e">
        <f t="shared" ca="1" si="0"/>
        <v>#NAME?</v>
      </c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21.5" hidden="1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19">
        <f>'PLANTILLA V6'!C215</f>
        <v>1</v>
      </c>
      <c r="D215" s="111" t="str">
        <f>'PLANTILLA V6'!D215</f>
        <v>pza</v>
      </c>
      <c r="E215" s="119">
        <v>0</v>
      </c>
      <c r="F215" s="111" t="b">
        <v>0</v>
      </c>
      <c r="G215" s="111" t="b">
        <v>0</v>
      </c>
      <c r="H215" s="111" t="b">
        <v>0</v>
      </c>
      <c r="I215" s="111" t="b">
        <v>0</v>
      </c>
      <c r="J215" s="114" t="e">
        <f t="shared" ca="1" si="0"/>
        <v>#NAME?</v>
      </c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21.5" hidden="1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1" t="str">
        <f>'PLANTILLA V6'!D216</f>
        <v>bolsita</v>
      </c>
      <c r="E216" s="119">
        <v>0</v>
      </c>
      <c r="F216" s="111" t="b">
        <v>0</v>
      </c>
      <c r="G216" s="111" t="b">
        <v>0</v>
      </c>
      <c r="H216" s="111" t="b">
        <v>0</v>
      </c>
      <c r="I216" s="111" t="b">
        <v>0</v>
      </c>
      <c r="J216" s="114" t="e">
        <f t="shared" ca="1" si="0"/>
        <v>#NAME?</v>
      </c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21.5" hidden="1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1" t="str">
        <f>'PLANTILLA V6'!D217</f>
        <v>pza</v>
      </c>
      <c r="E217" s="119">
        <v>0</v>
      </c>
      <c r="F217" s="111" t="b">
        <v>0</v>
      </c>
      <c r="G217" s="111" t="b">
        <v>0</v>
      </c>
      <c r="H217" s="111" t="b">
        <v>0</v>
      </c>
      <c r="I217" s="111" t="b">
        <v>0</v>
      </c>
      <c r="J217" s="114" t="e">
        <f t="shared" ca="1" si="0"/>
        <v>#NAME?</v>
      </c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21.5" hidden="1" x14ac:dyDescent="0.9">
      <c r="A218" s="118" t="str">
        <f>'PLANTILLA V6'!A218</f>
        <v>Co</v>
      </c>
      <c r="B218" s="111" t="str">
        <f>'PLANTILLA V6'!B218</f>
        <v>Tabla de madera de 3" de espesor de 30 cm x 30 cm (tabla de sacrificio)</v>
      </c>
      <c r="C218" s="119">
        <f>'PLANTILLA V6'!C218</f>
        <v>1</v>
      </c>
      <c r="D218" s="111" t="str">
        <f>'PLANTILLA V6'!D218</f>
        <v>pza</v>
      </c>
      <c r="E218" s="119">
        <v>0</v>
      </c>
      <c r="F218" s="111" t="b">
        <v>0</v>
      </c>
      <c r="G218" s="111" t="b">
        <v>0</v>
      </c>
      <c r="H218" s="111" t="b">
        <v>0</v>
      </c>
      <c r="I218" s="111" t="b">
        <v>0</v>
      </c>
      <c r="J218" s="114" t="e">
        <f t="shared" ca="1" si="0"/>
        <v>#NAME?</v>
      </c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21.5" hidden="1" x14ac:dyDescent="0.9">
      <c r="A219" s="118" t="str">
        <f>'PLANTILLA V6'!A219</f>
        <v>Co</v>
      </c>
      <c r="B219" s="111" t="str">
        <f>'PLANTILLA V6'!B219</f>
        <v>Tabla salvacortes de 45 x 30 cm (recomendado opcional)</v>
      </c>
      <c r="C219" s="119">
        <f>'PLANTILLA V6'!C219</f>
        <v>1</v>
      </c>
      <c r="D219" s="111" t="str">
        <f>'PLANTILLA V6'!D219</f>
        <v>pza</v>
      </c>
      <c r="E219" s="119">
        <v>0</v>
      </c>
      <c r="F219" s="111" t="b">
        <v>0</v>
      </c>
      <c r="G219" s="111" t="b">
        <v>0</v>
      </c>
      <c r="H219" s="111" t="b">
        <v>0</v>
      </c>
      <c r="I219" s="111" t="b">
        <v>0</v>
      </c>
      <c r="J219" s="114" t="e">
        <f t="shared" ca="1" si="0"/>
        <v>#NAME?</v>
      </c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21.5" hidden="1" x14ac:dyDescent="0.9">
      <c r="A220" s="118" t="str">
        <f>'PLANTILLA V6'!A220</f>
        <v>Co</v>
      </c>
      <c r="B220" s="111" t="str">
        <f>'PLANTILLA V6'!B220</f>
        <v>Cronómetro</v>
      </c>
      <c r="C220" s="119">
        <f>'PLANTILLA V6'!C220</f>
        <v>1</v>
      </c>
      <c r="D220" s="111" t="str">
        <f>'PLANTILLA V6'!D220</f>
        <v>pza</v>
      </c>
      <c r="E220" s="119">
        <v>0</v>
      </c>
      <c r="F220" s="111" t="b">
        <v>0</v>
      </c>
      <c r="G220" s="111" t="b">
        <v>0</v>
      </c>
      <c r="H220" s="111" t="b">
        <v>0</v>
      </c>
      <c r="I220" s="111" t="b">
        <v>0</v>
      </c>
      <c r="J220" s="114" t="e">
        <f t="shared" ca="1" si="0"/>
        <v>#NAME?</v>
      </c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21.5" hidden="1" x14ac:dyDescent="0.9">
      <c r="A221" s="118" t="str">
        <f>'PLANTILLA V6'!A221</f>
        <v>Co</v>
      </c>
      <c r="B221" s="111" t="str">
        <f>'PLANTILLA V6'!B221</f>
        <v>Pliego de papel bond</v>
      </c>
      <c r="C221" s="119">
        <f>'PLANTILLA V6'!C221</f>
        <v>1</v>
      </c>
      <c r="D221" s="111" t="str">
        <f>'PLANTILLA V6'!D221</f>
        <v>pza</v>
      </c>
      <c r="E221" s="119">
        <v>0</v>
      </c>
      <c r="F221" s="111" t="b">
        <v>0</v>
      </c>
      <c r="G221" s="111" t="b">
        <v>0</v>
      </c>
      <c r="H221" s="111" t="b">
        <v>0</v>
      </c>
      <c r="I221" s="111" t="b">
        <v>0</v>
      </c>
      <c r="J221" s="114" t="e">
        <f t="shared" ca="1" si="0"/>
        <v>#NAME?</v>
      </c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21.5" hidden="1" x14ac:dyDescent="0.9">
      <c r="A222" s="118" t="str">
        <f>'PLANTILLA V6'!A222</f>
        <v>Co</v>
      </c>
      <c r="B222" s="111" t="str">
        <f>'PLANTILLA V6'!B222</f>
        <v>Dado</v>
      </c>
      <c r="C222" s="119">
        <f>'PLANTILLA V6'!C222</f>
        <v>1</v>
      </c>
      <c r="D222" s="111" t="str">
        <f>'PLANTILLA V6'!D222</f>
        <v>pza</v>
      </c>
      <c r="E222" s="119">
        <v>0</v>
      </c>
      <c r="F222" s="111" t="b">
        <v>0</v>
      </c>
      <c r="G222" s="111" t="b">
        <v>0</v>
      </c>
      <c r="H222" s="111" t="b">
        <v>0</v>
      </c>
      <c r="I222" s="111" t="b">
        <v>0</v>
      </c>
      <c r="J222" s="114" t="e">
        <f t="shared" ca="1" si="0"/>
        <v>#NAME?</v>
      </c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21.5" hidden="1" x14ac:dyDescent="0.9">
      <c r="A223" s="118" t="str">
        <f>'PLANTILLA V6'!A223</f>
        <v>Co</v>
      </c>
      <c r="B223" s="111" t="str">
        <f>'PLANTILLA V6'!B223</f>
        <v>Broche latonado tipo alemán de 16 mm de largo  (caja 100 piezas)</v>
      </c>
      <c r="C223" s="119">
        <f>'PLANTILLA V6'!C223</f>
        <v>1</v>
      </c>
      <c r="D223" s="111" t="str">
        <f>'PLANTILLA V6'!D223</f>
        <v>caja</v>
      </c>
      <c r="E223" s="119">
        <v>0</v>
      </c>
      <c r="F223" s="111" t="b">
        <v>0</v>
      </c>
      <c r="G223" s="111" t="b">
        <v>0</v>
      </c>
      <c r="H223" s="111" t="b">
        <v>0</v>
      </c>
      <c r="I223" s="111" t="b">
        <v>0</v>
      </c>
      <c r="J223" s="114" t="e">
        <f t="shared" ca="1" si="0"/>
        <v>#NAME?</v>
      </c>
      <c r="K223" s="117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21.5" hidden="1" x14ac:dyDescent="0.9">
      <c r="A224" s="118" t="str">
        <f>'PLANTILLA V6'!A224</f>
        <v>Co</v>
      </c>
      <c r="B224" s="111" t="str">
        <f>'PLANTILLA V6'!B224</f>
        <v>Broche sujetadocumentos chico (3/4" o 19 mm)</v>
      </c>
      <c r="C224" s="119">
        <f>'PLANTILLA V6'!C224</f>
        <v>1</v>
      </c>
      <c r="D224" s="111" t="str">
        <f>'PLANTILLA V6'!D224</f>
        <v>pza</v>
      </c>
      <c r="E224" s="119">
        <v>0</v>
      </c>
      <c r="F224" s="111" t="b">
        <v>0</v>
      </c>
      <c r="G224" s="111" t="b">
        <v>0</v>
      </c>
      <c r="H224" s="111" t="b">
        <v>0</v>
      </c>
      <c r="I224" s="111" t="b">
        <v>0</v>
      </c>
      <c r="J224" s="114" t="e">
        <f t="shared" ca="1" si="0"/>
        <v>#NAME?</v>
      </c>
      <c r="K224" s="117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21.5" hidden="1" x14ac:dyDescent="0.9">
      <c r="A225" s="118" t="str">
        <f>'PLANTILLA V6'!A225</f>
        <v>Co</v>
      </c>
      <c r="B225" s="111" t="str">
        <f>'PLANTILLA V6'!B225</f>
        <v>Palito plano de madera medidas 0.7 X 7.5 cm.(tipo paleta de hielo)</v>
      </c>
      <c r="C225" s="119">
        <f>'PLANTILLA V6'!C225</f>
        <v>1</v>
      </c>
      <c r="D225" s="111" t="str">
        <f>'PLANTILLA V6'!D225</f>
        <v>pza</v>
      </c>
      <c r="E225" s="119">
        <v>0</v>
      </c>
      <c r="F225" s="111" t="b">
        <v>0</v>
      </c>
      <c r="G225" s="111" t="b">
        <v>0</v>
      </c>
      <c r="H225" s="111" t="b">
        <v>0</v>
      </c>
      <c r="I225" s="111" t="b">
        <v>0</v>
      </c>
      <c r="J225" s="114" t="e">
        <f t="shared" ca="1" si="0"/>
        <v>#NAME?</v>
      </c>
      <c r="K225" s="117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21.5" hidden="1" x14ac:dyDescent="0.9">
      <c r="A226" s="118" t="str">
        <f>'PLANTILLA V6'!A226</f>
        <v>Co</v>
      </c>
      <c r="B226" s="111" t="str">
        <f>'PLANTILLA V6'!B226</f>
        <v>Palito de madera redondo 30 largo x 3 mm de diámetro  (tipo brocheta)</v>
      </c>
      <c r="C226" s="119">
        <f>'PLANTILLA V6'!C226</f>
        <v>1</v>
      </c>
      <c r="D226" s="111" t="str">
        <f>'PLANTILLA V6'!D226</f>
        <v>pza</v>
      </c>
      <c r="E226" s="119">
        <v>0</v>
      </c>
      <c r="F226" s="111" t="b">
        <v>0</v>
      </c>
      <c r="G226" s="111" t="b">
        <v>0</v>
      </c>
      <c r="H226" s="111" t="b">
        <v>0</v>
      </c>
      <c r="I226" s="111" t="b">
        <v>0</v>
      </c>
      <c r="J226" s="114" t="e">
        <f t="shared" ca="1" si="0"/>
        <v>#NAME?</v>
      </c>
      <c r="K226" s="117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21.5" hidden="1" x14ac:dyDescent="0.9">
      <c r="A227" s="118" t="str">
        <f>'PLANTILLA V6'!A227</f>
        <v>Co</v>
      </c>
      <c r="B227" s="111" t="str">
        <f>'PLANTILLA V6'!B227</f>
        <v>Imán refrigerador plano (lámina magnética)</v>
      </c>
      <c r="C227" s="119">
        <f>'PLANTILLA V6'!C227</f>
        <v>1</v>
      </c>
      <c r="D227" s="111" t="str">
        <f>'PLANTILLA V6'!D227</f>
        <v>pza</v>
      </c>
      <c r="E227" s="119">
        <v>0</v>
      </c>
      <c r="F227" s="111" t="b">
        <v>0</v>
      </c>
      <c r="G227" s="111" t="b">
        <v>0</v>
      </c>
      <c r="H227" s="111" t="b">
        <v>0</v>
      </c>
      <c r="I227" s="111" t="b">
        <v>0</v>
      </c>
      <c r="J227" s="114" t="e">
        <f t="shared" ca="1" si="0"/>
        <v>#NAME?</v>
      </c>
      <c r="K227" s="117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21.5" hidden="1" x14ac:dyDescent="0.9">
      <c r="A228" s="118" t="str">
        <f>'PLANTILLA V6'!A228</f>
        <v>Co</v>
      </c>
      <c r="B228" s="111" t="str">
        <f>'PLANTILLA V6'!B228</f>
        <v>Paquete de Semillas tipo alpiste o Arroz</v>
      </c>
      <c r="C228" s="119">
        <f>'PLANTILLA V6'!C228</f>
        <v>1</v>
      </c>
      <c r="D228" s="111" t="str">
        <f>'PLANTILLA V6'!D228</f>
        <v>pza</v>
      </c>
      <c r="E228" s="119">
        <v>0</v>
      </c>
      <c r="F228" s="111" t="b">
        <v>0</v>
      </c>
      <c r="G228" s="111" t="b">
        <v>0</v>
      </c>
      <c r="H228" s="111" t="b">
        <v>0</v>
      </c>
      <c r="I228" s="111" t="b">
        <v>0</v>
      </c>
      <c r="J228" s="114" t="e">
        <f t="shared" ca="1" si="0"/>
        <v>#NAME?</v>
      </c>
      <c r="K228" s="117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21.5" hidden="1" x14ac:dyDescent="0.9">
      <c r="A229" s="118" t="str">
        <f>'PLANTILLA V6'!A229</f>
        <v>Co</v>
      </c>
      <c r="B229" s="111" t="str">
        <f>'PLANTILLA V6'!B229</f>
        <v>Palito de madera cuadrado</v>
      </c>
      <c r="C229" s="119">
        <f>'PLANTILLA V6'!C229</f>
        <v>1</v>
      </c>
      <c r="D229" s="111" t="str">
        <f>'PLANTILLA V6'!D229</f>
        <v>pza</v>
      </c>
      <c r="E229" s="119">
        <v>0</v>
      </c>
      <c r="F229" s="111" t="b">
        <v>0</v>
      </c>
      <c r="G229" s="111" t="b">
        <v>0</v>
      </c>
      <c r="H229" s="111" t="b">
        <v>0</v>
      </c>
      <c r="I229" s="111" t="b">
        <v>0</v>
      </c>
      <c r="J229" s="114" t="e">
        <f t="shared" ca="1" si="0"/>
        <v>#NAME?</v>
      </c>
      <c r="K229" s="117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21.5" hidden="1" x14ac:dyDescent="0.9">
      <c r="A230" s="118" t="str">
        <f>'PLANTILLA V6'!A230</f>
        <v>Co</v>
      </c>
      <c r="B230" s="111" t="str">
        <f>'PLANTILLA V6'!B230</f>
        <v xml:space="preserve">Clip mariposa grande </v>
      </c>
      <c r="C230" s="119">
        <f>'PLANTILLA V6'!C230</f>
        <v>1</v>
      </c>
      <c r="D230" s="111" t="str">
        <f>'PLANTILLA V6'!D230</f>
        <v>pza</v>
      </c>
      <c r="E230" s="119">
        <v>0</v>
      </c>
      <c r="F230" s="111" t="b">
        <v>0</v>
      </c>
      <c r="G230" s="111" t="b">
        <v>0</v>
      </c>
      <c r="H230" s="111" t="b">
        <v>0</v>
      </c>
      <c r="I230" s="111" t="b">
        <v>0</v>
      </c>
      <c r="J230" s="114" t="e">
        <f t="shared" ca="1" si="0"/>
        <v>#NAME?</v>
      </c>
      <c r="K230" s="117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21.5" hidden="1" x14ac:dyDescent="0.9">
      <c r="A231" s="118" t="str">
        <f>'PLANTILLA V6'!A231</f>
        <v>Co</v>
      </c>
      <c r="B231" s="111" t="str">
        <f>'PLANTILLA V6'!B231</f>
        <v>Sobre de correspondencia</v>
      </c>
      <c r="C231" s="119">
        <f>'PLANTILLA V6'!C231</f>
        <v>1</v>
      </c>
      <c r="D231" s="111" t="str">
        <f>'PLANTILLA V6'!D231</f>
        <v>pza</v>
      </c>
      <c r="E231" s="119">
        <v>0</v>
      </c>
      <c r="F231" s="111" t="b">
        <v>0</v>
      </c>
      <c r="G231" s="111" t="b">
        <v>0</v>
      </c>
      <c r="H231" s="111" t="b">
        <v>0</v>
      </c>
      <c r="I231" s="111" t="b">
        <v>0</v>
      </c>
      <c r="J231" s="114" t="e">
        <f t="shared" ca="1" si="0"/>
        <v>#NAME?</v>
      </c>
      <c r="K231" s="117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21.5" hidden="1" x14ac:dyDescent="0.9">
      <c r="A232" s="118" t="str">
        <f>'PLANTILLA V6'!A232</f>
        <v>Co</v>
      </c>
      <c r="B232" s="111" t="str">
        <f>'PLANTILLA V6'!B232</f>
        <v>Paleta de Acuarelas con pincel</v>
      </c>
      <c r="C232" s="119">
        <f>'PLANTILLA V6'!C232</f>
        <v>1</v>
      </c>
      <c r="D232" s="111" t="str">
        <f>'PLANTILLA V6'!D232</f>
        <v>pza</v>
      </c>
      <c r="E232" s="119">
        <v>0</v>
      </c>
      <c r="F232" s="111" t="b">
        <v>0</v>
      </c>
      <c r="G232" s="111" t="b">
        <v>0</v>
      </c>
      <c r="H232" s="111" t="b">
        <v>0</v>
      </c>
      <c r="I232" s="111" t="b">
        <v>0</v>
      </c>
      <c r="J232" s="114" t="e">
        <f t="shared" ca="1" si="0"/>
        <v>#NAME?</v>
      </c>
      <c r="K232" s="117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21.5" hidden="1" x14ac:dyDescent="0.9">
      <c r="A233" s="118" t="str">
        <f>'PLANTILLA V6'!A233</f>
        <v>Co</v>
      </c>
      <c r="B233" s="111" t="str">
        <f>'PLANTILLA V6'!B233</f>
        <v>Tabla de Madera de 25 cm de ancho X 1 metro largo X 1" (medidas aproximadas)</v>
      </c>
      <c r="C233" s="119">
        <f>'PLANTILLA V6'!C233</f>
        <v>1</v>
      </c>
      <c r="D233" s="111" t="str">
        <f>'PLANTILLA V6'!D233</f>
        <v>pza</v>
      </c>
      <c r="E233" s="119">
        <v>0</v>
      </c>
      <c r="F233" s="111" t="b">
        <v>0</v>
      </c>
      <c r="G233" s="111" t="b">
        <v>0</v>
      </c>
      <c r="H233" s="111" t="b">
        <v>0</v>
      </c>
      <c r="I233" s="111" t="b">
        <v>0</v>
      </c>
      <c r="J233" s="114" t="e">
        <f t="shared" ca="1" si="0"/>
        <v>#NAME?</v>
      </c>
      <c r="K233" s="117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21.5" hidden="1" x14ac:dyDescent="0.9">
      <c r="A234" s="118">
        <f>'PLANTILLA V6'!A234</f>
        <v>0</v>
      </c>
      <c r="B234" s="111">
        <f>'PLANTILLA V6'!B234</f>
        <v>0</v>
      </c>
      <c r="C234" s="119">
        <f>'PLANTILLA V6'!C234</f>
        <v>1</v>
      </c>
      <c r="D234" s="111" t="str">
        <f>'PLANTILLA V6'!D234</f>
        <v>pza</v>
      </c>
      <c r="E234" s="119">
        <v>0</v>
      </c>
      <c r="F234" s="111" t="b">
        <v>0</v>
      </c>
      <c r="G234" s="111" t="b">
        <v>0</v>
      </c>
      <c r="H234" s="111" t="b">
        <v>0</v>
      </c>
      <c r="I234" s="111" t="b">
        <v>0</v>
      </c>
      <c r="J234" s="114" t="e">
        <f t="shared" ca="1" si="0"/>
        <v>#NAME?</v>
      </c>
      <c r="K234" s="117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21.5" hidden="1" x14ac:dyDescent="0.9">
      <c r="A235" s="118">
        <f>'PLANTILLA V6'!A235</f>
        <v>0</v>
      </c>
      <c r="B235" s="111">
        <f>'PLANTILLA V6'!B235</f>
        <v>0</v>
      </c>
      <c r="C235" s="119">
        <f>'PLANTILLA V6'!C235</f>
        <v>1</v>
      </c>
      <c r="D235" s="111" t="str">
        <f>'PLANTILLA V6'!D235</f>
        <v>pza</v>
      </c>
      <c r="E235" s="119">
        <v>0</v>
      </c>
      <c r="F235" s="111" t="b">
        <v>0</v>
      </c>
      <c r="G235" s="111" t="b">
        <v>0</v>
      </c>
      <c r="H235" s="111" t="b">
        <v>0</v>
      </c>
      <c r="I235" s="111" t="b">
        <v>0</v>
      </c>
      <c r="J235" s="114" t="e">
        <f t="shared" ca="1" si="0"/>
        <v>#NAME?</v>
      </c>
      <c r="K235" s="117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21.5" hidden="1" x14ac:dyDescent="0.9">
      <c r="A236" s="118">
        <f>'PLANTILLA V6'!A236</f>
        <v>0</v>
      </c>
      <c r="B236" s="111">
        <f>'PLANTILLA V6'!B236</f>
        <v>0</v>
      </c>
      <c r="C236" s="119">
        <f>'PLANTILLA V6'!C236</f>
        <v>1</v>
      </c>
      <c r="D236" s="111" t="str">
        <f>'PLANTILLA V6'!D236</f>
        <v>pza</v>
      </c>
      <c r="E236" s="119">
        <v>0</v>
      </c>
      <c r="F236" s="111" t="b">
        <v>0</v>
      </c>
      <c r="G236" s="111" t="b">
        <v>0</v>
      </c>
      <c r="H236" s="111" t="b">
        <v>0</v>
      </c>
      <c r="I236" s="111" t="b">
        <v>0</v>
      </c>
      <c r="J236" s="114" t="e">
        <f t="shared" ca="1" si="0"/>
        <v>#NAME?</v>
      </c>
      <c r="K236" s="117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21.5" hidden="1" x14ac:dyDescent="0.9">
      <c r="A237" s="118">
        <f>'PLANTILLA V6'!A237</f>
        <v>0</v>
      </c>
      <c r="B237" s="111">
        <f>'PLANTILLA V6'!B237</f>
        <v>0</v>
      </c>
      <c r="C237" s="119">
        <f>'PLANTILLA V6'!C237</f>
        <v>1</v>
      </c>
      <c r="D237" s="111" t="str">
        <f>'PLANTILLA V6'!D237</f>
        <v>pza</v>
      </c>
      <c r="E237" s="119">
        <v>0</v>
      </c>
      <c r="F237" s="111" t="b">
        <v>0</v>
      </c>
      <c r="G237" s="111" t="b">
        <v>0</v>
      </c>
      <c r="H237" s="111" t="b">
        <v>0</v>
      </c>
      <c r="I237" s="111" t="b">
        <v>0</v>
      </c>
      <c r="J237" s="114" t="e">
        <f t="shared" ca="1" si="0"/>
        <v>#NAME?</v>
      </c>
      <c r="K237" s="117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21.5" hidden="1" x14ac:dyDescent="0.9">
      <c r="A238" s="118">
        <f>'PLANTILLA V6'!A238</f>
        <v>0</v>
      </c>
      <c r="B238" s="111">
        <f>'PLANTILLA V6'!B238</f>
        <v>0</v>
      </c>
      <c r="C238" s="119">
        <f>'PLANTILLA V6'!C238</f>
        <v>1</v>
      </c>
      <c r="D238" s="111" t="str">
        <f>'PLANTILLA V6'!D238</f>
        <v>pza</v>
      </c>
      <c r="E238" s="119">
        <v>0</v>
      </c>
      <c r="F238" s="111" t="b">
        <v>0</v>
      </c>
      <c r="G238" s="111" t="b">
        <v>0</v>
      </c>
      <c r="H238" s="111" t="b">
        <v>0</v>
      </c>
      <c r="I238" s="111" t="b">
        <v>0</v>
      </c>
      <c r="J238" s="114" t="e">
        <f t="shared" ca="1" si="0"/>
        <v>#NAME?</v>
      </c>
      <c r="K238" s="117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21.5" hidden="1" x14ac:dyDescent="0.9">
      <c r="A239" s="118">
        <f>'PLANTILLA V6'!A239</f>
        <v>0</v>
      </c>
      <c r="B239" s="111">
        <f>'PLANTILLA V6'!B239</f>
        <v>0</v>
      </c>
      <c r="C239" s="119">
        <f>'PLANTILLA V6'!C239</f>
        <v>1</v>
      </c>
      <c r="D239" s="111" t="str">
        <f>'PLANTILLA V6'!D239</f>
        <v>pza</v>
      </c>
      <c r="E239" s="119">
        <v>0</v>
      </c>
      <c r="F239" s="111" t="b">
        <v>0</v>
      </c>
      <c r="G239" s="111" t="b">
        <v>0</v>
      </c>
      <c r="H239" s="111" t="b">
        <v>0</v>
      </c>
      <c r="I239" s="111" t="b">
        <v>0</v>
      </c>
      <c r="J239" s="114" t="e">
        <f t="shared" ca="1" si="0"/>
        <v>#NAME?</v>
      </c>
      <c r="K239" s="117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21.5" hidden="1" x14ac:dyDescent="0.9">
      <c r="A240" s="118">
        <f>'PLANTILLA V6'!A240</f>
        <v>0</v>
      </c>
      <c r="B240" s="111">
        <f>'PLANTILLA V6'!B240</f>
        <v>0</v>
      </c>
      <c r="C240" s="119">
        <f>'PLANTILLA V6'!C240</f>
        <v>1</v>
      </c>
      <c r="D240" s="111" t="str">
        <f>'PLANTILLA V6'!D240</f>
        <v>pza</v>
      </c>
      <c r="E240" s="119">
        <v>0</v>
      </c>
      <c r="F240" s="111" t="b">
        <v>0</v>
      </c>
      <c r="G240" s="111" t="b">
        <v>0</v>
      </c>
      <c r="H240" s="111" t="b">
        <v>0</v>
      </c>
      <c r="I240" s="111" t="b">
        <v>0</v>
      </c>
      <c r="J240" s="114" t="e">
        <f t="shared" ca="1" si="0"/>
        <v>#NAME?</v>
      </c>
      <c r="K240" s="117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21.5" hidden="1" x14ac:dyDescent="0.9">
      <c r="A241" s="118">
        <f>'PLANTILLA V6'!A241</f>
        <v>0</v>
      </c>
      <c r="B241" s="111">
        <f>'PLANTILLA V6'!B241</f>
        <v>0</v>
      </c>
      <c r="C241" s="119">
        <f>'PLANTILLA V6'!C241</f>
        <v>1</v>
      </c>
      <c r="D241" s="111" t="str">
        <f>'PLANTILLA V6'!D241</f>
        <v>pza</v>
      </c>
      <c r="E241" s="119">
        <v>0</v>
      </c>
      <c r="F241" s="111" t="b">
        <v>0</v>
      </c>
      <c r="G241" s="111" t="b">
        <v>0</v>
      </c>
      <c r="H241" s="111" t="b">
        <v>0</v>
      </c>
      <c r="I241" s="111" t="b">
        <v>0</v>
      </c>
      <c r="J241" s="114" t="e">
        <f t="shared" ca="1" si="0"/>
        <v>#NAME?</v>
      </c>
      <c r="K241" s="117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21.5" hidden="1" x14ac:dyDescent="0.9">
      <c r="A242" s="118">
        <f>'PLANTILLA V6'!A242</f>
        <v>0</v>
      </c>
      <c r="B242" s="111">
        <f>'PLANTILLA V6'!B242</f>
        <v>0</v>
      </c>
      <c r="C242" s="119">
        <f>'PLANTILLA V6'!C242</f>
        <v>1</v>
      </c>
      <c r="D242" s="111" t="str">
        <f>'PLANTILLA V6'!D242</f>
        <v>pza</v>
      </c>
      <c r="E242" s="119">
        <v>0</v>
      </c>
      <c r="F242" s="111" t="b">
        <v>0</v>
      </c>
      <c r="G242" s="111" t="b">
        <v>0</v>
      </c>
      <c r="H242" s="111" t="b">
        <v>0</v>
      </c>
      <c r="I242" s="111" t="b">
        <v>0</v>
      </c>
      <c r="J242" s="114" t="e">
        <f t="shared" ca="1" si="0"/>
        <v>#NAME?</v>
      </c>
      <c r="K242" s="117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21.5" hidden="1" x14ac:dyDescent="0.9">
      <c r="A243" s="118">
        <f>'PLANTILLA V6'!A243</f>
        <v>0</v>
      </c>
      <c r="B243" s="111">
        <f>'PLANTILLA V6'!B243</f>
        <v>0</v>
      </c>
      <c r="C243" s="119">
        <f>'PLANTILLA V6'!C243</f>
        <v>1</v>
      </c>
      <c r="D243" s="111" t="str">
        <f>'PLANTILLA V6'!D243</f>
        <v>pza</v>
      </c>
      <c r="E243" s="119">
        <v>0</v>
      </c>
      <c r="F243" s="111" t="b">
        <v>0</v>
      </c>
      <c r="G243" s="111" t="b">
        <v>0</v>
      </c>
      <c r="H243" s="111" t="b">
        <v>0</v>
      </c>
      <c r="I243" s="111" t="b">
        <v>0</v>
      </c>
      <c r="J243" s="114" t="e">
        <f t="shared" ca="1" si="0"/>
        <v>#NAME?</v>
      </c>
      <c r="K243" s="117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21.5" hidden="1" x14ac:dyDescent="0.9">
      <c r="A244" s="118">
        <f>'PLANTILLA V6'!A244</f>
        <v>0</v>
      </c>
      <c r="B244" s="111">
        <f>'PLANTILLA V6'!B244</f>
        <v>0</v>
      </c>
      <c r="C244" s="119">
        <f>'PLANTILLA V6'!C244</f>
        <v>1</v>
      </c>
      <c r="D244" s="111" t="str">
        <f>'PLANTILLA V6'!D244</f>
        <v>pza</v>
      </c>
      <c r="E244" s="119">
        <v>0</v>
      </c>
      <c r="F244" s="111" t="b">
        <v>0</v>
      </c>
      <c r="G244" s="111" t="b">
        <v>0</v>
      </c>
      <c r="H244" s="111" t="b">
        <v>0</v>
      </c>
      <c r="I244" s="111" t="b">
        <v>0</v>
      </c>
      <c r="J244" s="114" t="e">
        <f t="shared" ca="1" si="0"/>
        <v>#NAME?</v>
      </c>
      <c r="K244" s="117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21.5" hidden="1" x14ac:dyDescent="0.9">
      <c r="A245" s="118">
        <f>'PLANTILLA V6'!A245</f>
        <v>0</v>
      </c>
      <c r="B245" s="111">
        <f>'PLANTILLA V6'!B245</f>
        <v>0</v>
      </c>
      <c r="C245" s="119">
        <f>'PLANTILLA V6'!C245</f>
        <v>1</v>
      </c>
      <c r="D245" s="111" t="str">
        <f>'PLANTILLA V6'!D245</f>
        <v>pza</v>
      </c>
      <c r="E245" s="119">
        <v>0</v>
      </c>
      <c r="F245" s="111" t="b">
        <v>0</v>
      </c>
      <c r="G245" s="111" t="b">
        <v>0</v>
      </c>
      <c r="H245" s="111" t="b">
        <v>0</v>
      </c>
      <c r="I245" s="111" t="b">
        <v>0</v>
      </c>
      <c r="J245" s="114" t="e">
        <f t="shared" ca="1" si="0"/>
        <v>#NAME?</v>
      </c>
      <c r="K245" s="117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21.5" hidden="1" x14ac:dyDescent="0.9">
      <c r="A246" s="118">
        <f>'PLANTILLA V6'!A246</f>
        <v>0</v>
      </c>
      <c r="B246" s="111">
        <f>'PLANTILLA V6'!B246</f>
        <v>0</v>
      </c>
      <c r="C246" s="119">
        <f>'PLANTILLA V6'!C246</f>
        <v>1</v>
      </c>
      <c r="D246" s="111" t="str">
        <f>'PLANTILLA V6'!D246</f>
        <v>pza</v>
      </c>
      <c r="E246" s="119">
        <v>0</v>
      </c>
      <c r="F246" s="111" t="b">
        <v>0</v>
      </c>
      <c r="G246" s="111" t="b">
        <v>0</v>
      </c>
      <c r="H246" s="111" t="b">
        <v>0</v>
      </c>
      <c r="I246" s="111" t="b">
        <v>0</v>
      </c>
      <c r="J246" s="114" t="e">
        <f t="shared" ca="1" si="0"/>
        <v>#NAME?</v>
      </c>
      <c r="K246" s="117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21.5" hidden="1" x14ac:dyDescent="0.9">
      <c r="A247" s="118">
        <f>'PLANTILLA V6'!A247</f>
        <v>0</v>
      </c>
      <c r="B247" s="111">
        <f>'PLANTILLA V6'!B247</f>
        <v>0</v>
      </c>
      <c r="C247" s="119">
        <f>'PLANTILLA V6'!C247</f>
        <v>1</v>
      </c>
      <c r="D247" s="111" t="str">
        <f>'PLANTILLA V6'!D247</f>
        <v>pza</v>
      </c>
      <c r="E247" s="119">
        <v>0</v>
      </c>
      <c r="F247" s="111" t="b">
        <v>0</v>
      </c>
      <c r="G247" s="111" t="b">
        <v>0</v>
      </c>
      <c r="H247" s="111" t="b">
        <v>0</v>
      </c>
      <c r="I247" s="111" t="b">
        <v>0</v>
      </c>
      <c r="J247" s="114" t="e">
        <f t="shared" ca="1" si="0"/>
        <v>#NAME?</v>
      </c>
      <c r="K247" s="117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21.5" hidden="1" x14ac:dyDescent="0.9">
      <c r="A248" s="118">
        <f>'PLANTILLA V6'!A248</f>
        <v>0</v>
      </c>
      <c r="B248" s="111">
        <f>'PLANTILLA V6'!B248</f>
        <v>0</v>
      </c>
      <c r="C248" s="119">
        <f>'PLANTILLA V6'!C248</f>
        <v>1</v>
      </c>
      <c r="D248" s="111" t="str">
        <f>'PLANTILLA V6'!D248</f>
        <v>pza</v>
      </c>
      <c r="E248" s="119">
        <v>0</v>
      </c>
      <c r="F248" s="111" t="b">
        <v>0</v>
      </c>
      <c r="G248" s="111" t="b">
        <v>0</v>
      </c>
      <c r="H248" s="111" t="b">
        <v>0</v>
      </c>
      <c r="I248" s="111" t="b">
        <v>0</v>
      </c>
      <c r="J248" s="114" t="e">
        <f t="shared" ca="1" si="0"/>
        <v>#NAME?</v>
      </c>
      <c r="K248" s="117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21.5" hidden="1" x14ac:dyDescent="0.9">
      <c r="A249" s="118">
        <f>'PLANTILLA V6'!A249</f>
        <v>0</v>
      </c>
      <c r="B249" s="111">
        <f>'PLANTILLA V6'!B249</f>
        <v>0</v>
      </c>
      <c r="C249" s="119">
        <f>'PLANTILLA V6'!C249</f>
        <v>1</v>
      </c>
      <c r="D249" s="111" t="str">
        <f>'PLANTILLA V6'!D249</f>
        <v>pza</v>
      </c>
      <c r="E249" s="119">
        <v>0</v>
      </c>
      <c r="F249" s="111" t="b">
        <v>0</v>
      </c>
      <c r="G249" s="111" t="b">
        <v>0</v>
      </c>
      <c r="H249" s="111" t="b">
        <v>0</v>
      </c>
      <c r="I249" s="111" t="b">
        <v>0</v>
      </c>
      <c r="J249" s="114" t="e">
        <f t="shared" ca="1" si="0"/>
        <v>#NAME?</v>
      </c>
      <c r="K249" s="117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21.5" hidden="1" x14ac:dyDescent="0.9">
      <c r="A250" s="118">
        <f>'PLANTILLA V6'!A250</f>
        <v>0</v>
      </c>
      <c r="B250" s="111">
        <f>'PLANTILLA V6'!B250</f>
        <v>0</v>
      </c>
      <c r="C250" s="119">
        <f>'PLANTILLA V6'!C250</f>
        <v>1</v>
      </c>
      <c r="D250" s="111" t="str">
        <f>'PLANTILLA V6'!D250</f>
        <v>pza</v>
      </c>
      <c r="E250" s="119">
        <v>0</v>
      </c>
      <c r="F250" s="111" t="b">
        <v>0</v>
      </c>
      <c r="G250" s="111" t="b">
        <v>0</v>
      </c>
      <c r="H250" s="111" t="b">
        <v>0</v>
      </c>
      <c r="I250" s="111" t="b">
        <v>0</v>
      </c>
      <c r="J250" s="114" t="e">
        <f t="shared" ca="1" si="0"/>
        <v>#NAME?</v>
      </c>
      <c r="K250" s="117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21.5" hidden="1" x14ac:dyDescent="0.9">
      <c r="A251" s="118">
        <f>'PLANTILLA V6'!A251</f>
        <v>0</v>
      </c>
      <c r="B251" s="111">
        <f>'PLANTILLA V6'!B251</f>
        <v>0</v>
      </c>
      <c r="C251" s="119">
        <f>'PLANTILLA V6'!C251</f>
        <v>1</v>
      </c>
      <c r="D251" s="111" t="str">
        <f>'PLANTILLA V6'!D251</f>
        <v>pza</v>
      </c>
      <c r="E251" s="119">
        <v>0</v>
      </c>
      <c r="F251" s="111" t="b">
        <v>0</v>
      </c>
      <c r="G251" s="111" t="b">
        <v>0</v>
      </c>
      <c r="H251" s="111" t="b">
        <v>0</v>
      </c>
      <c r="I251" s="111" t="b">
        <v>0</v>
      </c>
      <c r="J251" s="114" t="e">
        <f t="shared" ca="1" si="0"/>
        <v>#NAME?</v>
      </c>
      <c r="K251" s="117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21.5" hidden="1" x14ac:dyDescent="0.9">
      <c r="A252" s="118">
        <f>'PLANTILLA V6'!A252</f>
        <v>0</v>
      </c>
      <c r="B252" s="111">
        <f>'PLANTILLA V6'!B252</f>
        <v>0</v>
      </c>
      <c r="C252" s="119">
        <f>'PLANTILLA V6'!C252</f>
        <v>1</v>
      </c>
      <c r="D252" s="111" t="str">
        <f>'PLANTILLA V6'!D252</f>
        <v>pza</v>
      </c>
      <c r="E252" s="119">
        <v>0</v>
      </c>
      <c r="F252" s="111" t="b">
        <v>0</v>
      </c>
      <c r="G252" s="111" t="b">
        <v>0</v>
      </c>
      <c r="H252" s="111" t="b">
        <v>0</v>
      </c>
      <c r="I252" s="111" t="b">
        <v>0</v>
      </c>
      <c r="J252" s="114" t="e">
        <f t="shared" ca="1" si="0"/>
        <v>#NAME?</v>
      </c>
      <c r="K252" s="117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21.5" hidden="1" x14ac:dyDescent="0.9">
      <c r="A253" s="118">
        <f>'PLANTILLA V6'!A253</f>
        <v>0</v>
      </c>
      <c r="B253" s="111">
        <f>'PLANTILLA V6'!B253</f>
        <v>0</v>
      </c>
      <c r="C253" s="119">
        <f>'PLANTILLA V6'!C253</f>
        <v>1</v>
      </c>
      <c r="D253" s="111" t="str">
        <f>'PLANTILLA V6'!D253</f>
        <v>pza</v>
      </c>
      <c r="E253" s="119">
        <v>0</v>
      </c>
      <c r="F253" s="111" t="b">
        <v>0</v>
      </c>
      <c r="G253" s="111" t="b">
        <v>0</v>
      </c>
      <c r="H253" s="111" t="b">
        <v>0</v>
      </c>
      <c r="I253" s="111" t="b">
        <v>0</v>
      </c>
      <c r="J253" s="114" t="e">
        <f t="shared" ca="1" si="0"/>
        <v>#NAME?</v>
      </c>
      <c r="K253" s="117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21.5" hidden="1" x14ac:dyDescent="0.9">
      <c r="A254" s="118">
        <f>'PLANTILLA V6'!A254</f>
        <v>0</v>
      </c>
      <c r="B254" s="111">
        <f>'PLANTILLA V6'!B254</f>
        <v>0</v>
      </c>
      <c r="C254" s="119">
        <f>'PLANTILLA V6'!C254</f>
        <v>1</v>
      </c>
      <c r="D254" s="111" t="str">
        <f>'PLANTILLA V6'!D254</f>
        <v>pza</v>
      </c>
      <c r="E254" s="119">
        <v>0</v>
      </c>
      <c r="F254" s="111" t="b">
        <v>0</v>
      </c>
      <c r="G254" s="111" t="b">
        <v>0</v>
      </c>
      <c r="H254" s="111" t="b">
        <v>0</v>
      </c>
      <c r="I254" s="111" t="b">
        <v>0</v>
      </c>
      <c r="J254" s="114" t="e">
        <f t="shared" ca="1" si="0"/>
        <v>#NAME?</v>
      </c>
      <c r="K254" s="117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21.5" hidden="1" x14ac:dyDescent="0.9">
      <c r="A255" s="118">
        <f>'PLANTILLA V6'!A255</f>
        <v>0</v>
      </c>
      <c r="B255" s="111">
        <f>'PLANTILLA V6'!B255</f>
        <v>0</v>
      </c>
      <c r="C255" s="119">
        <f>'PLANTILLA V6'!C255</f>
        <v>1</v>
      </c>
      <c r="D255" s="111" t="str">
        <f>'PLANTILLA V6'!D255</f>
        <v>pza</v>
      </c>
      <c r="E255" s="119">
        <v>0</v>
      </c>
      <c r="F255" s="111" t="b">
        <v>0</v>
      </c>
      <c r="G255" s="111" t="b">
        <v>0</v>
      </c>
      <c r="H255" s="111" t="b">
        <v>0</v>
      </c>
      <c r="I255" s="111" t="b">
        <v>0</v>
      </c>
      <c r="J255" s="114" t="e">
        <f t="shared" ca="1" si="0"/>
        <v>#NAME?</v>
      </c>
      <c r="K255" s="117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21.5" hidden="1" x14ac:dyDescent="0.9">
      <c r="A256" s="118">
        <f>'PLANTILLA V6'!A256</f>
        <v>0</v>
      </c>
      <c r="B256" s="111">
        <f>'PLANTILLA V6'!B256</f>
        <v>0</v>
      </c>
      <c r="C256" s="119">
        <f>'PLANTILLA V6'!C256</f>
        <v>1</v>
      </c>
      <c r="D256" s="111" t="str">
        <f>'PLANTILLA V6'!D256</f>
        <v>pza</v>
      </c>
      <c r="E256" s="119">
        <v>0</v>
      </c>
      <c r="F256" s="111" t="b">
        <v>0</v>
      </c>
      <c r="G256" s="111" t="b">
        <v>0</v>
      </c>
      <c r="H256" s="111" t="b">
        <v>0</v>
      </c>
      <c r="I256" s="111" t="b">
        <v>0</v>
      </c>
      <c r="J256" s="114" t="e">
        <f t="shared" ca="1" si="0"/>
        <v>#NAME?</v>
      </c>
      <c r="K256" s="117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21.5" hidden="1" x14ac:dyDescent="0.9">
      <c r="A257" s="118">
        <f>'PLANTILLA V6'!A257</f>
        <v>0</v>
      </c>
      <c r="B257" s="111">
        <f>'PLANTILLA V6'!B257</f>
        <v>0</v>
      </c>
      <c r="C257" s="119">
        <f>'PLANTILLA V6'!C257</f>
        <v>1</v>
      </c>
      <c r="D257" s="111" t="str">
        <f>'PLANTILLA V6'!D257</f>
        <v>pza</v>
      </c>
      <c r="E257" s="119">
        <v>0</v>
      </c>
      <c r="F257" s="111" t="b">
        <v>0</v>
      </c>
      <c r="G257" s="111" t="b">
        <v>0</v>
      </c>
      <c r="H257" s="111" t="b">
        <v>0</v>
      </c>
      <c r="I257" s="111" t="b">
        <v>0</v>
      </c>
      <c r="J257" s="114" t="e">
        <f t="shared" ca="1" si="0"/>
        <v>#NAME?</v>
      </c>
      <c r="K257" s="117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21.5" hidden="1" x14ac:dyDescent="0.9">
      <c r="A258" s="118">
        <f>'PLANTILLA V6'!A258</f>
        <v>0</v>
      </c>
      <c r="B258" s="111">
        <f>'PLANTILLA V6'!B258</f>
        <v>0</v>
      </c>
      <c r="C258" s="119">
        <f>'PLANTILLA V6'!C258</f>
        <v>1</v>
      </c>
      <c r="D258" s="111" t="str">
        <f>'PLANTILLA V6'!D258</f>
        <v>pza</v>
      </c>
      <c r="E258" s="119">
        <v>0</v>
      </c>
      <c r="F258" s="111" t="b">
        <v>0</v>
      </c>
      <c r="G258" s="111" t="b">
        <v>0</v>
      </c>
      <c r="H258" s="111" t="b">
        <v>0</v>
      </c>
      <c r="I258" s="111" t="b">
        <v>0</v>
      </c>
      <c r="J258" s="114" t="e">
        <f t="shared" ca="1" si="0"/>
        <v>#NAME?</v>
      </c>
      <c r="K258" s="117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21.5" hidden="1" x14ac:dyDescent="0.9">
      <c r="A259" s="118">
        <f>'PLANTILLA V6'!A259</f>
        <v>0</v>
      </c>
      <c r="B259" s="111">
        <f>'PLANTILLA V6'!B259</f>
        <v>0</v>
      </c>
      <c r="C259" s="119">
        <f>'PLANTILLA V6'!C259</f>
        <v>1</v>
      </c>
      <c r="D259" s="111" t="str">
        <f>'PLANTILLA V6'!D259</f>
        <v>pza</v>
      </c>
      <c r="E259" s="119">
        <v>0</v>
      </c>
      <c r="F259" s="111" t="b">
        <v>0</v>
      </c>
      <c r="G259" s="111" t="b">
        <v>0</v>
      </c>
      <c r="H259" s="111" t="b">
        <v>0</v>
      </c>
      <c r="I259" s="111" t="b">
        <v>0</v>
      </c>
      <c r="J259" s="114" t="e">
        <f t="shared" ca="1" si="0"/>
        <v>#NAME?</v>
      </c>
      <c r="K259" s="117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21.5" hidden="1" x14ac:dyDescent="0.9">
      <c r="A260" s="118">
        <f>'PLANTILLA V6'!A260</f>
        <v>0</v>
      </c>
      <c r="B260" s="111">
        <f>'PLANTILLA V6'!B260</f>
        <v>0</v>
      </c>
      <c r="C260" s="119">
        <f>'PLANTILLA V6'!C260</f>
        <v>1</v>
      </c>
      <c r="D260" s="111" t="str">
        <f>'PLANTILLA V6'!D260</f>
        <v>pza</v>
      </c>
      <c r="E260" s="119">
        <v>0</v>
      </c>
      <c r="F260" s="111" t="b">
        <v>0</v>
      </c>
      <c r="G260" s="111" t="b">
        <v>0</v>
      </c>
      <c r="H260" s="111" t="b">
        <v>0</v>
      </c>
      <c r="I260" s="111" t="b">
        <v>0</v>
      </c>
      <c r="J260" s="114" t="e">
        <f t="shared" ca="1" si="0"/>
        <v>#NAME?</v>
      </c>
      <c r="K260" s="117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21.5" hidden="1" x14ac:dyDescent="0.9">
      <c r="A261" s="118">
        <f>'PLANTILLA V6'!A261</f>
        <v>0</v>
      </c>
      <c r="B261" s="111">
        <f>'PLANTILLA V6'!B261</f>
        <v>0</v>
      </c>
      <c r="C261" s="119">
        <f>'PLANTILLA V6'!C261</f>
        <v>1</v>
      </c>
      <c r="D261" s="111" t="str">
        <f>'PLANTILLA V6'!D261</f>
        <v>pza</v>
      </c>
      <c r="E261" s="119">
        <v>0</v>
      </c>
      <c r="F261" s="111" t="b">
        <v>0</v>
      </c>
      <c r="G261" s="111" t="b">
        <v>0</v>
      </c>
      <c r="H261" s="111" t="b">
        <v>0</v>
      </c>
      <c r="I261" s="111" t="b">
        <v>0</v>
      </c>
      <c r="J261" s="114" t="e">
        <f t="shared" ca="1" si="0"/>
        <v>#NAME?</v>
      </c>
      <c r="K261" s="117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21.5" hidden="1" x14ac:dyDescent="0.9">
      <c r="A262" s="118">
        <f>'PLANTILLA V6'!A262</f>
        <v>0</v>
      </c>
      <c r="B262" s="111">
        <f>'PLANTILLA V6'!B262</f>
        <v>0</v>
      </c>
      <c r="C262" s="119">
        <f>'PLANTILLA V6'!C262</f>
        <v>1</v>
      </c>
      <c r="D262" s="111" t="str">
        <f>'PLANTILLA V6'!D262</f>
        <v>pza</v>
      </c>
      <c r="E262" s="119">
        <v>0</v>
      </c>
      <c r="F262" s="111" t="b">
        <v>0</v>
      </c>
      <c r="G262" s="111" t="b">
        <v>0</v>
      </c>
      <c r="H262" s="111" t="b">
        <v>0</v>
      </c>
      <c r="I262" s="111" t="b">
        <v>0</v>
      </c>
      <c r="J262" s="114" t="e">
        <f t="shared" ca="1" si="0"/>
        <v>#NAME?</v>
      </c>
      <c r="K262" s="117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21.5" hidden="1" x14ac:dyDescent="0.9">
      <c r="A263" s="118">
        <f>'PLANTILLA V6'!A263</f>
        <v>0</v>
      </c>
      <c r="B263" s="111">
        <f>'PLANTILLA V6'!B263</f>
        <v>0</v>
      </c>
      <c r="C263" s="119">
        <f>'PLANTILLA V6'!C263</f>
        <v>1</v>
      </c>
      <c r="D263" s="111" t="str">
        <f>'PLANTILLA V6'!D263</f>
        <v>pza</v>
      </c>
      <c r="E263" s="119">
        <v>0</v>
      </c>
      <c r="F263" s="111" t="b">
        <v>0</v>
      </c>
      <c r="G263" s="111" t="b">
        <v>0</v>
      </c>
      <c r="H263" s="111" t="b">
        <v>0</v>
      </c>
      <c r="I263" s="111" t="b">
        <v>0</v>
      </c>
      <c r="J263" s="114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17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21.5" hidden="1" x14ac:dyDescent="0.9">
      <c r="A264" s="118">
        <f>'PLANTILLA V6'!A264</f>
        <v>0</v>
      </c>
      <c r="B264" s="111">
        <f>'PLANTILLA V6'!B264</f>
        <v>0</v>
      </c>
      <c r="C264" s="119">
        <f>'PLANTILLA V6'!C264</f>
        <v>1</v>
      </c>
      <c r="D264" s="111" t="str">
        <f>'PLANTILLA V6'!D264</f>
        <v>pza</v>
      </c>
      <c r="E264" s="119">
        <v>0</v>
      </c>
      <c r="F264" s="111" t="b">
        <v>0</v>
      </c>
      <c r="G264" s="111" t="b">
        <v>0</v>
      </c>
      <c r="H264" s="111" t="b">
        <v>0</v>
      </c>
      <c r="I264" s="111" t="b">
        <v>0</v>
      </c>
      <c r="J264" s="114" t="e">
        <f t="shared" ca="1" si="1"/>
        <v>#NAME?</v>
      </c>
      <c r="K264" s="117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21.5" hidden="1" x14ac:dyDescent="0.9">
      <c r="A265" s="118">
        <f>'PLANTILLA V6'!A265</f>
        <v>0</v>
      </c>
      <c r="B265" s="111">
        <f>'PLANTILLA V6'!B265</f>
        <v>0</v>
      </c>
      <c r="C265" s="119">
        <f>'PLANTILLA V6'!C265</f>
        <v>1</v>
      </c>
      <c r="D265" s="111" t="str">
        <f>'PLANTILLA V6'!D265</f>
        <v>pza</v>
      </c>
      <c r="E265" s="119">
        <v>0</v>
      </c>
      <c r="F265" s="111" t="b">
        <v>0</v>
      </c>
      <c r="G265" s="111" t="b">
        <v>0</v>
      </c>
      <c r="H265" s="111" t="b">
        <v>0</v>
      </c>
      <c r="I265" s="111" t="b">
        <v>0</v>
      </c>
      <c r="J265" s="114" t="e">
        <f t="shared" ca="1" si="1"/>
        <v>#NAME?</v>
      </c>
      <c r="K265" s="117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21.5" hidden="1" x14ac:dyDescent="0.9">
      <c r="A266" s="118">
        <f>'PLANTILLA V6'!A266</f>
        <v>0</v>
      </c>
      <c r="B266" s="111">
        <f>'PLANTILLA V6'!B266</f>
        <v>0</v>
      </c>
      <c r="C266" s="119">
        <f>'PLANTILLA V6'!C266</f>
        <v>1</v>
      </c>
      <c r="D266" s="111" t="str">
        <f>'PLANTILLA V6'!D266</f>
        <v>pza</v>
      </c>
      <c r="E266" s="119">
        <v>0</v>
      </c>
      <c r="F266" s="111" t="b">
        <v>0</v>
      </c>
      <c r="G266" s="111" t="b">
        <v>0</v>
      </c>
      <c r="H266" s="111" t="b">
        <v>0</v>
      </c>
      <c r="I266" s="111" t="b">
        <v>0</v>
      </c>
      <c r="J266" s="114" t="e">
        <f t="shared" ca="1" si="1"/>
        <v>#NAME?</v>
      </c>
      <c r="K266" s="117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21.5" hidden="1" x14ac:dyDescent="0.9">
      <c r="A267" s="118">
        <f>'PLANTILLA V6'!A267</f>
        <v>0</v>
      </c>
      <c r="B267" s="111">
        <f>'PLANTILLA V6'!B267</f>
        <v>0</v>
      </c>
      <c r="C267" s="119">
        <f>'PLANTILLA V6'!C267</f>
        <v>1</v>
      </c>
      <c r="D267" s="111" t="str">
        <f>'PLANTILLA V6'!D267</f>
        <v>pza</v>
      </c>
      <c r="E267" s="119">
        <v>0</v>
      </c>
      <c r="F267" s="111" t="b">
        <v>0</v>
      </c>
      <c r="G267" s="111" t="b">
        <v>0</v>
      </c>
      <c r="H267" s="111" t="b">
        <v>0</v>
      </c>
      <c r="I267" s="111" t="b">
        <v>0</v>
      </c>
      <c r="J267" s="114" t="e">
        <f t="shared" ca="1" si="1"/>
        <v>#NAME?</v>
      </c>
      <c r="K267" s="117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21.5" hidden="1" x14ac:dyDescent="0.9">
      <c r="A268" s="118">
        <f>'PLANTILLA V6'!A268</f>
        <v>0</v>
      </c>
      <c r="B268" s="111">
        <f>'PLANTILLA V6'!B268</f>
        <v>0</v>
      </c>
      <c r="C268" s="119">
        <f>'PLANTILLA V6'!C268</f>
        <v>1</v>
      </c>
      <c r="D268" s="111" t="str">
        <f>'PLANTILLA V6'!D268</f>
        <v>pza</v>
      </c>
      <c r="E268" s="119">
        <v>0</v>
      </c>
      <c r="F268" s="111" t="b">
        <v>0</v>
      </c>
      <c r="G268" s="111" t="b">
        <v>0</v>
      </c>
      <c r="H268" s="111" t="b">
        <v>0</v>
      </c>
      <c r="I268" s="111" t="b">
        <v>0</v>
      </c>
      <c r="J268" s="114" t="e">
        <f t="shared" ca="1" si="1"/>
        <v>#NAME?</v>
      </c>
      <c r="K268" s="117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21.5" hidden="1" x14ac:dyDescent="0.9">
      <c r="A269" s="107">
        <f>'PLANTILLA V6'!A269</f>
        <v>0</v>
      </c>
      <c r="B269" s="107">
        <f>'PLANTILLA V6'!B269</f>
        <v>0</v>
      </c>
      <c r="C269" s="119">
        <f>'PLANTILLA V6'!C269</f>
        <v>1</v>
      </c>
      <c r="D269" s="111" t="str">
        <f>'PLANTILLA V6'!D269</f>
        <v>pza</v>
      </c>
      <c r="E269" s="119">
        <v>0</v>
      </c>
      <c r="F269" s="111" t="b">
        <v>0</v>
      </c>
      <c r="G269" s="111" t="b">
        <v>0</v>
      </c>
      <c r="H269" s="111" t="b">
        <v>0</v>
      </c>
      <c r="I269" s="111" t="b">
        <v>0</v>
      </c>
      <c r="J269" s="114" t="e">
        <f t="shared" ca="1" si="1"/>
        <v>#NAME?</v>
      </c>
      <c r="K269" s="117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21.5" x14ac:dyDescent="0.9">
      <c r="A270" s="174" t="str">
        <f>'PLANTILLA V6'!A270</f>
        <v>Materiales de Reuso</v>
      </c>
      <c r="B270" s="157"/>
      <c r="C270" s="119">
        <f>'PLANTILLA V6'!C270</f>
        <v>1</v>
      </c>
      <c r="D270" s="111" t="str">
        <f>'PLANTILLA V6'!D270</f>
        <v>pza</v>
      </c>
      <c r="E270" s="119">
        <v>0</v>
      </c>
      <c r="F270" s="111" t="b">
        <v>0</v>
      </c>
      <c r="G270" s="111" t="b">
        <v>0</v>
      </c>
      <c r="H270" s="111" t="b">
        <v>0</v>
      </c>
      <c r="I270" s="111" t="b">
        <v>0</v>
      </c>
      <c r="J270" s="114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7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21.5" hidden="1" x14ac:dyDescent="0.9">
      <c r="A271" s="118" t="str">
        <f>'PLANTILLA V6'!A271</f>
        <v>Re</v>
      </c>
      <c r="B271" s="118" t="str">
        <f>'PLANTILLA V6'!B271</f>
        <v>Cartón de 3 mm de espesor de 30 x 30 cm</v>
      </c>
      <c r="C271" s="119">
        <f>'PLANTILLA V6'!C271</f>
        <v>1</v>
      </c>
      <c r="D271" s="111" t="str">
        <f>'PLANTILLA V6'!D271</f>
        <v>pza</v>
      </c>
      <c r="E271" s="119">
        <v>0</v>
      </c>
      <c r="F271" s="111" t="b">
        <v>0</v>
      </c>
      <c r="G271" s="111" t="b">
        <v>0</v>
      </c>
      <c r="H271" s="111" t="b">
        <v>0</v>
      </c>
      <c r="I271" s="111" t="b">
        <v>0</v>
      </c>
      <c r="J271" s="114" t="e">
        <f t="shared" ca="1" si="1"/>
        <v>#NAME?</v>
      </c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21.5" hidden="1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1" t="str">
        <f>'PLANTILLA V6'!D272</f>
        <v>pza</v>
      </c>
      <c r="E272" s="119">
        <v>0</v>
      </c>
      <c r="F272" s="111" t="b">
        <v>0</v>
      </c>
      <c r="G272" s="111" t="b">
        <v>0</v>
      </c>
      <c r="H272" s="111" t="b">
        <v>0</v>
      </c>
      <c r="I272" s="111" t="b">
        <v>0</v>
      </c>
      <c r="J272" s="114" t="e">
        <f t="shared" ca="1" si="1"/>
        <v>#NAME?</v>
      </c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21.5" hidden="1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1" t="str">
        <f>'PLANTILLA V6'!D273</f>
        <v>pza</v>
      </c>
      <c r="E273" s="119">
        <v>0</v>
      </c>
      <c r="F273" s="111" t="b">
        <v>0</v>
      </c>
      <c r="G273" s="111" t="b">
        <v>0</v>
      </c>
      <c r="H273" s="111" t="b">
        <v>0</v>
      </c>
      <c r="I273" s="111" t="b">
        <v>0</v>
      </c>
      <c r="J273" s="114" t="e">
        <f t="shared" ca="1" si="1"/>
        <v>#NAME?</v>
      </c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21.5" hidden="1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1" t="str">
        <f>'PLANTILLA V6'!D274</f>
        <v>pza</v>
      </c>
      <c r="E274" s="119">
        <v>0</v>
      </c>
      <c r="F274" s="111" t="b">
        <v>0</v>
      </c>
      <c r="G274" s="111" t="b">
        <v>0</v>
      </c>
      <c r="H274" s="111" t="b">
        <v>0</v>
      </c>
      <c r="I274" s="111" t="b">
        <v>0</v>
      </c>
      <c r="J274" s="114" t="e">
        <f t="shared" ca="1" si="1"/>
        <v>#NAME?</v>
      </c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21.5" hidden="1" x14ac:dyDescent="0.9">
      <c r="A275" s="118" t="str">
        <f>'PLANTILLA V6'!A275</f>
        <v>Re</v>
      </c>
      <c r="B275" s="118" t="str">
        <f>'PLANTILLA V6'!B275</f>
        <v>Botella de PET de 600 ml</v>
      </c>
      <c r="C275" s="119">
        <f>'PLANTILLA V6'!C275</f>
        <v>1</v>
      </c>
      <c r="D275" s="111" t="str">
        <f>'PLANTILLA V6'!D275</f>
        <v>pza</v>
      </c>
      <c r="E275" s="119">
        <v>0</v>
      </c>
      <c r="F275" s="111" t="b">
        <v>0</v>
      </c>
      <c r="G275" s="111" t="b">
        <v>0</v>
      </c>
      <c r="H275" s="111" t="b">
        <v>0</v>
      </c>
      <c r="I275" s="111" t="b">
        <v>0</v>
      </c>
      <c r="J275" s="114" t="e">
        <f t="shared" ca="1" si="1"/>
        <v>#NAME?</v>
      </c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21.5" hidden="1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1" t="str">
        <f>'PLANTILLA V6'!D276</f>
        <v>pza</v>
      </c>
      <c r="E276" s="119">
        <v>0</v>
      </c>
      <c r="F276" s="111" t="b">
        <v>0</v>
      </c>
      <c r="G276" s="111" t="b">
        <v>0</v>
      </c>
      <c r="H276" s="111" t="b">
        <v>0</v>
      </c>
      <c r="I276" s="111" t="b">
        <v>0</v>
      </c>
      <c r="J276" s="114" t="e">
        <f t="shared" ca="1" si="1"/>
        <v>#NAME?</v>
      </c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21.5" hidden="1" x14ac:dyDescent="0.9">
      <c r="A277" s="118" t="str">
        <f>'PLANTILLA V6'!A277</f>
        <v>Re</v>
      </c>
      <c r="B277" s="122" t="str">
        <f>'PLANTILLA V6'!B277</f>
        <v>Vaso de plástico desechable (250 ml)</v>
      </c>
      <c r="C277" s="119">
        <f>'PLANTILLA V6'!C277</f>
        <v>1</v>
      </c>
      <c r="D277" s="111" t="str">
        <f>'PLANTILLA V6'!D277</f>
        <v>pza</v>
      </c>
      <c r="E277" s="119">
        <v>0</v>
      </c>
      <c r="F277" s="111" t="b">
        <v>0</v>
      </c>
      <c r="G277" s="111" t="b">
        <v>0</v>
      </c>
      <c r="H277" s="111" t="b">
        <v>0</v>
      </c>
      <c r="I277" s="111" t="b">
        <v>0</v>
      </c>
      <c r="J277" s="114" t="e">
        <f t="shared" ca="1" si="1"/>
        <v>#NAME?</v>
      </c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21.5" hidden="1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1" t="str">
        <f>'PLANTILLA V6'!D278</f>
        <v>pza</v>
      </c>
      <c r="E278" s="119">
        <v>0</v>
      </c>
      <c r="F278" s="111" t="b">
        <v>0</v>
      </c>
      <c r="G278" s="111" t="b">
        <v>0</v>
      </c>
      <c r="H278" s="111" t="b">
        <v>0</v>
      </c>
      <c r="I278" s="111" t="b">
        <v>0</v>
      </c>
      <c r="J278" s="114" t="e">
        <f t="shared" ca="1" si="1"/>
        <v>#NAME?</v>
      </c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21.5" hidden="1" x14ac:dyDescent="0.9">
      <c r="A279" s="118" t="str">
        <f>'PLANTILLA V6'!A279</f>
        <v>Re</v>
      </c>
      <c r="B279" s="118" t="str">
        <f>'PLANTILLA V6'!B279</f>
        <v>Tetrapack de 500 ml</v>
      </c>
      <c r="C279" s="119">
        <f>'PLANTILLA V6'!C279</f>
        <v>1</v>
      </c>
      <c r="D279" s="111" t="str">
        <f>'PLANTILLA V6'!D279</f>
        <v>pza</v>
      </c>
      <c r="E279" s="119">
        <v>0</v>
      </c>
      <c r="F279" s="111" t="b">
        <v>0</v>
      </c>
      <c r="G279" s="111" t="b">
        <v>0</v>
      </c>
      <c r="H279" s="111" t="b">
        <v>0</v>
      </c>
      <c r="I279" s="111" t="b">
        <v>0</v>
      </c>
      <c r="J279" s="114" t="e">
        <f t="shared" ca="1" si="1"/>
        <v>#NAME?</v>
      </c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21.5" hidden="1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1" t="str">
        <f>'PLANTILLA V6'!D280</f>
        <v>pza</v>
      </c>
      <c r="E280" s="119">
        <v>0</v>
      </c>
      <c r="F280" s="111" t="b">
        <v>0</v>
      </c>
      <c r="G280" s="111" t="b">
        <v>0</v>
      </c>
      <c r="H280" s="111" t="b">
        <v>0</v>
      </c>
      <c r="I280" s="111" t="b">
        <v>0</v>
      </c>
      <c r="J280" s="114" t="e">
        <f t="shared" ca="1" si="1"/>
        <v>#NAME?</v>
      </c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21.5" x14ac:dyDescent="0.9">
      <c r="A281" s="63" t="str">
        <f>'PLANTILLA V6'!A281</f>
        <v>Re</v>
      </c>
      <c r="B281" s="63" t="str">
        <f>'PLANTILLA V6'!B281</f>
        <v>Tubo de cartón de papel de baño</v>
      </c>
      <c r="C281" s="28">
        <f>'PLANTILLA V6'!C281</f>
        <v>1</v>
      </c>
      <c r="D281" s="67" t="str">
        <f>'PLANTILLA V6'!D281</f>
        <v>pza</v>
      </c>
      <c r="E281" s="28">
        <v>3</v>
      </c>
      <c r="F281" s="67" t="b">
        <v>1</v>
      </c>
      <c r="G281" s="67" t="b">
        <v>0</v>
      </c>
      <c r="H281" s="67" t="b">
        <v>0</v>
      </c>
      <c r="I281" s="67" t="b">
        <v>0</v>
      </c>
      <c r="J281" s="114" cm="1">
        <f t="array" ref="J281">_xlfn.IFS(LEN(A281)&gt;2,A282,SUM(E281:I281)=0,0,F281,$F$7*F281*E281,G281,$G$7*G281*E281,AND(H281,A281="Co"),$H$7*H281*E281,AND(H281,A281="Re"),$H$7*H281*E281,H281,$J$7*H281*E281,I281,$I$7*I281*E281)</f>
        <v>150</v>
      </c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</row>
    <row r="282" spans="1:26" ht="21.5" hidden="1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1" t="str">
        <f>'PLANTILLA V6'!D282</f>
        <v>pza</v>
      </c>
      <c r="E282" s="119">
        <v>0</v>
      </c>
      <c r="F282" s="111" t="b">
        <v>0</v>
      </c>
      <c r="G282" s="111" t="b">
        <v>0</v>
      </c>
      <c r="H282" s="111" t="b">
        <v>0</v>
      </c>
      <c r="I282" s="111" t="b">
        <v>0</v>
      </c>
      <c r="J282" s="114" t="e">
        <f t="shared" ca="1" si="1"/>
        <v>#NAME?</v>
      </c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21.5" hidden="1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1" t="str">
        <f>'PLANTILLA V6'!D283</f>
        <v>pza</v>
      </c>
      <c r="E283" s="119">
        <v>0</v>
      </c>
      <c r="F283" s="111" t="b">
        <v>0</v>
      </c>
      <c r="G283" s="111" t="b">
        <v>0</v>
      </c>
      <c r="H283" s="111" t="b">
        <v>0</v>
      </c>
      <c r="I283" s="111" t="b">
        <v>0</v>
      </c>
      <c r="J283" s="114" t="e">
        <f t="shared" ca="1" si="1"/>
        <v>#NAME?</v>
      </c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21.5" hidden="1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1" t="str">
        <f>'PLANTILLA V6'!D284</f>
        <v>pza</v>
      </c>
      <c r="E284" s="119">
        <v>0</v>
      </c>
      <c r="F284" s="111" t="b">
        <v>0</v>
      </c>
      <c r="G284" s="111" t="b">
        <v>0</v>
      </c>
      <c r="H284" s="111" t="b">
        <v>0</v>
      </c>
      <c r="I284" s="111" t="b">
        <v>0</v>
      </c>
      <c r="J284" s="114" t="e">
        <f t="shared" ca="1" si="1"/>
        <v>#NAME?</v>
      </c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21.5" hidden="1" x14ac:dyDescent="0.9">
      <c r="A285" s="118" t="str">
        <f>'PLANTILLA V6'!A285</f>
        <v>Re</v>
      </c>
      <c r="B285" s="118" t="str">
        <f>'PLANTILLA V6'!B285</f>
        <v xml:space="preserve">Taparrosca de botella de PET 3 cm de diámetro </v>
      </c>
      <c r="C285" s="119">
        <f>'PLANTILLA V6'!C285</f>
        <v>1</v>
      </c>
      <c r="D285" s="111" t="str">
        <f>'PLANTILLA V6'!D285</f>
        <v>pza</v>
      </c>
      <c r="E285" s="119">
        <v>0</v>
      </c>
      <c r="F285" s="111" t="b">
        <v>0</v>
      </c>
      <c r="G285" s="111" t="b">
        <v>0</v>
      </c>
      <c r="H285" s="111" t="b">
        <v>0</v>
      </c>
      <c r="I285" s="111" t="b">
        <v>0</v>
      </c>
      <c r="J285" s="114" t="e">
        <f t="shared" ca="1" si="1"/>
        <v>#NAME?</v>
      </c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21.5" hidden="1" x14ac:dyDescent="0.9">
      <c r="A286" s="118" t="str">
        <f>'PLANTILLA V6'!A286</f>
        <v>Re</v>
      </c>
      <c r="B286" s="118" t="str">
        <f>'PLANTILLA V6'!B286</f>
        <v>Taparrosca de 5 cm de diámetro aproximadamente (tipo garrafón)</v>
      </c>
      <c r="C286" s="119">
        <f>'PLANTILLA V6'!C286</f>
        <v>1</v>
      </c>
      <c r="D286" s="111" t="str">
        <f>'PLANTILLA V6'!D286</f>
        <v>pza</v>
      </c>
      <c r="E286" s="119">
        <v>0</v>
      </c>
      <c r="F286" s="111" t="b">
        <v>0</v>
      </c>
      <c r="G286" s="111" t="b">
        <v>0</v>
      </c>
      <c r="H286" s="111" t="b">
        <v>0</v>
      </c>
      <c r="I286" s="111" t="b">
        <v>0</v>
      </c>
      <c r="J286" s="114" t="e">
        <f t="shared" ca="1" si="1"/>
        <v>#NAME?</v>
      </c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21.5" hidden="1" x14ac:dyDescent="0.9">
      <c r="A287" s="118" t="str">
        <f>'PLANTILLA V6'!A287</f>
        <v>Re</v>
      </c>
      <c r="B287" s="118" t="str">
        <f>'PLANTILLA V6'!B287</f>
        <v>Tapa de 10 cm de diámetro  aproximadamente</v>
      </c>
      <c r="C287" s="119">
        <f>'PLANTILLA V6'!C287</f>
        <v>1</v>
      </c>
      <c r="D287" s="111" t="str">
        <f>'PLANTILLA V6'!D287</f>
        <v>pza</v>
      </c>
      <c r="E287" s="119">
        <v>0</v>
      </c>
      <c r="F287" s="111" t="b">
        <v>0</v>
      </c>
      <c r="G287" s="111" t="b">
        <v>0</v>
      </c>
      <c r="H287" s="111" t="b">
        <v>0</v>
      </c>
      <c r="I287" s="111" t="b">
        <v>0</v>
      </c>
      <c r="J287" s="114" t="e">
        <f t="shared" ca="1" si="1"/>
        <v>#NAME?</v>
      </c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21.5" hidden="1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1" t="str">
        <f>'PLANTILLA V6'!D288</f>
        <v>pza</v>
      </c>
      <c r="E288" s="119">
        <v>0</v>
      </c>
      <c r="F288" s="111" t="b">
        <v>0</v>
      </c>
      <c r="G288" s="111" t="b">
        <v>0</v>
      </c>
      <c r="H288" s="111" t="b">
        <v>0</v>
      </c>
      <c r="I288" s="111" t="b">
        <v>0</v>
      </c>
      <c r="J288" s="114" t="e">
        <f t="shared" ca="1" si="1"/>
        <v>#NAME?</v>
      </c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21.5" hidden="1" x14ac:dyDescent="0.9">
      <c r="A289" s="111" t="str">
        <f>'PLANTILLA V6'!A289</f>
        <v>Re</v>
      </c>
      <c r="B289" s="111" t="str">
        <f>'PLANTILLA V6'!B289</f>
        <v>Plato de plástico de 20 cm de diámetro (aproximadamente)</v>
      </c>
      <c r="C289" s="119">
        <f>'PLANTILLA V6'!C289</f>
        <v>1</v>
      </c>
      <c r="D289" s="111" t="str">
        <f>'PLANTILLA V6'!D289</f>
        <v>pza</v>
      </c>
      <c r="E289" s="119">
        <v>0</v>
      </c>
      <c r="F289" s="111" t="b">
        <v>0</v>
      </c>
      <c r="G289" s="111" t="b">
        <v>0</v>
      </c>
      <c r="H289" s="111" t="b">
        <v>0</v>
      </c>
      <c r="I289" s="111" t="b">
        <v>0</v>
      </c>
      <c r="J289" s="114" t="e">
        <f t="shared" ca="1" si="1"/>
        <v>#NAME?</v>
      </c>
      <c r="K289" s="117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21.5" hidden="1" x14ac:dyDescent="0.9">
      <c r="A290" s="111" t="str">
        <f>'PLANTILLA V6'!A290</f>
        <v>Re</v>
      </c>
      <c r="B290" s="111" t="str">
        <f>'PLANTILLA V6'!B290</f>
        <v>Envase redondo de plástico de 500 ml aprox (tipo crema o de yogurt)</v>
      </c>
      <c r="C290" s="119">
        <f>'PLANTILLA V6'!C290</f>
        <v>1</v>
      </c>
      <c r="D290" s="111" t="str">
        <f>'PLANTILLA V6'!D290</f>
        <v>pza</v>
      </c>
      <c r="E290" s="119">
        <v>0</v>
      </c>
      <c r="F290" s="111" t="b">
        <v>0</v>
      </c>
      <c r="G290" s="111" t="b">
        <v>0</v>
      </c>
      <c r="H290" s="111" t="b">
        <v>0</v>
      </c>
      <c r="I290" s="111" t="b">
        <v>0</v>
      </c>
      <c r="J290" s="114" t="e">
        <f t="shared" ca="1" si="1"/>
        <v>#NAME?</v>
      </c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21.5" hidden="1" x14ac:dyDescent="0.9">
      <c r="A291" s="111" t="str">
        <f>'PLANTILLA V6'!A291</f>
        <v>Re</v>
      </c>
      <c r="B291" s="111" t="str">
        <f>'PLANTILLA V6'!B291</f>
        <v>Cajita rectangular pequeña tamaño aprox: 11 x 5 cm x 1 cm (tipo de medicamento)</v>
      </c>
      <c r="C291" s="119">
        <f>'PLANTILLA V6'!C291</f>
        <v>1</v>
      </c>
      <c r="D291" s="111" t="str">
        <f>'PLANTILLA V6'!D291</f>
        <v>pza</v>
      </c>
      <c r="E291" s="119">
        <v>0</v>
      </c>
      <c r="F291" s="111" t="b">
        <v>0</v>
      </c>
      <c r="G291" s="111" t="b">
        <v>0</v>
      </c>
      <c r="H291" s="111" t="b">
        <v>0</v>
      </c>
      <c r="I291" s="111" t="b">
        <v>0</v>
      </c>
      <c r="J291" s="114" t="e">
        <f t="shared" ca="1" si="1"/>
        <v>#NAME?</v>
      </c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21.5" hidden="1" x14ac:dyDescent="0.9">
      <c r="A292" s="111" t="str">
        <f>'PLANTILLA V6'!A292</f>
        <v>Re</v>
      </c>
      <c r="B292" s="111" t="str">
        <f>'PLANTILLA V6'!B292</f>
        <v>Cajita cuadrada tamaño aprox: 11 cm (tipo Kleenex)</v>
      </c>
      <c r="C292" s="119">
        <f>'PLANTILLA V6'!C292</f>
        <v>1</v>
      </c>
      <c r="D292" s="111" t="str">
        <f>'PLANTILLA V6'!D292</f>
        <v>pza</v>
      </c>
      <c r="E292" s="119">
        <v>0</v>
      </c>
      <c r="F292" s="111" t="b">
        <v>0</v>
      </c>
      <c r="G292" s="111" t="b">
        <v>0</v>
      </c>
      <c r="H292" s="111" t="b">
        <v>0</v>
      </c>
      <c r="I292" s="111" t="b">
        <v>0</v>
      </c>
      <c r="J292" s="114" t="e">
        <f t="shared" ca="1" si="1"/>
        <v>#NAME?</v>
      </c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21.5" hidden="1" x14ac:dyDescent="0.9">
      <c r="A293" s="111" t="str">
        <f>'PLANTILLA V6'!A293</f>
        <v>Re</v>
      </c>
      <c r="B293" s="111" t="str">
        <f>'PLANTILLA V6'!B293</f>
        <v>Popote</v>
      </c>
      <c r="C293" s="119">
        <f>'PLANTILLA V6'!C293</f>
        <v>1</v>
      </c>
      <c r="D293" s="111" t="str">
        <f>'PLANTILLA V6'!D293</f>
        <v>pza</v>
      </c>
      <c r="E293" s="119">
        <v>0</v>
      </c>
      <c r="F293" s="111" t="b">
        <v>0</v>
      </c>
      <c r="G293" s="111" t="b">
        <v>0</v>
      </c>
      <c r="H293" s="111" t="b">
        <v>0</v>
      </c>
      <c r="I293" s="111" t="b">
        <v>0</v>
      </c>
      <c r="J293" s="114" t="e">
        <f t="shared" ca="1" si="1"/>
        <v>#NAME?</v>
      </c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21.5" hidden="1" x14ac:dyDescent="0.9">
      <c r="A294" s="111" t="str">
        <f>'PLANTILLA V6'!A294</f>
        <v>Re</v>
      </c>
      <c r="B294" s="111" t="str">
        <f>'PLANTILLA V6'!B294</f>
        <v>Plastinudos o cincho de alambre (tipo sujetador para pan)</v>
      </c>
      <c r="C294" s="119">
        <f>'PLANTILLA V6'!C294</f>
        <v>1</v>
      </c>
      <c r="D294" s="111" t="str">
        <f>'PLANTILLA V6'!D294</f>
        <v>pza</v>
      </c>
      <c r="E294" s="119">
        <v>0</v>
      </c>
      <c r="F294" s="111" t="b">
        <v>0</v>
      </c>
      <c r="G294" s="111" t="b">
        <v>0</v>
      </c>
      <c r="H294" s="111" t="b">
        <v>0</v>
      </c>
      <c r="I294" s="111" t="b">
        <v>0</v>
      </c>
      <c r="J294" s="114" t="e">
        <f t="shared" ca="1" si="1"/>
        <v>#NAME?</v>
      </c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21.5" hidden="1" x14ac:dyDescent="0.9">
      <c r="A295" s="111" t="str">
        <f>'PLANTILLA V6'!A295</f>
        <v>Re</v>
      </c>
      <c r="B295" s="111" t="str">
        <f>'PLANTILLA V6'!B295</f>
        <v>Cuchara desechable</v>
      </c>
      <c r="C295" s="119">
        <f>'PLANTILLA V6'!C295</f>
        <v>1</v>
      </c>
      <c r="D295" s="111" t="str">
        <f>'PLANTILLA V6'!D295</f>
        <v>pza</v>
      </c>
      <c r="E295" s="119">
        <v>0</v>
      </c>
      <c r="F295" s="111" t="b">
        <v>0</v>
      </c>
      <c r="G295" s="111" t="b">
        <v>0</v>
      </c>
      <c r="H295" s="111" t="b">
        <v>0</v>
      </c>
      <c r="I295" s="111" t="b">
        <v>0</v>
      </c>
      <c r="J295" s="114" t="e">
        <f t="shared" ca="1" si="1"/>
        <v>#NAME?</v>
      </c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21.5" x14ac:dyDescent="0.9">
      <c r="A296" s="67" t="str">
        <f>'PLANTILLA V6'!A296</f>
        <v>Re</v>
      </c>
      <c r="B296" s="67" t="str">
        <f>'PLANTILLA V6'!B296</f>
        <v>Caja de cartón de zapatos o similar</v>
      </c>
      <c r="C296" s="28">
        <f>'PLANTILLA V6'!C296</f>
        <v>1</v>
      </c>
      <c r="D296" s="67" t="str">
        <f>'PLANTILLA V6'!D296</f>
        <v>pza</v>
      </c>
      <c r="E296" s="28">
        <v>1</v>
      </c>
      <c r="F296" s="67" t="b">
        <v>1</v>
      </c>
      <c r="G296" s="67" t="b">
        <v>0</v>
      </c>
      <c r="H296" s="67" t="b">
        <v>0</v>
      </c>
      <c r="I296" s="67" t="b">
        <v>0</v>
      </c>
      <c r="J296" s="114" cm="1">
        <f t="array" ref="J296">_xlfn.IFS(LEN(A296)&gt;2,A297,SUM(E296:I296)=0,0,F296,$F$7*F296*E296,G296,$G$7*G296*E296,AND(H296,A296="Co"),$H$7*H296*E296,AND(H296,A296="Re"),$H$7*H296*E296,H296,$J$7*H296*E296,I296,$I$7*I296*E296)</f>
        <v>50</v>
      </c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</row>
    <row r="297" spans="1:26" ht="21.5" hidden="1" x14ac:dyDescent="0.9">
      <c r="A297" s="111" t="str">
        <f>'PLANTILLA V6'!A297</f>
        <v>Re</v>
      </c>
      <c r="B297" s="111" t="str">
        <f>'PLANTILLA V6'!B297</f>
        <v xml:space="preserve">Caja de cartón de 3mm espesor de 65 x 55 x 35 cm aproximadamente </v>
      </c>
      <c r="C297" s="119">
        <f>'PLANTILLA V6'!C297</f>
        <v>1</v>
      </c>
      <c r="D297" s="111" t="str">
        <f>'PLANTILLA V6'!D297</f>
        <v>pza</v>
      </c>
      <c r="E297" s="119">
        <v>0</v>
      </c>
      <c r="F297" s="111" t="b">
        <v>0</v>
      </c>
      <c r="G297" s="111" t="b">
        <v>0</v>
      </c>
      <c r="H297" s="111" t="b">
        <v>0</v>
      </c>
      <c r="I297" s="111" t="b">
        <v>0</v>
      </c>
      <c r="J297" s="114" t="e">
        <f t="shared" ca="1" si="1"/>
        <v>#NAME?</v>
      </c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21.5" hidden="1" x14ac:dyDescent="0.9">
      <c r="A298" s="111" t="str">
        <f>'PLANTILLA V6'!A298</f>
        <v>Re</v>
      </c>
      <c r="B298" s="111" t="str">
        <f>'PLANTILLA V6'!B298</f>
        <v>Lámina de cartón de 3mm de espesor de 95 x 65 cm</v>
      </c>
      <c r="C298" s="119">
        <f>'PLANTILLA V6'!C298</f>
        <v>1</v>
      </c>
      <c r="D298" s="111" t="str">
        <f>'PLANTILLA V6'!D298</f>
        <v>pza</v>
      </c>
      <c r="E298" s="119">
        <v>0</v>
      </c>
      <c r="F298" s="111" t="b">
        <v>0</v>
      </c>
      <c r="G298" s="111" t="b">
        <v>0</v>
      </c>
      <c r="H298" s="111" t="b">
        <v>0</v>
      </c>
      <c r="I298" s="111" t="b">
        <v>0</v>
      </c>
      <c r="J298" s="114" t="e">
        <f t="shared" ca="1" si="1"/>
        <v>#NAME?</v>
      </c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21.5" hidden="1" x14ac:dyDescent="0.9">
      <c r="A299" s="111" t="str">
        <f>'PLANTILLA V6'!A299</f>
        <v>Re</v>
      </c>
      <c r="B299" s="111" t="str">
        <f>'PLANTILLA V6'!B299</f>
        <v>Hojas de plantas</v>
      </c>
      <c r="C299" s="119">
        <f>'PLANTILLA V6'!C299</f>
        <v>1</v>
      </c>
      <c r="D299" s="111" t="str">
        <f>'PLANTILLA V6'!D299</f>
        <v>pza</v>
      </c>
      <c r="E299" s="119">
        <v>0</v>
      </c>
      <c r="F299" s="111" t="b">
        <v>0</v>
      </c>
      <c r="G299" s="111" t="b">
        <v>0</v>
      </c>
      <c r="H299" s="111" t="b">
        <v>0</v>
      </c>
      <c r="I299" s="111" t="b">
        <v>0</v>
      </c>
      <c r="J299" s="114" t="e">
        <f t="shared" ca="1" si="1"/>
        <v>#NAME?</v>
      </c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21.5" hidden="1" x14ac:dyDescent="0.9">
      <c r="A300" s="107" t="str">
        <f>'PLANTILLA V6'!A300</f>
        <v>Re</v>
      </c>
      <c r="B300" s="107" t="str">
        <f>'PLANTILLA V6'!B300</f>
        <v>Vaso pequeño de plástico desechable (30 ml o 1 oz aprox)</v>
      </c>
      <c r="C300" s="119">
        <f>'PLANTILLA V6'!C300</f>
        <v>1</v>
      </c>
      <c r="D300" s="111" t="str">
        <f>'PLANTILLA V6'!D300</f>
        <v>pza</v>
      </c>
      <c r="E300" s="119">
        <v>0</v>
      </c>
      <c r="F300" s="111" t="b">
        <v>0</v>
      </c>
      <c r="G300" s="111" t="b">
        <v>0</v>
      </c>
      <c r="H300" s="111" t="b">
        <v>0</v>
      </c>
      <c r="I300" s="111" t="b">
        <v>0</v>
      </c>
      <c r="J300" s="114" t="e">
        <f t="shared" ca="1" si="1"/>
        <v>#NAME?</v>
      </c>
      <c r="K300" s="117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21.5" hidden="1" x14ac:dyDescent="0.9">
      <c r="A301" s="107" t="str">
        <f>'PLANTILLA V6'!A301</f>
        <v>Re</v>
      </c>
      <c r="B301" s="107">
        <f>'PLANTILLA V6'!B301</f>
        <v>0</v>
      </c>
      <c r="C301" s="119">
        <f>'PLANTILLA V6'!C301</f>
        <v>1</v>
      </c>
      <c r="D301" s="111" t="str">
        <f>'PLANTILLA V6'!D301</f>
        <v>pza</v>
      </c>
      <c r="E301" s="119">
        <v>0</v>
      </c>
      <c r="F301" s="111" t="b">
        <v>0</v>
      </c>
      <c r="G301" s="111" t="b">
        <v>0</v>
      </c>
      <c r="H301" s="111" t="b">
        <v>0</v>
      </c>
      <c r="I301" s="111" t="b">
        <v>0</v>
      </c>
      <c r="J301" s="114" t="e">
        <f t="shared" ca="1" si="1"/>
        <v>#NAME?</v>
      </c>
      <c r="K301" s="117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21.5" hidden="1" x14ac:dyDescent="0.9">
      <c r="A302" s="111">
        <f>'PLANTILLA V6'!A302</f>
        <v>0</v>
      </c>
      <c r="B302" s="111">
        <f>'PLANTILLA V6'!B302</f>
        <v>0</v>
      </c>
      <c r="C302" s="119">
        <f>'PLANTILLA V6'!C302</f>
        <v>1</v>
      </c>
      <c r="D302" s="111" t="str">
        <f>'PLANTILLA V6'!D302</f>
        <v>pza</v>
      </c>
      <c r="E302" s="119">
        <v>0</v>
      </c>
      <c r="F302" s="111" t="b">
        <v>0</v>
      </c>
      <c r="G302" s="111" t="b">
        <v>0</v>
      </c>
      <c r="H302" s="111" t="b">
        <v>0</v>
      </c>
      <c r="I302" s="111" t="b">
        <v>0</v>
      </c>
      <c r="J302" s="114" t="e">
        <f t="shared" ca="1" si="1"/>
        <v>#NAME?</v>
      </c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21.5" hidden="1" x14ac:dyDescent="0.9">
      <c r="A303" s="111">
        <f>'PLANTILLA V6'!A303</f>
        <v>0</v>
      </c>
      <c r="B303" s="111">
        <f>'PLANTILLA V6'!B303</f>
        <v>0</v>
      </c>
      <c r="C303" s="119">
        <f>'PLANTILLA V6'!C303</f>
        <v>1</v>
      </c>
      <c r="D303" s="111" t="str">
        <f>'PLANTILLA V6'!D303</f>
        <v>pza</v>
      </c>
      <c r="E303" s="119">
        <v>0</v>
      </c>
      <c r="F303" s="111" t="b">
        <v>0</v>
      </c>
      <c r="G303" s="111" t="b">
        <v>0</v>
      </c>
      <c r="H303" s="111" t="b">
        <v>0</v>
      </c>
      <c r="I303" s="111" t="b">
        <v>0</v>
      </c>
      <c r="J303" s="114" t="e">
        <f t="shared" ca="1" si="1"/>
        <v>#NAME?</v>
      </c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21.5" hidden="1" x14ac:dyDescent="0.9">
      <c r="A304" s="111">
        <f>'PLANTILLA V6'!A304</f>
        <v>0</v>
      </c>
      <c r="B304" s="111">
        <f>'PLANTILLA V6'!B304</f>
        <v>0</v>
      </c>
      <c r="C304" s="119">
        <f>'PLANTILLA V6'!C304</f>
        <v>1</v>
      </c>
      <c r="D304" s="111" t="str">
        <f>'PLANTILLA V6'!D304</f>
        <v>pza</v>
      </c>
      <c r="E304" s="119">
        <v>0</v>
      </c>
      <c r="F304" s="111" t="b">
        <v>0</v>
      </c>
      <c r="G304" s="111" t="b">
        <v>0</v>
      </c>
      <c r="H304" s="111" t="b">
        <v>0</v>
      </c>
      <c r="I304" s="111" t="b">
        <v>0</v>
      </c>
      <c r="J304" s="114" t="e">
        <f t="shared" ca="1" si="1"/>
        <v>#NAME?</v>
      </c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21.5" hidden="1" x14ac:dyDescent="0.9">
      <c r="A305" s="111">
        <f>'PLANTILLA V6'!A305</f>
        <v>0</v>
      </c>
      <c r="B305" s="111">
        <f>'PLANTILLA V6'!B305</f>
        <v>0</v>
      </c>
      <c r="C305" s="119">
        <f>'PLANTILLA V6'!C305</f>
        <v>1</v>
      </c>
      <c r="D305" s="111" t="str">
        <f>'PLANTILLA V6'!D305</f>
        <v>pza</v>
      </c>
      <c r="E305" s="119">
        <v>0</v>
      </c>
      <c r="F305" s="111" t="b">
        <v>0</v>
      </c>
      <c r="G305" s="111" t="b">
        <v>0</v>
      </c>
      <c r="H305" s="111" t="b">
        <v>0</v>
      </c>
      <c r="I305" s="111" t="b">
        <v>0</v>
      </c>
      <c r="J305" s="114" t="e">
        <f t="shared" ca="1" si="1"/>
        <v>#NAME?</v>
      </c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21.5" hidden="1" x14ac:dyDescent="0.9">
      <c r="A306" s="111">
        <f>'PLANTILLA V6'!A306</f>
        <v>0</v>
      </c>
      <c r="B306" s="111">
        <f>'PLANTILLA V6'!B306</f>
        <v>0</v>
      </c>
      <c r="C306" s="119">
        <f>'PLANTILLA V6'!C306</f>
        <v>1</v>
      </c>
      <c r="D306" s="111" t="str">
        <f>'PLANTILLA V6'!D306</f>
        <v>pza</v>
      </c>
      <c r="E306" s="119">
        <v>0</v>
      </c>
      <c r="F306" s="111" t="b">
        <v>0</v>
      </c>
      <c r="G306" s="111" t="b">
        <v>0</v>
      </c>
      <c r="H306" s="111" t="b">
        <v>0</v>
      </c>
      <c r="I306" s="111" t="b">
        <v>0</v>
      </c>
      <c r="J306" s="114" t="e">
        <f t="shared" ca="1" si="1"/>
        <v>#NAME?</v>
      </c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21.5" hidden="1" x14ac:dyDescent="0.9">
      <c r="A307" s="111">
        <f>'PLANTILLA V6'!A307</f>
        <v>0</v>
      </c>
      <c r="B307" s="111">
        <f>'PLANTILLA V6'!B307</f>
        <v>0</v>
      </c>
      <c r="C307" s="119">
        <f>'PLANTILLA V6'!C307</f>
        <v>1</v>
      </c>
      <c r="D307" s="111" t="str">
        <f>'PLANTILLA V6'!D307</f>
        <v>pza</v>
      </c>
      <c r="E307" s="119">
        <v>0</v>
      </c>
      <c r="F307" s="111" t="b">
        <v>0</v>
      </c>
      <c r="G307" s="111" t="b">
        <v>0</v>
      </c>
      <c r="H307" s="111" t="b">
        <v>0</v>
      </c>
      <c r="I307" s="111" t="b">
        <v>0</v>
      </c>
      <c r="J307" s="114" t="e">
        <f t="shared" ca="1" si="1"/>
        <v>#NAME?</v>
      </c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21.5" hidden="1" x14ac:dyDescent="0.9">
      <c r="A308" s="111">
        <f>'PLANTILLA V6'!A308</f>
        <v>0</v>
      </c>
      <c r="B308" s="111">
        <f>'PLANTILLA V6'!B308</f>
        <v>0</v>
      </c>
      <c r="C308" s="119">
        <f>'PLANTILLA V6'!C308</f>
        <v>1</v>
      </c>
      <c r="D308" s="111" t="str">
        <f>'PLANTILLA V6'!D308</f>
        <v>pza</v>
      </c>
      <c r="E308" s="119">
        <v>0</v>
      </c>
      <c r="F308" s="111" t="b">
        <v>0</v>
      </c>
      <c r="G308" s="111" t="b">
        <v>0</v>
      </c>
      <c r="H308" s="111" t="b">
        <v>0</v>
      </c>
      <c r="I308" s="111" t="b">
        <v>0</v>
      </c>
      <c r="J308" s="114" t="e">
        <f t="shared" ca="1" si="1"/>
        <v>#NAME?</v>
      </c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21.5" hidden="1" x14ac:dyDescent="0.9">
      <c r="A309" s="111">
        <f>'PLANTILLA V6'!A309</f>
        <v>0</v>
      </c>
      <c r="B309" s="111">
        <f>'PLANTILLA V6'!B309</f>
        <v>0</v>
      </c>
      <c r="C309" s="119">
        <f>'PLANTILLA V6'!C309</f>
        <v>1</v>
      </c>
      <c r="D309" s="111" t="str">
        <f>'PLANTILLA V6'!D309</f>
        <v>pza</v>
      </c>
      <c r="E309" s="119">
        <v>0</v>
      </c>
      <c r="F309" s="111" t="b">
        <v>0</v>
      </c>
      <c r="G309" s="111" t="b">
        <v>0</v>
      </c>
      <c r="H309" s="111" t="b">
        <v>0</v>
      </c>
      <c r="I309" s="111" t="b">
        <v>0</v>
      </c>
      <c r="J309" s="114" t="e">
        <f t="shared" ca="1" si="1"/>
        <v>#NAME?</v>
      </c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21.5" hidden="1" x14ac:dyDescent="0.9">
      <c r="A310" s="118">
        <f>'PLANTILLA V6'!A310</f>
        <v>0</v>
      </c>
      <c r="B310" s="111">
        <f>'PLANTILLA V6'!B310</f>
        <v>0</v>
      </c>
      <c r="C310" s="119">
        <f>'PLANTILLA V6'!C310</f>
        <v>1</v>
      </c>
      <c r="D310" s="111" t="str">
        <f>'PLANTILLA V6'!D310</f>
        <v>pza</v>
      </c>
      <c r="E310" s="119">
        <v>0</v>
      </c>
      <c r="F310" s="111" t="b">
        <v>0</v>
      </c>
      <c r="G310" s="111" t="b">
        <v>0</v>
      </c>
      <c r="H310" s="111" t="b">
        <v>0</v>
      </c>
      <c r="I310" s="111" t="b">
        <v>0</v>
      </c>
      <c r="J310" s="114" t="e">
        <f t="shared" ca="1" si="1"/>
        <v>#NAME?</v>
      </c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21.5" hidden="1" x14ac:dyDescent="0.9">
      <c r="A311" s="111">
        <f>'PLANTILLA V6'!A311</f>
        <v>0</v>
      </c>
      <c r="B311" s="111">
        <f>'PLANTILLA V6'!B311</f>
        <v>0</v>
      </c>
      <c r="C311" s="119">
        <f>'PLANTILLA V6'!C311</f>
        <v>1</v>
      </c>
      <c r="D311" s="111" t="str">
        <f>'PLANTILLA V6'!D311</f>
        <v>pza</v>
      </c>
      <c r="E311" s="119">
        <v>0</v>
      </c>
      <c r="F311" s="111" t="b">
        <v>0</v>
      </c>
      <c r="G311" s="111" t="b">
        <v>0</v>
      </c>
      <c r="H311" s="111" t="b">
        <v>0</v>
      </c>
      <c r="I311" s="111" t="b">
        <v>0</v>
      </c>
      <c r="J311" s="114" t="e">
        <f t="shared" ca="1" si="1"/>
        <v>#NAME?</v>
      </c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21.5" hidden="1" x14ac:dyDescent="0.9">
      <c r="A312" s="111">
        <f>'PLANTILLA V6'!A312</f>
        <v>0</v>
      </c>
      <c r="B312" s="111">
        <f>'PLANTILLA V6'!B312</f>
        <v>0</v>
      </c>
      <c r="C312" s="119">
        <f>'PLANTILLA V6'!C312</f>
        <v>1</v>
      </c>
      <c r="D312" s="111" t="str">
        <f>'PLANTILLA V6'!D312</f>
        <v>pza</v>
      </c>
      <c r="E312" s="119">
        <v>0</v>
      </c>
      <c r="F312" s="111" t="b">
        <v>0</v>
      </c>
      <c r="G312" s="111" t="b">
        <v>0</v>
      </c>
      <c r="H312" s="111" t="b">
        <v>0</v>
      </c>
      <c r="I312" s="111" t="b">
        <v>0</v>
      </c>
      <c r="J312" s="114" t="e">
        <f t="shared" ca="1" si="1"/>
        <v>#NAME?</v>
      </c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21.5" hidden="1" x14ac:dyDescent="0.9">
      <c r="A313" s="111">
        <f>'PLANTILLA V6'!A313</f>
        <v>0</v>
      </c>
      <c r="B313" s="111">
        <f>'PLANTILLA V6'!B313</f>
        <v>0</v>
      </c>
      <c r="C313" s="119">
        <f>'PLANTILLA V6'!C313</f>
        <v>1</v>
      </c>
      <c r="D313" s="111" t="str">
        <f>'PLANTILLA V6'!D313</f>
        <v>pza</v>
      </c>
      <c r="E313" s="119">
        <v>0</v>
      </c>
      <c r="F313" s="111" t="b">
        <v>0</v>
      </c>
      <c r="G313" s="111" t="b">
        <v>0</v>
      </c>
      <c r="H313" s="111" t="b">
        <v>0</v>
      </c>
      <c r="I313" s="111" t="b">
        <v>0</v>
      </c>
      <c r="J313" s="114" t="e">
        <f t="shared" ca="1" si="1"/>
        <v>#NAME?</v>
      </c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21.5" hidden="1" x14ac:dyDescent="0.9">
      <c r="A314" s="111">
        <f>'PLANTILLA V6'!A314</f>
        <v>0</v>
      </c>
      <c r="B314" s="111">
        <f>'PLANTILLA V6'!B314</f>
        <v>0</v>
      </c>
      <c r="C314" s="119">
        <f>'PLANTILLA V6'!C314</f>
        <v>1</v>
      </c>
      <c r="D314" s="111" t="str">
        <f>'PLANTILLA V6'!D314</f>
        <v>pza</v>
      </c>
      <c r="E314" s="119">
        <v>0</v>
      </c>
      <c r="F314" s="111" t="b">
        <v>0</v>
      </c>
      <c r="G314" s="111" t="b">
        <v>0</v>
      </c>
      <c r="H314" s="111" t="b">
        <v>0</v>
      </c>
      <c r="I314" s="111" t="b">
        <v>0</v>
      </c>
      <c r="J314" s="114" t="e">
        <f t="shared" ca="1" si="1"/>
        <v>#NAME?</v>
      </c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21.5" hidden="1" x14ac:dyDescent="0.9">
      <c r="A315" s="111">
        <f>'PLANTILLA V6'!A315</f>
        <v>0</v>
      </c>
      <c r="B315" s="111">
        <f>'PLANTILLA V6'!B315</f>
        <v>0</v>
      </c>
      <c r="C315" s="119">
        <f>'PLANTILLA V6'!C315</f>
        <v>1</v>
      </c>
      <c r="D315" s="111" t="str">
        <f>'PLANTILLA V6'!D315</f>
        <v>pza</v>
      </c>
      <c r="E315" s="119">
        <v>0</v>
      </c>
      <c r="F315" s="111" t="b">
        <v>0</v>
      </c>
      <c r="G315" s="111" t="b">
        <v>0</v>
      </c>
      <c r="H315" s="111" t="b">
        <v>0</v>
      </c>
      <c r="I315" s="111" t="b">
        <v>0</v>
      </c>
      <c r="J315" s="114" t="e">
        <f t="shared" ca="1" si="1"/>
        <v>#NAME?</v>
      </c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21.5" hidden="1" x14ac:dyDescent="0.9">
      <c r="A316" s="111">
        <f>'PLANTILLA V6'!A316</f>
        <v>0</v>
      </c>
      <c r="B316" s="111">
        <f>'PLANTILLA V6'!B316</f>
        <v>0</v>
      </c>
      <c r="C316" s="119">
        <f>'PLANTILLA V6'!C316</f>
        <v>1</v>
      </c>
      <c r="D316" s="111" t="str">
        <f>'PLANTILLA V6'!D316</f>
        <v>pza</v>
      </c>
      <c r="E316" s="119">
        <v>0</v>
      </c>
      <c r="F316" s="111" t="b">
        <v>0</v>
      </c>
      <c r="G316" s="111" t="b">
        <v>0</v>
      </c>
      <c r="H316" s="111" t="b">
        <v>0</v>
      </c>
      <c r="I316" s="111" t="b">
        <v>0</v>
      </c>
      <c r="J316" s="114" t="e">
        <f t="shared" ca="1" si="1"/>
        <v>#NAME?</v>
      </c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21.5" hidden="1" x14ac:dyDescent="0.9">
      <c r="A317" s="111">
        <f>'PLANTILLA V6'!A317</f>
        <v>0</v>
      </c>
      <c r="B317" s="111">
        <f>'PLANTILLA V6'!B317</f>
        <v>0</v>
      </c>
      <c r="C317" s="119">
        <f>'PLANTILLA V6'!C317</f>
        <v>1</v>
      </c>
      <c r="D317" s="111" t="str">
        <f>'PLANTILLA V6'!D317</f>
        <v>pza</v>
      </c>
      <c r="E317" s="119">
        <v>0</v>
      </c>
      <c r="F317" s="111" t="b">
        <v>0</v>
      </c>
      <c r="G317" s="111" t="b">
        <v>0</v>
      </c>
      <c r="H317" s="111" t="b">
        <v>0</v>
      </c>
      <c r="I317" s="111" t="b">
        <v>0</v>
      </c>
      <c r="J317" s="114" t="e">
        <f t="shared" ca="1" si="1"/>
        <v>#NAME?</v>
      </c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21.5" hidden="1" x14ac:dyDescent="0.9">
      <c r="A318" s="111">
        <f>'PLANTILLA V6'!A318</f>
        <v>0</v>
      </c>
      <c r="B318" s="111">
        <f>'PLANTILLA V6'!B318</f>
        <v>0</v>
      </c>
      <c r="C318" s="119">
        <f>'PLANTILLA V6'!C318</f>
        <v>1</v>
      </c>
      <c r="D318" s="111" t="str">
        <f>'PLANTILLA V6'!D318</f>
        <v>pza</v>
      </c>
      <c r="E318" s="119">
        <v>0</v>
      </c>
      <c r="F318" s="111" t="b">
        <v>0</v>
      </c>
      <c r="G318" s="111" t="b">
        <v>0</v>
      </c>
      <c r="H318" s="111" t="b">
        <v>0</v>
      </c>
      <c r="I318" s="111" t="b">
        <v>0</v>
      </c>
      <c r="J318" s="114" t="e">
        <f t="shared" ca="1" si="1"/>
        <v>#NAME?</v>
      </c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21.5" hidden="1" x14ac:dyDescent="0.9">
      <c r="A319" s="111">
        <f>'PLANTILLA V6'!A319</f>
        <v>0</v>
      </c>
      <c r="B319" s="111">
        <f>'PLANTILLA V6'!B319</f>
        <v>0</v>
      </c>
      <c r="C319" s="119">
        <f>'PLANTILLA V6'!C319</f>
        <v>1</v>
      </c>
      <c r="D319" s="111" t="str">
        <f>'PLANTILLA V6'!D319</f>
        <v>pza</v>
      </c>
      <c r="E319" s="119">
        <v>0</v>
      </c>
      <c r="F319" s="111" t="b">
        <v>0</v>
      </c>
      <c r="G319" s="111" t="b">
        <v>0</v>
      </c>
      <c r="H319" s="111" t="b">
        <v>0</v>
      </c>
      <c r="I319" s="111" t="b">
        <v>0</v>
      </c>
      <c r="J319" s="114" t="e">
        <f t="shared" ca="1" si="1"/>
        <v>#NAME?</v>
      </c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21.5" hidden="1" x14ac:dyDescent="0.9">
      <c r="A320" s="111">
        <f>'PLANTILLA V6'!A320</f>
        <v>0</v>
      </c>
      <c r="B320" s="111">
        <f>'PLANTILLA V6'!B320</f>
        <v>0</v>
      </c>
      <c r="C320" s="119">
        <f>'PLANTILLA V6'!C320</f>
        <v>1</v>
      </c>
      <c r="D320" s="111" t="str">
        <f>'PLANTILLA V6'!D320</f>
        <v>pza</v>
      </c>
      <c r="E320" s="119">
        <v>0</v>
      </c>
      <c r="F320" s="111" t="b">
        <v>0</v>
      </c>
      <c r="G320" s="111" t="b">
        <v>0</v>
      </c>
      <c r="H320" s="111" t="b">
        <v>0</v>
      </c>
      <c r="I320" s="111" t="b">
        <v>0</v>
      </c>
      <c r="J320" s="114" t="e">
        <f t="shared" ca="1" si="1"/>
        <v>#NAME?</v>
      </c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21.5" hidden="1" x14ac:dyDescent="0.9">
      <c r="A321" s="111">
        <f>'PLANTILLA V6'!A321</f>
        <v>0</v>
      </c>
      <c r="B321" s="111">
        <f>'PLANTILLA V6'!B321</f>
        <v>0</v>
      </c>
      <c r="C321" s="119">
        <f>'PLANTILLA V6'!C321</f>
        <v>1</v>
      </c>
      <c r="D321" s="111" t="str">
        <f>'PLANTILLA V6'!D321</f>
        <v>pza</v>
      </c>
      <c r="E321" s="119">
        <v>0</v>
      </c>
      <c r="F321" s="111" t="b">
        <v>0</v>
      </c>
      <c r="G321" s="111" t="b">
        <v>0</v>
      </c>
      <c r="H321" s="111" t="b">
        <v>0</v>
      </c>
      <c r="I321" s="111" t="b">
        <v>0</v>
      </c>
      <c r="J321" s="114" t="e">
        <f t="shared" ca="1" si="1"/>
        <v>#NAME?</v>
      </c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21.5" hidden="1" x14ac:dyDescent="0.9">
      <c r="A322" s="111">
        <f>'PLANTILLA V6'!A322</f>
        <v>0</v>
      </c>
      <c r="B322" s="111">
        <f>'PLANTILLA V6'!B322</f>
        <v>0</v>
      </c>
      <c r="C322" s="119">
        <f>'PLANTILLA V6'!C322</f>
        <v>1</v>
      </c>
      <c r="D322" s="111" t="str">
        <f>'PLANTILLA V6'!D322</f>
        <v>pza</v>
      </c>
      <c r="E322" s="119">
        <v>0</v>
      </c>
      <c r="F322" s="111" t="b">
        <v>0</v>
      </c>
      <c r="G322" s="111" t="b">
        <v>0</v>
      </c>
      <c r="H322" s="111" t="b">
        <v>0</v>
      </c>
      <c r="I322" s="111" t="b">
        <v>0</v>
      </c>
      <c r="J322" s="114" t="e">
        <f t="shared" ca="1" si="1"/>
        <v>#NAME?</v>
      </c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21.5" hidden="1" x14ac:dyDescent="0.9">
      <c r="A323" s="111">
        <f>'PLANTILLA V6'!A323</f>
        <v>0</v>
      </c>
      <c r="B323" s="111">
        <f>'PLANTILLA V6'!B323</f>
        <v>0</v>
      </c>
      <c r="C323" s="119">
        <f>'PLANTILLA V6'!C323</f>
        <v>1</v>
      </c>
      <c r="D323" s="111" t="str">
        <f>'PLANTILLA V6'!D323</f>
        <v>pza</v>
      </c>
      <c r="E323" s="119">
        <v>0</v>
      </c>
      <c r="F323" s="111" t="b">
        <v>0</v>
      </c>
      <c r="G323" s="111" t="b">
        <v>0</v>
      </c>
      <c r="H323" s="111" t="b">
        <v>0</v>
      </c>
      <c r="I323" s="111" t="b">
        <v>0</v>
      </c>
      <c r="J323" s="114" t="e">
        <f t="shared" ca="1" si="1"/>
        <v>#NAME?</v>
      </c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21.5" hidden="1" x14ac:dyDescent="0.9">
      <c r="A324" s="111">
        <f>'PLANTILLA V6'!A324</f>
        <v>0</v>
      </c>
      <c r="B324" s="111">
        <f>'PLANTILLA V6'!B324</f>
        <v>0</v>
      </c>
      <c r="C324" s="119">
        <f>'PLANTILLA V6'!C324</f>
        <v>1</v>
      </c>
      <c r="D324" s="111" t="str">
        <f>'PLANTILLA V6'!D324</f>
        <v>pza</v>
      </c>
      <c r="E324" s="119">
        <v>0</v>
      </c>
      <c r="F324" s="111" t="b">
        <v>0</v>
      </c>
      <c r="G324" s="111" t="b">
        <v>0</v>
      </c>
      <c r="H324" s="111" t="b">
        <v>0</v>
      </c>
      <c r="I324" s="111" t="b">
        <v>0</v>
      </c>
      <c r="J324" s="114" t="e">
        <f t="shared" ca="1" si="1"/>
        <v>#NAME?</v>
      </c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21.5" hidden="1" x14ac:dyDescent="0.9">
      <c r="A325" s="111">
        <f>'PLANTILLA V6'!A325</f>
        <v>0</v>
      </c>
      <c r="B325" s="111">
        <f>'PLANTILLA V6'!B325</f>
        <v>0</v>
      </c>
      <c r="C325" s="119">
        <f>'PLANTILLA V6'!C325</f>
        <v>1</v>
      </c>
      <c r="D325" s="111" t="str">
        <f>'PLANTILLA V6'!D325</f>
        <v>pza</v>
      </c>
      <c r="E325" s="119">
        <v>0</v>
      </c>
      <c r="F325" s="111" t="b">
        <v>0</v>
      </c>
      <c r="G325" s="111" t="b">
        <v>0</v>
      </c>
      <c r="H325" s="111" t="b">
        <v>0</v>
      </c>
      <c r="I325" s="111" t="b">
        <v>0</v>
      </c>
      <c r="J325" s="114" t="e">
        <f t="shared" ca="1" si="1"/>
        <v>#NAME?</v>
      </c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21.5" hidden="1" x14ac:dyDescent="0.9">
      <c r="A326" s="111">
        <f>'PLANTILLA V6'!A326</f>
        <v>0</v>
      </c>
      <c r="B326" s="111">
        <f>'PLANTILLA V6'!B326</f>
        <v>0</v>
      </c>
      <c r="C326" s="119">
        <f>'PLANTILLA V6'!C326</f>
        <v>1</v>
      </c>
      <c r="D326" s="111" t="str">
        <f>'PLANTILLA V6'!D326</f>
        <v>pza</v>
      </c>
      <c r="E326" s="119">
        <v>0</v>
      </c>
      <c r="F326" s="111" t="b">
        <v>0</v>
      </c>
      <c r="G326" s="111" t="b">
        <v>0</v>
      </c>
      <c r="H326" s="111" t="b">
        <v>0</v>
      </c>
      <c r="I326" s="111" t="b">
        <v>0</v>
      </c>
      <c r="J326" s="114" t="e">
        <f t="shared" ca="1" si="1"/>
        <v>#NAME?</v>
      </c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21.5" hidden="1" x14ac:dyDescent="0.9">
      <c r="A327" s="111">
        <f>'PLANTILLA V6'!A327</f>
        <v>0</v>
      </c>
      <c r="B327" s="111">
        <f>'PLANTILLA V6'!B327</f>
        <v>0</v>
      </c>
      <c r="C327" s="119">
        <f>'PLANTILLA V6'!C327</f>
        <v>1</v>
      </c>
      <c r="D327" s="111" t="str">
        <f>'PLANTILLA V6'!D327</f>
        <v>pza</v>
      </c>
      <c r="E327" s="119">
        <v>0</v>
      </c>
      <c r="F327" s="111" t="b">
        <v>0</v>
      </c>
      <c r="G327" s="111" t="b">
        <v>0</v>
      </c>
      <c r="H327" s="111" t="b">
        <v>0</v>
      </c>
      <c r="I327" s="111" t="b">
        <v>0</v>
      </c>
      <c r="J327" s="114" t="e">
        <f t="shared" ca="1" si="1"/>
        <v>#NAME?</v>
      </c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21.5" hidden="1" x14ac:dyDescent="0.9">
      <c r="A328" s="111">
        <f>'PLANTILLA V6'!A328</f>
        <v>0</v>
      </c>
      <c r="B328" s="111">
        <f>'PLANTILLA V6'!B328</f>
        <v>0</v>
      </c>
      <c r="C328" s="119">
        <f>'PLANTILLA V6'!C328</f>
        <v>1</v>
      </c>
      <c r="D328" s="111" t="str">
        <f>'PLANTILLA V6'!D328</f>
        <v>pza</v>
      </c>
      <c r="E328" s="119">
        <v>0</v>
      </c>
      <c r="F328" s="111" t="b">
        <v>0</v>
      </c>
      <c r="G328" s="111" t="b">
        <v>0</v>
      </c>
      <c r="H328" s="111" t="b">
        <v>0</v>
      </c>
      <c r="I328" s="111" t="b">
        <v>0</v>
      </c>
      <c r="J328" s="114" t="e">
        <f t="shared" ca="1" si="1"/>
        <v>#NAME?</v>
      </c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21.5" hidden="1" x14ac:dyDescent="0.9">
      <c r="A329" s="111">
        <f>'PLANTILLA V6'!A329</f>
        <v>0</v>
      </c>
      <c r="B329" s="111">
        <f>'PLANTILLA V6'!B329</f>
        <v>0</v>
      </c>
      <c r="C329" s="119">
        <f>'PLANTILLA V6'!C329</f>
        <v>1</v>
      </c>
      <c r="D329" s="111" t="str">
        <f>'PLANTILLA V6'!D329</f>
        <v>pza</v>
      </c>
      <c r="E329" s="119">
        <v>0</v>
      </c>
      <c r="F329" s="111" t="b">
        <v>0</v>
      </c>
      <c r="G329" s="111" t="b">
        <v>0</v>
      </c>
      <c r="H329" s="111" t="b">
        <v>0</v>
      </c>
      <c r="I329" s="111" t="b">
        <v>0</v>
      </c>
      <c r="J329" s="114" t="e">
        <f t="shared" ca="1" si="1"/>
        <v>#NAME?</v>
      </c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21.5" hidden="1" x14ac:dyDescent="0.9">
      <c r="A330" s="111">
        <f>'PLANTILLA V6'!A330</f>
        <v>0</v>
      </c>
      <c r="B330" s="111">
        <f>'PLANTILLA V6'!B330</f>
        <v>0</v>
      </c>
      <c r="C330" s="119">
        <f>'PLANTILLA V6'!C330</f>
        <v>1</v>
      </c>
      <c r="D330" s="111" t="str">
        <f>'PLANTILLA V6'!D330</f>
        <v>pza</v>
      </c>
      <c r="E330" s="119">
        <v>0</v>
      </c>
      <c r="F330" s="111" t="b">
        <v>0</v>
      </c>
      <c r="G330" s="111" t="b">
        <v>0</v>
      </c>
      <c r="H330" s="111" t="b">
        <v>0</v>
      </c>
      <c r="I330" s="111" t="b">
        <v>0</v>
      </c>
      <c r="J330" s="114" t="e">
        <f t="shared" ca="1" si="1"/>
        <v>#NAME?</v>
      </c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21.5" hidden="1" x14ac:dyDescent="0.9">
      <c r="A331" s="111">
        <f>'PLANTILLA V6'!A331</f>
        <v>0</v>
      </c>
      <c r="B331" s="111">
        <f>'PLANTILLA V6'!B331</f>
        <v>0</v>
      </c>
      <c r="C331" s="119">
        <f>'PLANTILLA V6'!C331</f>
        <v>1</v>
      </c>
      <c r="D331" s="111" t="str">
        <f>'PLANTILLA V6'!D331</f>
        <v>pza</v>
      </c>
      <c r="E331" s="119">
        <v>0</v>
      </c>
      <c r="F331" s="111" t="b">
        <v>0</v>
      </c>
      <c r="G331" s="111" t="b">
        <v>0</v>
      </c>
      <c r="H331" s="111" t="b">
        <v>0</v>
      </c>
      <c r="I331" s="111" t="b">
        <v>0</v>
      </c>
      <c r="J331" s="114" t="e">
        <f t="shared" ca="1" si="1"/>
        <v>#NAME?</v>
      </c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21.5" hidden="1" x14ac:dyDescent="0.9">
      <c r="A332" s="111">
        <f>'PLANTILLA V6'!A332</f>
        <v>0</v>
      </c>
      <c r="B332" s="111">
        <f>'PLANTILLA V6'!B332</f>
        <v>0</v>
      </c>
      <c r="C332" s="119">
        <f>'PLANTILLA V6'!C332</f>
        <v>1</v>
      </c>
      <c r="D332" s="111" t="str">
        <f>'PLANTILLA V6'!D332</f>
        <v>pza</v>
      </c>
      <c r="E332" s="119">
        <v>0</v>
      </c>
      <c r="F332" s="111" t="b">
        <v>0</v>
      </c>
      <c r="G332" s="111" t="b">
        <v>0</v>
      </c>
      <c r="H332" s="111" t="b">
        <v>0</v>
      </c>
      <c r="I332" s="111" t="b">
        <v>0</v>
      </c>
      <c r="J332" s="114" t="e">
        <f t="shared" ca="1" si="1"/>
        <v>#NAME?</v>
      </c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21.5" hidden="1" x14ac:dyDescent="0.9">
      <c r="A333" s="111">
        <f>'PLANTILLA V6'!A333</f>
        <v>0</v>
      </c>
      <c r="B333" s="111">
        <f>'PLANTILLA V6'!B333</f>
        <v>0</v>
      </c>
      <c r="C333" s="119">
        <f>'PLANTILLA V6'!C333</f>
        <v>1</v>
      </c>
      <c r="D333" s="111" t="str">
        <f>'PLANTILLA V6'!D333</f>
        <v>pza</v>
      </c>
      <c r="E333" s="119">
        <v>0</v>
      </c>
      <c r="F333" s="111" t="b">
        <v>0</v>
      </c>
      <c r="G333" s="111" t="b">
        <v>0</v>
      </c>
      <c r="H333" s="111" t="b">
        <v>0</v>
      </c>
      <c r="I333" s="111" t="b">
        <v>0</v>
      </c>
      <c r="J333" s="114" t="e">
        <f t="shared" ca="1" si="1"/>
        <v>#NAME?</v>
      </c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21.5" hidden="1" x14ac:dyDescent="0.9">
      <c r="A334" s="111">
        <f>'PLANTILLA V6'!A334</f>
        <v>0</v>
      </c>
      <c r="B334" s="111">
        <f>'PLANTILLA V6'!B334</f>
        <v>0</v>
      </c>
      <c r="C334" s="119">
        <f>'PLANTILLA V6'!C334</f>
        <v>1</v>
      </c>
      <c r="D334" s="111" t="str">
        <f>'PLANTILLA V6'!D334</f>
        <v>pza</v>
      </c>
      <c r="E334" s="119">
        <v>0</v>
      </c>
      <c r="F334" s="111" t="b">
        <v>0</v>
      </c>
      <c r="G334" s="111" t="b">
        <v>0</v>
      </c>
      <c r="H334" s="111" t="b">
        <v>0</v>
      </c>
      <c r="I334" s="111" t="b">
        <v>0</v>
      </c>
      <c r="J334" s="114" t="e">
        <f t="shared" ca="1" si="1"/>
        <v>#NAME?</v>
      </c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21.5" hidden="1" x14ac:dyDescent="0.9">
      <c r="A335" s="111">
        <f>'PLANTILLA V6'!A335</f>
        <v>0</v>
      </c>
      <c r="B335" s="111">
        <f>'PLANTILLA V6'!B335</f>
        <v>0</v>
      </c>
      <c r="C335" s="119">
        <f>'PLANTILLA V6'!C335</f>
        <v>1</v>
      </c>
      <c r="D335" s="111" t="str">
        <f>'PLANTILLA V6'!D335</f>
        <v>pza</v>
      </c>
      <c r="E335" s="119">
        <v>0</v>
      </c>
      <c r="F335" s="111" t="b">
        <v>0</v>
      </c>
      <c r="G335" s="111" t="b">
        <v>0</v>
      </c>
      <c r="H335" s="111" t="b">
        <v>0</v>
      </c>
      <c r="I335" s="111" t="b">
        <v>0</v>
      </c>
      <c r="J335" s="114" t="e">
        <f t="shared" ca="1" si="1"/>
        <v>#NAME?</v>
      </c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21.5" hidden="1" x14ac:dyDescent="0.9">
      <c r="A336" s="111">
        <f>'PLANTILLA V6'!A336</f>
        <v>0</v>
      </c>
      <c r="B336" s="111">
        <f>'PLANTILLA V6'!B336</f>
        <v>0</v>
      </c>
      <c r="C336" s="119">
        <f>'PLANTILLA V6'!C336</f>
        <v>1</v>
      </c>
      <c r="D336" s="111" t="str">
        <f>'PLANTILLA V6'!D336</f>
        <v>pza</v>
      </c>
      <c r="E336" s="119">
        <v>0</v>
      </c>
      <c r="F336" s="111" t="b">
        <v>0</v>
      </c>
      <c r="G336" s="111" t="b">
        <v>0</v>
      </c>
      <c r="H336" s="111" t="b">
        <v>0</v>
      </c>
      <c r="I336" s="111" t="b">
        <v>0</v>
      </c>
      <c r="J336" s="114" t="e">
        <f t="shared" ca="1" si="1"/>
        <v>#NAME?</v>
      </c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21.5" hidden="1" x14ac:dyDescent="0.9">
      <c r="A337" s="111">
        <f>'PLANTILLA V6'!A337</f>
        <v>0</v>
      </c>
      <c r="B337" s="111">
        <f>'PLANTILLA V6'!B337</f>
        <v>0</v>
      </c>
      <c r="C337" s="119">
        <f>'PLANTILLA V6'!C337</f>
        <v>1</v>
      </c>
      <c r="D337" s="111" t="str">
        <f>'PLANTILLA V6'!D337</f>
        <v>pza</v>
      </c>
      <c r="E337" s="119">
        <v>0</v>
      </c>
      <c r="F337" s="111" t="b">
        <v>0</v>
      </c>
      <c r="G337" s="111" t="b">
        <v>0</v>
      </c>
      <c r="H337" s="111" t="b">
        <v>0</v>
      </c>
      <c r="I337" s="111" t="b">
        <v>0</v>
      </c>
      <c r="J337" s="114" t="e">
        <f t="shared" ca="1" si="1"/>
        <v>#NAME?</v>
      </c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21.5" hidden="1" x14ac:dyDescent="0.9">
      <c r="A338" s="111">
        <f>'PLANTILLA V6'!A338</f>
        <v>0</v>
      </c>
      <c r="B338" s="111">
        <f>'PLANTILLA V6'!B338</f>
        <v>0</v>
      </c>
      <c r="C338" s="119">
        <f>'PLANTILLA V6'!C338</f>
        <v>1</v>
      </c>
      <c r="D338" s="111" t="str">
        <f>'PLANTILLA V6'!D338</f>
        <v>pza</v>
      </c>
      <c r="E338" s="119">
        <v>0</v>
      </c>
      <c r="F338" s="111" t="b">
        <v>0</v>
      </c>
      <c r="G338" s="111" t="b">
        <v>0</v>
      </c>
      <c r="H338" s="111" t="b">
        <v>0</v>
      </c>
      <c r="I338" s="111" t="b">
        <v>0</v>
      </c>
      <c r="J338" s="114" t="e">
        <f t="shared" ca="1" si="1"/>
        <v>#NAME?</v>
      </c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21.5" hidden="1" x14ac:dyDescent="0.9">
      <c r="A339" s="111">
        <f>'PLANTILLA V6'!A339</f>
        <v>0</v>
      </c>
      <c r="B339" s="111">
        <f>'PLANTILLA V6'!B339</f>
        <v>0</v>
      </c>
      <c r="C339" s="111">
        <f>'PLANTILLA V6'!C339</f>
        <v>0</v>
      </c>
      <c r="D339" s="111">
        <f>'PLANTILLA V6'!D339</f>
        <v>0</v>
      </c>
      <c r="E339" s="119"/>
      <c r="F339" s="111"/>
      <c r="G339" s="111"/>
      <c r="H339" s="111"/>
      <c r="I339" s="111"/>
      <c r="J339" s="114" t="e">
        <f t="shared" ca="1" si="1"/>
        <v>#NAME?</v>
      </c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21.5" hidden="1" x14ac:dyDescent="0.9">
      <c r="A340" s="111">
        <f>'PLANTILLA V6'!A340</f>
        <v>0</v>
      </c>
      <c r="B340" s="111">
        <f>'PLANTILLA V6'!B340</f>
        <v>0</v>
      </c>
      <c r="C340" s="111">
        <f>'PLANTILLA V6'!C340</f>
        <v>0</v>
      </c>
      <c r="D340" s="111">
        <f>'PLANTILLA V6'!D340</f>
        <v>0</v>
      </c>
      <c r="E340" s="119"/>
      <c r="F340" s="111"/>
      <c r="G340" s="111"/>
      <c r="H340" s="111"/>
      <c r="I340" s="111"/>
      <c r="J340" s="114" t="e">
        <f t="shared" ca="1" si="1"/>
        <v>#NAME?</v>
      </c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21.5" hidden="1" x14ac:dyDescent="0.9">
      <c r="A341" s="111">
        <f>'PLANTILLA V6'!A341</f>
        <v>0</v>
      </c>
      <c r="B341" s="111">
        <f>'PLANTILLA V6'!B341</f>
        <v>0</v>
      </c>
      <c r="C341" s="111">
        <f>'PLANTILLA V6'!C341</f>
        <v>0</v>
      </c>
      <c r="D341" s="111">
        <f>'PLANTILLA V6'!D341</f>
        <v>0</v>
      </c>
      <c r="E341" s="119"/>
      <c r="F341" s="111"/>
      <c r="G341" s="111"/>
      <c r="H341" s="111"/>
      <c r="I341" s="111"/>
      <c r="J341" s="114" t="e">
        <f t="shared" ca="1" si="1"/>
        <v>#NAME?</v>
      </c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21.5" hidden="1" x14ac:dyDescent="0.9">
      <c r="A342" s="111">
        <f>'PLANTILLA V6'!A342</f>
        <v>0</v>
      </c>
      <c r="B342" s="111">
        <f>'PLANTILLA V6'!B342</f>
        <v>0</v>
      </c>
      <c r="C342" s="111">
        <f>'PLANTILLA V6'!C342</f>
        <v>0</v>
      </c>
      <c r="D342" s="111">
        <f>'PLANTILLA V6'!D342</f>
        <v>0</v>
      </c>
      <c r="E342" s="119"/>
      <c r="F342" s="111"/>
      <c r="G342" s="111"/>
      <c r="H342" s="111"/>
      <c r="I342" s="111"/>
      <c r="J342" s="114" t="e">
        <f t="shared" ca="1" si="1"/>
        <v>#NAME?</v>
      </c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21.5" hidden="1" x14ac:dyDescent="0.9">
      <c r="A343" s="111">
        <f>'PLANTILLA V6'!A343</f>
        <v>0</v>
      </c>
      <c r="B343" s="111">
        <f>'PLANTILLA V6'!B343</f>
        <v>0</v>
      </c>
      <c r="C343" s="111">
        <f>'PLANTILLA V6'!C343</f>
        <v>0</v>
      </c>
      <c r="D343" s="111">
        <f>'PLANTILLA V6'!D343</f>
        <v>0</v>
      </c>
      <c r="E343" s="119"/>
      <c r="F343" s="111"/>
      <c r="G343" s="111"/>
      <c r="H343" s="111"/>
      <c r="I343" s="111"/>
      <c r="J343" s="114" t="e">
        <f t="shared" ca="1" si="1"/>
        <v>#NAME?</v>
      </c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21.5" hidden="1" x14ac:dyDescent="0.9">
      <c r="A344" s="111">
        <f>'PLANTILLA V6'!A344</f>
        <v>0</v>
      </c>
      <c r="B344" s="111">
        <f>'PLANTILLA V6'!B344</f>
        <v>0</v>
      </c>
      <c r="C344" s="111">
        <f>'PLANTILLA V6'!C344</f>
        <v>0</v>
      </c>
      <c r="D344" s="111">
        <f>'PLANTILLA V6'!D344</f>
        <v>0</v>
      </c>
      <c r="E344" s="119"/>
      <c r="F344" s="111"/>
      <c r="G344" s="111"/>
      <c r="H344" s="111"/>
      <c r="I344" s="111"/>
      <c r="J344" s="114" t="e">
        <f t="shared" ca="1" si="1"/>
        <v>#NAME?</v>
      </c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21.5" hidden="1" x14ac:dyDescent="0.9">
      <c r="A345" s="111">
        <f>'PLANTILLA V6'!A345</f>
        <v>0</v>
      </c>
      <c r="B345" s="111">
        <f>'PLANTILLA V6'!B345</f>
        <v>0</v>
      </c>
      <c r="C345" s="111">
        <f>'PLANTILLA V6'!C345</f>
        <v>0</v>
      </c>
      <c r="D345" s="111">
        <f>'PLANTILLA V6'!D345</f>
        <v>0</v>
      </c>
      <c r="E345" s="119"/>
      <c r="F345" s="111"/>
      <c r="G345" s="111"/>
      <c r="H345" s="111"/>
      <c r="I345" s="111"/>
      <c r="J345" s="114" t="e">
        <f t="shared" ca="1" si="1"/>
        <v>#NAME?</v>
      </c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21.5" hidden="1" x14ac:dyDescent="0.9">
      <c r="A346" s="111">
        <f>'PLANTILLA V6'!A346</f>
        <v>0</v>
      </c>
      <c r="B346" s="111">
        <f>'PLANTILLA V6'!B346</f>
        <v>0</v>
      </c>
      <c r="C346" s="111">
        <f>'PLANTILLA V6'!C346</f>
        <v>0</v>
      </c>
      <c r="D346" s="111">
        <f>'PLANTILLA V6'!D346</f>
        <v>0</v>
      </c>
      <c r="E346" s="119"/>
      <c r="F346" s="111"/>
      <c r="G346" s="111"/>
      <c r="H346" s="111"/>
      <c r="I346" s="111"/>
      <c r="J346" s="114" t="e">
        <f t="shared" ca="1" si="1"/>
        <v>#NAME?</v>
      </c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21.5" hidden="1" x14ac:dyDescent="0.9">
      <c r="A347" s="111">
        <f>'PLANTILLA V6'!A347</f>
        <v>0</v>
      </c>
      <c r="B347" s="111">
        <f>'PLANTILLA V6'!B347</f>
        <v>0</v>
      </c>
      <c r="C347" s="111">
        <f>'PLANTILLA V6'!C347</f>
        <v>0</v>
      </c>
      <c r="D347" s="111">
        <f>'PLANTILLA V6'!D347</f>
        <v>0</v>
      </c>
      <c r="E347" s="119"/>
      <c r="F347" s="111"/>
      <c r="G347" s="111"/>
      <c r="H347" s="111"/>
      <c r="I347" s="111"/>
      <c r="J347" s="114" t="e">
        <f t="shared" ca="1" si="1"/>
        <v>#NAME?</v>
      </c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21.5" hidden="1" x14ac:dyDescent="0.9">
      <c r="A348" s="111">
        <f>'PLANTILLA V6'!A348</f>
        <v>0</v>
      </c>
      <c r="B348" s="111">
        <f>'PLANTILLA V6'!B348</f>
        <v>0</v>
      </c>
      <c r="C348" s="111">
        <f>'PLANTILLA V6'!C348</f>
        <v>0</v>
      </c>
      <c r="D348" s="111">
        <f>'PLANTILLA V6'!D348</f>
        <v>0</v>
      </c>
      <c r="E348" s="119"/>
      <c r="F348" s="111"/>
      <c r="G348" s="111"/>
      <c r="H348" s="111"/>
      <c r="I348" s="111"/>
      <c r="J348" s="114" t="e">
        <f t="shared" ca="1" si="1"/>
        <v>#NAME?</v>
      </c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21.5" hidden="1" x14ac:dyDescent="0.9">
      <c r="A349" s="111">
        <f>'PLANTILLA V6'!A349</f>
        <v>0</v>
      </c>
      <c r="B349" s="111">
        <f>'PLANTILLA V6'!B349</f>
        <v>0</v>
      </c>
      <c r="C349" s="111">
        <f>'PLANTILLA V6'!C349</f>
        <v>0</v>
      </c>
      <c r="D349" s="111">
        <f>'PLANTILLA V6'!D349</f>
        <v>0</v>
      </c>
      <c r="E349" s="119"/>
      <c r="F349" s="111"/>
      <c r="G349" s="111"/>
      <c r="H349" s="111"/>
      <c r="I349" s="111"/>
      <c r="J349" s="114" t="e">
        <f t="shared" ca="1" si="1"/>
        <v>#NAME?</v>
      </c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21.5" hidden="1" x14ac:dyDescent="0.9">
      <c r="A350" s="111">
        <f>'PLANTILLA V6'!A350</f>
        <v>0</v>
      </c>
      <c r="B350" s="111">
        <f>'PLANTILLA V6'!B350</f>
        <v>0</v>
      </c>
      <c r="C350" s="111">
        <f>'PLANTILLA V6'!C350</f>
        <v>0</v>
      </c>
      <c r="D350" s="111">
        <f>'PLANTILLA V6'!D350</f>
        <v>0</v>
      </c>
      <c r="E350" s="119"/>
      <c r="F350" s="111"/>
      <c r="G350" s="111"/>
      <c r="H350" s="111"/>
      <c r="I350" s="111"/>
      <c r="J350" s="114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21.5" hidden="1" x14ac:dyDescent="0.9">
      <c r="A351" s="111">
        <f>'PLANTILLA V6'!A351</f>
        <v>0</v>
      </c>
      <c r="B351" s="111">
        <f>'PLANTILLA V6'!B351</f>
        <v>0</v>
      </c>
      <c r="C351" s="111">
        <f>'PLANTILLA V6'!C351</f>
        <v>0</v>
      </c>
      <c r="D351" s="111">
        <f>'PLANTILLA V6'!D351</f>
        <v>0</v>
      </c>
      <c r="E351" s="119"/>
      <c r="F351" s="111"/>
      <c r="G351" s="111"/>
      <c r="H351" s="111"/>
      <c r="I351" s="111"/>
      <c r="J351" s="114">
        <f t="shared" ref="J351:J366" si="2">(($F$7*F351)+($G$7*G351)+($H$7* H351)+($I$7*I351))*E351</f>
        <v>0</v>
      </c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21.5" hidden="1" x14ac:dyDescent="0.9">
      <c r="A352" s="111">
        <f>'PLANTILLA V6'!A352</f>
        <v>0</v>
      </c>
      <c r="B352" s="111">
        <f>'PLANTILLA V6'!B352</f>
        <v>0</v>
      </c>
      <c r="C352" s="111">
        <f>'PLANTILLA V6'!C352</f>
        <v>0</v>
      </c>
      <c r="D352" s="111">
        <f>'PLANTILLA V6'!D352</f>
        <v>0</v>
      </c>
      <c r="E352" s="119"/>
      <c r="F352" s="111"/>
      <c r="G352" s="111"/>
      <c r="H352" s="111"/>
      <c r="I352" s="111"/>
      <c r="J352" s="114">
        <f t="shared" si="2"/>
        <v>0</v>
      </c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21.5" hidden="1" x14ac:dyDescent="0.9">
      <c r="A353" s="111">
        <f>'PLANTILLA V6'!A353</f>
        <v>0</v>
      </c>
      <c r="B353" s="111">
        <f>'PLANTILLA V6'!B353</f>
        <v>0</v>
      </c>
      <c r="C353" s="111">
        <f>'PLANTILLA V6'!C353</f>
        <v>0</v>
      </c>
      <c r="D353" s="111">
        <f>'PLANTILLA V6'!D353</f>
        <v>0</v>
      </c>
      <c r="E353" s="119"/>
      <c r="F353" s="111"/>
      <c r="G353" s="111"/>
      <c r="H353" s="111"/>
      <c r="I353" s="111"/>
      <c r="J353" s="114">
        <f t="shared" si="2"/>
        <v>0</v>
      </c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21.5" hidden="1" x14ac:dyDescent="0.9">
      <c r="A354" s="111">
        <f>'PLANTILLA V6'!A354</f>
        <v>0</v>
      </c>
      <c r="B354" s="111">
        <f>'PLANTILLA V6'!B354</f>
        <v>0</v>
      </c>
      <c r="C354" s="111">
        <f>'PLANTILLA V6'!C354</f>
        <v>0</v>
      </c>
      <c r="D354" s="111">
        <f>'PLANTILLA V6'!D354</f>
        <v>0</v>
      </c>
      <c r="E354" s="119"/>
      <c r="F354" s="111"/>
      <c r="G354" s="111"/>
      <c r="H354" s="111"/>
      <c r="I354" s="111"/>
      <c r="J354" s="114">
        <f t="shared" si="2"/>
        <v>0</v>
      </c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21.5" hidden="1" x14ac:dyDescent="0.9">
      <c r="A355" s="111">
        <f>'PLANTILLA V6'!A355</f>
        <v>0</v>
      </c>
      <c r="B355" s="111">
        <f>'PLANTILLA V6'!B355</f>
        <v>0</v>
      </c>
      <c r="C355" s="111">
        <f>'PLANTILLA V6'!C355</f>
        <v>0</v>
      </c>
      <c r="D355" s="111">
        <f>'PLANTILLA V6'!D355</f>
        <v>0</v>
      </c>
      <c r="E355" s="119"/>
      <c r="F355" s="111"/>
      <c r="G355" s="111"/>
      <c r="H355" s="111"/>
      <c r="I355" s="111"/>
      <c r="J355" s="114">
        <f t="shared" si="2"/>
        <v>0</v>
      </c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21.5" hidden="1" x14ac:dyDescent="0.9">
      <c r="A356" s="111">
        <f>'PLANTILLA V6'!A356</f>
        <v>0</v>
      </c>
      <c r="B356" s="111">
        <f>'PLANTILLA V6'!B356</f>
        <v>0</v>
      </c>
      <c r="C356" s="111">
        <f>'PLANTILLA V6'!C356</f>
        <v>0</v>
      </c>
      <c r="D356" s="111">
        <f>'PLANTILLA V6'!D356</f>
        <v>0</v>
      </c>
      <c r="E356" s="119"/>
      <c r="F356" s="111"/>
      <c r="G356" s="111"/>
      <c r="H356" s="111"/>
      <c r="I356" s="111"/>
      <c r="J356" s="114">
        <f t="shared" si="2"/>
        <v>0</v>
      </c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21.5" hidden="1" x14ac:dyDescent="0.9">
      <c r="A357" s="111">
        <f>'PLANTILLA V6'!A357</f>
        <v>0</v>
      </c>
      <c r="B357" s="111">
        <f>'PLANTILLA V6'!B357</f>
        <v>0</v>
      </c>
      <c r="C357" s="111">
        <f>'PLANTILLA V6'!C357</f>
        <v>0</v>
      </c>
      <c r="D357" s="111">
        <f>'PLANTILLA V6'!D357</f>
        <v>0</v>
      </c>
      <c r="E357" s="119"/>
      <c r="F357" s="111"/>
      <c r="G357" s="111"/>
      <c r="H357" s="111"/>
      <c r="I357" s="111"/>
      <c r="J357" s="114">
        <f t="shared" si="2"/>
        <v>0</v>
      </c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21.5" hidden="1" x14ac:dyDescent="0.9">
      <c r="A358" s="111">
        <f>'PLANTILLA V6'!A358</f>
        <v>0</v>
      </c>
      <c r="B358" s="111">
        <f>'PLANTILLA V6'!B358</f>
        <v>0</v>
      </c>
      <c r="C358" s="111">
        <f>'PLANTILLA V6'!C358</f>
        <v>0</v>
      </c>
      <c r="D358" s="111">
        <f>'PLANTILLA V6'!D358</f>
        <v>0</v>
      </c>
      <c r="E358" s="119"/>
      <c r="F358" s="111"/>
      <c r="G358" s="111"/>
      <c r="H358" s="111"/>
      <c r="I358" s="111"/>
      <c r="J358" s="114">
        <f t="shared" si="2"/>
        <v>0</v>
      </c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21.5" hidden="1" x14ac:dyDescent="0.9">
      <c r="A359" s="111">
        <f>'PLANTILLA V6'!A359</f>
        <v>0</v>
      </c>
      <c r="B359" s="111">
        <f>'PLANTILLA V6'!B359</f>
        <v>0</v>
      </c>
      <c r="C359" s="111">
        <f>'PLANTILLA V6'!C359</f>
        <v>0</v>
      </c>
      <c r="D359" s="111">
        <f>'PLANTILLA V6'!D359</f>
        <v>0</v>
      </c>
      <c r="E359" s="119"/>
      <c r="F359" s="111"/>
      <c r="G359" s="111"/>
      <c r="H359" s="111"/>
      <c r="I359" s="111"/>
      <c r="J359" s="114">
        <f t="shared" si="2"/>
        <v>0</v>
      </c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21.5" hidden="1" x14ac:dyDescent="0.9">
      <c r="A360" s="111">
        <f>'PLANTILLA V6'!A360</f>
        <v>0</v>
      </c>
      <c r="B360" s="111">
        <f>'PLANTILLA V6'!B360</f>
        <v>0</v>
      </c>
      <c r="C360" s="111">
        <f>'PLANTILLA V6'!C360</f>
        <v>0</v>
      </c>
      <c r="D360" s="111">
        <f>'PLANTILLA V6'!D360</f>
        <v>0</v>
      </c>
      <c r="E360" s="119"/>
      <c r="F360" s="111"/>
      <c r="G360" s="111"/>
      <c r="H360" s="111"/>
      <c r="I360" s="111"/>
      <c r="J360" s="114">
        <f t="shared" si="2"/>
        <v>0</v>
      </c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21.5" hidden="1" x14ac:dyDescent="0.9">
      <c r="A361" s="111">
        <f>'PLANTILLA V6'!A361</f>
        <v>0</v>
      </c>
      <c r="B361" s="111">
        <f>'PLANTILLA V6'!B361</f>
        <v>0</v>
      </c>
      <c r="C361" s="111">
        <f>'PLANTILLA V6'!C361</f>
        <v>0</v>
      </c>
      <c r="D361" s="111">
        <f>'PLANTILLA V6'!D361</f>
        <v>0</v>
      </c>
      <c r="E361" s="119"/>
      <c r="F361" s="111"/>
      <c r="G361" s="111"/>
      <c r="H361" s="111"/>
      <c r="I361" s="111"/>
      <c r="J361" s="114">
        <f t="shared" si="2"/>
        <v>0</v>
      </c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21.5" hidden="1" x14ac:dyDescent="0.9">
      <c r="A362" s="111">
        <f>'PLANTILLA V6'!A362</f>
        <v>0</v>
      </c>
      <c r="B362" s="111">
        <f>'PLANTILLA V6'!B362</f>
        <v>0</v>
      </c>
      <c r="C362" s="111">
        <f>'PLANTILLA V6'!C362</f>
        <v>0</v>
      </c>
      <c r="D362" s="111">
        <f>'PLANTILLA V6'!D362</f>
        <v>0</v>
      </c>
      <c r="E362" s="119"/>
      <c r="F362" s="111"/>
      <c r="G362" s="111"/>
      <c r="H362" s="111"/>
      <c r="I362" s="111"/>
      <c r="J362" s="114">
        <f t="shared" si="2"/>
        <v>0</v>
      </c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21.5" hidden="1" x14ac:dyDescent="0.9">
      <c r="A363" s="111">
        <f>'PLANTILLA V6'!A363</f>
        <v>0</v>
      </c>
      <c r="B363" s="111">
        <f>'PLANTILLA V6'!B363</f>
        <v>0</v>
      </c>
      <c r="C363" s="111">
        <f>'PLANTILLA V6'!C363</f>
        <v>0</v>
      </c>
      <c r="D363" s="111">
        <f>'PLANTILLA V6'!D363</f>
        <v>0</v>
      </c>
      <c r="E363" s="119"/>
      <c r="F363" s="111"/>
      <c r="G363" s="111"/>
      <c r="H363" s="111"/>
      <c r="I363" s="111"/>
      <c r="J363" s="114">
        <f t="shared" si="2"/>
        <v>0</v>
      </c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21.5" hidden="1" x14ac:dyDescent="0.9">
      <c r="A364" s="111">
        <f>'PLANTILLA V6'!A364</f>
        <v>0</v>
      </c>
      <c r="B364" s="111">
        <f>'PLANTILLA V6'!B364</f>
        <v>0</v>
      </c>
      <c r="C364" s="111">
        <f>'PLANTILLA V6'!C364</f>
        <v>0</v>
      </c>
      <c r="D364" s="111">
        <f>'PLANTILLA V6'!D364</f>
        <v>0</v>
      </c>
      <c r="E364" s="119"/>
      <c r="F364" s="111"/>
      <c r="G364" s="111"/>
      <c r="H364" s="111"/>
      <c r="I364" s="111"/>
      <c r="J364" s="114">
        <f t="shared" si="2"/>
        <v>0</v>
      </c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21.5" hidden="1" x14ac:dyDescent="0.9">
      <c r="A365" s="111">
        <f>'PLANTILLA V6'!A365</f>
        <v>0</v>
      </c>
      <c r="B365" s="111">
        <f>'PLANTILLA V6'!B365</f>
        <v>0</v>
      </c>
      <c r="C365" s="111">
        <f>'PLANTILLA V6'!C365</f>
        <v>0</v>
      </c>
      <c r="D365" s="111">
        <f>'PLANTILLA V6'!D365</f>
        <v>0</v>
      </c>
      <c r="E365" s="119"/>
      <c r="F365" s="111"/>
      <c r="G365" s="111"/>
      <c r="H365" s="111"/>
      <c r="I365" s="111"/>
      <c r="J365" s="114">
        <f t="shared" si="2"/>
        <v>0</v>
      </c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21.5" hidden="1" x14ac:dyDescent="0.9">
      <c r="A366" s="111">
        <f>'PLANTILLA V6'!A366</f>
        <v>0</v>
      </c>
      <c r="B366" s="111">
        <f>'PLANTILLA V6'!B366</f>
        <v>0</v>
      </c>
      <c r="C366" s="111">
        <f>'PLANTILLA V6'!C366</f>
        <v>0</v>
      </c>
      <c r="D366" s="111">
        <f>'PLANTILLA V6'!D366</f>
        <v>0</v>
      </c>
      <c r="E366" s="119"/>
      <c r="F366" s="111"/>
      <c r="G366" s="111"/>
      <c r="H366" s="111"/>
      <c r="I366" s="111"/>
      <c r="J366" s="114">
        <f t="shared" si="2"/>
        <v>0</v>
      </c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6.5" x14ac:dyDescent="0.45">
      <c r="A367" s="67">
        <f>'PLANTILLA V6'!A367</f>
        <v>0</v>
      </c>
      <c r="B367" s="67">
        <f>'PLANTILLA V6'!B367</f>
        <v>0</v>
      </c>
      <c r="C367" s="67">
        <f>'PLANTILLA V6'!C367</f>
        <v>0</v>
      </c>
      <c r="D367" s="67"/>
      <c r="E367" s="131"/>
      <c r="F367" s="67"/>
      <c r="G367" s="67"/>
      <c r="H367" s="67"/>
      <c r="I367" s="67"/>
      <c r="J367" s="89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</row>
    <row r="368" spans="1:26" ht="16.5" x14ac:dyDescent="0.45">
      <c r="A368" s="67">
        <f>'PLANTILLA V6'!A368</f>
        <v>0</v>
      </c>
      <c r="B368" s="67">
        <f>'PLANTILLA V6'!B368</f>
        <v>0</v>
      </c>
      <c r="C368" s="67">
        <f>'PLANTILLA V6'!C368</f>
        <v>0</v>
      </c>
      <c r="D368" s="67"/>
      <c r="E368" s="131"/>
      <c r="F368" s="67"/>
      <c r="G368" s="67"/>
      <c r="H368" s="67"/>
      <c r="I368" s="67"/>
      <c r="J368" s="89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spans="1:26" ht="16.5" x14ac:dyDescent="0.45">
      <c r="A369" s="67">
        <f>'PLANTILLA V6'!A369</f>
        <v>0</v>
      </c>
      <c r="B369" s="67">
        <f>'PLANTILLA V6'!B369</f>
        <v>0</v>
      </c>
      <c r="C369" s="67">
        <f>'PLANTILLA V6'!C369</f>
        <v>0</v>
      </c>
      <c r="D369" s="67"/>
      <c r="E369" s="131"/>
      <c r="F369" s="67"/>
      <c r="G369" s="67"/>
      <c r="H369" s="67"/>
      <c r="I369" s="67"/>
      <c r="J369" s="89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</row>
    <row r="370" spans="1:26" ht="16.5" x14ac:dyDescent="0.45">
      <c r="A370" s="67">
        <f>'PLANTILLA V6'!A370</f>
        <v>0</v>
      </c>
      <c r="B370" s="67">
        <f>'PLANTILLA V6'!B370</f>
        <v>0</v>
      </c>
      <c r="C370" s="67">
        <f>'PLANTILLA V6'!C370</f>
        <v>0</v>
      </c>
      <c r="D370" s="67"/>
      <c r="E370" s="131"/>
      <c r="F370" s="67"/>
      <c r="G370" s="67"/>
      <c r="H370" s="67"/>
      <c r="I370" s="67"/>
      <c r="J370" s="89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</row>
    <row r="371" spans="1:26" ht="16.5" x14ac:dyDescent="0.45">
      <c r="A371" s="67">
        <f>'PLANTILLA V6'!A371</f>
        <v>0</v>
      </c>
      <c r="B371" s="67">
        <f>'PLANTILLA V6'!B371</f>
        <v>0</v>
      </c>
      <c r="C371" s="67">
        <f>'PLANTILLA V6'!C371</f>
        <v>0</v>
      </c>
      <c r="D371" s="67"/>
      <c r="E371" s="131"/>
      <c r="F371" s="67"/>
      <c r="G371" s="67"/>
      <c r="H371" s="67"/>
      <c r="I371" s="67"/>
      <c r="J371" s="89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</row>
    <row r="372" spans="1:26" ht="16.5" x14ac:dyDescent="0.45">
      <c r="A372" s="67">
        <f>'PLANTILLA V6'!A372</f>
        <v>0</v>
      </c>
      <c r="B372" s="67">
        <f>'PLANTILLA V6'!B372</f>
        <v>0</v>
      </c>
      <c r="C372" s="67">
        <f>'PLANTILLA V6'!C372</f>
        <v>0</v>
      </c>
      <c r="D372" s="67"/>
      <c r="E372" s="131"/>
      <c r="F372" s="67"/>
      <c r="G372" s="67"/>
      <c r="H372" s="67"/>
      <c r="I372" s="67"/>
      <c r="J372" s="89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spans="1:26" ht="16.5" x14ac:dyDescent="0.45">
      <c r="A373" s="67">
        <f>'PLANTILLA V6'!A373</f>
        <v>0</v>
      </c>
      <c r="B373" s="67">
        <f>'PLANTILLA V6'!B373</f>
        <v>0</v>
      </c>
      <c r="C373" s="67">
        <f>'PLANTILLA V6'!C373</f>
        <v>0</v>
      </c>
      <c r="D373" s="67"/>
      <c r="E373" s="131"/>
      <c r="F373" s="67"/>
      <c r="G373" s="67"/>
      <c r="H373" s="67"/>
      <c r="I373" s="67"/>
      <c r="J373" s="89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spans="1:26" ht="16.5" x14ac:dyDescent="0.45">
      <c r="A374" s="67">
        <f>'PLANTILLA V6'!A374</f>
        <v>0</v>
      </c>
      <c r="B374" s="67">
        <f>'PLANTILLA V6'!B374</f>
        <v>0</v>
      </c>
      <c r="C374" s="67">
        <f>'PLANTILLA V6'!C374</f>
        <v>0</v>
      </c>
      <c r="D374" s="67"/>
      <c r="E374" s="131"/>
      <c r="F374" s="67"/>
      <c r="G374" s="67"/>
      <c r="H374" s="67"/>
      <c r="I374" s="67"/>
      <c r="J374" s="89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spans="1:26" ht="16.5" x14ac:dyDescent="0.45">
      <c r="A375" s="67">
        <f>'PLANTILLA V6'!A375</f>
        <v>0</v>
      </c>
      <c r="B375" s="67">
        <f>'PLANTILLA V6'!B375</f>
        <v>0</v>
      </c>
      <c r="C375" s="67">
        <f>'PLANTILLA V6'!C375</f>
        <v>0</v>
      </c>
      <c r="D375" s="67"/>
      <c r="E375" s="131"/>
      <c r="F375" s="67"/>
      <c r="G375" s="67"/>
      <c r="H375" s="67"/>
      <c r="I375" s="67"/>
      <c r="J375" s="89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spans="1:26" ht="16.5" x14ac:dyDescent="0.45">
      <c r="A376" s="67">
        <f>'PLANTILLA V6'!A376</f>
        <v>0</v>
      </c>
      <c r="B376" s="67">
        <f>'PLANTILLA V6'!B376</f>
        <v>0</v>
      </c>
      <c r="C376" s="67">
        <f>'PLANTILLA V6'!C376</f>
        <v>0</v>
      </c>
      <c r="D376" s="67"/>
      <c r="E376" s="131"/>
      <c r="F376" s="67"/>
      <c r="G376" s="67"/>
      <c r="H376" s="67"/>
      <c r="I376" s="67"/>
      <c r="J376" s="89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</row>
    <row r="377" spans="1:26" ht="16.5" x14ac:dyDescent="0.45">
      <c r="A377" s="67">
        <f>'PLANTILLA V6'!A377</f>
        <v>0</v>
      </c>
      <c r="B377" s="67">
        <f>'PLANTILLA V6'!B377</f>
        <v>0</v>
      </c>
      <c r="C377" s="67">
        <f>'PLANTILLA V6'!C377</f>
        <v>0</v>
      </c>
      <c r="D377" s="67"/>
      <c r="E377" s="28"/>
      <c r="F377" s="67"/>
      <c r="G377" s="67"/>
      <c r="H377" s="67"/>
      <c r="I377" s="67"/>
      <c r="J377" s="89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spans="1:26" ht="16.5" x14ac:dyDescent="0.45">
      <c r="A378" s="67">
        <f>'PLANTILLA V6'!A378</f>
        <v>0</v>
      </c>
      <c r="B378" s="67">
        <f>'PLANTILLA V6'!B378</f>
        <v>0</v>
      </c>
      <c r="C378" s="67">
        <f>'PLANTILLA V6'!C378</f>
        <v>0</v>
      </c>
      <c r="D378" s="67"/>
      <c r="E378" s="28"/>
      <c r="F378" s="67"/>
      <c r="G378" s="67"/>
      <c r="H378" s="67"/>
      <c r="I378" s="67"/>
      <c r="J378" s="89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spans="1:26" ht="16.5" x14ac:dyDescent="0.45">
      <c r="A379" s="67">
        <f>'PLANTILLA V6'!A379</f>
        <v>0</v>
      </c>
      <c r="B379" s="67">
        <f>'PLANTILLA V6'!B379</f>
        <v>0</v>
      </c>
      <c r="C379" s="67">
        <f>'PLANTILLA V6'!C379</f>
        <v>0</v>
      </c>
      <c r="D379" s="67"/>
      <c r="E379" s="28"/>
      <c r="F379" s="67"/>
      <c r="G379" s="67"/>
      <c r="H379" s="67"/>
      <c r="I379" s="67"/>
      <c r="J379" s="89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spans="1:26" ht="16.5" x14ac:dyDescent="0.45">
      <c r="A380" s="67">
        <f>'PLANTILLA V6'!A380</f>
        <v>0</v>
      </c>
      <c r="B380" s="67">
        <f>'PLANTILLA V6'!B380</f>
        <v>0</v>
      </c>
      <c r="C380" s="67">
        <f>'PLANTILLA V6'!C380</f>
        <v>0</v>
      </c>
      <c r="D380" s="67"/>
      <c r="E380" s="28"/>
      <c r="F380" s="67"/>
      <c r="G380" s="67"/>
      <c r="H380" s="67"/>
      <c r="I380" s="67"/>
      <c r="J380" s="89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spans="1:26" ht="16.5" x14ac:dyDescent="0.45">
      <c r="A381" s="67">
        <f>'PLANTILLA V6'!A381</f>
        <v>0</v>
      </c>
      <c r="B381" s="67">
        <f>'PLANTILLA V6'!B381</f>
        <v>0</v>
      </c>
      <c r="C381" s="67">
        <f>'PLANTILLA V6'!C381</f>
        <v>0</v>
      </c>
      <c r="D381" s="67"/>
      <c r="E381" s="28"/>
      <c r="F381" s="67"/>
      <c r="G381" s="67"/>
      <c r="H381" s="67"/>
      <c r="I381" s="67"/>
      <c r="J381" s="132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spans="1:26" ht="16.5" x14ac:dyDescent="0.45">
      <c r="A382" s="67">
        <f>'PLANTILLA V6'!A382</f>
        <v>0</v>
      </c>
      <c r="B382" s="67">
        <f>'PLANTILLA V6'!B382</f>
        <v>0</v>
      </c>
      <c r="C382" s="67">
        <f>'PLANTILLA V6'!C382</f>
        <v>0</v>
      </c>
      <c r="D382" s="67"/>
      <c r="E382" s="28"/>
      <c r="F382" s="67"/>
      <c r="G382" s="67"/>
      <c r="H382" s="67"/>
      <c r="I382" s="67"/>
      <c r="J382" s="132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spans="1:26" ht="16.5" x14ac:dyDescent="0.45">
      <c r="A383" s="67">
        <f>'PLANTILLA V6'!A383</f>
        <v>0</v>
      </c>
      <c r="B383" s="67">
        <f>'PLANTILLA V6'!B383</f>
        <v>0</v>
      </c>
      <c r="C383" s="67">
        <f>'PLANTILLA V6'!C383</f>
        <v>0</v>
      </c>
      <c r="D383" s="67"/>
      <c r="E383" s="28"/>
      <c r="F383" s="67"/>
      <c r="G383" s="67"/>
      <c r="H383" s="67"/>
      <c r="I383" s="67"/>
      <c r="J383" s="132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</row>
    <row r="384" spans="1:26" ht="16.5" x14ac:dyDescent="0.45">
      <c r="A384" s="67">
        <f>'PLANTILLA V6'!A384</f>
        <v>0</v>
      </c>
      <c r="B384" s="67">
        <f>'PLANTILLA V6'!B384</f>
        <v>0</v>
      </c>
      <c r="C384" s="67">
        <f>'PLANTILLA V6'!C384</f>
        <v>0</v>
      </c>
      <c r="D384" s="67"/>
      <c r="E384" s="28"/>
      <c r="F384" s="67"/>
      <c r="G384" s="67"/>
      <c r="H384" s="67"/>
      <c r="I384" s="67"/>
      <c r="J384" s="132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</row>
    <row r="385" spans="1:26" ht="16.5" x14ac:dyDescent="0.45">
      <c r="A385" s="67">
        <f>'PLANTILLA V6'!A385</f>
        <v>0</v>
      </c>
      <c r="B385" s="67">
        <f>'PLANTILLA V6'!B385</f>
        <v>0</v>
      </c>
      <c r="C385" s="67">
        <f>'PLANTILLA V6'!C385</f>
        <v>0</v>
      </c>
      <c r="D385" s="67"/>
      <c r="E385" s="28"/>
      <c r="F385" s="67"/>
      <c r="G385" s="67"/>
      <c r="H385" s="67"/>
      <c r="I385" s="67"/>
      <c r="J385" s="132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spans="1:26" ht="16.5" x14ac:dyDescent="0.45">
      <c r="A386" s="67">
        <f>'PLANTILLA V6'!A386</f>
        <v>0</v>
      </c>
      <c r="B386" s="67">
        <f>'PLANTILLA V6'!B386</f>
        <v>0</v>
      </c>
      <c r="C386" s="67">
        <f>'PLANTILLA V6'!C386</f>
        <v>0</v>
      </c>
      <c r="D386" s="67">
        <f>'PLANTILLA V6'!D386</f>
        <v>0</v>
      </c>
      <c r="E386" s="28">
        <f>'PLANTILLA V6'!E386</f>
        <v>0</v>
      </c>
      <c r="F386" s="67">
        <f>'PLANTILLA V6'!F386</f>
        <v>0</v>
      </c>
      <c r="G386" s="67">
        <f>'PLANTILLA V6'!G386</f>
        <v>0</v>
      </c>
      <c r="H386" s="67">
        <f>'PLANTILLA V6'!H386</f>
        <v>0</v>
      </c>
      <c r="I386" s="67">
        <f>'PLANTILLA V6'!I386</f>
        <v>0</v>
      </c>
      <c r="J386" s="132">
        <f>'PLANTILLA V6'!J386</f>
        <v>0</v>
      </c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spans="1:26" ht="16.5" x14ac:dyDescent="0.45">
      <c r="A387" s="67">
        <f>'PLANTILLA V6'!A387</f>
        <v>0</v>
      </c>
      <c r="B387" s="67">
        <f>'PLANTILLA V6'!B387</f>
        <v>0</v>
      </c>
      <c r="C387" s="67">
        <f>'PLANTILLA V6'!C387</f>
        <v>0</v>
      </c>
      <c r="D387" s="67">
        <f>'PLANTILLA V6'!D387</f>
        <v>0</v>
      </c>
      <c r="E387" s="28">
        <f>'PLANTILLA V6'!E387</f>
        <v>0</v>
      </c>
      <c r="F387" s="67">
        <f>'PLANTILLA V6'!F387</f>
        <v>0</v>
      </c>
      <c r="G387" s="67">
        <f>'PLANTILLA V6'!G387</f>
        <v>0</v>
      </c>
      <c r="H387" s="67">
        <f>'PLANTILLA V6'!H387</f>
        <v>0</v>
      </c>
      <c r="I387" s="67">
        <f>'PLANTILLA V6'!I387</f>
        <v>0</v>
      </c>
      <c r="J387" s="132">
        <f>'PLANTILLA V6'!J387</f>
        <v>0</v>
      </c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spans="1:26" ht="16.5" x14ac:dyDescent="0.45">
      <c r="A388" s="67">
        <f>'PLANTILLA V6'!A388</f>
        <v>0</v>
      </c>
      <c r="B388" s="67">
        <f>'PLANTILLA V6'!B388</f>
        <v>0</v>
      </c>
      <c r="C388" s="67">
        <f>'PLANTILLA V6'!C388</f>
        <v>0</v>
      </c>
      <c r="D388" s="67">
        <f>'PLANTILLA V6'!D388</f>
        <v>0</v>
      </c>
      <c r="E388" s="28">
        <f>'PLANTILLA V6'!E388</f>
        <v>0</v>
      </c>
      <c r="F388" s="67">
        <f>'PLANTILLA V6'!F388</f>
        <v>0</v>
      </c>
      <c r="G388" s="67">
        <f>'PLANTILLA V6'!G388</f>
        <v>0</v>
      </c>
      <c r="H388" s="67">
        <f>'PLANTILLA V6'!H388</f>
        <v>0</v>
      </c>
      <c r="I388" s="67">
        <f>'PLANTILLA V6'!I388</f>
        <v>0</v>
      </c>
      <c r="J388" s="132">
        <f>'PLANTILLA V6'!J388</f>
        <v>0</v>
      </c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spans="1:26" ht="16.5" x14ac:dyDescent="0.45">
      <c r="A389" s="67">
        <f>'PLANTILLA V6'!A389</f>
        <v>0</v>
      </c>
      <c r="B389" s="67">
        <f>'PLANTILLA V6'!B389</f>
        <v>0</v>
      </c>
      <c r="C389" s="67">
        <f>'PLANTILLA V6'!C389</f>
        <v>0</v>
      </c>
      <c r="D389" s="67">
        <f>'PLANTILLA V6'!D389</f>
        <v>0</v>
      </c>
      <c r="E389" s="28">
        <f>'PLANTILLA V6'!E389</f>
        <v>0</v>
      </c>
      <c r="F389" s="67">
        <f>'PLANTILLA V6'!F389</f>
        <v>0</v>
      </c>
      <c r="G389" s="67">
        <f>'PLANTILLA V6'!G389</f>
        <v>0</v>
      </c>
      <c r="H389" s="67">
        <f>'PLANTILLA V6'!H389</f>
        <v>0</v>
      </c>
      <c r="I389" s="67">
        <f>'PLANTILLA V6'!I389</f>
        <v>0</v>
      </c>
      <c r="J389" s="132">
        <f>'PLANTILLA V6'!J389</f>
        <v>0</v>
      </c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spans="1:26" ht="16.5" x14ac:dyDescent="0.45">
      <c r="A390" s="67">
        <f>'PLANTILLA V6'!A390</f>
        <v>0</v>
      </c>
      <c r="B390" s="67">
        <f>'PLANTILLA V6'!B390</f>
        <v>0</v>
      </c>
      <c r="C390" s="67">
        <f>'PLANTILLA V6'!C390</f>
        <v>0</v>
      </c>
      <c r="D390" s="67">
        <f>'PLANTILLA V6'!D390</f>
        <v>0</v>
      </c>
      <c r="E390" s="28">
        <f>'PLANTILLA V6'!E390</f>
        <v>0</v>
      </c>
      <c r="F390" s="67">
        <f>'PLANTILLA V6'!F390</f>
        <v>0</v>
      </c>
      <c r="G390" s="67">
        <f>'PLANTILLA V6'!G390</f>
        <v>0</v>
      </c>
      <c r="H390" s="67">
        <f>'PLANTILLA V6'!H390</f>
        <v>0</v>
      </c>
      <c r="I390" s="67">
        <f>'PLANTILLA V6'!I390</f>
        <v>0</v>
      </c>
      <c r="J390" s="132">
        <f>'PLANTILLA V6'!J390</f>
        <v>0</v>
      </c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spans="1:26" ht="16.5" x14ac:dyDescent="0.45">
      <c r="A391" s="67">
        <f>'PLANTILLA V6'!A391</f>
        <v>0</v>
      </c>
      <c r="B391" s="67">
        <f>'PLANTILLA V6'!B391</f>
        <v>0</v>
      </c>
      <c r="C391" s="67">
        <f>'PLANTILLA V6'!C391</f>
        <v>0</v>
      </c>
      <c r="D391" s="67">
        <f>'PLANTILLA V6'!D391</f>
        <v>0</v>
      </c>
      <c r="E391" s="28">
        <f>'PLANTILLA V6'!E391</f>
        <v>0</v>
      </c>
      <c r="F391" s="67">
        <f>'PLANTILLA V6'!F391</f>
        <v>0</v>
      </c>
      <c r="G391" s="67">
        <f>'PLANTILLA V6'!G391</f>
        <v>0</v>
      </c>
      <c r="H391" s="67">
        <f>'PLANTILLA V6'!H391</f>
        <v>0</v>
      </c>
      <c r="I391" s="67">
        <f>'PLANTILLA V6'!I391</f>
        <v>0</v>
      </c>
      <c r="J391" s="132">
        <f>'PLANTILLA V6'!J391</f>
        <v>0</v>
      </c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spans="1:26" ht="16.5" x14ac:dyDescent="0.45">
      <c r="A392" s="67">
        <f>'PLANTILLA V6'!A392</f>
        <v>0</v>
      </c>
      <c r="B392" s="67">
        <f>'PLANTILLA V6'!B392</f>
        <v>0</v>
      </c>
      <c r="C392" s="67">
        <f>'PLANTILLA V6'!C392</f>
        <v>0</v>
      </c>
      <c r="D392" s="67">
        <f>'PLANTILLA V6'!D392</f>
        <v>0</v>
      </c>
      <c r="E392" s="28">
        <f>'PLANTILLA V6'!E392</f>
        <v>0</v>
      </c>
      <c r="F392" s="67">
        <f>'PLANTILLA V6'!F392</f>
        <v>0</v>
      </c>
      <c r="G392" s="67">
        <f>'PLANTILLA V6'!G392</f>
        <v>0</v>
      </c>
      <c r="H392" s="67">
        <f>'PLANTILLA V6'!H392</f>
        <v>0</v>
      </c>
      <c r="I392" s="67">
        <f>'PLANTILLA V6'!I392</f>
        <v>0</v>
      </c>
      <c r="J392" s="132">
        <f>'PLANTILLA V6'!J392</f>
        <v>0</v>
      </c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spans="1:26" ht="16.5" x14ac:dyDescent="0.45">
      <c r="A393" s="67">
        <f>'PLANTILLA V6'!A393</f>
        <v>0</v>
      </c>
      <c r="B393" s="67">
        <f>'PLANTILLA V6'!B393</f>
        <v>0</v>
      </c>
      <c r="C393" s="67">
        <f>'PLANTILLA V6'!C393</f>
        <v>0</v>
      </c>
      <c r="D393" s="67">
        <f>'PLANTILLA V6'!D393</f>
        <v>0</v>
      </c>
      <c r="E393" s="28">
        <f>'PLANTILLA V6'!E393</f>
        <v>0</v>
      </c>
      <c r="F393" s="67">
        <f>'PLANTILLA V6'!F393</f>
        <v>0</v>
      </c>
      <c r="G393" s="67">
        <f>'PLANTILLA V6'!G393</f>
        <v>0</v>
      </c>
      <c r="H393" s="67">
        <f>'PLANTILLA V6'!H393</f>
        <v>0</v>
      </c>
      <c r="I393" s="67">
        <f>'PLANTILLA V6'!I393</f>
        <v>0</v>
      </c>
      <c r="J393" s="132">
        <f>'PLANTILLA V6'!J393</f>
        <v>0</v>
      </c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</row>
    <row r="394" spans="1:26" ht="16.5" x14ac:dyDescent="0.45">
      <c r="A394" s="67">
        <f>'PLANTILLA V6'!A394</f>
        <v>0</v>
      </c>
      <c r="B394" s="67">
        <f>'PLANTILLA V6'!B394</f>
        <v>0</v>
      </c>
      <c r="C394" s="67">
        <f>'PLANTILLA V6'!C394</f>
        <v>0</v>
      </c>
      <c r="D394" s="67">
        <f>'PLANTILLA V6'!D394</f>
        <v>0</v>
      </c>
      <c r="E394" s="28">
        <f>'PLANTILLA V6'!E394</f>
        <v>0</v>
      </c>
      <c r="F394" s="67">
        <f>'PLANTILLA V6'!F394</f>
        <v>0</v>
      </c>
      <c r="G394" s="67">
        <f>'PLANTILLA V6'!G394</f>
        <v>0</v>
      </c>
      <c r="H394" s="67">
        <f>'PLANTILLA V6'!H394</f>
        <v>0</v>
      </c>
      <c r="I394" s="67">
        <f>'PLANTILLA V6'!I394</f>
        <v>0</v>
      </c>
      <c r="J394" s="132">
        <f>'PLANTILLA V6'!J394</f>
        <v>0</v>
      </c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</row>
    <row r="395" spans="1:26" ht="16.5" x14ac:dyDescent="0.45">
      <c r="A395" s="67">
        <f>'PLANTILLA V6'!A395</f>
        <v>0</v>
      </c>
      <c r="B395" s="67">
        <f>'PLANTILLA V6'!B395</f>
        <v>0</v>
      </c>
      <c r="C395" s="67">
        <f>'PLANTILLA V6'!C395</f>
        <v>0</v>
      </c>
      <c r="D395" s="67">
        <f>'PLANTILLA V6'!D395</f>
        <v>0</v>
      </c>
      <c r="E395" s="28">
        <f>'PLANTILLA V6'!E395</f>
        <v>0</v>
      </c>
      <c r="F395" s="67">
        <f>'PLANTILLA V6'!F395</f>
        <v>0</v>
      </c>
      <c r="G395" s="67">
        <f>'PLANTILLA V6'!G395</f>
        <v>0</v>
      </c>
      <c r="H395" s="67">
        <f>'PLANTILLA V6'!H395</f>
        <v>0</v>
      </c>
      <c r="I395" s="67">
        <f>'PLANTILLA V6'!I395</f>
        <v>0</v>
      </c>
      <c r="J395" s="132">
        <f>'PLANTILLA V6'!J395</f>
        <v>0</v>
      </c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</row>
    <row r="396" spans="1:26" ht="16.5" x14ac:dyDescent="0.45">
      <c r="A396" s="67">
        <f>'PLANTILLA V6'!A396</f>
        <v>0</v>
      </c>
      <c r="B396" s="67">
        <f>'PLANTILLA V6'!B396</f>
        <v>0</v>
      </c>
      <c r="C396" s="67">
        <f>'PLANTILLA V6'!C396</f>
        <v>0</v>
      </c>
      <c r="D396" s="67">
        <f>'PLANTILLA V6'!D396</f>
        <v>0</v>
      </c>
      <c r="E396" s="28">
        <f>'PLANTILLA V6'!E396</f>
        <v>0</v>
      </c>
      <c r="F396" s="67">
        <f>'PLANTILLA V6'!F396</f>
        <v>0</v>
      </c>
      <c r="G396" s="67">
        <f>'PLANTILLA V6'!G396</f>
        <v>0</v>
      </c>
      <c r="H396" s="67">
        <f>'PLANTILLA V6'!H396</f>
        <v>0</v>
      </c>
      <c r="I396" s="67">
        <f>'PLANTILLA V6'!I396</f>
        <v>0</v>
      </c>
      <c r="J396" s="132">
        <f>'PLANTILLA V6'!J396</f>
        <v>0</v>
      </c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</row>
    <row r="397" spans="1:26" ht="16.5" x14ac:dyDescent="0.45">
      <c r="A397" s="67">
        <f>'PLANTILLA V6'!A397</f>
        <v>0</v>
      </c>
      <c r="B397" s="67">
        <f>'PLANTILLA V6'!B397</f>
        <v>0</v>
      </c>
      <c r="C397" s="67">
        <f>'PLANTILLA V6'!C397</f>
        <v>0</v>
      </c>
      <c r="D397" s="67">
        <f>'PLANTILLA V6'!D397</f>
        <v>0</v>
      </c>
      <c r="E397" s="28">
        <f>'PLANTILLA V6'!E397</f>
        <v>0</v>
      </c>
      <c r="F397" s="67">
        <f>'PLANTILLA V6'!F397</f>
        <v>0</v>
      </c>
      <c r="G397" s="67">
        <f>'PLANTILLA V6'!G397</f>
        <v>0</v>
      </c>
      <c r="H397" s="67">
        <f>'PLANTILLA V6'!H397</f>
        <v>0</v>
      </c>
      <c r="I397" s="67">
        <f>'PLANTILLA V6'!I397</f>
        <v>0</v>
      </c>
      <c r="J397" s="132">
        <f>'PLANTILLA V6'!J397</f>
        <v>0</v>
      </c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</row>
    <row r="398" spans="1:26" ht="16.5" x14ac:dyDescent="0.45">
      <c r="A398" s="67">
        <f>'PLANTILLA V6'!A398</f>
        <v>0</v>
      </c>
      <c r="B398" s="67">
        <f>'PLANTILLA V6'!B398</f>
        <v>0</v>
      </c>
      <c r="C398" s="67">
        <f>'PLANTILLA V6'!C398</f>
        <v>0</v>
      </c>
      <c r="D398" s="67">
        <f>'PLANTILLA V6'!D398</f>
        <v>0</v>
      </c>
      <c r="E398" s="28">
        <f>'PLANTILLA V6'!E398</f>
        <v>0</v>
      </c>
      <c r="F398" s="67">
        <f>'PLANTILLA V6'!F398</f>
        <v>0</v>
      </c>
      <c r="G398" s="67">
        <f>'PLANTILLA V6'!G398</f>
        <v>0</v>
      </c>
      <c r="H398" s="67">
        <f>'PLANTILLA V6'!H398</f>
        <v>0</v>
      </c>
      <c r="I398" s="67">
        <f>'PLANTILLA V6'!I398</f>
        <v>0</v>
      </c>
      <c r="J398" s="132">
        <f>'PLANTILLA V6'!J398</f>
        <v>0</v>
      </c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</row>
    <row r="399" spans="1:26" ht="16.5" x14ac:dyDescent="0.45">
      <c r="A399" s="67">
        <f>'PLANTILLA V6'!A399</f>
        <v>0</v>
      </c>
      <c r="B399" s="67">
        <f>'PLANTILLA V6'!B399</f>
        <v>0</v>
      </c>
      <c r="C399" s="67">
        <f>'PLANTILLA V6'!C399</f>
        <v>0</v>
      </c>
      <c r="D399" s="67">
        <f>'PLANTILLA V6'!D399</f>
        <v>0</v>
      </c>
      <c r="E399" s="28">
        <f>'PLANTILLA V6'!E399</f>
        <v>0</v>
      </c>
      <c r="F399" s="67">
        <f>'PLANTILLA V6'!F399</f>
        <v>0</v>
      </c>
      <c r="G399" s="67">
        <f>'PLANTILLA V6'!G399</f>
        <v>0</v>
      </c>
      <c r="H399" s="67">
        <f>'PLANTILLA V6'!H399</f>
        <v>0</v>
      </c>
      <c r="I399" s="67">
        <f>'PLANTILLA V6'!I399</f>
        <v>0</v>
      </c>
      <c r="J399" s="132">
        <f>'PLANTILLA V6'!J399</f>
        <v>0</v>
      </c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</row>
    <row r="400" spans="1:26" ht="16.5" x14ac:dyDescent="0.45">
      <c r="A400" s="67">
        <f>'PLANTILLA V6'!A400</f>
        <v>0</v>
      </c>
      <c r="B400" s="67">
        <f>'PLANTILLA V6'!B400</f>
        <v>0</v>
      </c>
      <c r="C400" s="67">
        <f>'PLANTILLA V6'!C400</f>
        <v>0</v>
      </c>
      <c r="D400" s="67">
        <f>'PLANTILLA V6'!D400</f>
        <v>0</v>
      </c>
      <c r="E400" s="28">
        <f>'PLANTILLA V6'!E400</f>
        <v>0</v>
      </c>
      <c r="F400" s="67">
        <f>'PLANTILLA V6'!F400</f>
        <v>0</v>
      </c>
      <c r="G400" s="67">
        <f>'PLANTILLA V6'!G400</f>
        <v>0</v>
      </c>
      <c r="H400" s="67">
        <f>'PLANTILLA V6'!H400</f>
        <v>0</v>
      </c>
      <c r="I400" s="67">
        <f>'PLANTILLA V6'!I400</f>
        <v>0</v>
      </c>
      <c r="J400" s="132">
        <f>'PLANTILLA V6'!J400</f>
        <v>0</v>
      </c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</row>
    <row r="401" spans="1:26" ht="16.5" x14ac:dyDescent="0.45">
      <c r="A401" s="67">
        <f>'PLANTILLA V6'!A401</f>
        <v>0</v>
      </c>
      <c r="B401" s="67">
        <f>'PLANTILLA V6'!B401</f>
        <v>0</v>
      </c>
      <c r="C401" s="67">
        <f>'PLANTILLA V6'!C401</f>
        <v>0</v>
      </c>
      <c r="D401" s="67">
        <f>'PLANTILLA V6'!D401</f>
        <v>0</v>
      </c>
      <c r="E401" s="28">
        <f>'PLANTILLA V6'!E401</f>
        <v>0</v>
      </c>
      <c r="F401" s="67">
        <f>'PLANTILLA V6'!F401</f>
        <v>0</v>
      </c>
      <c r="G401" s="67">
        <f>'PLANTILLA V6'!G401</f>
        <v>0</v>
      </c>
      <c r="H401" s="67">
        <f>'PLANTILLA V6'!H401</f>
        <v>0</v>
      </c>
      <c r="I401" s="67">
        <f>'PLANTILLA V6'!I401</f>
        <v>0</v>
      </c>
      <c r="J401" s="132">
        <f>'PLANTILLA V6'!J401</f>
        <v>0</v>
      </c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</row>
    <row r="402" spans="1:26" ht="16.5" x14ac:dyDescent="0.45">
      <c r="A402" s="67">
        <f>'PLANTILLA V6'!A402</f>
        <v>0</v>
      </c>
      <c r="B402" s="67">
        <f>'PLANTILLA V6'!B402</f>
        <v>0</v>
      </c>
      <c r="C402" s="67">
        <f>'PLANTILLA V6'!C402</f>
        <v>0</v>
      </c>
      <c r="D402" s="67">
        <f>'PLANTILLA V6'!D402</f>
        <v>0</v>
      </c>
      <c r="E402" s="28">
        <f>'PLANTILLA V6'!E402</f>
        <v>0</v>
      </c>
      <c r="F402" s="67">
        <f>'PLANTILLA V6'!F402</f>
        <v>0</v>
      </c>
      <c r="G402" s="67">
        <f>'PLANTILLA V6'!G402</f>
        <v>0</v>
      </c>
      <c r="H402" s="67">
        <f>'PLANTILLA V6'!H402</f>
        <v>0</v>
      </c>
      <c r="I402" s="67">
        <f>'PLANTILLA V6'!I402</f>
        <v>0</v>
      </c>
      <c r="J402" s="132">
        <f>'PLANTILLA V6'!J402</f>
        <v>0</v>
      </c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spans="1:26" ht="16.5" x14ac:dyDescent="0.45">
      <c r="A403" s="67">
        <f>'PLANTILLA V6'!A403</f>
        <v>0</v>
      </c>
      <c r="B403" s="67">
        <f>'PLANTILLA V6'!B403</f>
        <v>0</v>
      </c>
      <c r="C403" s="67">
        <f>'PLANTILLA V6'!C403</f>
        <v>0</v>
      </c>
      <c r="D403" s="67">
        <f>'PLANTILLA V6'!D403</f>
        <v>0</v>
      </c>
      <c r="E403" s="28">
        <f>'PLANTILLA V6'!E403</f>
        <v>0</v>
      </c>
      <c r="F403" s="67">
        <f>'PLANTILLA V6'!F403</f>
        <v>0</v>
      </c>
      <c r="G403" s="67">
        <f>'PLANTILLA V6'!G403</f>
        <v>0</v>
      </c>
      <c r="H403" s="67">
        <f>'PLANTILLA V6'!H403</f>
        <v>0</v>
      </c>
      <c r="I403" s="67">
        <f>'PLANTILLA V6'!I403</f>
        <v>0</v>
      </c>
      <c r="J403" s="132">
        <f>'PLANTILLA V6'!J403</f>
        <v>0</v>
      </c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</row>
    <row r="404" spans="1:26" ht="16.5" x14ac:dyDescent="0.45">
      <c r="A404" s="67">
        <f>'PLANTILLA V6'!A404</f>
        <v>0</v>
      </c>
      <c r="B404" s="67">
        <f>'PLANTILLA V6'!B404</f>
        <v>0</v>
      </c>
      <c r="C404" s="67">
        <f>'PLANTILLA V6'!C404</f>
        <v>0</v>
      </c>
      <c r="D404" s="67">
        <f>'PLANTILLA V6'!D404</f>
        <v>0</v>
      </c>
      <c r="E404" s="28">
        <f>'PLANTILLA V6'!E404</f>
        <v>0</v>
      </c>
      <c r="F404" s="67">
        <f>'PLANTILLA V6'!F404</f>
        <v>0</v>
      </c>
      <c r="G404" s="67">
        <f>'PLANTILLA V6'!G404</f>
        <v>0</v>
      </c>
      <c r="H404" s="67">
        <f>'PLANTILLA V6'!H404</f>
        <v>0</v>
      </c>
      <c r="I404" s="67">
        <f>'PLANTILLA V6'!I404</f>
        <v>0</v>
      </c>
      <c r="J404" s="132">
        <f>'PLANTILLA V6'!J404</f>
        <v>0</v>
      </c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</row>
    <row r="405" spans="1:26" ht="16.5" x14ac:dyDescent="0.45">
      <c r="A405" s="67">
        <f>'PLANTILLA V6'!A405</f>
        <v>0</v>
      </c>
      <c r="B405" s="67">
        <f>'PLANTILLA V6'!B405</f>
        <v>0</v>
      </c>
      <c r="C405" s="67">
        <f>'PLANTILLA V6'!C405</f>
        <v>0</v>
      </c>
      <c r="D405" s="67">
        <f>'PLANTILLA V6'!D405</f>
        <v>0</v>
      </c>
      <c r="E405" s="28">
        <f>'PLANTILLA V6'!E405</f>
        <v>0</v>
      </c>
      <c r="F405" s="67">
        <f>'PLANTILLA V6'!F405</f>
        <v>0</v>
      </c>
      <c r="G405" s="67">
        <f>'PLANTILLA V6'!G405</f>
        <v>0</v>
      </c>
      <c r="H405" s="67">
        <f>'PLANTILLA V6'!H405</f>
        <v>0</v>
      </c>
      <c r="I405" s="67">
        <f>'PLANTILLA V6'!I405</f>
        <v>0</v>
      </c>
      <c r="J405" s="132">
        <f>'PLANTILLA V6'!J405</f>
        <v>0</v>
      </c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</row>
    <row r="406" spans="1:26" ht="16.5" x14ac:dyDescent="0.45">
      <c r="A406" s="67">
        <f>'PLANTILLA V6'!A406</f>
        <v>0</v>
      </c>
      <c r="B406" s="67">
        <f>'PLANTILLA V6'!B406</f>
        <v>0</v>
      </c>
      <c r="C406" s="67">
        <f>'PLANTILLA V6'!C406</f>
        <v>0</v>
      </c>
      <c r="D406" s="67">
        <f>'PLANTILLA V6'!D406</f>
        <v>0</v>
      </c>
      <c r="E406" s="28">
        <f>'PLANTILLA V6'!E406</f>
        <v>0</v>
      </c>
      <c r="F406" s="67">
        <f>'PLANTILLA V6'!F406</f>
        <v>0</v>
      </c>
      <c r="G406" s="67">
        <f>'PLANTILLA V6'!G406</f>
        <v>0</v>
      </c>
      <c r="H406" s="67">
        <f>'PLANTILLA V6'!H406</f>
        <v>0</v>
      </c>
      <c r="I406" s="67">
        <f>'PLANTILLA V6'!I406</f>
        <v>0</v>
      </c>
      <c r="J406" s="132">
        <f>'PLANTILLA V6'!J406</f>
        <v>0</v>
      </c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</row>
    <row r="407" spans="1:26" ht="16.5" x14ac:dyDescent="0.45">
      <c r="A407" s="67">
        <f>'PLANTILLA V6'!A407</f>
        <v>0</v>
      </c>
      <c r="B407" s="67">
        <f>'PLANTILLA V6'!B407</f>
        <v>0</v>
      </c>
      <c r="C407" s="67">
        <f>'PLANTILLA V6'!C407</f>
        <v>0</v>
      </c>
      <c r="D407" s="67">
        <f>'PLANTILLA V6'!D407</f>
        <v>0</v>
      </c>
      <c r="E407" s="28">
        <f>'PLANTILLA V6'!E407</f>
        <v>0</v>
      </c>
      <c r="F407" s="67">
        <f>'PLANTILLA V6'!F407</f>
        <v>0</v>
      </c>
      <c r="G407" s="67">
        <f>'PLANTILLA V6'!G407</f>
        <v>0</v>
      </c>
      <c r="H407" s="67">
        <f>'PLANTILLA V6'!H407</f>
        <v>0</v>
      </c>
      <c r="I407" s="67">
        <f>'PLANTILLA V6'!I407</f>
        <v>0</v>
      </c>
      <c r="J407" s="132">
        <f>'PLANTILLA V6'!J407</f>
        <v>0</v>
      </c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spans="1:26" ht="16.5" x14ac:dyDescent="0.45">
      <c r="A408" s="67">
        <f>'PLANTILLA V6'!A408</f>
        <v>0</v>
      </c>
      <c r="B408" s="67">
        <f>'PLANTILLA V6'!B408</f>
        <v>0</v>
      </c>
      <c r="C408" s="67">
        <f>'PLANTILLA V6'!C408</f>
        <v>0</v>
      </c>
      <c r="D408" s="67">
        <f>'PLANTILLA V6'!D408</f>
        <v>0</v>
      </c>
      <c r="E408" s="28">
        <f>'PLANTILLA V6'!E408</f>
        <v>0</v>
      </c>
      <c r="F408" s="67">
        <f>'PLANTILLA V6'!F408</f>
        <v>0</v>
      </c>
      <c r="G408" s="67">
        <f>'PLANTILLA V6'!G408</f>
        <v>0</v>
      </c>
      <c r="H408" s="67">
        <f>'PLANTILLA V6'!H408</f>
        <v>0</v>
      </c>
      <c r="I408" s="67">
        <f>'PLANTILLA V6'!I408</f>
        <v>0</v>
      </c>
      <c r="J408" s="132">
        <f>'PLANTILLA V6'!J408</f>
        <v>0</v>
      </c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</row>
    <row r="409" spans="1:26" ht="16.5" x14ac:dyDescent="0.45">
      <c r="A409" s="67">
        <f>'PLANTILLA V6'!A409</f>
        <v>0</v>
      </c>
      <c r="B409" s="67">
        <f>'PLANTILLA V6'!B409</f>
        <v>0</v>
      </c>
      <c r="C409" s="67">
        <f>'PLANTILLA V6'!C409</f>
        <v>0</v>
      </c>
      <c r="D409" s="67">
        <f>'PLANTILLA V6'!D409</f>
        <v>0</v>
      </c>
      <c r="E409" s="28">
        <f>'PLANTILLA V6'!E409</f>
        <v>0</v>
      </c>
      <c r="F409" s="67">
        <f>'PLANTILLA V6'!F409</f>
        <v>0</v>
      </c>
      <c r="G409" s="67">
        <f>'PLANTILLA V6'!G409</f>
        <v>0</v>
      </c>
      <c r="H409" s="67">
        <f>'PLANTILLA V6'!H409</f>
        <v>0</v>
      </c>
      <c r="I409" s="67">
        <f>'PLANTILLA V6'!I409</f>
        <v>0</v>
      </c>
      <c r="J409" s="132">
        <f>'PLANTILLA V6'!J409</f>
        <v>0</v>
      </c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</row>
    <row r="410" spans="1:26" ht="16.5" x14ac:dyDescent="0.45">
      <c r="A410" s="67">
        <f>'PLANTILLA V6'!A410</f>
        <v>0</v>
      </c>
      <c r="B410" s="67">
        <f>'PLANTILLA V6'!B410</f>
        <v>0</v>
      </c>
      <c r="C410" s="67">
        <f>'PLANTILLA V6'!C410</f>
        <v>0</v>
      </c>
      <c r="D410" s="67">
        <f>'PLANTILLA V6'!D410</f>
        <v>0</v>
      </c>
      <c r="E410" s="28">
        <f>'PLANTILLA V6'!E410</f>
        <v>0</v>
      </c>
      <c r="F410" s="67">
        <f>'PLANTILLA V6'!F410</f>
        <v>0</v>
      </c>
      <c r="G410" s="67">
        <f>'PLANTILLA V6'!G410</f>
        <v>0</v>
      </c>
      <c r="H410" s="67">
        <f>'PLANTILLA V6'!H410</f>
        <v>0</v>
      </c>
      <c r="I410" s="67">
        <f>'PLANTILLA V6'!I410</f>
        <v>0</v>
      </c>
      <c r="J410" s="132">
        <f>'PLANTILLA V6'!J410</f>
        <v>0</v>
      </c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</row>
    <row r="411" spans="1:26" ht="16.5" x14ac:dyDescent="0.45">
      <c r="A411" s="67">
        <f>'PLANTILLA V6'!A411</f>
        <v>0</v>
      </c>
      <c r="B411" s="67">
        <f>'PLANTILLA V6'!B411</f>
        <v>0</v>
      </c>
      <c r="C411" s="67">
        <f>'PLANTILLA V6'!C411</f>
        <v>0</v>
      </c>
      <c r="D411" s="67">
        <f>'PLANTILLA V6'!D411</f>
        <v>0</v>
      </c>
      <c r="E411" s="28">
        <f>'PLANTILLA V6'!E411</f>
        <v>0</v>
      </c>
      <c r="F411" s="67">
        <f>'PLANTILLA V6'!F411</f>
        <v>0</v>
      </c>
      <c r="G411" s="67">
        <f>'PLANTILLA V6'!G411</f>
        <v>0</v>
      </c>
      <c r="H411" s="67">
        <f>'PLANTILLA V6'!H411</f>
        <v>0</v>
      </c>
      <c r="I411" s="67">
        <f>'PLANTILLA V6'!I411</f>
        <v>0</v>
      </c>
      <c r="J411" s="132">
        <f>'PLANTILLA V6'!J411</f>
        <v>0</v>
      </c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</row>
    <row r="412" spans="1:26" ht="16.5" x14ac:dyDescent="0.45">
      <c r="A412" s="67">
        <f>'PLANTILLA V6'!A412</f>
        <v>0</v>
      </c>
      <c r="B412" s="67">
        <f>'PLANTILLA V6'!B412</f>
        <v>0</v>
      </c>
      <c r="C412" s="67">
        <f>'PLANTILLA V6'!C412</f>
        <v>0</v>
      </c>
      <c r="D412" s="67">
        <f>'PLANTILLA V6'!D412</f>
        <v>0</v>
      </c>
      <c r="E412" s="28">
        <f>'PLANTILLA V6'!E412</f>
        <v>0</v>
      </c>
      <c r="F412" s="67">
        <f>'PLANTILLA V6'!F412</f>
        <v>0</v>
      </c>
      <c r="G412" s="67">
        <f>'PLANTILLA V6'!G412</f>
        <v>0</v>
      </c>
      <c r="H412" s="67">
        <f>'PLANTILLA V6'!H412</f>
        <v>0</v>
      </c>
      <c r="I412" s="67">
        <f>'PLANTILLA V6'!I412</f>
        <v>0</v>
      </c>
      <c r="J412" s="132">
        <f>'PLANTILLA V6'!J412</f>
        <v>0</v>
      </c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</row>
    <row r="413" spans="1:26" ht="16.5" x14ac:dyDescent="0.45">
      <c r="A413" s="67">
        <f>'PLANTILLA V6'!A413</f>
        <v>0</v>
      </c>
      <c r="B413" s="67">
        <f>'PLANTILLA V6'!B413</f>
        <v>0</v>
      </c>
      <c r="C413" s="67">
        <f>'PLANTILLA V6'!C413</f>
        <v>0</v>
      </c>
      <c r="D413" s="67">
        <f>'PLANTILLA V6'!D413</f>
        <v>0</v>
      </c>
      <c r="E413" s="28">
        <f>'PLANTILLA V6'!E413</f>
        <v>0</v>
      </c>
      <c r="F413" s="67">
        <f>'PLANTILLA V6'!F413</f>
        <v>0</v>
      </c>
      <c r="G413" s="67">
        <f>'PLANTILLA V6'!G413</f>
        <v>0</v>
      </c>
      <c r="H413" s="67">
        <f>'PLANTILLA V6'!H413</f>
        <v>0</v>
      </c>
      <c r="I413" s="67">
        <f>'PLANTILLA V6'!I413</f>
        <v>0</v>
      </c>
      <c r="J413" s="132">
        <f>'PLANTILLA V6'!J413</f>
        <v>0</v>
      </c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</row>
    <row r="414" spans="1:26" ht="16.5" x14ac:dyDescent="0.45">
      <c r="A414" s="67">
        <f>'PLANTILLA V6'!A414</f>
        <v>0</v>
      </c>
      <c r="B414" s="67">
        <f>'PLANTILLA V6'!B414</f>
        <v>0</v>
      </c>
      <c r="C414" s="67">
        <f>'PLANTILLA V6'!C414</f>
        <v>0</v>
      </c>
      <c r="D414" s="67">
        <f>'PLANTILLA V6'!D414</f>
        <v>0</v>
      </c>
      <c r="E414" s="28">
        <f>'PLANTILLA V6'!E414</f>
        <v>0</v>
      </c>
      <c r="F414" s="67">
        <f>'PLANTILLA V6'!F414</f>
        <v>0</v>
      </c>
      <c r="G414" s="67">
        <f>'PLANTILLA V6'!G414</f>
        <v>0</v>
      </c>
      <c r="H414" s="67">
        <f>'PLANTILLA V6'!H414</f>
        <v>0</v>
      </c>
      <c r="I414" s="67">
        <f>'PLANTILLA V6'!I414</f>
        <v>0</v>
      </c>
      <c r="J414" s="132">
        <f>'PLANTILLA V6'!J414</f>
        <v>0</v>
      </c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5" spans="1:26" ht="16.5" x14ac:dyDescent="0.45">
      <c r="A415" s="67">
        <f>'PLANTILLA V6'!A415</f>
        <v>0</v>
      </c>
      <c r="B415" s="67">
        <f>'PLANTILLA V6'!B415</f>
        <v>0</v>
      </c>
      <c r="C415" s="67">
        <f>'PLANTILLA V6'!C415</f>
        <v>0</v>
      </c>
      <c r="D415" s="67">
        <f>'PLANTILLA V6'!D415</f>
        <v>0</v>
      </c>
      <c r="E415" s="28">
        <f>'PLANTILLA V6'!E415</f>
        <v>0</v>
      </c>
      <c r="F415" s="67">
        <f>'PLANTILLA V6'!F415</f>
        <v>0</v>
      </c>
      <c r="G415" s="67">
        <f>'PLANTILLA V6'!G415</f>
        <v>0</v>
      </c>
      <c r="H415" s="67">
        <f>'PLANTILLA V6'!H415</f>
        <v>0</v>
      </c>
      <c r="I415" s="67">
        <f>'PLANTILLA V6'!I415</f>
        <v>0</v>
      </c>
      <c r="J415" s="132">
        <f>'PLANTILLA V6'!J415</f>
        <v>0</v>
      </c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</row>
    <row r="416" spans="1:26" ht="16.5" x14ac:dyDescent="0.45">
      <c r="A416" s="67">
        <f>'PLANTILLA V6'!A416</f>
        <v>0</v>
      </c>
      <c r="B416" s="67">
        <f>'PLANTILLA V6'!B416</f>
        <v>0</v>
      </c>
      <c r="C416" s="67">
        <f>'PLANTILLA V6'!C416</f>
        <v>0</v>
      </c>
      <c r="D416" s="67">
        <f>'PLANTILLA V6'!D416</f>
        <v>0</v>
      </c>
      <c r="E416" s="28">
        <f>'PLANTILLA V6'!E416</f>
        <v>0</v>
      </c>
      <c r="F416" s="67">
        <f>'PLANTILLA V6'!F416</f>
        <v>0</v>
      </c>
      <c r="G416" s="67">
        <f>'PLANTILLA V6'!G416</f>
        <v>0</v>
      </c>
      <c r="H416" s="67">
        <f>'PLANTILLA V6'!H416</f>
        <v>0</v>
      </c>
      <c r="I416" s="67">
        <f>'PLANTILLA V6'!I416</f>
        <v>0</v>
      </c>
      <c r="J416" s="132">
        <f>'PLANTILLA V6'!J416</f>
        <v>0</v>
      </c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</row>
    <row r="417" spans="1:26" ht="16.5" x14ac:dyDescent="0.45">
      <c r="A417" s="67">
        <f>'PLANTILLA V6'!A417</f>
        <v>0</v>
      </c>
      <c r="B417" s="67">
        <f>'PLANTILLA V6'!B417</f>
        <v>0</v>
      </c>
      <c r="C417" s="67">
        <f>'PLANTILLA V6'!C417</f>
        <v>0</v>
      </c>
      <c r="D417" s="67">
        <f>'PLANTILLA V6'!D417</f>
        <v>0</v>
      </c>
      <c r="E417" s="28">
        <f>'PLANTILLA V6'!E417</f>
        <v>0</v>
      </c>
      <c r="F417" s="67">
        <f>'PLANTILLA V6'!F417</f>
        <v>0</v>
      </c>
      <c r="G417" s="67">
        <f>'PLANTILLA V6'!G417</f>
        <v>0</v>
      </c>
      <c r="H417" s="67">
        <f>'PLANTILLA V6'!H417</f>
        <v>0</v>
      </c>
      <c r="I417" s="67">
        <f>'PLANTILLA V6'!I417</f>
        <v>0</v>
      </c>
      <c r="J417" s="132">
        <f>'PLANTILLA V6'!J417</f>
        <v>0</v>
      </c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</row>
    <row r="418" spans="1:26" ht="16.5" x14ac:dyDescent="0.45">
      <c r="A418" s="67">
        <f>'PLANTILLA V6'!A418</f>
        <v>0</v>
      </c>
      <c r="B418" s="67">
        <f>'PLANTILLA V6'!B418</f>
        <v>0</v>
      </c>
      <c r="C418" s="67">
        <f>'PLANTILLA V6'!C418</f>
        <v>0</v>
      </c>
      <c r="D418" s="67">
        <f>'PLANTILLA V6'!D418</f>
        <v>0</v>
      </c>
      <c r="E418" s="28">
        <f>'PLANTILLA V6'!E418</f>
        <v>0</v>
      </c>
      <c r="F418" s="67">
        <f>'PLANTILLA V6'!F418</f>
        <v>0</v>
      </c>
      <c r="G418" s="67">
        <f>'PLANTILLA V6'!G418</f>
        <v>0</v>
      </c>
      <c r="H418" s="67">
        <f>'PLANTILLA V6'!H418</f>
        <v>0</v>
      </c>
      <c r="I418" s="67">
        <f>'PLANTILLA V6'!I418</f>
        <v>0</v>
      </c>
      <c r="J418" s="132">
        <f>'PLANTILLA V6'!J418</f>
        <v>0</v>
      </c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</row>
    <row r="419" spans="1:26" ht="16.5" x14ac:dyDescent="0.45">
      <c r="A419" s="67">
        <f>'PLANTILLA V6'!A419</f>
        <v>0</v>
      </c>
      <c r="B419" s="67">
        <f>'PLANTILLA V6'!B419</f>
        <v>0</v>
      </c>
      <c r="C419" s="67">
        <f>'PLANTILLA V6'!C419</f>
        <v>0</v>
      </c>
      <c r="D419" s="67">
        <f>'PLANTILLA V6'!D419</f>
        <v>0</v>
      </c>
      <c r="E419" s="28">
        <f>'PLANTILLA V6'!E419</f>
        <v>0</v>
      </c>
      <c r="F419" s="67">
        <f>'PLANTILLA V6'!F419</f>
        <v>0</v>
      </c>
      <c r="G419" s="67">
        <f>'PLANTILLA V6'!G419</f>
        <v>0</v>
      </c>
      <c r="H419" s="67">
        <f>'PLANTILLA V6'!H419</f>
        <v>0</v>
      </c>
      <c r="I419" s="67">
        <f>'PLANTILLA V6'!I419</f>
        <v>0</v>
      </c>
      <c r="J419" s="132">
        <f>'PLANTILLA V6'!J419</f>
        <v>0</v>
      </c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</row>
    <row r="420" spans="1:26" ht="16.5" x14ac:dyDescent="0.45">
      <c r="A420" s="67">
        <f>'PLANTILLA V6'!A420</f>
        <v>0</v>
      </c>
      <c r="B420" s="67">
        <f>'PLANTILLA V6'!B420</f>
        <v>0</v>
      </c>
      <c r="C420" s="67">
        <f>'PLANTILLA V6'!C420</f>
        <v>0</v>
      </c>
      <c r="D420" s="67">
        <f>'PLANTILLA V6'!D420</f>
        <v>0</v>
      </c>
      <c r="E420" s="28">
        <f>'PLANTILLA V6'!E420</f>
        <v>0</v>
      </c>
      <c r="F420" s="67">
        <f>'PLANTILLA V6'!F420</f>
        <v>0</v>
      </c>
      <c r="G420" s="67">
        <f>'PLANTILLA V6'!G420</f>
        <v>0</v>
      </c>
      <c r="H420" s="67">
        <f>'PLANTILLA V6'!H420</f>
        <v>0</v>
      </c>
      <c r="I420" s="67">
        <f>'PLANTILLA V6'!I420</f>
        <v>0</v>
      </c>
      <c r="J420" s="132">
        <f>'PLANTILLA V6'!J420</f>
        <v>0</v>
      </c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</row>
    <row r="421" spans="1:26" ht="16.5" x14ac:dyDescent="0.45">
      <c r="A421" s="67">
        <f>'PLANTILLA V6'!A421</f>
        <v>0</v>
      </c>
      <c r="B421" s="67">
        <f>'PLANTILLA V6'!B421</f>
        <v>0</v>
      </c>
      <c r="C421" s="67">
        <f>'PLANTILLA V6'!C421</f>
        <v>0</v>
      </c>
      <c r="D421" s="67">
        <f>'PLANTILLA V6'!D421</f>
        <v>0</v>
      </c>
      <c r="E421" s="28">
        <f>'PLANTILLA V6'!E421</f>
        <v>0</v>
      </c>
      <c r="F421" s="67">
        <f>'PLANTILLA V6'!F421</f>
        <v>0</v>
      </c>
      <c r="G421" s="67">
        <f>'PLANTILLA V6'!G421</f>
        <v>0</v>
      </c>
      <c r="H421" s="67">
        <f>'PLANTILLA V6'!H421</f>
        <v>0</v>
      </c>
      <c r="I421" s="67">
        <f>'PLANTILLA V6'!I421</f>
        <v>0</v>
      </c>
      <c r="J421" s="132">
        <f>'PLANTILLA V6'!J421</f>
        <v>0</v>
      </c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spans="1:26" ht="16.5" x14ac:dyDescent="0.45">
      <c r="A422" s="67">
        <f>'PLANTILLA V6'!A422</f>
        <v>0</v>
      </c>
      <c r="B422" s="67">
        <f>'PLANTILLA V6'!B422</f>
        <v>0</v>
      </c>
      <c r="C422" s="67">
        <f>'PLANTILLA V6'!C422</f>
        <v>0</v>
      </c>
      <c r="D422" s="67">
        <f>'PLANTILLA V6'!D422</f>
        <v>0</v>
      </c>
      <c r="E422" s="28">
        <f>'PLANTILLA V6'!E422</f>
        <v>0</v>
      </c>
      <c r="F422" s="67">
        <f>'PLANTILLA V6'!F422</f>
        <v>0</v>
      </c>
      <c r="G422" s="67">
        <f>'PLANTILLA V6'!G422</f>
        <v>0</v>
      </c>
      <c r="H422" s="67">
        <f>'PLANTILLA V6'!H422</f>
        <v>0</v>
      </c>
      <c r="I422" s="67">
        <f>'PLANTILLA V6'!I422</f>
        <v>0</v>
      </c>
      <c r="J422" s="132">
        <f>'PLANTILLA V6'!J422</f>
        <v>0</v>
      </c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spans="1:26" ht="16.5" x14ac:dyDescent="0.45">
      <c r="A423" s="67">
        <f>'PLANTILLA V6'!A423</f>
        <v>0</v>
      </c>
      <c r="B423" s="67">
        <f>'PLANTILLA V6'!B423</f>
        <v>0</v>
      </c>
      <c r="C423" s="67">
        <f>'PLANTILLA V6'!C423</f>
        <v>0</v>
      </c>
      <c r="D423" s="67">
        <f>'PLANTILLA V6'!D423</f>
        <v>0</v>
      </c>
      <c r="E423" s="28">
        <f>'PLANTILLA V6'!E423</f>
        <v>0</v>
      </c>
      <c r="F423" s="67">
        <f>'PLANTILLA V6'!F423</f>
        <v>0</v>
      </c>
      <c r="G423" s="67">
        <f>'PLANTILLA V6'!G423</f>
        <v>0</v>
      </c>
      <c r="H423" s="67">
        <f>'PLANTILLA V6'!H423</f>
        <v>0</v>
      </c>
      <c r="I423" s="67">
        <f>'PLANTILLA V6'!I423</f>
        <v>0</v>
      </c>
      <c r="J423" s="132">
        <f>'PLANTILLA V6'!J423</f>
        <v>0</v>
      </c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</row>
    <row r="424" spans="1:26" ht="16.5" x14ac:dyDescent="0.45">
      <c r="A424" s="67">
        <f>'PLANTILLA V6'!A424</f>
        <v>0</v>
      </c>
      <c r="B424" s="67">
        <f>'PLANTILLA V6'!B424</f>
        <v>0</v>
      </c>
      <c r="C424" s="67">
        <f>'PLANTILLA V6'!C424</f>
        <v>0</v>
      </c>
      <c r="D424" s="67">
        <f>'PLANTILLA V6'!D424</f>
        <v>0</v>
      </c>
      <c r="E424" s="28">
        <f>'PLANTILLA V6'!E424</f>
        <v>0</v>
      </c>
      <c r="F424" s="67">
        <f>'PLANTILLA V6'!F424</f>
        <v>0</v>
      </c>
      <c r="G424" s="67">
        <f>'PLANTILLA V6'!G424</f>
        <v>0</v>
      </c>
      <c r="H424" s="67">
        <f>'PLANTILLA V6'!H424</f>
        <v>0</v>
      </c>
      <c r="I424" s="67">
        <f>'PLANTILLA V6'!I424</f>
        <v>0</v>
      </c>
      <c r="J424" s="132">
        <f>'PLANTILLA V6'!J424</f>
        <v>0</v>
      </c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</row>
    <row r="425" spans="1:26" ht="16.5" x14ac:dyDescent="0.45">
      <c r="A425" s="67">
        <f>'PLANTILLA V6'!A425</f>
        <v>0</v>
      </c>
      <c r="B425" s="67">
        <f>'PLANTILLA V6'!B425</f>
        <v>0</v>
      </c>
      <c r="C425" s="67">
        <f>'PLANTILLA V6'!C425</f>
        <v>0</v>
      </c>
      <c r="D425" s="67">
        <f>'PLANTILLA V6'!D425</f>
        <v>0</v>
      </c>
      <c r="E425" s="28">
        <f>'PLANTILLA V6'!E425</f>
        <v>0</v>
      </c>
      <c r="F425" s="67">
        <f>'PLANTILLA V6'!F425</f>
        <v>0</v>
      </c>
      <c r="G425" s="67">
        <f>'PLANTILLA V6'!G425</f>
        <v>0</v>
      </c>
      <c r="H425" s="67">
        <f>'PLANTILLA V6'!H425</f>
        <v>0</v>
      </c>
      <c r="I425" s="67">
        <f>'PLANTILLA V6'!I425</f>
        <v>0</v>
      </c>
      <c r="J425" s="132">
        <f>'PLANTILLA V6'!J425</f>
        <v>0</v>
      </c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</row>
    <row r="426" spans="1:26" ht="16.5" x14ac:dyDescent="0.45">
      <c r="A426" s="67">
        <f>'PLANTILLA V6'!A426</f>
        <v>0</v>
      </c>
      <c r="B426" s="67">
        <f>'PLANTILLA V6'!B426</f>
        <v>0</v>
      </c>
      <c r="C426" s="67">
        <f>'PLANTILLA V6'!C426</f>
        <v>0</v>
      </c>
      <c r="D426" s="67">
        <f>'PLANTILLA V6'!D426</f>
        <v>0</v>
      </c>
      <c r="E426" s="28">
        <f>'PLANTILLA V6'!E426</f>
        <v>0</v>
      </c>
      <c r="F426" s="67">
        <f>'PLANTILLA V6'!F426</f>
        <v>0</v>
      </c>
      <c r="G426" s="67">
        <f>'PLANTILLA V6'!G426</f>
        <v>0</v>
      </c>
      <c r="H426" s="67">
        <f>'PLANTILLA V6'!H426</f>
        <v>0</v>
      </c>
      <c r="I426" s="67">
        <f>'PLANTILLA V6'!I426</f>
        <v>0</v>
      </c>
      <c r="J426" s="132">
        <f>'PLANTILLA V6'!J426</f>
        <v>0</v>
      </c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7" spans="1:26" ht="16.5" x14ac:dyDescent="0.45">
      <c r="A427" s="67">
        <f>'PLANTILLA V6'!A427</f>
        <v>0</v>
      </c>
      <c r="B427" s="67">
        <f>'PLANTILLA V6'!B427</f>
        <v>0</v>
      </c>
      <c r="C427" s="67">
        <f>'PLANTILLA V6'!C427</f>
        <v>0</v>
      </c>
      <c r="D427" s="67">
        <f>'PLANTILLA V6'!D427</f>
        <v>0</v>
      </c>
      <c r="E427" s="28">
        <f>'PLANTILLA V6'!E427</f>
        <v>0</v>
      </c>
      <c r="F427" s="67">
        <f>'PLANTILLA V6'!F427</f>
        <v>0</v>
      </c>
      <c r="G427" s="67">
        <f>'PLANTILLA V6'!G427</f>
        <v>0</v>
      </c>
      <c r="H427" s="67">
        <f>'PLANTILLA V6'!H427</f>
        <v>0</v>
      </c>
      <c r="I427" s="67">
        <f>'PLANTILLA V6'!I427</f>
        <v>0</v>
      </c>
      <c r="J427" s="132">
        <f>'PLANTILLA V6'!J427</f>
        <v>0</v>
      </c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</row>
    <row r="428" spans="1:26" ht="16.5" x14ac:dyDescent="0.45">
      <c r="A428" s="67">
        <f>'PLANTILLA V6'!A428</f>
        <v>0</v>
      </c>
      <c r="B428" s="67">
        <f>'PLANTILLA V6'!B428</f>
        <v>0</v>
      </c>
      <c r="C428" s="67">
        <f>'PLANTILLA V6'!C428</f>
        <v>0</v>
      </c>
      <c r="D428" s="67">
        <f>'PLANTILLA V6'!D428</f>
        <v>0</v>
      </c>
      <c r="E428" s="28">
        <f>'PLANTILLA V6'!E428</f>
        <v>0</v>
      </c>
      <c r="F428" s="67">
        <f>'PLANTILLA V6'!F428</f>
        <v>0</v>
      </c>
      <c r="G428" s="67">
        <f>'PLANTILLA V6'!G428</f>
        <v>0</v>
      </c>
      <c r="H428" s="67">
        <f>'PLANTILLA V6'!H428</f>
        <v>0</v>
      </c>
      <c r="I428" s="67">
        <f>'PLANTILLA V6'!I428</f>
        <v>0</v>
      </c>
      <c r="J428" s="132">
        <f>'PLANTILLA V6'!J428</f>
        <v>0</v>
      </c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</row>
    <row r="429" spans="1:26" ht="16.5" x14ac:dyDescent="0.45">
      <c r="A429" s="67">
        <f>'PLANTILLA V6'!A429</f>
        <v>0</v>
      </c>
      <c r="B429" s="67">
        <f>'PLANTILLA V6'!B429</f>
        <v>0</v>
      </c>
      <c r="C429" s="67">
        <f>'PLANTILLA V6'!C429</f>
        <v>0</v>
      </c>
      <c r="D429" s="67">
        <f>'PLANTILLA V6'!D429</f>
        <v>0</v>
      </c>
      <c r="E429" s="28">
        <f>'PLANTILLA V6'!E429</f>
        <v>0</v>
      </c>
      <c r="F429" s="67">
        <f>'PLANTILLA V6'!F429</f>
        <v>0</v>
      </c>
      <c r="G429" s="67">
        <f>'PLANTILLA V6'!G429</f>
        <v>0</v>
      </c>
      <c r="H429" s="67">
        <f>'PLANTILLA V6'!H429</f>
        <v>0</v>
      </c>
      <c r="I429" s="67">
        <f>'PLANTILLA V6'!I429</f>
        <v>0</v>
      </c>
      <c r="J429" s="97">
        <f>'PLANTILLA V6'!J429</f>
        <v>0</v>
      </c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</row>
    <row r="430" spans="1:26" ht="16.5" x14ac:dyDescent="0.45">
      <c r="A430" s="67">
        <f>'PLANTILLA V6'!A430</f>
        <v>0</v>
      </c>
      <c r="B430" s="67">
        <f>'PLANTILLA V6'!B430</f>
        <v>0</v>
      </c>
      <c r="C430" s="67">
        <f>'PLANTILLA V6'!C430</f>
        <v>0</v>
      </c>
      <c r="D430" s="67">
        <f>'PLANTILLA V6'!D430</f>
        <v>0</v>
      </c>
      <c r="E430" s="28">
        <f>'PLANTILLA V6'!E430</f>
        <v>0</v>
      </c>
      <c r="F430" s="67">
        <f>'PLANTILLA V6'!F430</f>
        <v>0</v>
      </c>
      <c r="G430" s="67">
        <f>'PLANTILLA V6'!G430</f>
        <v>0</v>
      </c>
      <c r="H430" s="67">
        <f>'PLANTILLA V6'!H430</f>
        <v>0</v>
      </c>
      <c r="I430" s="67">
        <f>'PLANTILLA V6'!I430</f>
        <v>0</v>
      </c>
      <c r="J430" s="97">
        <f>'PLANTILLA V6'!J430</f>
        <v>0</v>
      </c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</row>
    <row r="431" spans="1:26" ht="16.5" x14ac:dyDescent="0.45">
      <c r="A431" s="67">
        <f>'PLANTILLA V6'!A431</f>
        <v>0</v>
      </c>
      <c r="B431" s="67">
        <f>'PLANTILLA V6'!B431</f>
        <v>0</v>
      </c>
      <c r="C431" s="67">
        <f>'PLANTILLA V6'!C431</f>
        <v>0</v>
      </c>
      <c r="D431" s="67">
        <f>'PLANTILLA V6'!D431</f>
        <v>0</v>
      </c>
      <c r="E431" s="28">
        <f>'PLANTILLA V6'!E431</f>
        <v>0</v>
      </c>
      <c r="F431" s="67">
        <f>'PLANTILLA V6'!F431</f>
        <v>0</v>
      </c>
      <c r="G431" s="67">
        <f>'PLANTILLA V6'!G431</f>
        <v>0</v>
      </c>
      <c r="H431" s="67">
        <f>'PLANTILLA V6'!H431</f>
        <v>0</v>
      </c>
      <c r="I431" s="67">
        <f>'PLANTILLA V6'!I431</f>
        <v>0</v>
      </c>
      <c r="J431" s="97">
        <f>'PLANTILLA V6'!J431</f>
        <v>0</v>
      </c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</row>
    <row r="432" spans="1:26" ht="16.5" x14ac:dyDescent="0.45">
      <c r="A432" s="67">
        <f>'PLANTILLA V6'!A432</f>
        <v>0</v>
      </c>
      <c r="B432" s="67">
        <f>'PLANTILLA V6'!B432</f>
        <v>0</v>
      </c>
      <c r="C432" s="67">
        <f>'PLANTILLA V6'!C432</f>
        <v>0</v>
      </c>
      <c r="D432" s="67">
        <f>'PLANTILLA V6'!D432</f>
        <v>0</v>
      </c>
      <c r="E432" s="28">
        <f>'PLANTILLA V6'!E432</f>
        <v>0</v>
      </c>
      <c r="F432" s="67">
        <f>'PLANTILLA V6'!F432</f>
        <v>0</v>
      </c>
      <c r="G432" s="67">
        <f>'PLANTILLA V6'!G432</f>
        <v>0</v>
      </c>
      <c r="H432" s="67">
        <f>'PLANTILLA V6'!H432</f>
        <v>0</v>
      </c>
      <c r="I432" s="67">
        <f>'PLANTILLA V6'!I432</f>
        <v>0</v>
      </c>
      <c r="J432" s="97">
        <f>'PLANTILLA V6'!J432</f>
        <v>0</v>
      </c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</row>
    <row r="433" spans="1:26" ht="16.5" x14ac:dyDescent="0.45">
      <c r="A433" s="67">
        <f>'PLANTILLA V6'!A433</f>
        <v>0</v>
      </c>
      <c r="B433" s="67">
        <f>'PLANTILLA V6'!B433</f>
        <v>0</v>
      </c>
      <c r="C433" s="67">
        <f>'PLANTILLA V6'!C433</f>
        <v>0</v>
      </c>
      <c r="D433" s="67">
        <f>'PLANTILLA V6'!D433</f>
        <v>0</v>
      </c>
      <c r="E433" s="28">
        <f>'PLANTILLA V6'!E433</f>
        <v>0</v>
      </c>
      <c r="F433" s="67">
        <f>'PLANTILLA V6'!F433</f>
        <v>0</v>
      </c>
      <c r="G433" s="67">
        <f>'PLANTILLA V6'!G433</f>
        <v>0</v>
      </c>
      <c r="H433" s="67">
        <f>'PLANTILLA V6'!H433</f>
        <v>0</v>
      </c>
      <c r="I433" s="67">
        <f>'PLANTILLA V6'!I433</f>
        <v>0</v>
      </c>
      <c r="J433" s="97">
        <f>'PLANTILLA V6'!J433</f>
        <v>0</v>
      </c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</row>
    <row r="434" spans="1:26" ht="16.5" x14ac:dyDescent="0.45">
      <c r="A434" s="67">
        <f>'PLANTILLA V6'!A434</f>
        <v>0</v>
      </c>
      <c r="B434" s="67">
        <f>'PLANTILLA V6'!B434</f>
        <v>0</v>
      </c>
      <c r="C434" s="67">
        <f>'PLANTILLA V6'!C434</f>
        <v>0</v>
      </c>
      <c r="D434" s="67">
        <f>'PLANTILLA V6'!D434</f>
        <v>0</v>
      </c>
      <c r="E434" s="28">
        <f>'PLANTILLA V6'!E434</f>
        <v>0</v>
      </c>
      <c r="F434" s="67">
        <f>'PLANTILLA V6'!F434</f>
        <v>0</v>
      </c>
      <c r="G434" s="67">
        <f>'PLANTILLA V6'!G434</f>
        <v>0</v>
      </c>
      <c r="H434" s="67">
        <f>'PLANTILLA V6'!H434</f>
        <v>0</v>
      </c>
      <c r="I434" s="67">
        <f>'PLANTILLA V6'!I434</f>
        <v>0</v>
      </c>
      <c r="J434" s="97">
        <f>'PLANTILLA V6'!J434</f>
        <v>0</v>
      </c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</row>
    <row r="435" spans="1:26" ht="16.5" x14ac:dyDescent="0.45">
      <c r="A435" s="67">
        <f>'PLANTILLA V6'!A435</f>
        <v>0</v>
      </c>
      <c r="B435" s="67">
        <f>'PLANTILLA V6'!B435</f>
        <v>0</v>
      </c>
      <c r="C435" s="67">
        <f>'PLANTILLA V6'!C435</f>
        <v>0</v>
      </c>
      <c r="D435" s="67">
        <f>'PLANTILLA V6'!D435</f>
        <v>0</v>
      </c>
      <c r="E435" s="28">
        <f>'PLANTILLA V6'!E435</f>
        <v>0</v>
      </c>
      <c r="F435" s="67">
        <f>'PLANTILLA V6'!F435</f>
        <v>0</v>
      </c>
      <c r="G435" s="67">
        <f>'PLANTILLA V6'!G435</f>
        <v>0</v>
      </c>
      <c r="H435" s="67">
        <f>'PLANTILLA V6'!H435</f>
        <v>0</v>
      </c>
      <c r="I435" s="67">
        <f>'PLANTILLA V6'!I435</f>
        <v>0</v>
      </c>
      <c r="J435" s="97">
        <f>'PLANTILLA V6'!J435</f>
        <v>0</v>
      </c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</row>
    <row r="436" spans="1:26" ht="16.5" x14ac:dyDescent="0.45">
      <c r="A436" s="67">
        <f>'PLANTILLA V6'!A436</f>
        <v>0</v>
      </c>
      <c r="B436" s="67">
        <f>'PLANTILLA V6'!B436</f>
        <v>0</v>
      </c>
      <c r="C436" s="67">
        <f>'PLANTILLA V6'!C436</f>
        <v>0</v>
      </c>
      <c r="D436" s="67">
        <f>'PLANTILLA V6'!D436</f>
        <v>0</v>
      </c>
      <c r="E436" s="28">
        <f>'PLANTILLA V6'!E436</f>
        <v>0</v>
      </c>
      <c r="F436" s="67">
        <f>'PLANTILLA V6'!F436</f>
        <v>0</v>
      </c>
      <c r="G436" s="67">
        <f>'PLANTILLA V6'!G436</f>
        <v>0</v>
      </c>
      <c r="H436" s="67">
        <f>'PLANTILLA V6'!H436</f>
        <v>0</v>
      </c>
      <c r="I436" s="67">
        <f>'PLANTILLA V6'!I436</f>
        <v>0</v>
      </c>
      <c r="J436" s="97">
        <f>'PLANTILLA V6'!J436</f>
        <v>0</v>
      </c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</row>
    <row r="437" spans="1:26" ht="16.5" x14ac:dyDescent="0.45">
      <c r="A437" s="67">
        <f>'PLANTILLA V6'!A437</f>
        <v>0</v>
      </c>
      <c r="B437" s="67">
        <f>'PLANTILLA V6'!B437</f>
        <v>0</v>
      </c>
      <c r="C437" s="67">
        <f>'PLANTILLA V6'!C437</f>
        <v>0</v>
      </c>
      <c r="D437" s="67">
        <f>'PLANTILLA V6'!D437</f>
        <v>0</v>
      </c>
      <c r="E437" s="28">
        <f>'PLANTILLA V6'!E437</f>
        <v>0</v>
      </c>
      <c r="F437" s="67">
        <f>'PLANTILLA V6'!F437</f>
        <v>0</v>
      </c>
      <c r="G437" s="67">
        <f>'PLANTILLA V6'!G437</f>
        <v>0</v>
      </c>
      <c r="H437" s="67">
        <f>'PLANTILLA V6'!H437</f>
        <v>0</v>
      </c>
      <c r="I437" s="67">
        <f>'PLANTILLA V6'!I437</f>
        <v>0</v>
      </c>
      <c r="J437" s="97">
        <f>'PLANTILLA V6'!J437</f>
        <v>0</v>
      </c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</row>
    <row r="438" spans="1:26" ht="16.5" x14ac:dyDescent="0.45">
      <c r="A438" s="67">
        <f>'PLANTILLA V6'!A438</f>
        <v>0</v>
      </c>
      <c r="B438" s="67">
        <f>'PLANTILLA V6'!B438</f>
        <v>0</v>
      </c>
      <c r="C438" s="67">
        <f>'PLANTILLA V6'!C438</f>
        <v>0</v>
      </c>
      <c r="D438" s="67">
        <f>'PLANTILLA V6'!D438</f>
        <v>0</v>
      </c>
      <c r="E438" s="28">
        <f>'PLANTILLA V6'!E438</f>
        <v>0</v>
      </c>
      <c r="F438" s="67">
        <f>'PLANTILLA V6'!F438</f>
        <v>0</v>
      </c>
      <c r="G438" s="67">
        <f>'PLANTILLA V6'!G438</f>
        <v>0</v>
      </c>
      <c r="H438" s="67">
        <f>'PLANTILLA V6'!H438</f>
        <v>0</v>
      </c>
      <c r="I438" s="67">
        <f>'PLANTILLA V6'!I438</f>
        <v>0</v>
      </c>
      <c r="J438" s="97">
        <f>'PLANTILLA V6'!J438</f>
        <v>0</v>
      </c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</row>
    <row r="439" spans="1:26" ht="16.5" x14ac:dyDescent="0.45">
      <c r="A439" s="67"/>
      <c r="B439" s="67"/>
      <c r="C439" s="67"/>
      <c r="D439" s="67"/>
      <c r="E439" s="28"/>
      <c r="F439" s="67"/>
      <c r="G439" s="67"/>
      <c r="H439" s="67"/>
      <c r="I439" s="67"/>
      <c r="J439" s="9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</row>
    <row r="440" spans="1:26" ht="16.5" x14ac:dyDescent="0.45">
      <c r="A440" s="67"/>
      <c r="B440" s="67"/>
      <c r="C440" s="67"/>
      <c r="D440" s="67"/>
      <c r="E440" s="28"/>
      <c r="F440" s="67"/>
      <c r="G440" s="67"/>
      <c r="H440" s="67"/>
      <c r="I440" s="67"/>
      <c r="J440" s="9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</row>
    <row r="441" spans="1:26" ht="16.5" x14ac:dyDescent="0.45">
      <c r="A441" s="67"/>
      <c r="B441" s="67"/>
      <c r="C441" s="67"/>
      <c r="D441" s="67"/>
      <c r="E441" s="28"/>
      <c r="F441" s="67"/>
      <c r="G441" s="67"/>
      <c r="H441" s="67"/>
      <c r="I441" s="67"/>
      <c r="J441" s="9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</row>
    <row r="442" spans="1:26" ht="16.5" x14ac:dyDescent="0.45">
      <c r="A442" s="67"/>
      <c r="B442" s="67"/>
      <c r="C442" s="67"/>
      <c r="D442" s="67"/>
      <c r="E442" s="28"/>
      <c r="F442" s="67"/>
      <c r="G442" s="67"/>
      <c r="H442" s="67"/>
      <c r="I442" s="67"/>
      <c r="J442" s="9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</row>
    <row r="443" spans="1:26" ht="16.5" x14ac:dyDescent="0.45">
      <c r="A443" s="67"/>
      <c r="B443" s="67"/>
      <c r="C443" s="67"/>
      <c r="D443" s="67"/>
      <c r="E443" s="28"/>
      <c r="F443" s="67"/>
      <c r="G443" s="67"/>
      <c r="H443" s="67"/>
      <c r="I443" s="67"/>
      <c r="J443" s="9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</row>
    <row r="444" spans="1:26" ht="16.5" x14ac:dyDescent="0.45">
      <c r="A444" s="67"/>
      <c r="B444" s="67"/>
      <c r="C444" s="67"/>
      <c r="D444" s="67"/>
      <c r="E444" s="28"/>
      <c r="F444" s="67"/>
      <c r="G444" s="67"/>
      <c r="H444" s="67"/>
      <c r="I444" s="67"/>
      <c r="J444" s="9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</row>
    <row r="445" spans="1:26" ht="16.5" x14ac:dyDescent="0.45">
      <c r="A445" s="67"/>
      <c r="B445" s="67"/>
      <c r="C445" s="67"/>
      <c r="D445" s="67"/>
      <c r="E445" s="28"/>
      <c r="F445" s="67"/>
      <c r="G445" s="67"/>
      <c r="H445" s="67"/>
      <c r="I445" s="67"/>
      <c r="J445" s="9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</row>
    <row r="446" spans="1:26" ht="16.5" x14ac:dyDescent="0.45">
      <c r="A446" s="67"/>
      <c r="B446" s="67"/>
      <c r="C446" s="67"/>
      <c r="D446" s="67"/>
      <c r="E446" s="28"/>
      <c r="F446" s="67"/>
      <c r="G446" s="67"/>
      <c r="H446" s="67"/>
      <c r="I446" s="67"/>
      <c r="J446" s="9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</row>
    <row r="447" spans="1:26" ht="16.5" x14ac:dyDescent="0.45">
      <c r="A447" s="67"/>
      <c r="B447" s="67"/>
      <c r="C447" s="67"/>
      <c r="D447" s="67"/>
      <c r="E447" s="28"/>
      <c r="F447" s="67"/>
      <c r="G447" s="67"/>
      <c r="H447" s="67"/>
      <c r="I447" s="67"/>
      <c r="J447" s="9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</row>
    <row r="448" spans="1:26" ht="16.5" x14ac:dyDescent="0.45">
      <c r="A448" s="67"/>
      <c r="B448" s="67"/>
      <c r="C448" s="67"/>
      <c r="D448" s="67"/>
      <c r="E448" s="28"/>
      <c r="F448" s="67"/>
      <c r="G448" s="67"/>
      <c r="H448" s="67"/>
      <c r="I448" s="67"/>
      <c r="J448" s="9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</row>
    <row r="449" spans="1:26" ht="16.5" x14ac:dyDescent="0.45">
      <c r="A449" s="67"/>
      <c r="B449" s="67"/>
      <c r="C449" s="67"/>
      <c r="D449" s="67"/>
      <c r="E449" s="28"/>
      <c r="F449" s="67"/>
      <c r="G449" s="67"/>
      <c r="H449" s="67"/>
      <c r="I449" s="67"/>
      <c r="J449" s="9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</row>
    <row r="450" spans="1:26" ht="16.5" x14ac:dyDescent="0.45">
      <c r="A450" s="67"/>
      <c r="B450" s="67"/>
      <c r="C450" s="67"/>
      <c r="D450" s="67"/>
      <c r="E450" s="28"/>
      <c r="F450" s="67"/>
      <c r="G450" s="67"/>
      <c r="H450" s="67"/>
      <c r="I450" s="67"/>
      <c r="J450" s="9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</row>
    <row r="451" spans="1:26" ht="16.5" x14ac:dyDescent="0.45">
      <c r="A451" s="67"/>
      <c r="B451" s="67"/>
      <c r="C451" s="67"/>
      <c r="D451" s="67"/>
      <c r="E451" s="28"/>
      <c r="F451" s="67"/>
      <c r="G451" s="67"/>
      <c r="H451" s="67"/>
      <c r="I451" s="67"/>
      <c r="J451" s="9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</row>
    <row r="452" spans="1:26" ht="16.5" x14ac:dyDescent="0.45">
      <c r="A452" s="67"/>
      <c r="B452" s="67"/>
      <c r="C452" s="67"/>
      <c r="D452" s="67"/>
      <c r="E452" s="28"/>
      <c r="F452" s="67"/>
      <c r="G452" s="67"/>
      <c r="H452" s="67"/>
      <c r="I452" s="67"/>
      <c r="J452" s="9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</row>
    <row r="453" spans="1:26" ht="16.5" x14ac:dyDescent="0.45">
      <c r="A453" s="67"/>
      <c r="B453" s="67"/>
      <c r="C453" s="67"/>
      <c r="D453" s="67"/>
      <c r="E453" s="28"/>
      <c r="F453" s="67"/>
      <c r="G453" s="67"/>
      <c r="H453" s="67"/>
      <c r="I453" s="67"/>
      <c r="J453" s="9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</row>
    <row r="454" spans="1:26" ht="16.5" x14ac:dyDescent="0.45">
      <c r="A454" s="67"/>
      <c r="B454" s="67"/>
      <c r="C454" s="67"/>
      <c r="D454" s="67"/>
      <c r="E454" s="28"/>
      <c r="F454" s="67"/>
      <c r="G454" s="67"/>
      <c r="H454" s="67"/>
      <c r="I454" s="67"/>
      <c r="J454" s="9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</row>
    <row r="455" spans="1:26" ht="16.5" x14ac:dyDescent="0.45">
      <c r="A455" s="67"/>
      <c r="B455" s="67"/>
      <c r="C455" s="67"/>
      <c r="D455" s="67"/>
      <c r="E455" s="28"/>
      <c r="F455" s="67"/>
      <c r="G455" s="67"/>
      <c r="H455" s="67"/>
      <c r="I455" s="67"/>
      <c r="J455" s="9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</row>
    <row r="456" spans="1:26" ht="16.5" x14ac:dyDescent="0.45">
      <c r="A456" s="67"/>
      <c r="B456" s="67"/>
      <c r="C456" s="67"/>
      <c r="D456" s="67"/>
      <c r="E456" s="28"/>
      <c r="F456" s="67"/>
      <c r="G456" s="67"/>
      <c r="H456" s="67"/>
      <c r="I456" s="67"/>
      <c r="J456" s="9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</row>
    <row r="457" spans="1:26" ht="16.5" x14ac:dyDescent="0.45">
      <c r="A457" s="67"/>
      <c r="B457" s="67"/>
      <c r="C457" s="67"/>
      <c r="D457" s="67"/>
      <c r="E457" s="28"/>
      <c r="F457" s="67"/>
      <c r="G457" s="67"/>
      <c r="H457" s="67"/>
      <c r="I457" s="67"/>
      <c r="J457" s="9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</row>
    <row r="458" spans="1:26" ht="16.5" x14ac:dyDescent="0.45">
      <c r="A458" s="67"/>
      <c r="B458" s="67"/>
      <c r="C458" s="67"/>
      <c r="D458" s="67"/>
      <c r="E458" s="28"/>
      <c r="F458" s="67"/>
      <c r="G458" s="67"/>
      <c r="H458" s="67"/>
      <c r="I458" s="67"/>
      <c r="J458" s="9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</row>
    <row r="459" spans="1:26" ht="16.5" x14ac:dyDescent="0.45">
      <c r="A459" s="67"/>
      <c r="B459" s="67"/>
      <c r="C459" s="67"/>
      <c r="D459" s="67"/>
      <c r="E459" s="28"/>
      <c r="F459" s="67"/>
      <c r="G459" s="67"/>
      <c r="H459" s="67"/>
      <c r="I459" s="67"/>
      <c r="J459" s="9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</row>
    <row r="460" spans="1:26" ht="16.5" x14ac:dyDescent="0.45">
      <c r="A460" s="67"/>
      <c r="B460" s="67"/>
      <c r="C460" s="67"/>
      <c r="D460" s="67"/>
      <c r="E460" s="28"/>
      <c r="F460" s="67"/>
      <c r="G460" s="67"/>
      <c r="H460" s="67"/>
      <c r="I460" s="67"/>
      <c r="J460" s="9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</row>
    <row r="461" spans="1:26" ht="16.5" x14ac:dyDescent="0.45">
      <c r="A461" s="67"/>
      <c r="B461" s="67"/>
      <c r="C461" s="67"/>
      <c r="D461" s="67"/>
      <c r="E461" s="28"/>
      <c r="F461" s="67"/>
      <c r="G461" s="67"/>
      <c r="H461" s="67"/>
      <c r="I461" s="67"/>
      <c r="J461" s="9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</row>
    <row r="462" spans="1:26" ht="16.5" x14ac:dyDescent="0.45">
      <c r="A462" s="67"/>
      <c r="B462" s="67"/>
      <c r="C462" s="67"/>
      <c r="D462" s="67"/>
      <c r="E462" s="28"/>
      <c r="F462" s="67"/>
      <c r="G462" s="67"/>
      <c r="H462" s="67"/>
      <c r="I462" s="67"/>
      <c r="J462" s="9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</row>
    <row r="463" spans="1:26" ht="16.5" x14ac:dyDescent="0.45">
      <c r="A463" s="67"/>
      <c r="B463" s="67"/>
      <c r="C463" s="67"/>
      <c r="D463" s="67"/>
      <c r="E463" s="28"/>
      <c r="F463" s="67"/>
      <c r="G463" s="67"/>
      <c r="H463" s="67"/>
      <c r="I463" s="67"/>
      <c r="J463" s="9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</row>
    <row r="464" spans="1:26" ht="16.5" x14ac:dyDescent="0.45">
      <c r="A464" s="67"/>
      <c r="B464" s="67"/>
      <c r="C464" s="67"/>
      <c r="D464" s="67"/>
      <c r="E464" s="28"/>
      <c r="F464" s="67"/>
      <c r="G464" s="67"/>
      <c r="H464" s="67"/>
      <c r="I464" s="67"/>
      <c r="J464" s="9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</row>
    <row r="465" spans="1:26" ht="16.5" x14ac:dyDescent="0.45">
      <c r="A465" s="67"/>
      <c r="B465" s="67"/>
      <c r="C465" s="67"/>
      <c r="D465" s="67"/>
      <c r="E465" s="28"/>
      <c r="F465" s="67"/>
      <c r="G465" s="67"/>
      <c r="H465" s="67"/>
      <c r="I465" s="67"/>
      <c r="J465" s="9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</row>
    <row r="466" spans="1:26" ht="16.5" x14ac:dyDescent="0.45">
      <c r="A466" s="67"/>
      <c r="B466" s="67"/>
      <c r="C466" s="67"/>
      <c r="D466" s="67"/>
      <c r="E466" s="28"/>
      <c r="F466" s="67"/>
      <c r="G466" s="67"/>
      <c r="H466" s="67"/>
      <c r="I466" s="67"/>
      <c r="J466" s="9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</row>
    <row r="467" spans="1:26" ht="16.5" x14ac:dyDescent="0.45">
      <c r="A467" s="67"/>
      <c r="B467" s="67"/>
      <c r="C467" s="67"/>
      <c r="D467" s="67"/>
      <c r="E467" s="28"/>
      <c r="F467" s="67"/>
      <c r="G467" s="67"/>
      <c r="H467" s="67"/>
      <c r="I467" s="67"/>
      <c r="J467" s="9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</row>
    <row r="468" spans="1:26" ht="16.5" x14ac:dyDescent="0.45">
      <c r="A468" s="67"/>
      <c r="B468" s="67"/>
      <c r="C468" s="67"/>
      <c r="D468" s="67"/>
      <c r="E468" s="28"/>
      <c r="F468" s="67"/>
      <c r="G468" s="67"/>
      <c r="H468" s="67"/>
      <c r="I468" s="67"/>
      <c r="J468" s="9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</row>
    <row r="469" spans="1:26" ht="16.5" x14ac:dyDescent="0.45">
      <c r="A469" s="67"/>
      <c r="B469" s="67"/>
      <c r="C469" s="67"/>
      <c r="D469" s="67"/>
      <c r="E469" s="28"/>
      <c r="F469" s="67"/>
      <c r="G469" s="67"/>
      <c r="H469" s="67"/>
      <c r="I469" s="67"/>
      <c r="J469" s="9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</row>
    <row r="470" spans="1:26" ht="16.5" x14ac:dyDescent="0.45">
      <c r="A470" s="67"/>
      <c r="B470" s="67"/>
      <c r="C470" s="67"/>
      <c r="D470" s="67"/>
      <c r="E470" s="28"/>
      <c r="F470" s="67"/>
      <c r="G470" s="67"/>
      <c r="H470" s="67"/>
      <c r="I470" s="67"/>
      <c r="J470" s="9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</row>
    <row r="471" spans="1:26" ht="16.5" x14ac:dyDescent="0.45">
      <c r="A471" s="67"/>
      <c r="B471" s="67"/>
      <c r="C471" s="67"/>
      <c r="D471" s="67"/>
      <c r="E471" s="28"/>
      <c r="F471" s="67"/>
      <c r="G471" s="67"/>
      <c r="H471" s="67"/>
      <c r="I471" s="67"/>
      <c r="J471" s="9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</row>
    <row r="472" spans="1:26" ht="16.5" x14ac:dyDescent="0.45">
      <c r="A472" s="67"/>
      <c r="B472" s="67"/>
      <c r="C472" s="67"/>
      <c r="D472" s="67"/>
      <c r="E472" s="28"/>
      <c r="F472" s="67"/>
      <c r="G472" s="67"/>
      <c r="H472" s="67"/>
      <c r="I472" s="67"/>
      <c r="J472" s="9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</row>
    <row r="473" spans="1:26" ht="16.5" x14ac:dyDescent="0.45">
      <c r="A473" s="67"/>
      <c r="B473" s="67"/>
      <c r="C473" s="67"/>
      <c r="D473" s="67"/>
      <c r="E473" s="28"/>
      <c r="F473" s="67"/>
      <c r="G473" s="67"/>
      <c r="H473" s="67"/>
      <c r="I473" s="67"/>
      <c r="J473" s="9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</row>
    <row r="474" spans="1:26" ht="16.5" x14ac:dyDescent="0.45">
      <c r="A474" s="67"/>
      <c r="B474" s="67"/>
      <c r="C474" s="67"/>
      <c r="D474" s="67"/>
      <c r="E474" s="28"/>
      <c r="F474" s="67"/>
      <c r="G474" s="67"/>
      <c r="H474" s="67"/>
      <c r="I474" s="67"/>
      <c r="J474" s="9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</row>
    <row r="475" spans="1:26" ht="16.5" x14ac:dyDescent="0.45">
      <c r="A475" s="67"/>
      <c r="B475" s="67"/>
      <c r="C475" s="67"/>
      <c r="D475" s="67"/>
      <c r="E475" s="28"/>
      <c r="F475" s="67"/>
      <c r="G475" s="67"/>
      <c r="H475" s="67"/>
      <c r="I475" s="67"/>
      <c r="J475" s="9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</row>
    <row r="476" spans="1:26" ht="16.5" x14ac:dyDescent="0.45">
      <c r="A476" s="67"/>
      <c r="B476" s="67"/>
      <c r="C476" s="67"/>
      <c r="D476" s="67"/>
      <c r="E476" s="28"/>
      <c r="F476" s="67"/>
      <c r="G476" s="67"/>
      <c r="H476" s="67"/>
      <c r="I476" s="67"/>
      <c r="J476" s="9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</row>
    <row r="477" spans="1:26" ht="16.5" x14ac:dyDescent="0.45">
      <c r="A477" s="67"/>
      <c r="B477" s="67"/>
      <c r="C477" s="67"/>
      <c r="D477" s="67"/>
      <c r="E477" s="28"/>
      <c r="F477" s="67"/>
      <c r="G477" s="67"/>
      <c r="H477" s="67"/>
      <c r="I477" s="67"/>
      <c r="J477" s="9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</row>
    <row r="478" spans="1:26" ht="16.5" x14ac:dyDescent="0.45">
      <c r="A478" s="67"/>
      <c r="B478" s="67"/>
      <c r="C478" s="67"/>
      <c r="D478" s="67"/>
      <c r="E478" s="28"/>
      <c r="F478" s="67"/>
      <c r="G478" s="67"/>
      <c r="H478" s="67"/>
      <c r="I478" s="67"/>
      <c r="J478" s="9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</row>
    <row r="479" spans="1:26" ht="16.5" x14ac:dyDescent="0.45">
      <c r="A479" s="67"/>
      <c r="B479" s="67"/>
      <c r="C479" s="67"/>
      <c r="D479" s="67"/>
      <c r="E479" s="28"/>
      <c r="F479" s="67"/>
      <c r="G479" s="67"/>
      <c r="H479" s="67"/>
      <c r="I479" s="67"/>
      <c r="J479" s="9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</row>
    <row r="480" spans="1:26" ht="16.5" x14ac:dyDescent="0.45">
      <c r="A480" s="67"/>
      <c r="B480" s="67"/>
      <c r="C480" s="67"/>
      <c r="D480" s="67"/>
      <c r="E480" s="28"/>
      <c r="F480" s="67"/>
      <c r="G480" s="67"/>
      <c r="H480" s="67"/>
      <c r="I480" s="67"/>
      <c r="J480" s="9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</row>
    <row r="481" spans="1:26" ht="16.5" x14ac:dyDescent="0.45">
      <c r="A481" s="67"/>
      <c r="B481" s="67"/>
      <c r="C481" s="67"/>
      <c r="D481" s="67"/>
      <c r="E481" s="28"/>
      <c r="F481" s="67"/>
      <c r="G481" s="67"/>
      <c r="H481" s="67"/>
      <c r="I481" s="67"/>
      <c r="J481" s="9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</row>
    <row r="482" spans="1:26" ht="16.5" x14ac:dyDescent="0.45">
      <c r="A482" s="67"/>
      <c r="B482" s="67"/>
      <c r="C482" s="67"/>
      <c r="D482" s="67"/>
      <c r="E482" s="28"/>
      <c r="F482" s="67"/>
      <c r="G482" s="67"/>
      <c r="H482" s="67"/>
      <c r="I482" s="67"/>
      <c r="J482" s="9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</row>
    <row r="483" spans="1:26" ht="16.5" x14ac:dyDescent="0.45">
      <c r="A483" s="67"/>
      <c r="B483" s="67"/>
      <c r="C483" s="67"/>
      <c r="D483" s="67"/>
      <c r="E483" s="28"/>
      <c r="F483" s="67"/>
      <c r="G483" s="67"/>
      <c r="H483" s="67"/>
      <c r="I483" s="67"/>
      <c r="J483" s="9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</row>
    <row r="484" spans="1:26" ht="16.5" x14ac:dyDescent="0.45">
      <c r="A484" s="67"/>
      <c r="B484" s="67"/>
      <c r="C484" s="67"/>
      <c r="D484" s="67"/>
      <c r="E484" s="28"/>
      <c r="F484" s="67"/>
      <c r="G484" s="67"/>
      <c r="H484" s="67"/>
      <c r="I484" s="67"/>
      <c r="J484" s="9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</row>
    <row r="485" spans="1:26" ht="16.5" x14ac:dyDescent="0.45">
      <c r="A485" s="67"/>
      <c r="B485" s="67"/>
      <c r="C485" s="67"/>
      <c r="D485" s="67"/>
      <c r="E485" s="28"/>
      <c r="F485" s="67"/>
      <c r="G485" s="67"/>
      <c r="H485" s="67"/>
      <c r="I485" s="67"/>
      <c r="J485" s="9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</row>
    <row r="486" spans="1:26" ht="16.5" x14ac:dyDescent="0.45">
      <c r="A486" s="67"/>
      <c r="B486" s="67"/>
      <c r="C486" s="67"/>
      <c r="D486" s="67"/>
      <c r="E486" s="28"/>
      <c r="F486" s="67"/>
      <c r="G486" s="67"/>
      <c r="H486" s="67"/>
      <c r="I486" s="67"/>
      <c r="J486" s="9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</row>
    <row r="487" spans="1:26" ht="16.5" x14ac:dyDescent="0.45">
      <c r="A487" s="67"/>
      <c r="B487" s="67"/>
      <c r="C487" s="67"/>
      <c r="D487" s="67"/>
      <c r="E487" s="28"/>
      <c r="F487" s="67"/>
      <c r="G487" s="67"/>
      <c r="H487" s="67"/>
      <c r="I487" s="67"/>
      <c r="J487" s="9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</row>
    <row r="488" spans="1:26" ht="16.5" x14ac:dyDescent="0.45">
      <c r="A488" s="67"/>
      <c r="B488" s="67"/>
      <c r="C488" s="67"/>
      <c r="D488" s="67"/>
      <c r="E488" s="28"/>
      <c r="F488" s="67"/>
      <c r="G488" s="67"/>
      <c r="H488" s="67"/>
      <c r="I488" s="67"/>
      <c r="J488" s="9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</row>
    <row r="489" spans="1:26" ht="16.5" x14ac:dyDescent="0.45">
      <c r="A489" s="67"/>
      <c r="B489" s="67"/>
      <c r="C489" s="67"/>
      <c r="D489" s="67"/>
      <c r="E489" s="28"/>
      <c r="F489" s="67"/>
      <c r="G489" s="67"/>
      <c r="H489" s="67"/>
      <c r="I489" s="67"/>
      <c r="J489" s="9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</row>
    <row r="490" spans="1:26" ht="16.5" x14ac:dyDescent="0.45">
      <c r="A490" s="67"/>
      <c r="B490" s="67"/>
      <c r="C490" s="67"/>
      <c r="D490" s="67"/>
      <c r="E490" s="28"/>
      <c r="F490" s="67"/>
      <c r="G490" s="67"/>
      <c r="H490" s="67"/>
      <c r="I490" s="67"/>
      <c r="J490" s="9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</row>
    <row r="491" spans="1:26" ht="16.5" x14ac:dyDescent="0.45">
      <c r="A491" s="67"/>
      <c r="B491" s="67"/>
      <c r="C491" s="67"/>
      <c r="D491" s="67"/>
      <c r="E491" s="28"/>
      <c r="F491" s="67"/>
      <c r="G491" s="67"/>
      <c r="H491" s="67"/>
      <c r="I491" s="67"/>
      <c r="J491" s="9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</row>
    <row r="492" spans="1:26" ht="16.5" x14ac:dyDescent="0.45">
      <c r="A492" s="67"/>
      <c r="B492" s="67"/>
      <c r="C492" s="67"/>
      <c r="D492" s="67"/>
      <c r="E492" s="28"/>
      <c r="F492" s="67"/>
      <c r="G492" s="67"/>
      <c r="H492" s="67"/>
      <c r="I492" s="67"/>
      <c r="J492" s="9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</row>
    <row r="493" spans="1:26" ht="16.5" x14ac:dyDescent="0.45">
      <c r="A493" s="67"/>
      <c r="B493" s="67"/>
      <c r="C493" s="67"/>
      <c r="D493" s="67"/>
      <c r="E493" s="28"/>
      <c r="F493" s="67"/>
      <c r="G493" s="67"/>
      <c r="H493" s="67"/>
      <c r="I493" s="67"/>
      <c r="J493" s="9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</row>
    <row r="494" spans="1:26" ht="16.5" x14ac:dyDescent="0.45">
      <c r="A494" s="67"/>
      <c r="B494" s="67"/>
      <c r="C494" s="67"/>
      <c r="D494" s="67"/>
      <c r="E494" s="28"/>
      <c r="F494" s="67"/>
      <c r="G494" s="67"/>
      <c r="H494" s="67"/>
      <c r="I494" s="67"/>
      <c r="J494" s="9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</row>
    <row r="495" spans="1:26" ht="16.5" x14ac:dyDescent="0.45">
      <c r="A495" s="67"/>
      <c r="B495" s="67"/>
      <c r="C495" s="67"/>
      <c r="D495" s="67"/>
      <c r="E495" s="28"/>
      <c r="F495" s="67"/>
      <c r="G495" s="67"/>
      <c r="H495" s="67"/>
      <c r="I495" s="67"/>
      <c r="J495" s="9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</row>
    <row r="496" spans="1:26" ht="16.5" x14ac:dyDescent="0.45">
      <c r="A496" s="67"/>
      <c r="B496" s="67"/>
      <c r="C496" s="67"/>
      <c r="D496" s="67"/>
      <c r="E496" s="28"/>
      <c r="F496" s="67"/>
      <c r="G496" s="67"/>
      <c r="H496" s="67"/>
      <c r="I496" s="67"/>
      <c r="J496" s="9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</row>
    <row r="497" spans="1:26" ht="16.5" x14ac:dyDescent="0.45">
      <c r="A497" s="67"/>
      <c r="B497" s="67"/>
      <c r="C497" s="67"/>
      <c r="D497" s="67"/>
      <c r="E497" s="28"/>
      <c r="F497" s="67"/>
      <c r="G497" s="67"/>
      <c r="H497" s="67"/>
      <c r="I497" s="67"/>
      <c r="J497" s="9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</row>
    <row r="498" spans="1:26" ht="16.5" x14ac:dyDescent="0.45">
      <c r="A498" s="67"/>
      <c r="B498" s="67"/>
      <c r="C498" s="67"/>
      <c r="D498" s="67"/>
      <c r="E498" s="28"/>
      <c r="F498" s="67"/>
      <c r="G498" s="67"/>
      <c r="H498" s="67"/>
      <c r="I498" s="67"/>
      <c r="J498" s="9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</row>
    <row r="499" spans="1:26" ht="16.5" x14ac:dyDescent="0.45">
      <c r="A499" s="67"/>
      <c r="B499" s="67"/>
      <c r="C499" s="67"/>
      <c r="D499" s="67"/>
      <c r="E499" s="28"/>
      <c r="F499" s="67"/>
      <c r="G499" s="67"/>
      <c r="H499" s="67"/>
      <c r="I499" s="67"/>
      <c r="J499" s="9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</row>
    <row r="500" spans="1:26" ht="16.5" x14ac:dyDescent="0.45">
      <c r="A500" s="67"/>
      <c r="B500" s="67"/>
      <c r="C500" s="67"/>
      <c r="D500" s="67"/>
      <c r="E500" s="28"/>
      <c r="F500" s="67"/>
      <c r="G500" s="67"/>
      <c r="H500" s="67"/>
      <c r="I500" s="67"/>
      <c r="J500" s="9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</row>
    <row r="501" spans="1:26" ht="16.5" x14ac:dyDescent="0.45">
      <c r="A501" s="67"/>
      <c r="B501" s="67"/>
      <c r="C501" s="67"/>
      <c r="D501" s="67"/>
      <c r="E501" s="28"/>
      <c r="F501" s="67"/>
      <c r="G501" s="67"/>
      <c r="H501" s="67"/>
      <c r="I501" s="67"/>
      <c r="J501" s="9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</row>
    <row r="502" spans="1:26" ht="16.5" x14ac:dyDescent="0.45">
      <c r="A502" s="67"/>
      <c r="B502" s="67"/>
      <c r="C502" s="67"/>
      <c r="D502" s="67"/>
      <c r="E502" s="28"/>
      <c r="F502" s="67"/>
      <c r="G502" s="67"/>
      <c r="H502" s="67"/>
      <c r="I502" s="67"/>
      <c r="J502" s="9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</row>
    <row r="503" spans="1:26" ht="16.5" x14ac:dyDescent="0.45">
      <c r="A503" s="67"/>
      <c r="B503" s="67"/>
      <c r="C503" s="67"/>
      <c r="D503" s="67"/>
      <c r="E503" s="28"/>
      <c r="F503" s="67"/>
      <c r="G503" s="67"/>
      <c r="H503" s="67"/>
      <c r="I503" s="67"/>
      <c r="J503" s="9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</row>
    <row r="504" spans="1:26" ht="16.5" x14ac:dyDescent="0.45">
      <c r="A504" s="67"/>
      <c r="B504" s="67"/>
      <c r="C504" s="67"/>
      <c r="D504" s="67"/>
      <c r="E504" s="28"/>
      <c r="F504" s="67"/>
      <c r="G504" s="67"/>
      <c r="H504" s="67"/>
      <c r="I504" s="67"/>
      <c r="J504" s="9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</row>
    <row r="505" spans="1:26" ht="16.5" x14ac:dyDescent="0.45">
      <c r="A505" s="67"/>
      <c r="B505" s="67"/>
      <c r="C505" s="67"/>
      <c r="D505" s="67"/>
      <c r="E505" s="28"/>
      <c r="F505" s="67"/>
      <c r="G505" s="67"/>
      <c r="H505" s="67"/>
      <c r="I505" s="67"/>
      <c r="J505" s="9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</row>
    <row r="506" spans="1:26" ht="16.5" x14ac:dyDescent="0.45">
      <c r="A506" s="67"/>
      <c r="B506" s="67"/>
      <c r="C506" s="67"/>
      <c r="D506" s="67"/>
      <c r="E506" s="28"/>
      <c r="F506" s="67"/>
      <c r="G506" s="67"/>
      <c r="H506" s="67"/>
      <c r="I506" s="67"/>
      <c r="J506" s="9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</row>
    <row r="507" spans="1:26" ht="16.5" x14ac:dyDescent="0.45">
      <c r="A507" s="67"/>
      <c r="B507" s="67"/>
      <c r="C507" s="67"/>
      <c r="D507" s="67"/>
      <c r="E507" s="28"/>
      <c r="F507" s="67"/>
      <c r="G507" s="67"/>
      <c r="H507" s="67"/>
      <c r="I507" s="67"/>
      <c r="J507" s="9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</row>
    <row r="508" spans="1:26" ht="16.5" x14ac:dyDescent="0.45">
      <c r="A508" s="67"/>
      <c r="B508" s="67"/>
      <c r="C508" s="67"/>
      <c r="D508" s="67"/>
      <c r="E508" s="28"/>
      <c r="F508" s="67"/>
      <c r="G508" s="67"/>
      <c r="H508" s="67"/>
      <c r="I508" s="67"/>
      <c r="J508" s="9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</row>
    <row r="509" spans="1:26" ht="16.5" x14ac:dyDescent="0.45">
      <c r="A509" s="67"/>
      <c r="B509" s="67"/>
      <c r="C509" s="67"/>
      <c r="D509" s="67"/>
      <c r="E509" s="28"/>
      <c r="F509" s="67"/>
      <c r="G509" s="67"/>
      <c r="H509" s="67"/>
      <c r="I509" s="67"/>
      <c r="J509" s="9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</row>
    <row r="510" spans="1:26" ht="16.5" x14ac:dyDescent="0.45">
      <c r="A510" s="67"/>
      <c r="B510" s="67"/>
      <c r="C510" s="67"/>
      <c r="D510" s="67"/>
      <c r="E510" s="28"/>
      <c r="F510" s="67"/>
      <c r="G510" s="67"/>
      <c r="H510" s="67"/>
      <c r="I510" s="67"/>
      <c r="J510" s="9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</row>
    <row r="511" spans="1:26" ht="16.5" x14ac:dyDescent="0.45">
      <c r="A511" s="67"/>
      <c r="B511" s="67"/>
      <c r="C511" s="67"/>
      <c r="D511" s="67"/>
      <c r="E511" s="28"/>
      <c r="F511" s="67"/>
      <c r="G511" s="67"/>
      <c r="H511" s="67"/>
      <c r="I511" s="67"/>
      <c r="J511" s="9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</row>
    <row r="512" spans="1:26" ht="16.5" x14ac:dyDescent="0.45">
      <c r="A512" s="67"/>
      <c r="B512" s="67"/>
      <c r="C512" s="67"/>
      <c r="D512" s="67"/>
      <c r="E512" s="28"/>
      <c r="F512" s="67"/>
      <c r="G512" s="67"/>
      <c r="H512" s="67"/>
      <c r="I512" s="67"/>
      <c r="J512" s="9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</row>
    <row r="513" spans="1:26" ht="16.5" x14ac:dyDescent="0.45">
      <c r="A513" s="67"/>
      <c r="B513" s="67"/>
      <c r="C513" s="67"/>
      <c r="D513" s="67"/>
      <c r="E513" s="28"/>
      <c r="F513" s="67"/>
      <c r="G513" s="67"/>
      <c r="H513" s="67"/>
      <c r="I513" s="67"/>
      <c r="J513" s="9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</row>
    <row r="514" spans="1:26" ht="16.5" x14ac:dyDescent="0.45">
      <c r="A514" s="67"/>
      <c r="B514" s="67"/>
      <c r="C514" s="67"/>
      <c r="D514" s="67"/>
      <c r="E514" s="28"/>
      <c r="F514" s="67"/>
      <c r="G514" s="67"/>
      <c r="H514" s="67"/>
      <c r="I514" s="67"/>
      <c r="J514" s="9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</row>
    <row r="515" spans="1:26" ht="16.5" x14ac:dyDescent="0.45">
      <c r="A515" s="67"/>
      <c r="B515" s="67"/>
      <c r="C515" s="67"/>
      <c r="D515" s="67"/>
      <c r="E515" s="28"/>
      <c r="F515" s="67"/>
      <c r="G515" s="67"/>
      <c r="H515" s="67"/>
      <c r="I515" s="67"/>
      <c r="J515" s="9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</row>
    <row r="516" spans="1:26" ht="16.5" x14ac:dyDescent="0.45">
      <c r="A516" s="67"/>
      <c r="B516" s="67"/>
      <c r="C516" s="67"/>
      <c r="D516" s="67"/>
      <c r="E516" s="28"/>
      <c r="F516" s="67"/>
      <c r="G516" s="67"/>
      <c r="H516" s="67"/>
      <c r="I516" s="67"/>
      <c r="J516" s="9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</row>
    <row r="517" spans="1:26" ht="16.5" x14ac:dyDescent="0.45">
      <c r="A517" s="67"/>
      <c r="B517" s="67"/>
      <c r="C517" s="67"/>
      <c r="D517" s="67"/>
      <c r="E517" s="28"/>
      <c r="F517" s="67"/>
      <c r="G517" s="67"/>
      <c r="H517" s="67"/>
      <c r="I517" s="67"/>
      <c r="J517" s="9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</row>
    <row r="518" spans="1:26" ht="16.5" x14ac:dyDescent="0.45">
      <c r="A518" s="67"/>
      <c r="B518" s="67"/>
      <c r="C518" s="67"/>
      <c r="D518" s="67"/>
      <c r="E518" s="28"/>
      <c r="F518" s="67"/>
      <c r="G518" s="67"/>
      <c r="H518" s="67"/>
      <c r="I518" s="67"/>
      <c r="J518" s="9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</row>
    <row r="519" spans="1:26" ht="16.5" x14ac:dyDescent="0.45">
      <c r="A519" s="67"/>
      <c r="B519" s="67"/>
      <c r="C519" s="67"/>
      <c r="D519" s="67"/>
      <c r="E519" s="28"/>
      <c r="F519" s="67"/>
      <c r="G519" s="67"/>
      <c r="H519" s="67"/>
      <c r="I519" s="67"/>
      <c r="J519" s="9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</row>
    <row r="520" spans="1:26" ht="16.5" x14ac:dyDescent="0.45">
      <c r="A520" s="67"/>
      <c r="B520" s="67"/>
      <c r="C520" s="67"/>
      <c r="D520" s="67"/>
      <c r="E520" s="28"/>
      <c r="F520" s="67"/>
      <c r="G520" s="67"/>
      <c r="H520" s="67"/>
      <c r="I520" s="67"/>
      <c r="J520" s="9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</row>
    <row r="521" spans="1:26" ht="16.5" x14ac:dyDescent="0.45">
      <c r="A521" s="67"/>
      <c r="B521" s="67"/>
      <c r="C521" s="67"/>
      <c r="D521" s="67"/>
      <c r="E521" s="28"/>
      <c r="F521" s="67"/>
      <c r="G521" s="67"/>
      <c r="H521" s="67"/>
      <c r="I521" s="67"/>
      <c r="J521" s="9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</row>
    <row r="522" spans="1:26" ht="16.5" x14ac:dyDescent="0.45">
      <c r="A522" s="67"/>
      <c r="B522" s="67"/>
      <c r="C522" s="67"/>
      <c r="D522" s="67"/>
      <c r="E522" s="28"/>
      <c r="F522" s="67"/>
      <c r="G522" s="67"/>
      <c r="H522" s="67"/>
      <c r="I522" s="67"/>
      <c r="J522" s="9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</row>
    <row r="523" spans="1:26" ht="16.5" x14ac:dyDescent="0.45">
      <c r="A523" s="67"/>
      <c r="B523" s="67"/>
      <c r="C523" s="67"/>
      <c r="D523" s="67"/>
      <c r="E523" s="28"/>
      <c r="F523" s="67"/>
      <c r="G523" s="67"/>
      <c r="H523" s="67"/>
      <c r="I523" s="67"/>
      <c r="J523" s="9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</row>
    <row r="524" spans="1:26" ht="16.5" x14ac:dyDescent="0.45">
      <c r="A524" s="67"/>
      <c r="B524" s="67"/>
      <c r="C524" s="67"/>
      <c r="D524" s="67"/>
      <c r="E524" s="28"/>
      <c r="F524" s="67"/>
      <c r="G524" s="67"/>
      <c r="H524" s="67"/>
      <c r="I524" s="67"/>
      <c r="J524" s="9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</row>
    <row r="525" spans="1:26" ht="16.5" x14ac:dyDescent="0.45">
      <c r="A525" s="67"/>
      <c r="B525" s="67"/>
      <c r="C525" s="67"/>
      <c r="D525" s="67"/>
      <c r="E525" s="28"/>
      <c r="F525" s="67"/>
      <c r="G525" s="67"/>
      <c r="H525" s="67"/>
      <c r="I525" s="67"/>
      <c r="J525" s="9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</row>
    <row r="526" spans="1:26" ht="16.5" x14ac:dyDescent="0.45">
      <c r="A526" s="67"/>
      <c r="B526" s="67"/>
      <c r="C526" s="67"/>
      <c r="D526" s="67"/>
      <c r="E526" s="28"/>
      <c r="F526" s="67"/>
      <c r="G526" s="67"/>
      <c r="H526" s="67"/>
      <c r="I526" s="67"/>
      <c r="J526" s="9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</row>
    <row r="527" spans="1:26" ht="16.5" x14ac:dyDescent="0.45">
      <c r="A527" s="67"/>
      <c r="B527" s="67"/>
      <c r="C527" s="67"/>
      <c r="D527" s="67"/>
      <c r="E527" s="28"/>
      <c r="F527" s="67"/>
      <c r="G527" s="67"/>
      <c r="H527" s="67"/>
      <c r="I527" s="67"/>
      <c r="J527" s="9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</row>
    <row r="528" spans="1:26" ht="16.5" x14ac:dyDescent="0.45">
      <c r="A528" s="67"/>
      <c r="B528" s="67"/>
      <c r="C528" s="67"/>
      <c r="D528" s="67"/>
      <c r="E528" s="28"/>
      <c r="F528" s="67"/>
      <c r="G528" s="67"/>
      <c r="H528" s="67"/>
      <c r="I528" s="67"/>
      <c r="J528" s="9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</row>
    <row r="529" spans="1:26" ht="16.5" x14ac:dyDescent="0.45">
      <c r="A529" s="67"/>
      <c r="B529" s="67"/>
      <c r="C529" s="67"/>
      <c r="D529" s="67"/>
      <c r="E529" s="28"/>
      <c r="F529" s="67"/>
      <c r="G529" s="67"/>
      <c r="H529" s="67"/>
      <c r="I529" s="67"/>
      <c r="J529" s="9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</row>
    <row r="530" spans="1:26" ht="16.5" x14ac:dyDescent="0.45">
      <c r="A530" s="67"/>
      <c r="B530" s="67"/>
      <c r="C530" s="67"/>
      <c r="D530" s="67"/>
      <c r="E530" s="28"/>
      <c r="F530" s="67"/>
      <c r="G530" s="67"/>
      <c r="H530" s="67"/>
      <c r="I530" s="67"/>
      <c r="J530" s="9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</row>
    <row r="531" spans="1:26" ht="16.5" x14ac:dyDescent="0.45">
      <c r="A531" s="67"/>
      <c r="B531" s="67"/>
      <c r="C531" s="67"/>
      <c r="D531" s="67"/>
      <c r="E531" s="28"/>
      <c r="F531" s="67"/>
      <c r="G531" s="67"/>
      <c r="H531" s="67"/>
      <c r="I531" s="67"/>
      <c r="J531" s="9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</row>
    <row r="532" spans="1:26" ht="16.5" x14ac:dyDescent="0.45">
      <c r="A532" s="67"/>
      <c r="B532" s="67"/>
      <c r="C532" s="67"/>
      <c r="D532" s="67"/>
      <c r="E532" s="28"/>
      <c r="F532" s="67"/>
      <c r="G532" s="67"/>
      <c r="H532" s="67"/>
      <c r="I532" s="67"/>
      <c r="J532" s="9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</row>
    <row r="533" spans="1:26" ht="16.5" x14ac:dyDescent="0.45">
      <c r="A533" s="67"/>
      <c r="B533" s="67"/>
      <c r="C533" s="67"/>
      <c r="D533" s="67"/>
      <c r="E533" s="28"/>
      <c r="F533" s="67"/>
      <c r="G533" s="67"/>
      <c r="H533" s="67"/>
      <c r="I533" s="67"/>
      <c r="J533" s="9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</row>
    <row r="534" spans="1:26" ht="16.5" x14ac:dyDescent="0.45">
      <c r="A534" s="67"/>
      <c r="B534" s="67"/>
      <c r="C534" s="67"/>
      <c r="D534" s="67"/>
      <c r="E534" s="28"/>
      <c r="F534" s="67"/>
      <c r="G534" s="67"/>
      <c r="H534" s="67"/>
      <c r="I534" s="67"/>
      <c r="J534" s="9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</row>
    <row r="535" spans="1:26" ht="16.5" x14ac:dyDescent="0.45">
      <c r="A535" s="67"/>
      <c r="B535" s="67"/>
      <c r="C535" s="67"/>
      <c r="D535" s="67"/>
      <c r="E535" s="28"/>
      <c r="F535" s="67"/>
      <c r="G535" s="67"/>
      <c r="H535" s="67"/>
      <c r="I535" s="67"/>
      <c r="J535" s="9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</row>
    <row r="536" spans="1:26" ht="16.5" x14ac:dyDescent="0.45">
      <c r="A536" s="67"/>
      <c r="B536" s="67"/>
      <c r="C536" s="67"/>
      <c r="D536" s="67"/>
      <c r="E536" s="28"/>
      <c r="F536" s="67"/>
      <c r="G536" s="67"/>
      <c r="H536" s="67"/>
      <c r="I536" s="67"/>
      <c r="J536" s="9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</row>
    <row r="537" spans="1:26" ht="16.5" x14ac:dyDescent="0.45">
      <c r="A537" s="67"/>
      <c r="B537" s="67"/>
      <c r="C537" s="67"/>
      <c r="D537" s="67"/>
      <c r="E537" s="28"/>
      <c r="F537" s="67"/>
      <c r="G537" s="67"/>
      <c r="H537" s="67"/>
      <c r="I537" s="67"/>
      <c r="J537" s="9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</row>
    <row r="538" spans="1:26" ht="16.5" x14ac:dyDescent="0.45">
      <c r="A538" s="67"/>
      <c r="B538" s="67"/>
      <c r="C538" s="67"/>
      <c r="D538" s="67"/>
      <c r="E538" s="28"/>
      <c r="F538" s="67"/>
      <c r="G538" s="67"/>
      <c r="H538" s="67"/>
      <c r="I538" s="67"/>
      <c r="J538" s="9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</row>
    <row r="539" spans="1:26" ht="16.5" x14ac:dyDescent="0.45">
      <c r="A539" s="67"/>
      <c r="B539" s="67"/>
      <c r="C539" s="67"/>
      <c r="D539" s="67"/>
      <c r="E539" s="28"/>
      <c r="F539" s="67"/>
      <c r="G539" s="67"/>
      <c r="H539" s="67"/>
      <c r="I539" s="67"/>
      <c r="J539" s="9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</row>
    <row r="540" spans="1:26" ht="16.5" x14ac:dyDescent="0.45">
      <c r="A540" s="67"/>
      <c r="B540" s="67"/>
      <c r="C540" s="67"/>
      <c r="D540" s="67"/>
      <c r="E540" s="28"/>
      <c r="F540" s="67"/>
      <c r="G540" s="67"/>
      <c r="H540" s="67"/>
      <c r="I540" s="67"/>
      <c r="J540" s="9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</row>
    <row r="541" spans="1:26" ht="16.5" x14ac:dyDescent="0.45">
      <c r="A541" s="67"/>
      <c r="B541" s="67"/>
      <c r="C541" s="67"/>
      <c r="D541" s="67"/>
      <c r="E541" s="28"/>
      <c r="F541" s="67"/>
      <c r="G541" s="67"/>
      <c r="H541" s="67"/>
      <c r="I541" s="67"/>
      <c r="J541" s="9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</row>
    <row r="542" spans="1:26" ht="16.5" x14ac:dyDescent="0.45">
      <c r="A542" s="67"/>
      <c r="B542" s="67"/>
      <c r="C542" s="67"/>
      <c r="D542" s="67"/>
      <c r="E542" s="28"/>
      <c r="F542" s="67"/>
      <c r="G542" s="67"/>
      <c r="H542" s="67"/>
      <c r="I542" s="67"/>
      <c r="J542" s="9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</row>
    <row r="543" spans="1:26" ht="16.5" x14ac:dyDescent="0.45">
      <c r="A543" s="67"/>
      <c r="B543" s="67"/>
      <c r="C543" s="67"/>
      <c r="D543" s="67"/>
      <c r="E543" s="28"/>
      <c r="F543" s="67"/>
      <c r="G543" s="67"/>
      <c r="H543" s="67"/>
      <c r="I543" s="67"/>
      <c r="J543" s="9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</row>
    <row r="544" spans="1:26" ht="16.5" x14ac:dyDescent="0.45">
      <c r="A544" s="67"/>
      <c r="B544" s="67"/>
      <c r="C544" s="67"/>
      <c r="D544" s="67"/>
      <c r="E544" s="28"/>
      <c r="F544" s="67"/>
      <c r="G544" s="67"/>
      <c r="H544" s="67"/>
      <c r="I544" s="67"/>
      <c r="J544" s="9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</row>
    <row r="545" spans="1:26" ht="16.5" x14ac:dyDescent="0.45">
      <c r="A545" s="67"/>
      <c r="B545" s="67"/>
      <c r="C545" s="67"/>
      <c r="D545" s="67"/>
      <c r="E545" s="28"/>
      <c r="F545" s="67"/>
      <c r="G545" s="67"/>
      <c r="H545" s="67"/>
      <c r="I545" s="67"/>
      <c r="J545" s="9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</row>
    <row r="546" spans="1:26" ht="16.5" x14ac:dyDescent="0.45">
      <c r="A546" s="67"/>
      <c r="B546" s="67"/>
      <c r="C546" s="67"/>
      <c r="D546" s="67"/>
      <c r="E546" s="28"/>
      <c r="F546" s="67"/>
      <c r="G546" s="67"/>
      <c r="H546" s="67"/>
      <c r="I546" s="67"/>
      <c r="J546" s="9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</row>
    <row r="547" spans="1:26" ht="16.5" x14ac:dyDescent="0.45">
      <c r="A547" s="67"/>
      <c r="B547" s="67"/>
      <c r="C547" s="67"/>
      <c r="D547" s="67"/>
      <c r="E547" s="28"/>
      <c r="F547" s="67"/>
      <c r="G547" s="67"/>
      <c r="H547" s="67"/>
      <c r="I547" s="67"/>
      <c r="J547" s="9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</row>
    <row r="548" spans="1:26" ht="16.5" x14ac:dyDescent="0.45">
      <c r="A548" s="67"/>
      <c r="B548" s="67"/>
      <c r="C548" s="67"/>
      <c r="D548" s="67"/>
      <c r="E548" s="28"/>
      <c r="F548" s="67"/>
      <c r="G548" s="67"/>
      <c r="H548" s="67"/>
      <c r="I548" s="67"/>
      <c r="J548" s="9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</row>
    <row r="549" spans="1:26" ht="16.5" x14ac:dyDescent="0.45">
      <c r="A549" s="67"/>
      <c r="B549" s="67"/>
      <c r="C549" s="67"/>
      <c r="D549" s="67"/>
      <c r="E549" s="28"/>
      <c r="F549" s="67"/>
      <c r="G549" s="67"/>
      <c r="H549" s="67"/>
      <c r="I549" s="67"/>
      <c r="J549" s="9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</row>
    <row r="550" spans="1:26" ht="16.5" x14ac:dyDescent="0.45">
      <c r="A550" s="67"/>
      <c r="B550" s="67"/>
      <c r="C550" s="67"/>
      <c r="D550" s="67"/>
      <c r="E550" s="28"/>
      <c r="F550" s="67"/>
      <c r="G550" s="67"/>
      <c r="H550" s="67"/>
      <c r="I550" s="67"/>
      <c r="J550" s="9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</row>
    <row r="551" spans="1:26" ht="16.5" x14ac:dyDescent="0.45">
      <c r="A551" s="67"/>
      <c r="B551" s="67"/>
      <c r="C551" s="67"/>
      <c r="D551" s="67"/>
      <c r="E551" s="28"/>
      <c r="F551" s="67"/>
      <c r="G551" s="67"/>
      <c r="H551" s="67"/>
      <c r="I551" s="67"/>
      <c r="J551" s="9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</row>
    <row r="552" spans="1:26" ht="16.5" x14ac:dyDescent="0.45">
      <c r="A552" s="67"/>
      <c r="B552" s="67"/>
      <c r="C552" s="67"/>
      <c r="D552" s="67"/>
      <c r="E552" s="28"/>
      <c r="F552" s="67"/>
      <c r="G552" s="67"/>
      <c r="H552" s="67"/>
      <c r="I552" s="67"/>
      <c r="J552" s="9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</row>
    <row r="553" spans="1:26" ht="16.5" x14ac:dyDescent="0.45">
      <c r="A553" s="67"/>
      <c r="B553" s="67"/>
      <c r="C553" s="67"/>
      <c r="D553" s="67"/>
      <c r="E553" s="28"/>
      <c r="F553" s="67"/>
      <c r="G553" s="67"/>
      <c r="H553" s="67"/>
      <c r="I553" s="67"/>
      <c r="J553" s="9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</row>
    <row r="554" spans="1:26" ht="16.5" x14ac:dyDescent="0.45">
      <c r="A554" s="67"/>
      <c r="B554" s="67"/>
      <c r="C554" s="67"/>
      <c r="D554" s="67"/>
      <c r="E554" s="28"/>
      <c r="F554" s="67"/>
      <c r="G554" s="67"/>
      <c r="H554" s="67"/>
      <c r="I554" s="67"/>
      <c r="J554" s="9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</row>
    <row r="555" spans="1:26" ht="16.5" x14ac:dyDescent="0.45">
      <c r="A555" s="67"/>
      <c r="B555" s="67"/>
      <c r="C555" s="67"/>
      <c r="D555" s="67"/>
      <c r="E555" s="28"/>
      <c r="F555" s="67"/>
      <c r="G555" s="67"/>
      <c r="H555" s="67"/>
      <c r="I555" s="67"/>
      <c r="J555" s="9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</row>
    <row r="556" spans="1:26" ht="16.5" x14ac:dyDescent="0.45">
      <c r="A556" s="67"/>
      <c r="B556" s="67"/>
      <c r="C556" s="67"/>
      <c r="D556" s="67"/>
      <c r="E556" s="28"/>
      <c r="F556" s="67"/>
      <c r="G556" s="67"/>
      <c r="H556" s="67"/>
      <c r="I556" s="67"/>
      <c r="J556" s="9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</row>
    <row r="557" spans="1:26" ht="16.5" x14ac:dyDescent="0.45">
      <c r="A557" s="67"/>
      <c r="B557" s="67"/>
      <c r="C557" s="67"/>
      <c r="D557" s="67"/>
      <c r="E557" s="28"/>
      <c r="F557" s="67"/>
      <c r="G557" s="67"/>
      <c r="H557" s="67"/>
      <c r="I557" s="67"/>
      <c r="J557" s="9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</row>
    <row r="558" spans="1:26" ht="16.5" x14ac:dyDescent="0.45">
      <c r="A558" s="67"/>
      <c r="B558" s="67"/>
      <c r="C558" s="67"/>
      <c r="D558" s="67"/>
      <c r="E558" s="28"/>
      <c r="F558" s="67"/>
      <c r="G558" s="67"/>
      <c r="H558" s="67"/>
      <c r="I558" s="67"/>
      <c r="J558" s="9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</row>
    <row r="559" spans="1:26" ht="16.5" x14ac:dyDescent="0.45">
      <c r="A559" s="67"/>
      <c r="B559" s="67"/>
      <c r="C559" s="67"/>
      <c r="D559" s="67"/>
      <c r="E559" s="28"/>
      <c r="F559" s="67"/>
      <c r="G559" s="67"/>
      <c r="H559" s="67"/>
      <c r="I559" s="67"/>
      <c r="J559" s="9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</row>
    <row r="560" spans="1:26" ht="16.5" x14ac:dyDescent="0.45">
      <c r="A560" s="67"/>
      <c r="B560" s="67"/>
      <c r="C560" s="67"/>
      <c r="D560" s="67"/>
      <c r="E560" s="28"/>
      <c r="F560" s="67"/>
      <c r="G560" s="67"/>
      <c r="H560" s="67"/>
      <c r="I560" s="67"/>
      <c r="J560" s="9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</row>
    <row r="561" spans="1:26" ht="16.5" x14ac:dyDescent="0.45">
      <c r="A561" s="67"/>
      <c r="B561" s="67"/>
      <c r="C561" s="67"/>
      <c r="D561" s="67"/>
      <c r="E561" s="28"/>
      <c r="F561" s="67"/>
      <c r="G561" s="67"/>
      <c r="H561" s="67"/>
      <c r="I561" s="67"/>
      <c r="J561" s="9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</row>
    <row r="562" spans="1:26" ht="16.5" x14ac:dyDescent="0.45">
      <c r="A562" s="67"/>
      <c r="B562" s="67"/>
      <c r="C562" s="67"/>
      <c r="D562" s="67"/>
      <c r="E562" s="28"/>
      <c r="F562" s="67"/>
      <c r="G562" s="67"/>
      <c r="H562" s="67"/>
      <c r="I562" s="67"/>
      <c r="J562" s="9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</row>
    <row r="563" spans="1:26" ht="16.5" x14ac:dyDescent="0.45">
      <c r="A563" s="67"/>
      <c r="B563" s="67"/>
      <c r="C563" s="67"/>
      <c r="D563" s="67"/>
      <c r="E563" s="28"/>
      <c r="F563" s="67"/>
      <c r="G563" s="67"/>
      <c r="H563" s="67"/>
      <c r="I563" s="67"/>
      <c r="J563" s="9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</row>
    <row r="564" spans="1:26" ht="16.5" x14ac:dyDescent="0.45">
      <c r="A564" s="67"/>
      <c r="B564" s="67"/>
      <c r="C564" s="67"/>
      <c r="D564" s="67"/>
      <c r="E564" s="28"/>
      <c r="F564" s="67"/>
      <c r="G564" s="67"/>
      <c r="H564" s="67"/>
      <c r="I564" s="67"/>
      <c r="J564" s="9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</row>
    <row r="565" spans="1:26" ht="16.5" x14ac:dyDescent="0.45">
      <c r="A565" s="67"/>
      <c r="B565" s="67"/>
      <c r="C565" s="67"/>
      <c r="D565" s="67"/>
      <c r="E565" s="28"/>
      <c r="F565" s="67"/>
      <c r="G565" s="67"/>
      <c r="H565" s="67"/>
      <c r="I565" s="67"/>
      <c r="J565" s="9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</row>
    <row r="566" spans="1:26" ht="16.5" x14ac:dyDescent="0.45">
      <c r="A566" s="67"/>
      <c r="B566" s="67"/>
      <c r="C566" s="67"/>
      <c r="D566" s="67"/>
      <c r="E566" s="28"/>
      <c r="F566" s="67"/>
      <c r="G566" s="67"/>
      <c r="H566" s="67"/>
      <c r="I566" s="67"/>
      <c r="J566" s="9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</row>
    <row r="567" spans="1:26" ht="16.5" x14ac:dyDescent="0.45">
      <c r="A567" s="67"/>
      <c r="B567" s="67"/>
      <c r="C567" s="67"/>
      <c r="D567" s="67"/>
      <c r="E567" s="28"/>
      <c r="F567" s="67"/>
      <c r="G567" s="67"/>
      <c r="H567" s="67"/>
      <c r="I567" s="67"/>
      <c r="J567" s="9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</row>
    <row r="568" spans="1:26" ht="16.5" x14ac:dyDescent="0.45">
      <c r="A568" s="67"/>
      <c r="B568" s="67"/>
      <c r="C568" s="67"/>
      <c r="D568" s="67"/>
      <c r="E568" s="28"/>
      <c r="F568" s="67"/>
      <c r="G568" s="67"/>
      <c r="H568" s="67"/>
      <c r="I568" s="67"/>
      <c r="J568" s="9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</row>
    <row r="569" spans="1:26" ht="16.5" x14ac:dyDescent="0.45">
      <c r="A569" s="67"/>
      <c r="B569" s="67"/>
      <c r="C569" s="67"/>
      <c r="D569" s="67"/>
      <c r="E569" s="28"/>
      <c r="F569" s="67"/>
      <c r="G569" s="67"/>
      <c r="H569" s="67"/>
      <c r="I569" s="67"/>
      <c r="J569" s="9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</row>
    <row r="570" spans="1:26" ht="16.5" x14ac:dyDescent="0.45">
      <c r="A570" s="67"/>
      <c r="B570" s="67"/>
      <c r="C570" s="67"/>
      <c r="D570" s="67"/>
      <c r="E570" s="28"/>
      <c r="F570" s="67"/>
      <c r="G570" s="67"/>
      <c r="H570" s="67"/>
      <c r="I570" s="67"/>
      <c r="J570" s="9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</row>
    <row r="571" spans="1:26" ht="16.5" x14ac:dyDescent="0.45">
      <c r="A571" s="67"/>
      <c r="B571" s="67"/>
      <c r="C571" s="67"/>
      <c r="D571" s="67"/>
      <c r="E571" s="28"/>
      <c r="F571" s="67"/>
      <c r="G571" s="67"/>
      <c r="H571" s="67"/>
      <c r="I571" s="67"/>
      <c r="J571" s="9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</row>
    <row r="572" spans="1:26" ht="16.5" x14ac:dyDescent="0.45">
      <c r="A572" s="67"/>
      <c r="B572" s="67"/>
      <c r="C572" s="67"/>
      <c r="D572" s="67"/>
      <c r="E572" s="28"/>
      <c r="F572" s="67"/>
      <c r="G572" s="67"/>
      <c r="H572" s="67"/>
      <c r="I572" s="67"/>
      <c r="J572" s="9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</row>
    <row r="573" spans="1:26" ht="16.5" x14ac:dyDescent="0.45">
      <c r="A573" s="67"/>
      <c r="B573" s="67"/>
      <c r="C573" s="67"/>
      <c r="D573" s="67"/>
      <c r="E573" s="28"/>
      <c r="F573" s="67"/>
      <c r="G573" s="67"/>
      <c r="H573" s="67"/>
      <c r="I573" s="67"/>
      <c r="J573" s="9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</row>
    <row r="574" spans="1:26" ht="16.5" x14ac:dyDescent="0.45">
      <c r="A574" s="67"/>
      <c r="B574" s="67"/>
      <c r="C574" s="67"/>
      <c r="D574" s="67"/>
      <c r="E574" s="28"/>
      <c r="F574" s="67"/>
      <c r="G574" s="67"/>
      <c r="H574" s="67"/>
      <c r="I574" s="67"/>
      <c r="J574" s="9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</row>
    <row r="575" spans="1:26" ht="16.5" x14ac:dyDescent="0.45">
      <c r="A575" s="67"/>
      <c r="B575" s="67"/>
      <c r="C575" s="67"/>
      <c r="D575" s="67"/>
      <c r="E575" s="28"/>
      <c r="F575" s="67"/>
      <c r="G575" s="67"/>
      <c r="H575" s="67"/>
      <c r="I575" s="67"/>
      <c r="J575" s="9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</row>
    <row r="576" spans="1:26" ht="16.5" x14ac:dyDescent="0.45">
      <c r="A576" s="67"/>
      <c r="B576" s="67"/>
      <c r="C576" s="67"/>
      <c r="D576" s="67"/>
      <c r="E576" s="28"/>
      <c r="F576" s="67"/>
      <c r="G576" s="67"/>
      <c r="H576" s="67"/>
      <c r="I576" s="67"/>
      <c r="J576" s="9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</row>
    <row r="577" spans="1:26" ht="16.5" x14ac:dyDescent="0.45">
      <c r="A577" s="67"/>
      <c r="B577" s="67"/>
      <c r="C577" s="67"/>
      <c r="D577" s="67"/>
      <c r="E577" s="28"/>
      <c r="F577" s="67"/>
      <c r="G577" s="67"/>
      <c r="H577" s="67"/>
      <c r="I577" s="67"/>
      <c r="J577" s="9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</row>
    <row r="578" spans="1:26" ht="16.5" x14ac:dyDescent="0.45">
      <c r="A578" s="67"/>
      <c r="B578" s="67"/>
      <c r="C578" s="67"/>
      <c r="D578" s="67"/>
      <c r="E578" s="28"/>
      <c r="F578" s="67"/>
      <c r="G578" s="67"/>
      <c r="H578" s="67"/>
      <c r="I578" s="67"/>
      <c r="J578" s="9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</row>
    <row r="579" spans="1:26" ht="16.5" x14ac:dyDescent="0.45">
      <c r="A579" s="67"/>
      <c r="B579" s="67"/>
      <c r="C579" s="67"/>
      <c r="D579" s="67"/>
      <c r="E579" s="28"/>
      <c r="F579" s="67"/>
      <c r="G579" s="67"/>
      <c r="H579" s="67"/>
      <c r="I579" s="67"/>
      <c r="J579" s="9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</row>
    <row r="580" spans="1:26" ht="16.5" x14ac:dyDescent="0.45">
      <c r="A580" s="67"/>
      <c r="B580" s="67"/>
      <c r="C580" s="67"/>
      <c r="D580" s="67"/>
      <c r="E580" s="28"/>
      <c r="F580" s="67"/>
      <c r="G580" s="67"/>
      <c r="H580" s="67"/>
      <c r="I580" s="67"/>
      <c r="J580" s="9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</row>
    <row r="581" spans="1:26" ht="16.5" x14ac:dyDescent="0.45">
      <c r="A581" s="67"/>
      <c r="B581" s="67"/>
      <c r="C581" s="67"/>
      <c r="D581" s="67"/>
      <c r="E581" s="28"/>
      <c r="F581" s="67"/>
      <c r="G581" s="67"/>
      <c r="H581" s="67"/>
      <c r="I581" s="67"/>
      <c r="J581" s="9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</row>
    <row r="582" spans="1:26" ht="16.5" x14ac:dyDescent="0.45">
      <c r="A582" s="67"/>
      <c r="B582" s="67"/>
      <c r="C582" s="67"/>
      <c r="D582" s="67"/>
      <c r="E582" s="28"/>
      <c r="F582" s="67"/>
      <c r="G582" s="67"/>
      <c r="H582" s="67"/>
      <c r="I582" s="67"/>
      <c r="J582" s="9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</row>
    <row r="583" spans="1:26" ht="16.5" x14ac:dyDescent="0.45">
      <c r="A583" s="67"/>
      <c r="B583" s="67"/>
      <c r="C583" s="67"/>
      <c r="D583" s="67"/>
      <c r="E583" s="28"/>
      <c r="F583" s="67"/>
      <c r="G583" s="67"/>
      <c r="H583" s="67"/>
      <c r="I583" s="67"/>
      <c r="J583" s="9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</row>
    <row r="584" spans="1:26" ht="16.5" x14ac:dyDescent="0.45">
      <c r="A584" s="67"/>
      <c r="B584" s="67"/>
      <c r="C584" s="67"/>
      <c r="D584" s="67"/>
      <c r="E584" s="28"/>
      <c r="F584" s="67"/>
      <c r="G584" s="67"/>
      <c r="H584" s="67"/>
      <c r="I584" s="67"/>
      <c r="J584" s="9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</row>
    <row r="585" spans="1:26" ht="16.5" x14ac:dyDescent="0.45">
      <c r="A585" s="67"/>
      <c r="B585" s="67"/>
      <c r="C585" s="67"/>
      <c r="D585" s="67"/>
      <c r="E585" s="28"/>
      <c r="F585" s="67"/>
      <c r="G585" s="67"/>
      <c r="H585" s="67"/>
      <c r="I585" s="67"/>
      <c r="J585" s="9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</row>
    <row r="586" spans="1:26" ht="16.5" x14ac:dyDescent="0.45">
      <c r="A586" s="67"/>
      <c r="B586" s="67"/>
      <c r="C586" s="67"/>
      <c r="D586" s="67"/>
      <c r="E586" s="28"/>
      <c r="F586" s="67"/>
      <c r="G586" s="67"/>
      <c r="H586" s="67"/>
      <c r="I586" s="67"/>
      <c r="J586" s="9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</row>
    <row r="587" spans="1:26" ht="16.5" x14ac:dyDescent="0.45">
      <c r="A587" s="67"/>
      <c r="B587" s="67"/>
      <c r="C587" s="67"/>
      <c r="D587" s="67"/>
      <c r="E587" s="28"/>
      <c r="F587" s="67"/>
      <c r="G587" s="67"/>
      <c r="H587" s="67"/>
      <c r="I587" s="67"/>
      <c r="J587" s="9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</row>
    <row r="588" spans="1:26" ht="16.5" x14ac:dyDescent="0.45">
      <c r="A588" s="67"/>
      <c r="B588" s="67"/>
      <c r="C588" s="67"/>
      <c r="D588" s="67"/>
      <c r="E588" s="28"/>
      <c r="F588" s="67"/>
      <c r="G588" s="67"/>
      <c r="H588" s="67"/>
      <c r="I588" s="67"/>
      <c r="J588" s="9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</row>
    <row r="589" spans="1:26" ht="16.5" x14ac:dyDescent="0.45">
      <c r="A589" s="67"/>
      <c r="B589" s="67"/>
      <c r="C589" s="67"/>
      <c r="D589" s="67"/>
      <c r="E589" s="28"/>
      <c r="F589" s="67"/>
      <c r="G589" s="67"/>
      <c r="H589" s="67"/>
      <c r="I589" s="67"/>
      <c r="J589" s="9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</row>
    <row r="590" spans="1:26" ht="16.5" x14ac:dyDescent="0.45">
      <c r="A590" s="67"/>
      <c r="B590" s="67"/>
      <c r="C590" s="67"/>
      <c r="D590" s="67"/>
      <c r="E590" s="28"/>
      <c r="F590" s="67"/>
      <c r="G590" s="67"/>
      <c r="H590" s="67"/>
      <c r="I590" s="67"/>
      <c r="J590" s="9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</row>
    <row r="591" spans="1:26" ht="16.5" x14ac:dyDescent="0.45">
      <c r="A591" s="67"/>
      <c r="B591" s="67"/>
      <c r="C591" s="67"/>
      <c r="D591" s="67"/>
      <c r="E591" s="28"/>
      <c r="F591" s="67"/>
      <c r="G591" s="67"/>
      <c r="H591" s="67"/>
      <c r="I591" s="67"/>
      <c r="J591" s="9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</row>
    <row r="592" spans="1:26" ht="16.5" x14ac:dyDescent="0.45">
      <c r="A592" s="67"/>
      <c r="B592" s="67"/>
      <c r="C592" s="67"/>
      <c r="D592" s="67"/>
      <c r="E592" s="28"/>
      <c r="F592" s="67"/>
      <c r="G592" s="67"/>
      <c r="H592" s="67"/>
      <c r="I592" s="67"/>
      <c r="J592" s="9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</row>
    <row r="593" spans="1:26" ht="16.5" x14ac:dyDescent="0.45">
      <c r="A593" s="67"/>
      <c r="B593" s="67"/>
      <c r="C593" s="67"/>
      <c r="D593" s="67"/>
      <c r="E593" s="28"/>
      <c r="F593" s="67"/>
      <c r="G593" s="67"/>
      <c r="H593" s="67"/>
      <c r="I593" s="67"/>
      <c r="J593" s="9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</row>
    <row r="594" spans="1:26" ht="16.5" x14ac:dyDescent="0.45">
      <c r="A594" s="67"/>
      <c r="B594" s="67"/>
      <c r="C594" s="67"/>
      <c r="D594" s="67"/>
      <c r="E594" s="28"/>
      <c r="F594" s="67"/>
      <c r="G594" s="67"/>
      <c r="H594" s="67"/>
      <c r="I594" s="67"/>
      <c r="J594" s="9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</row>
    <row r="595" spans="1:26" ht="16.5" x14ac:dyDescent="0.45">
      <c r="A595" s="67"/>
      <c r="B595" s="67"/>
      <c r="C595" s="67"/>
      <c r="D595" s="67"/>
      <c r="E595" s="28"/>
      <c r="F595" s="67"/>
      <c r="G595" s="67"/>
      <c r="H595" s="67"/>
      <c r="I595" s="67"/>
      <c r="J595" s="9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</row>
    <row r="596" spans="1:26" ht="16.5" x14ac:dyDescent="0.45">
      <c r="A596" s="67"/>
      <c r="B596" s="67"/>
      <c r="C596" s="67"/>
      <c r="D596" s="67"/>
      <c r="E596" s="28"/>
      <c r="F596" s="67"/>
      <c r="G596" s="67"/>
      <c r="H596" s="67"/>
      <c r="I596" s="67"/>
      <c r="J596" s="9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</row>
    <row r="597" spans="1:26" ht="16.5" x14ac:dyDescent="0.45">
      <c r="A597" s="67"/>
      <c r="B597" s="67"/>
      <c r="C597" s="67"/>
      <c r="D597" s="67"/>
      <c r="E597" s="28"/>
      <c r="F597" s="67"/>
      <c r="G597" s="67"/>
      <c r="H597" s="67"/>
      <c r="I597" s="67"/>
      <c r="J597" s="9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</row>
    <row r="598" spans="1:26" ht="16.5" x14ac:dyDescent="0.45">
      <c r="A598" s="67"/>
      <c r="B598" s="67"/>
      <c r="C598" s="67"/>
      <c r="D598" s="67"/>
      <c r="E598" s="28"/>
      <c r="F598" s="67"/>
      <c r="G598" s="67"/>
      <c r="H598" s="67"/>
      <c r="I598" s="67"/>
      <c r="J598" s="9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</row>
    <row r="599" spans="1:26" ht="16.5" x14ac:dyDescent="0.45">
      <c r="A599" s="67"/>
      <c r="B599" s="67"/>
      <c r="C599" s="67"/>
      <c r="D599" s="67"/>
      <c r="E599" s="28"/>
      <c r="F599" s="67"/>
      <c r="G599" s="67"/>
      <c r="H599" s="67"/>
      <c r="I599" s="67"/>
      <c r="J599" s="9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</row>
    <row r="600" spans="1:26" ht="16.5" x14ac:dyDescent="0.45">
      <c r="A600" s="67"/>
      <c r="B600" s="67"/>
      <c r="C600" s="67"/>
      <c r="D600" s="67"/>
      <c r="E600" s="28"/>
      <c r="F600" s="67"/>
      <c r="G600" s="67"/>
      <c r="H600" s="67"/>
      <c r="I600" s="67"/>
      <c r="J600" s="9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</row>
    <row r="601" spans="1:26" ht="16.5" x14ac:dyDescent="0.45">
      <c r="A601" s="67"/>
      <c r="B601" s="67"/>
      <c r="C601" s="67"/>
      <c r="D601" s="67"/>
      <c r="E601" s="28"/>
      <c r="F601" s="67"/>
      <c r="G601" s="67"/>
      <c r="H601" s="67"/>
      <c r="I601" s="67"/>
      <c r="J601" s="9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</row>
    <row r="602" spans="1:26" ht="16.5" x14ac:dyDescent="0.45">
      <c r="A602" s="67"/>
      <c r="B602" s="67"/>
      <c r="C602" s="67"/>
      <c r="D602" s="67"/>
      <c r="E602" s="28"/>
      <c r="F602" s="67"/>
      <c r="G602" s="67"/>
      <c r="H602" s="67"/>
      <c r="I602" s="67"/>
      <c r="J602" s="9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</row>
    <row r="603" spans="1:26" ht="16.5" x14ac:dyDescent="0.45">
      <c r="A603" s="67"/>
      <c r="B603" s="67"/>
      <c r="C603" s="67"/>
      <c r="D603" s="67"/>
      <c r="E603" s="28"/>
      <c r="F603" s="67"/>
      <c r="G603" s="67"/>
      <c r="H603" s="67"/>
      <c r="I603" s="67"/>
      <c r="J603" s="9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</row>
    <row r="604" spans="1:26" ht="16.5" x14ac:dyDescent="0.45">
      <c r="A604" s="67"/>
      <c r="B604" s="67"/>
      <c r="C604" s="67"/>
      <c r="D604" s="67"/>
      <c r="E604" s="28"/>
      <c r="F604" s="67"/>
      <c r="G604" s="67"/>
      <c r="H604" s="67"/>
      <c r="I604" s="67"/>
      <c r="J604" s="9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</row>
    <row r="605" spans="1:26" ht="16.5" x14ac:dyDescent="0.45">
      <c r="A605" s="67"/>
      <c r="B605" s="67"/>
      <c r="C605" s="67"/>
      <c r="D605" s="67"/>
      <c r="E605" s="28"/>
      <c r="F605" s="67"/>
      <c r="G605" s="67"/>
      <c r="H605" s="67"/>
      <c r="I605" s="67"/>
      <c r="J605" s="9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</row>
    <row r="606" spans="1:26" ht="16.5" x14ac:dyDescent="0.45">
      <c r="A606" s="67"/>
      <c r="B606" s="67"/>
      <c r="C606" s="67"/>
      <c r="D606" s="67"/>
      <c r="E606" s="28"/>
      <c r="F606" s="67"/>
      <c r="G606" s="67"/>
      <c r="H606" s="67"/>
      <c r="I606" s="67"/>
      <c r="J606" s="9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</row>
    <row r="607" spans="1:26" ht="16.5" x14ac:dyDescent="0.45">
      <c r="A607" s="67"/>
      <c r="B607" s="67"/>
      <c r="C607" s="67"/>
      <c r="D607" s="67"/>
      <c r="E607" s="28"/>
      <c r="F607" s="67"/>
      <c r="G607" s="67"/>
      <c r="H607" s="67"/>
      <c r="I607" s="67"/>
      <c r="J607" s="9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</row>
    <row r="608" spans="1:26" ht="16.5" x14ac:dyDescent="0.45">
      <c r="A608" s="67"/>
      <c r="B608" s="67"/>
      <c r="C608" s="67"/>
      <c r="D608" s="67"/>
      <c r="E608" s="28"/>
      <c r="F608" s="67"/>
      <c r="G608" s="67"/>
      <c r="H608" s="67"/>
      <c r="I608" s="67"/>
      <c r="J608" s="9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</row>
    <row r="609" spans="1:26" ht="16.5" x14ac:dyDescent="0.45">
      <c r="A609" s="67"/>
      <c r="B609" s="67"/>
      <c r="C609" s="67"/>
      <c r="D609" s="67"/>
      <c r="E609" s="28"/>
      <c r="F609" s="67"/>
      <c r="G609" s="67"/>
      <c r="H609" s="67"/>
      <c r="I609" s="67"/>
      <c r="J609" s="9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</row>
    <row r="610" spans="1:26" ht="16.5" x14ac:dyDescent="0.45">
      <c r="A610" s="67"/>
      <c r="B610" s="67"/>
      <c r="C610" s="67"/>
      <c r="D610" s="67"/>
      <c r="E610" s="28"/>
      <c r="F610" s="67"/>
      <c r="G610" s="67"/>
      <c r="H610" s="67"/>
      <c r="I610" s="67"/>
      <c r="J610" s="9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</row>
    <row r="611" spans="1:26" ht="16.5" x14ac:dyDescent="0.45">
      <c r="A611" s="67"/>
      <c r="B611" s="67"/>
      <c r="C611" s="67"/>
      <c r="D611" s="67"/>
      <c r="E611" s="28"/>
      <c r="F611" s="67"/>
      <c r="G611" s="67"/>
      <c r="H611" s="67"/>
      <c r="I611" s="67"/>
      <c r="J611" s="9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</row>
    <row r="612" spans="1:26" ht="16.5" x14ac:dyDescent="0.45">
      <c r="A612" s="67"/>
      <c r="B612" s="67"/>
      <c r="C612" s="67"/>
      <c r="D612" s="67"/>
      <c r="E612" s="28"/>
      <c r="F612" s="67"/>
      <c r="G612" s="67"/>
      <c r="H612" s="67"/>
      <c r="I612" s="67"/>
      <c r="J612" s="9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</row>
    <row r="613" spans="1:26" ht="16.5" x14ac:dyDescent="0.45">
      <c r="A613" s="67"/>
      <c r="B613" s="67"/>
      <c r="C613" s="67"/>
      <c r="D613" s="67"/>
      <c r="E613" s="28"/>
      <c r="F613" s="67"/>
      <c r="G613" s="67"/>
      <c r="H613" s="67"/>
      <c r="I613" s="67"/>
      <c r="J613" s="9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</row>
    <row r="614" spans="1:26" ht="16.5" x14ac:dyDescent="0.45">
      <c r="A614" s="67"/>
      <c r="B614" s="67"/>
      <c r="C614" s="67"/>
      <c r="D614" s="67"/>
      <c r="E614" s="28"/>
      <c r="F614" s="67"/>
      <c r="G614" s="67"/>
      <c r="H614" s="67"/>
      <c r="I614" s="67"/>
      <c r="J614" s="9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</row>
    <row r="615" spans="1:26" ht="16.5" x14ac:dyDescent="0.45">
      <c r="A615" s="67"/>
      <c r="B615" s="67"/>
      <c r="C615" s="67"/>
      <c r="D615" s="67"/>
      <c r="E615" s="28"/>
      <c r="F615" s="67"/>
      <c r="G615" s="67"/>
      <c r="H615" s="67"/>
      <c r="I615" s="67"/>
      <c r="J615" s="9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</row>
    <row r="616" spans="1:26" ht="16.5" x14ac:dyDescent="0.45">
      <c r="A616" s="67"/>
      <c r="B616" s="67"/>
      <c r="C616" s="67"/>
      <c r="D616" s="67"/>
      <c r="E616" s="28"/>
      <c r="F616" s="67"/>
      <c r="G616" s="67"/>
      <c r="H616" s="67"/>
      <c r="I616" s="67"/>
      <c r="J616" s="9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</row>
    <row r="617" spans="1:26" ht="16.5" x14ac:dyDescent="0.45">
      <c r="A617" s="67"/>
      <c r="B617" s="67"/>
      <c r="C617" s="67"/>
      <c r="D617" s="67"/>
      <c r="E617" s="28"/>
      <c r="F617" s="67"/>
      <c r="G617" s="67"/>
      <c r="H617" s="67"/>
      <c r="I617" s="67"/>
      <c r="J617" s="9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</row>
    <row r="618" spans="1:26" ht="16.5" x14ac:dyDescent="0.45">
      <c r="A618" s="67"/>
      <c r="B618" s="67"/>
      <c r="C618" s="67"/>
      <c r="D618" s="67"/>
      <c r="E618" s="28"/>
      <c r="F618" s="67"/>
      <c r="G618" s="67"/>
      <c r="H618" s="67"/>
      <c r="I618" s="67"/>
      <c r="J618" s="9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</row>
    <row r="619" spans="1:26" ht="16.5" x14ac:dyDescent="0.45">
      <c r="A619" s="67"/>
      <c r="B619" s="67"/>
      <c r="C619" s="67"/>
      <c r="D619" s="67"/>
      <c r="E619" s="28"/>
      <c r="F619" s="67"/>
      <c r="G619" s="67"/>
      <c r="H619" s="67"/>
      <c r="I619" s="67"/>
      <c r="J619" s="9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</row>
    <row r="620" spans="1:26" ht="16.5" x14ac:dyDescent="0.45">
      <c r="A620" s="67"/>
      <c r="B620" s="67"/>
      <c r="C620" s="67"/>
      <c r="D620" s="67"/>
      <c r="E620" s="28"/>
      <c r="F620" s="67"/>
      <c r="G620" s="67"/>
      <c r="H620" s="67"/>
      <c r="I620" s="67"/>
      <c r="J620" s="9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</row>
    <row r="621" spans="1:26" ht="16.5" x14ac:dyDescent="0.45">
      <c r="A621" s="67"/>
      <c r="B621" s="67"/>
      <c r="C621" s="67"/>
      <c r="D621" s="67"/>
      <c r="E621" s="28"/>
      <c r="F621" s="67"/>
      <c r="G621" s="67"/>
      <c r="H621" s="67"/>
      <c r="I621" s="67"/>
      <c r="J621" s="9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</row>
    <row r="622" spans="1:26" ht="16.5" x14ac:dyDescent="0.45">
      <c r="A622" s="67"/>
      <c r="B622" s="67"/>
      <c r="C622" s="67"/>
      <c r="D622" s="67"/>
      <c r="E622" s="28"/>
      <c r="F622" s="67"/>
      <c r="G622" s="67"/>
      <c r="H622" s="67"/>
      <c r="I622" s="67"/>
      <c r="J622" s="9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</row>
    <row r="623" spans="1:26" ht="16.5" x14ac:dyDescent="0.45">
      <c r="A623" s="67"/>
      <c r="B623" s="67"/>
      <c r="C623" s="67"/>
      <c r="D623" s="67"/>
      <c r="E623" s="28"/>
      <c r="F623" s="67"/>
      <c r="G623" s="67"/>
      <c r="H623" s="67"/>
      <c r="I623" s="67"/>
      <c r="J623" s="9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</row>
    <row r="624" spans="1:26" ht="16.5" x14ac:dyDescent="0.45">
      <c r="A624" s="67"/>
      <c r="B624" s="67"/>
      <c r="C624" s="67"/>
      <c r="D624" s="67"/>
      <c r="E624" s="28"/>
      <c r="F624" s="67"/>
      <c r="G624" s="67"/>
      <c r="H624" s="67"/>
      <c r="I624" s="67"/>
      <c r="J624" s="9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</row>
    <row r="625" spans="1:26" ht="16.5" x14ac:dyDescent="0.45">
      <c r="A625" s="67"/>
      <c r="B625" s="67"/>
      <c r="C625" s="67"/>
      <c r="D625" s="67"/>
      <c r="E625" s="28"/>
      <c r="F625" s="67"/>
      <c r="G625" s="67"/>
      <c r="H625" s="67"/>
      <c r="I625" s="67"/>
      <c r="J625" s="9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</row>
    <row r="626" spans="1:26" ht="16.5" x14ac:dyDescent="0.45">
      <c r="A626" s="67"/>
      <c r="B626" s="67"/>
      <c r="C626" s="67"/>
      <c r="D626" s="67"/>
      <c r="E626" s="28"/>
      <c r="F626" s="67"/>
      <c r="G626" s="67"/>
      <c r="H626" s="67"/>
      <c r="I626" s="67"/>
      <c r="J626" s="9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</row>
    <row r="627" spans="1:26" ht="16.5" x14ac:dyDescent="0.45">
      <c r="A627" s="67"/>
      <c r="B627" s="67"/>
      <c r="C627" s="67"/>
      <c r="D627" s="67"/>
      <c r="E627" s="28"/>
      <c r="F627" s="67"/>
      <c r="G627" s="67"/>
      <c r="H627" s="67"/>
      <c r="I627" s="67"/>
      <c r="J627" s="9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</row>
    <row r="628" spans="1:26" ht="16.5" x14ac:dyDescent="0.45">
      <c r="A628" s="67"/>
      <c r="B628" s="67"/>
      <c r="C628" s="67"/>
      <c r="D628" s="67"/>
      <c r="E628" s="28"/>
      <c r="F628" s="67"/>
      <c r="G628" s="67"/>
      <c r="H628" s="67"/>
      <c r="I628" s="67"/>
      <c r="J628" s="9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</row>
    <row r="629" spans="1:26" ht="16.5" x14ac:dyDescent="0.45">
      <c r="A629" s="67"/>
      <c r="B629" s="67"/>
      <c r="C629" s="67"/>
      <c r="D629" s="67"/>
      <c r="E629" s="28"/>
      <c r="F629" s="67"/>
      <c r="G629" s="67"/>
      <c r="H629" s="67"/>
      <c r="I629" s="67"/>
      <c r="J629" s="9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</row>
    <row r="630" spans="1:26" ht="16.5" x14ac:dyDescent="0.45">
      <c r="A630" s="67"/>
      <c r="B630" s="67"/>
      <c r="C630" s="67"/>
      <c r="D630" s="67"/>
      <c r="E630" s="28"/>
      <c r="F630" s="67"/>
      <c r="G630" s="67"/>
      <c r="H630" s="67"/>
      <c r="I630" s="67"/>
      <c r="J630" s="9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</row>
    <row r="631" spans="1:26" ht="16.5" x14ac:dyDescent="0.45">
      <c r="A631" s="67"/>
      <c r="B631" s="67"/>
      <c r="C631" s="67"/>
      <c r="D631" s="67"/>
      <c r="E631" s="28"/>
      <c r="F631" s="67"/>
      <c r="G631" s="67"/>
      <c r="H631" s="67"/>
      <c r="I631" s="67"/>
      <c r="J631" s="9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</row>
    <row r="632" spans="1:26" ht="16.5" x14ac:dyDescent="0.45">
      <c r="A632" s="67"/>
      <c r="B632" s="67"/>
      <c r="C632" s="67"/>
      <c r="D632" s="67"/>
      <c r="E632" s="28"/>
      <c r="F632" s="67"/>
      <c r="G632" s="67"/>
      <c r="H632" s="67"/>
      <c r="I632" s="67"/>
      <c r="J632" s="9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</row>
    <row r="633" spans="1:26" ht="16.5" x14ac:dyDescent="0.45">
      <c r="A633" s="67"/>
      <c r="B633" s="67"/>
      <c r="C633" s="67"/>
      <c r="D633" s="67"/>
      <c r="E633" s="28"/>
      <c r="F633" s="67"/>
      <c r="G633" s="67"/>
      <c r="H633" s="67"/>
      <c r="I633" s="67"/>
      <c r="J633" s="9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</row>
    <row r="634" spans="1:26" ht="16.5" x14ac:dyDescent="0.45">
      <c r="A634" s="67"/>
      <c r="B634" s="67"/>
      <c r="C634" s="67"/>
      <c r="D634" s="67"/>
      <c r="E634" s="28"/>
      <c r="F634" s="67"/>
      <c r="G634" s="67"/>
      <c r="H634" s="67"/>
      <c r="I634" s="67"/>
      <c r="J634" s="9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</row>
    <row r="635" spans="1:26" ht="16.5" x14ac:dyDescent="0.45">
      <c r="A635" s="67"/>
      <c r="B635" s="67"/>
      <c r="C635" s="67"/>
      <c r="D635" s="67"/>
      <c r="E635" s="28"/>
      <c r="F635" s="67"/>
      <c r="G635" s="67"/>
      <c r="H635" s="67"/>
      <c r="I635" s="67"/>
      <c r="J635" s="9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</row>
    <row r="636" spans="1:26" ht="16.5" x14ac:dyDescent="0.45">
      <c r="A636" s="67"/>
      <c r="B636" s="67"/>
      <c r="C636" s="67"/>
      <c r="D636" s="67"/>
      <c r="E636" s="28"/>
      <c r="F636" s="67"/>
      <c r="G636" s="67"/>
      <c r="H636" s="67"/>
      <c r="I636" s="67"/>
      <c r="J636" s="9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</row>
    <row r="637" spans="1:26" ht="16.5" x14ac:dyDescent="0.45">
      <c r="A637" s="67"/>
      <c r="B637" s="67"/>
      <c r="C637" s="67"/>
      <c r="D637" s="67"/>
      <c r="E637" s="28"/>
      <c r="F637" s="67"/>
      <c r="G637" s="67"/>
      <c r="H637" s="67"/>
      <c r="I637" s="67"/>
      <c r="J637" s="9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</row>
    <row r="638" spans="1:26" ht="16.5" x14ac:dyDescent="0.45">
      <c r="A638" s="67"/>
      <c r="B638" s="67"/>
      <c r="C638" s="67"/>
      <c r="D638" s="67"/>
      <c r="E638" s="28"/>
      <c r="F638" s="67"/>
      <c r="G638" s="67"/>
      <c r="H638" s="67"/>
      <c r="I638" s="67"/>
      <c r="J638" s="9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</row>
    <row r="639" spans="1:26" ht="16.5" x14ac:dyDescent="0.45">
      <c r="A639" s="67"/>
      <c r="B639" s="67"/>
      <c r="C639" s="67"/>
      <c r="D639" s="67"/>
      <c r="E639" s="28"/>
      <c r="F639" s="67"/>
      <c r="G639" s="67"/>
      <c r="H639" s="67"/>
      <c r="I639" s="67"/>
      <c r="J639" s="9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</row>
    <row r="640" spans="1:26" ht="16.5" x14ac:dyDescent="0.45">
      <c r="A640" s="67"/>
      <c r="B640" s="67"/>
      <c r="C640" s="67"/>
      <c r="D640" s="67"/>
      <c r="E640" s="28"/>
      <c r="F640" s="67"/>
      <c r="G640" s="67"/>
      <c r="H640" s="67"/>
      <c r="I640" s="67"/>
      <c r="J640" s="9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</row>
    <row r="641" spans="1:26" ht="16.5" x14ac:dyDescent="0.45">
      <c r="A641" s="67"/>
      <c r="B641" s="67"/>
      <c r="C641" s="67"/>
      <c r="D641" s="67"/>
      <c r="E641" s="28"/>
      <c r="F641" s="67"/>
      <c r="G641" s="67"/>
      <c r="H641" s="67"/>
      <c r="I641" s="67"/>
      <c r="J641" s="9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</row>
    <row r="642" spans="1:26" ht="16.5" x14ac:dyDescent="0.45">
      <c r="A642" s="67"/>
      <c r="B642" s="67"/>
      <c r="C642" s="67"/>
      <c r="D642" s="67"/>
      <c r="E642" s="28"/>
      <c r="F642" s="67"/>
      <c r="G642" s="67"/>
      <c r="H642" s="67"/>
      <c r="I642" s="67"/>
      <c r="J642" s="9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</row>
    <row r="643" spans="1:26" ht="16.5" x14ac:dyDescent="0.45">
      <c r="A643" s="67"/>
      <c r="B643" s="67"/>
      <c r="C643" s="67"/>
      <c r="D643" s="67"/>
      <c r="E643" s="28"/>
      <c r="F643" s="67"/>
      <c r="G643" s="67"/>
      <c r="H643" s="67"/>
      <c r="I643" s="67"/>
      <c r="J643" s="9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</row>
    <row r="644" spans="1:26" ht="16.5" x14ac:dyDescent="0.45">
      <c r="A644" s="67"/>
      <c r="B644" s="67"/>
      <c r="C644" s="67"/>
      <c r="D644" s="67"/>
      <c r="E644" s="28"/>
      <c r="F644" s="67"/>
      <c r="G644" s="67"/>
      <c r="H644" s="67"/>
      <c r="I644" s="67"/>
      <c r="J644" s="9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</row>
    <row r="645" spans="1:26" ht="16.5" x14ac:dyDescent="0.45">
      <c r="A645" s="67"/>
      <c r="B645" s="67"/>
      <c r="C645" s="67"/>
      <c r="D645" s="67"/>
      <c r="E645" s="28"/>
      <c r="F645" s="67"/>
      <c r="G645" s="67"/>
      <c r="H645" s="67"/>
      <c r="I645" s="67"/>
      <c r="J645" s="9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</row>
    <row r="646" spans="1:26" ht="16.5" x14ac:dyDescent="0.45">
      <c r="A646" s="67"/>
      <c r="B646" s="67"/>
      <c r="C646" s="67"/>
      <c r="D646" s="67"/>
      <c r="E646" s="28"/>
      <c r="F646" s="67"/>
      <c r="G646" s="67"/>
      <c r="H646" s="67"/>
      <c r="I646" s="67"/>
      <c r="J646" s="9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</row>
    <row r="647" spans="1:26" ht="16.5" x14ac:dyDescent="0.45">
      <c r="A647" s="67"/>
      <c r="B647" s="67"/>
      <c r="C647" s="67"/>
      <c r="D647" s="67"/>
      <c r="E647" s="28"/>
      <c r="F647" s="67"/>
      <c r="G647" s="67"/>
      <c r="H647" s="67"/>
      <c r="I647" s="67"/>
      <c r="J647" s="9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</row>
    <row r="648" spans="1:26" ht="16.5" x14ac:dyDescent="0.45">
      <c r="A648" s="67"/>
      <c r="B648" s="67"/>
      <c r="C648" s="67"/>
      <c r="D648" s="67"/>
      <c r="E648" s="28"/>
      <c r="F648" s="67"/>
      <c r="G648" s="67"/>
      <c r="H648" s="67"/>
      <c r="I648" s="67"/>
      <c r="J648" s="9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</row>
    <row r="649" spans="1:26" ht="16.5" x14ac:dyDescent="0.45">
      <c r="A649" s="67"/>
      <c r="B649" s="67"/>
      <c r="C649" s="67"/>
      <c r="D649" s="67"/>
      <c r="E649" s="28"/>
      <c r="F649" s="67"/>
      <c r="G649" s="67"/>
      <c r="H649" s="67"/>
      <c r="I649" s="67"/>
      <c r="J649" s="9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</row>
    <row r="650" spans="1:26" ht="16.5" x14ac:dyDescent="0.45">
      <c r="A650" s="67"/>
      <c r="B650" s="67"/>
      <c r="C650" s="67"/>
      <c r="D650" s="67"/>
      <c r="E650" s="28"/>
      <c r="F650" s="67"/>
      <c r="G650" s="67"/>
      <c r="H650" s="67"/>
      <c r="I650" s="67"/>
      <c r="J650" s="9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</row>
    <row r="651" spans="1:26" ht="16.5" x14ac:dyDescent="0.45">
      <c r="A651" s="67"/>
      <c r="B651" s="67"/>
      <c r="C651" s="67"/>
      <c r="D651" s="67"/>
      <c r="E651" s="28"/>
      <c r="F651" s="67"/>
      <c r="G651" s="67"/>
      <c r="H651" s="67"/>
      <c r="I651" s="67"/>
      <c r="J651" s="9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</row>
    <row r="652" spans="1:26" ht="16.5" x14ac:dyDescent="0.45">
      <c r="A652" s="67"/>
      <c r="B652" s="67"/>
      <c r="C652" s="67"/>
      <c r="D652" s="67"/>
      <c r="E652" s="28"/>
      <c r="F652" s="67"/>
      <c r="G652" s="67"/>
      <c r="H652" s="67"/>
      <c r="I652" s="67"/>
      <c r="J652" s="9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</row>
    <row r="653" spans="1:26" ht="16.5" x14ac:dyDescent="0.45">
      <c r="A653" s="67"/>
      <c r="B653" s="67"/>
      <c r="C653" s="67"/>
      <c r="D653" s="67"/>
      <c r="E653" s="28"/>
      <c r="F653" s="67"/>
      <c r="G653" s="67"/>
      <c r="H653" s="67"/>
      <c r="I653" s="67"/>
      <c r="J653" s="9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</row>
    <row r="654" spans="1:26" ht="16.5" x14ac:dyDescent="0.45">
      <c r="A654" s="67"/>
      <c r="B654" s="67"/>
      <c r="C654" s="67"/>
      <c r="D654" s="67"/>
      <c r="E654" s="28"/>
      <c r="F654" s="67"/>
      <c r="G654" s="67"/>
      <c r="H654" s="67"/>
      <c r="I654" s="67"/>
      <c r="J654" s="9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</row>
    <row r="655" spans="1:26" ht="16.5" x14ac:dyDescent="0.45">
      <c r="A655" s="67"/>
      <c r="B655" s="67"/>
      <c r="C655" s="67"/>
      <c r="D655" s="67"/>
      <c r="E655" s="28"/>
      <c r="F655" s="67"/>
      <c r="G655" s="67"/>
      <c r="H655" s="67"/>
      <c r="I655" s="67"/>
      <c r="J655" s="9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</row>
    <row r="656" spans="1:26" ht="16.5" x14ac:dyDescent="0.45">
      <c r="A656" s="67"/>
      <c r="B656" s="67"/>
      <c r="C656" s="67"/>
      <c r="D656" s="67"/>
      <c r="E656" s="28"/>
      <c r="F656" s="67"/>
      <c r="G656" s="67"/>
      <c r="H656" s="67"/>
      <c r="I656" s="67"/>
      <c r="J656" s="9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</row>
    <row r="657" spans="1:26" ht="16.5" x14ac:dyDescent="0.45">
      <c r="A657" s="67"/>
      <c r="B657" s="67"/>
      <c r="C657" s="67"/>
      <c r="D657" s="67"/>
      <c r="E657" s="28"/>
      <c r="F657" s="67"/>
      <c r="G657" s="67"/>
      <c r="H657" s="67"/>
      <c r="I657" s="67"/>
      <c r="J657" s="9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</row>
    <row r="658" spans="1:26" ht="16.5" x14ac:dyDescent="0.45">
      <c r="A658" s="67"/>
      <c r="B658" s="67"/>
      <c r="C658" s="67"/>
      <c r="D658" s="67"/>
      <c r="E658" s="28"/>
      <c r="F658" s="67"/>
      <c r="G658" s="67"/>
      <c r="H658" s="67"/>
      <c r="I658" s="67"/>
      <c r="J658" s="9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</row>
    <row r="659" spans="1:26" ht="16.5" x14ac:dyDescent="0.45">
      <c r="A659" s="67"/>
      <c r="B659" s="67"/>
      <c r="C659" s="67"/>
      <c r="D659" s="67"/>
      <c r="E659" s="28"/>
      <c r="F659" s="67"/>
      <c r="G659" s="67"/>
      <c r="H659" s="67"/>
      <c r="I659" s="67"/>
      <c r="J659" s="9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</row>
    <row r="660" spans="1:26" ht="16.5" x14ac:dyDescent="0.45">
      <c r="A660" s="67"/>
      <c r="B660" s="67"/>
      <c r="C660" s="67"/>
      <c r="D660" s="67"/>
      <c r="E660" s="28"/>
      <c r="F660" s="67"/>
      <c r="G660" s="67"/>
      <c r="H660" s="67"/>
      <c r="I660" s="67"/>
      <c r="J660" s="9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</row>
    <row r="661" spans="1:26" ht="16.5" x14ac:dyDescent="0.45">
      <c r="A661" s="67"/>
      <c r="B661" s="67"/>
      <c r="C661" s="67"/>
      <c r="D661" s="67"/>
      <c r="E661" s="28"/>
      <c r="F661" s="67"/>
      <c r="G661" s="67"/>
      <c r="H661" s="67"/>
      <c r="I661" s="67"/>
      <c r="J661" s="9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</row>
    <row r="662" spans="1:26" ht="16.5" x14ac:dyDescent="0.45">
      <c r="A662" s="67"/>
      <c r="B662" s="67"/>
      <c r="C662" s="67"/>
      <c r="D662" s="67"/>
      <c r="E662" s="28"/>
      <c r="F662" s="67"/>
      <c r="G662" s="67"/>
      <c r="H662" s="67"/>
      <c r="I662" s="67"/>
      <c r="J662" s="9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</row>
    <row r="663" spans="1:26" ht="16.5" x14ac:dyDescent="0.45">
      <c r="A663" s="67"/>
      <c r="B663" s="67"/>
      <c r="C663" s="67"/>
      <c r="D663" s="67"/>
      <c r="E663" s="28"/>
      <c r="F663" s="67"/>
      <c r="G663" s="67"/>
      <c r="H663" s="67"/>
      <c r="I663" s="67"/>
      <c r="J663" s="9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</row>
    <row r="664" spans="1:26" ht="16.5" x14ac:dyDescent="0.45">
      <c r="A664" s="67"/>
      <c r="B664" s="67"/>
      <c r="C664" s="67"/>
      <c r="D664" s="67"/>
      <c r="E664" s="28"/>
      <c r="F664" s="67"/>
      <c r="G664" s="67"/>
      <c r="H664" s="67"/>
      <c r="I664" s="67"/>
      <c r="J664" s="9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</row>
    <row r="665" spans="1:26" ht="16.5" x14ac:dyDescent="0.45">
      <c r="A665" s="67"/>
      <c r="B665" s="67"/>
      <c r="C665" s="67"/>
      <c r="D665" s="67"/>
      <c r="E665" s="28"/>
      <c r="F665" s="67"/>
      <c r="G665" s="67"/>
      <c r="H665" s="67"/>
      <c r="I665" s="67"/>
      <c r="J665" s="9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</row>
    <row r="666" spans="1:26" ht="16.5" x14ac:dyDescent="0.45">
      <c r="A666" s="67"/>
      <c r="B666" s="67"/>
      <c r="C666" s="67"/>
      <c r="D666" s="67"/>
      <c r="E666" s="28"/>
      <c r="F666" s="67"/>
      <c r="G666" s="67"/>
      <c r="H666" s="67"/>
      <c r="I666" s="67"/>
      <c r="J666" s="9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</row>
    <row r="667" spans="1:26" ht="16.5" x14ac:dyDescent="0.45">
      <c r="A667" s="67"/>
      <c r="B667" s="67"/>
      <c r="C667" s="67"/>
      <c r="D667" s="67"/>
      <c r="E667" s="28"/>
      <c r="F667" s="67"/>
      <c r="G667" s="67"/>
      <c r="H667" s="67"/>
      <c r="I667" s="67"/>
      <c r="J667" s="9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</row>
    <row r="668" spans="1:26" ht="16.5" x14ac:dyDescent="0.45">
      <c r="A668" s="67"/>
      <c r="B668" s="67"/>
      <c r="C668" s="67"/>
      <c r="D668" s="67"/>
      <c r="E668" s="28"/>
      <c r="F668" s="67"/>
      <c r="G668" s="67"/>
      <c r="H668" s="67"/>
      <c r="I668" s="67"/>
      <c r="J668" s="9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</row>
    <row r="669" spans="1:26" ht="16.5" x14ac:dyDescent="0.45">
      <c r="A669" s="67"/>
      <c r="B669" s="67"/>
      <c r="C669" s="67"/>
      <c r="D669" s="67"/>
      <c r="E669" s="28"/>
      <c r="F669" s="67"/>
      <c r="G669" s="67"/>
      <c r="H669" s="67"/>
      <c r="I669" s="67"/>
      <c r="J669" s="9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</row>
    <row r="670" spans="1:26" ht="16.5" x14ac:dyDescent="0.45">
      <c r="A670" s="67"/>
      <c r="B670" s="67"/>
      <c r="C670" s="67"/>
      <c r="D670" s="67"/>
      <c r="E670" s="28"/>
      <c r="F670" s="67"/>
      <c r="G670" s="67"/>
      <c r="H670" s="67"/>
      <c r="I670" s="67"/>
      <c r="J670" s="9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</row>
    <row r="671" spans="1:26" ht="16.5" x14ac:dyDescent="0.45">
      <c r="A671" s="67"/>
      <c r="B671" s="67"/>
      <c r="C671" s="67"/>
      <c r="D671" s="67"/>
      <c r="E671" s="28"/>
      <c r="F671" s="67"/>
      <c r="G671" s="67"/>
      <c r="H671" s="67"/>
      <c r="I671" s="67"/>
      <c r="J671" s="9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</row>
    <row r="672" spans="1:26" ht="16.5" x14ac:dyDescent="0.45">
      <c r="A672" s="67"/>
      <c r="B672" s="67"/>
      <c r="C672" s="67"/>
      <c r="D672" s="67"/>
      <c r="E672" s="28"/>
      <c r="F672" s="67"/>
      <c r="G672" s="67"/>
      <c r="H672" s="67"/>
      <c r="I672" s="67"/>
      <c r="J672" s="9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</row>
    <row r="673" spans="1:26" ht="16.5" x14ac:dyDescent="0.45">
      <c r="A673" s="67"/>
      <c r="B673" s="67"/>
      <c r="C673" s="67"/>
      <c r="D673" s="67"/>
      <c r="E673" s="28"/>
      <c r="F673" s="67"/>
      <c r="G673" s="67"/>
      <c r="H673" s="67"/>
      <c r="I673" s="67"/>
      <c r="J673" s="9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</row>
    <row r="674" spans="1:26" ht="16.5" x14ac:dyDescent="0.45">
      <c r="A674" s="67"/>
      <c r="B674" s="67"/>
      <c r="C674" s="67"/>
      <c r="D674" s="67"/>
      <c r="E674" s="28"/>
      <c r="F674" s="67"/>
      <c r="G674" s="67"/>
      <c r="H674" s="67"/>
      <c r="I674" s="67"/>
      <c r="J674" s="9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</row>
    <row r="675" spans="1:26" ht="16.5" x14ac:dyDescent="0.45">
      <c r="A675" s="67"/>
      <c r="B675" s="67"/>
      <c r="C675" s="67"/>
      <c r="D675" s="67"/>
      <c r="E675" s="28"/>
      <c r="F675" s="67"/>
      <c r="G675" s="67"/>
      <c r="H675" s="67"/>
      <c r="I675" s="67"/>
      <c r="J675" s="9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</row>
    <row r="676" spans="1:26" ht="16.5" x14ac:dyDescent="0.45">
      <c r="A676" s="67"/>
      <c r="B676" s="67"/>
      <c r="C676" s="67"/>
      <c r="D676" s="67"/>
      <c r="E676" s="28"/>
      <c r="F676" s="67"/>
      <c r="G676" s="67"/>
      <c r="H676" s="67"/>
      <c r="I676" s="67"/>
      <c r="J676" s="9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</row>
    <row r="677" spans="1:26" ht="16.5" x14ac:dyDescent="0.45">
      <c r="A677" s="67"/>
      <c r="B677" s="67"/>
      <c r="C677" s="67"/>
      <c r="D677" s="67"/>
      <c r="E677" s="28"/>
      <c r="F677" s="67"/>
      <c r="G677" s="67"/>
      <c r="H677" s="67"/>
      <c r="I677" s="67"/>
      <c r="J677" s="9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</row>
    <row r="678" spans="1:26" ht="16.5" x14ac:dyDescent="0.45">
      <c r="A678" s="67"/>
      <c r="B678" s="67"/>
      <c r="C678" s="67"/>
      <c r="D678" s="67"/>
      <c r="E678" s="28"/>
      <c r="F678" s="67"/>
      <c r="G678" s="67"/>
      <c r="H678" s="67"/>
      <c r="I678" s="67"/>
      <c r="J678" s="9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</row>
    <row r="679" spans="1:26" ht="16.5" x14ac:dyDescent="0.45">
      <c r="A679" s="67"/>
      <c r="B679" s="67"/>
      <c r="C679" s="67"/>
      <c r="D679" s="67"/>
      <c r="E679" s="28"/>
      <c r="F679" s="67"/>
      <c r="G679" s="67"/>
      <c r="H679" s="67"/>
      <c r="I679" s="67"/>
      <c r="J679" s="9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</row>
    <row r="680" spans="1:26" ht="16.5" x14ac:dyDescent="0.45">
      <c r="A680" s="67"/>
      <c r="B680" s="67"/>
      <c r="C680" s="67"/>
      <c r="D680" s="67"/>
      <c r="E680" s="28"/>
      <c r="F680" s="67"/>
      <c r="G680" s="67"/>
      <c r="H680" s="67"/>
      <c r="I680" s="67"/>
      <c r="J680" s="9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</row>
    <row r="681" spans="1:26" ht="16.5" x14ac:dyDescent="0.45">
      <c r="A681" s="67"/>
      <c r="B681" s="67"/>
      <c r="C681" s="67"/>
      <c r="D681" s="67"/>
      <c r="E681" s="28"/>
      <c r="F681" s="67"/>
      <c r="G681" s="67"/>
      <c r="H681" s="67"/>
      <c r="I681" s="67"/>
      <c r="J681" s="9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</row>
    <row r="682" spans="1:26" ht="16.5" x14ac:dyDescent="0.45">
      <c r="A682" s="67"/>
      <c r="B682" s="67"/>
      <c r="C682" s="67"/>
      <c r="D682" s="67"/>
      <c r="E682" s="28"/>
      <c r="F682" s="67"/>
      <c r="G682" s="67"/>
      <c r="H682" s="67"/>
      <c r="I682" s="67"/>
      <c r="J682" s="9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</row>
    <row r="683" spans="1:26" ht="16.5" x14ac:dyDescent="0.45">
      <c r="A683" s="67"/>
      <c r="B683" s="67"/>
      <c r="C683" s="67"/>
      <c r="D683" s="67"/>
      <c r="E683" s="28"/>
      <c r="F683" s="67"/>
      <c r="G683" s="67"/>
      <c r="H683" s="67"/>
      <c r="I683" s="67"/>
      <c r="J683" s="9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</row>
    <row r="684" spans="1:26" ht="16.5" x14ac:dyDescent="0.45">
      <c r="A684" s="67"/>
      <c r="B684" s="67"/>
      <c r="C684" s="67"/>
      <c r="D684" s="67"/>
      <c r="E684" s="28"/>
      <c r="F684" s="67"/>
      <c r="G684" s="67"/>
      <c r="H684" s="67"/>
      <c r="I684" s="67"/>
      <c r="J684" s="9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</row>
    <row r="685" spans="1:26" ht="16.5" x14ac:dyDescent="0.45">
      <c r="A685" s="67"/>
      <c r="B685" s="67"/>
      <c r="C685" s="67"/>
      <c r="D685" s="67"/>
      <c r="E685" s="28"/>
      <c r="F685" s="67"/>
      <c r="G685" s="67"/>
      <c r="H685" s="67"/>
      <c r="I685" s="67"/>
      <c r="J685" s="9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</row>
    <row r="686" spans="1:26" ht="16.5" x14ac:dyDescent="0.45">
      <c r="A686" s="67"/>
      <c r="B686" s="67"/>
      <c r="C686" s="67"/>
      <c r="D686" s="67"/>
      <c r="E686" s="28"/>
      <c r="F686" s="67"/>
      <c r="G686" s="67"/>
      <c r="H686" s="67"/>
      <c r="I686" s="67"/>
      <c r="J686" s="9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</row>
    <row r="687" spans="1:26" ht="16.5" x14ac:dyDescent="0.45">
      <c r="A687" s="67"/>
      <c r="B687" s="67"/>
      <c r="C687" s="67"/>
      <c r="D687" s="67"/>
      <c r="E687" s="28"/>
      <c r="F687" s="67"/>
      <c r="G687" s="67"/>
      <c r="H687" s="67"/>
      <c r="I687" s="67"/>
      <c r="J687" s="9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</row>
    <row r="688" spans="1:26" ht="16.5" x14ac:dyDescent="0.45">
      <c r="A688" s="67"/>
      <c r="B688" s="67"/>
      <c r="C688" s="67"/>
      <c r="D688" s="67"/>
      <c r="E688" s="28"/>
      <c r="F688" s="67"/>
      <c r="G688" s="67"/>
      <c r="H688" s="67"/>
      <c r="I688" s="67"/>
      <c r="J688" s="9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</row>
    <row r="689" spans="1:26" ht="16.5" x14ac:dyDescent="0.45">
      <c r="A689" s="67"/>
      <c r="B689" s="67"/>
      <c r="C689" s="67"/>
      <c r="D689" s="67"/>
      <c r="E689" s="28"/>
      <c r="F689" s="67"/>
      <c r="G689" s="67"/>
      <c r="H689" s="67"/>
      <c r="I689" s="67"/>
      <c r="J689" s="9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</row>
    <row r="690" spans="1:26" ht="16.5" x14ac:dyDescent="0.45">
      <c r="A690" s="67"/>
      <c r="B690" s="67"/>
      <c r="C690" s="67"/>
      <c r="D690" s="67"/>
      <c r="E690" s="28"/>
      <c r="F690" s="67"/>
      <c r="G690" s="67"/>
      <c r="H690" s="67"/>
      <c r="I690" s="67"/>
      <c r="J690" s="9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</row>
    <row r="691" spans="1:26" ht="16.5" x14ac:dyDescent="0.45">
      <c r="A691" s="67"/>
      <c r="B691" s="67"/>
      <c r="C691" s="67"/>
      <c r="D691" s="67"/>
      <c r="E691" s="28"/>
      <c r="F691" s="67"/>
      <c r="G691" s="67"/>
      <c r="H691" s="67"/>
      <c r="I691" s="67"/>
      <c r="J691" s="9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</row>
    <row r="692" spans="1:26" ht="16.5" x14ac:dyDescent="0.45">
      <c r="A692" s="67"/>
      <c r="B692" s="67"/>
      <c r="C692" s="67"/>
      <c r="D692" s="67"/>
      <c r="E692" s="28"/>
      <c r="F692" s="67"/>
      <c r="G692" s="67"/>
      <c r="H692" s="67"/>
      <c r="I692" s="67"/>
      <c r="J692" s="9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</row>
    <row r="693" spans="1:26" ht="16.5" x14ac:dyDescent="0.45">
      <c r="A693" s="67"/>
      <c r="B693" s="67"/>
      <c r="C693" s="67"/>
      <c r="D693" s="67"/>
      <c r="E693" s="28"/>
      <c r="F693" s="67"/>
      <c r="G693" s="67"/>
      <c r="H693" s="67"/>
      <c r="I693" s="67"/>
      <c r="J693" s="9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</row>
    <row r="694" spans="1:26" ht="16.5" x14ac:dyDescent="0.45">
      <c r="A694" s="67"/>
      <c r="B694" s="67"/>
      <c r="C694" s="67"/>
      <c r="D694" s="67"/>
      <c r="E694" s="28"/>
      <c r="F694" s="67"/>
      <c r="G694" s="67"/>
      <c r="H694" s="67"/>
      <c r="I694" s="67"/>
      <c r="J694" s="9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</row>
    <row r="695" spans="1:26" ht="16.5" x14ac:dyDescent="0.45">
      <c r="A695" s="67"/>
      <c r="B695" s="67"/>
      <c r="C695" s="67"/>
      <c r="D695" s="67"/>
      <c r="E695" s="28"/>
      <c r="F695" s="67"/>
      <c r="G695" s="67"/>
      <c r="H695" s="67"/>
      <c r="I695" s="67"/>
      <c r="J695" s="9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</row>
    <row r="696" spans="1:26" ht="16.5" x14ac:dyDescent="0.45">
      <c r="A696" s="67"/>
      <c r="B696" s="67"/>
      <c r="C696" s="67"/>
      <c r="D696" s="67"/>
      <c r="E696" s="28"/>
      <c r="F696" s="67"/>
      <c r="G696" s="67"/>
      <c r="H696" s="67"/>
      <c r="I696" s="67"/>
      <c r="J696" s="9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</row>
    <row r="697" spans="1:26" ht="16.5" x14ac:dyDescent="0.45">
      <c r="A697" s="67"/>
      <c r="B697" s="67"/>
      <c r="C697" s="67"/>
      <c r="D697" s="67"/>
      <c r="E697" s="28"/>
      <c r="F697" s="67"/>
      <c r="G697" s="67"/>
      <c r="H697" s="67"/>
      <c r="I697" s="67"/>
      <c r="J697" s="9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</row>
    <row r="698" spans="1:26" ht="16.5" x14ac:dyDescent="0.45">
      <c r="A698" s="67"/>
      <c r="B698" s="67"/>
      <c r="C698" s="67"/>
      <c r="D698" s="67"/>
      <c r="E698" s="28"/>
      <c r="F698" s="67"/>
      <c r="G698" s="67"/>
      <c r="H698" s="67"/>
      <c r="I698" s="67"/>
      <c r="J698" s="9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</row>
    <row r="699" spans="1:26" ht="16.5" x14ac:dyDescent="0.45">
      <c r="A699" s="67"/>
      <c r="B699" s="67"/>
      <c r="C699" s="67"/>
      <c r="D699" s="67"/>
      <c r="E699" s="28"/>
      <c r="F699" s="67"/>
      <c r="G699" s="67"/>
      <c r="H699" s="67"/>
      <c r="I699" s="67"/>
      <c r="J699" s="9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</row>
    <row r="700" spans="1:26" ht="16.5" x14ac:dyDescent="0.45">
      <c r="A700" s="67"/>
      <c r="B700" s="67"/>
      <c r="C700" s="67"/>
      <c r="D700" s="67"/>
      <c r="E700" s="28"/>
      <c r="F700" s="67"/>
      <c r="G700" s="67"/>
      <c r="H700" s="67"/>
      <c r="I700" s="67"/>
      <c r="J700" s="9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</row>
    <row r="701" spans="1:26" ht="16.5" x14ac:dyDescent="0.45">
      <c r="A701" s="67"/>
      <c r="B701" s="67"/>
      <c r="C701" s="67"/>
      <c r="D701" s="67"/>
      <c r="E701" s="28"/>
      <c r="F701" s="67"/>
      <c r="G701" s="67"/>
      <c r="H701" s="67"/>
      <c r="I701" s="67"/>
      <c r="J701" s="9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</row>
    <row r="702" spans="1:26" ht="16.5" x14ac:dyDescent="0.45">
      <c r="A702" s="67"/>
      <c r="B702" s="67"/>
      <c r="C702" s="67"/>
      <c r="D702" s="67"/>
      <c r="E702" s="28"/>
      <c r="F702" s="67"/>
      <c r="G702" s="67"/>
      <c r="H702" s="67"/>
      <c r="I702" s="67"/>
      <c r="J702" s="9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</row>
    <row r="703" spans="1:26" ht="16.5" x14ac:dyDescent="0.45">
      <c r="A703" s="67"/>
      <c r="B703" s="67"/>
      <c r="C703" s="67"/>
      <c r="D703" s="67"/>
      <c r="E703" s="28"/>
      <c r="F703" s="67"/>
      <c r="G703" s="67"/>
      <c r="H703" s="67"/>
      <c r="I703" s="67"/>
      <c r="J703" s="9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</row>
    <row r="704" spans="1:26" ht="16.5" x14ac:dyDescent="0.45">
      <c r="A704" s="67"/>
      <c r="B704" s="67"/>
      <c r="C704" s="67"/>
      <c r="D704" s="67"/>
      <c r="E704" s="28"/>
      <c r="F704" s="67"/>
      <c r="G704" s="67"/>
      <c r="H704" s="67"/>
      <c r="I704" s="67"/>
      <c r="J704" s="9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</row>
    <row r="705" spans="1:26" ht="16.5" x14ac:dyDescent="0.45">
      <c r="A705" s="67"/>
      <c r="B705" s="67"/>
      <c r="C705" s="67"/>
      <c r="D705" s="67"/>
      <c r="E705" s="28"/>
      <c r="F705" s="67"/>
      <c r="G705" s="67"/>
      <c r="H705" s="67"/>
      <c r="I705" s="67"/>
      <c r="J705" s="9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</row>
    <row r="706" spans="1:26" ht="16.5" x14ac:dyDescent="0.45">
      <c r="A706" s="67"/>
      <c r="B706" s="67"/>
      <c r="C706" s="67"/>
      <c r="D706" s="67"/>
      <c r="E706" s="28"/>
      <c r="F706" s="67"/>
      <c r="G706" s="67"/>
      <c r="H706" s="67"/>
      <c r="I706" s="67"/>
      <c r="J706" s="9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</row>
    <row r="707" spans="1:26" ht="16.5" x14ac:dyDescent="0.45">
      <c r="A707" s="67"/>
      <c r="B707" s="67"/>
      <c r="C707" s="67"/>
      <c r="D707" s="67"/>
      <c r="E707" s="28"/>
      <c r="F707" s="67"/>
      <c r="G707" s="67"/>
      <c r="H707" s="67"/>
      <c r="I707" s="67"/>
      <c r="J707" s="9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</row>
    <row r="708" spans="1:26" ht="16.5" x14ac:dyDescent="0.45">
      <c r="A708" s="67"/>
      <c r="B708" s="67"/>
      <c r="C708" s="67"/>
      <c r="D708" s="67"/>
      <c r="E708" s="28"/>
      <c r="F708" s="67"/>
      <c r="G708" s="67"/>
      <c r="H708" s="67"/>
      <c r="I708" s="67"/>
      <c r="J708" s="9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</row>
    <row r="709" spans="1:26" ht="16.5" x14ac:dyDescent="0.45">
      <c r="A709" s="67"/>
      <c r="B709" s="67"/>
      <c r="C709" s="67"/>
      <c r="D709" s="67"/>
      <c r="E709" s="28"/>
      <c r="F709" s="67"/>
      <c r="G709" s="67"/>
      <c r="H709" s="67"/>
      <c r="I709" s="67"/>
      <c r="J709" s="9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</row>
    <row r="710" spans="1:26" ht="16.5" x14ac:dyDescent="0.45">
      <c r="A710" s="67"/>
      <c r="B710" s="67"/>
      <c r="C710" s="67"/>
      <c r="D710" s="67"/>
      <c r="E710" s="28"/>
      <c r="F710" s="67"/>
      <c r="G710" s="67"/>
      <c r="H710" s="67"/>
      <c r="I710" s="67"/>
      <c r="J710" s="9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</row>
    <row r="711" spans="1:26" ht="16.5" x14ac:dyDescent="0.45">
      <c r="A711" s="67"/>
      <c r="B711" s="67"/>
      <c r="C711" s="67"/>
      <c r="D711" s="67"/>
      <c r="E711" s="28"/>
      <c r="F711" s="67"/>
      <c r="G711" s="67"/>
      <c r="H711" s="67"/>
      <c r="I711" s="67"/>
      <c r="J711" s="9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</row>
    <row r="712" spans="1:26" ht="16.5" x14ac:dyDescent="0.45">
      <c r="A712" s="67"/>
      <c r="B712" s="67"/>
      <c r="C712" s="67"/>
      <c r="D712" s="67"/>
      <c r="E712" s="28"/>
      <c r="F712" s="67"/>
      <c r="G712" s="67"/>
      <c r="H712" s="67"/>
      <c r="I712" s="67"/>
      <c r="J712" s="9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</row>
    <row r="713" spans="1:26" ht="16.5" x14ac:dyDescent="0.45">
      <c r="A713" s="67"/>
      <c r="B713" s="67"/>
      <c r="C713" s="67"/>
      <c r="D713" s="67"/>
      <c r="E713" s="28"/>
      <c r="F713" s="67"/>
      <c r="G713" s="67"/>
      <c r="H713" s="67"/>
      <c r="I713" s="67"/>
      <c r="J713" s="9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</row>
    <row r="714" spans="1:26" ht="16.5" x14ac:dyDescent="0.45">
      <c r="A714" s="67"/>
      <c r="B714" s="67"/>
      <c r="C714" s="67"/>
      <c r="D714" s="67"/>
      <c r="E714" s="28"/>
      <c r="F714" s="67"/>
      <c r="G714" s="67"/>
      <c r="H714" s="67"/>
      <c r="I714" s="67"/>
      <c r="J714" s="9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</row>
    <row r="715" spans="1:26" ht="16.5" x14ac:dyDescent="0.45">
      <c r="A715" s="67"/>
      <c r="B715" s="67"/>
      <c r="C715" s="67"/>
      <c r="D715" s="67"/>
      <c r="E715" s="28"/>
      <c r="F715" s="67"/>
      <c r="G715" s="67"/>
      <c r="H715" s="67"/>
      <c r="I715" s="67"/>
      <c r="J715" s="9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</row>
    <row r="716" spans="1:26" ht="16.5" x14ac:dyDescent="0.45">
      <c r="A716" s="67"/>
      <c r="B716" s="67"/>
      <c r="C716" s="67"/>
      <c r="D716" s="67"/>
      <c r="E716" s="28"/>
      <c r="F716" s="67"/>
      <c r="G716" s="67"/>
      <c r="H716" s="67"/>
      <c r="I716" s="67"/>
      <c r="J716" s="9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</row>
    <row r="717" spans="1:26" ht="16.5" x14ac:dyDescent="0.45">
      <c r="A717" s="67"/>
      <c r="B717" s="67"/>
      <c r="C717" s="67"/>
      <c r="D717" s="67"/>
      <c r="E717" s="28"/>
      <c r="F717" s="67"/>
      <c r="G717" s="67"/>
      <c r="H717" s="67"/>
      <c r="I717" s="67"/>
      <c r="J717" s="9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</row>
    <row r="718" spans="1:26" ht="16.5" x14ac:dyDescent="0.45">
      <c r="A718" s="67"/>
      <c r="B718" s="67"/>
      <c r="C718" s="67"/>
      <c r="D718" s="67"/>
      <c r="E718" s="28"/>
      <c r="F718" s="67"/>
      <c r="G718" s="67"/>
      <c r="H718" s="67"/>
      <c r="I718" s="67"/>
      <c r="J718" s="9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</row>
    <row r="719" spans="1:26" ht="16.5" x14ac:dyDescent="0.45">
      <c r="A719" s="67"/>
      <c r="B719" s="67"/>
      <c r="C719" s="67"/>
      <c r="D719" s="67"/>
      <c r="E719" s="28"/>
      <c r="F719" s="67"/>
      <c r="G719" s="67"/>
      <c r="H719" s="67"/>
      <c r="I719" s="67"/>
      <c r="J719" s="9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</row>
    <row r="720" spans="1:26" ht="16.5" x14ac:dyDescent="0.45">
      <c r="A720" s="67"/>
      <c r="B720" s="67"/>
      <c r="C720" s="67"/>
      <c r="D720" s="67"/>
      <c r="E720" s="28"/>
      <c r="F720" s="67"/>
      <c r="G720" s="67"/>
      <c r="H720" s="67"/>
      <c r="I720" s="67"/>
      <c r="J720" s="9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</row>
    <row r="721" spans="1:26" ht="16.5" x14ac:dyDescent="0.45">
      <c r="A721" s="67"/>
      <c r="B721" s="67"/>
      <c r="C721" s="67"/>
      <c r="D721" s="67"/>
      <c r="E721" s="28"/>
      <c r="F721" s="67"/>
      <c r="G721" s="67"/>
      <c r="H721" s="67"/>
      <c r="I721" s="67"/>
      <c r="J721" s="9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</row>
    <row r="722" spans="1:26" ht="16.5" x14ac:dyDescent="0.45">
      <c r="A722" s="67"/>
      <c r="B722" s="67"/>
      <c r="C722" s="67"/>
      <c r="D722" s="67"/>
      <c r="E722" s="28"/>
      <c r="F722" s="67"/>
      <c r="G722" s="67"/>
      <c r="H722" s="67"/>
      <c r="I722" s="67"/>
      <c r="J722" s="9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</row>
    <row r="723" spans="1:26" ht="16.5" x14ac:dyDescent="0.45">
      <c r="A723" s="67"/>
      <c r="B723" s="67"/>
      <c r="C723" s="67"/>
      <c r="D723" s="67"/>
      <c r="E723" s="28"/>
      <c r="F723" s="67"/>
      <c r="G723" s="67"/>
      <c r="H723" s="67"/>
      <c r="I723" s="67"/>
      <c r="J723" s="9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</row>
    <row r="724" spans="1:26" ht="16.5" x14ac:dyDescent="0.45">
      <c r="A724" s="67"/>
      <c r="B724" s="67"/>
      <c r="C724" s="67"/>
      <c r="D724" s="67"/>
      <c r="E724" s="28"/>
      <c r="F724" s="67"/>
      <c r="G724" s="67"/>
      <c r="H724" s="67"/>
      <c r="I724" s="67"/>
      <c r="J724" s="9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</row>
    <row r="725" spans="1:26" ht="16.5" x14ac:dyDescent="0.45">
      <c r="A725" s="67"/>
      <c r="B725" s="67"/>
      <c r="C725" s="67"/>
      <c r="D725" s="67"/>
      <c r="E725" s="28"/>
      <c r="F725" s="67"/>
      <c r="G725" s="67"/>
      <c r="H725" s="67"/>
      <c r="I725" s="67"/>
      <c r="J725" s="9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</row>
    <row r="726" spans="1:26" ht="16.5" x14ac:dyDescent="0.45">
      <c r="A726" s="67"/>
      <c r="B726" s="67"/>
      <c r="C726" s="67"/>
      <c r="D726" s="67"/>
      <c r="E726" s="28"/>
      <c r="F726" s="67"/>
      <c r="G726" s="67"/>
      <c r="H726" s="67"/>
      <c r="I726" s="67"/>
      <c r="J726" s="9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</row>
    <row r="727" spans="1:26" ht="16.5" x14ac:dyDescent="0.45">
      <c r="A727" s="67"/>
      <c r="B727" s="67"/>
      <c r="C727" s="67"/>
      <c r="D727" s="67"/>
      <c r="E727" s="28"/>
      <c r="F727" s="67"/>
      <c r="G727" s="67"/>
      <c r="H727" s="67"/>
      <c r="I727" s="67"/>
      <c r="J727" s="9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</row>
    <row r="728" spans="1:26" ht="16.5" x14ac:dyDescent="0.45">
      <c r="A728" s="67"/>
      <c r="B728" s="67"/>
      <c r="C728" s="67"/>
      <c r="D728" s="67"/>
      <c r="E728" s="28"/>
      <c r="F728" s="67"/>
      <c r="G728" s="67"/>
      <c r="H728" s="67"/>
      <c r="I728" s="67"/>
      <c r="J728" s="9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</row>
    <row r="729" spans="1:26" ht="16.5" x14ac:dyDescent="0.45">
      <c r="A729" s="67"/>
      <c r="B729" s="67"/>
      <c r="C729" s="67"/>
      <c r="D729" s="67"/>
      <c r="E729" s="28"/>
      <c r="F729" s="67"/>
      <c r="G729" s="67"/>
      <c r="H729" s="67"/>
      <c r="I729" s="67"/>
      <c r="J729" s="9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</row>
    <row r="730" spans="1:26" ht="16.5" x14ac:dyDescent="0.45">
      <c r="A730" s="67"/>
      <c r="B730" s="67"/>
      <c r="C730" s="67"/>
      <c r="D730" s="67"/>
      <c r="E730" s="28"/>
      <c r="F730" s="67"/>
      <c r="G730" s="67"/>
      <c r="H730" s="67"/>
      <c r="I730" s="67"/>
      <c r="J730" s="9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</row>
    <row r="731" spans="1:26" ht="16.5" x14ac:dyDescent="0.45">
      <c r="A731" s="67"/>
      <c r="B731" s="67"/>
      <c r="C731" s="67"/>
      <c r="D731" s="67"/>
      <c r="E731" s="28"/>
      <c r="F731" s="67"/>
      <c r="G731" s="67"/>
      <c r="H731" s="67"/>
      <c r="I731" s="67"/>
      <c r="J731" s="9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</row>
    <row r="732" spans="1:26" ht="16.5" x14ac:dyDescent="0.45">
      <c r="A732" s="67"/>
      <c r="B732" s="67"/>
      <c r="C732" s="67"/>
      <c r="D732" s="67"/>
      <c r="E732" s="28"/>
      <c r="F732" s="67"/>
      <c r="G732" s="67"/>
      <c r="H732" s="67"/>
      <c r="I732" s="67"/>
      <c r="J732" s="9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</row>
    <row r="733" spans="1:26" ht="16.5" x14ac:dyDescent="0.45">
      <c r="A733" s="67"/>
      <c r="B733" s="67"/>
      <c r="C733" s="67"/>
      <c r="D733" s="67"/>
      <c r="E733" s="28"/>
      <c r="F733" s="67"/>
      <c r="G733" s="67"/>
      <c r="H733" s="67"/>
      <c r="I733" s="67"/>
      <c r="J733" s="9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</row>
    <row r="734" spans="1:26" ht="16.5" x14ac:dyDescent="0.45">
      <c r="A734" s="67"/>
      <c r="B734" s="67"/>
      <c r="C734" s="67"/>
      <c r="D734" s="67"/>
      <c r="E734" s="28"/>
      <c r="F734" s="67"/>
      <c r="G734" s="67"/>
      <c r="H734" s="67"/>
      <c r="I734" s="67"/>
      <c r="J734" s="9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</row>
    <row r="735" spans="1:26" ht="16.5" x14ac:dyDescent="0.45">
      <c r="A735" s="67"/>
      <c r="B735" s="67"/>
      <c r="C735" s="67"/>
      <c r="D735" s="67"/>
      <c r="E735" s="28"/>
      <c r="F735" s="67"/>
      <c r="G735" s="67"/>
      <c r="H735" s="67"/>
      <c r="I735" s="67"/>
      <c r="J735" s="9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</row>
    <row r="736" spans="1:26" ht="16.5" x14ac:dyDescent="0.45">
      <c r="A736" s="67"/>
      <c r="B736" s="67"/>
      <c r="C736" s="67"/>
      <c r="D736" s="67"/>
      <c r="E736" s="28"/>
      <c r="F736" s="67"/>
      <c r="G736" s="67"/>
      <c r="H736" s="67"/>
      <c r="I736" s="67"/>
      <c r="J736" s="9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</row>
    <row r="737" spans="1:26" ht="16.5" x14ac:dyDescent="0.45">
      <c r="A737" s="67"/>
      <c r="B737" s="67"/>
      <c r="C737" s="67"/>
      <c r="D737" s="67"/>
      <c r="E737" s="28"/>
      <c r="F737" s="67"/>
      <c r="G737" s="67"/>
      <c r="H737" s="67"/>
      <c r="I737" s="67"/>
      <c r="J737" s="9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</row>
    <row r="738" spans="1:26" ht="16.5" x14ac:dyDescent="0.45">
      <c r="A738" s="67"/>
      <c r="B738" s="67"/>
      <c r="C738" s="67"/>
      <c r="D738" s="67"/>
      <c r="E738" s="28"/>
      <c r="F738" s="67"/>
      <c r="G738" s="67"/>
      <c r="H738" s="67"/>
      <c r="I738" s="67"/>
      <c r="J738" s="9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</row>
    <row r="739" spans="1:26" ht="16.5" x14ac:dyDescent="0.45">
      <c r="A739" s="67"/>
      <c r="B739" s="67"/>
      <c r="C739" s="67"/>
      <c r="D739" s="67"/>
      <c r="E739" s="28"/>
      <c r="F739" s="67"/>
      <c r="G739" s="67"/>
      <c r="H739" s="67"/>
      <c r="I739" s="67"/>
      <c r="J739" s="9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</row>
    <row r="740" spans="1:26" ht="16.5" x14ac:dyDescent="0.45">
      <c r="A740" s="67"/>
      <c r="B740" s="67"/>
      <c r="C740" s="67"/>
      <c r="D740" s="67"/>
      <c r="E740" s="28"/>
      <c r="F740" s="67"/>
      <c r="G740" s="67"/>
      <c r="H740" s="67"/>
      <c r="I740" s="67"/>
      <c r="J740" s="9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</row>
    <row r="741" spans="1:26" ht="16.5" x14ac:dyDescent="0.45">
      <c r="A741" s="67"/>
      <c r="B741" s="67"/>
      <c r="C741" s="67"/>
      <c r="D741" s="67"/>
      <c r="E741" s="28"/>
      <c r="F741" s="67"/>
      <c r="G741" s="67"/>
      <c r="H741" s="67"/>
      <c r="I741" s="67"/>
      <c r="J741" s="9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</row>
    <row r="742" spans="1:26" ht="16.5" x14ac:dyDescent="0.45">
      <c r="A742" s="67"/>
      <c r="B742" s="67"/>
      <c r="C742" s="67"/>
      <c r="D742" s="67"/>
      <c r="E742" s="28"/>
      <c r="F742" s="67"/>
      <c r="G742" s="67"/>
      <c r="H742" s="67"/>
      <c r="I742" s="67"/>
      <c r="J742" s="9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</row>
    <row r="743" spans="1:26" ht="16.5" x14ac:dyDescent="0.45">
      <c r="A743" s="67"/>
      <c r="B743" s="67"/>
      <c r="C743" s="67"/>
      <c r="D743" s="67"/>
      <c r="E743" s="28"/>
      <c r="F743" s="67"/>
      <c r="G743" s="67"/>
      <c r="H743" s="67"/>
      <c r="I743" s="67"/>
      <c r="J743" s="9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</row>
    <row r="744" spans="1:26" ht="16.5" x14ac:dyDescent="0.45">
      <c r="A744" s="67"/>
      <c r="B744" s="67"/>
      <c r="C744" s="67"/>
      <c r="D744" s="67"/>
      <c r="E744" s="28"/>
      <c r="F744" s="67"/>
      <c r="G744" s="67"/>
      <c r="H744" s="67"/>
      <c r="I744" s="67"/>
      <c r="J744" s="9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</row>
    <row r="745" spans="1:26" ht="16.5" x14ac:dyDescent="0.45">
      <c r="A745" s="67"/>
      <c r="B745" s="67"/>
      <c r="C745" s="67"/>
      <c r="D745" s="67"/>
      <c r="E745" s="28"/>
      <c r="F745" s="67"/>
      <c r="G745" s="67"/>
      <c r="H745" s="67"/>
      <c r="I745" s="67"/>
      <c r="J745" s="9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</row>
    <row r="746" spans="1:26" ht="16.5" x14ac:dyDescent="0.45">
      <c r="A746" s="67"/>
      <c r="B746" s="67"/>
      <c r="C746" s="67"/>
      <c r="D746" s="67"/>
      <c r="E746" s="28"/>
      <c r="F746" s="67"/>
      <c r="G746" s="67"/>
      <c r="H746" s="67"/>
      <c r="I746" s="67"/>
      <c r="J746" s="9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</row>
    <row r="747" spans="1:26" ht="16.5" x14ac:dyDescent="0.45">
      <c r="A747" s="67"/>
      <c r="B747" s="67"/>
      <c r="C747" s="67"/>
      <c r="D747" s="67"/>
      <c r="E747" s="28"/>
      <c r="F747" s="67"/>
      <c r="G747" s="67"/>
      <c r="H747" s="67"/>
      <c r="I747" s="67"/>
      <c r="J747" s="9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</row>
    <row r="748" spans="1:26" ht="16.5" x14ac:dyDescent="0.45">
      <c r="A748" s="67"/>
      <c r="B748" s="67"/>
      <c r="C748" s="67"/>
      <c r="D748" s="67"/>
      <c r="E748" s="28"/>
      <c r="F748" s="67"/>
      <c r="G748" s="67"/>
      <c r="H748" s="67"/>
      <c r="I748" s="67"/>
      <c r="J748" s="9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</row>
    <row r="749" spans="1:26" ht="16.5" x14ac:dyDescent="0.45">
      <c r="A749" s="67"/>
      <c r="B749" s="67"/>
      <c r="C749" s="67"/>
      <c r="D749" s="67"/>
      <c r="E749" s="28"/>
      <c r="F749" s="67"/>
      <c r="G749" s="67"/>
      <c r="H749" s="67"/>
      <c r="I749" s="67"/>
      <c r="J749" s="9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</row>
    <row r="750" spans="1:26" ht="16.5" x14ac:dyDescent="0.45">
      <c r="A750" s="67"/>
      <c r="B750" s="67"/>
      <c r="C750" s="67"/>
      <c r="D750" s="67"/>
      <c r="E750" s="28"/>
      <c r="F750" s="67"/>
      <c r="G750" s="67"/>
      <c r="H750" s="67"/>
      <c r="I750" s="67"/>
      <c r="J750" s="9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</row>
    <row r="751" spans="1:26" ht="16.5" x14ac:dyDescent="0.45">
      <c r="A751" s="67"/>
      <c r="B751" s="67"/>
      <c r="C751" s="67"/>
      <c r="D751" s="67"/>
      <c r="E751" s="28"/>
      <c r="F751" s="67"/>
      <c r="G751" s="67"/>
      <c r="H751" s="67"/>
      <c r="I751" s="67"/>
      <c r="J751" s="9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</row>
    <row r="752" spans="1:26" ht="16.5" x14ac:dyDescent="0.45">
      <c r="A752" s="67"/>
      <c r="B752" s="67"/>
      <c r="C752" s="67"/>
      <c r="D752" s="67"/>
      <c r="E752" s="28"/>
      <c r="F752" s="67"/>
      <c r="G752" s="67"/>
      <c r="H752" s="67"/>
      <c r="I752" s="67"/>
      <c r="J752" s="9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</row>
    <row r="753" spans="1:26" ht="16.5" x14ac:dyDescent="0.45">
      <c r="A753" s="67"/>
      <c r="B753" s="67"/>
      <c r="C753" s="67"/>
      <c r="D753" s="67"/>
      <c r="E753" s="28"/>
      <c r="F753" s="67"/>
      <c r="G753" s="67"/>
      <c r="H753" s="67"/>
      <c r="I753" s="67"/>
      <c r="J753" s="9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</row>
    <row r="754" spans="1:26" ht="16.5" x14ac:dyDescent="0.45">
      <c r="A754" s="67"/>
      <c r="B754" s="67"/>
      <c r="C754" s="67"/>
      <c r="D754" s="67"/>
      <c r="E754" s="28"/>
      <c r="F754" s="67"/>
      <c r="G754" s="67"/>
      <c r="H754" s="67"/>
      <c r="I754" s="67"/>
      <c r="J754" s="9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</row>
    <row r="755" spans="1:26" ht="16.5" x14ac:dyDescent="0.45">
      <c r="A755" s="67"/>
      <c r="B755" s="67"/>
      <c r="C755" s="67"/>
      <c r="D755" s="67"/>
      <c r="E755" s="28"/>
      <c r="F755" s="67"/>
      <c r="G755" s="67"/>
      <c r="H755" s="67"/>
      <c r="I755" s="67"/>
      <c r="J755" s="9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</row>
    <row r="756" spans="1:26" ht="16.5" x14ac:dyDescent="0.45">
      <c r="A756" s="67"/>
      <c r="B756" s="67"/>
      <c r="C756" s="67"/>
      <c r="D756" s="67"/>
      <c r="E756" s="28"/>
      <c r="F756" s="67"/>
      <c r="G756" s="67"/>
      <c r="H756" s="67"/>
      <c r="I756" s="67"/>
      <c r="J756" s="9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</row>
    <row r="757" spans="1:26" ht="16.5" x14ac:dyDescent="0.45">
      <c r="A757" s="67"/>
      <c r="B757" s="67"/>
      <c r="C757" s="67"/>
      <c r="D757" s="67"/>
      <c r="E757" s="28"/>
      <c r="F757" s="67"/>
      <c r="G757" s="67"/>
      <c r="H757" s="67"/>
      <c r="I757" s="67"/>
      <c r="J757" s="9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</row>
    <row r="758" spans="1:26" ht="16.5" x14ac:dyDescent="0.45">
      <c r="A758" s="67"/>
      <c r="B758" s="67"/>
      <c r="C758" s="67"/>
      <c r="D758" s="67"/>
      <c r="E758" s="28"/>
      <c r="F758" s="67"/>
      <c r="G758" s="67"/>
      <c r="H758" s="67"/>
      <c r="I758" s="67"/>
      <c r="J758" s="9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</row>
    <row r="759" spans="1:26" ht="16.5" x14ac:dyDescent="0.45">
      <c r="A759" s="67"/>
      <c r="B759" s="67"/>
      <c r="C759" s="67"/>
      <c r="D759" s="67"/>
      <c r="E759" s="28"/>
      <c r="F759" s="67"/>
      <c r="G759" s="67"/>
      <c r="H759" s="67"/>
      <c r="I759" s="67"/>
      <c r="J759" s="9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</row>
    <row r="760" spans="1:26" ht="16.5" x14ac:dyDescent="0.45">
      <c r="A760" s="67"/>
      <c r="B760" s="67"/>
      <c r="C760" s="67"/>
      <c r="D760" s="67"/>
      <c r="E760" s="28"/>
      <c r="F760" s="67"/>
      <c r="G760" s="67"/>
      <c r="H760" s="67"/>
      <c r="I760" s="67"/>
      <c r="J760" s="9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</row>
    <row r="761" spans="1:26" ht="16.5" x14ac:dyDescent="0.45">
      <c r="A761" s="67"/>
      <c r="B761" s="67"/>
      <c r="C761" s="67"/>
      <c r="D761" s="67"/>
      <c r="E761" s="28"/>
      <c r="F761" s="67"/>
      <c r="G761" s="67"/>
      <c r="H761" s="67"/>
      <c r="I761" s="67"/>
      <c r="J761" s="9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</row>
    <row r="762" spans="1:26" ht="16.5" x14ac:dyDescent="0.45">
      <c r="A762" s="67"/>
      <c r="B762" s="67"/>
      <c r="C762" s="67"/>
      <c r="D762" s="67"/>
      <c r="E762" s="28"/>
      <c r="F762" s="67"/>
      <c r="G762" s="67"/>
      <c r="H762" s="67"/>
      <c r="I762" s="67"/>
      <c r="J762" s="9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</row>
    <row r="763" spans="1:26" ht="16.5" x14ac:dyDescent="0.45">
      <c r="A763" s="67"/>
      <c r="B763" s="67"/>
      <c r="C763" s="67"/>
      <c r="D763" s="67"/>
      <c r="E763" s="28"/>
      <c r="F763" s="67"/>
      <c r="G763" s="67"/>
      <c r="H763" s="67"/>
      <c r="I763" s="67"/>
      <c r="J763" s="9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</row>
    <row r="764" spans="1:26" ht="16.5" x14ac:dyDescent="0.45">
      <c r="A764" s="67"/>
      <c r="B764" s="67"/>
      <c r="C764" s="67"/>
      <c r="D764" s="67"/>
      <c r="E764" s="28"/>
      <c r="F764" s="67"/>
      <c r="G764" s="67"/>
      <c r="H764" s="67"/>
      <c r="I764" s="67"/>
      <c r="J764" s="9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</row>
    <row r="765" spans="1:26" ht="16.5" x14ac:dyDescent="0.45">
      <c r="A765" s="67"/>
      <c r="B765" s="67"/>
      <c r="C765" s="67"/>
      <c r="D765" s="67"/>
      <c r="E765" s="28"/>
      <c r="F765" s="67"/>
      <c r="G765" s="67"/>
      <c r="H765" s="67"/>
      <c r="I765" s="67"/>
      <c r="J765" s="9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</row>
    <row r="766" spans="1:26" ht="16.5" x14ac:dyDescent="0.45">
      <c r="A766" s="67"/>
      <c r="B766" s="67"/>
      <c r="C766" s="67"/>
      <c r="D766" s="67"/>
      <c r="E766" s="28"/>
      <c r="F766" s="67"/>
      <c r="G766" s="67"/>
      <c r="H766" s="67"/>
      <c r="I766" s="67"/>
      <c r="J766" s="9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</row>
    <row r="767" spans="1:26" ht="16.5" x14ac:dyDescent="0.45">
      <c r="A767" s="67"/>
      <c r="B767" s="67"/>
      <c r="C767" s="67"/>
      <c r="D767" s="67"/>
      <c r="E767" s="28"/>
      <c r="F767" s="67"/>
      <c r="G767" s="67"/>
      <c r="H767" s="67"/>
      <c r="I767" s="67"/>
      <c r="J767" s="9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</row>
    <row r="768" spans="1:26" ht="16.5" x14ac:dyDescent="0.45">
      <c r="A768" s="67"/>
      <c r="B768" s="67"/>
      <c r="C768" s="67"/>
      <c r="D768" s="67"/>
      <c r="E768" s="28"/>
      <c r="F768" s="67"/>
      <c r="G768" s="67"/>
      <c r="H768" s="67"/>
      <c r="I768" s="67"/>
      <c r="J768" s="9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</row>
    <row r="769" spans="1:26" ht="16.5" x14ac:dyDescent="0.45">
      <c r="A769" s="67"/>
      <c r="B769" s="67"/>
      <c r="C769" s="67"/>
      <c r="D769" s="67"/>
      <c r="E769" s="28"/>
      <c r="F769" s="67"/>
      <c r="G769" s="67"/>
      <c r="H769" s="67"/>
      <c r="I769" s="67"/>
      <c r="J769" s="9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</row>
    <row r="770" spans="1:26" ht="16.5" x14ac:dyDescent="0.45">
      <c r="A770" s="67"/>
      <c r="B770" s="67"/>
      <c r="C770" s="67"/>
      <c r="D770" s="67"/>
      <c r="E770" s="28"/>
      <c r="F770" s="67"/>
      <c r="G770" s="67"/>
      <c r="H770" s="67"/>
      <c r="I770" s="67"/>
      <c r="J770" s="9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</row>
    <row r="771" spans="1:26" ht="16.5" x14ac:dyDescent="0.45">
      <c r="A771" s="67"/>
      <c r="B771" s="67"/>
      <c r="C771" s="67"/>
      <c r="D771" s="67"/>
      <c r="E771" s="28"/>
      <c r="F771" s="67"/>
      <c r="G771" s="67"/>
      <c r="H771" s="67"/>
      <c r="I771" s="67"/>
      <c r="J771" s="9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</row>
    <row r="772" spans="1:26" ht="16.5" x14ac:dyDescent="0.45">
      <c r="A772" s="67"/>
      <c r="B772" s="67"/>
      <c r="C772" s="67"/>
      <c r="D772" s="67"/>
      <c r="E772" s="28"/>
      <c r="F772" s="67"/>
      <c r="G772" s="67"/>
      <c r="H772" s="67"/>
      <c r="I772" s="67"/>
      <c r="J772" s="9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</row>
    <row r="773" spans="1:26" ht="16.5" x14ac:dyDescent="0.45">
      <c r="A773" s="67"/>
      <c r="B773" s="67"/>
      <c r="C773" s="67"/>
      <c r="D773" s="67"/>
      <c r="E773" s="28"/>
      <c r="F773" s="67"/>
      <c r="G773" s="67"/>
      <c r="H773" s="67"/>
      <c r="I773" s="67"/>
      <c r="J773" s="9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</row>
    <row r="774" spans="1:26" ht="16.5" x14ac:dyDescent="0.45">
      <c r="A774" s="67"/>
      <c r="B774" s="67"/>
      <c r="C774" s="67"/>
      <c r="D774" s="67"/>
      <c r="E774" s="28"/>
      <c r="F774" s="67"/>
      <c r="G774" s="67"/>
      <c r="H774" s="67"/>
      <c r="I774" s="67"/>
      <c r="J774" s="9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</row>
    <row r="775" spans="1:26" ht="16.5" x14ac:dyDescent="0.45">
      <c r="A775" s="67"/>
      <c r="B775" s="67"/>
      <c r="C775" s="67"/>
      <c r="D775" s="67"/>
      <c r="E775" s="28"/>
      <c r="F775" s="67"/>
      <c r="G775" s="67"/>
      <c r="H775" s="67"/>
      <c r="I775" s="67"/>
      <c r="J775" s="9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</row>
    <row r="776" spans="1:26" ht="16.5" x14ac:dyDescent="0.45">
      <c r="A776" s="67"/>
      <c r="B776" s="67"/>
      <c r="C776" s="67"/>
      <c r="D776" s="67"/>
      <c r="E776" s="28"/>
      <c r="F776" s="67"/>
      <c r="G776" s="67"/>
      <c r="H776" s="67"/>
      <c r="I776" s="67"/>
      <c r="J776" s="9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</row>
    <row r="777" spans="1:26" ht="16.5" x14ac:dyDescent="0.45">
      <c r="A777" s="67"/>
      <c r="B777" s="67"/>
      <c r="C777" s="67"/>
      <c r="D777" s="67"/>
      <c r="E777" s="28"/>
      <c r="F777" s="67"/>
      <c r="G777" s="67"/>
      <c r="H777" s="67"/>
      <c r="I777" s="67"/>
      <c r="J777" s="9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</row>
    <row r="778" spans="1:26" ht="16.5" x14ac:dyDescent="0.45">
      <c r="A778" s="67"/>
      <c r="B778" s="67"/>
      <c r="C778" s="67"/>
      <c r="D778" s="67"/>
      <c r="E778" s="28"/>
      <c r="F778" s="67"/>
      <c r="G778" s="67"/>
      <c r="H778" s="67"/>
      <c r="I778" s="67"/>
      <c r="J778" s="9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</row>
    <row r="779" spans="1:26" ht="16.5" x14ac:dyDescent="0.45">
      <c r="A779" s="67"/>
      <c r="B779" s="67"/>
      <c r="C779" s="67"/>
      <c r="D779" s="67"/>
      <c r="E779" s="28"/>
      <c r="F779" s="67"/>
      <c r="G779" s="67"/>
      <c r="H779" s="67"/>
      <c r="I779" s="67"/>
      <c r="J779" s="9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</row>
    <row r="780" spans="1:26" ht="16.5" x14ac:dyDescent="0.45">
      <c r="A780" s="67"/>
      <c r="B780" s="67"/>
      <c r="C780" s="67"/>
      <c r="D780" s="67"/>
      <c r="E780" s="28"/>
      <c r="F780" s="67"/>
      <c r="G780" s="67"/>
      <c r="H780" s="67"/>
      <c r="I780" s="67"/>
      <c r="J780" s="9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</row>
    <row r="781" spans="1:26" ht="16.5" x14ac:dyDescent="0.45">
      <c r="A781" s="67"/>
      <c r="B781" s="67"/>
      <c r="C781" s="67"/>
      <c r="D781" s="67"/>
      <c r="E781" s="28"/>
      <c r="F781" s="67"/>
      <c r="G781" s="67"/>
      <c r="H781" s="67"/>
      <c r="I781" s="67"/>
      <c r="J781" s="9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</row>
    <row r="782" spans="1:26" ht="16.5" x14ac:dyDescent="0.45">
      <c r="A782" s="67"/>
      <c r="B782" s="67"/>
      <c r="C782" s="67"/>
      <c r="D782" s="67"/>
      <c r="E782" s="28"/>
      <c r="F782" s="67"/>
      <c r="G782" s="67"/>
      <c r="H782" s="67"/>
      <c r="I782" s="67"/>
      <c r="J782" s="9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</row>
    <row r="783" spans="1:26" ht="16.5" x14ac:dyDescent="0.45">
      <c r="A783" s="67"/>
      <c r="B783" s="67"/>
      <c r="C783" s="67"/>
      <c r="D783" s="67"/>
      <c r="E783" s="28"/>
      <c r="F783" s="67"/>
      <c r="G783" s="67"/>
      <c r="H783" s="67"/>
      <c r="I783" s="67"/>
      <c r="J783" s="9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</row>
    <row r="784" spans="1:26" ht="16.5" x14ac:dyDescent="0.45">
      <c r="A784" s="67"/>
      <c r="B784" s="67"/>
      <c r="C784" s="67"/>
      <c r="D784" s="67"/>
      <c r="E784" s="28"/>
      <c r="F784" s="67"/>
      <c r="G784" s="67"/>
      <c r="H784" s="67"/>
      <c r="I784" s="67"/>
      <c r="J784" s="9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</row>
    <row r="785" spans="1:26" ht="16.5" x14ac:dyDescent="0.45">
      <c r="A785" s="67"/>
      <c r="B785" s="67"/>
      <c r="C785" s="67"/>
      <c r="D785" s="67"/>
      <c r="E785" s="28"/>
      <c r="F785" s="67"/>
      <c r="G785" s="67"/>
      <c r="H785" s="67"/>
      <c r="I785" s="67"/>
      <c r="J785" s="9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</row>
    <row r="786" spans="1:26" ht="16.5" x14ac:dyDescent="0.45">
      <c r="A786" s="67"/>
      <c r="B786" s="67"/>
      <c r="C786" s="67"/>
      <c r="D786" s="67"/>
      <c r="E786" s="28"/>
      <c r="F786" s="67"/>
      <c r="G786" s="67"/>
      <c r="H786" s="67"/>
      <c r="I786" s="67"/>
      <c r="J786" s="9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</row>
    <row r="787" spans="1:26" ht="16.5" x14ac:dyDescent="0.45">
      <c r="A787" s="67"/>
      <c r="B787" s="67"/>
      <c r="C787" s="67"/>
      <c r="D787" s="67"/>
      <c r="E787" s="28"/>
      <c r="F787" s="67"/>
      <c r="G787" s="67"/>
      <c r="H787" s="67"/>
      <c r="I787" s="67"/>
      <c r="J787" s="9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</row>
    <row r="788" spans="1:26" ht="16.5" x14ac:dyDescent="0.45">
      <c r="A788" s="67"/>
      <c r="B788" s="67"/>
      <c r="C788" s="67"/>
      <c r="D788" s="67"/>
      <c r="E788" s="28"/>
      <c r="F788" s="67"/>
      <c r="G788" s="67"/>
      <c r="H788" s="67"/>
      <c r="I788" s="67"/>
      <c r="J788" s="9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</row>
    <row r="789" spans="1:26" ht="16.5" x14ac:dyDescent="0.45">
      <c r="A789" s="67"/>
      <c r="B789" s="67"/>
      <c r="C789" s="67"/>
      <c r="D789" s="67"/>
      <c r="E789" s="28"/>
      <c r="F789" s="67"/>
      <c r="G789" s="67"/>
      <c r="H789" s="67"/>
      <c r="I789" s="67"/>
      <c r="J789" s="9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</row>
    <row r="790" spans="1:26" ht="16.5" x14ac:dyDescent="0.45">
      <c r="A790" s="67"/>
      <c r="B790" s="67"/>
      <c r="C790" s="67"/>
      <c r="D790" s="67"/>
      <c r="E790" s="28"/>
      <c r="F790" s="67"/>
      <c r="G790" s="67"/>
      <c r="H790" s="67"/>
      <c r="I790" s="67"/>
      <c r="J790" s="9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</row>
    <row r="791" spans="1:26" ht="16.5" x14ac:dyDescent="0.45">
      <c r="A791" s="67"/>
      <c r="B791" s="67"/>
      <c r="C791" s="67"/>
      <c r="D791" s="67"/>
      <c r="E791" s="28"/>
      <c r="F791" s="67"/>
      <c r="G791" s="67"/>
      <c r="H791" s="67"/>
      <c r="I791" s="67"/>
      <c r="J791" s="9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</row>
    <row r="792" spans="1:26" ht="16.5" x14ac:dyDescent="0.45">
      <c r="A792" s="67"/>
      <c r="B792" s="67"/>
      <c r="C792" s="67"/>
      <c r="D792" s="67"/>
      <c r="E792" s="28"/>
      <c r="F792" s="67"/>
      <c r="G792" s="67"/>
      <c r="H792" s="67"/>
      <c r="I792" s="67"/>
      <c r="J792" s="9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</row>
    <row r="793" spans="1:26" ht="16.5" x14ac:dyDescent="0.45">
      <c r="A793" s="67"/>
      <c r="B793" s="67"/>
      <c r="C793" s="67"/>
      <c r="D793" s="67"/>
      <c r="E793" s="28"/>
      <c r="F793" s="67"/>
      <c r="G793" s="67"/>
      <c r="H793" s="67"/>
      <c r="I793" s="67"/>
      <c r="J793" s="9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</row>
    <row r="794" spans="1:26" ht="16.5" x14ac:dyDescent="0.45">
      <c r="A794" s="67"/>
      <c r="B794" s="67"/>
      <c r="C794" s="67"/>
      <c r="D794" s="67"/>
      <c r="E794" s="28"/>
      <c r="F794" s="67"/>
      <c r="G794" s="67"/>
      <c r="H794" s="67"/>
      <c r="I794" s="67"/>
      <c r="J794" s="9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</row>
    <row r="795" spans="1:26" ht="16.5" x14ac:dyDescent="0.45">
      <c r="A795" s="67"/>
      <c r="B795" s="67"/>
      <c r="C795" s="67"/>
      <c r="D795" s="67"/>
      <c r="E795" s="28"/>
      <c r="F795" s="67"/>
      <c r="G795" s="67"/>
      <c r="H795" s="67"/>
      <c r="I795" s="67"/>
      <c r="J795" s="9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</row>
    <row r="796" spans="1:26" ht="16.5" x14ac:dyDescent="0.45">
      <c r="A796" s="67"/>
      <c r="B796" s="67"/>
      <c r="C796" s="67"/>
      <c r="D796" s="67"/>
      <c r="E796" s="28"/>
      <c r="F796" s="67"/>
      <c r="G796" s="67"/>
      <c r="H796" s="67"/>
      <c r="I796" s="67"/>
      <c r="J796" s="9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</row>
    <row r="797" spans="1:26" ht="16.5" x14ac:dyDescent="0.45">
      <c r="A797" s="67"/>
      <c r="B797" s="67"/>
      <c r="C797" s="67"/>
      <c r="D797" s="67"/>
      <c r="E797" s="28"/>
      <c r="F797" s="67"/>
      <c r="G797" s="67"/>
      <c r="H797" s="67"/>
      <c r="I797" s="67"/>
      <c r="J797" s="9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</row>
    <row r="798" spans="1:26" ht="16.5" x14ac:dyDescent="0.45">
      <c r="A798" s="67"/>
      <c r="B798" s="67"/>
      <c r="C798" s="67"/>
      <c r="D798" s="67"/>
      <c r="E798" s="28"/>
      <c r="F798" s="67"/>
      <c r="G798" s="67"/>
      <c r="H798" s="67"/>
      <c r="I798" s="67"/>
      <c r="J798" s="9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</row>
    <row r="799" spans="1:26" ht="16.5" x14ac:dyDescent="0.45">
      <c r="A799" s="67"/>
      <c r="B799" s="67"/>
      <c r="C799" s="67"/>
      <c r="D799" s="67"/>
      <c r="E799" s="28"/>
      <c r="F799" s="67"/>
      <c r="G799" s="67"/>
      <c r="H799" s="67"/>
      <c r="I799" s="67"/>
      <c r="J799" s="9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</row>
    <row r="800" spans="1:26" ht="16.5" x14ac:dyDescent="0.45">
      <c r="A800" s="67"/>
      <c r="B800" s="67"/>
      <c r="C800" s="67"/>
      <c r="D800" s="67"/>
      <c r="E800" s="28"/>
      <c r="F800" s="67"/>
      <c r="G800" s="67"/>
      <c r="H800" s="67"/>
      <c r="I800" s="67"/>
      <c r="J800" s="9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</row>
    <row r="801" spans="1:26" ht="16.5" x14ac:dyDescent="0.45">
      <c r="A801" s="67"/>
      <c r="B801" s="67"/>
      <c r="C801" s="67"/>
      <c r="D801" s="67"/>
      <c r="E801" s="28"/>
      <c r="F801" s="67"/>
      <c r="G801" s="67"/>
      <c r="H801" s="67"/>
      <c r="I801" s="67"/>
      <c r="J801" s="9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</row>
    <row r="802" spans="1:26" ht="16.5" x14ac:dyDescent="0.45">
      <c r="A802" s="67"/>
      <c r="B802" s="67"/>
      <c r="C802" s="67"/>
      <c r="D802" s="67"/>
      <c r="E802" s="28"/>
      <c r="F802" s="67"/>
      <c r="G802" s="67"/>
      <c r="H802" s="67"/>
      <c r="I802" s="67"/>
      <c r="J802" s="9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</row>
    <row r="803" spans="1:26" ht="16.5" x14ac:dyDescent="0.45">
      <c r="A803" s="67"/>
      <c r="B803" s="67"/>
      <c r="C803" s="67"/>
      <c r="D803" s="67"/>
      <c r="E803" s="28"/>
      <c r="F803" s="67"/>
      <c r="G803" s="67"/>
      <c r="H803" s="67"/>
      <c r="I803" s="67"/>
      <c r="J803" s="9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</row>
    <row r="804" spans="1:26" ht="16.5" x14ac:dyDescent="0.45">
      <c r="A804" s="67"/>
      <c r="B804" s="67"/>
      <c r="C804" s="67"/>
      <c r="D804" s="67"/>
      <c r="E804" s="28"/>
      <c r="F804" s="67"/>
      <c r="G804" s="67"/>
      <c r="H804" s="67"/>
      <c r="I804" s="67"/>
      <c r="J804" s="9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</row>
    <row r="805" spans="1:26" ht="16.5" x14ac:dyDescent="0.45">
      <c r="A805" s="67"/>
      <c r="B805" s="67"/>
      <c r="C805" s="67"/>
      <c r="D805" s="67"/>
      <c r="E805" s="28"/>
      <c r="F805" s="67"/>
      <c r="G805" s="67"/>
      <c r="H805" s="67"/>
      <c r="I805" s="67"/>
      <c r="J805" s="9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</row>
    <row r="806" spans="1:26" ht="16.5" x14ac:dyDescent="0.45">
      <c r="A806" s="67"/>
      <c r="B806" s="67"/>
      <c r="C806" s="67"/>
      <c r="D806" s="67"/>
      <c r="E806" s="28"/>
      <c r="F806" s="67"/>
      <c r="G806" s="67"/>
      <c r="H806" s="67"/>
      <c r="I806" s="67"/>
      <c r="J806" s="9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</row>
    <row r="807" spans="1:26" ht="16.5" x14ac:dyDescent="0.45">
      <c r="A807" s="67"/>
      <c r="B807" s="67"/>
      <c r="C807" s="67"/>
      <c r="D807" s="67"/>
      <c r="E807" s="28"/>
      <c r="F807" s="67"/>
      <c r="G807" s="67"/>
      <c r="H807" s="67"/>
      <c r="I807" s="67"/>
      <c r="J807" s="9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</row>
    <row r="808" spans="1:26" ht="16.5" x14ac:dyDescent="0.45">
      <c r="A808" s="67"/>
      <c r="B808" s="67"/>
      <c r="C808" s="67"/>
      <c r="D808" s="67"/>
      <c r="E808" s="28"/>
      <c r="F808" s="67"/>
      <c r="G808" s="67"/>
      <c r="H808" s="67"/>
      <c r="I808" s="67"/>
      <c r="J808" s="9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</row>
    <row r="809" spans="1:26" ht="16.5" x14ac:dyDescent="0.45">
      <c r="A809" s="67"/>
      <c r="B809" s="67"/>
      <c r="C809" s="67"/>
      <c r="D809" s="67"/>
      <c r="E809" s="28"/>
      <c r="F809" s="67"/>
      <c r="G809" s="67"/>
      <c r="H809" s="67"/>
      <c r="I809" s="67"/>
      <c r="J809" s="9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</row>
    <row r="810" spans="1:26" ht="16.5" x14ac:dyDescent="0.45">
      <c r="A810" s="67"/>
      <c r="B810" s="67"/>
      <c r="C810" s="67"/>
      <c r="D810" s="67"/>
      <c r="E810" s="28"/>
      <c r="F810" s="67"/>
      <c r="G810" s="67"/>
      <c r="H810" s="67"/>
      <c r="I810" s="67"/>
      <c r="J810" s="9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</row>
    <row r="811" spans="1:26" ht="16.5" x14ac:dyDescent="0.45">
      <c r="A811" s="67"/>
      <c r="B811" s="67"/>
      <c r="C811" s="67"/>
      <c r="D811" s="67"/>
      <c r="E811" s="28"/>
      <c r="F811" s="67"/>
      <c r="G811" s="67"/>
      <c r="H811" s="67"/>
      <c r="I811" s="67"/>
      <c r="J811" s="9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</row>
    <row r="812" spans="1:26" ht="16.5" x14ac:dyDescent="0.45">
      <c r="A812" s="67"/>
      <c r="B812" s="67"/>
      <c r="C812" s="67"/>
      <c r="D812" s="67"/>
      <c r="E812" s="28"/>
      <c r="F812" s="67"/>
      <c r="G812" s="67"/>
      <c r="H812" s="67"/>
      <c r="I812" s="67"/>
      <c r="J812" s="9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</row>
    <row r="813" spans="1:26" ht="16.5" x14ac:dyDescent="0.45">
      <c r="A813" s="67"/>
      <c r="B813" s="67"/>
      <c r="C813" s="67"/>
      <c r="D813" s="67"/>
      <c r="E813" s="28"/>
      <c r="F813" s="67"/>
      <c r="G813" s="67"/>
      <c r="H813" s="67"/>
      <c r="I813" s="67"/>
      <c r="J813" s="9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</row>
    <row r="814" spans="1:26" ht="16.5" x14ac:dyDescent="0.45">
      <c r="A814" s="67"/>
      <c r="B814" s="67"/>
      <c r="C814" s="67"/>
      <c r="D814" s="67"/>
      <c r="E814" s="28"/>
      <c r="F814" s="67"/>
      <c r="G814" s="67"/>
      <c r="H814" s="67"/>
      <c r="I814" s="67"/>
      <c r="J814" s="9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</row>
    <row r="815" spans="1:26" ht="16.5" x14ac:dyDescent="0.45">
      <c r="A815" s="67"/>
      <c r="B815" s="67"/>
      <c r="C815" s="67"/>
      <c r="D815" s="67"/>
      <c r="E815" s="28"/>
      <c r="F815" s="67"/>
      <c r="G815" s="67"/>
      <c r="H815" s="67"/>
      <c r="I815" s="67"/>
      <c r="J815" s="9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</row>
    <row r="816" spans="1:26" ht="16.5" x14ac:dyDescent="0.45">
      <c r="A816" s="67"/>
      <c r="B816" s="67"/>
      <c r="C816" s="67"/>
      <c r="D816" s="67"/>
      <c r="E816" s="28"/>
      <c r="F816" s="67"/>
      <c r="G816" s="67"/>
      <c r="H816" s="67"/>
      <c r="I816" s="67"/>
      <c r="J816" s="9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</row>
    <row r="817" spans="1:26" ht="16.5" x14ac:dyDescent="0.45">
      <c r="A817" s="67"/>
      <c r="B817" s="67"/>
      <c r="C817" s="67"/>
      <c r="D817" s="67"/>
      <c r="E817" s="28"/>
      <c r="F817" s="67"/>
      <c r="G817" s="67"/>
      <c r="H817" s="67"/>
      <c r="I817" s="67"/>
      <c r="J817" s="9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</row>
    <row r="818" spans="1:26" ht="16.5" x14ac:dyDescent="0.45">
      <c r="A818" s="67"/>
      <c r="B818" s="67"/>
      <c r="C818" s="67"/>
      <c r="D818" s="67"/>
      <c r="E818" s="28"/>
      <c r="F818" s="67"/>
      <c r="G818" s="67"/>
      <c r="H818" s="67"/>
      <c r="I818" s="67"/>
      <c r="J818" s="9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</row>
    <row r="819" spans="1:26" ht="16.5" x14ac:dyDescent="0.45">
      <c r="A819" s="67"/>
      <c r="B819" s="67"/>
      <c r="C819" s="67"/>
      <c r="D819" s="67"/>
      <c r="E819" s="28"/>
      <c r="F819" s="67"/>
      <c r="G819" s="67"/>
      <c r="H819" s="67"/>
      <c r="I819" s="67"/>
      <c r="J819" s="9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</row>
    <row r="820" spans="1:26" ht="16.5" x14ac:dyDescent="0.45">
      <c r="A820" s="67"/>
      <c r="B820" s="67"/>
      <c r="C820" s="67"/>
      <c r="D820" s="67"/>
      <c r="E820" s="28"/>
      <c r="F820" s="67"/>
      <c r="G820" s="67"/>
      <c r="H820" s="67"/>
      <c r="I820" s="67"/>
      <c r="J820" s="9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</row>
    <row r="821" spans="1:26" ht="16.5" x14ac:dyDescent="0.45">
      <c r="A821" s="67"/>
      <c r="B821" s="67"/>
      <c r="C821" s="67"/>
      <c r="D821" s="67"/>
      <c r="E821" s="28"/>
      <c r="F821" s="67"/>
      <c r="G821" s="67"/>
      <c r="H821" s="67"/>
      <c r="I821" s="67"/>
      <c r="J821" s="9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</row>
    <row r="822" spans="1:26" ht="16.5" x14ac:dyDescent="0.45">
      <c r="A822" s="67"/>
      <c r="B822" s="67"/>
      <c r="C822" s="67"/>
      <c r="D822" s="67"/>
      <c r="E822" s="28"/>
      <c r="F822" s="67"/>
      <c r="G822" s="67"/>
      <c r="H822" s="67"/>
      <c r="I822" s="67"/>
      <c r="J822" s="9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</row>
    <row r="823" spans="1:26" ht="16.5" x14ac:dyDescent="0.45">
      <c r="A823" s="67"/>
      <c r="B823" s="67"/>
      <c r="C823" s="67"/>
      <c r="D823" s="67"/>
      <c r="E823" s="28"/>
      <c r="F823" s="67"/>
      <c r="G823" s="67"/>
      <c r="H823" s="67"/>
      <c r="I823" s="67"/>
      <c r="J823" s="9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</row>
    <row r="824" spans="1:26" ht="16.5" x14ac:dyDescent="0.45">
      <c r="A824" s="67"/>
      <c r="B824" s="67"/>
      <c r="C824" s="67"/>
      <c r="D824" s="67"/>
      <c r="E824" s="28"/>
      <c r="F824" s="67"/>
      <c r="G824" s="67"/>
      <c r="H824" s="67"/>
      <c r="I824" s="67"/>
      <c r="J824" s="9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</row>
    <row r="825" spans="1:26" ht="16.5" x14ac:dyDescent="0.45">
      <c r="A825" s="67"/>
      <c r="B825" s="67"/>
      <c r="C825" s="67"/>
      <c r="D825" s="67"/>
      <c r="E825" s="28"/>
      <c r="F825" s="67"/>
      <c r="G825" s="67"/>
      <c r="H825" s="67"/>
      <c r="I825" s="67"/>
      <c r="J825" s="9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</row>
    <row r="826" spans="1:26" ht="16.5" x14ac:dyDescent="0.45">
      <c r="A826" s="67"/>
      <c r="B826" s="67"/>
      <c r="C826" s="67"/>
      <c r="D826" s="67"/>
      <c r="E826" s="28"/>
      <c r="F826" s="67"/>
      <c r="G826" s="67"/>
      <c r="H826" s="67"/>
      <c r="I826" s="67"/>
      <c r="J826" s="9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</row>
    <row r="827" spans="1:26" ht="16.5" x14ac:dyDescent="0.45">
      <c r="A827" s="67"/>
      <c r="B827" s="67"/>
      <c r="C827" s="67"/>
      <c r="D827" s="67"/>
      <c r="E827" s="28"/>
      <c r="F827" s="67"/>
      <c r="G827" s="67"/>
      <c r="H827" s="67"/>
      <c r="I827" s="67"/>
      <c r="J827" s="9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</row>
    <row r="828" spans="1:26" ht="16.5" x14ac:dyDescent="0.45">
      <c r="A828" s="67"/>
      <c r="B828" s="67"/>
      <c r="C828" s="67"/>
      <c r="D828" s="67"/>
      <c r="E828" s="28"/>
      <c r="F828" s="67"/>
      <c r="G828" s="67"/>
      <c r="H828" s="67"/>
      <c r="I828" s="67"/>
      <c r="J828" s="9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</row>
    <row r="829" spans="1:26" ht="16.5" x14ac:dyDescent="0.45">
      <c r="A829" s="67"/>
      <c r="B829" s="67"/>
      <c r="C829" s="67"/>
      <c r="D829" s="67"/>
      <c r="E829" s="28"/>
      <c r="F829" s="67"/>
      <c r="G829" s="67"/>
      <c r="H829" s="67"/>
      <c r="I829" s="67"/>
      <c r="J829" s="9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</row>
    <row r="830" spans="1:26" ht="16.5" x14ac:dyDescent="0.45">
      <c r="A830" s="67"/>
      <c r="B830" s="67"/>
      <c r="C830" s="67"/>
      <c r="D830" s="67"/>
      <c r="E830" s="28"/>
      <c r="F830" s="67"/>
      <c r="G830" s="67"/>
      <c r="H830" s="67"/>
      <c r="I830" s="67"/>
      <c r="J830" s="9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</row>
    <row r="831" spans="1:26" ht="16.5" x14ac:dyDescent="0.45">
      <c r="A831" s="67"/>
      <c r="B831" s="67"/>
      <c r="C831" s="67"/>
      <c r="D831" s="67"/>
      <c r="E831" s="28"/>
      <c r="F831" s="67"/>
      <c r="G831" s="67"/>
      <c r="H831" s="67"/>
      <c r="I831" s="67"/>
      <c r="J831" s="9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</row>
    <row r="832" spans="1:26" ht="16.5" x14ac:dyDescent="0.45">
      <c r="A832" s="67"/>
      <c r="B832" s="67"/>
      <c r="C832" s="67"/>
      <c r="D832" s="67"/>
      <c r="E832" s="28"/>
      <c r="F832" s="67"/>
      <c r="G832" s="67"/>
      <c r="H832" s="67"/>
      <c r="I832" s="67"/>
      <c r="J832" s="9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</row>
    <row r="833" spans="1:26" ht="16.5" x14ac:dyDescent="0.45">
      <c r="A833" s="67"/>
      <c r="B833" s="67"/>
      <c r="C833" s="67"/>
      <c r="D833" s="67"/>
      <c r="E833" s="28"/>
      <c r="F833" s="67"/>
      <c r="G833" s="67"/>
      <c r="H833" s="67"/>
      <c r="I833" s="67"/>
      <c r="J833" s="9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</row>
    <row r="834" spans="1:26" ht="16.5" x14ac:dyDescent="0.45">
      <c r="A834" s="67"/>
      <c r="B834" s="67"/>
      <c r="C834" s="67"/>
      <c r="D834" s="67"/>
      <c r="E834" s="28"/>
      <c r="F834" s="67"/>
      <c r="G834" s="67"/>
      <c r="H834" s="67"/>
      <c r="I834" s="67"/>
      <c r="J834" s="9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</row>
    <row r="835" spans="1:26" ht="16.5" x14ac:dyDescent="0.45">
      <c r="A835" s="67"/>
      <c r="B835" s="67"/>
      <c r="C835" s="67"/>
      <c r="D835" s="67"/>
      <c r="E835" s="28"/>
      <c r="F835" s="67"/>
      <c r="G835" s="67"/>
      <c r="H835" s="67"/>
      <c r="I835" s="67"/>
      <c r="J835" s="9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</row>
    <row r="836" spans="1:26" ht="16.5" x14ac:dyDescent="0.45">
      <c r="A836" s="67"/>
      <c r="B836" s="67"/>
      <c r="C836" s="67"/>
      <c r="D836" s="67"/>
      <c r="E836" s="28"/>
      <c r="F836" s="67"/>
      <c r="G836" s="67"/>
      <c r="H836" s="67"/>
      <c r="I836" s="67"/>
      <c r="J836" s="9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</row>
    <row r="837" spans="1:26" ht="16.5" x14ac:dyDescent="0.45">
      <c r="A837" s="67"/>
      <c r="B837" s="67"/>
      <c r="C837" s="67"/>
      <c r="D837" s="67"/>
      <c r="E837" s="28"/>
      <c r="F837" s="67"/>
      <c r="G837" s="67"/>
      <c r="H837" s="67"/>
      <c r="I837" s="67"/>
      <c r="J837" s="9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</row>
    <row r="838" spans="1:26" ht="16.5" x14ac:dyDescent="0.45">
      <c r="A838" s="67"/>
      <c r="B838" s="67"/>
      <c r="C838" s="67"/>
      <c r="D838" s="67"/>
      <c r="E838" s="28"/>
      <c r="F838" s="67"/>
      <c r="G838" s="67"/>
      <c r="H838" s="67"/>
      <c r="I838" s="67"/>
      <c r="J838" s="9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</row>
    <row r="839" spans="1:26" ht="16.5" x14ac:dyDescent="0.45">
      <c r="A839" s="67"/>
      <c r="B839" s="67"/>
      <c r="C839" s="67"/>
      <c r="D839" s="67"/>
      <c r="E839" s="28"/>
      <c r="F839" s="67"/>
      <c r="G839" s="67"/>
      <c r="H839" s="67"/>
      <c r="I839" s="67"/>
      <c r="J839" s="9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</row>
    <row r="840" spans="1:26" ht="16.5" x14ac:dyDescent="0.45">
      <c r="A840" s="67"/>
      <c r="B840" s="67"/>
      <c r="C840" s="67"/>
      <c r="D840" s="67"/>
      <c r="E840" s="28"/>
      <c r="F840" s="67"/>
      <c r="G840" s="67"/>
      <c r="H840" s="67"/>
      <c r="I840" s="67"/>
      <c r="J840" s="9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</row>
    <row r="841" spans="1:26" ht="16.5" x14ac:dyDescent="0.45">
      <c r="A841" s="67"/>
      <c r="B841" s="67"/>
      <c r="C841" s="67"/>
      <c r="D841" s="67"/>
      <c r="E841" s="28"/>
      <c r="F841" s="67"/>
      <c r="G841" s="67"/>
      <c r="H841" s="67"/>
      <c r="I841" s="67"/>
      <c r="J841" s="9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</row>
    <row r="842" spans="1:26" ht="16.5" x14ac:dyDescent="0.45">
      <c r="A842" s="67"/>
      <c r="B842" s="67"/>
      <c r="C842" s="67"/>
      <c r="D842" s="67"/>
      <c r="E842" s="28"/>
      <c r="F842" s="67"/>
      <c r="G842" s="67"/>
      <c r="H842" s="67"/>
      <c r="I842" s="67"/>
      <c r="J842" s="9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</row>
    <row r="843" spans="1:26" ht="16.5" x14ac:dyDescent="0.45">
      <c r="A843" s="67"/>
      <c r="B843" s="67"/>
      <c r="C843" s="67"/>
      <c r="D843" s="67"/>
      <c r="E843" s="28"/>
      <c r="F843" s="67"/>
      <c r="G843" s="67"/>
      <c r="H843" s="67"/>
      <c r="I843" s="67"/>
      <c r="J843" s="9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</row>
    <row r="844" spans="1:26" ht="16.5" x14ac:dyDescent="0.45">
      <c r="A844" s="67"/>
      <c r="B844" s="67"/>
      <c r="C844" s="67"/>
      <c r="D844" s="67"/>
      <c r="E844" s="28"/>
      <c r="F844" s="67"/>
      <c r="G844" s="67"/>
      <c r="H844" s="67"/>
      <c r="I844" s="67"/>
      <c r="J844" s="9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</row>
    <row r="845" spans="1:26" ht="16.5" x14ac:dyDescent="0.45">
      <c r="A845" s="67"/>
      <c r="B845" s="67"/>
      <c r="C845" s="67"/>
      <c r="D845" s="67"/>
      <c r="E845" s="28"/>
      <c r="F845" s="67"/>
      <c r="G845" s="67"/>
      <c r="H845" s="67"/>
      <c r="I845" s="67"/>
      <c r="J845" s="9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</row>
    <row r="846" spans="1:26" ht="16.5" x14ac:dyDescent="0.45">
      <c r="A846" s="67"/>
      <c r="B846" s="67"/>
      <c r="C846" s="67"/>
      <c r="D846" s="67"/>
      <c r="E846" s="28"/>
      <c r="F846" s="67"/>
      <c r="G846" s="67"/>
      <c r="H846" s="67"/>
      <c r="I846" s="67"/>
      <c r="J846" s="9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</row>
    <row r="847" spans="1:26" ht="16.5" x14ac:dyDescent="0.45">
      <c r="A847" s="67"/>
      <c r="B847" s="67"/>
      <c r="C847" s="67"/>
      <c r="D847" s="67"/>
      <c r="E847" s="28"/>
      <c r="F847" s="67"/>
      <c r="G847" s="67"/>
      <c r="H847" s="67"/>
      <c r="I847" s="67"/>
      <c r="J847" s="9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</row>
    <row r="848" spans="1:26" ht="16.5" x14ac:dyDescent="0.45">
      <c r="A848" s="67"/>
      <c r="B848" s="67"/>
      <c r="C848" s="67"/>
      <c r="D848" s="67"/>
      <c r="E848" s="28"/>
      <c r="F848" s="67"/>
      <c r="G848" s="67"/>
      <c r="H848" s="67"/>
      <c r="I848" s="67"/>
      <c r="J848" s="9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</row>
    <row r="849" spans="1:26" ht="16.5" x14ac:dyDescent="0.45">
      <c r="A849" s="67"/>
      <c r="B849" s="67"/>
      <c r="C849" s="67"/>
      <c r="D849" s="67"/>
      <c r="E849" s="28"/>
      <c r="F849" s="67"/>
      <c r="G849" s="67"/>
      <c r="H849" s="67"/>
      <c r="I849" s="67"/>
      <c r="J849" s="9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</row>
    <row r="850" spans="1:26" ht="16.5" x14ac:dyDescent="0.45">
      <c r="A850" s="67"/>
      <c r="B850" s="67"/>
      <c r="C850" s="67"/>
      <c r="D850" s="67"/>
      <c r="E850" s="28"/>
      <c r="F850" s="67"/>
      <c r="G850" s="67"/>
      <c r="H850" s="67"/>
      <c r="I850" s="67"/>
      <c r="J850" s="9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</row>
    <row r="851" spans="1:26" ht="16.5" x14ac:dyDescent="0.45">
      <c r="A851" s="67"/>
      <c r="B851" s="67"/>
      <c r="C851" s="67"/>
      <c r="D851" s="67"/>
      <c r="E851" s="28"/>
      <c r="F851" s="67"/>
      <c r="G851" s="67"/>
      <c r="H851" s="67"/>
      <c r="I851" s="67"/>
      <c r="J851" s="9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</row>
    <row r="852" spans="1:26" ht="16.5" x14ac:dyDescent="0.45">
      <c r="A852" s="67"/>
      <c r="B852" s="67"/>
      <c r="C852" s="67"/>
      <c r="D852" s="67"/>
      <c r="E852" s="28"/>
      <c r="F852" s="67"/>
      <c r="G852" s="67"/>
      <c r="H852" s="67"/>
      <c r="I852" s="67"/>
      <c r="J852" s="9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</row>
    <row r="853" spans="1:26" ht="16.5" x14ac:dyDescent="0.45">
      <c r="A853" s="67"/>
      <c r="B853" s="67"/>
      <c r="C853" s="67"/>
      <c r="D853" s="67"/>
      <c r="E853" s="28"/>
      <c r="F853" s="67"/>
      <c r="G853" s="67"/>
      <c r="H853" s="67"/>
      <c r="I853" s="67"/>
      <c r="J853" s="9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</row>
    <row r="854" spans="1:26" ht="16.5" x14ac:dyDescent="0.45">
      <c r="A854" s="67"/>
      <c r="B854" s="67"/>
      <c r="C854" s="67"/>
      <c r="D854" s="67"/>
      <c r="E854" s="28"/>
      <c r="F854" s="67"/>
      <c r="G854" s="67"/>
      <c r="H854" s="67"/>
      <c r="I854" s="67"/>
      <c r="J854" s="9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</row>
    <row r="855" spans="1:26" ht="16.5" x14ac:dyDescent="0.45">
      <c r="A855" s="67"/>
      <c r="B855" s="67"/>
      <c r="C855" s="67"/>
      <c r="D855" s="67"/>
      <c r="E855" s="28"/>
      <c r="F855" s="67"/>
      <c r="G855" s="67"/>
      <c r="H855" s="67"/>
      <c r="I855" s="67"/>
      <c r="J855" s="9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</row>
    <row r="856" spans="1:26" ht="16.5" x14ac:dyDescent="0.45">
      <c r="A856" s="67"/>
      <c r="B856" s="67"/>
      <c r="C856" s="67"/>
      <c r="D856" s="67"/>
      <c r="E856" s="28"/>
      <c r="F856" s="67"/>
      <c r="G856" s="67"/>
      <c r="H856" s="67"/>
      <c r="I856" s="67"/>
      <c r="J856" s="9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</row>
    <row r="857" spans="1:26" ht="16.5" x14ac:dyDescent="0.45">
      <c r="A857" s="67"/>
      <c r="B857" s="67"/>
      <c r="C857" s="67"/>
      <c r="D857" s="67"/>
      <c r="E857" s="28"/>
      <c r="F857" s="67"/>
      <c r="G857" s="67"/>
      <c r="H857" s="67"/>
      <c r="I857" s="67"/>
      <c r="J857" s="9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</row>
    <row r="858" spans="1:26" ht="16.5" x14ac:dyDescent="0.45">
      <c r="A858" s="67"/>
      <c r="B858" s="67"/>
      <c r="C858" s="67"/>
      <c r="D858" s="67"/>
      <c r="E858" s="28"/>
      <c r="F858" s="67"/>
      <c r="G858" s="67"/>
      <c r="H858" s="67"/>
      <c r="I858" s="67"/>
      <c r="J858" s="9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</row>
    <row r="859" spans="1:26" ht="16.5" x14ac:dyDescent="0.45">
      <c r="A859" s="67"/>
      <c r="B859" s="67"/>
      <c r="C859" s="67"/>
      <c r="D859" s="67"/>
      <c r="E859" s="28"/>
      <c r="F859" s="67"/>
      <c r="G859" s="67"/>
      <c r="H859" s="67"/>
      <c r="I859" s="67"/>
      <c r="J859" s="9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</row>
    <row r="860" spans="1:26" ht="16.5" x14ac:dyDescent="0.45">
      <c r="A860" s="67"/>
      <c r="B860" s="67"/>
      <c r="C860" s="67"/>
      <c r="D860" s="67"/>
      <c r="E860" s="28"/>
      <c r="F860" s="67"/>
      <c r="G860" s="67"/>
      <c r="H860" s="67"/>
      <c r="I860" s="67"/>
      <c r="J860" s="9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</row>
    <row r="861" spans="1:26" ht="16.5" x14ac:dyDescent="0.45">
      <c r="A861" s="67"/>
      <c r="B861" s="67"/>
      <c r="C861" s="67"/>
      <c r="D861" s="67"/>
      <c r="E861" s="28"/>
      <c r="F861" s="67"/>
      <c r="G861" s="67"/>
      <c r="H861" s="67"/>
      <c r="I861" s="67"/>
      <c r="J861" s="9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</row>
    <row r="862" spans="1:26" ht="16.5" x14ac:dyDescent="0.45">
      <c r="A862" s="67"/>
      <c r="B862" s="67"/>
      <c r="C862" s="67"/>
      <c r="D862" s="67"/>
      <c r="E862" s="28"/>
      <c r="F862" s="67"/>
      <c r="G862" s="67"/>
      <c r="H862" s="67"/>
      <c r="I862" s="67"/>
      <c r="J862" s="9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spans="1:26" ht="16.5" x14ac:dyDescent="0.45">
      <c r="A863" s="67"/>
      <c r="B863" s="67"/>
      <c r="C863" s="67"/>
      <c r="D863" s="67"/>
      <c r="E863" s="28"/>
      <c r="F863" s="67"/>
      <c r="G863" s="67"/>
      <c r="H863" s="67"/>
      <c r="I863" s="67"/>
      <c r="J863" s="9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</row>
    <row r="864" spans="1:26" ht="16.5" x14ac:dyDescent="0.45">
      <c r="A864" s="67"/>
      <c r="B864" s="67"/>
      <c r="C864" s="67"/>
      <c r="D864" s="67"/>
      <c r="E864" s="28"/>
      <c r="F864" s="67"/>
      <c r="G864" s="67"/>
      <c r="H864" s="67"/>
      <c r="I864" s="67"/>
      <c r="J864" s="9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</row>
    <row r="865" spans="1:26" ht="16.5" x14ac:dyDescent="0.45">
      <c r="A865" s="67"/>
      <c r="B865" s="67"/>
      <c r="C865" s="67"/>
      <c r="D865" s="67"/>
      <c r="E865" s="28"/>
      <c r="F865" s="67"/>
      <c r="G865" s="67"/>
      <c r="H865" s="67"/>
      <c r="I865" s="67"/>
      <c r="J865" s="9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</row>
    <row r="866" spans="1:26" ht="16.5" x14ac:dyDescent="0.45">
      <c r="A866" s="67"/>
      <c r="B866" s="67"/>
      <c r="C866" s="67"/>
      <c r="D866" s="67"/>
      <c r="E866" s="28"/>
      <c r="F866" s="67"/>
      <c r="G866" s="67"/>
      <c r="H866" s="67"/>
      <c r="I866" s="67"/>
      <c r="J866" s="9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</row>
    <row r="867" spans="1:26" ht="16.5" x14ac:dyDescent="0.45">
      <c r="A867" s="67"/>
      <c r="B867" s="67"/>
      <c r="C867" s="67"/>
      <c r="D867" s="67"/>
      <c r="E867" s="28"/>
      <c r="F867" s="67"/>
      <c r="G867" s="67"/>
      <c r="H867" s="67"/>
      <c r="I867" s="67"/>
      <c r="J867" s="9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</row>
    <row r="868" spans="1:26" ht="16.5" x14ac:dyDescent="0.45">
      <c r="A868" s="67"/>
      <c r="B868" s="67"/>
      <c r="C868" s="67"/>
      <c r="D868" s="67"/>
      <c r="E868" s="28"/>
      <c r="F868" s="67"/>
      <c r="G868" s="67"/>
      <c r="H868" s="67"/>
      <c r="I868" s="67"/>
      <c r="J868" s="9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</row>
    <row r="869" spans="1:26" ht="16.5" x14ac:dyDescent="0.45">
      <c r="A869" s="67"/>
      <c r="B869" s="67"/>
      <c r="C869" s="67"/>
      <c r="D869" s="67"/>
      <c r="E869" s="28"/>
      <c r="F869" s="67"/>
      <c r="G869" s="67"/>
      <c r="H869" s="67"/>
      <c r="I869" s="67"/>
      <c r="J869" s="9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</row>
    <row r="870" spans="1:26" ht="16.5" x14ac:dyDescent="0.45">
      <c r="A870" s="67"/>
      <c r="B870" s="67"/>
      <c r="C870" s="67"/>
      <c r="D870" s="67"/>
      <c r="E870" s="28"/>
      <c r="F870" s="67"/>
      <c r="G870" s="67"/>
      <c r="H870" s="67"/>
      <c r="I870" s="67"/>
      <c r="J870" s="9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</row>
    <row r="871" spans="1:26" ht="16.5" x14ac:dyDescent="0.45">
      <c r="A871" s="67"/>
      <c r="B871" s="67"/>
      <c r="C871" s="67"/>
      <c r="D871" s="67"/>
      <c r="E871" s="28"/>
      <c r="F871" s="67"/>
      <c r="G871" s="67"/>
      <c r="H871" s="67"/>
      <c r="I871" s="67"/>
      <c r="J871" s="9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</row>
    <row r="872" spans="1:26" ht="16.5" x14ac:dyDescent="0.45">
      <c r="A872" s="67"/>
      <c r="B872" s="67"/>
      <c r="C872" s="67"/>
      <c r="D872" s="67"/>
      <c r="E872" s="28"/>
      <c r="F872" s="67"/>
      <c r="G872" s="67"/>
      <c r="H872" s="67"/>
      <c r="I872" s="67"/>
      <c r="J872" s="9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</row>
    <row r="873" spans="1:26" ht="16.5" x14ac:dyDescent="0.45">
      <c r="A873" s="67"/>
      <c r="B873" s="67"/>
      <c r="C873" s="67"/>
      <c r="D873" s="67"/>
      <c r="E873" s="28"/>
      <c r="F873" s="67"/>
      <c r="G873" s="67"/>
      <c r="H873" s="67"/>
      <c r="I873" s="67"/>
      <c r="J873" s="9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</row>
    <row r="874" spans="1:26" ht="16.5" x14ac:dyDescent="0.45">
      <c r="A874" s="67"/>
      <c r="B874" s="67"/>
      <c r="C874" s="67"/>
      <c r="D874" s="67"/>
      <c r="E874" s="28"/>
      <c r="F874" s="67"/>
      <c r="G874" s="67"/>
      <c r="H874" s="67"/>
      <c r="I874" s="67"/>
      <c r="J874" s="9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</row>
    <row r="875" spans="1:26" ht="16.5" x14ac:dyDescent="0.45">
      <c r="A875" s="67"/>
      <c r="B875" s="67"/>
      <c r="C875" s="67"/>
      <c r="D875" s="67"/>
      <c r="E875" s="28"/>
      <c r="F875" s="67"/>
      <c r="G875" s="67"/>
      <c r="H875" s="67"/>
      <c r="I875" s="67"/>
      <c r="J875" s="9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</row>
    <row r="876" spans="1:26" ht="16.5" x14ac:dyDescent="0.45">
      <c r="A876" s="67"/>
      <c r="B876" s="67"/>
      <c r="C876" s="67"/>
      <c r="D876" s="67"/>
      <c r="E876" s="28"/>
      <c r="F876" s="67"/>
      <c r="G876" s="67"/>
      <c r="H876" s="67"/>
      <c r="I876" s="67"/>
      <c r="J876" s="9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</row>
    <row r="877" spans="1:26" ht="16.5" x14ac:dyDescent="0.45">
      <c r="A877" s="67"/>
      <c r="B877" s="67"/>
      <c r="C877" s="67"/>
      <c r="D877" s="67"/>
      <c r="E877" s="28"/>
      <c r="F877" s="67"/>
      <c r="G877" s="67"/>
      <c r="H877" s="67"/>
      <c r="I877" s="67"/>
      <c r="J877" s="9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</row>
    <row r="878" spans="1:26" ht="16.5" x14ac:dyDescent="0.45">
      <c r="A878" s="67"/>
      <c r="B878" s="67"/>
      <c r="C878" s="67"/>
      <c r="D878" s="67"/>
      <c r="E878" s="28"/>
      <c r="F878" s="67"/>
      <c r="G878" s="67"/>
      <c r="H878" s="67"/>
      <c r="I878" s="67"/>
      <c r="J878" s="9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</row>
    <row r="879" spans="1:26" ht="16.5" x14ac:dyDescent="0.45">
      <c r="A879" s="67"/>
      <c r="B879" s="67"/>
      <c r="C879" s="67"/>
      <c r="D879" s="67"/>
      <c r="E879" s="28"/>
      <c r="F879" s="67"/>
      <c r="G879" s="67"/>
      <c r="H879" s="67"/>
      <c r="I879" s="67"/>
      <c r="J879" s="9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</row>
    <row r="880" spans="1:26" ht="16.5" x14ac:dyDescent="0.45">
      <c r="A880" s="67"/>
      <c r="B880" s="67"/>
      <c r="C880" s="67"/>
      <c r="D880" s="67"/>
      <c r="E880" s="28"/>
      <c r="F880" s="67"/>
      <c r="G880" s="67"/>
      <c r="H880" s="67"/>
      <c r="I880" s="67"/>
      <c r="J880" s="9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</row>
    <row r="881" spans="1:26" ht="16.5" x14ac:dyDescent="0.45">
      <c r="A881" s="67"/>
      <c r="B881" s="67"/>
      <c r="C881" s="67"/>
      <c r="D881" s="67"/>
      <c r="E881" s="28"/>
      <c r="F881" s="67"/>
      <c r="G881" s="67"/>
      <c r="H881" s="67"/>
      <c r="I881" s="67"/>
      <c r="J881" s="9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</row>
    <row r="882" spans="1:26" ht="16.5" x14ac:dyDescent="0.45">
      <c r="A882" s="67"/>
      <c r="B882" s="67"/>
      <c r="C882" s="67"/>
      <c r="D882" s="67"/>
      <c r="E882" s="28"/>
      <c r="F882" s="67"/>
      <c r="G882" s="67"/>
      <c r="H882" s="67"/>
      <c r="I882" s="67"/>
      <c r="J882" s="9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</row>
    <row r="883" spans="1:26" ht="16.5" x14ac:dyDescent="0.45">
      <c r="A883" s="67"/>
      <c r="B883" s="67"/>
      <c r="C883" s="67"/>
      <c r="D883" s="67"/>
      <c r="E883" s="28"/>
      <c r="F883" s="67"/>
      <c r="G883" s="67"/>
      <c r="H883" s="67"/>
      <c r="I883" s="67"/>
      <c r="J883" s="9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</row>
    <row r="884" spans="1:26" ht="16.5" x14ac:dyDescent="0.45">
      <c r="A884" s="67"/>
      <c r="B884" s="67"/>
      <c r="C884" s="67"/>
      <c r="D884" s="67"/>
      <c r="E884" s="28"/>
      <c r="F884" s="67"/>
      <c r="G884" s="67"/>
      <c r="H884" s="67"/>
      <c r="I884" s="67"/>
      <c r="J884" s="9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</row>
    <row r="885" spans="1:26" ht="16.5" x14ac:dyDescent="0.45">
      <c r="A885" s="67"/>
      <c r="B885" s="67"/>
      <c r="C885" s="67"/>
      <c r="D885" s="67"/>
      <c r="E885" s="28"/>
      <c r="F885" s="67"/>
      <c r="G885" s="67"/>
      <c r="H885" s="67"/>
      <c r="I885" s="67"/>
      <c r="J885" s="9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</row>
    <row r="886" spans="1:26" ht="16.5" x14ac:dyDescent="0.45">
      <c r="A886" s="67"/>
      <c r="B886" s="67"/>
      <c r="C886" s="67"/>
      <c r="D886" s="67"/>
      <c r="E886" s="28"/>
      <c r="F886" s="67"/>
      <c r="G886" s="67"/>
      <c r="H886" s="67"/>
      <c r="I886" s="67"/>
      <c r="J886" s="9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</row>
    <row r="887" spans="1:26" ht="16.5" x14ac:dyDescent="0.45">
      <c r="A887" s="67"/>
      <c r="B887" s="67"/>
      <c r="C887" s="67"/>
      <c r="D887" s="67"/>
      <c r="E887" s="28"/>
      <c r="F887" s="67"/>
      <c r="G887" s="67"/>
      <c r="H887" s="67"/>
      <c r="I887" s="67"/>
      <c r="J887" s="9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ht="16.5" x14ac:dyDescent="0.45">
      <c r="A888" s="67"/>
      <c r="B888" s="67"/>
      <c r="C888" s="67"/>
      <c r="D888" s="67"/>
      <c r="E888" s="28"/>
      <c r="F888" s="67"/>
      <c r="G888" s="67"/>
      <c r="H888" s="67"/>
      <c r="I888" s="67"/>
      <c r="J888" s="9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</row>
    <row r="889" spans="1:26" ht="16.5" x14ac:dyDescent="0.45">
      <c r="A889" s="67"/>
      <c r="B889" s="67"/>
      <c r="C889" s="67"/>
      <c r="D889" s="67"/>
      <c r="E889" s="28"/>
      <c r="F889" s="67"/>
      <c r="G889" s="67"/>
      <c r="H889" s="67"/>
      <c r="I889" s="67"/>
      <c r="J889" s="9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</row>
    <row r="890" spans="1:26" ht="16.5" x14ac:dyDescent="0.45">
      <c r="A890" s="67"/>
      <c r="B890" s="67"/>
      <c r="C890" s="67"/>
      <c r="D890" s="67"/>
      <c r="E890" s="28"/>
      <c r="F890" s="67"/>
      <c r="G890" s="67"/>
      <c r="H890" s="67"/>
      <c r="I890" s="67"/>
      <c r="J890" s="9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</row>
    <row r="891" spans="1:26" ht="16.5" x14ac:dyDescent="0.45">
      <c r="A891" s="67"/>
      <c r="B891" s="67"/>
      <c r="C891" s="67"/>
      <c r="D891" s="67"/>
      <c r="E891" s="28"/>
      <c r="F891" s="67"/>
      <c r="G891" s="67"/>
      <c r="H891" s="67"/>
      <c r="I891" s="67"/>
      <c r="J891" s="9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</row>
    <row r="892" spans="1:26" ht="16.5" x14ac:dyDescent="0.45">
      <c r="A892" s="67"/>
      <c r="B892" s="67"/>
      <c r="C892" s="67"/>
      <c r="D892" s="67"/>
      <c r="E892" s="28"/>
      <c r="F892" s="67"/>
      <c r="G892" s="67"/>
      <c r="H892" s="67"/>
      <c r="I892" s="67"/>
      <c r="J892" s="9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</row>
    <row r="893" spans="1:26" ht="16.5" x14ac:dyDescent="0.45">
      <c r="A893" s="67"/>
      <c r="B893" s="67"/>
      <c r="C893" s="67"/>
      <c r="D893" s="67"/>
      <c r="E893" s="28"/>
      <c r="F893" s="67"/>
      <c r="G893" s="67"/>
      <c r="H893" s="67"/>
      <c r="I893" s="67"/>
      <c r="J893" s="9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</row>
    <row r="894" spans="1:26" ht="16.5" x14ac:dyDescent="0.45">
      <c r="A894" s="67"/>
      <c r="B894" s="67"/>
      <c r="C894" s="67"/>
      <c r="D894" s="67"/>
      <c r="E894" s="28"/>
      <c r="F894" s="67"/>
      <c r="G894" s="67"/>
      <c r="H894" s="67"/>
      <c r="I894" s="67"/>
      <c r="J894" s="9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</row>
    <row r="895" spans="1:26" ht="16.5" x14ac:dyDescent="0.45">
      <c r="A895" s="67"/>
      <c r="B895" s="67"/>
      <c r="C895" s="67"/>
      <c r="D895" s="67"/>
      <c r="E895" s="28"/>
      <c r="F895" s="67"/>
      <c r="G895" s="67"/>
      <c r="H895" s="67"/>
      <c r="I895" s="67"/>
      <c r="J895" s="9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</row>
    <row r="896" spans="1:26" ht="16.5" x14ac:dyDescent="0.45">
      <c r="A896" s="67"/>
      <c r="B896" s="67"/>
      <c r="C896" s="67"/>
      <c r="D896" s="67"/>
      <c r="E896" s="28"/>
      <c r="F896" s="67"/>
      <c r="G896" s="67"/>
      <c r="H896" s="67"/>
      <c r="I896" s="67"/>
      <c r="J896" s="9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</row>
    <row r="897" spans="1:26" ht="16.5" x14ac:dyDescent="0.45">
      <c r="A897" s="67"/>
      <c r="B897" s="67"/>
      <c r="C897" s="67"/>
      <c r="D897" s="67"/>
      <c r="E897" s="28"/>
      <c r="F897" s="67"/>
      <c r="G897" s="67"/>
      <c r="H897" s="67"/>
      <c r="I897" s="67"/>
      <c r="J897" s="9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</row>
    <row r="898" spans="1:26" ht="16.5" x14ac:dyDescent="0.45">
      <c r="A898" s="67"/>
      <c r="B898" s="67"/>
      <c r="C898" s="67"/>
      <c r="D898" s="67"/>
      <c r="E898" s="28"/>
      <c r="F898" s="67"/>
      <c r="G898" s="67"/>
      <c r="H898" s="67"/>
      <c r="I898" s="67"/>
      <c r="J898" s="9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</row>
    <row r="899" spans="1:26" ht="16.5" x14ac:dyDescent="0.45">
      <c r="A899" s="67"/>
      <c r="B899" s="67"/>
      <c r="C899" s="67"/>
      <c r="D899" s="67"/>
      <c r="E899" s="28"/>
      <c r="F899" s="67"/>
      <c r="G899" s="67"/>
      <c r="H899" s="67"/>
      <c r="I899" s="67"/>
      <c r="J899" s="9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</row>
    <row r="900" spans="1:26" ht="16.5" x14ac:dyDescent="0.45">
      <c r="A900" s="67"/>
      <c r="B900" s="67"/>
      <c r="C900" s="67"/>
      <c r="D900" s="67"/>
      <c r="E900" s="28"/>
      <c r="F900" s="67"/>
      <c r="G900" s="67"/>
      <c r="H900" s="67"/>
      <c r="I900" s="67"/>
      <c r="J900" s="9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</row>
    <row r="901" spans="1:26" ht="16.5" x14ac:dyDescent="0.45">
      <c r="A901" s="67"/>
      <c r="B901" s="67"/>
      <c r="C901" s="67"/>
      <c r="D901" s="67"/>
      <c r="E901" s="28"/>
      <c r="F901" s="67"/>
      <c r="G901" s="67"/>
      <c r="H901" s="67"/>
      <c r="I901" s="67"/>
      <c r="J901" s="9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</row>
    <row r="902" spans="1:26" ht="16.5" x14ac:dyDescent="0.45">
      <c r="A902" s="67"/>
      <c r="B902" s="67"/>
      <c r="C902" s="67"/>
      <c r="D902" s="67"/>
      <c r="E902" s="28"/>
      <c r="F902" s="67"/>
      <c r="G902" s="67"/>
      <c r="H902" s="67"/>
      <c r="I902" s="67"/>
      <c r="J902" s="9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</row>
    <row r="903" spans="1:26" ht="16.5" x14ac:dyDescent="0.45">
      <c r="A903" s="67"/>
      <c r="B903" s="67"/>
      <c r="C903" s="67"/>
      <c r="D903" s="67"/>
      <c r="E903" s="28"/>
      <c r="F903" s="67"/>
      <c r="G903" s="67"/>
      <c r="H903" s="67"/>
      <c r="I903" s="67"/>
      <c r="J903" s="9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</row>
    <row r="904" spans="1:26" ht="16.5" x14ac:dyDescent="0.45">
      <c r="A904" s="67"/>
      <c r="B904" s="67"/>
      <c r="C904" s="67"/>
      <c r="D904" s="67"/>
      <c r="E904" s="28"/>
      <c r="F904" s="67"/>
      <c r="G904" s="67"/>
      <c r="H904" s="67"/>
      <c r="I904" s="67"/>
      <c r="J904" s="9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</row>
    <row r="905" spans="1:26" ht="16.5" x14ac:dyDescent="0.45">
      <c r="A905" s="67"/>
      <c r="B905" s="67"/>
      <c r="C905" s="67"/>
      <c r="D905" s="67"/>
      <c r="E905" s="28"/>
      <c r="F905" s="67"/>
      <c r="G905" s="67"/>
      <c r="H905" s="67"/>
      <c r="I905" s="67"/>
      <c r="J905" s="9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</row>
    <row r="906" spans="1:26" ht="16.5" x14ac:dyDescent="0.45">
      <c r="A906" s="67"/>
      <c r="B906" s="67"/>
      <c r="C906" s="67"/>
      <c r="D906" s="67"/>
      <c r="E906" s="28"/>
      <c r="F906" s="67"/>
      <c r="G906" s="67"/>
      <c r="H906" s="67"/>
      <c r="I906" s="67"/>
      <c r="J906" s="9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</row>
    <row r="907" spans="1:26" ht="16.5" x14ac:dyDescent="0.45">
      <c r="A907" s="67"/>
      <c r="B907" s="67"/>
      <c r="C907" s="67"/>
      <c r="D907" s="67"/>
      <c r="E907" s="28"/>
      <c r="F907" s="67"/>
      <c r="G907" s="67"/>
      <c r="H907" s="67"/>
      <c r="I907" s="67"/>
      <c r="J907" s="9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</row>
    <row r="908" spans="1:26" ht="16.5" x14ac:dyDescent="0.45">
      <c r="A908" s="67"/>
      <c r="B908" s="67"/>
      <c r="C908" s="67"/>
      <c r="D908" s="67"/>
      <c r="E908" s="28"/>
      <c r="F908" s="67"/>
      <c r="G908" s="67"/>
      <c r="H908" s="67"/>
      <c r="I908" s="67"/>
      <c r="J908" s="9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</row>
    <row r="909" spans="1:26" ht="16.5" x14ac:dyDescent="0.45">
      <c r="A909" s="67"/>
      <c r="B909" s="67"/>
      <c r="C909" s="67"/>
      <c r="D909" s="67"/>
      <c r="E909" s="28"/>
      <c r="F909" s="67"/>
      <c r="G909" s="67"/>
      <c r="H909" s="67"/>
      <c r="I909" s="67"/>
      <c r="J909" s="9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</row>
    <row r="910" spans="1:26" ht="16.5" x14ac:dyDescent="0.45">
      <c r="A910" s="67"/>
      <c r="B910" s="67"/>
      <c r="C910" s="67"/>
      <c r="D910" s="67"/>
      <c r="E910" s="28"/>
      <c r="F910" s="67"/>
      <c r="G910" s="67"/>
      <c r="H910" s="67"/>
      <c r="I910" s="67"/>
      <c r="J910" s="9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</row>
    <row r="911" spans="1:26" ht="16.5" x14ac:dyDescent="0.45">
      <c r="A911" s="67"/>
      <c r="B911" s="67"/>
      <c r="C911" s="67"/>
      <c r="D911" s="67"/>
      <c r="E911" s="28"/>
      <c r="F911" s="67"/>
      <c r="G911" s="67"/>
      <c r="H911" s="67"/>
      <c r="I911" s="67"/>
      <c r="J911" s="9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</row>
    <row r="912" spans="1:26" ht="16.5" x14ac:dyDescent="0.45">
      <c r="A912" s="67"/>
      <c r="B912" s="67"/>
      <c r="C912" s="67"/>
      <c r="D912" s="67"/>
      <c r="E912" s="28"/>
      <c r="F912" s="67"/>
      <c r="G912" s="67"/>
      <c r="H912" s="67"/>
      <c r="I912" s="67"/>
      <c r="J912" s="9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</row>
    <row r="913" spans="1:26" ht="16.5" x14ac:dyDescent="0.45">
      <c r="A913" s="67"/>
      <c r="B913" s="67"/>
      <c r="C913" s="67"/>
      <c r="D913" s="67"/>
      <c r="E913" s="28"/>
      <c r="F913" s="67"/>
      <c r="G913" s="67"/>
      <c r="H913" s="67"/>
      <c r="I913" s="67"/>
      <c r="J913" s="9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</row>
    <row r="914" spans="1:26" ht="16.5" x14ac:dyDescent="0.45">
      <c r="A914" s="67"/>
      <c r="B914" s="67"/>
      <c r="C914" s="67"/>
      <c r="D914" s="67"/>
      <c r="E914" s="28"/>
      <c r="F914" s="67"/>
      <c r="G914" s="67"/>
      <c r="H914" s="67"/>
      <c r="I914" s="67"/>
      <c r="J914" s="9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</row>
    <row r="915" spans="1:26" ht="16.5" x14ac:dyDescent="0.45">
      <c r="A915" s="67"/>
      <c r="B915" s="67"/>
      <c r="C915" s="67"/>
      <c r="D915" s="67"/>
      <c r="E915" s="28"/>
      <c r="F915" s="67"/>
      <c r="G915" s="67"/>
      <c r="H915" s="67"/>
      <c r="I915" s="67"/>
      <c r="J915" s="9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</row>
    <row r="916" spans="1:26" ht="16.5" x14ac:dyDescent="0.45">
      <c r="A916" s="67"/>
      <c r="B916" s="67"/>
      <c r="C916" s="67"/>
      <c r="D916" s="67"/>
      <c r="E916" s="28"/>
      <c r="F916" s="67"/>
      <c r="G916" s="67"/>
      <c r="H916" s="67"/>
      <c r="I916" s="67"/>
      <c r="J916" s="9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</row>
    <row r="917" spans="1:26" ht="16.5" x14ac:dyDescent="0.45">
      <c r="A917" s="67"/>
      <c r="B917" s="67"/>
      <c r="C917" s="67"/>
      <c r="D917" s="67"/>
      <c r="E917" s="28"/>
      <c r="F917" s="67"/>
      <c r="G917" s="67"/>
      <c r="H917" s="67"/>
      <c r="I917" s="67"/>
      <c r="J917" s="9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</row>
    <row r="918" spans="1:26" ht="16.5" x14ac:dyDescent="0.45">
      <c r="A918" s="67"/>
      <c r="B918" s="67"/>
      <c r="C918" s="67"/>
      <c r="D918" s="67"/>
      <c r="E918" s="28"/>
      <c r="F918" s="67"/>
      <c r="G918" s="67"/>
      <c r="H918" s="67"/>
      <c r="I918" s="67"/>
      <c r="J918" s="9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</row>
    <row r="919" spans="1:26" ht="16.5" x14ac:dyDescent="0.45">
      <c r="A919" s="67"/>
      <c r="B919" s="67"/>
      <c r="C919" s="67"/>
      <c r="D919" s="67"/>
      <c r="E919" s="28"/>
      <c r="F919" s="67"/>
      <c r="G919" s="67"/>
      <c r="H919" s="67"/>
      <c r="I919" s="67"/>
      <c r="J919" s="9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</row>
    <row r="920" spans="1:26" ht="16.5" x14ac:dyDescent="0.45">
      <c r="A920" s="67"/>
      <c r="B920" s="67"/>
      <c r="C920" s="67"/>
      <c r="D920" s="67"/>
      <c r="E920" s="28"/>
      <c r="F920" s="67"/>
      <c r="G920" s="67"/>
      <c r="H920" s="67"/>
      <c r="I920" s="67"/>
      <c r="J920" s="9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</row>
    <row r="921" spans="1:26" ht="16.5" x14ac:dyDescent="0.45">
      <c r="A921" s="67"/>
      <c r="B921" s="67"/>
      <c r="C921" s="67"/>
      <c r="D921" s="67"/>
      <c r="E921" s="28"/>
      <c r="F921" s="67"/>
      <c r="G921" s="67"/>
      <c r="H921" s="67"/>
      <c r="I921" s="67"/>
      <c r="J921" s="9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</row>
    <row r="922" spans="1:26" ht="16.5" x14ac:dyDescent="0.45">
      <c r="A922" s="67"/>
      <c r="B922" s="67"/>
      <c r="C922" s="67"/>
      <c r="D922" s="67"/>
      <c r="E922" s="28"/>
      <c r="F922" s="67"/>
      <c r="G922" s="67"/>
      <c r="H922" s="67"/>
      <c r="I922" s="67"/>
      <c r="J922" s="9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</row>
    <row r="923" spans="1:26" ht="16.5" x14ac:dyDescent="0.45">
      <c r="A923" s="67"/>
      <c r="B923" s="67"/>
      <c r="C923" s="67"/>
      <c r="D923" s="67"/>
      <c r="E923" s="28"/>
      <c r="F923" s="67"/>
      <c r="G923" s="67"/>
      <c r="H923" s="67"/>
      <c r="I923" s="67"/>
      <c r="J923" s="9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</row>
    <row r="924" spans="1:26" ht="16.5" x14ac:dyDescent="0.45">
      <c r="A924" s="67"/>
      <c r="B924" s="67"/>
      <c r="C924" s="67"/>
      <c r="D924" s="67"/>
      <c r="E924" s="28"/>
      <c r="F924" s="67"/>
      <c r="G924" s="67"/>
      <c r="H924" s="67"/>
      <c r="I924" s="67"/>
      <c r="J924" s="9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</row>
    <row r="925" spans="1:26" ht="16.5" x14ac:dyDescent="0.45">
      <c r="A925" s="67"/>
      <c r="B925" s="67"/>
      <c r="C925" s="67"/>
      <c r="D925" s="67"/>
      <c r="E925" s="28"/>
      <c r="F925" s="67"/>
      <c r="G925" s="67"/>
      <c r="H925" s="67"/>
      <c r="I925" s="67"/>
      <c r="J925" s="9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</row>
    <row r="926" spans="1:26" ht="16.5" x14ac:dyDescent="0.45">
      <c r="A926" s="67"/>
      <c r="B926" s="67"/>
      <c r="C926" s="67"/>
      <c r="D926" s="67"/>
      <c r="E926" s="28"/>
      <c r="F926" s="67"/>
      <c r="G926" s="67"/>
      <c r="H926" s="67"/>
      <c r="I926" s="67"/>
      <c r="J926" s="9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</row>
    <row r="927" spans="1:26" ht="16.5" x14ac:dyDescent="0.45">
      <c r="A927" s="67"/>
      <c r="B927" s="67"/>
      <c r="C927" s="67"/>
      <c r="D927" s="67"/>
      <c r="E927" s="28"/>
      <c r="F927" s="67"/>
      <c r="G927" s="67"/>
      <c r="H927" s="67"/>
      <c r="I927" s="67"/>
      <c r="J927" s="9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</row>
    <row r="928" spans="1:26" ht="16.5" x14ac:dyDescent="0.45">
      <c r="A928" s="67"/>
      <c r="B928" s="67"/>
      <c r="C928" s="67"/>
      <c r="D928" s="67"/>
      <c r="E928" s="28"/>
      <c r="F928" s="67"/>
      <c r="G928" s="67"/>
      <c r="H928" s="67"/>
      <c r="I928" s="67"/>
      <c r="J928" s="9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</row>
    <row r="929" spans="1:26" ht="16.5" x14ac:dyDescent="0.45">
      <c r="A929" s="67"/>
      <c r="B929" s="67"/>
      <c r="C929" s="67"/>
      <c r="D929" s="67"/>
      <c r="E929" s="28"/>
      <c r="F929" s="67"/>
      <c r="G929" s="67"/>
      <c r="H929" s="67"/>
      <c r="I929" s="67"/>
      <c r="J929" s="9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</row>
    <row r="930" spans="1:26" ht="16.5" x14ac:dyDescent="0.45">
      <c r="A930" s="67"/>
      <c r="B930" s="67"/>
      <c r="C930" s="67"/>
      <c r="D930" s="67"/>
      <c r="E930" s="28"/>
      <c r="F930" s="67"/>
      <c r="G930" s="67"/>
      <c r="H930" s="67"/>
      <c r="I930" s="67"/>
      <c r="J930" s="9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</row>
    <row r="931" spans="1:26" ht="16.5" x14ac:dyDescent="0.45">
      <c r="A931" s="67"/>
      <c r="B931" s="67"/>
      <c r="C931" s="67"/>
      <c r="D931" s="67"/>
      <c r="E931" s="28"/>
      <c r="F931" s="67"/>
      <c r="G931" s="67"/>
      <c r="H931" s="67"/>
      <c r="I931" s="67"/>
      <c r="J931" s="9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</row>
    <row r="932" spans="1:26" ht="16.5" x14ac:dyDescent="0.45">
      <c r="A932" s="67"/>
      <c r="B932" s="67"/>
      <c r="C932" s="67"/>
      <c r="D932" s="67"/>
      <c r="E932" s="28"/>
      <c r="F932" s="67"/>
      <c r="G932" s="67"/>
      <c r="H932" s="67"/>
      <c r="I932" s="67"/>
      <c r="J932" s="9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</row>
    <row r="933" spans="1:26" ht="16.5" x14ac:dyDescent="0.45">
      <c r="A933" s="67"/>
      <c r="B933" s="67"/>
      <c r="C933" s="67"/>
      <c r="D933" s="67"/>
      <c r="E933" s="28"/>
      <c r="F933" s="67"/>
      <c r="G933" s="67"/>
      <c r="H933" s="67"/>
      <c r="I933" s="67"/>
      <c r="J933" s="9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</row>
    <row r="934" spans="1:26" ht="16.5" x14ac:dyDescent="0.45">
      <c r="A934" s="67"/>
      <c r="B934" s="67"/>
      <c r="C934" s="67"/>
      <c r="D934" s="67"/>
      <c r="E934" s="28"/>
      <c r="F934" s="67"/>
      <c r="G934" s="67"/>
      <c r="H934" s="67"/>
      <c r="I934" s="67"/>
      <c r="J934" s="9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</row>
    <row r="935" spans="1:26" ht="16.5" x14ac:dyDescent="0.45">
      <c r="A935" s="67"/>
      <c r="B935" s="67"/>
      <c r="C935" s="67"/>
      <c r="D935" s="67"/>
      <c r="E935" s="28"/>
      <c r="F935" s="67"/>
      <c r="G935" s="67"/>
      <c r="H935" s="67"/>
      <c r="I935" s="67"/>
      <c r="J935" s="9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</row>
    <row r="936" spans="1:26" ht="16.5" x14ac:dyDescent="0.45">
      <c r="A936" s="67"/>
      <c r="B936" s="67"/>
      <c r="C936" s="67"/>
      <c r="D936" s="67"/>
      <c r="E936" s="28"/>
      <c r="F936" s="67"/>
      <c r="G936" s="67"/>
      <c r="H936" s="67"/>
      <c r="I936" s="67"/>
      <c r="J936" s="9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</row>
    <row r="937" spans="1:26" ht="16.5" x14ac:dyDescent="0.45">
      <c r="A937" s="67"/>
      <c r="B937" s="67"/>
      <c r="C937" s="67"/>
      <c r="D937" s="67"/>
      <c r="E937" s="28"/>
      <c r="F937" s="67"/>
      <c r="G937" s="67"/>
      <c r="H937" s="67"/>
      <c r="I937" s="67"/>
      <c r="J937" s="9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</row>
    <row r="938" spans="1:26" ht="16.5" x14ac:dyDescent="0.45">
      <c r="A938" s="67"/>
      <c r="B938" s="67"/>
      <c r="C938" s="67"/>
      <c r="D938" s="67"/>
      <c r="E938" s="28"/>
      <c r="F938" s="67"/>
      <c r="G938" s="67"/>
      <c r="H938" s="67"/>
      <c r="I938" s="67"/>
      <c r="J938" s="9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</row>
    <row r="939" spans="1:26" ht="16.5" x14ac:dyDescent="0.45">
      <c r="A939" s="67"/>
      <c r="B939" s="67"/>
      <c r="C939" s="67"/>
      <c r="D939" s="67"/>
      <c r="E939" s="28"/>
      <c r="F939" s="67"/>
      <c r="G939" s="67"/>
      <c r="H939" s="67"/>
      <c r="I939" s="67"/>
      <c r="J939" s="9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</row>
    <row r="940" spans="1:26" ht="16.5" x14ac:dyDescent="0.45">
      <c r="A940" s="67"/>
      <c r="B940" s="67"/>
      <c r="C940" s="67"/>
      <c r="D940" s="67"/>
      <c r="E940" s="28"/>
      <c r="F940" s="67"/>
      <c r="G940" s="67"/>
      <c r="H940" s="67"/>
      <c r="I940" s="67"/>
      <c r="J940" s="9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</row>
    <row r="941" spans="1:26" ht="16.5" x14ac:dyDescent="0.45">
      <c r="A941" s="67"/>
      <c r="B941" s="67"/>
      <c r="C941" s="67"/>
      <c r="D941" s="67"/>
      <c r="E941" s="28"/>
      <c r="F941" s="67"/>
      <c r="G941" s="67"/>
      <c r="H941" s="67"/>
      <c r="I941" s="67"/>
      <c r="J941" s="9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</row>
    <row r="942" spans="1:26" ht="16.5" x14ac:dyDescent="0.45">
      <c r="A942" s="67"/>
      <c r="B942" s="67"/>
      <c r="C942" s="67"/>
      <c r="D942" s="67"/>
      <c r="E942" s="28"/>
      <c r="F942" s="67"/>
      <c r="G942" s="67"/>
      <c r="H942" s="67"/>
      <c r="I942" s="67"/>
      <c r="J942" s="9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</row>
    <row r="943" spans="1:26" ht="16.5" x14ac:dyDescent="0.45">
      <c r="A943" s="67"/>
      <c r="B943" s="67"/>
      <c r="C943" s="67"/>
      <c r="D943" s="67"/>
      <c r="E943" s="28"/>
      <c r="F943" s="67"/>
      <c r="G943" s="67"/>
      <c r="H943" s="67"/>
      <c r="I943" s="67"/>
      <c r="J943" s="9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</row>
    <row r="944" spans="1:26" ht="16.5" x14ac:dyDescent="0.45">
      <c r="A944" s="67"/>
      <c r="B944" s="67"/>
      <c r="C944" s="67"/>
      <c r="D944" s="67"/>
      <c r="E944" s="28"/>
      <c r="F944" s="67"/>
      <c r="G944" s="67"/>
      <c r="H944" s="67"/>
      <c r="I944" s="67"/>
      <c r="J944" s="9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</row>
    <row r="945" spans="1:26" ht="16.5" x14ac:dyDescent="0.45">
      <c r="A945" s="67"/>
      <c r="B945" s="67"/>
      <c r="C945" s="67"/>
      <c r="D945" s="67"/>
      <c r="E945" s="28"/>
      <c r="F945" s="67"/>
      <c r="G945" s="67"/>
      <c r="H945" s="67"/>
      <c r="I945" s="67"/>
      <c r="J945" s="9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</row>
    <row r="946" spans="1:26" ht="16.5" x14ac:dyDescent="0.45">
      <c r="A946" s="67"/>
      <c r="B946" s="67"/>
      <c r="C946" s="67"/>
      <c r="D946" s="67"/>
      <c r="E946" s="28"/>
      <c r="F946" s="67"/>
      <c r="G946" s="67"/>
      <c r="H946" s="67"/>
      <c r="I946" s="67"/>
      <c r="J946" s="9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</row>
    <row r="947" spans="1:26" ht="16.5" x14ac:dyDescent="0.45">
      <c r="A947" s="67"/>
      <c r="B947" s="67"/>
      <c r="C947" s="67"/>
      <c r="D947" s="67"/>
      <c r="E947" s="28"/>
      <c r="F947" s="67"/>
      <c r="G947" s="67"/>
      <c r="H947" s="67"/>
      <c r="I947" s="67"/>
      <c r="J947" s="9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</row>
    <row r="948" spans="1:26" ht="16.5" x14ac:dyDescent="0.45">
      <c r="A948" s="67"/>
      <c r="B948" s="67"/>
      <c r="C948" s="67"/>
      <c r="D948" s="67"/>
      <c r="E948" s="28"/>
      <c r="F948" s="67"/>
      <c r="G948" s="67"/>
      <c r="H948" s="67"/>
      <c r="I948" s="67"/>
      <c r="J948" s="9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</row>
    <row r="949" spans="1:26" ht="16.5" x14ac:dyDescent="0.45">
      <c r="A949" s="67"/>
      <c r="B949" s="67"/>
      <c r="C949" s="67"/>
      <c r="D949" s="67"/>
      <c r="E949" s="28"/>
      <c r="F949" s="67"/>
      <c r="G949" s="67"/>
      <c r="H949" s="67"/>
      <c r="I949" s="67"/>
      <c r="J949" s="9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</row>
    <row r="950" spans="1:26" ht="16.5" x14ac:dyDescent="0.45">
      <c r="A950" s="67"/>
      <c r="B950" s="67"/>
      <c r="C950" s="67"/>
      <c r="D950" s="67"/>
      <c r="E950" s="28"/>
      <c r="F950" s="67"/>
      <c r="G950" s="67"/>
      <c r="H950" s="67"/>
      <c r="I950" s="67"/>
      <c r="J950" s="9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</row>
    <row r="951" spans="1:26" ht="16.5" x14ac:dyDescent="0.45">
      <c r="A951" s="67"/>
      <c r="B951" s="67"/>
      <c r="C951" s="67"/>
      <c r="D951" s="67"/>
      <c r="E951" s="28"/>
      <c r="F951" s="67"/>
      <c r="G951" s="67"/>
      <c r="H951" s="67"/>
      <c r="I951" s="67"/>
      <c r="J951" s="9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</row>
    <row r="952" spans="1:26" ht="16.5" x14ac:dyDescent="0.45">
      <c r="A952" s="67"/>
      <c r="B952" s="67"/>
      <c r="C952" s="67"/>
      <c r="D952" s="67"/>
      <c r="E952" s="28"/>
      <c r="F952" s="67"/>
      <c r="G952" s="67"/>
      <c r="H952" s="67"/>
      <c r="I952" s="67"/>
      <c r="J952" s="9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</row>
    <row r="953" spans="1:26" ht="16.5" x14ac:dyDescent="0.45">
      <c r="A953" s="67"/>
      <c r="B953" s="67"/>
      <c r="C953" s="67"/>
      <c r="D953" s="67"/>
      <c r="E953" s="28"/>
      <c r="F953" s="67"/>
      <c r="G953" s="67"/>
      <c r="H953" s="67"/>
      <c r="I953" s="67"/>
      <c r="J953" s="9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</row>
    <row r="954" spans="1:26" ht="16.5" x14ac:dyDescent="0.45">
      <c r="A954" s="67"/>
      <c r="B954" s="67"/>
      <c r="C954" s="67"/>
      <c r="D954" s="67"/>
      <c r="E954" s="28"/>
      <c r="F954" s="67"/>
      <c r="G954" s="67"/>
      <c r="H954" s="67"/>
      <c r="I954" s="67"/>
      <c r="J954" s="9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</row>
    <row r="955" spans="1:26" ht="16.5" x14ac:dyDescent="0.45">
      <c r="A955" s="67"/>
      <c r="B955" s="67"/>
      <c r="C955" s="67"/>
      <c r="D955" s="67"/>
      <c r="E955" s="28"/>
      <c r="F955" s="67"/>
      <c r="G955" s="67"/>
      <c r="H955" s="67"/>
      <c r="I955" s="67"/>
      <c r="J955" s="9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</row>
    <row r="956" spans="1:26" ht="16.5" x14ac:dyDescent="0.45">
      <c r="A956" s="67"/>
      <c r="B956" s="67"/>
      <c r="C956" s="67"/>
      <c r="D956" s="67"/>
      <c r="E956" s="28"/>
      <c r="F956" s="67"/>
      <c r="G956" s="67"/>
      <c r="H956" s="67"/>
      <c r="I956" s="67"/>
      <c r="J956" s="9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</row>
    <row r="957" spans="1:26" ht="16.5" x14ac:dyDescent="0.45">
      <c r="A957" s="67"/>
      <c r="B957" s="67"/>
      <c r="C957" s="67"/>
      <c r="D957" s="67"/>
      <c r="E957" s="28"/>
      <c r="F957" s="67"/>
      <c r="G957" s="67"/>
      <c r="H957" s="67"/>
      <c r="I957" s="67"/>
      <c r="J957" s="9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</row>
    <row r="958" spans="1:26" ht="16.5" x14ac:dyDescent="0.45">
      <c r="A958" s="67"/>
      <c r="B958" s="67"/>
      <c r="C958" s="67"/>
      <c r="D958" s="67"/>
      <c r="E958" s="28"/>
      <c r="F958" s="67"/>
      <c r="G958" s="67"/>
      <c r="H958" s="67"/>
      <c r="I958" s="67"/>
      <c r="J958" s="9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</row>
    <row r="959" spans="1:26" ht="16.5" x14ac:dyDescent="0.45">
      <c r="A959" s="67"/>
      <c r="B959" s="67"/>
      <c r="C959" s="67"/>
      <c r="D959" s="67"/>
      <c r="E959" s="28"/>
      <c r="F959" s="67"/>
      <c r="G959" s="67"/>
      <c r="H959" s="67"/>
      <c r="I959" s="67"/>
      <c r="J959" s="9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</row>
    <row r="960" spans="1:26" ht="16.5" x14ac:dyDescent="0.45">
      <c r="A960" s="67"/>
      <c r="B960" s="67"/>
      <c r="C960" s="67"/>
      <c r="D960" s="67"/>
      <c r="E960" s="28"/>
      <c r="F960" s="67"/>
      <c r="G960" s="67"/>
      <c r="H960" s="67"/>
      <c r="I960" s="67"/>
      <c r="J960" s="9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</row>
    <row r="961" spans="1:26" ht="16.5" x14ac:dyDescent="0.45">
      <c r="A961" s="67"/>
      <c r="B961" s="67"/>
      <c r="C961" s="67"/>
      <c r="D961" s="67"/>
      <c r="E961" s="28"/>
      <c r="F961" s="67"/>
      <c r="G961" s="67"/>
      <c r="H961" s="67"/>
      <c r="I961" s="67"/>
      <c r="J961" s="9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</row>
    <row r="962" spans="1:26" ht="16.5" x14ac:dyDescent="0.45">
      <c r="A962" s="67"/>
      <c r="B962" s="67"/>
      <c r="C962" s="67"/>
      <c r="D962" s="67"/>
      <c r="E962" s="28"/>
      <c r="F962" s="67"/>
      <c r="G962" s="67"/>
      <c r="H962" s="67"/>
      <c r="I962" s="67"/>
      <c r="J962" s="9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</row>
    <row r="963" spans="1:26" ht="16.5" x14ac:dyDescent="0.45">
      <c r="A963" s="67"/>
      <c r="B963" s="67"/>
      <c r="C963" s="67"/>
      <c r="D963" s="67"/>
      <c r="E963" s="28"/>
      <c r="F963" s="67"/>
      <c r="G963" s="67"/>
      <c r="H963" s="67"/>
      <c r="I963" s="67"/>
      <c r="J963" s="9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</row>
    <row r="964" spans="1:26" ht="16.5" x14ac:dyDescent="0.45">
      <c r="A964" s="67"/>
      <c r="B964" s="67"/>
      <c r="C964" s="67"/>
      <c r="D964" s="67"/>
      <c r="E964" s="28"/>
      <c r="F964" s="67"/>
      <c r="G964" s="67"/>
      <c r="H964" s="67"/>
      <c r="I964" s="67"/>
      <c r="J964" s="9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</row>
    <row r="965" spans="1:26" ht="16.5" x14ac:dyDescent="0.45">
      <c r="A965" s="67"/>
      <c r="B965" s="67"/>
      <c r="C965" s="67"/>
      <c r="D965" s="67"/>
      <c r="E965" s="28"/>
      <c r="F965" s="67"/>
      <c r="G965" s="67"/>
      <c r="H965" s="67"/>
      <c r="I965" s="67"/>
      <c r="J965" s="9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</row>
    <row r="966" spans="1:26" ht="16.5" x14ac:dyDescent="0.45">
      <c r="A966" s="67"/>
      <c r="B966" s="67"/>
      <c r="C966" s="67"/>
      <c r="D966" s="67"/>
      <c r="E966" s="28"/>
      <c r="F966" s="67"/>
      <c r="G966" s="67"/>
      <c r="H966" s="67"/>
      <c r="I966" s="67"/>
      <c r="J966" s="9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</row>
    <row r="967" spans="1:26" ht="16.5" x14ac:dyDescent="0.45">
      <c r="A967" s="67"/>
      <c r="B967" s="67"/>
      <c r="C967" s="67"/>
      <c r="D967" s="67"/>
      <c r="E967" s="28"/>
      <c r="F967" s="67"/>
      <c r="G967" s="67"/>
      <c r="H967" s="67"/>
      <c r="I967" s="67"/>
      <c r="J967" s="9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</row>
    <row r="968" spans="1:26" ht="16.5" x14ac:dyDescent="0.45">
      <c r="A968" s="67"/>
      <c r="B968" s="67"/>
      <c r="C968" s="67"/>
      <c r="D968" s="67"/>
      <c r="E968" s="28"/>
      <c r="F968" s="67"/>
      <c r="G968" s="67"/>
      <c r="H968" s="67"/>
      <c r="I968" s="67"/>
      <c r="J968" s="9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</row>
    <row r="969" spans="1:26" ht="16.5" x14ac:dyDescent="0.45">
      <c r="A969" s="67"/>
      <c r="B969" s="67"/>
      <c r="C969" s="67"/>
      <c r="D969" s="67"/>
      <c r="E969" s="28"/>
      <c r="F969" s="67"/>
      <c r="G969" s="67"/>
      <c r="H969" s="67"/>
      <c r="I969" s="67"/>
      <c r="J969" s="9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</row>
    <row r="970" spans="1:26" ht="16.5" x14ac:dyDescent="0.45">
      <c r="A970" s="67"/>
      <c r="B970" s="67"/>
      <c r="C970" s="67"/>
      <c r="D970" s="67"/>
      <c r="E970" s="28"/>
      <c r="F970" s="67"/>
      <c r="G970" s="67"/>
      <c r="H970" s="67"/>
      <c r="I970" s="67"/>
      <c r="J970" s="9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</row>
    <row r="971" spans="1:26" ht="16.5" x14ac:dyDescent="0.45">
      <c r="A971" s="67"/>
      <c r="B971" s="67"/>
      <c r="C971" s="67"/>
      <c r="D971" s="67"/>
      <c r="E971" s="28"/>
      <c r="F971" s="67"/>
      <c r="G971" s="67"/>
      <c r="H971" s="67"/>
      <c r="I971" s="67"/>
      <c r="J971" s="9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</row>
    <row r="972" spans="1:26" ht="16.5" x14ac:dyDescent="0.45">
      <c r="A972" s="67"/>
      <c r="B972" s="67"/>
      <c r="C972" s="67"/>
      <c r="D972" s="67"/>
      <c r="E972" s="28"/>
      <c r="F972" s="67"/>
      <c r="G972" s="67"/>
      <c r="H972" s="67"/>
      <c r="I972" s="67"/>
      <c r="J972" s="9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</row>
    <row r="973" spans="1:26" ht="16.5" x14ac:dyDescent="0.45">
      <c r="A973" s="67"/>
      <c r="B973" s="67"/>
      <c r="C973" s="67"/>
      <c r="D973" s="67"/>
      <c r="E973" s="28"/>
      <c r="F973" s="67"/>
      <c r="G973" s="67"/>
      <c r="H973" s="67"/>
      <c r="I973" s="67"/>
      <c r="J973" s="9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</row>
    <row r="974" spans="1:26" ht="16.5" x14ac:dyDescent="0.45">
      <c r="A974" s="67"/>
      <c r="B974" s="67"/>
      <c r="C974" s="67"/>
      <c r="D974" s="67"/>
      <c r="E974" s="28"/>
      <c r="F974" s="67"/>
      <c r="G974" s="67"/>
      <c r="H974" s="67"/>
      <c r="I974" s="67"/>
      <c r="J974" s="9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</row>
    <row r="975" spans="1:26" ht="16.5" x14ac:dyDescent="0.45">
      <c r="A975" s="67"/>
      <c r="B975" s="67"/>
      <c r="C975" s="67"/>
      <c r="D975" s="67"/>
      <c r="E975" s="28"/>
      <c r="F975" s="67"/>
      <c r="G975" s="67"/>
      <c r="H975" s="67"/>
      <c r="I975" s="67"/>
      <c r="J975" s="9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</row>
    <row r="976" spans="1:26" ht="16.5" x14ac:dyDescent="0.45">
      <c r="A976" s="67"/>
      <c r="B976" s="67"/>
      <c r="C976" s="67"/>
      <c r="D976" s="67"/>
      <c r="E976" s="28"/>
      <c r="F976" s="67"/>
      <c r="G976" s="67"/>
      <c r="H976" s="67"/>
      <c r="I976" s="67"/>
      <c r="J976" s="9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</row>
    <row r="977" spans="1:26" ht="16.5" x14ac:dyDescent="0.45">
      <c r="A977" s="67"/>
      <c r="B977" s="67"/>
      <c r="C977" s="67"/>
      <c r="D977" s="67"/>
      <c r="E977" s="28"/>
      <c r="F977" s="67"/>
      <c r="G977" s="67"/>
      <c r="H977" s="67"/>
      <c r="I977" s="67"/>
      <c r="J977" s="9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</row>
    <row r="978" spans="1:26" ht="16.5" x14ac:dyDescent="0.45">
      <c r="A978" s="67"/>
      <c r="B978" s="67"/>
      <c r="C978" s="67"/>
      <c r="D978" s="67"/>
      <c r="E978" s="28"/>
      <c r="F978" s="67"/>
      <c r="G978" s="67"/>
      <c r="H978" s="67"/>
      <c r="I978" s="67"/>
      <c r="J978" s="9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</row>
    <row r="979" spans="1:26" ht="16.5" x14ac:dyDescent="0.45">
      <c r="A979" s="67"/>
      <c r="B979" s="67"/>
      <c r="C979" s="67"/>
      <c r="D979" s="67"/>
      <c r="E979" s="28"/>
      <c r="F979" s="67"/>
      <c r="G979" s="67"/>
      <c r="H979" s="67"/>
      <c r="I979" s="67"/>
      <c r="J979" s="9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</row>
    <row r="980" spans="1:26" ht="16.5" x14ac:dyDescent="0.45">
      <c r="A980" s="67"/>
      <c r="B980" s="67"/>
      <c r="C980" s="67"/>
      <c r="D980" s="67"/>
      <c r="E980" s="28"/>
      <c r="F980" s="67"/>
      <c r="G980" s="67"/>
      <c r="H980" s="67"/>
      <c r="I980" s="67"/>
      <c r="J980" s="9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</row>
    <row r="981" spans="1:26" ht="16.5" x14ac:dyDescent="0.45">
      <c r="A981" s="67"/>
      <c r="B981" s="67"/>
      <c r="C981" s="67"/>
      <c r="D981" s="67"/>
      <c r="E981" s="28"/>
      <c r="F981" s="67"/>
      <c r="G981" s="67"/>
      <c r="H981" s="67"/>
      <c r="I981" s="67"/>
      <c r="J981" s="9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</row>
    <row r="982" spans="1:26" ht="16.5" x14ac:dyDescent="0.45">
      <c r="A982" s="67"/>
      <c r="B982" s="67"/>
      <c r="C982" s="67"/>
      <c r="D982" s="67"/>
      <c r="E982" s="28"/>
      <c r="F982" s="67"/>
      <c r="G982" s="67"/>
      <c r="H982" s="67"/>
      <c r="I982" s="67"/>
      <c r="J982" s="9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</row>
    <row r="983" spans="1:26" ht="16.5" x14ac:dyDescent="0.45">
      <c r="A983" s="67"/>
      <c r="B983" s="67"/>
      <c r="C983" s="67"/>
      <c r="D983" s="67"/>
      <c r="E983" s="28"/>
      <c r="F983" s="67"/>
      <c r="G983" s="67"/>
      <c r="H983" s="67"/>
      <c r="I983" s="67"/>
      <c r="J983" s="9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</row>
    <row r="984" spans="1:26" ht="16.5" x14ac:dyDescent="0.45">
      <c r="A984" s="67"/>
      <c r="B984" s="67"/>
      <c r="C984" s="67"/>
      <c r="D984" s="67"/>
      <c r="E984" s="28"/>
      <c r="F984" s="67"/>
      <c r="G984" s="67"/>
      <c r="H984" s="67"/>
      <c r="I984" s="67"/>
      <c r="J984" s="9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</row>
    <row r="985" spans="1:26" ht="16.5" x14ac:dyDescent="0.45">
      <c r="A985" s="67"/>
      <c r="B985" s="67"/>
      <c r="C985" s="67"/>
      <c r="D985" s="67"/>
      <c r="E985" s="28"/>
      <c r="F985" s="67"/>
      <c r="G985" s="67"/>
      <c r="H985" s="67"/>
      <c r="I985" s="67"/>
      <c r="J985" s="9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</row>
    <row r="986" spans="1:26" ht="16.5" x14ac:dyDescent="0.45">
      <c r="A986" s="67"/>
      <c r="B986" s="67"/>
      <c r="C986" s="67"/>
      <c r="D986" s="67"/>
      <c r="E986" s="28"/>
      <c r="F986" s="67"/>
      <c r="G986" s="67"/>
      <c r="H986" s="67"/>
      <c r="I986" s="67"/>
      <c r="J986" s="9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</row>
    <row r="987" spans="1:26" ht="16.5" x14ac:dyDescent="0.45">
      <c r="A987" s="67"/>
      <c r="B987" s="67"/>
      <c r="C987" s="67"/>
      <c r="D987" s="67"/>
      <c r="E987" s="28"/>
      <c r="F987" s="67"/>
      <c r="G987" s="67"/>
      <c r="H987" s="67"/>
      <c r="I987" s="67"/>
      <c r="J987" s="9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</row>
    <row r="988" spans="1:26" ht="16.5" x14ac:dyDescent="0.45">
      <c r="A988" s="67"/>
      <c r="B988" s="67"/>
      <c r="C988" s="67"/>
      <c r="D988" s="67"/>
      <c r="E988" s="28"/>
      <c r="F988" s="67"/>
      <c r="G988" s="67"/>
      <c r="H988" s="67"/>
      <c r="I988" s="67"/>
      <c r="J988" s="9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</row>
    <row r="989" spans="1:26" ht="16.5" x14ac:dyDescent="0.45">
      <c r="A989" s="67"/>
      <c r="B989" s="67"/>
      <c r="C989" s="67"/>
      <c r="D989" s="67"/>
      <c r="E989" s="28"/>
      <c r="F989" s="67"/>
      <c r="G989" s="67"/>
      <c r="H989" s="67"/>
      <c r="I989" s="67"/>
      <c r="J989" s="9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</row>
    <row r="990" spans="1:26" ht="16.5" x14ac:dyDescent="0.45">
      <c r="A990" s="67"/>
      <c r="B990" s="67"/>
      <c r="C990" s="67"/>
      <c r="D990" s="67"/>
      <c r="E990" s="28"/>
      <c r="F990" s="67"/>
      <c r="G990" s="67"/>
      <c r="H990" s="67"/>
      <c r="I990" s="67"/>
      <c r="J990" s="9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</row>
    <row r="991" spans="1:26" ht="16.5" x14ac:dyDescent="0.45">
      <c r="A991" s="67"/>
      <c r="B991" s="67"/>
      <c r="C991" s="67"/>
      <c r="D991" s="67"/>
      <c r="E991" s="28"/>
      <c r="F991" s="67"/>
      <c r="G991" s="67"/>
      <c r="H991" s="67"/>
      <c r="I991" s="67"/>
      <c r="J991" s="9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</row>
    <row r="992" spans="1:26" ht="16.5" x14ac:dyDescent="0.45">
      <c r="A992" s="67"/>
      <c r="B992" s="67"/>
      <c r="C992" s="67"/>
      <c r="D992" s="67"/>
      <c r="E992" s="28"/>
      <c r="F992" s="67"/>
      <c r="G992" s="67"/>
      <c r="H992" s="67"/>
      <c r="I992" s="67"/>
      <c r="J992" s="9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</row>
    <row r="993" spans="1:26" ht="16.5" x14ac:dyDescent="0.45">
      <c r="A993" s="67"/>
      <c r="B993" s="67"/>
      <c r="C993" s="67"/>
      <c r="D993" s="67"/>
      <c r="E993" s="28"/>
      <c r="F993" s="67"/>
      <c r="G993" s="67"/>
      <c r="H993" s="67"/>
      <c r="I993" s="67"/>
      <c r="J993" s="9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</row>
    <row r="994" spans="1:26" ht="16.5" x14ac:dyDescent="0.45">
      <c r="A994" s="67"/>
      <c r="B994" s="67"/>
      <c r="C994" s="67"/>
      <c r="D994" s="67"/>
      <c r="E994" s="28"/>
      <c r="F994" s="67"/>
      <c r="G994" s="67"/>
      <c r="H994" s="67"/>
      <c r="I994" s="67"/>
      <c r="J994" s="9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</row>
    <row r="995" spans="1:26" ht="16.5" x14ac:dyDescent="0.45">
      <c r="A995" s="67"/>
      <c r="B995" s="67"/>
      <c r="C995" s="67"/>
      <c r="D995" s="67"/>
      <c r="E995" s="28"/>
      <c r="F995" s="67"/>
      <c r="G995" s="67"/>
      <c r="H995" s="67"/>
      <c r="I995" s="67"/>
      <c r="J995" s="9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</row>
    <row r="996" spans="1:26" ht="16.5" x14ac:dyDescent="0.45">
      <c r="A996" s="67"/>
      <c r="B996" s="67"/>
      <c r="C996" s="67"/>
      <c r="D996" s="67"/>
      <c r="E996" s="28"/>
      <c r="F996" s="67"/>
      <c r="G996" s="67"/>
      <c r="H996" s="67"/>
      <c r="I996" s="67"/>
      <c r="J996" s="9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</row>
    <row r="997" spans="1:26" ht="16.5" x14ac:dyDescent="0.45">
      <c r="A997" s="67"/>
      <c r="B997" s="67"/>
      <c r="C997" s="67"/>
      <c r="D997" s="67"/>
      <c r="E997" s="28"/>
      <c r="F997" s="67"/>
      <c r="G997" s="67"/>
      <c r="H997" s="67"/>
      <c r="I997" s="67"/>
      <c r="J997" s="9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</row>
    <row r="998" spans="1:26" ht="16.5" x14ac:dyDescent="0.45">
      <c r="A998" s="67"/>
      <c r="B998" s="67"/>
      <c r="C998" s="67"/>
      <c r="D998" s="67"/>
      <c r="E998" s="28"/>
      <c r="F998" s="67"/>
      <c r="G998" s="67"/>
      <c r="H998" s="67"/>
      <c r="I998" s="67"/>
      <c r="J998" s="9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</row>
    <row r="999" spans="1:26" ht="16.5" x14ac:dyDescent="0.45">
      <c r="A999" s="67"/>
      <c r="B999" s="67"/>
      <c r="C999" s="67"/>
      <c r="D999" s="67"/>
      <c r="E999" s="28"/>
      <c r="F999" s="67"/>
      <c r="G999" s="67"/>
      <c r="H999" s="67"/>
      <c r="I999" s="67"/>
      <c r="J999" s="9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</row>
    <row r="1000" spans="1:26" ht="16.5" x14ac:dyDescent="0.45">
      <c r="A1000" s="67"/>
      <c r="B1000" s="67"/>
      <c r="C1000" s="67"/>
      <c r="D1000" s="67"/>
      <c r="E1000" s="28"/>
      <c r="F1000" s="67"/>
      <c r="G1000" s="67"/>
      <c r="H1000" s="67"/>
      <c r="I1000" s="67"/>
      <c r="J1000" s="9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</row>
    <row r="1001" spans="1:26" ht="16.5" x14ac:dyDescent="0.45">
      <c r="A1001" s="67"/>
      <c r="B1001" s="67"/>
      <c r="C1001" s="67"/>
      <c r="D1001" s="67"/>
      <c r="E1001" s="28"/>
      <c r="F1001" s="67"/>
      <c r="G1001" s="67"/>
      <c r="H1001" s="67"/>
      <c r="I1001" s="67"/>
      <c r="J1001" s="9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  <c r="W1001" s="67"/>
      <c r="X1001" s="67"/>
      <c r="Y1001" s="67"/>
      <c r="Z1001" s="67"/>
    </row>
    <row r="1002" spans="1:26" ht="16.5" x14ac:dyDescent="0.45">
      <c r="A1002" s="67"/>
      <c r="B1002" s="67"/>
      <c r="C1002" s="67"/>
      <c r="D1002" s="67"/>
      <c r="E1002" s="28"/>
      <c r="F1002" s="67"/>
      <c r="G1002" s="67"/>
      <c r="H1002" s="67"/>
      <c r="I1002" s="67"/>
      <c r="J1002" s="97"/>
      <c r="K1002" s="67"/>
      <c r="L1002" s="67"/>
      <c r="M1002" s="67"/>
      <c r="N1002" s="67"/>
      <c r="O1002" s="67"/>
      <c r="P1002" s="67"/>
      <c r="Q1002" s="67"/>
      <c r="R1002" s="67"/>
      <c r="S1002" s="67"/>
      <c r="T1002" s="67"/>
      <c r="U1002" s="67"/>
      <c r="V1002" s="67"/>
      <c r="W1002" s="67"/>
      <c r="X1002" s="67"/>
      <c r="Y1002" s="67"/>
      <c r="Z1002" s="67"/>
    </row>
    <row r="1003" spans="1:26" ht="16.5" x14ac:dyDescent="0.45">
      <c r="A1003" s="67"/>
      <c r="B1003" s="67"/>
      <c r="C1003" s="67"/>
      <c r="D1003" s="67"/>
      <c r="E1003" s="28"/>
      <c r="F1003" s="67"/>
      <c r="G1003" s="67"/>
      <c r="H1003" s="67"/>
      <c r="I1003" s="67"/>
      <c r="J1003" s="97"/>
      <c r="K1003" s="67"/>
      <c r="L1003" s="67"/>
      <c r="M1003" s="67"/>
      <c r="N1003" s="67"/>
      <c r="O1003" s="67"/>
      <c r="P1003" s="67"/>
      <c r="Q1003" s="67"/>
      <c r="R1003" s="67"/>
      <c r="S1003" s="67"/>
      <c r="T1003" s="67"/>
      <c r="U1003" s="67"/>
      <c r="V1003" s="67"/>
      <c r="W1003" s="67"/>
      <c r="X1003" s="67"/>
      <c r="Y1003" s="67"/>
      <c r="Z1003" s="67"/>
    </row>
    <row r="1004" spans="1:26" ht="16.5" x14ac:dyDescent="0.45">
      <c r="A1004" s="67"/>
      <c r="B1004" s="67"/>
      <c r="C1004" s="67"/>
      <c r="D1004" s="67"/>
      <c r="E1004" s="28"/>
      <c r="F1004" s="67"/>
      <c r="G1004" s="67"/>
      <c r="H1004" s="67"/>
      <c r="I1004" s="67"/>
      <c r="J1004" s="97"/>
      <c r="K1004" s="67"/>
      <c r="L1004" s="67"/>
      <c r="M1004" s="67"/>
      <c r="N1004" s="67"/>
      <c r="O1004" s="67"/>
      <c r="P1004" s="67"/>
      <c r="Q1004" s="67"/>
      <c r="R1004" s="67"/>
      <c r="S1004" s="67"/>
      <c r="T1004" s="67"/>
      <c r="U1004" s="67"/>
      <c r="V1004" s="67"/>
      <c r="W1004" s="67"/>
      <c r="X1004" s="67"/>
      <c r="Y1004" s="67"/>
      <c r="Z1004" s="67"/>
    </row>
    <row r="1005" spans="1:26" ht="16.5" x14ac:dyDescent="0.45">
      <c r="A1005" s="67"/>
      <c r="B1005" s="67"/>
      <c r="C1005" s="67"/>
      <c r="D1005" s="67"/>
      <c r="E1005" s="28"/>
      <c r="F1005" s="67"/>
      <c r="G1005" s="67"/>
      <c r="H1005" s="67"/>
      <c r="I1005" s="67"/>
      <c r="J1005" s="97"/>
      <c r="K1005" s="67"/>
      <c r="L1005" s="67"/>
      <c r="M1005" s="67"/>
      <c r="N1005" s="67"/>
      <c r="O1005" s="67"/>
      <c r="P1005" s="67"/>
      <c r="Q1005" s="67"/>
      <c r="R1005" s="67"/>
      <c r="S1005" s="67"/>
      <c r="T1005" s="67"/>
      <c r="U1005" s="67"/>
      <c r="V1005" s="67"/>
      <c r="W1005" s="67"/>
      <c r="X1005" s="67"/>
      <c r="Y1005" s="67"/>
      <c r="Z1005" s="67"/>
    </row>
    <row r="1006" spans="1:26" ht="16.5" x14ac:dyDescent="0.45">
      <c r="A1006" s="67"/>
      <c r="B1006" s="67"/>
      <c r="C1006" s="67"/>
      <c r="D1006" s="67"/>
      <c r="E1006" s="28"/>
      <c r="F1006" s="67"/>
      <c r="G1006" s="67"/>
      <c r="H1006" s="67"/>
      <c r="I1006" s="67"/>
      <c r="J1006" s="97"/>
      <c r="K1006" s="67"/>
      <c r="L1006" s="67"/>
      <c r="M1006" s="67"/>
      <c r="N1006" s="67"/>
      <c r="O1006" s="67"/>
      <c r="P1006" s="67"/>
      <c r="Q1006" s="67"/>
      <c r="R1006" s="67"/>
      <c r="S1006" s="67"/>
      <c r="T1006" s="67"/>
      <c r="U1006" s="67"/>
      <c r="V1006" s="67"/>
      <c r="W1006" s="67"/>
      <c r="X1006" s="67"/>
      <c r="Y1006" s="67"/>
      <c r="Z1006" s="67"/>
    </row>
    <row r="1007" spans="1:26" ht="16.5" x14ac:dyDescent="0.45">
      <c r="A1007" s="67"/>
      <c r="B1007" s="67"/>
      <c r="C1007" s="67"/>
      <c r="D1007" s="67"/>
      <c r="E1007" s="28"/>
      <c r="F1007" s="67"/>
      <c r="G1007" s="67"/>
      <c r="H1007" s="67"/>
      <c r="I1007" s="67"/>
      <c r="J1007" s="97"/>
      <c r="K1007" s="67"/>
      <c r="L1007" s="67"/>
      <c r="M1007" s="67"/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X1007" s="67"/>
      <c r="Y1007" s="67"/>
      <c r="Z1007" s="67"/>
    </row>
    <row r="1008" spans="1:26" ht="16.5" x14ac:dyDescent="0.45">
      <c r="A1008" s="67"/>
      <c r="B1008" s="67"/>
      <c r="C1008" s="67"/>
      <c r="D1008" s="67"/>
      <c r="E1008" s="28"/>
      <c r="F1008" s="67"/>
      <c r="G1008" s="67"/>
      <c r="H1008" s="67"/>
      <c r="I1008" s="67"/>
      <c r="J1008" s="97"/>
      <c r="K1008" s="67"/>
      <c r="L1008" s="67"/>
      <c r="M1008" s="67"/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X1008" s="67"/>
      <c r="Y1008" s="67"/>
      <c r="Z1008" s="67"/>
    </row>
    <row r="1009" spans="1:26" ht="16.5" x14ac:dyDescent="0.45">
      <c r="A1009" s="67"/>
      <c r="B1009" s="67"/>
      <c r="C1009" s="67"/>
      <c r="D1009" s="67"/>
      <c r="E1009" s="28"/>
      <c r="F1009" s="67"/>
      <c r="G1009" s="67"/>
      <c r="H1009" s="67"/>
      <c r="I1009" s="67"/>
      <c r="J1009" s="97"/>
      <c r="K1009" s="67"/>
      <c r="L1009" s="67"/>
      <c r="M1009" s="67"/>
      <c r="N1009" s="67"/>
      <c r="O1009" s="67"/>
      <c r="P1009" s="67"/>
      <c r="Q1009" s="67"/>
      <c r="R1009" s="67"/>
      <c r="S1009" s="67"/>
      <c r="T1009" s="67"/>
      <c r="U1009" s="67"/>
      <c r="V1009" s="67"/>
      <c r="W1009" s="67"/>
      <c r="X1009" s="67"/>
      <c r="Y1009" s="67"/>
      <c r="Z1009" s="67"/>
    </row>
    <row r="1010" spans="1:26" ht="16.5" x14ac:dyDescent="0.45">
      <c r="A1010" s="67"/>
      <c r="B1010" s="67"/>
      <c r="C1010" s="67"/>
      <c r="D1010" s="67"/>
      <c r="E1010" s="28"/>
      <c r="F1010" s="67"/>
      <c r="G1010" s="67"/>
      <c r="H1010" s="67"/>
      <c r="I1010" s="67"/>
      <c r="J1010" s="97"/>
      <c r="K1010" s="67"/>
      <c r="L1010" s="67"/>
      <c r="M1010" s="67"/>
      <c r="N1010" s="67"/>
      <c r="O1010" s="67"/>
      <c r="P1010" s="67"/>
      <c r="Q1010" s="67"/>
      <c r="R1010" s="67"/>
      <c r="S1010" s="67"/>
      <c r="T1010" s="67"/>
      <c r="U1010" s="67"/>
      <c r="V1010" s="67"/>
      <c r="W1010" s="67"/>
      <c r="X1010" s="67"/>
      <c r="Y1010" s="67"/>
      <c r="Z1010" s="67"/>
    </row>
    <row r="1011" spans="1:26" ht="16.5" x14ac:dyDescent="0.45">
      <c r="A1011" s="67"/>
      <c r="B1011" s="67"/>
      <c r="C1011" s="67"/>
      <c r="D1011" s="67"/>
      <c r="E1011" s="28"/>
      <c r="F1011" s="67"/>
      <c r="G1011" s="67"/>
      <c r="H1011" s="67"/>
      <c r="I1011" s="67"/>
      <c r="J1011" s="97"/>
      <c r="K1011" s="67"/>
      <c r="L1011" s="67"/>
      <c r="M1011" s="67"/>
      <c r="N1011" s="67"/>
      <c r="O1011" s="67"/>
      <c r="P1011" s="67"/>
      <c r="Q1011" s="67"/>
      <c r="R1011" s="67"/>
      <c r="S1011" s="67"/>
      <c r="T1011" s="67"/>
      <c r="U1011" s="67"/>
      <c r="V1011" s="67"/>
      <c r="W1011" s="67"/>
      <c r="X1011" s="67"/>
      <c r="Y1011" s="67"/>
      <c r="Z1011" s="67"/>
    </row>
    <row r="1012" spans="1:26" ht="16.5" x14ac:dyDescent="0.45">
      <c r="A1012" s="67"/>
      <c r="B1012" s="67"/>
      <c r="C1012" s="67"/>
      <c r="D1012" s="67"/>
      <c r="E1012" s="28"/>
      <c r="F1012" s="67"/>
      <c r="G1012" s="67"/>
      <c r="H1012" s="67"/>
      <c r="I1012" s="67"/>
      <c r="J1012" s="97"/>
      <c r="K1012" s="67"/>
      <c r="L1012" s="67"/>
      <c r="M1012" s="67"/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X1012" s="67"/>
      <c r="Y1012" s="67"/>
      <c r="Z1012" s="67"/>
    </row>
    <row r="1013" spans="1:26" ht="16.5" x14ac:dyDescent="0.45">
      <c r="A1013" s="67"/>
      <c r="B1013" s="67"/>
      <c r="C1013" s="67"/>
      <c r="D1013" s="67"/>
      <c r="E1013" s="28"/>
      <c r="F1013" s="67"/>
      <c r="G1013" s="67"/>
      <c r="H1013" s="67"/>
      <c r="I1013" s="67"/>
      <c r="J1013" s="97"/>
      <c r="K1013" s="67"/>
      <c r="L1013" s="67"/>
      <c r="M1013" s="67"/>
      <c r="N1013" s="67"/>
      <c r="O1013" s="67"/>
      <c r="P1013" s="67"/>
      <c r="Q1013" s="67"/>
      <c r="R1013" s="67"/>
      <c r="S1013" s="67"/>
      <c r="T1013" s="67"/>
      <c r="U1013" s="67"/>
      <c r="V1013" s="67"/>
      <c r="W1013" s="67"/>
      <c r="X1013" s="67"/>
      <c r="Y1013" s="67"/>
      <c r="Z1013" s="67"/>
    </row>
    <row r="1014" spans="1:26" ht="16.5" x14ac:dyDescent="0.45">
      <c r="A1014" s="67"/>
      <c r="B1014" s="67"/>
      <c r="C1014" s="67"/>
      <c r="D1014" s="67"/>
      <c r="E1014" s="28"/>
      <c r="F1014" s="67"/>
      <c r="G1014" s="67"/>
      <c r="H1014" s="67"/>
      <c r="I1014" s="67"/>
      <c r="J1014" s="97"/>
      <c r="K1014" s="67"/>
      <c r="L1014" s="67"/>
      <c r="M1014" s="67"/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X1014" s="67"/>
      <c r="Y1014" s="67"/>
      <c r="Z1014" s="67"/>
    </row>
    <row r="1015" spans="1:26" ht="16.5" x14ac:dyDescent="0.45">
      <c r="A1015" s="67"/>
      <c r="B1015" s="67"/>
      <c r="C1015" s="67"/>
      <c r="D1015" s="67"/>
      <c r="E1015" s="28"/>
      <c r="F1015" s="67"/>
      <c r="G1015" s="67"/>
      <c r="H1015" s="67"/>
      <c r="I1015" s="67"/>
      <c r="J1015" s="97"/>
      <c r="K1015" s="67"/>
      <c r="L1015" s="67"/>
      <c r="M1015" s="67"/>
      <c r="N1015" s="67"/>
      <c r="O1015" s="67"/>
      <c r="P1015" s="67"/>
      <c r="Q1015" s="67"/>
      <c r="R1015" s="67"/>
      <c r="S1015" s="67"/>
      <c r="T1015" s="67"/>
      <c r="U1015" s="67"/>
      <c r="V1015" s="67"/>
      <c r="W1015" s="67"/>
      <c r="X1015" s="67"/>
      <c r="Y1015" s="67"/>
      <c r="Z1015" s="67"/>
    </row>
    <row r="1016" spans="1:26" ht="16.5" x14ac:dyDescent="0.45">
      <c r="A1016" s="67"/>
      <c r="B1016" s="67"/>
      <c r="C1016" s="67"/>
      <c r="D1016" s="67"/>
      <c r="E1016" s="28"/>
      <c r="F1016" s="67"/>
      <c r="G1016" s="67"/>
      <c r="H1016" s="67"/>
      <c r="I1016" s="67"/>
      <c r="J1016" s="97"/>
      <c r="K1016" s="67"/>
      <c r="L1016" s="67"/>
      <c r="M1016" s="67"/>
      <c r="N1016" s="67"/>
      <c r="O1016" s="67"/>
      <c r="P1016" s="67"/>
      <c r="Q1016" s="67"/>
      <c r="R1016" s="67"/>
      <c r="S1016" s="67"/>
      <c r="T1016" s="67"/>
      <c r="U1016" s="67"/>
      <c r="V1016" s="67"/>
      <c r="W1016" s="67"/>
      <c r="X1016" s="67"/>
      <c r="Y1016" s="67"/>
      <c r="Z1016" s="67"/>
    </row>
    <row r="1017" spans="1:26" ht="16.5" x14ac:dyDescent="0.45">
      <c r="A1017" s="67"/>
      <c r="B1017" s="67"/>
      <c r="C1017" s="67"/>
      <c r="D1017" s="67"/>
      <c r="E1017" s="28"/>
      <c r="F1017" s="67"/>
      <c r="G1017" s="67"/>
      <c r="H1017" s="67"/>
      <c r="I1017" s="67"/>
      <c r="J1017" s="97"/>
      <c r="K1017" s="67"/>
      <c r="L1017" s="67"/>
      <c r="M1017" s="67"/>
      <c r="N1017" s="67"/>
      <c r="O1017" s="67"/>
      <c r="P1017" s="67"/>
      <c r="Q1017" s="67"/>
      <c r="R1017" s="67"/>
      <c r="S1017" s="67"/>
      <c r="T1017" s="67"/>
      <c r="U1017" s="67"/>
      <c r="V1017" s="67"/>
      <c r="W1017" s="67"/>
      <c r="X1017" s="67"/>
      <c r="Y1017" s="67"/>
      <c r="Z1017" s="67"/>
    </row>
    <row r="1018" spans="1:26" ht="16.5" x14ac:dyDescent="0.45">
      <c r="A1018" s="67"/>
      <c r="B1018" s="67"/>
      <c r="C1018" s="67"/>
      <c r="D1018" s="67"/>
      <c r="E1018" s="28"/>
      <c r="F1018" s="67"/>
      <c r="G1018" s="67"/>
      <c r="H1018" s="67"/>
      <c r="I1018" s="67"/>
      <c r="J1018" s="97"/>
      <c r="K1018" s="67"/>
      <c r="L1018" s="67"/>
      <c r="M1018" s="67"/>
      <c r="N1018" s="67"/>
      <c r="O1018" s="67"/>
      <c r="P1018" s="67"/>
      <c r="Q1018" s="67"/>
      <c r="R1018" s="67"/>
      <c r="S1018" s="67"/>
      <c r="T1018" s="67"/>
      <c r="U1018" s="67"/>
      <c r="V1018" s="67"/>
      <c r="W1018" s="67"/>
      <c r="X1018" s="67"/>
      <c r="Y1018" s="67"/>
      <c r="Z1018" s="67"/>
    </row>
    <row r="1019" spans="1:26" ht="16.5" x14ac:dyDescent="0.45">
      <c r="A1019" s="67"/>
      <c r="B1019" s="67"/>
      <c r="C1019" s="67"/>
      <c r="D1019" s="67"/>
      <c r="E1019" s="28"/>
      <c r="F1019" s="67"/>
      <c r="G1019" s="67"/>
      <c r="H1019" s="67"/>
      <c r="I1019" s="67"/>
      <c r="J1019" s="97"/>
      <c r="K1019" s="67"/>
      <c r="L1019" s="67"/>
      <c r="M1019" s="67"/>
      <c r="N1019" s="67"/>
      <c r="O1019" s="67"/>
      <c r="P1019" s="67"/>
      <c r="Q1019" s="67"/>
      <c r="R1019" s="67"/>
      <c r="S1019" s="67"/>
      <c r="T1019" s="67"/>
      <c r="U1019" s="67"/>
      <c r="V1019" s="67"/>
      <c r="W1019" s="67"/>
      <c r="X1019" s="67"/>
      <c r="Y1019" s="67"/>
      <c r="Z1019" s="67"/>
    </row>
    <row r="1020" spans="1:26" ht="16.5" x14ac:dyDescent="0.45">
      <c r="A1020" s="67"/>
      <c r="B1020" s="67"/>
      <c r="C1020" s="67"/>
      <c r="D1020" s="67"/>
      <c r="E1020" s="28"/>
      <c r="F1020" s="67"/>
      <c r="G1020" s="67"/>
      <c r="H1020" s="67"/>
      <c r="I1020" s="67"/>
      <c r="J1020" s="97"/>
      <c r="K1020" s="67"/>
      <c r="L1020" s="67"/>
      <c r="M1020" s="67"/>
      <c r="N1020" s="67"/>
      <c r="O1020" s="67"/>
      <c r="P1020" s="67"/>
      <c r="Q1020" s="67"/>
      <c r="R1020" s="67"/>
      <c r="S1020" s="67"/>
      <c r="T1020" s="67"/>
      <c r="U1020" s="67"/>
      <c r="V1020" s="67"/>
      <c r="W1020" s="67"/>
      <c r="X1020" s="67"/>
      <c r="Y1020" s="67"/>
      <c r="Z1020" s="67"/>
    </row>
    <row r="1021" spans="1:26" ht="16.5" x14ac:dyDescent="0.45">
      <c r="A1021" s="67"/>
      <c r="B1021" s="67"/>
      <c r="C1021" s="67"/>
      <c r="D1021" s="67"/>
      <c r="E1021" s="28"/>
      <c r="F1021" s="67"/>
      <c r="G1021" s="67"/>
      <c r="H1021" s="67"/>
      <c r="I1021" s="67"/>
      <c r="J1021" s="97"/>
      <c r="K1021" s="67"/>
      <c r="L1021" s="67"/>
      <c r="M1021" s="67"/>
      <c r="N1021" s="67"/>
      <c r="O1021" s="67"/>
      <c r="P1021" s="67"/>
      <c r="Q1021" s="67"/>
      <c r="R1021" s="67"/>
      <c r="S1021" s="67"/>
      <c r="T1021" s="67"/>
      <c r="U1021" s="67"/>
      <c r="V1021" s="67"/>
      <c r="W1021" s="67"/>
      <c r="X1021" s="67"/>
      <c r="Y1021" s="67"/>
      <c r="Z1021" s="67"/>
    </row>
    <row r="1022" spans="1:26" ht="16.5" x14ac:dyDescent="0.45">
      <c r="A1022" s="67"/>
      <c r="B1022" s="67"/>
      <c r="C1022" s="67"/>
      <c r="D1022" s="67"/>
      <c r="E1022" s="28"/>
      <c r="F1022" s="67"/>
      <c r="G1022" s="67"/>
      <c r="H1022" s="67"/>
      <c r="I1022" s="67"/>
      <c r="J1022" s="97"/>
      <c r="K1022" s="67"/>
      <c r="L1022" s="67"/>
      <c r="M1022" s="67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X1022" s="67"/>
      <c r="Y1022" s="67"/>
      <c r="Z1022" s="67"/>
    </row>
    <row r="1023" spans="1:26" ht="16.5" x14ac:dyDescent="0.45">
      <c r="A1023" s="67"/>
      <c r="B1023" s="67"/>
      <c r="C1023" s="67"/>
      <c r="D1023" s="67"/>
      <c r="E1023" s="28"/>
      <c r="F1023" s="67"/>
      <c r="G1023" s="67"/>
      <c r="H1023" s="67"/>
      <c r="I1023" s="67"/>
      <c r="J1023" s="97"/>
      <c r="K1023" s="67"/>
      <c r="L1023" s="67"/>
      <c r="M1023" s="67"/>
      <c r="N1023" s="67"/>
      <c r="O1023" s="67"/>
      <c r="P1023" s="67"/>
      <c r="Q1023" s="67"/>
      <c r="R1023" s="67"/>
      <c r="S1023" s="67"/>
      <c r="T1023" s="67"/>
      <c r="U1023" s="67"/>
      <c r="V1023" s="67"/>
      <c r="W1023" s="67"/>
      <c r="X1023" s="67"/>
      <c r="Y1023" s="67"/>
      <c r="Z1023" s="67"/>
    </row>
    <row r="1024" spans="1:26" ht="16.5" x14ac:dyDescent="0.45">
      <c r="A1024" s="67"/>
      <c r="B1024" s="67"/>
      <c r="C1024" s="67"/>
      <c r="D1024" s="67"/>
      <c r="E1024" s="28"/>
      <c r="F1024" s="67"/>
      <c r="G1024" s="67"/>
      <c r="H1024" s="67"/>
      <c r="I1024" s="67"/>
      <c r="J1024" s="97"/>
      <c r="K1024" s="67"/>
      <c r="L1024" s="67"/>
      <c r="M1024" s="67"/>
      <c r="N1024" s="67"/>
      <c r="O1024" s="67"/>
      <c r="P1024" s="67"/>
      <c r="Q1024" s="67"/>
      <c r="R1024" s="67"/>
      <c r="S1024" s="67"/>
      <c r="T1024" s="67"/>
      <c r="U1024" s="67"/>
      <c r="V1024" s="67"/>
      <c r="W1024" s="67"/>
      <c r="X1024" s="67"/>
      <c r="Y1024" s="67"/>
      <c r="Z1024" s="67"/>
    </row>
    <row r="1025" spans="1:26" ht="16.5" x14ac:dyDescent="0.45">
      <c r="A1025" s="67"/>
      <c r="B1025" s="67"/>
      <c r="C1025" s="67"/>
      <c r="D1025" s="67"/>
      <c r="E1025" s="28"/>
      <c r="F1025" s="67"/>
      <c r="G1025" s="67"/>
      <c r="H1025" s="67"/>
      <c r="I1025" s="67"/>
      <c r="J1025" s="97"/>
      <c r="K1025" s="67"/>
      <c r="L1025" s="67"/>
      <c r="M1025" s="67"/>
      <c r="N1025" s="67"/>
      <c r="O1025" s="67"/>
      <c r="P1025" s="67"/>
      <c r="Q1025" s="67"/>
      <c r="R1025" s="67"/>
      <c r="S1025" s="67"/>
      <c r="T1025" s="67"/>
      <c r="U1025" s="67"/>
      <c r="V1025" s="67"/>
      <c r="W1025" s="67"/>
      <c r="X1025" s="67"/>
      <c r="Y1025" s="67"/>
      <c r="Z1025" s="67"/>
    </row>
    <row r="1026" spans="1:26" ht="16.5" x14ac:dyDescent="0.45">
      <c r="A1026" s="67"/>
      <c r="B1026" s="67"/>
      <c r="C1026" s="67"/>
      <c r="D1026" s="67"/>
      <c r="E1026" s="28"/>
      <c r="F1026" s="67"/>
      <c r="G1026" s="67"/>
      <c r="H1026" s="67"/>
      <c r="I1026" s="67"/>
      <c r="J1026" s="97"/>
      <c r="K1026" s="67"/>
      <c r="L1026" s="67"/>
      <c r="M1026" s="67"/>
      <c r="N1026" s="67"/>
      <c r="O1026" s="67"/>
      <c r="P1026" s="67"/>
      <c r="Q1026" s="67"/>
      <c r="R1026" s="67"/>
      <c r="S1026" s="67"/>
      <c r="T1026" s="67"/>
      <c r="U1026" s="67"/>
      <c r="V1026" s="67"/>
      <c r="W1026" s="67"/>
      <c r="X1026" s="67"/>
      <c r="Y1026" s="67"/>
      <c r="Z1026" s="67"/>
    </row>
    <row r="1027" spans="1:26" ht="16.5" x14ac:dyDescent="0.45">
      <c r="A1027" s="67"/>
      <c r="B1027" s="67"/>
      <c r="C1027" s="67"/>
      <c r="D1027" s="67"/>
      <c r="E1027" s="28"/>
      <c r="F1027" s="67"/>
      <c r="G1027" s="67"/>
      <c r="H1027" s="67"/>
      <c r="I1027" s="67"/>
      <c r="J1027" s="97"/>
      <c r="K1027" s="67"/>
      <c r="L1027" s="67"/>
      <c r="M1027" s="67"/>
      <c r="N1027" s="67"/>
      <c r="O1027" s="67"/>
      <c r="P1027" s="67"/>
      <c r="Q1027" s="67"/>
      <c r="R1027" s="67"/>
      <c r="S1027" s="67"/>
      <c r="T1027" s="67"/>
      <c r="U1027" s="67"/>
      <c r="V1027" s="67"/>
      <c r="W1027" s="67"/>
      <c r="X1027" s="67"/>
      <c r="Y1027" s="67"/>
      <c r="Z1027" s="67"/>
    </row>
    <row r="1028" spans="1:26" ht="16.5" x14ac:dyDescent="0.45">
      <c r="A1028" s="67"/>
      <c r="B1028" s="67"/>
      <c r="C1028" s="67"/>
      <c r="D1028" s="67"/>
      <c r="E1028" s="28"/>
      <c r="F1028" s="67"/>
      <c r="G1028" s="67"/>
      <c r="H1028" s="67"/>
      <c r="I1028" s="67"/>
      <c r="J1028" s="97"/>
      <c r="K1028" s="67"/>
      <c r="L1028" s="67"/>
      <c r="M1028" s="67"/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X1028" s="67"/>
      <c r="Y1028" s="67"/>
      <c r="Z1028" s="67"/>
    </row>
    <row r="1029" spans="1:26" ht="16.5" x14ac:dyDescent="0.45">
      <c r="A1029" s="67"/>
      <c r="B1029" s="67"/>
      <c r="C1029" s="67"/>
      <c r="D1029" s="67"/>
      <c r="E1029" s="28"/>
      <c r="F1029" s="67"/>
      <c r="G1029" s="67"/>
      <c r="H1029" s="67"/>
      <c r="I1029" s="67"/>
      <c r="J1029" s="97"/>
      <c r="K1029" s="67"/>
      <c r="L1029" s="67"/>
      <c r="M1029" s="67"/>
      <c r="N1029" s="67"/>
      <c r="O1029" s="67"/>
      <c r="P1029" s="67"/>
      <c r="Q1029" s="67"/>
      <c r="R1029" s="67"/>
      <c r="S1029" s="67"/>
      <c r="T1029" s="67"/>
      <c r="U1029" s="67"/>
      <c r="V1029" s="67"/>
      <c r="W1029" s="67"/>
      <c r="X1029" s="67"/>
      <c r="Y1029" s="67"/>
      <c r="Z1029" s="67"/>
    </row>
    <row r="1030" spans="1:26" ht="16.5" x14ac:dyDescent="0.45">
      <c r="A1030" s="67"/>
      <c r="B1030" s="67"/>
      <c r="C1030" s="67"/>
      <c r="D1030" s="67"/>
      <c r="E1030" s="28"/>
      <c r="F1030" s="67"/>
      <c r="G1030" s="67"/>
      <c r="H1030" s="67"/>
      <c r="I1030" s="67"/>
      <c r="J1030" s="97"/>
      <c r="K1030" s="67"/>
      <c r="L1030" s="67"/>
      <c r="M1030" s="67"/>
      <c r="N1030" s="67"/>
      <c r="O1030" s="67"/>
      <c r="P1030" s="67"/>
      <c r="Q1030" s="67"/>
      <c r="R1030" s="67"/>
      <c r="S1030" s="67"/>
      <c r="T1030" s="67"/>
      <c r="U1030" s="67"/>
      <c r="V1030" s="67"/>
      <c r="W1030" s="67"/>
      <c r="X1030" s="67"/>
      <c r="Y1030" s="67"/>
      <c r="Z1030" s="67"/>
    </row>
    <row r="1031" spans="1:26" ht="16.5" x14ac:dyDescent="0.45">
      <c r="A1031" s="67"/>
      <c r="B1031" s="67"/>
      <c r="C1031" s="67"/>
      <c r="D1031" s="67"/>
      <c r="E1031" s="28"/>
      <c r="F1031" s="67"/>
      <c r="G1031" s="67"/>
      <c r="H1031" s="67"/>
      <c r="I1031" s="67"/>
      <c r="J1031" s="97"/>
      <c r="K1031" s="67"/>
      <c r="L1031" s="67"/>
      <c r="M1031" s="67"/>
      <c r="N1031" s="67"/>
      <c r="O1031" s="67"/>
      <c r="P1031" s="67"/>
      <c r="Q1031" s="67"/>
      <c r="R1031" s="67"/>
      <c r="S1031" s="67"/>
      <c r="T1031" s="67"/>
      <c r="U1031" s="67"/>
      <c r="V1031" s="67"/>
      <c r="W1031" s="67"/>
      <c r="X1031" s="67"/>
      <c r="Y1031" s="67"/>
      <c r="Z1031" s="67"/>
    </row>
    <row r="1032" spans="1:26" ht="16.5" x14ac:dyDescent="0.45">
      <c r="A1032" s="67"/>
      <c r="B1032" s="67"/>
      <c r="C1032" s="67"/>
      <c r="D1032" s="67"/>
      <c r="E1032" s="28"/>
      <c r="F1032" s="67"/>
      <c r="G1032" s="67"/>
      <c r="H1032" s="67"/>
      <c r="I1032" s="67"/>
      <c r="J1032" s="97"/>
      <c r="K1032" s="67"/>
      <c r="L1032" s="67"/>
      <c r="M1032" s="67"/>
      <c r="N1032" s="67"/>
      <c r="O1032" s="67"/>
      <c r="P1032" s="67"/>
      <c r="Q1032" s="67"/>
      <c r="R1032" s="67"/>
      <c r="S1032" s="67"/>
      <c r="T1032" s="67"/>
      <c r="U1032" s="67"/>
      <c r="V1032" s="67"/>
      <c r="W1032" s="67"/>
      <c r="X1032" s="67"/>
      <c r="Y1032" s="67"/>
      <c r="Z1032" s="67"/>
    </row>
    <row r="1033" spans="1:26" ht="16.5" x14ac:dyDescent="0.45">
      <c r="A1033" s="67"/>
      <c r="B1033" s="67"/>
      <c r="C1033" s="67"/>
      <c r="D1033" s="67"/>
      <c r="E1033" s="28"/>
      <c r="F1033" s="67"/>
      <c r="G1033" s="67"/>
      <c r="H1033" s="67"/>
      <c r="I1033" s="67"/>
      <c r="J1033" s="97"/>
      <c r="K1033" s="67"/>
      <c r="L1033" s="67"/>
      <c r="M1033" s="67"/>
      <c r="N1033" s="67"/>
      <c r="O1033" s="67"/>
      <c r="P1033" s="67"/>
      <c r="Q1033" s="67"/>
      <c r="R1033" s="67"/>
      <c r="S1033" s="67"/>
      <c r="T1033" s="67"/>
      <c r="U1033" s="67"/>
      <c r="V1033" s="67"/>
      <c r="W1033" s="67"/>
      <c r="X1033" s="67"/>
      <c r="Y1033" s="67"/>
      <c r="Z1033" s="67"/>
    </row>
    <row r="1034" spans="1:26" ht="16.5" x14ac:dyDescent="0.45">
      <c r="A1034" s="67"/>
      <c r="B1034" s="67"/>
      <c r="C1034" s="67"/>
      <c r="D1034" s="67"/>
      <c r="E1034" s="28"/>
      <c r="F1034" s="67"/>
      <c r="G1034" s="67"/>
      <c r="H1034" s="67"/>
      <c r="I1034" s="67"/>
      <c r="J1034" s="97"/>
      <c r="K1034" s="67"/>
      <c r="L1034" s="67"/>
      <c r="M1034" s="67"/>
      <c r="N1034" s="67"/>
      <c r="O1034" s="67"/>
      <c r="P1034" s="67"/>
      <c r="Q1034" s="67"/>
      <c r="R1034" s="67"/>
      <c r="S1034" s="67"/>
      <c r="T1034" s="67"/>
      <c r="U1034" s="67"/>
      <c r="V1034" s="67"/>
      <c r="W1034" s="67"/>
      <c r="X1034" s="67"/>
      <c r="Y1034" s="67"/>
      <c r="Z1034" s="67"/>
    </row>
    <row r="1035" spans="1:26" ht="16.5" x14ac:dyDescent="0.45">
      <c r="A1035" s="67"/>
      <c r="B1035" s="67"/>
      <c r="C1035" s="67"/>
      <c r="D1035" s="67"/>
      <c r="E1035" s="28"/>
      <c r="F1035" s="67"/>
      <c r="G1035" s="67"/>
      <c r="H1035" s="67"/>
      <c r="I1035" s="67"/>
      <c r="J1035" s="97"/>
      <c r="K1035" s="67"/>
      <c r="L1035" s="67"/>
      <c r="M1035" s="67"/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X1035" s="67"/>
      <c r="Y1035" s="67"/>
      <c r="Z1035" s="67"/>
    </row>
    <row r="1036" spans="1:26" ht="16.5" x14ac:dyDescent="0.45">
      <c r="A1036" s="67"/>
      <c r="B1036" s="67"/>
      <c r="C1036" s="67"/>
      <c r="D1036" s="67"/>
      <c r="E1036" s="28"/>
      <c r="F1036" s="67"/>
      <c r="G1036" s="67"/>
      <c r="H1036" s="67"/>
      <c r="I1036" s="67"/>
      <c r="J1036" s="97"/>
      <c r="K1036" s="67"/>
      <c r="L1036" s="67"/>
      <c r="M1036" s="67"/>
      <c r="N1036" s="67"/>
      <c r="O1036" s="67"/>
      <c r="P1036" s="67"/>
      <c r="Q1036" s="67"/>
      <c r="R1036" s="67"/>
      <c r="S1036" s="67"/>
      <c r="T1036" s="67"/>
      <c r="U1036" s="67"/>
      <c r="V1036" s="67"/>
      <c r="W1036" s="67"/>
      <c r="X1036" s="67"/>
      <c r="Y1036" s="67"/>
      <c r="Z1036" s="67"/>
    </row>
    <row r="1037" spans="1:26" ht="16.5" x14ac:dyDescent="0.45">
      <c r="A1037" s="67"/>
      <c r="B1037" s="67"/>
      <c r="C1037" s="67"/>
      <c r="D1037" s="67"/>
      <c r="E1037" s="28"/>
      <c r="F1037" s="67"/>
      <c r="G1037" s="67"/>
      <c r="H1037" s="67"/>
      <c r="I1037" s="67"/>
      <c r="J1037" s="97"/>
      <c r="K1037" s="67"/>
      <c r="L1037" s="67"/>
      <c r="M1037" s="67"/>
      <c r="N1037" s="67"/>
      <c r="O1037" s="67"/>
      <c r="P1037" s="67"/>
      <c r="Q1037" s="67"/>
      <c r="R1037" s="67"/>
      <c r="S1037" s="67"/>
      <c r="T1037" s="67"/>
      <c r="U1037" s="67"/>
      <c r="V1037" s="67"/>
      <c r="W1037" s="67"/>
      <c r="X1037" s="67"/>
      <c r="Y1037" s="67"/>
      <c r="Z1037" s="67"/>
    </row>
    <row r="1038" spans="1:26" ht="16.5" x14ac:dyDescent="0.45">
      <c r="A1038" s="67"/>
      <c r="B1038" s="67"/>
      <c r="C1038" s="67"/>
      <c r="D1038" s="67"/>
      <c r="E1038" s="28"/>
      <c r="F1038" s="67"/>
      <c r="G1038" s="67"/>
      <c r="H1038" s="67"/>
      <c r="I1038" s="67"/>
      <c r="J1038" s="97"/>
      <c r="K1038" s="67"/>
      <c r="L1038" s="67"/>
      <c r="M1038" s="67"/>
      <c r="N1038" s="67"/>
      <c r="O1038" s="67"/>
      <c r="P1038" s="67"/>
      <c r="Q1038" s="67"/>
      <c r="R1038" s="67"/>
      <c r="S1038" s="67"/>
      <c r="T1038" s="67"/>
      <c r="U1038" s="67"/>
      <c r="V1038" s="67"/>
      <c r="W1038" s="67"/>
      <c r="X1038" s="67"/>
      <c r="Y1038" s="67"/>
      <c r="Z1038" s="67"/>
    </row>
    <row r="1039" spans="1:26" ht="16.5" x14ac:dyDescent="0.45">
      <c r="A1039" s="67"/>
      <c r="B1039" s="67"/>
      <c r="C1039" s="67"/>
      <c r="D1039" s="67"/>
      <c r="E1039" s="28"/>
      <c r="F1039" s="67"/>
      <c r="G1039" s="67"/>
      <c r="H1039" s="67"/>
      <c r="I1039" s="67"/>
      <c r="J1039" s="97"/>
      <c r="K1039" s="67"/>
      <c r="L1039" s="67"/>
      <c r="M1039" s="67"/>
      <c r="N1039" s="67"/>
      <c r="O1039" s="67"/>
      <c r="P1039" s="67"/>
      <c r="Q1039" s="67"/>
      <c r="R1039" s="67"/>
      <c r="S1039" s="67"/>
      <c r="T1039" s="67"/>
      <c r="U1039" s="67"/>
      <c r="V1039" s="67"/>
      <c r="W1039" s="67"/>
      <c r="X1039" s="67"/>
      <c r="Y1039" s="67"/>
      <c r="Z1039" s="67"/>
    </row>
    <row r="1040" spans="1:26" ht="16.5" x14ac:dyDescent="0.45">
      <c r="A1040" s="67"/>
      <c r="B1040" s="67"/>
      <c r="C1040" s="67"/>
      <c r="D1040" s="67"/>
      <c r="E1040" s="28"/>
      <c r="F1040" s="67"/>
      <c r="G1040" s="67"/>
      <c r="H1040" s="67"/>
      <c r="I1040" s="67"/>
      <c r="J1040" s="97"/>
      <c r="K1040" s="67"/>
      <c r="L1040" s="67"/>
      <c r="M1040" s="67"/>
      <c r="N1040" s="67"/>
      <c r="O1040" s="67"/>
      <c r="P1040" s="67"/>
      <c r="Q1040" s="67"/>
      <c r="R1040" s="67"/>
      <c r="S1040" s="67"/>
      <c r="T1040" s="67"/>
      <c r="U1040" s="67"/>
      <c r="V1040" s="67"/>
      <c r="W1040" s="67"/>
      <c r="X1040" s="67"/>
      <c r="Y1040" s="67"/>
      <c r="Z1040" s="67"/>
    </row>
    <row r="1041" spans="1:26" ht="16.5" x14ac:dyDescent="0.45">
      <c r="A1041" s="67"/>
      <c r="B1041" s="67"/>
      <c r="C1041" s="67"/>
      <c r="D1041" s="67"/>
      <c r="E1041" s="28"/>
      <c r="F1041" s="67"/>
      <c r="G1041" s="67"/>
      <c r="H1041" s="67"/>
      <c r="I1041" s="67"/>
      <c r="J1041" s="97"/>
      <c r="K1041" s="67"/>
      <c r="L1041" s="67"/>
      <c r="M1041" s="67"/>
      <c r="N1041" s="67"/>
      <c r="O1041" s="67"/>
      <c r="P1041" s="67"/>
      <c r="Q1041" s="67"/>
      <c r="R1041" s="67"/>
      <c r="S1041" s="67"/>
      <c r="T1041" s="67"/>
      <c r="U1041" s="67"/>
      <c r="V1041" s="67"/>
      <c r="W1041" s="67"/>
      <c r="X1041" s="67"/>
      <c r="Y1041" s="67"/>
      <c r="Z1041" s="67"/>
    </row>
    <row r="1042" spans="1:26" ht="16.5" x14ac:dyDescent="0.45">
      <c r="A1042" s="67"/>
      <c r="B1042" s="67"/>
      <c r="C1042" s="67"/>
      <c r="D1042" s="67"/>
      <c r="E1042" s="28"/>
      <c r="F1042" s="67"/>
      <c r="G1042" s="67"/>
      <c r="H1042" s="67"/>
      <c r="I1042" s="67"/>
      <c r="J1042" s="97"/>
      <c r="K1042" s="67"/>
      <c r="L1042" s="67"/>
      <c r="M1042" s="67"/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X1042" s="67"/>
      <c r="Y1042" s="67"/>
      <c r="Z1042" s="67"/>
    </row>
    <row r="1043" spans="1:26" ht="16.5" x14ac:dyDescent="0.45">
      <c r="A1043" s="67"/>
      <c r="B1043" s="67"/>
      <c r="C1043" s="67"/>
      <c r="D1043" s="67"/>
      <c r="E1043" s="28"/>
      <c r="F1043" s="67"/>
      <c r="G1043" s="67"/>
      <c r="H1043" s="67"/>
      <c r="I1043" s="67"/>
      <c r="J1043" s="97"/>
      <c r="K1043" s="67"/>
      <c r="L1043" s="67"/>
      <c r="M1043" s="67"/>
      <c r="N1043" s="67"/>
      <c r="O1043" s="67"/>
      <c r="P1043" s="67"/>
      <c r="Q1043" s="67"/>
      <c r="R1043" s="67"/>
      <c r="S1043" s="67"/>
      <c r="T1043" s="67"/>
      <c r="U1043" s="67"/>
      <c r="V1043" s="67"/>
      <c r="W1043" s="67"/>
      <c r="X1043" s="67"/>
      <c r="Y1043" s="67"/>
      <c r="Z1043" s="67"/>
    </row>
    <row r="1044" spans="1:26" ht="16.5" x14ac:dyDescent="0.45">
      <c r="A1044" s="67"/>
      <c r="B1044" s="67"/>
      <c r="C1044" s="67"/>
      <c r="D1044" s="67"/>
      <c r="E1044" s="28"/>
      <c r="F1044" s="67"/>
      <c r="G1044" s="67"/>
      <c r="H1044" s="67"/>
      <c r="I1044" s="67"/>
      <c r="J1044" s="97"/>
      <c r="K1044" s="67"/>
      <c r="L1044" s="67"/>
      <c r="M1044" s="67"/>
      <c r="N1044" s="67"/>
      <c r="O1044" s="67"/>
      <c r="P1044" s="67"/>
      <c r="Q1044" s="67"/>
      <c r="R1044" s="67"/>
      <c r="S1044" s="67"/>
      <c r="T1044" s="67"/>
      <c r="U1044" s="67"/>
      <c r="V1044" s="67"/>
      <c r="W1044" s="67"/>
      <c r="X1044" s="67"/>
      <c r="Y1044" s="67"/>
      <c r="Z1044" s="67"/>
    </row>
    <row r="1045" spans="1:26" ht="16.5" x14ac:dyDescent="0.45">
      <c r="A1045" s="67"/>
      <c r="B1045" s="67"/>
      <c r="C1045" s="67"/>
      <c r="D1045" s="67"/>
      <c r="E1045" s="28"/>
      <c r="F1045" s="67"/>
      <c r="G1045" s="67"/>
      <c r="H1045" s="67"/>
      <c r="I1045" s="67"/>
      <c r="J1045" s="97"/>
      <c r="K1045" s="67"/>
      <c r="L1045" s="67"/>
      <c r="M1045" s="67"/>
      <c r="N1045" s="67"/>
      <c r="O1045" s="67"/>
      <c r="P1045" s="67"/>
      <c r="Q1045" s="67"/>
      <c r="R1045" s="67"/>
      <c r="S1045" s="67"/>
      <c r="T1045" s="67"/>
      <c r="U1045" s="67"/>
      <c r="V1045" s="67"/>
      <c r="W1045" s="67"/>
      <c r="X1045" s="67"/>
      <c r="Y1045" s="67"/>
      <c r="Z1045" s="67"/>
    </row>
    <row r="1046" spans="1:26" ht="16.5" x14ac:dyDescent="0.45">
      <c r="A1046" s="67"/>
      <c r="B1046" s="67"/>
      <c r="C1046" s="67"/>
      <c r="D1046" s="67"/>
      <c r="E1046" s="28"/>
      <c r="F1046" s="67"/>
      <c r="G1046" s="67"/>
      <c r="H1046" s="67"/>
      <c r="I1046" s="67"/>
      <c r="J1046" s="97"/>
      <c r="K1046" s="67"/>
      <c r="L1046" s="67"/>
      <c r="M1046" s="67"/>
      <c r="N1046" s="67"/>
      <c r="O1046" s="67"/>
      <c r="P1046" s="67"/>
      <c r="Q1046" s="67"/>
      <c r="R1046" s="67"/>
      <c r="S1046" s="67"/>
      <c r="T1046" s="67"/>
      <c r="U1046" s="67"/>
      <c r="V1046" s="67"/>
      <c r="W1046" s="67"/>
      <c r="X1046" s="67"/>
      <c r="Y1046" s="67"/>
      <c r="Z1046" s="67"/>
    </row>
    <row r="1047" spans="1:26" ht="16.5" x14ac:dyDescent="0.45">
      <c r="A1047" s="67"/>
      <c r="B1047" s="67"/>
      <c r="C1047" s="67"/>
      <c r="D1047" s="67"/>
      <c r="E1047" s="28"/>
      <c r="F1047" s="67"/>
      <c r="G1047" s="67"/>
      <c r="H1047" s="67"/>
      <c r="I1047" s="67"/>
      <c r="J1047" s="97"/>
      <c r="K1047" s="67"/>
      <c r="L1047" s="67"/>
      <c r="M1047" s="67"/>
      <c r="N1047" s="67"/>
      <c r="O1047" s="67"/>
      <c r="P1047" s="67"/>
      <c r="Q1047" s="67"/>
      <c r="R1047" s="67"/>
      <c r="S1047" s="67"/>
      <c r="T1047" s="67"/>
      <c r="U1047" s="67"/>
      <c r="V1047" s="67"/>
      <c r="W1047" s="67"/>
      <c r="X1047" s="67"/>
      <c r="Y1047" s="67"/>
      <c r="Z1047" s="67"/>
    </row>
    <row r="1048" spans="1:26" ht="16.5" x14ac:dyDescent="0.45">
      <c r="A1048" s="67"/>
      <c r="B1048" s="67"/>
      <c r="C1048" s="67"/>
      <c r="D1048" s="67"/>
      <c r="E1048" s="28"/>
      <c r="F1048" s="67"/>
      <c r="G1048" s="67"/>
      <c r="H1048" s="67"/>
      <c r="I1048" s="67"/>
      <c r="J1048" s="97"/>
      <c r="K1048" s="67"/>
      <c r="L1048" s="67"/>
      <c r="M1048" s="67"/>
      <c r="N1048" s="67"/>
      <c r="O1048" s="67"/>
      <c r="P1048" s="67"/>
      <c r="Q1048" s="67"/>
      <c r="R1048" s="67"/>
      <c r="S1048" s="67"/>
      <c r="T1048" s="67"/>
      <c r="U1048" s="67"/>
      <c r="V1048" s="67"/>
      <c r="W1048" s="67"/>
      <c r="X1048" s="67"/>
      <c r="Y1048" s="67"/>
      <c r="Z1048" s="67"/>
    </row>
    <row r="1049" spans="1:26" ht="16.5" x14ac:dyDescent="0.45">
      <c r="A1049" s="67"/>
      <c r="B1049" s="67"/>
      <c r="C1049" s="67"/>
      <c r="D1049" s="67"/>
      <c r="E1049" s="28"/>
      <c r="F1049" s="67"/>
      <c r="G1049" s="67"/>
      <c r="H1049" s="67"/>
      <c r="I1049" s="67"/>
      <c r="J1049" s="97"/>
      <c r="K1049" s="67"/>
      <c r="L1049" s="67"/>
      <c r="M1049" s="67"/>
      <c r="N1049" s="67"/>
      <c r="O1049" s="67"/>
      <c r="P1049" s="67"/>
      <c r="Q1049" s="67"/>
      <c r="R1049" s="67"/>
      <c r="S1049" s="67"/>
      <c r="T1049" s="67"/>
      <c r="U1049" s="67"/>
      <c r="V1049" s="67"/>
      <c r="W1049" s="67"/>
      <c r="X1049" s="67"/>
      <c r="Y1049" s="67"/>
      <c r="Z1049" s="67"/>
    </row>
    <row r="1050" spans="1:26" ht="16.5" x14ac:dyDescent="0.45">
      <c r="A1050" s="67"/>
      <c r="B1050" s="67"/>
      <c r="C1050" s="67"/>
      <c r="D1050" s="67"/>
      <c r="E1050" s="28"/>
      <c r="F1050" s="67"/>
      <c r="G1050" s="67"/>
      <c r="H1050" s="67"/>
      <c r="I1050" s="67"/>
      <c r="J1050" s="97"/>
      <c r="K1050" s="67"/>
      <c r="L1050" s="67"/>
      <c r="M1050" s="67"/>
      <c r="N1050" s="67"/>
      <c r="O1050" s="67"/>
      <c r="P1050" s="67"/>
      <c r="Q1050" s="67"/>
      <c r="R1050" s="67"/>
      <c r="S1050" s="67"/>
      <c r="T1050" s="67"/>
      <c r="U1050" s="67"/>
      <c r="V1050" s="67"/>
      <c r="W1050" s="67"/>
      <c r="X1050" s="67"/>
      <c r="Y1050" s="67"/>
      <c r="Z1050" s="67"/>
    </row>
    <row r="1051" spans="1:26" ht="16.5" x14ac:dyDescent="0.45">
      <c r="A1051" s="67"/>
      <c r="B1051" s="67"/>
      <c r="C1051" s="67"/>
      <c r="D1051" s="67"/>
      <c r="E1051" s="28"/>
      <c r="F1051" s="67"/>
      <c r="G1051" s="67"/>
      <c r="H1051" s="67"/>
      <c r="I1051" s="67"/>
      <c r="J1051" s="97"/>
      <c r="K1051" s="67"/>
      <c r="L1051" s="67"/>
      <c r="M1051" s="67"/>
      <c r="N1051" s="67"/>
      <c r="O1051" s="67"/>
      <c r="P1051" s="67"/>
      <c r="Q1051" s="67"/>
      <c r="R1051" s="67"/>
      <c r="S1051" s="67"/>
      <c r="T1051" s="67"/>
      <c r="U1051" s="67"/>
      <c r="V1051" s="67"/>
      <c r="W1051" s="67"/>
      <c r="X1051" s="67"/>
      <c r="Y1051" s="67"/>
      <c r="Z1051" s="67"/>
    </row>
    <row r="1052" spans="1:26" ht="16.5" x14ac:dyDescent="0.45">
      <c r="A1052" s="67"/>
      <c r="B1052" s="67"/>
      <c r="C1052" s="67"/>
      <c r="D1052" s="67"/>
      <c r="E1052" s="28"/>
      <c r="F1052" s="67"/>
      <c r="G1052" s="67"/>
      <c r="H1052" s="67"/>
      <c r="I1052" s="67"/>
      <c r="J1052" s="97"/>
      <c r="K1052" s="67"/>
      <c r="L1052" s="67"/>
      <c r="M1052" s="67"/>
      <c r="N1052" s="67"/>
      <c r="O1052" s="67"/>
      <c r="P1052" s="67"/>
      <c r="Q1052" s="67"/>
      <c r="R1052" s="67"/>
      <c r="S1052" s="67"/>
      <c r="T1052" s="67"/>
      <c r="U1052" s="67"/>
      <c r="V1052" s="67"/>
      <c r="W1052" s="67"/>
      <c r="X1052" s="67"/>
      <c r="Y1052" s="67"/>
      <c r="Z1052" s="67"/>
    </row>
    <row r="1053" spans="1:26" ht="16.5" x14ac:dyDescent="0.45">
      <c r="A1053" s="67"/>
      <c r="B1053" s="67"/>
      <c r="C1053" s="67"/>
      <c r="D1053" s="67"/>
      <c r="E1053" s="28"/>
      <c r="F1053" s="67"/>
      <c r="G1053" s="67"/>
      <c r="H1053" s="67"/>
      <c r="I1053" s="67"/>
      <c r="J1053" s="97"/>
      <c r="K1053" s="67"/>
      <c r="L1053" s="67"/>
      <c r="M1053" s="67"/>
      <c r="N1053" s="67"/>
      <c r="O1053" s="67"/>
      <c r="P1053" s="67"/>
      <c r="Q1053" s="67"/>
      <c r="R1053" s="67"/>
      <c r="S1053" s="67"/>
      <c r="T1053" s="67"/>
      <c r="U1053" s="67"/>
      <c r="V1053" s="67"/>
      <c r="W1053" s="67"/>
      <c r="X1053" s="67"/>
      <c r="Y1053" s="67"/>
      <c r="Z1053" s="67"/>
    </row>
    <row r="1054" spans="1:26" ht="16.5" x14ac:dyDescent="0.45">
      <c r="A1054" s="67"/>
      <c r="B1054" s="67"/>
      <c r="C1054" s="67"/>
      <c r="D1054" s="67"/>
      <c r="E1054" s="28"/>
      <c r="F1054" s="67"/>
      <c r="G1054" s="67"/>
      <c r="H1054" s="67"/>
      <c r="I1054" s="67"/>
      <c r="J1054" s="97"/>
      <c r="K1054" s="67"/>
      <c r="L1054" s="67"/>
      <c r="M1054" s="67"/>
      <c r="N1054" s="67"/>
      <c r="O1054" s="67"/>
      <c r="P1054" s="67"/>
      <c r="Q1054" s="67"/>
      <c r="R1054" s="67"/>
      <c r="S1054" s="67"/>
      <c r="T1054" s="67"/>
      <c r="U1054" s="67"/>
      <c r="V1054" s="67"/>
      <c r="W1054" s="67"/>
      <c r="X1054" s="67"/>
      <c r="Y1054" s="67"/>
      <c r="Z1054" s="67"/>
    </row>
    <row r="1055" spans="1:26" ht="16.5" x14ac:dyDescent="0.45">
      <c r="A1055" s="67"/>
      <c r="B1055" s="67"/>
      <c r="C1055" s="67"/>
      <c r="D1055" s="67"/>
      <c r="E1055" s="28"/>
      <c r="F1055" s="67"/>
      <c r="G1055" s="67"/>
      <c r="H1055" s="67"/>
      <c r="I1055" s="67"/>
      <c r="J1055" s="97"/>
      <c r="K1055" s="67"/>
      <c r="L1055" s="67"/>
      <c r="M1055" s="67"/>
      <c r="N1055" s="67"/>
      <c r="O1055" s="67"/>
      <c r="P1055" s="67"/>
      <c r="Q1055" s="67"/>
      <c r="R1055" s="67"/>
      <c r="S1055" s="67"/>
      <c r="T1055" s="67"/>
      <c r="U1055" s="67"/>
      <c r="V1055" s="67"/>
      <c r="W1055" s="67"/>
      <c r="X1055" s="67"/>
      <c r="Y1055" s="67"/>
      <c r="Z1055" s="67"/>
    </row>
    <row r="1056" spans="1:26" ht="16.5" x14ac:dyDescent="0.45">
      <c r="A1056" s="67"/>
      <c r="B1056" s="67"/>
      <c r="C1056" s="67"/>
      <c r="D1056" s="67"/>
      <c r="E1056" s="28"/>
      <c r="F1056" s="67"/>
      <c r="G1056" s="67"/>
      <c r="H1056" s="67"/>
      <c r="I1056" s="67"/>
      <c r="J1056" s="97"/>
      <c r="K1056" s="67"/>
      <c r="L1056" s="67"/>
      <c r="M1056" s="67"/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X1056" s="67"/>
      <c r="Y1056" s="67"/>
      <c r="Z1056" s="67"/>
    </row>
    <row r="1057" spans="1:26" ht="16.5" x14ac:dyDescent="0.45">
      <c r="A1057" s="67"/>
      <c r="B1057" s="67"/>
      <c r="C1057" s="67"/>
      <c r="D1057" s="67"/>
      <c r="E1057" s="28"/>
      <c r="F1057" s="67"/>
      <c r="G1057" s="67"/>
      <c r="H1057" s="67"/>
      <c r="I1057" s="67"/>
      <c r="J1057" s="97"/>
      <c r="K1057" s="67"/>
      <c r="L1057" s="67"/>
      <c r="M1057" s="67"/>
      <c r="N1057" s="67"/>
      <c r="O1057" s="67"/>
      <c r="P1057" s="67"/>
      <c r="Q1057" s="67"/>
      <c r="R1057" s="67"/>
      <c r="S1057" s="67"/>
      <c r="T1057" s="67"/>
      <c r="U1057" s="67"/>
      <c r="V1057" s="67"/>
      <c r="W1057" s="67"/>
      <c r="X1057" s="67"/>
      <c r="Y1057" s="67"/>
      <c r="Z1057" s="67"/>
    </row>
    <row r="1058" spans="1:26" ht="16.5" x14ac:dyDescent="0.45">
      <c r="A1058" s="67"/>
      <c r="B1058" s="67"/>
      <c r="C1058" s="67"/>
      <c r="D1058" s="67"/>
      <c r="E1058" s="28"/>
      <c r="F1058" s="67"/>
      <c r="G1058" s="67"/>
      <c r="H1058" s="67"/>
      <c r="I1058" s="67"/>
      <c r="J1058" s="97"/>
      <c r="K1058" s="67"/>
      <c r="L1058" s="67"/>
      <c r="M1058" s="67"/>
      <c r="N1058" s="67"/>
      <c r="O1058" s="67"/>
      <c r="P1058" s="67"/>
      <c r="Q1058" s="67"/>
      <c r="R1058" s="67"/>
      <c r="S1058" s="67"/>
      <c r="T1058" s="67"/>
      <c r="U1058" s="67"/>
      <c r="V1058" s="67"/>
      <c r="W1058" s="67"/>
      <c r="X1058" s="67"/>
      <c r="Y1058" s="67"/>
      <c r="Z1058" s="67"/>
    </row>
    <row r="1059" spans="1:26" ht="16.5" x14ac:dyDescent="0.45">
      <c r="A1059" s="67"/>
      <c r="B1059" s="67"/>
      <c r="C1059" s="67"/>
      <c r="D1059" s="67"/>
      <c r="E1059" s="28"/>
      <c r="F1059" s="67"/>
      <c r="G1059" s="67"/>
      <c r="H1059" s="67"/>
      <c r="I1059" s="67"/>
      <c r="J1059" s="97"/>
      <c r="K1059" s="67"/>
      <c r="L1059" s="67"/>
      <c r="M1059" s="67"/>
      <c r="N1059" s="67"/>
      <c r="O1059" s="67"/>
      <c r="P1059" s="67"/>
      <c r="Q1059" s="67"/>
      <c r="R1059" s="67"/>
      <c r="S1059" s="67"/>
      <c r="T1059" s="67"/>
      <c r="U1059" s="67"/>
      <c r="V1059" s="67"/>
      <c r="W1059" s="67"/>
      <c r="X1059" s="67"/>
      <c r="Y1059" s="67"/>
      <c r="Z1059" s="67"/>
    </row>
    <row r="1060" spans="1:26" ht="16.5" x14ac:dyDescent="0.45">
      <c r="A1060" s="67"/>
      <c r="B1060" s="67"/>
      <c r="C1060" s="67"/>
      <c r="D1060" s="67"/>
      <c r="E1060" s="28"/>
      <c r="F1060" s="67"/>
      <c r="G1060" s="67"/>
      <c r="H1060" s="67"/>
      <c r="I1060" s="67"/>
      <c r="J1060" s="97"/>
      <c r="K1060" s="67"/>
      <c r="L1060" s="67"/>
      <c r="M1060" s="67"/>
      <c r="N1060" s="67"/>
      <c r="O1060" s="67"/>
      <c r="P1060" s="67"/>
      <c r="Q1060" s="67"/>
      <c r="R1060" s="67"/>
      <c r="S1060" s="67"/>
      <c r="T1060" s="67"/>
      <c r="U1060" s="67"/>
      <c r="V1060" s="67"/>
      <c r="W1060" s="67"/>
      <c r="X1060" s="67"/>
      <c r="Y1060" s="67"/>
      <c r="Z1060" s="67"/>
    </row>
    <row r="1061" spans="1:26" ht="16.5" x14ac:dyDescent="0.45">
      <c r="A1061" s="67"/>
      <c r="B1061" s="67"/>
      <c r="C1061" s="67"/>
      <c r="D1061" s="67"/>
      <c r="E1061" s="28"/>
      <c r="F1061" s="67"/>
      <c r="G1061" s="67"/>
      <c r="H1061" s="67"/>
      <c r="I1061" s="67"/>
      <c r="J1061" s="97"/>
      <c r="K1061" s="67"/>
      <c r="L1061" s="67"/>
      <c r="M1061" s="67"/>
      <c r="N1061" s="67"/>
      <c r="O1061" s="67"/>
      <c r="P1061" s="67"/>
      <c r="Q1061" s="67"/>
      <c r="R1061" s="67"/>
      <c r="S1061" s="67"/>
      <c r="T1061" s="67"/>
      <c r="U1061" s="67"/>
      <c r="V1061" s="67"/>
      <c r="W1061" s="67"/>
      <c r="X1061" s="67"/>
      <c r="Y1061" s="67"/>
      <c r="Z1061" s="67"/>
    </row>
    <row r="1062" spans="1:26" ht="16.5" x14ac:dyDescent="0.45">
      <c r="A1062" s="67"/>
      <c r="B1062" s="67"/>
      <c r="C1062" s="67"/>
      <c r="D1062" s="67"/>
      <c r="E1062" s="28"/>
      <c r="F1062" s="67"/>
      <c r="G1062" s="67"/>
      <c r="H1062" s="67"/>
      <c r="I1062" s="67"/>
      <c r="J1062" s="97"/>
      <c r="K1062" s="67"/>
      <c r="L1062" s="67"/>
      <c r="M1062" s="67"/>
      <c r="N1062" s="67"/>
      <c r="O1062" s="67"/>
      <c r="P1062" s="67"/>
      <c r="Q1062" s="67"/>
      <c r="R1062" s="67"/>
      <c r="S1062" s="67"/>
      <c r="T1062" s="67"/>
      <c r="U1062" s="67"/>
      <c r="V1062" s="67"/>
      <c r="W1062" s="67"/>
      <c r="X1062" s="67"/>
      <c r="Y1062" s="67"/>
      <c r="Z1062" s="67"/>
    </row>
    <row r="1063" spans="1:26" ht="16.5" x14ac:dyDescent="0.45">
      <c r="A1063" s="67"/>
      <c r="B1063" s="67"/>
      <c r="C1063" s="67"/>
      <c r="D1063" s="67"/>
      <c r="E1063" s="28"/>
      <c r="F1063" s="67"/>
      <c r="G1063" s="67"/>
      <c r="H1063" s="67"/>
      <c r="I1063" s="67"/>
      <c r="J1063" s="97"/>
      <c r="K1063" s="67"/>
      <c r="L1063" s="67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X1063" s="67"/>
      <c r="Y1063" s="67"/>
      <c r="Z1063" s="67"/>
    </row>
    <row r="1064" spans="1:26" ht="16.5" x14ac:dyDescent="0.45">
      <c r="A1064" s="67"/>
      <c r="B1064" s="67"/>
      <c r="C1064" s="67"/>
      <c r="D1064" s="67"/>
      <c r="E1064" s="28"/>
      <c r="F1064" s="67"/>
      <c r="G1064" s="67"/>
      <c r="H1064" s="67"/>
      <c r="I1064" s="67"/>
      <c r="J1064" s="97"/>
      <c r="K1064" s="67"/>
      <c r="L1064" s="67"/>
      <c r="M1064" s="67"/>
      <c r="N1064" s="67"/>
      <c r="O1064" s="67"/>
      <c r="P1064" s="67"/>
      <c r="Q1064" s="67"/>
      <c r="R1064" s="67"/>
      <c r="S1064" s="67"/>
      <c r="T1064" s="67"/>
      <c r="U1064" s="67"/>
      <c r="V1064" s="67"/>
      <c r="W1064" s="67"/>
      <c r="X1064" s="67"/>
      <c r="Y1064" s="67"/>
      <c r="Z1064" s="67"/>
    </row>
    <row r="1065" spans="1:26" ht="16.5" x14ac:dyDescent="0.45">
      <c r="A1065" s="67"/>
      <c r="B1065" s="67"/>
      <c r="C1065" s="67"/>
      <c r="D1065" s="67"/>
      <c r="E1065" s="28"/>
      <c r="F1065" s="67"/>
      <c r="G1065" s="67"/>
      <c r="H1065" s="67"/>
      <c r="I1065" s="67"/>
      <c r="J1065" s="97"/>
      <c r="K1065" s="67"/>
      <c r="L1065" s="67"/>
      <c r="M1065" s="67"/>
      <c r="N1065" s="67"/>
      <c r="O1065" s="67"/>
      <c r="P1065" s="67"/>
      <c r="Q1065" s="67"/>
      <c r="R1065" s="67"/>
      <c r="S1065" s="67"/>
      <c r="T1065" s="67"/>
      <c r="U1065" s="67"/>
      <c r="V1065" s="67"/>
      <c r="W1065" s="67"/>
      <c r="X1065" s="67"/>
      <c r="Y1065" s="67"/>
      <c r="Z1065" s="67"/>
    </row>
    <row r="1066" spans="1:26" ht="16.5" x14ac:dyDescent="0.45">
      <c r="A1066" s="67"/>
      <c r="B1066" s="67"/>
      <c r="C1066" s="67"/>
      <c r="D1066" s="67"/>
      <c r="E1066" s="28"/>
      <c r="F1066" s="67"/>
      <c r="G1066" s="67"/>
      <c r="H1066" s="67"/>
      <c r="I1066" s="67"/>
      <c r="J1066" s="97"/>
      <c r="K1066" s="67"/>
      <c r="L1066" s="67"/>
      <c r="M1066" s="67"/>
      <c r="N1066" s="67"/>
      <c r="O1066" s="67"/>
      <c r="P1066" s="67"/>
      <c r="Q1066" s="67"/>
      <c r="R1066" s="67"/>
      <c r="S1066" s="67"/>
      <c r="T1066" s="67"/>
      <c r="U1066" s="67"/>
      <c r="V1066" s="67"/>
      <c r="W1066" s="67"/>
      <c r="X1066" s="67"/>
      <c r="Y1066" s="67"/>
      <c r="Z1066" s="67"/>
    </row>
    <row r="1067" spans="1:26" ht="16.5" x14ac:dyDescent="0.45">
      <c r="A1067" s="67"/>
      <c r="B1067" s="67"/>
      <c r="C1067" s="67"/>
      <c r="D1067" s="67"/>
      <c r="E1067" s="28"/>
      <c r="F1067" s="67"/>
      <c r="G1067" s="67"/>
      <c r="H1067" s="67"/>
      <c r="I1067" s="67"/>
      <c r="J1067" s="97"/>
      <c r="K1067" s="67"/>
      <c r="L1067" s="67"/>
      <c r="M1067" s="67"/>
      <c r="N1067" s="67"/>
      <c r="O1067" s="67"/>
      <c r="P1067" s="67"/>
      <c r="Q1067" s="67"/>
      <c r="R1067" s="67"/>
      <c r="S1067" s="67"/>
      <c r="T1067" s="67"/>
      <c r="U1067" s="67"/>
      <c r="V1067" s="67"/>
      <c r="W1067" s="67"/>
      <c r="X1067" s="67"/>
      <c r="Y1067" s="67"/>
      <c r="Z1067" s="67"/>
    </row>
    <row r="1068" spans="1:26" ht="16.5" x14ac:dyDescent="0.45">
      <c r="A1068" s="67"/>
      <c r="B1068" s="67"/>
      <c r="C1068" s="67"/>
      <c r="D1068" s="67"/>
      <c r="E1068" s="28"/>
      <c r="F1068" s="67"/>
      <c r="G1068" s="67"/>
      <c r="H1068" s="67"/>
      <c r="I1068" s="67"/>
      <c r="J1068" s="97"/>
      <c r="K1068" s="67"/>
      <c r="L1068" s="67"/>
      <c r="M1068" s="67"/>
      <c r="N1068" s="67"/>
      <c r="O1068" s="67"/>
      <c r="P1068" s="67"/>
      <c r="Q1068" s="67"/>
      <c r="R1068" s="67"/>
      <c r="S1068" s="67"/>
      <c r="T1068" s="67"/>
      <c r="U1068" s="67"/>
      <c r="V1068" s="67"/>
      <c r="W1068" s="67"/>
      <c r="X1068" s="67"/>
      <c r="Y1068" s="67"/>
      <c r="Z1068" s="67"/>
    </row>
    <row r="1069" spans="1:26" ht="16.5" x14ac:dyDescent="0.45">
      <c r="A1069" s="67"/>
      <c r="B1069" s="67"/>
      <c r="C1069" s="67"/>
      <c r="D1069" s="67"/>
      <c r="E1069" s="28"/>
      <c r="F1069" s="67"/>
      <c r="G1069" s="67"/>
      <c r="H1069" s="67"/>
      <c r="I1069" s="67"/>
      <c r="J1069" s="97"/>
      <c r="K1069" s="67"/>
      <c r="L1069" s="67"/>
      <c r="M1069" s="67"/>
      <c r="N1069" s="67"/>
      <c r="O1069" s="67"/>
      <c r="P1069" s="67"/>
      <c r="Q1069" s="67"/>
      <c r="R1069" s="67"/>
      <c r="S1069" s="67"/>
      <c r="T1069" s="67"/>
      <c r="U1069" s="67"/>
      <c r="V1069" s="67"/>
      <c r="W1069" s="67"/>
      <c r="X1069" s="67"/>
      <c r="Y1069" s="67"/>
      <c r="Z1069" s="67"/>
    </row>
    <row r="1070" spans="1:26" ht="16.5" x14ac:dyDescent="0.45">
      <c r="A1070" s="67"/>
      <c r="B1070" s="67"/>
      <c r="C1070" s="67"/>
      <c r="D1070" s="67"/>
      <c r="E1070" s="28"/>
      <c r="F1070" s="67"/>
      <c r="G1070" s="67"/>
      <c r="H1070" s="67"/>
      <c r="I1070" s="67"/>
      <c r="J1070" s="9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</row>
    <row r="1071" spans="1:26" ht="16.5" x14ac:dyDescent="0.45">
      <c r="A1071" s="67"/>
      <c r="B1071" s="67"/>
      <c r="C1071" s="67"/>
      <c r="D1071" s="67"/>
      <c r="E1071" s="28"/>
      <c r="F1071" s="67"/>
      <c r="G1071" s="67"/>
      <c r="H1071" s="67"/>
      <c r="I1071" s="67"/>
      <c r="J1071" s="97"/>
      <c r="K1071" s="67"/>
      <c r="L1071" s="67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  <c r="W1071" s="67"/>
      <c r="X1071" s="67"/>
      <c r="Y1071" s="67"/>
      <c r="Z1071" s="67"/>
    </row>
    <row r="1072" spans="1:26" ht="16.5" x14ac:dyDescent="0.45">
      <c r="A1072" s="67"/>
      <c r="B1072" s="67"/>
      <c r="C1072" s="67"/>
      <c r="D1072" s="67"/>
      <c r="E1072" s="28"/>
      <c r="F1072" s="67"/>
      <c r="G1072" s="67"/>
      <c r="H1072" s="67"/>
      <c r="I1072" s="67"/>
      <c r="J1072" s="97"/>
      <c r="K1072" s="67"/>
      <c r="L1072" s="67"/>
      <c r="M1072" s="67"/>
      <c r="N1072" s="67"/>
      <c r="O1072" s="67"/>
      <c r="P1072" s="67"/>
      <c r="Q1072" s="67"/>
      <c r="R1072" s="67"/>
      <c r="S1072" s="67"/>
      <c r="T1072" s="67"/>
      <c r="U1072" s="67"/>
      <c r="V1072" s="67"/>
      <c r="W1072" s="67"/>
      <c r="X1072" s="67"/>
      <c r="Y1072" s="67"/>
      <c r="Z1072" s="67"/>
    </row>
    <row r="1073" spans="1:26" ht="16.5" x14ac:dyDescent="0.45">
      <c r="A1073" s="67"/>
      <c r="B1073" s="67"/>
      <c r="C1073" s="67"/>
      <c r="D1073" s="67"/>
      <c r="E1073" s="28"/>
      <c r="F1073" s="67"/>
      <c r="G1073" s="67"/>
      <c r="H1073" s="67"/>
      <c r="I1073" s="67"/>
      <c r="J1073" s="97"/>
      <c r="K1073" s="67"/>
      <c r="L1073" s="67"/>
      <c r="M1073" s="67"/>
      <c r="N1073" s="67"/>
      <c r="O1073" s="67"/>
      <c r="P1073" s="67"/>
      <c r="Q1073" s="67"/>
      <c r="R1073" s="67"/>
      <c r="S1073" s="67"/>
      <c r="T1073" s="67"/>
      <c r="U1073" s="67"/>
      <c r="V1073" s="67"/>
      <c r="W1073" s="67"/>
      <c r="X1073" s="67"/>
      <c r="Y1073" s="67"/>
      <c r="Z1073" s="67"/>
    </row>
    <row r="1074" spans="1:26" ht="16.5" x14ac:dyDescent="0.45">
      <c r="A1074" s="67"/>
      <c r="B1074" s="67"/>
      <c r="C1074" s="67"/>
      <c r="D1074" s="67"/>
      <c r="E1074" s="28"/>
      <c r="F1074" s="67"/>
      <c r="G1074" s="67"/>
      <c r="H1074" s="67"/>
      <c r="I1074" s="67"/>
      <c r="J1074" s="97"/>
      <c r="K1074" s="67"/>
      <c r="L1074" s="67"/>
      <c r="M1074" s="67"/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X1074" s="67"/>
      <c r="Y1074" s="67"/>
      <c r="Z1074" s="67"/>
    </row>
    <row r="1075" spans="1:26" ht="16.5" x14ac:dyDescent="0.45">
      <c r="A1075" s="67"/>
      <c r="B1075" s="67"/>
      <c r="C1075" s="67"/>
      <c r="D1075" s="67"/>
      <c r="E1075" s="28"/>
      <c r="F1075" s="67"/>
      <c r="G1075" s="67"/>
      <c r="H1075" s="67"/>
      <c r="I1075" s="67"/>
      <c r="J1075" s="97"/>
      <c r="K1075" s="67"/>
      <c r="L1075" s="67"/>
      <c r="M1075" s="67"/>
      <c r="N1075" s="67"/>
      <c r="O1075" s="67"/>
      <c r="P1075" s="67"/>
      <c r="Q1075" s="67"/>
      <c r="R1075" s="67"/>
      <c r="S1075" s="67"/>
      <c r="T1075" s="67"/>
      <c r="U1075" s="67"/>
      <c r="V1075" s="67"/>
      <c r="W1075" s="67"/>
      <c r="X1075" s="67"/>
      <c r="Y1075" s="67"/>
      <c r="Z1075" s="67"/>
    </row>
    <row r="1076" spans="1:26" ht="16.5" x14ac:dyDescent="0.45">
      <c r="A1076" s="67"/>
      <c r="B1076" s="67"/>
      <c r="C1076" s="67"/>
      <c r="D1076" s="67"/>
      <c r="E1076" s="28"/>
      <c r="F1076" s="67"/>
      <c r="G1076" s="67"/>
      <c r="H1076" s="67"/>
      <c r="I1076" s="67"/>
      <c r="J1076" s="97"/>
      <c r="K1076" s="67"/>
      <c r="L1076" s="67"/>
      <c r="M1076" s="67"/>
      <c r="N1076" s="67"/>
      <c r="O1076" s="67"/>
      <c r="P1076" s="67"/>
      <c r="Q1076" s="67"/>
      <c r="R1076" s="67"/>
      <c r="S1076" s="67"/>
      <c r="T1076" s="67"/>
      <c r="U1076" s="67"/>
      <c r="V1076" s="67"/>
      <c r="W1076" s="67"/>
      <c r="X1076" s="67"/>
      <c r="Y1076" s="67"/>
      <c r="Z1076" s="67"/>
    </row>
    <row r="1077" spans="1:26" ht="16.5" x14ac:dyDescent="0.45">
      <c r="A1077" s="67"/>
      <c r="B1077" s="67"/>
      <c r="C1077" s="67"/>
      <c r="D1077" s="67"/>
      <c r="E1077" s="28"/>
      <c r="F1077" s="67"/>
      <c r="G1077" s="67"/>
      <c r="H1077" s="67"/>
      <c r="I1077" s="67"/>
      <c r="J1077" s="97"/>
      <c r="K1077" s="67"/>
      <c r="L1077" s="67"/>
      <c r="M1077" s="67"/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X1077" s="67"/>
      <c r="Y1077" s="67"/>
      <c r="Z1077" s="67"/>
    </row>
    <row r="1078" spans="1:26" ht="16.5" x14ac:dyDescent="0.45">
      <c r="A1078" s="67"/>
      <c r="B1078" s="67"/>
      <c r="C1078" s="67"/>
      <c r="D1078" s="67"/>
      <c r="E1078" s="28"/>
      <c r="F1078" s="67"/>
      <c r="G1078" s="67"/>
      <c r="H1078" s="67"/>
      <c r="I1078" s="67"/>
      <c r="J1078" s="97"/>
      <c r="K1078" s="67"/>
      <c r="L1078" s="67"/>
      <c r="M1078" s="67"/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X1078" s="67"/>
      <c r="Y1078" s="67"/>
      <c r="Z1078" s="67"/>
    </row>
    <row r="1079" spans="1:26" ht="16.5" x14ac:dyDescent="0.45">
      <c r="A1079" s="67"/>
      <c r="B1079" s="67"/>
      <c r="C1079" s="67"/>
      <c r="D1079" s="67"/>
      <c r="E1079" s="28"/>
      <c r="F1079" s="67"/>
      <c r="G1079" s="67"/>
      <c r="H1079" s="67"/>
      <c r="I1079" s="67"/>
      <c r="J1079" s="97"/>
      <c r="K1079" s="67"/>
      <c r="L1079" s="67"/>
      <c r="M1079" s="67"/>
      <c r="N1079" s="67"/>
      <c r="O1079" s="67"/>
      <c r="P1079" s="67"/>
      <c r="Q1079" s="67"/>
      <c r="R1079" s="67"/>
      <c r="S1079" s="67"/>
      <c r="T1079" s="67"/>
      <c r="U1079" s="67"/>
      <c r="V1079" s="67"/>
      <c r="W1079" s="67"/>
      <c r="X1079" s="67"/>
      <c r="Y1079" s="67"/>
      <c r="Z1079" s="67"/>
    </row>
    <row r="1080" spans="1:26" ht="16.5" x14ac:dyDescent="0.45">
      <c r="A1080" s="67"/>
      <c r="B1080" s="67"/>
      <c r="C1080" s="67"/>
      <c r="D1080" s="67"/>
      <c r="E1080" s="28"/>
      <c r="F1080" s="67"/>
      <c r="G1080" s="67"/>
      <c r="H1080" s="67"/>
      <c r="I1080" s="67"/>
      <c r="J1080" s="97"/>
      <c r="K1080" s="67"/>
      <c r="L1080" s="67"/>
      <c r="M1080" s="67"/>
      <c r="N1080" s="67"/>
      <c r="O1080" s="67"/>
      <c r="P1080" s="67"/>
      <c r="Q1080" s="67"/>
      <c r="R1080" s="67"/>
      <c r="S1080" s="67"/>
      <c r="T1080" s="67"/>
      <c r="U1080" s="67"/>
      <c r="V1080" s="67"/>
      <c r="W1080" s="67"/>
      <c r="X1080" s="67"/>
      <c r="Y1080" s="67"/>
      <c r="Z1080" s="67"/>
    </row>
    <row r="1081" spans="1:26" ht="16.5" x14ac:dyDescent="0.45">
      <c r="A1081" s="67"/>
      <c r="B1081" s="67"/>
      <c r="C1081" s="67"/>
      <c r="D1081" s="67"/>
      <c r="E1081" s="28"/>
      <c r="F1081" s="67"/>
      <c r="G1081" s="67"/>
      <c r="H1081" s="67"/>
      <c r="I1081" s="67"/>
      <c r="J1081" s="97"/>
      <c r="K1081" s="67"/>
      <c r="L1081" s="67"/>
      <c r="M1081" s="67"/>
      <c r="N1081" s="67"/>
      <c r="O1081" s="67"/>
      <c r="P1081" s="67"/>
      <c r="Q1081" s="67"/>
      <c r="R1081" s="67"/>
      <c r="S1081" s="67"/>
      <c r="T1081" s="67"/>
      <c r="U1081" s="67"/>
      <c r="V1081" s="67"/>
      <c r="W1081" s="67"/>
      <c r="X1081" s="67"/>
      <c r="Y1081" s="67"/>
      <c r="Z1081" s="67"/>
    </row>
    <row r="1082" spans="1:26" ht="16.5" x14ac:dyDescent="0.45">
      <c r="A1082" s="67"/>
      <c r="B1082" s="67"/>
      <c r="C1082" s="67"/>
      <c r="D1082" s="67"/>
      <c r="E1082" s="28"/>
      <c r="F1082" s="67"/>
      <c r="G1082" s="67"/>
      <c r="H1082" s="67"/>
      <c r="I1082" s="67"/>
      <c r="J1082" s="97"/>
      <c r="K1082" s="67"/>
      <c r="L1082" s="67"/>
      <c r="M1082" s="67"/>
      <c r="N1082" s="67"/>
      <c r="O1082" s="67"/>
      <c r="P1082" s="67"/>
      <c r="Q1082" s="67"/>
      <c r="R1082" s="67"/>
      <c r="S1082" s="67"/>
      <c r="T1082" s="67"/>
      <c r="U1082" s="67"/>
      <c r="V1082" s="67"/>
      <c r="W1082" s="67"/>
      <c r="X1082" s="67"/>
      <c r="Y1082" s="67"/>
      <c r="Z1082" s="67"/>
    </row>
    <row r="1083" spans="1:26" ht="16.5" x14ac:dyDescent="0.45">
      <c r="A1083" s="67"/>
      <c r="B1083" s="67"/>
      <c r="C1083" s="67"/>
      <c r="D1083" s="67"/>
      <c r="E1083" s="28"/>
      <c r="F1083" s="67"/>
      <c r="G1083" s="67"/>
      <c r="H1083" s="67"/>
      <c r="I1083" s="67"/>
      <c r="J1083" s="97"/>
      <c r="K1083" s="67"/>
      <c r="L1083" s="67"/>
      <c r="M1083" s="67"/>
      <c r="N1083" s="67"/>
      <c r="O1083" s="67"/>
      <c r="P1083" s="67"/>
      <c r="Q1083" s="67"/>
      <c r="R1083" s="67"/>
      <c r="S1083" s="67"/>
      <c r="T1083" s="67"/>
      <c r="U1083" s="67"/>
      <c r="V1083" s="67"/>
      <c r="W1083" s="67"/>
      <c r="X1083" s="67"/>
      <c r="Y1083" s="67"/>
      <c r="Z1083" s="67"/>
    </row>
    <row r="1084" spans="1:26" ht="16.5" x14ac:dyDescent="0.45">
      <c r="A1084" s="67"/>
      <c r="B1084" s="67"/>
      <c r="C1084" s="67"/>
      <c r="D1084" s="67"/>
      <c r="E1084" s="28"/>
      <c r="F1084" s="67"/>
      <c r="G1084" s="67"/>
      <c r="H1084" s="67"/>
      <c r="I1084" s="67"/>
      <c r="J1084" s="97"/>
      <c r="K1084" s="67"/>
      <c r="L1084" s="67"/>
      <c r="M1084" s="67"/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X1084" s="67"/>
      <c r="Y1084" s="67"/>
      <c r="Z1084" s="67"/>
    </row>
    <row r="1085" spans="1:26" ht="16.5" x14ac:dyDescent="0.45">
      <c r="A1085" s="67"/>
      <c r="B1085" s="67"/>
      <c r="C1085" s="67"/>
      <c r="D1085" s="67"/>
      <c r="E1085" s="28"/>
      <c r="F1085" s="67"/>
      <c r="G1085" s="67"/>
      <c r="H1085" s="67"/>
      <c r="I1085" s="67"/>
      <c r="J1085" s="97"/>
      <c r="K1085" s="67"/>
      <c r="L1085" s="67"/>
      <c r="M1085" s="67"/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X1085" s="67"/>
      <c r="Y1085" s="67"/>
      <c r="Z1085" s="67"/>
    </row>
    <row r="1086" spans="1:26" ht="16.5" x14ac:dyDescent="0.45">
      <c r="A1086" s="67"/>
      <c r="B1086" s="67"/>
      <c r="C1086" s="67"/>
      <c r="D1086" s="67"/>
      <c r="E1086" s="28"/>
      <c r="F1086" s="67"/>
      <c r="G1086" s="67"/>
      <c r="H1086" s="67"/>
      <c r="I1086" s="67"/>
      <c r="J1086" s="97"/>
      <c r="K1086" s="67"/>
      <c r="L1086" s="67"/>
      <c r="M1086" s="67"/>
      <c r="N1086" s="67"/>
      <c r="O1086" s="67"/>
      <c r="P1086" s="67"/>
      <c r="Q1086" s="67"/>
      <c r="R1086" s="67"/>
      <c r="S1086" s="67"/>
      <c r="T1086" s="67"/>
      <c r="U1086" s="67"/>
      <c r="V1086" s="67"/>
      <c r="W1086" s="67"/>
      <c r="X1086" s="67"/>
      <c r="Y1086" s="67"/>
      <c r="Z1086" s="67"/>
    </row>
    <row r="1087" spans="1:26" ht="16.5" x14ac:dyDescent="0.45">
      <c r="A1087" s="67"/>
      <c r="B1087" s="67"/>
      <c r="C1087" s="67"/>
      <c r="D1087" s="67"/>
      <c r="E1087" s="28"/>
      <c r="F1087" s="67"/>
      <c r="G1087" s="67"/>
      <c r="H1087" s="67"/>
      <c r="I1087" s="67"/>
      <c r="J1087" s="97"/>
      <c r="K1087" s="67"/>
      <c r="L1087" s="67"/>
      <c r="M1087" s="67"/>
      <c r="N1087" s="67"/>
      <c r="O1087" s="67"/>
      <c r="P1087" s="67"/>
      <c r="Q1087" s="67"/>
      <c r="R1087" s="67"/>
      <c r="S1087" s="67"/>
      <c r="T1087" s="67"/>
      <c r="U1087" s="67"/>
      <c r="V1087" s="67"/>
      <c r="W1087" s="67"/>
      <c r="X1087" s="67"/>
      <c r="Y1087" s="67"/>
      <c r="Z1087" s="67"/>
    </row>
    <row r="1088" spans="1:26" ht="16.5" x14ac:dyDescent="0.45">
      <c r="A1088" s="67"/>
      <c r="B1088" s="67"/>
      <c r="C1088" s="67"/>
      <c r="D1088" s="67"/>
      <c r="E1088" s="28"/>
      <c r="F1088" s="67"/>
      <c r="G1088" s="67"/>
      <c r="H1088" s="67"/>
      <c r="I1088" s="67"/>
      <c r="J1088" s="97"/>
      <c r="K1088" s="67"/>
      <c r="L1088" s="67"/>
      <c r="M1088" s="67"/>
      <c r="N1088" s="67"/>
      <c r="O1088" s="67"/>
      <c r="P1088" s="67"/>
      <c r="Q1088" s="67"/>
      <c r="R1088" s="67"/>
      <c r="S1088" s="67"/>
      <c r="T1088" s="67"/>
      <c r="U1088" s="67"/>
      <c r="V1088" s="67"/>
      <c r="W1088" s="67"/>
      <c r="X1088" s="67"/>
      <c r="Y1088" s="67"/>
      <c r="Z1088" s="67"/>
    </row>
    <row r="1089" spans="1:26" ht="16.5" x14ac:dyDescent="0.45">
      <c r="A1089" s="67"/>
      <c r="B1089" s="67"/>
      <c r="C1089" s="67"/>
      <c r="D1089" s="67"/>
      <c r="E1089" s="28"/>
      <c r="F1089" s="67"/>
      <c r="G1089" s="67"/>
      <c r="H1089" s="67"/>
      <c r="I1089" s="67"/>
      <c r="J1089" s="97"/>
      <c r="K1089" s="67"/>
      <c r="L1089" s="67"/>
      <c r="M1089" s="67"/>
      <c r="N1089" s="67"/>
      <c r="O1089" s="67"/>
      <c r="P1089" s="67"/>
      <c r="Q1089" s="67"/>
      <c r="R1089" s="67"/>
      <c r="S1089" s="67"/>
      <c r="T1089" s="67"/>
      <c r="U1089" s="67"/>
      <c r="V1089" s="67"/>
      <c r="W1089" s="67"/>
      <c r="X1089" s="67"/>
      <c r="Y1089" s="67"/>
      <c r="Z1089" s="67"/>
    </row>
    <row r="1090" spans="1:26" ht="16.5" x14ac:dyDescent="0.45">
      <c r="A1090" s="67"/>
      <c r="B1090" s="67"/>
      <c r="C1090" s="67"/>
      <c r="D1090" s="67"/>
      <c r="E1090" s="28"/>
      <c r="F1090" s="67"/>
      <c r="G1090" s="67"/>
      <c r="H1090" s="67"/>
      <c r="I1090" s="67"/>
      <c r="J1090" s="97"/>
      <c r="K1090" s="67"/>
      <c r="L1090" s="67"/>
      <c r="M1090" s="67"/>
      <c r="N1090" s="67"/>
      <c r="O1090" s="67"/>
      <c r="P1090" s="67"/>
      <c r="Q1090" s="67"/>
      <c r="R1090" s="67"/>
      <c r="S1090" s="67"/>
      <c r="T1090" s="67"/>
      <c r="U1090" s="67"/>
      <c r="V1090" s="67"/>
      <c r="W1090" s="67"/>
      <c r="X1090" s="67"/>
      <c r="Y1090" s="67"/>
      <c r="Z1090" s="67"/>
    </row>
    <row r="1091" spans="1:26" ht="16.5" x14ac:dyDescent="0.45">
      <c r="A1091" s="67"/>
      <c r="B1091" s="67"/>
      <c r="C1091" s="67"/>
      <c r="D1091" s="67"/>
      <c r="E1091" s="28"/>
      <c r="F1091" s="67"/>
      <c r="G1091" s="67"/>
      <c r="H1091" s="67"/>
      <c r="I1091" s="67"/>
      <c r="J1091" s="97"/>
      <c r="K1091" s="67"/>
      <c r="L1091" s="67"/>
      <c r="M1091" s="67"/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X1091" s="67"/>
      <c r="Y1091" s="67"/>
      <c r="Z1091" s="67"/>
    </row>
    <row r="1092" spans="1:26" ht="16.5" x14ac:dyDescent="0.45">
      <c r="A1092" s="67"/>
      <c r="B1092" s="67"/>
      <c r="C1092" s="67"/>
      <c r="D1092" s="67"/>
      <c r="E1092" s="28"/>
      <c r="F1092" s="67"/>
      <c r="G1092" s="67"/>
      <c r="H1092" s="67"/>
      <c r="I1092" s="67"/>
      <c r="J1092" s="97"/>
      <c r="K1092" s="67"/>
      <c r="L1092" s="67"/>
      <c r="M1092" s="67"/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X1092" s="67"/>
      <c r="Y1092" s="67"/>
      <c r="Z1092" s="67"/>
    </row>
    <row r="1093" spans="1:26" ht="16.5" x14ac:dyDescent="0.45">
      <c r="A1093" s="67"/>
      <c r="B1093" s="67"/>
      <c r="C1093" s="67"/>
      <c r="D1093" s="67"/>
      <c r="E1093" s="28"/>
      <c r="F1093" s="67"/>
      <c r="G1093" s="67"/>
      <c r="H1093" s="67"/>
      <c r="I1093" s="67"/>
      <c r="J1093" s="97"/>
      <c r="K1093" s="67"/>
      <c r="L1093" s="67"/>
      <c r="M1093" s="67"/>
      <c r="N1093" s="67"/>
      <c r="O1093" s="67"/>
      <c r="P1093" s="67"/>
      <c r="Q1093" s="67"/>
      <c r="R1093" s="67"/>
      <c r="S1093" s="67"/>
      <c r="T1093" s="67"/>
      <c r="U1093" s="67"/>
      <c r="V1093" s="67"/>
      <c r="W1093" s="67"/>
      <c r="X1093" s="67"/>
      <c r="Y1093" s="67"/>
      <c r="Z1093" s="67"/>
    </row>
    <row r="1094" spans="1:26" ht="16.5" x14ac:dyDescent="0.45">
      <c r="A1094" s="67"/>
      <c r="B1094" s="67"/>
      <c r="C1094" s="67"/>
      <c r="D1094" s="67"/>
      <c r="E1094" s="28"/>
      <c r="F1094" s="67"/>
      <c r="G1094" s="67"/>
      <c r="H1094" s="67"/>
      <c r="I1094" s="67"/>
      <c r="J1094" s="97"/>
      <c r="K1094" s="67"/>
      <c r="L1094" s="67"/>
      <c r="M1094" s="67"/>
      <c r="N1094" s="67"/>
      <c r="O1094" s="67"/>
      <c r="P1094" s="67"/>
      <c r="Q1094" s="67"/>
      <c r="R1094" s="67"/>
      <c r="S1094" s="67"/>
      <c r="T1094" s="67"/>
      <c r="U1094" s="67"/>
      <c r="V1094" s="67"/>
      <c r="W1094" s="67"/>
      <c r="X1094" s="67"/>
      <c r="Y1094" s="67"/>
      <c r="Z1094" s="67"/>
    </row>
    <row r="1095" spans="1:26" ht="16.5" x14ac:dyDescent="0.45">
      <c r="A1095" s="67"/>
      <c r="B1095" s="67"/>
      <c r="C1095" s="67"/>
      <c r="D1095" s="67"/>
      <c r="E1095" s="28"/>
      <c r="F1095" s="67"/>
      <c r="G1095" s="67"/>
      <c r="H1095" s="67"/>
      <c r="I1095" s="67"/>
      <c r="J1095" s="97"/>
      <c r="K1095" s="67"/>
      <c r="L1095" s="67"/>
      <c r="M1095" s="67"/>
      <c r="N1095" s="67"/>
      <c r="O1095" s="67"/>
      <c r="P1095" s="67"/>
      <c r="Q1095" s="67"/>
      <c r="R1095" s="67"/>
      <c r="S1095" s="67"/>
      <c r="T1095" s="67"/>
      <c r="U1095" s="67"/>
      <c r="V1095" s="67"/>
      <c r="W1095" s="67"/>
      <c r="X1095" s="67"/>
      <c r="Y1095" s="67"/>
      <c r="Z1095" s="67"/>
    </row>
    <row r="1096" spans="1:26" ht="16.5" x14ac:dyDescent="0.45">
      <c r="A1096" s="67"/>
      <c r="B1096" s="67"/>
      <c r="C1096" s="67"/>
      <c r="D1096" s="67"/>
      <c r="E1096" s="28"/>
      <c r="F1096" s="67"/>
      <c r="G1096" s="67"/>
      <c r="H1096" s="67"/>
      <c r="I1096" s="67"/>
      <c r="J1096" s="97"/>
      <c r="K1096" s="67"/>
      <c r="L1096" s="67"/>
      <c r="M1096" s="67"/>
      <c r="N1096" s="67"/>
      <c r="O1096" s="67"/>
      <c r="P1096" s="67"/>
      <c r="Q1096" s="67"/>
      <c r="R1096" s="67"/>
      <c r="S1096" s="67"/>
      <c r="T1096" s="67"/>
      <c r="U1096" s="67"/>
      <c r="V1096" s="67"/>
      <c r="W1096" s="67"/>
      <c r="X1096" s="67"/>
      <c r="Y1096" s="67"/>
      <c r="Z1096" s="67"/>
    </row>
    <row r="1097" spans="1:26" ht="16.5" x14ac:dyDescent="0.45">
      <c r="A1097" s="67"/>
      <c r="B1097" s="67"/>
      <c r="C1097" s="67"/>
      <c r="D1097" s="67"/>
      <c r="E1097" s="28"/>
      <c r="F1097" s="67"/>
      <c r="G1097" s="67"/>
      <c r="H1097" s="67"/>
      <c r="I1097" s="67"/>
      <c r="J1097" s="97"/>
      <c r="K1097" s="67"/>
      <c r="L1097" s="67"/>
      <c r="M1097" s="67"/>
      <c r="N1097" s="67"/>
      <c r="O1097" s="67"/>
      <c r="P1097" s="67"/>
      <c r="Q1097" s="67"/>
      <c r="R1097" s="67"/>
      <c r="S1097" s="67"/>
      <c r="T1097" s="67"/>
      <c r="U1097" s="67"/>
      <c r="V1097" s="67"/>
      <c r="W1097" s="67"/>
      <c r="X1097" s="67"/>
      <c r="Y1097" s="67"/>
      <c r="Z1097" s="67"/>
    </row>
    <row r="1098" spans="1:26" ht="16.5" x14ac:dyDescent="0.45">
      <c r="A1098" s="67"/>
      <c r="B1098" s="67"/>
      <c r="C1098" s="67"/>
      <c r="D1098" s="67"/>
      <c r="E1098" s="28"/>
      <c r="F1098" s="67"/>
      <c r="G1098" s="67"/>
      <c r="H1098" s="67"/>
      <c r="I1098" s="67"/>
      <c r="J1098" s="97"/>
      <c r="K1098" s="67"/>
      <c r="L1098" s="67"/>
      <c r="M1098" s="67"/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X1098" s="67"/>
      <c r="Y1098" s="67"/>
      <c r="Z1098" s="67"/>
    </row>
    <row r="1099" spans="1:26" ht="16.5" x14ac:dyDescent="0.45">
      <c r="A1099" s="67"/>
      <c r="B1099" s="67"/>
      <c r="C1099" s="67"/>
      <c r="D1099" s="67"/>
      <c r="E1099" s="28"/>
      <c r="F1099" s="67"/>
      <c r="G1099" s="67"/>
      <c r="H1099" s="67"/>
      <c r="I1099" s="67"/>
      <c r="J1099" s="97"/>
      <c r="K1099" s="67"/>
      <c r="L1099" s="67"/>
      <c r="M1099" s="67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67"/>
      <c r="Z1099" s="67"/>
    </row>
    <row r="1100" spans="1:26" ht="16.5" x14ac:dyDescent="0.45">
      <c r="A1100" s="67"/>
      <c r="B1100" s="67"/>
      <c r="C1100" s="67"/>
      <c r="D1100" s="67"/>
      <c r="E1100" s="28"/>
      <c r="F1100" s="67"/>
      <c r="G1100" s="67"/>
      <c r="H1100" s="67"/>
      <c r="I1100" s="67"/>
      <c r="J1100" s="97"/>
      <c r="K1100" s="67"/>
      <c r="L1100" s="67"/>
      <c r="M1100" s="67"/>
      <c r="N1100" s="67"/>
      <c r="O1100" s="67"/>
      <c r="P1100" s="67"/>
      <c r="Q1100" s="67"/>
      <c r="R1100" s="67"/>
      <c r="S1100" s="67"/>
      <c r="T1100" s="67"/>
      <c r="U1100" s="67"/>
      <c r="V1100" s="67"/>
      <c r="W1100" s="67"/>
      <c r="X1100" s="67"/>
      <c r="Y1100" s="67"/>
      <c r="Z1100" s="67"/>
    </row>
    <row r="1101" spans="1:26" ht="16.5" x14ac:dyDescent="0.45">
      <c r="A1101" s="67"/>
      <c r="B1101" s="67"/>
      <c r="C1101" s="67"/>
      <c r="D1101" s="67"/>
      <c r="E1101" s="28"/>
      <c r="F1101" s="67"/>
      <c r="G1101" s="67"/>
      <c r="H1101" s="67"/>
      <c r="I1101" s="67"/>
      <c r="J1101" s="97"/>
      <c r="K1101" s="67"/>
      <c r="L1101" s="67"/>
      <c r="M1101" s="67"/>
      <c r="N1101" s="67"/>
      <c r="O1101" s="67"/>
      <c r="P1101" s="67"/>
      <c r="Q1101" s="67"/>
      <c r="R1101" s="67"/>
      <c r="S1101" s="67"/>
      <c r="T1101" s="67"/>
      <c r="U1101" s="67"/>
      <c r="V1101" s="67"/>
      <c r="W1101" s="67"/>
      <c r="X1101" s="67"/>
      <c r="Y1101" s="67"/>
      <c r="Z1101" s="67"/>
    </row>
    <row r="1102" spans="1:26" ht="16.5" x14ac:dyDescent="0.45">
      <c r="A1102" s="67"/>
      <c r="B1102" s="67"/>
      <c r="C1102" s="67"/>
      <c r="D1102" s="67"/>
      <c r="E1102" s="28"/>
      <c r="F1102" s="67"/>
      <c r="G1102" s="67"/>
      <c r="H1102" s="67"/>
      <c r="I1102" s="67"/>
      <c r="J1102" s="97"/>
      <c r="K1102" s="67"/>
      <c r="L1102" s="67"/>
      <c r="M1102" s="67"/>
      <c r="N1102" s="67"/>
      <c r="O1102" s="67"/>
      <c r="P1102" s="67"/>
      <c r="Q1102" s="67"/>
      <c r="R1102" s="67"/>
      <c r="S1102" s="67"/>
      <c r="T1102" s="67"/>
      <c r="U1102" s="67"/>
      <c r="V1102" s="67"/>
      <c r="W1102" s="67"/>
      <c r="X1102" s="67"/>
      <c r="Y1102" s="67"/>
      <c r="Z1102" s="67"/>
    </row>
    <row r="1103" spans="1:26" ht="16.5" x14ac:dyDescent="0.45">
      <c r="A1103" s="67"/>
      <c r="B1103" s="67"/>
      <c r="C1103" s="67"/>
      <c r="D1103" s="67"/>
      <c r="E1103" s="28"/>
      <c r="F1103" s="67"/>
      <c r="G1103" s="67"/>
      <c r="H1103" s="67"/>
      <c r="I1103" s="67"/>
      <c r="J1103" s="97"/>
      <c r="K1103" s="67"/>
      <c r="L1103" s="67"/>
      <c r="M1103" s="67"/>
      <c r="N1103" s="67"/>
      <c r="O1103" s="67"/>
      <c r="P1103" s="67"/>
      <c r="Q1103" s="67"/>
      <c r="R1103" s="67"/>
      <c r="S1103" s="67"/>
      <c r="T1103" s="67"/>
      <c r="U1103" s="67"/>
      <c r="V1103" s="67"/>
      <c r="W1103" s="67"/>
      <c r="X1103" s="67"/>
      <c r="Y1103" s="67"/>
      <c r="Z1103" s="67"/>
    </row>
    <row r="1104" spans="1:26" ht="16.5" x14ac:dyDescent="0.45">
      <c r="A1104" s="67"/>
      <c r="B1104" s="67"/>
      <c r="C1104" s="67"/>
      <c r="D1104" s="67"/>
      <c r="E1104" s="28"/>
      <c r="F1104" s="67"/>
      <c r="G1104" s="67"/>
      <c r="H1104" s="67"/>
      <c r="I1104" s="67"/>
      <c r="J1104" s="97"/>
      <c r="K1104" s="67"/>
      <c r="L1104" s="67"/>
      <c r="M1104" s="67"/>
      <c r="N1104" s="67"/>
      <c r="O1104" s="67"/>
      <c r="P1104" s="67"/>
      <c r="Q1104" s="67"/>
      <c r="R1104" s="67"/>
      <c r="S1104" s="67"/>
      <c r="T1104" s="67"/>
      <c r="U1104" s="67"/>
      <c r="V1104" s="67"/>
      <c r="W1104" s="67"/>
      <c r="X1104" s="67"/>
      <c r="Y1104" s="67"/>
      <c r="Z1104" s="67"/>
    </row>
    <row r="1105" spans="1:26" ht="16.5" x14ac:dyDescent="0.45">
      <c r="A1105" s="67"/>
      <c r="B1105" s="67"/>
      <c r="C1105" s="67"/>
      <c r="D1105" s="67"/>
      <c r="E1105" s="28"/>
      <c r="F1105" s="67"/>
      <c r="G1105" s="67"/>
      <c r="H1105" s="67"/>
      <c r="I1105" s="67"/>
      <c r="J1105" s="97"/>
      <c r="K1105" s="67"/>
      <c r="L1105" s="67"/>
      <c r="M1105" s="67"/>
      <c r="N1105" s="67"/>
      <c r="O1105" s="67"/>
      <c r="P1105" s="67"/>
      <c r="Q1105" s="67"/>
      <c r="R1105" s="67"/>
      <c r="S1105" s="67"/>
      <c r="T1105" s="67"/>
      <c r="U1105" s="67"/>
      <c r="V1105" s="67"/>
      <c r="W1105" s="67"/>
      <c r="X1105" s="67"/>
      <c r="Y1105" s="67"/>
      <c r="Z1105" s="67"/>
    </row>
    <row r="1106" spans="1:26" ht="16.5" x14ac:dyDescent="0.45">
      <c r="A1106" s="67"/>
      <c r="B1106" s="67"/>
      <c r="C1106" s="67"/>
      <c r="D1106" s="67"/>
      <c r="E1106" s="28"/>
      <c r="F1106" s="67"/>
      <c r="G1106" s="67"/>
      <c r="H1106" s="67"/>
      <c r="I1106" s="67"/>
      <c r="J1106" s="97"/>
      <c r="K1106" s="67"/>
      <c r="L1106" s="67"/>
      <c r="M1106" s="67"/>
      <c r="N1106" s="67"/>
      <c r="O1106" s="67"/>
      <c r="P1106" s="67"/>
      <c r="Q1106" s="67"/>
      <c r="R1106" s="67"/>
      <c r="S1106" s="67"/>
      <c r="T1106" s="67"/>
      <c r="U1106" s="67"/>
      <c r="V1106" s="67"/>
      <c r="W1106" s="67"/>
      <c r="X1106" s="67"/>
      <c r="Y1106" s="67"/>
      <c r="Z1106" s="67"/>
    </row>
    <row r="1107" spans="1:26" ht="16.5" x14ac:dyDescent="0.45">
      <c r="A1107" s="67"/>
      <c r="B1107" s="67"/>
      <c r="C1107" s="67"/>
      <c r="D1107" s="67"/>
      <c r="E1107" s="28"/>
      <c r="F1107" s="67"/>
      <c r="G1107" s="67"/>
      <c r="H1107" s="67"/>
      <c r="I1107" s="67"/>
      <c r="J1107" s="97"/>
      <c r="K1107" s="67"/>
      <c r="L1107" s="67"/>
      <c r="M1107" s="67"/>
      <c r="N1107" s="67"/>
      <c r="O1107" s="67"/>
      <c r="P1107" s="67"/>
      <c r="Q1107" s="67"/>
      <c r="R1107" s="67"/>
      <c r="S1107" s="67"/>
      <c r="T1107" s="67"/>
      <c r="U1107" s="67"/>
      <c r="V1107" s="67"/>
      <c r="W1107" s="67"/>
      <c r="X1107" s="67"/>
      <c r="Y1107" s="67"/>
      <c r="Z1107" s="67"/>
    </row>
    <row r="1108" spans="1:26" ht="16.5" x14ac:dyDescent="0.45">
      <c r="A1108" s="67"/>
      <c r="B1108" s="67"/>
      <c r="C1108" s="67"/>
      <c r="D1108" s="67"/>
      <c r="E1108" s="28"/>
      <c r="F1108" s="67"/>
      <c r="G1108" s="67"/>
      <c r="H1108" s="67"/>
      <c r="I1108" s="67"/>
      <c r="J1108" s="97"/>
      <c r="K1108" s="67"/>
      <c r="L1108" s="67"/>
      <c r="M1108" s="67"/>
      <c r="N1108" s="67"/>
      <c r="O1108" s="67"/>
      <c r="P1108" s="67"/>
      <c r="Q1108" s="67"/>
      <c r="R1108" s="67"/>
      <c r="S1108" s="67"/>
      <c r="T1108" s="67"/>
      <c r="U1108" s="67"/>
      <c r="V1108" s="67"/>
      <c r="W1108" s="67"/>
      <c r="X1108" s="67"/>
      <c r="Y1108" s="67"/>
      <c r="Z1108" s="67"/>
    </row>
    <row r="1109" spans="1:26" ht="16.5" x14ac:dyDescent="0.45">
      <c r="A1109" s="67"/>
      <c r="B1109" s="67"/>
      <c r="C1109" s="67"/>
      <c r="D1109" s="67"/>
      <c r="E1109" s="28"/>
      <c r="F1109" s="67"/>
      <c r="G1109" s="67"/>
      <c r="H1109" s="67"/>
      <c r="I1109" s="67"/>
      <c r="J1109" s="97"/>
      <c r="K1109" s="67"/>
      <c r="L1109" s="67"/>
      <c r="M1109" s="67"/>
      <c r="N1109" s="67"/>
      <c r="O1109" s="67"/>
      <c r="P1109" s="67"/>
      <c r="Q1109" s="67"/>
      <c r="R1109" s="67"/>
      <c r="S1109" s="67"/>
      <c r="T1109" s="67"/>
      <c r="U1109" s="67"/>
      <c r="V1109" s="67"/>
      <c r="W1109" s="67"/>
      <c r="X1109" s="67"/>
      <c r="Y1109" s="67"/>
      <c r="Z1109" s="67"/>
    </row>
    <row r="1110" spans="1:26" ht="16.5" x14ac:dyDescent="0.45">
      <c r="A1110" s="67"/>
      <c r="B1110" s="67"/>
      <c r="C1110" s="67"/>
      <c r="D1110" s="67"/>
      <c r="E1110" s="28"/>
      <c r="F1110" s="67"/>
      <c r="G1110" s="67"/>
      <c r="H1110" s="67"/>
      <c r="I1110" s="67"/>
      <c r="J1110" s="97"/>
      <c r="K1110" s="67"/>
      <c r="L1110" s="67"/>
      <c r="M1110" s="67"/>
      <c r="N1110" s="67"/>
      <c r="O1110" s="67"/>
      <c r="P1110" s="67"/>
      <c r="Q1110" s="67"/>
      <c r="R1110" s="67"/>
      <c r="S1110" s="67"/>
      <c r="T1110" s="67"/>
      <c r="U1110" s="67"/>
      <c r="V1110" s="67"/>
      <c r="W1110" s="67"/>
      <c r="X1110" s="67"/>
      <c r="Y1110" s="67"/>
      <c r="Z1110" s="67"/>
    </row>
    <row r="1111" spans="1:26" ht="16.5" x14ac:dyDescent="0.45">
      <c r="A1111" s="67"/>
      <c r="B1111" s="67"/>
      <c r="C1111" s="67"/>
      <c r="D1111" s="67"/>
      <c r="E1111" s="28"/>
      <c r="F1111" s="67"/>
      <c r="G1111" s="67"/>
      <c r="H1111" s="67"/>
      <c r="I1111" s="67"/>
      <c r="J1111" s="97"/>
      <c r="K1111" s="67"/>
      <c r="L1111" s="67"/>
      <c r="M1111" s="67"/>
      <c r="N1111" s="67"/>
      <c r="O1111" s="67"/>
      <c r="P1111" s="67"/>
      <c r="Q1111" s="67"/>
      <c r="R1111" s="67"/>
      <c r="S1111" s="67"/>
      <c r="T1111" s="67"/>
      <c r="U1111" s="67"/>
      <c r="V1111" s="67"/>
      <c r="W1111" s="67"/>
      <c r="X1111" s="67"/>
      <c r="Y1111" s="67"/>
      <c r="Z1111" s="67"/>
    </row>
    <row r="1112" spans="1:26" ht="16.5" x14ac:dyDescent="0.45">
      <c r="A1112" s="67"/>
      <c r="B1112" s="67"/>
      <c r="C1112" s="67"/>
      <c r="D1112" s="67"/>
      <c r="E1112" s="28"/>
      <c r="F1112" s="67"/>
      <c r="G1112" s="67"/>
      <c r="H1112" s="67"/>
      <c r="I1112" s="67"/>
      <c r="J1112" s="97"/>
      <c r="K1112" s="67"/>
      <c r="L1112" s="67"/>
      <c r="M1112" s="67"/>
      <c r="N1112" s="67"/>
      <c r="O1112" s="67"/>
      <c r="P1112" s="67"/>
      <c r="Q1112" s="67"/>
      <c r="R1112" s="67"/>
      <c r="S1112" s="67"/>
      <c r="T1112" s="67"/>
      <c r="U1112" s="67"/>
      <c r="V1112" s="67"/>
      <c r="W1112" s="67"/>
      <c r="X1112" s="67"/>
      <c r="Y1112" s="67"/>
      <c r="Z1112" s="67"/>
    </row>
    <row r="1113" spans="1:26" ht="16.5" x14ac:dyDescent="0.45">
      <c r="A1113" s="67"/>
      <c r="B1113" s="67"/>
      <c r="C1113" s="67"/>
      <c r="D1113" s="67"/>
      <c r="E1113" s="28"/>
      <c r="F1113" s="67"/>
      <c r="G1113" s="67"/>
      <c r="H1113" s="67"/>
      <c r="I1113" s="67"/>
      <c r="J1113" s="97"/>
      <c r="K1113" s="67"/>
      <c r="L1113" s="67"/>
      <c r="M1113" s="67"/>
      <c r="N1113" s="67"/>
      <c r="O1113" s="67"/>
      <c r="P1113" s="67"/>
      <c r="Q1113" s="67"/>
      <c r="R1113" s="67"/>
      <c r="S1113" s="67"/>
      <c r="T1113" s="67"/>
      <c r="U1113" s="67"/>
      <c r="V1113" s="67"/>
      <c r="W1113" s="67"/>
      <c r="X1113" s="67"/>
      <c r="Y1113" s="67"/>
      <c r="Z1113" s="67"/>
    </row>
    <row r="1114" spans="1:26" ht="16.5" x14ac:dyDescent="0.45">
      <c r="A1114" s="67"/>
      <c r="B1114" s="67"/>
      <c r="C1114" s="67"/>
      <c r="D1114" s="67"/>
      <c r="E1114" s="28"/>
      <c r="F1114" s="67"/>
      <c r="G1114" s="67"/>
      <c r="H1114" s="67"/>
      <c r="I1114" s="67"/>
      <c r="J1114" s="97"/>
      <c r="K1114" s="67"/>
      <c r="L1114" s="67"/>
      <c r="M1114" s="67"/>
      <c r="N1114" s="67"/>
      <c r="O1114" s="67"/>
      <c r="P1114" s="67"/>
      <c r="Q1114" s="67"/>
      <c r="R1114" s="67"/>
      <c r="S1114" s="67"/>
      <c r="T1114" s="67"/>
      <c r="U1114" s="67"/>
      <c r="V1114" s="67"/>
      <c r="W1114" s="67"/>
      <c r="X1114" s="67"/>
      <c r="Y1114" s="67"/>
      <c r="Z1114" s="67"/>
    </row>
    <row r="1115" spans="1:26" ht="16.5" x14ac:dyDescent="0.45">
      <c r="A1115" s="67"/>
      <c r="B1115" s="67"/>
      <c r="C1115" s="67"/>
      <c r="D1115" s="67"/>
      <c r="E1115" s="28"/>
      <c r="F1115" s="67"/>
      <c r="G1115" s="67"/>
      <c r="H1115" s="67"/>
      <c r="I1115" s="67"/>
      <c r="J1115" s="97"/>
      <c r="K1115" s="67"/>
      <c r="L1115" s="67"/>
      <c r="M1115" s="67"/>
      <c r="N1115" s="67"/>
      <c r="O1115" s="67"/>
      <c r="P1115" s="67"/>
      <c r="Q1115" s="67"/>
      <c r="R1115" s="67"/>
      <c r="S1115" s="67"/>
      <c r="T1115" s="67"/>
      <c r="U1115" s="67"/>
      <c r="V1115" s="67"/>
      <c r="W1115" s="67"/>
      <c r="X1115" s="67"/>
      <c r="Y1115" s="67"/>
      <c r="Z1115" s="67"/>
    </row>
    <row r="1116" spans="1:26" ht="16.5" x14ac:dyDescent="0.45">
      <c r="A1116" s="67"/>
      <c r="B1116" s="67"/>
      <c r="C1116" s="67"/>
      <c r="D1116" s="67"/>
      <c r="E1116" s="28"/>
      <c r="F1116" s="67"/>
      <c r="G1116" s="67"/>
      <c r="H1116" s="67"/>
      <c r="I1116" s="67"/>
      <c r="J1116" s="97"/>
      <c r="K1116" s="67"/>
      <c r="L1116" s="67"/>
      <c r="M1116" s="67"/>
      <c r="N1116" s="67"/>
      <c r="O1116" s="67"/>
      <c r="P1116" s="67"/>
      <c r="Q1116" s="67"/>
      <c r="R1116" s="67"/>
      <c r="S1116" s="67"/>
      <c r="T1116" s="67"/>
      <c r="U1116" s="67"/>
      <c r="V1116" s="67"/>
      <c r="W1116" s="67"/>
      <c r="X1116" s="67"/>
      <c r="Y1116" s="67"/>
      <c r="Z1116" s="67"/>
    </row>
    <row r="1117" spans="1:26" ht="16.5" x14ac:dyDescent="0.45">
      <c r="A1117" s="67"/>
      <c r="B1117" s="67"/>
      <c r="C1117" s="67"/>
      <c r="D1117" s="67"/>
      <c r="E1117" s="28"/>
      <c r="F1117" s="67"/>
      <c r="G1117" s="67"/>
      <c r="H1117" s="67"/>
      <c r="I1117" s="67"/>
      <c r="J1117" s="97"/>
      <c r="K1117" s="67"/>
      <c r="L1117" s="67"/>
      <c r="M1117" s="67"/>
      <c r="N1117" s="67"/>
      <c r="O1117" s="67"/>
      <c r="P1117" s="67"/>
      <c r="Q1117" s="67"/>
      <c r="R1117" s="67"/>
      <c r="S1117" s="67"/>
      <c r="T1117" s="67"/>
      <c r="U1117" s="67"/>
      <c r="V1117" s="67"/>
      <c r="W1117" s="67"/>
      <c r="X1117" s="67"/>
      <c r="Y1117" s="67"/>
      <c r="Z1117" s="67"/>
    </row>
    <row r="1118" spans="1:26" ht="16.5" x14ac:dyDescent="0.45">
      <c r="A1118" s="67"/>
      <c r="B1118" s="67"/>
      <c r="C1118" s="67"/>
      <c r="D1118" s="67"/>
      <c r="E1118" s="28"/>
      <c r="F1118" s="67"/>
      <c r="G1118" s="67"/>
      <c r="H1118" s="67"/>
      <c r="I1118" s="67"/>
      <c r="J1118" s="97"/>
      <c r="K1118" s="67"/>
      <c r="L1118" s="67"/>
      <c r="M1118" s="67"/>
      <c r="N1118" s="67"/>
      <c r="O1118" s="67"/>
      <c r="P1118" s="67"/>
      <c r="Q1118" s="67"/>
      <c r="R1118" s="67"/>
      <c r="S1118" s="67"/>
      <c r="T1118" s="67"/>
      <c r="U1118" s="67"/>
      <c r="V1118" s="67"/>
      <c r="W1118" s="67"/>
      <c r="X1118" s="67"/>
      <c r="Y1118" s="67"/>
      <c r="Z1118" s="67"/>
    </row>
    <row r="1119" spans="1:26" ht="16.5" x14ac:dyDescent="0.45">
      <c r="A1119" s="67"/>
      <c r="B1119" s="67"/>
      <c r="C1119" s="67"/>
      <c r="D1119" s="67"/>
      <c r="E1119" s="28"/>
      <c r="F1119" s="67"/>
      <c r="G1119" s="67"/>
      <c r="H1119" s="67"/>
      <c r="I1119" s="67"/>
      <c r="J1119" s="97"/>
      <c r="K1119" s="67"/>
      <c r="L1119" s="67"/>
      <c r="M1119" s="67"/>
      <c r="N1119" s="67"/>
      <c r="O1119" s="67"/>
      <c r="P1119" s="67"/>
      <c r="Q1119" s="67"/>
      <c r="R1119" s="67"/>
      <c r="S1119" s="67"/>
      <c r="T1119" s="67"/>
      <c r="U1119" s="67"/>
      <c r="V1119" s="67"/>
      <c r="W1119" s="67"/>
      <c r="X1119" s="67"/>
      <c r="Y1119" s="67"/>
      <c r="Z1119" s="67"/>
    </row>
    <row r="1120" spans="1:26" ht="16.5" x14ac:dyDescent="0.45">
      <c r="A1120" s="67"/>
      <c r="B1120" s="67"/>
      <c r="C1120" s="67"/>
      <c r="D1120" s="67"/>
      <c r="E1120" s="28"/>
      <c r="F1120" s="67"/>
      <c r="G1120" s="67"/>
      <c r="H1120" s="67"/>
      <c r="I1120" s="67"/>
      <c r="J1120" s="97"/>
      <c r="K1120" s="67"/>
      <c r="L1120" s="67"/>
      <c r="M1120" s="67"/>
      <c r="N1120" s="67"/>
      <c r="O1120" s="67"/>
      <c r="P1120" s="67"/>
      <c r="Q1120" s="67"/>
      <c r="R1120" s="67"/>
      <c r="S1120" s="67"/>
      <c r="T1120" s="67"/>
      <c r="U1120" s="67"/>
      <c r="V1120" s="67"/>
      <c r="W1120" s="67"/>
      <c r="X1120" s="67"/>
      <c r="Y1120" s="67"/>
      <c r="Z1120" s="67"/>
    </row>
    <row r="1121" spans="1:26" ht="16.5" x14ac:dyDescent="0.45">
      <c r="A1121" s="67"/>
      <c r="B1121" s="67"/>
      <c r="C1121" s="67"/>
      <c r="D1121" s="67"/>
      <c r="E1121" s="28"/>
      <c r="F1121" s="67"/>
      <c r="G1121" s="67"/>
      <c r="H1121" s="67"/>
      <c r="I1121" s="67"/>
      <c r="J1121" s="97"/>
      <c r="K1121" s="67"/>
      <c r="L1121" s="67"/>
      <c r="M1121" s="67"/>
      <c r="N1121" s="67"/>
      <c r="O1121" s="67"/>
      <c r="P1121" s="67"/>
      <c r="Q1121" s="67"/>
      <c r="R1121" s="67"/>
      <c r="S1121" s="67"/>
      <c r="T1121" s="67"/>
      <c r="U1121" s="67"/>
      <c r="V1121" s="67"/>
      <c r="W1121" s="67"/>
      <c r="X1121" s="67"/>
      <c r="Y1121" s="67"/>
      <c r="Z1121" s="67"/>
    </row>
    <row r="1122" spans="1:26" ht="16.5" x14ac:dyDescent="0.45">
      <c r="A1122" s="67"/>
      <c r="B1122" s="67"/>
      <c r="C1122" s="67"/>
      <c r="D1122" s="67"/>
      <c r="E1122" s="28"/>
      <c r="F1122" s="67"/>
      <c r="G1122" s="67"/>
      <c r="H1122" s="67"/>
      <c r="I1122" s="67"/>
      <c r="J1122" s="97"/>
      <c r="K1122" s="67"/>
      <c r="L1122" s="67"/>
      <c r="M1122" s="67"/>
      <c r="N1122" s="67"/>
      <c r="O1122" s="67"/>
      <c r="P1122" s="67"/>
      <c r="Q1122" s="67"/>
      <c r="R1122" s="67"/>
      <c r="S1122" s="67"/>
      <c r="T1122" s="67"/>
      <c r="U1122" s="67"/>
      <c r="V1122" s="67"/>
      <c r="W1122" s="67"/>
      <c r="X1122" s="67"/>
      <c r="Y1122" s="67"/>
      <c r="Z1122" s="67"/>
    </row>
    <row r="1123" spans="1:26" ht="16.5" x14ac:dyDescent="0.45">
      <c r="A1123" s="67"/>
      <c r="B1123" s="67"/>
      <c r="C1123" s="67"/>
      <c r="D1123" s="67"/>
      <c r="E1123" s="28"/>
      <c r="F1123" s="67"/>
      <c r="G1123" s="67"/>
      <c r="H1123" s="67"/>
      <c r="I1123" s="67"/>
      <c r="J1123" s="97"/>
      <c r="K1123" s="67"/>
      <c r="L1123" s="67"/>
      <c r="M1123" s="67"/>
      <c r="N1123" s="67"/>
      <c r="O1123" s="67"/>
      <c r="P1123" s="67"/>
      <c r="Q1123" s="67"/>
      <c r="R1123" s="67"/>
      <c r="S1123" s="67"/>
      <c r="T1123" s="67"/>
      <c r="U1123" s="67"/>
      <c r="V1123" s="67"/>
      <c r="W1123" s="67"/>
      <c r="X1123" s="67"/>
      <c r="Y1123" s="67"/>
      <c r="Z1123" s="67"/>
    </row>
    <row r="1124" spans="1:26" ht="16.5" x14ac:dyDescent="0.45">
      <c r="A1124" s="67"/>
      <c r="B1124" s="67"/>
      <c r="C1124" s="67"/>
      <c r="D1124" s="67"/>
      <c r="E1124" s="28"/>
      <c r="F1124" s="67"/>
      <c r="G1124" s="67"/>
      <c r="H1124" s="67"/>
      <c r="I1124" s="67"/>
      <c r="J1124" s="97"/>
      <c r="K1124" s="67"/>
      <c r="L1124" s="67"/>
      <c r="M1124" s="67"/>
      <c r="N1124" s="67"/>
      <c r="O1124" s="67"/>
      <c r="P1124" s="67"/>
      <c r="Q1124" s="67"/>
      <c r="R1124" s="67"/>
      <c r="S1124" s="67"/>
      <c r="T1124" s="67"/>
      <c r="U1124" s="67"/>
      <c r="V1124" s="67"/>
      <c r="W1124" s="67"/>
      <c r="X1124" s="67"/>
      <c r="Y1124" s="67"/>
      <c r="Z1124" s="67"/>
    </row>
    <row r="1125" spans="1:26" ht="16.5" x14ac:dyDescent="0.45">
      <c r="A1125" s="67"/>
      <c r="B1125" s="67"/>
      <c r="C1125" s="67"/>
      <c r="D1125" s="67"/>
      <c r="E1125" s="28"/>
      <c r="F1125" s="67"/>
      <c r="G1125" s="67"/>
      <c r="H1125" s="67"/>
      <c r="I1125" s="67"/>
      <c r="J1125" s="97"/>
      <c r="K1125" s="67"/>
      <c r="L1125" s="67"/>
      <c r="M1125" s="67"/>
      <c r="N1125" s="67"/>
      <c r="O1125" s="67"/>
      <c r="P1125" s="67"/>
      <c r="Q1125" s="67"/>
      <c r="R1125" s="67"/>
      <c r="S1125" s="67"/>
      <c r="T1125" s="67"/>
      <c r="U1125" s="67"/>
      <c r="V1125" s="67"/>
      <c r="W1125" s="67"/>
      <c r="X1125" s="67"/>
      <c r="Y1125" s="67"/>
      <c r="Z1125" s="67"/>
    </row>
    <row r="1126" spans="1:26" ht="16.5" x14ac:dyDescent="0.45">
      <c r="A1126" s="67"/>
      <c r="B1126" s="67"/>
      <c r="C1126" s="67"/>
      <c r="D1126" s="67"/>
      <c r="E1126" s="28"/>
      <c r="F1126" s="67"/>
      <c r="G1126" s="67"/>
      <c r="H1126" s="67"/>
      <c r="I1126" s="67"/>
      <c r="J1126" s="97"/>
      <c r="K1126" s="67"/>
      <c r="L1126" s="67"/>
      <c r="M1126" s="67"/>
      <c r="N1126" s="67"/>
      <c r="O1126" s="67"/>
      <c r="P1126" s="67"/>
      <c r="Q1126" s="67"/>
      <c r="R1126" s="67"/>
      <c r="S1126" s="67"/>
      <c r="T1126" s="67"/>
      <c r="U1126" s="67"/>
      <c r="V1126" s="67"/>
      <c r="W1126" s="67"/>
      <c r="X1126" s="67"/>
      <c r="Y1126" s="67"/>
      <c r="Z1126" s="67"/>
    </row>
    <row r="1127" spans="1:26" ht="16.5" x14ac:dyDescent="0.45">
      <c r="A1127" s="67"/>
      <c r="B1127" s="67"/>
      <c r="C1127" s="67"/>
      <c r="D1127" s="67"/>
      <c r="E1127" s="28"/>
      <c r="F1127" s="67"/>
      <c r="G1127" s="67"/>
      <c r="H1127" s="67"/>
      <c r="I1127" s="67"/>
      <c r="J1127" s="97"/>
      <c r="K1127" s="67"/>
      <c r="L1127" s="67"/>
      <c r="M1127" s="67"/>
      <c r="N1127" s="67"/>
      <c r="O1127" s="67"/>
      <c r="P1127" s="67"/>
      <c r="Q1127" s="67"/>
      <c r="R1127" s="67"/>
      <c r="S1127" s="67"/>
      <c r="T1127" s="67"/>
      <c r="U1127" s="67"/>
      <c r="V1127" s="67"/>
      <c r="W1127" s="67"/>
      <c r="X1127" s="67"/>
      <c r="Y1127" s="67"/>
      <c r="Z1127" s="67"/>
    </row>
    <row r="1128" spans="1:26" ht="16.5" x14ac:dyDescent="0.45">
      <c r="A1128" s="67"/>
      <c r="B1128" s="67"/>
      <c r="C1128" s="67"/>
      <c r="D1128" s="67"/>
      <c r="E1128" s="28"/>
      <c r="F1128" s="67"/>
      <c r="G1128" s="67"/>
      <c r="H1128" s="67"/>
      <c r="I1128" s="67"/>
      <c r="J1128" s="97"/>
      <c r="K1128" s="67"/>
      <c r="L1128" s="67"/>
      <c r="M1128" s="67"/>
      <c r="N1128" s="67"/>
      <c r="O1128" s="67"/>
      <c r="P1128" s="67"/>
      <c r="Q1128" s="67"/>
      <c r="R1128" s="67"/>
      <c r="S1128" s="67"/>
      <c r="T1128" s="67"/>
      <c r="U1128" s="67"/>
      <c r="V1128" s="67"/>
      <c r="W1128" s="67"/>
      <c r="X1128" s="67"/>
      <c r="Y1128" s="67"/>
      <c r="Z1128" s="67"/>
    </row>
    <row r="1129" spans="1:26" ht="16.5" x14ac:dyDescent="0.45">
      <c r="A1129" s="67"/>
      <c r="B1129" s="67"/>
      <c r="C1129" s="67"/>
      <c r="D1129" s="67"/>
      <c r="E1129" s="28"/>
      <c r="F1129" s="67"/>
      <c r="G1129" s="67"/>
      <c r="H1129" s="67"/>
      <c r="I1129" s="67"/>
      <c r="J1129" s="97"/>
      <c r="K1129" s="67"/>
      <c r="L1129" s="67"/>
      <c r="M1129" s="67"/>
      <c r="N1129" s="67"/>
      <c r="O1129" s="67"/>
      <c r="P1129" s="67"/>
      <c r="Q1129" s="67"/>
      <c r="R1129" s="67"/>
      <c r="S1129" s="67"/>
      <c r="T1129" s="67"/>
      <c r="U1129" s="67"/>
      <c r="V1129" s="67"/>
      <c r="W1129" s="67"/>
      <c r="X1129" s="67"/>
      <c r="Y1129" s="67"/>
      <c r="Z1129" s="67"/>
    </row>
    <row r="1130" spans="1:26" ht="16.5" x14ac:dyDescent="0.45">
      <c r="A1130" s="67"/>
      <c r="B1130" s="67"/>
      <c r="C1130" s="67"/>
      <c r="D1130" s="67"/>
      <c r="E1130" s="28"/>
      <c r="F1130" s="67"/>
      <c r="G1130" s="67"/>
      <c r="H1130" s="67"/>
      <c r="I1130" s="67"/>
      <c r="J1130" s="97"/>
      <c r="K1130" s="67"/>
      <c r="L1130" s="67"/>
      <c r="M1130" s="67"/>
      <c r="N1130" s="67"/>
      <c r="O1130" s="67"/>
      <c r="P1130" s="67"/>
      <c r="Q1130" s="67"/>
      <c r="R1130" s="67"/>
      <c r="S1130" s="67"/>
      <c r="T1130" s="67"/>
      <c r="U1130" s="67"/>
      <c r="V1130" s="67"/>
      <c r="W1130" s="67"/>
      <c r="X1130" s="67"/>
      <c r="Y1130" s="67"/>
      <c r="Z1130" s="67"/>
    </row>
    <row r="1131" spans="1:26" ht="16.5" x14ac:dyDescent="0.45">
      <c r="A1131" s="67"/>
      <c r="B1131" s="67"/>
      <c r="C1131" s="67"/>
      <c r="D1131" s="67"/>
      <c r="E1131" s="28"/>
      <c r="F1131" s="67"/>
      <c r="G1131" s="67"/>
      <c r="H1131" s="67"/>
      <c r="I1131" s="67"/>
      <c r="J1131" s="97"/>
      <c r="K1131" s="67"/>
      <c r="L1131" s="67"/>
      <c r="M1131" s="67"/>
      <c r="N1131" s="67"/>
      <c r="O1131" s="67"/>
      <c r="P1131" s="67"/>
      <c r="Q1131" s="67"/>
      <c r="R1131" s="67"/>
      <c r="S1131" s="67"/>
      <c r="T1131" s="67"/>
      <c r="U1131" s="67"/>
      <c r="V1131" s="67"/>
      <c r="W1131" s="67"/>
      <c r="X1131" s="67"/>
      <c r="Y1131" s="67"/>
      <c r="Z1131" s="67"/>
    </row>
    <row r="1132" spans="1:26" ht="16.5" x14ac:dyDescent="0.45">
      <c r="A1132" s="67"/>
      <c r="B1132" s="67"/>
      <c r="C1132" s="67"/>
      <c r="D1132" s="67"/>
      <c r="E1132" s="28"/>
      <c r="F1132" s="67"/>
      <c r="G1132" s="67"/>
      <c r="H1132" s="67"/>
      <c r="I1132" s="67"/>
      <c r="J1132" s="97"/>
      <c r="K1132" s="67"/>
      <c r="L1132" s="67"/>
      <c r="M1132" s="67"/>
      <c r="N1132" s="67"/>
      <c r="O1132" s="67"/>
      <c r="P1132" s="67"/>
      <c r="Q1132" s="67"/>
      <c r="R1132" s="67"/>
      <c r="S1132" s="67"/>
      <c r="T1132" s="67"/>
      <c r="U1132" s="67"/>
      <c r="V1132" s="67"/>
      <c r="W1132" s="67"/>
      <c r="X1132" s="67"/>
      <c r="Y1132" s="67"/>
      <c r="Z1132" s="67"/>
    </row>
    <row r="1133" spans="1:26" ht="16.5" x14ac:dyDescent="0.45">
      <c r="A1133" s="67"/>
      <c r="B1133" s="67"/>
      <c r="C1133" s="67"/>
      <c r="D1133" s="67"/>
      <c r="E1133" s="28"/>
      <c r="F1133" s="67"/>
      <c r="G1133" s="67"/>
      <c r="H1133" s="67"/>
      <c r="I1133" s="67"/>
      <c r="J1133" s="97"/>
      <c r="K1133" s="67"/>
      <c r="L1133" s="67"/>
      <c r="M1133" s="67"/>
      <c r="N1133" s="67"/>
      <c r="O1133" s="67"/>
      <c r="P1133" s="67"/>
      <c r="Q1133" s="67"/>
      <c r="R1133" s="67"/>
      <c r="S1133" s="67"/>
      <c r="T1133" s="67"/>
      <c r="U1133" s="67"/>
      <c r="V1133" s="67"/>
      <c r="W1133" s="67"/>
      <c r="X1133" s="67"/>
      <c r="Y1133" s="67"/>
      <c r="Z1133" s="67"/>
    </row>
    <row r="1134" spans="1:26" ht="16.5" x14ac:dyDescent="0.45">
      <c r="A1134" s="67"/>
      <c r="B1134" s="67"/>
      <c r="C1134" s="67"/>
      <c r="D1134" s="67"/>
      <c r="E1134" s="28"/>
      <c r="F1134" s="67"/>
      <c r="G1134" s="67"/>
      <c r="H1134" s="67"/>
      <c r="I1134" s="67"/>
      <c r="J1134" s="97"/>
      <c r="K1134" s="67"/>
      <c r="L1134" s="67"/>
      <c r="M1134" s="67"/>
      <c r="N1134" s="67"/>
      <c r="O1134" s="67"/>
      <c r="P1134" s="67"/>
      <c r="Q1134" s="67"/>
      <c r="R1134" s="67"/>
      <c r="S1134" s="67"/>
      <c r="T1134" s="67"/>
      <c r="U1134" s="67"/>
      <c r="V1134" s="67"/>
      <c r="W1134" s="67"/>
      <c r="X1134" s="67"/>
      <c r="Y1134" s="67"/>
      <c r="Z1134" s="67"/>
    </row>
    <row r="1135" spans="1:26" ht="16.5" x14ac:dyDescent="0.45">
      <c r="A1135" s="67"/>
      <c r="B1135" s="67"/>
      <c r="C1135" s="67"/>
      <c r="D1135" s="67"/>
      <c r="E1135" s="28"/>
      <c r="F1135" s="67"/>
      <c r="G1135" s="67"/>
      <c r="H1135" s="67"/>
      <c r="I1135" s="67"/>
      <c r="J1135" s="97"/>
      <c r="K1135" s="67"/>
      <c r="L1135" s="67"/>
      <c r="M1135" s="67"/>
      <c r="N1135" s="67"/>
      <c r="O1135" s="67"/>
      <c r="P1135" s="67"/>
      <c r="Q1135" s="67"/>
      <c r="R1135" s="67"/>
      <c r="S1135" s="67"/>
      <c r="T1135" s="67"/>
      <c r="U1135" s="67"/>
      <c r="V1135" s="67"/>
      <c r="W1135" s="67"/>
      <c r="X1135" s="67"/>
      <c r="Y1135" s="67"/>
      <c r="Z1135" s="67"/>
    </row>
    <row r="1136" spans="1:26" ht="16.5" x14ac:dyDescent="0.45">
      <c r="A1136" s="67"/>
      <c r="B1136" s="67"/>
      <c r="C1136" s="67"/>
      <c r="D1136" s="67"/>
      <c r="E1136" s="28"/>
      <c r="F1136" s="67"/>
      <c r="G1136" s="67"/>
      <c r="H1136" s="67"/>
      <c r="I1136" s="67"/>
      <c r="J1136" s="97"/>
      <c r="K1136" s="67"/>
      <c r="L1136" s="67"/>
      <c r="M1136" s="67"/>
      <c r="N1136" s="67"/>
      <c r="O1136" s="67"/>
      <c r="P1136" s="67"/>
      <c r="Q1136" s="67"/>
      <c r="R1136" s="67"/>
      <c r="S1136" s="67"/>
      <c r="T1136" s="67"/>
      <c r="U1136" s="67"/>
      <c r="V1136" s="67"/>
      <c r="W1136" s="67"/>
      <c r="X1136" s="67"/>
      <c r="Y1136" s="67"/>
      <c r="Z1136" s="67"/>
    </row>
    <row r="1137" spans="1:26" ht="16.5" x14ac:dyDescent="0.45">
      <c r="A1137" s="67"/>
      <c r="B1137" s="67"/>
      <c r="C1137" s="67"/>
      <c r="D1137" s="67"/>
      <c r="E1137" s="28"/>
      <c r="F1137" s="67"/>
      <c r="G1137" s="67"/>
      <c r="H1137" s="67"/>
      <c r="I1137" s="67"/>
      <c r="J1137" s="97"/>
      <c r="K1137" s="67"/>
      <c r="L1137" s="67"/>
      <c r="M1137" s="67"/>
      <c r="N1137" s="67"/>
      <c r="O1137" s="67"/>
      <c r="P1137" s="67"/>
      <c r="Q1137" s="67"/>
      <c r="R1137" s="67"/>
      <c r="S1137" s="67"/>
      <c r="T1137" s="67"/>
      <c r="U1137" s="67"/>
      <c r="V1137" s="67"/>
      <c r="W1137" s="67"/>
      <c r="X1137" s="67"/>
      <c r="Y1137" s="67"/>
      <c r="Z1137" s="67"/>
    </row>
    <row r="1138" spans="1:26" ht="16.5" x14ac:dyDescent="0.45">
      <c r="A1138" s="67"/>
      <c r="B1138" s="67"/>
      <c r="C1138" s="67"/>
      <c r="D1138" s="67"/>
      <c r="E1138" s="28"/>
      <c r="F1138" s="67"/>
      <c r="G1138" s="67"/>
      <c r="H1138" s="67"/>
      <c r="I1138" s="67"/>
      <c r="J1138" s="97"/>
      <c r="K1138" s="67"/>
      <c r="L1138" s="67"/>
      <c r="M1138" s="67"/>
      <c r="N1138" s="67"/>
      <c r="O1138" s="67"/>
      <c r="P1138" s="67"/>
      <c r="Q1138" s="67"/>
      <c r="R1138" s="67"/>
      <c r="S1138" s="67"/>
      <c r="T1138" s="67"/>
      <c r="U1138" s="67"/>
      <c r="V1138" s="67"/>
      <c r="W1138" s="67"/>
      <c r="X1138" s="67"/>
      <c r="Y1138" s="67"/>
      <c r="Z1138" s="67"/>
    </row>
    <row r="1139" spans="1:26" ht="16.5" x14ac:dyDescent="0.45">
      <c r="A1139" s="67"/>
      <c r="B1139" s="67"/>
      <c r="C1139" s="67"/>
      <c r="D1139" s="67"/>
      <c r="E1139" s="28"/>
      <c r="F1139" s="67"/>
      <c r="G1139" s="67"/>
      <c r="H1139" s="67"/>
      <c r="I1139" s="67"/>
      <c r="J1139" s="97"/>
      <c r="K1139" s="67"/>
      <c r="L1139" s="67"/>
      <c r="M1139" s="67"/>
      <c r="N1139" s="67"/>
      <c r="O1139" s="67"/>
      <c r="P1139" s="67"/>
      <c r="Q1139" s="67"/>
      <c r="R1139" s="67"/>
      <c r="S1139" s="67"/>
      <c r="T1139" s="67"/>
      <c r="U1139" s="67"/>
      <c r="V1139" s="67"/>
      <c r="W1139" s="67"/>
      <c r="X1139" s="67"/>
      <c r="Y1139" s="67"/>
      <c r="Z1139" s="67"/>
    </row>
    <row r="1140" spans="1:26" ht="16.5" x14ac:dyDescent="0.45">
      <c r="A1140" s="67"/>
      <c r="B1140" s="67"/>
      <c r="C1140" s="67"/>
      <c r="D1140" s="67"/>
      <c r="E1140" s="28"/>
      <c r="F1140" s="67"/>
      <c r="G1140" s="67"/>
      <c r="H1140" s="67"/>
      <c r="I1140" s="67"/>
      <c r="J1140" s="97"/>
      <c r="K1140" s="67"/>
      <c r="L1140" s="67"/>
      <c r="M1140" s="67"/>
      <c r="N1140" s="67"/>
      <c r="O1140" s="67"/>
      <c r="P1140" s="67"/>
      <c r="Q1140" s="67"/>
      <c r="R1140" s="67"/>
      <c r="S1140" s="67"/>
      <c r="T1140" s="67"/>
      <c r="U1140" s="67"/>
      <c r="V1140" s="67"/>
      <c r="W1140" s="67"/>
      <c r="X1140" s="67"/>
      <c r="Y1140" s="67"/>
      <c r="Z1140" s="67"/>
    </row>
    <row r="1141" spans="1:26" ht="16.5" x14ac:dyDescent="0.45">
      <c r="A1141" s="67"/>
      <c r="B1141" s="67"/>
      <c r="C1141" s="67"/>
      <c r="D1141" s="67"/>
      <c r="E1141" s="28"/>
      <c r="F1141" s="67"/>
      <c r="G1141" s="67"/>
      <c r="H1141" s="67"/>
      <c r="I1141" s="67"/>
      <c r="J1141" s="97"/>
      <c r="K1141" s="67"/>
      <c r="L1141" s="67"/>
      <c r="M1141" s="67"/>
      <c r="N1141" s="67"/>
      <c r="O1141" s="67"/>
      <c r="P1141" s="67"/>
      <c r="Q1141" s="67"/>
      <c r="R1141" s="67"/>
      <c r="S1141" s="67"/>
      <c r="T1141" s="67"/>
      <c r="U1141" s="67"/>
      <c r="V1141" s="67"/>
      <c r="W1141" s="67"/>
      <c r="X1141" s="67"/>
      <c r="Y1141" s="67"/>
      <c r="Z1141" s="67"/>
    </row>
    <row r="1142" spans="1:26" ht="16.5" x14ac:dyDescent="0.45">
      <c r="A1142" s="67"/>
      <c r="B1142" s="67"/>
      <c r="C1142" s="67"/>
      <c r="D1142" s="67"/>
      <c r="E1142" s="28"/>
      <c r="F1142" s="67"/>
      <c r="G1142" s="67"/>
      <c r="H1142" s="67"/>
      <c r="I1142" s="67"/>
      <c r="J1142" s="97"/>
      <c r="K1142" s="67"/>
      <c r="L1142" s="67"/>
      <c r="M1142" s="67"/>
      <c r="N1142" s="67"/>
      <c r="O1142" s="67"/>
      <c r="P1142" s="67"/>
      <c r="Q1142" s="67"/>
      <c r="R1142" s="67"/>
      <c r="S1142" s="67"/>
      <c r="T1142" s="67"/>
      <c r="U1142" s="67"/>
      <c r="V1142" s="67"/>
      <c r="W1142" s="67"/>
      <c r="X1142" s="67"/>
      <c r="Y1142" s="67"/>
      <c r="Z1142" s="67"/>
    </row>
    <row r="1143" spans="1:26" ht="16.5" x14ac:dyDescent="0.45">
      <c r="A1143" s="67"/>
      <c r="B1143" s="67"/>
      <c r="C1143" s="67"/>
      <c r="D1143" s="67"/>
      <c r="E1143" s="28"/>
      <c r="F1143" s="67"/>
      <c r="G1143" s="67"/>
      <c r="H1143" s="67"/>
      <c r="I1143" s="67"/>
      <c r="J1143" s="97"/>
      <c r="K1143" s="67"/>
      <c r="L1143" s="67"/>
      <c r="M1143" s="67"/>
      <c r="N1143" s="67"/>
      <c r="O1143" s="67"/>
      <c r="P1143" s="67"/>
      <c r="Q1143" s="67"/>
      <c r="R1143" s="67"/>
      <c r="S1143" s="67"/>
      <c r="T1143" s="67"/>
      <c r="U1143" s="67"/>
      <c r="V1143" s="67"/>
      <c r="W1143" s="67"/>
      <c r="X1143" s="67"/>
      <c r="Y1143" s="67"/>
      <c r="Z1143" s="67"/>
    </row>
    <row r="1144" spans="1:26" ht="16.5" x14ac:dyDescent="0.45">
      <c r="A1144" s="67"/>
      <c r="B1144" s="67"/>
      <c r="C1144" s="67"/>
      <c r="D1144" s="67"/>
      <c r="E1144" s="28"/>
      <c r="F1144" s="67"/>
      <c r="G1144" s="67"/>
      <c r="H1144" s="67"/>
      <c r="I1144" s="67"/>
      <c r="J1144" s="97"/>
      <c r="K1144" s="67"/>
      <c r="L1144" s="67"/>
      <c r="M1144" s="67"/>
      <c r="N1144" s="67"/>
      <c r="O1144" s="67"/>
      <c r="P1144" s="67"/>
      <c r="Q1144" s="67"/>
      <c r="R1144" s="67"/>
      <c r="S1144" s="67"/>
      <c r="T1144" s="67"/>
      <c r="U1144" s="67"/>
      <c r="V1144" s="67"/>
      <c r="W1144" s="67"/>
      <c r="X1144" s="67"/>
      <c r="Y1144" s="67"/>
      <c r="Z1144" s="67"/>
    </row>
    <row r="1145" spans="1:26" ht="16.5" x14ac:dyDescent="0.45">
      <c r="A1145" s="67"/>
      <c r="B1145" s="67"/>
      <c r="C1145" s="67"/>
      <c r="D1145" s="67"/>
      <c r="E1145" s="28"/>
      <c r="F1145" s="67"/>
      <c r="G1145" s="67"/>
      <c r="H1145" s="67"/>
      <c r="I1145" s="67"/>
      <c r="J1145" s="97"/>
      <c r="K1145" s="67"/>
      <c r="L1145" s="67"/>
      <c r="M1145" s="67"/>
      <c r="N1145" s="67"/>
      <c r="O1145" s="67"/>
      <c r="P1145" s="67"/>
      <c r="Q1145" s="67"/>
      <c r="R1145" s="67"/>
      <c r="S1145" s="67"/>
      <c r="T1145" s="67"/>
      <c r="U1145" s="67"/>
      <c r="V1145" s="67"/>
      <c r="W1145" s="67"/>
      <c r="X1145" s="67"/>
      <c r="Y1145" s="67"/>
      <c r="Z1145" s="67"/>
    </row>
    <row r="1146" spans="1:26" ht="16.5" x14ac:dyDescent="0.45">
      <c r="A1146" s="67"/>
      <c r="B1146" s="67"/>
      <c r="C1146" s="67"/>
      <c r="D1146" s="67"/>
      <c r="E1146" s="28"/>
      <c r="F1146" s="67"/>
      <c r="G1146" s="67"/>
      <c r="H1146" s="67"/>
      <c r="I1146" s="67"/>
      <c r="J1146" s="97"/>
      <c r="K1146" s="67"/>
      <c r="L1146" s="67"/>
      <c r="M1146" s="67"/>
      <c r="N1146" s="67"/>
      <c r="O1146" s="67"/>
      <c r="P1146" s="67"/>
      <c r="Q1146" s="67"/>
      <c r="R1146" s="67"/>
      <c r="S1146" s="67"/>
      <c r="T1146" s="67"/>
      <c r="U1146" s="67"/>
      <c r="V1146" s="67"/>
      <c r="W1146" s="67"/>
      <c r="X1146" s="67"/>
      <c r="Y1146" s="67"/>
      <c r="Z1146" s="67"/>
    </row>
    <row r="1147" spans="1:26" ht="16.5" x14ac:dyDescent="0.45">
      <c r="A1147" s="67"/>
      <c r="B1147" s="67"/>
      <c r="C1147" s="67"/>
      <c r="D1147" s="67"/>
      <c r="E1147" s="28"/>
      <c r="F1147" s="67"/>
      <c r="G1147" s="67"/>
      <c r="H1147" s="67"/>
      <c r="I1147" s="67"/>
      <c r="J1147" s="97"/>
      <c r="K1147" s="67"/>
      <c r="L1147" s="67"/>
      <c r="M1147" s="67"/>
      <c r="N1147" s="67"/>
      <c r="O1147" s="67"/>
      <c r="P1147" s="67"/>
      <c r="Q1147" s="67"/>
      <c r="R1147" s="67"/>
      <c r="S1147" s="67"/>
      <c r="T1147" s="67"/>
      <c r="U1147" s="67"/>
      <c r="V1147" s="67"/>
      <c r="W1147" s="67"/>
      <c r="X1147" s="67"/>
      <c r="Y1147" s="67"/>
      <c r="Z1147" s="67"/>
    </row>
    <row r="1148" spans="1:26" ht="16.5" x14ac:dyDescent="0.45">
      <c r="A1148" s="67"/>
      <c r="B1148" s="67"/>
      <c r="C1148" s="67"/>
      <c r="D1148" s="67"/>
      <c r="E1148" s="28"/>
      <c r="F1148" s="67"/>
      <c r="G1148" s="67"/>
      <c r="H1148" s="67"/>
      <c r="I1148" s="67"/>
      <c r="J1148" s="97"/>
      <c r="K1148" s="67"/>
      <c r="L1148" s="67"/>
      <c r="M1148" s="67"/>
      <c r="N1148" s="67"/>
      <c r="O1148" s="67"/>
      <c r="P1148" s="67"/>
      <c r="Q1148" s="67"/>
      <c r="R1148" s="67"/>
      <c r="S1148" s="67"/>
      <c r="T1148" s="67"/>
      <c r="U1148" s="67"/>
      <c r="V1148" s="67"/>
      <c r="W1148" s="67"/>
      <c r="X1148" s="67"/>
      <c r="Y1148" s="67"/>
      <c r="Z1148" s="67"/>
    </row>
    <row r="1149" spans="1:26" ht="16.5" x14ac:dyDescent="0.45">
      <c r="A1149" s="67"/>
      <c r="B1149" s="67"/>
      <c r="C1149" s="67"/>
      <c r="D1149" s="67"/>
      <c r="E1149" s="28"/>
      <c r="F1149" s="67"/>
      <c r="G1149" s="67"/>
      <c r="H1149" s="67"/>
      <c r="I1149" s="67"/>
      <c r="J1149" s="97"/>
      <c r="K1149" s="67"/>
      <c r="L1149" s="67"/>
      <c r="M1149" s="67"/>
      <c r="N1149" s="67"/>
      <c r="O1149" s="67"/>
      <c r="P1149" s="67"/>
      <c r="Q1149" s="67"/>
      <c r="R1149" s="67"/>
      <c r="S1149" s="67"/>
      <c r="T1149" s="67"/>
      <c r="U1149" s="67"/>
      <c r="V1149" s="67"/>
      <c r="W1149" s="67"/>
      <c r="X1149" s="67"/>
      <c r="Y1149" s="67"/>
      <c r="Z1149" s="67"/>
    </row>
    <row r="1150" spans="1:26" ht="16.5" x14ac:dyDescent="0.45">
      <c r="A1150" s="67"/>
      <c r="B1150" s="67"/>
      <c r="C1150" s="67"/>
      <c r="D1150" s="67"/>
      <c r="E1150" s="28"/>
      <c r="F1150" s="67"/>
      <c r="G1150" s="67"/>
      <c r="H1150" s="67"/>
      <c r="I1150" s="67"/>
      <c r="J1150" s="97"/>
      <c r="K1150" s="67"/>
      <c r="L1150" s="67"/>
      <c r="M1150" s="67"/>
      <c r="N1150" s="67"/>
      <c r="O1150" s="67"/>
      <c r="P1150" s="67"/>
      <c r="Q1150" s="67"/>
      <c r="R1150" s="67"/>
      <c r="S1150" s="67"/>
      <c r="T1150" s="67"/>
      <c r="U1150" s="67"/>
      <c r="V1150" s="67"/>
      <c r="W1150" s="67"/>
      <c r="X1150" s="67"/>
      <c r="Y1150" s="67"/>
      <c r="Z1150" s="67"/>
    </row>
    <row r="1151" spans="1:26" ht="16.5" x14ac:dyDescent="0.45">
      <c r="A1151" s="67"/>
      <c r="B1151" s="67"/>
      <c r="C1151" s="67"/>
      <c r="D1151" s="67"/>
      <c r="E1151" s="28"/>
      <c r="F1151" s="67"/>
      <c r="G1151" s="67"/>
      <c r="H1151" s="67"/>
      <c r="I1151" s="67"/>
      <c r="J1151" s="97"/>
      <c r="K1151" s="67"/>
      <c r="L1151" s="67"/>
      <c r="M1151" s="67"/>
      <c r="N1151" s="67"/>
      <c r="O1151" s="67"/>
      <c r="P1151" s="67"/>
      <c r="Q1151" s="67"/>
      <c r="R1151" s="67"/>
      <c r="S1151" s="67"/>
      <c r="T1151" s="67"/>
      <c r="U1151" s="67"/>
      <c r="V1151" s="67"/>
      <c r="W1151" s="67"/>
      <c r="X1151" s="67"/>
      <c r="Y1151" s="67"/>
      <c r="Z1151" s="67"/>
    </row>
    <row r="1152" spans="1:26" ht="16.5" x14ac:dyDescent="0.45">
      <c r="A1152" s="67"/>
      <c r="B1152" s="67"/>
      <c r="C1152" s="67"/>
      <c r="D1152" s="67"/>
      <c r="E1152" s="28"/>
      <c r="F1152" s="67"/>
      <c r="G1152" s="67"/>
      <c r="H1152" s="67"/>
      <c r="I1152" s="67"/>
      <c r="J1152" s="97"/>
      <c r="K1152" s="67"/>
      <c r="L1152" s="67"/>
      <c r="M1152" s="67"/>
      <c r="N1152" s="67"/>
      <c r="O1152" s="67"/>
      <c r="P1152" s="67"/>
      <c r="Q1152" s="67"/>
      <c r="R1152" s="67"/>
      <c r="S1152" s="67"/>
      <c r="T1152" s="67"/>
      <c r="U1152" s="67"/>
      <c r="V1152" s="67"/>
      <c r="W1152" s="67"/>
      <c r="X1152" s="67"/>
      <c r="Y1152" s="67"/>
      <c r="Z1152" s="67"/>
    </row>
    <row r="1153" spans="1:26" ht="16.5" x14ac:dyDescent="0.45">
      <c r="A1153" s="67"/>
      <c r="B1153" s="67"/>
      <c r="C1153" s="67"/>
      <c r="D1153" s="67"/>
      <c r="E1153" s="28"/>
      <c r="F1153" s="67"/>
      <c r="G1153" s="67"/>
      <c r="H1153" s="67"/>
      <c r="I1153" s="67"/>
      <c r="J1153" s="97"/>
      <c r="K1153" s="67"/>
      <c r="L1153" s="67"/>
      <c r="M1153" s="67"/>
      <c r="N1153" s="67"/>
      <c r="O1153" s="67"/>
      <c r="P1153" s="67"/>
      <c r="Q1153" s="67"/>
      <c r="R1153" s="67"/>
      <c r="S1153" s="67"/>
      <c r="T1153" s="67"/>
      <c r="U1153" s="67"/>
      <c r="V1153" s="67"/>
      <c r="W1153" s="67"/>
      <c r="X1153" s="67"/>
      <c r="Y1153" s="67"/>
      <c r="Z1153" s="67"/>
    </row>
    <row r="1154" spans="1:26" ht="16.5" x14ac:dyDescent="0.45">
      <c r="A1154" s="67"/>
      <c r="B1154" s="67"/>
      <c r="C1154" s="67"/>
      <c r="D1154" s="67"/>
      <c r="E1154" s="28"/>
      <c r="F1154" s="67"/>
      <c r="G1154" s="67"/>
      <c r="H1154" s="67"/>
      <c r="I1154" s="67"/>
      <c r="J1154" s="97"/>
      <c r="K1154" s="67"/>
      <c r="L1154" s="67"/>
      <c r="M1154" s="67"/>
      <c r="N1154" s="67"/>
      <c r="O1154" s="67"/>
      <c r="P1154" s="67"/>
      <c r="Q1154" s="67"/>
      <c r="R1154" s="67"/>
      <c r="S1154" s="67"/>
      <c r="T1154" s="67"/>
      <c r="U1154" s="67"/>
      <c r="V1154" s="67"/>
      <c r="W1154" s="67"/>
      <c r="X1154" s="67"/>
      <c r="Y1154" s="67"/>
      <c r="Z1154" s="67"/>
    </row>
    <row r="1155" spans="1:26" ht="16.5" x14ac:dyDescent="0.45">
      <c r="A1155" s="67"/>
      <c r="B1155" s="67"/>
      <c r="C1155" s="67"/>
      <c r="D1155" s="67"/>
      <c r="E1155" s="28"/>
      <c r="F1155" s="67"/>
      <c r="G1155" s="67"/>
      <c r="H1155" s="67"/>
      <c r="I1155" s="67"/>
      <c r="J1155" s="97"/>
      <c r="K1155" s="67"/>
      <c r="L1155" s="67"/>
      <c r="M1155" s="67"/>
      <c r="N1155" s="67"/>
      <c r="O1155" s="67"/>
      <c r="P1155" s="67"/>
      <c r="Q1155" s="67"/>
      <c r="R1155" s="67"/>
      <c r="S1155" s="67"/>
      <c r="T1155" s="67"/>
      <c r="U1155" s="67"/>
      <c r="V1155" s="67"/>
      <c r="W1155" s="67"/>
      <c r="X1155" s="67"/>
      <c r="Y1155" s="67"/>
      <c r="Z1155" s="67"/>
    </row>
    <row r="1156" spans="1:26" ht="16.5" x14ac:dyDescent="0.45">
      <c r="A1156" s="67"/>
      <c r="B1156" s="67"/>
      <c r="C1156" s="67"/>
      <c r="D1156" s="67"/>
      <c r="E1156" s="28"/>
      <c r="F1156" s="67"/>
      <c r="G1156" s="67"/>
      <c r="H1156" s="67"/>
      <c r="I1156" s="67"/>
      <c r="J1156" s="97"/>
      <c r="K1156" s="67"/>
      <c r="L1156" s="67"/>
      <c r="M1156" s="67"/>
      <c r="N1156" s="67"/>
      <c r="O1156" s="67"/>
      <c r="P1156" s="67"/>
      <c r="Q1156" s="67"/>
      <c r="R1156" s="67"/>
      <c r="S1156" s="67"/>
      <c r="T1156" s="67"/>
      <c r="U1156" s="67"/>
      <c r="V1156" s="67"/>
      <c r="W1156" s="67"/>
      <c r="X1156" s="67"/>
      <c r="Y1156" s="67"/>
      <c r="Z1156" s="67"/>
    </row>
    <row r="1157" spans="1:26" ht="16.5" x14ac:dyDescent="0.45">
      <c r="A1157" s="67"/>
      <c r="B1157" s="67"/>
      <c r="C1157" s="67"/>
      <c r="D1157" s="67"/>
      <c r="E1157" s="28"/>
      <c r="F1157" s="67"/>
      <c r="G1157" s="67"/>
      <c r="H1157" s="67"/>
      <c r="I1157" s="67"/>
      <c r="J1157" s="97"/>
      <c r="K1157" s="67"/>
      <c r="L1157" s="67"/>
      <c r="M1157" s="67"/>
      <c r="N1157" s="67"/>
      <c r="O1157" s="67"/>
      <c r="P1157" s="67"/>
      <c r="Q1157" s="67"/>
      <c r="R1157" s="67"/>
      <c r="S1157" s="67"/>
      <c r="T1157" s="67"/>
      <c r="U1157" s="67"/>
      <c r="V1157" s="67"/>
      <c r="W1157" s="67"/>
      <c r="X1157" s="67"/>
      <c r="Y1157" s="67"/>
      <c r="Z1157" s="67"/>
    </row>
    <row r="1158" spans="1:26" ht="16.5" x14ac:dyDescent="0.45">
      <c r="A1158" s="67"/>
      <c r="B1158" s="67"/>
      <c r="C1158" s="67"/>
      <c r="D1158" s="67"/>
      <c r="E1158" s="28"/>
      <c r="F1158" s="67"/>
      <c r="G1158" s="67"/>
      <c r="H1158" s="67"/>
      <c r="I1158" s="67"/>
      <c r="J1158" s="97"/>
      <c r="K1158" s="67"/>
      <c r="L1158" s="67"/>
      <c r="M1158" s="67"/>
      <c r="N1158" s="67"/>
      <c r="O1158" s="67"/>
      <c r="P1158" s="67"/>
      <c r="Q1158" s="67"/>
      <c r="R1158" s="67"/>
      <c r="S1158" s="67"/>
      <c r="T1158" s="67"/>
      <c r="U1158" s="67"/>
      <c r="V1158" s="67"/>
      <c r="W1158" s="67"/>
      <c r="X1158" s="67"/>
      <c r="Y1158" s="67"/>
      <c r="Z1158" s="67"/>
    </row>
    <row r="1159" spans="1:26" ht="16.5" x14ac:dyDescent="0.45">
      <c r="A1159" s="67"/>
      <c r="B1159" s="67"/>
      <c r="C1159" s="67"/>
      <c r="D1159" s="67"/>
      <c r="E1159" s="28"/>
      <c r="F1159" s="67"/>
      <c r="G1159" s="67"/>
      <c r="H1159" s="67"/>
      <c r="I1159" s="67"/>
      <c r="J1159" s="97"/>
      <c r="K1159" s="67"/>
      <c r="L1159" s="67"/>
      <c r="M1159" s="67"/>
      <c r="N1159" s="67"/>
      <c r="O1159" s="67"/>
      <c r="P1159" s="67"/>
      <c r="Q1159" s="67"/>
      <c r="R1159" s="67"/>
      <c r="S1159" s="67"/>
      <c r="T1159" s="67"/>
      <c r="U1159" s="67"/>
      <c r="V1159" s="67"/>
      <c r="W1159" s="67"/>
      <c r="X1159" s="67"/>
      <c r="Y1159" s="67"/>
      <c r="Z1159" s="67"/>
    </row>
    <row r="1160" spans="1:26" ht="16.5" x14ac:dyDescent="0.45">
      <c r="A1160" s="67"/>
      <c r="B1160" s="67"/>
      <c r="C1160" s="67"/>
      <c r="D1160" s="67"/>
      <c r="E1160" s="28"/>
      <c r="F1160" s="67"/>
      <c r="G1160" s="67"/>
      <c r="H1160" s="67"/>
      <c r="I1160" s="67"/>
      <c r="J1160" s="97"/>
      <c r="K1160" s="67"/>
      <c r="L1160" s="67"/>
      <c r="M1160" s="67"/>
      <c r="N1160" s="67"/>
      <c r="O1160" s="67"/>
      <c r="P1160" s="67"/>
      <c r="Q1160" s="67"/>
      <c r="R1160" s="67"/>
      <c r="S1160" s="67"/>
      <c r="T1160" s="67"/>
      <c r="U1160" s="67"/>
      <c r="V1160" s="67"/>
      <c r="W1160" s="67"/>
      <c r="X1160" s="67"/>
      <c r="Y1160" s="67"/>
      <c r="Z1160" s="67"/>
    </row>
    <row r="1161" spans="1:26" ht="16.5" x14ac:dyDescent="0.45">
      <c r="A1161" s="67"/>
      <c r="B1161" s="67"/>
      <c r="C1161" s="67"/>
      <c r="D1161" s="67"/>
      <c r="E1161" s="28"/>
      <c r="F1161" s="67"/>
      <c r="G1161" s="67"/>
      <c r="H1161" s="67"/>
      <c r="I1161" s="67"/>
      <c r="J1161" s="97"/>
      <c r="K1161" s="67"/>
      <c r="L1161" s="67"/>
      <c r="M1161" s="67"/>
      <c r="N1161" s="67"/>
      <c r="O1161" s="67"/>
      <c r="P1161" s="67"/>
      <c r="Q1161" s="67"/>
      <c r="R1161" s="67"/>
      <c r="S1161" s="67"/>
      <c r="T1161" s="67"/>
      <c r="U1161" s="67"/>
      <c r="V1161" s="67"/>
      <c r="W1161" s="67"/>
      <c r="X1161" s="67"/>
      <c r="Y1161" s="67"/>
      <c r="Z1161" s="67"/>
    </row>
    <row r="1162" spans="1:26" ht="16.5" x14ac:dyDescent="0.45">
      <c r="A1162" s="67"/>
      <c r="B1162" s="67"/>
      <c r="C1162" s="67"/>
      <c r="D1162" s="67"/>
      <c r="E1162" s="28"/>
      <c r="F1162" s="67"/>
      <c r="G1162" s="67"/>
      <c r="H1162" s="67"/>
      <c r="I1162" s="67"/>
      <c r="J1162" s="97"/>
      <c r="K1162" s="67"/>
      <c r="L1162" s="67"/>
      <c r="M1162" s="67"/>
      <c r="N1162" s="67"/>
      <c r="O1162" s="67"/>
      <c r="P1162" s="67"/>
      <c r="Q1162" s="67"/>
      <c r="R1162" s="67"/>
      <c r="S1162" s="67"/>
      <c r="T1162" s="67"/>
      <c r="U1162" s="67"/>
      <c r="V1162" s="67"/>
      <c r="W1162" s="67"/>
      <c r="X1162" s="67"/>
      <c r="Y1162" s="67"/>
      <c r="Z1162" s="67"/>
    </row>
    <row r="1163" spans="1:26" ht="16.5" x14ac:dyDescent="0.45">
      <c r="A1163" s="67"/>
      <c r="B1163" s="67"/>
      <c r="C1163" s="67"/>
      <c r="D1163" s="67"/>
      <c r="E1163" s="28"/>
      <c r="F1163" s="67"/>
      <c r="G1163" s="67"/>
      <c r="H1163" s="67"/>
      <c r="I1163" s="67"/>
      <c r="J1163" s="97"/>
      <c r="K1163" s="67"/>
      <c r="L1163" s="67"/>
      <c r="M1163" s="67"/>
      <c r="N1163" s="67"/>
      <c r="O1163" s="67"/>
      <c r="P1163" s="67"/>
      <c r="Q1163" s="67"/>
      <c r="R1163" s="67"/>
      <c r="S1163" s="67"/>
      <c r="T1163" s="67"/>
      <c r="U1163" s="67"/>
      <c r="V1163" s="67"/>
      <c r="W1163" s="67"/>
      <c r="X1163" s="67"/>
      <c r="Y1163" s="67"/>
      <c r="Z1163" s="67"/>
    </row>
    <row r="1164" spans="1:26" ht="16.5" x14ac:dyDescent="0.45">
      <c r="A1164" s="67"/>
      <c r="B1164" s="67"/>
      <c r="C1164" s="67"/>
      <c r="D1164" s="67"/>
      <c r="E1164" s="28"/>
      <c r="F1164" s="67"/>
      <c r="G1164" s="67"/>
      <c r="H1164" s="67"/>
      <c r="I1164" s="67"/>
      <c r="J1164" s="97"/>
      <c r="K1164" s="67"/>
      <c r="L1164" s="67"/>
      <c r="M1164" s="67"/>
      <c r="N1164" s="67"/>
      <c r="O1164" s="67"/>
      <c r="P1164" s="67"/>
      <c r="Q1164" s="67"/>
      <c r="R1164" s="67"/>
      <c r="S1164" s="67"/>
      <c r="T1164" s="67"/>
      <c r="U1164" s="67"/>
      <c r="V1164" s="67"/>
      <c r="W1164" s="67"/>
      <c r="X1164" s="67"/>
      <c r="Y1164" s="67"/>
      <c r="Z1164" s="67"/>
    </row>
    <row r="1165" spans="1:26" ht="16.5" x14ac:dyDescent="0.45">
      <c r="A1165" s="67"/>
      <c r="B1165" s="67"/>
      <c r="C1165" s="67"/>
      <c r="D1165" s="67"/>
      <c r="E1165" s="28"/>
      <c r="F1165" s="67"/>
      <c r="G1165" s="67"/>
      <c r="H1165" s="67"/>
      <c r="I1165" s="67"/>
      <c r="J1165" s="97"/>
      <c r="K1165" s="67"/>
      <c r="L1165" s="67"/>
      <c r="M1165" s="67"/>
      <c r="N1165" s="67"/>
      <c r="O1165" s="67"/>
      <c r="P1165" s="67"/>
      <c r="Q1165" s="67"/>
      <c r="R1165" s="67"/>
      <c r="S1165" s="67"/>
      <c r="T1165" s="67"/>
      <c r="U1165" s="67"/>
      <c r="V1165" s="67"/>
      <c r="W1165" s="67"/>
      <c r="X1165" s="67"/>
      <c r="Y1165" s="67"/>
      <c r="Z1165" s="67"/>
    </row>
    <row r="1166" spans="1:26" ht="16.5" x14ac:dyDescent="0.45">
      <c r="A1166" s="67"/>
      <c r="B1166" s="67"/>
      <c r="C1166" s="67"/>
      <c r="D1166" s="67"/>
      <c r="E1166" s="28"/>
      <c r="F1166" s="67"/>
      <c r="G1166" s="67"/>
      <c r="H1166" s="67"/>
      <c r="I1166" s="67"/>
      <c r="J1166" s="97"/>
      <c r="K1166" s="67"/>
      <c r="L1166" s="67"/>
      <c r="M1166" s="67"/>
      <c r="N1166" s="67"/>
      <c r="O1166" s="67"/>
      <c r="P1166" s="67"/>
      <c r="Q1166" s="67"/>
      <c r="R1166" s="67"/>
      <c r="S1166" s="67"/>
      <c r="T1166" s="67"/>
      <c r="U1166" s="67"/>
      <c r="V1166" s="67"/>
      <c r="W1166" s="67"/>
      <c r="X1166" s="67"/>
      <c r="Y1166" s="67"/>
      <c r="Z1166" s="67"/>
    </row>
    <row r="1167" spans="1:26" ht="16.5" x14ac:dyDescent="0.45">
      <c r="A1167" s="67"/>
      <c r="B1167" s="67"/>
      <c r="C1167" s="67"/>
      <c r="D1167" s="67"/>
      <c r="E1167" s="28"/>
      <c r="F1167" s="67"/>
      <c r="G1167" s="67"/>
      <c r="H1167" s="67"/>
      <c r="I1167" s="67"/>
      <c r="J1167" s="97"/>
      <c r="K1167" s="67"/>
      <c r="L1167" s="67"/>
      <c r="M1167" s="67"/>
      <c r="N1167" s="67"/>
      <c r="O1167" s="67"/>
      <c r="P1167" s="67"/>
      <c r="Q1167" s="67"/>
      <c r="R1167" s="67"/>
      <c r="S1167" s="67"/>
      <c r="T1167" s="67"/>
      <c r="U1167" s="67"/>
      <c r="V1167" s="67"/>
      <c r="W1167" s="67"/>
      <c r="X1167" s="67"/>
      <c r="Y1167" s="67"/>
      <c r="Z1167" s="67"/>
    </row>
    <row r="1168" spans="1:26" ht="16.5" x14ac:dyDescent="0.45">
      <c r="A1168" s="67"/>
      <c r="B1168" s="67"/>
      <c r="C1168" s="67"/>
      <c r="D1168" s="67"/>
      <c r="E1168" s="28"/>
      <c r="F1168" s="67"/>
      <c r="G1168" s="67"/>
      <c r="H1168" s="67"/>
      <c r="I1168" s="67"/>
      <c r="J1168" s="97"/>
      <c r="K1168" s="67"/>
      <c r="L1168" s="67"/>
      <c r="M1168" s="67"/>
      <c r="N1168" s="67"/>
      <c r="O1168" s="67"/>
      <c r="P1168" s="67"/>
      <c r="Q1168" s="67"/>
      <c r="R1168" s="67"/>
      <c r="S1168" s="67"/>
      <c r="T1168" s="67"/>
      <c r="U1168" s="67"/>
      <c r="V1168" s="67"/>
      <c r="W1168" s="67"/>
      <c r="X1168" s="67"/>
      <c r="Y1168" s="67"/>
      <c r="Z1168" s="67"/>
    </row>
    <row r="1169" spans="1:26" ht="16.5" x14ac:dyDescent="0.45">
      <c r="A1169" s="67"/>
      <c r="B1169" s="67"/>
      <c r="C1169" s="67"/>
      <c r="D1169" s="67"/>
      <c r="E1169" s="28"/>
      <c r="F1169" s="67"/>
      <c r="G1169" s="67"/>
      <c r="H1169" s="67"/>
      <c r="I1169" s="67"/>
      <c r="J1169" s="97"/>
      <c r="K1169" s="67"/>
      <c r="L1169" s="67"/>
      <c r="M1169" s="67"/>
      <c r="N1169" s="67"/>
      <c r="O1169" s="67"/>
      <c r="P1169" s="67"/>
      <c r="Q1169" s="67"/>
      <c r="R1169" s="67"/>
      <c r="S1169" s="67"/>
      <c r="T1169" s="67"/>
      <c r="U1169" s="67"/>
      <c r="V1169" s="67"/>
      <c r="W1169" s="67"/>
      <c r="X1169" s="67"/>
      <c r="Y1169" s="67"/>
      <c r="Z1169" s="67"/>
    </row>
    <row r="1170" spans="1:26" ht="16.5" x14ac:dyDescent="0.45">
      <c r="A1170" s="67"/>
      <c r="B1170" s="67"/>
      <c r="C1170" s="67"/>
      <c r="D1170" s="67"/>
      <c r="E1170" s="28"/>
      <c r="F1170" s="67"/>
      <c r="G1170" s="67"/>
      <c r="H1170" s="67"/>
      <c r="I1170" s="67"/>
      <c r="J1170" s="97"/>
      <c r="K1170" s="67"/>
      <c r="L1170" s="67"/>
      <c r="M1170" s="67"/>
      <c r="N1170" s="67"/>
      <c r="O1170" s="67"/>
      <c r="P1170" s="67"/>
      <c r="Q1170" s="67"/>
      <c r="R1170" s="67"/>
      <c r="S1170" s="67"/>
      <c r="T1170" s="67"/>
      <c r="U1170" s="67"/>
      <c r="V1170" s="67"/>
      <c r="W1170" s="67"/>
      <c r="X1170" s="67"/>
      <c r="Y1170" s="67"/>
      <c r="Z1170" s="67"/>
    </row>
    <row r="1171" spans="1:26" ht="16.5" x14ac:dyDescent="0.45">
      <c r="A1171" s="67"/>
      <c r="B1171" s="67"/>
      <c r="C1171" s="67"/>
      <c r="D1171" s="67"/>
      <c r="E1171" s="28"/>
      <c r="F1171" s="67"/>
      <c r="G1171" s="67"/>
      <c r="H1171" s="67"/>
      <c r="I1171" s="67"/>
      <c r="J1171" s="97"/>
      <c r="K1171" s="67"/>
      <c r="L1171" s="67"/>
      <c r="M1171" s="67"/>
      <c r="N1171" s="67"/>
      <c r="O1171" s="67"/>
      <c r="P1171" s="67"/>
      <c r="Q1171" s="67"/>
      <c r="R1171" s="67"/>
      <c r="S1171" s="67"/>
      <c r="T1171" s="67"/>
      <c r="U1171" s="67"/>
      <c r="V1171" s="67"/>
      <c r="W1171" s="67"/>
      <c r="X1171" s="67"/>
      <c r="Y1171" s="67"/>
      <c r="Z1171" s="67"/>
    </row>
    <row r="1172" spans="1:26" ht="16.5" x14ac:dyDescent="0.45">
      <c r="A1172" s="67"/>
      <c r="B1172" s="67"/>
      <c r="C1172" s="67"/>
      <c r="D1172" s="67"/>
      <c r="E1172" s="28"/>
      <c r="F1172" s="67"/>
      <c r="G1172" s="67"/>
      <c r="H1172" s="67"/>
      <c r="I1172" s="67"/>
      <c r="J1172" s="97"/>
      <c r="K1172" s="67"/>
      <c r="L1172" s="67"/>
      <c r="M1172" s="67"/>
      <c r="N1172" s="67"/>
      <c r="O1172" s="67"/>
      <c r="P1172" s="67"/>
      <c r="Q1172" s="67"/>
      <c r="R1172" s="67"/>
      <c r="S1172" s="67"/>
      <c r="T1172" s="67"/>
      <c r="U1172" s="67"/>
      <c r="V1172" s="67"/>
      <c r="W1172" s="67"/>
      <c r="X1172" s="67"/>
      <c r="Y1172" s="67"/>
      <c r="Z1172" s="67"/>
    </row>
    <row r="1173" spans="1:26" ht="16.5" x14ac:dyDescent="0.45">
      <c r="A1173" s="67"/>
      <c r="B1173" s="67"/>
      <c r="C1173" s="67"/>
      <c r="D1173" s="67"/>
      <c r="E1173" s="28"/>
      <c r="F1173" s="67"/>
      <c r="G1173" s="67"/>
      <c r="H1173" s="67"/>
      <c r="I1173" s="67"/>
      <c r="J1173" s="97"/>
      <c r="K1173" s="67"/>
      <c r="L1173" s="67"/>
      <c r="M1173" s="67"/>
      <c r="N1173" s="67"/>
      <c r="O1173" s="67"/>
      <c r="P1173" s="67"/>
      <c r="Q1173" s="67"/>
      <c r="R1173" s="67"/>
      <c r="S1173" s="67"/>
      <c r="T1173" s="67"/>
      <c r="U1173" s="67"/>
      <c r="V1173" s="67"/>
      <c r="W1173" s="67"/>
      <c r="X1173" s="67"/>
      <c r="Y1173" s="67"/>
      <c r="Z1173" s="67"/>
    </row>
    <row r="1174" spans="1:26" ht="16.5" x14ac:dyDescent="0.45">
      <c r="A1174" s="67"/>
      <c r="B1174" s="67"/>
      <c r="C1174" s="67"/>
      <c r="D1174" s="67"/>
      <c r="E1174" s="28"/>
      <c r="F1174" s="67"/>
      <c r="G1174" s="67"/>
      <c r="H1174" s="67"/>
      <c r="I1174" s="67"/>
      <c r="J1174" s="97"/>
      <c r="K1174" s="67"/>
      <c r="L1174" s="67"/>
      <c r="M1174" s="67"/>
      <c r="N1174" s="67"/>
      <c r="O1174" s="67"/>
      <c r="P1174" s="67"/>
      <c r="Q1174" s="67"/>
      <c r="R1174" s="67"/>
      <c r="S1174" s="67"/>
      <c r="T1174" s="67"/>
      <c r="U1174" s="67"/>
      <c r="V1174" s="67"/>
      <c r="W1174" s="67"/>
      <c r="X1174" s="67"/>
      <c r="Y1174" s="67"/>
      <c r="Z1174" s="67"/>
    </row>
    <row r="1175" spans="1:26" ht="16.5" x14ac:dyDescent="0.45">
      <c r="A1175" s="67"/>
      <c r="B1175" s="67"/>
      <c r="C1175" s="67"/>
      <c r="D1175" s="67"/>
      <c r="E1175" s="28"/>
      <c r="F1175" s="67"/>
      <c r="G1175" s="67"/>
      <c r="H1175" s="67"/>
      <c r="I1175" s="67"/>
      <c r="J1175" s="97"/>
      <c r="K1175" s="67"/>
      <c r="L1175" s="67"/>
      <c r="M1175" s="67"/>
      <c r="N1175" s="67"/>
      <c r="O1175" s="67"/>
      <c r="P1175" s="67"/>
      <c r="Q1175" s="67"/>
      <c r="R1175" s="67"/>
      <c r="S1175" s="67"/>
      <c r="T1175" s="67"/>
      <c r="U1175" s="67"/>
      <c r="V1175" s="67"/>
      <c r="W1175" s="67"/>
      <c r="X1175" s="67"/>
      <c r="Y1175" s="67"/>
      <c r="Z1175" s="67"/>
    </row>
    <row r="1176" spans="1:26" ht="16.5" x14ac:dyDescent="0.45">
      <c r="A1176" s="67"/>
      <c r="B1176" s="67"/>
      <c r="C1176" s="67"/>
      <c r="D1176" s="67"/>
      <c r="E1176" s="28"/>
      <c r="F1176" s="67"/>
      <c r="G1176" s="67"/>
      <c r="H1176" s="67"/>
      <c r="I1176" s="67"/>
      <c r="J1176" s="97"/>
      <c r="K1176" s="67"/>
      <c r="L1176" s="67"/>
      <c r="M1176" s="67"/>
      <c r="N1176" s="67"/>
      <c r="O1176" s="67"/>
      <c r="P1176" s="67"/>
      <c r="Q1176" s="67"/>
      <c r="R1176" s="67"/>
      <c r="S1176" s="67"/>
      <c r="T1176" s="67"/>
      <c r="U1176" s="67"/>
      <c r="V1176" s="67"/>
      <c r="W1176" s="67"/>
      <c r="X1176" s="67"/>
      <c r="Y1176" s="67"/>
      <c r="Z1176" s="67"/>
    </row>
    <row r="1177" spans="1:26" ht="16.5" x14ac:dyDescent="0.45">
      <c r="A1177" s="67"/>
      <c r="B1177" s="67"/>
      <c r="C1177" s="67"/>
      <c r="D1177" s="67"/>
      <c r="E1177" s="28"/>
      <c r="F1177" s="67"/>
      <c r="G1177" s="67"/>
      <c r="H1177" s="67"/>
      <c r="I1177" s="67"/>
      <c r="J1177" s="97"/>
      <c r="K1177" s="67"/>
      <c r="L1177" s="67"/>
      <c r="M1177" s="67"/>
      <c r="N1177" s="67"/>
      <c r="O1177" s="67"/>
      <c r="P1177" s="67"/>
      <c r="Q1177" s="67"/>
      <c r="R1177" s="67"/>
      <c r="S1177" s="67"/>
      <c r="T1177" s="67"/>
      <c r="U1177" s="67"/>
      <c r="V1177" s="67"/>
      <c r="W1177" s="67"/>
      <c r="X1177" s="67"/>
      <c r="Y1177" s="67"/>
      <c r="Z1177" s="67"/>
    </row>
    <row r="1178" spans="1:26" ht="16.5" x14ac:dyDescent="0.45">
      <c r="A1178" s="67"/>
      <c r="B1178" s="67"/>
      <c r="C1178" s="67"/>
      <c r="D1178" s="67"/>
      <c r="E1178" s="28"/>
      <c r="F1178" s="67"/>
      <c r="G1178" s="67"/>
      <c r="H1178" s="67"/>
      <c r="I1178" s="67"/>
      <c r="J1178" s="97"/>
      <c r="K1178" s="67"/>
      <c r="L1178" s="67"/>
      <c r="M1178" s="67"/>
      <c r="N1178" s="67"/>
      <c r="O1178" s="67"/>
      <c r="P1178" s="67"/>
      <c r="Q1178" s="67"/>
      <c r="R1178" s="67"/>
      <c r="S1178" s="67"/>
      <c r="T1178" s="67"/>
      <c r="U1178" s="67"/>
      <c r="V1178" s="67"/>
      <c r="W1178" s="67"/>
      <c r="X1178" s="67"/>
      <c r="Y1178" s="67"/>
      <c r="Z1178" s="67"/>
    </row>
    <row r="1179" spans="1:26" ht="16.5" x14ac:dyDescent="0.45">
      <c r="A1179" s="67"/>
      <c r="B1179" s="67"/>
      <c r="C1179" s="67"/>
      <c r="D1179" s="67"/>
      <c r="E1179" s="28"/>
      <c r="F1179" s="67"/>
      <c r="G1179" s="67"/>
      <c r="H1179" s="67"/>
      <c r="I1179" s="67"/>
      <c r="J1179" s="97"/>
      <c r="K1179" s="67"/>
      <c r="L1179" s="67"/>
      <c r="M1179" s="67"/>
      <c r="N1179" s="67"/>
      <c r="O1179" s="67"/>
      <c r="P1179" s="67"/>
      <c r="Q1179" s="67"/>
      <c r="R1179" s="67"/>
      <c r="S1179" s="67"/>
      <c r="T1179" s="67"/>
      <c r="U1179" s="67"/>
      <c r="V1179" s="67"/>
      <c r="W1179" s="67"/>
      <c r="X1179" s="67"/>
      <c r="Y1179" s="67"/>
      <c r="Z1179" s="67"/>
    </row>
    <row r="1180" spans="1:26" ht="16.5" x14ac:dyDescent="0.45">
      <c r="A1180" s="67"/>
      <c r="B1180" s="67"/>
      <c r="C1180" s="67"/>
      <c r="D1180" s="67"/>
      <c r="E1180" s="28"/>
      <c r="F1180" s="67"/>
      <c r="G1180" s="67"/>
      <c r="H1180" s="67"/>
      <c r="I1180" s="67"/>
      <c r="J1180" s="97"/>
      <c r="K1180" s="67"/>
      <c r="L1180" s="67"/>
      <c r="M1180" s="67"/>
      <c r="N1180" s="67"/>
      <c r="O1180" s="67"/>
      <c r="P1180" s="67"/>
      <c r="Q1180" s="67"/>
      <c r="R1180" s="67"/>
      <c r="S1180" s="67"/>
      <c r="T1180" s="67"/>
      <c r="U1180" s="67"/>
      <c r="V1180" s="67"/>
      <c r="W1180" s="67"/>
      <c r="X1180" s="67"/>
      <c r="Y1180" s="67"/>
      <c r="Z1180" s="67"/>
    </row>
    <row r="1181" spans="1:26" ht="16.5" x14ac:dyDescent="0.45">
      <c r="A1181" s="67"/>
      <c r="B1181" s="67"/>
      <c r="C1181" s="67"/>
      <c r="D1181" s="67"/>
      <c r="E1181" s="28"/>
      <c r="F1181" s="67"/>
      <c r="G1181" s="67"/>
      <c r="H1181" s="67"/>
      <c r="I1181" s="67"/>
      <c r="J1181" s="97"/>
      <c r="K1181" s="67"/>
      <c r="L1181" s="67"/>
      <c r="M1181" s="67"/>
      <c r="N1181" s="67"/>
      <c r="O1181" s="67"/>
      <c r="P1181" s="67"/>
      <c r="Q1181" s="67"/>
      <c r="R1181" s="67"/>
      <c r="S1181" s="67"/>
      <c r="T1181" s="67"/>
      <c r="U1181" s="67"/>
      <c r="V1181" s="67"/>
      <c r="W1181" s="67"/>
      <c r="X1181" s="67"/>
      <c r="Y1181" s="67"/>
      <c r="Z1181" s="67"/>
    </row>
    <row r="1182" spans="1:26" ht="16.5" x14ac:dyDescent="0.45">
      <c r="A1182" s="67"/>
      <c r="B1182" s="67"/>
      <c r="C1182" s="67"/>
      <c r="D1182" s="67"/>
      <c r="E1182" s="28"/>
      <c r="F1182" s="67"/>
      <c r="G1182" s="67"/>
      <c r="H1182" s="67"/>
      <c r="I1182" s="67"/>
      <c r="J1182" s="97"/>
      <c r="K1182" s="67"/>
      <c r="L1182" s="67"/>
      <c r="M1182" s="67"/>
      <c r="N1182" s="67"/>
      <c r="O1182" s="67"/>
      <c r="P1182" s="67"/>
      <c r="Q1182" s="67"/>
      <c r="R1182" s="67"/>
      <c r="S1182" s="67"/>
      <c r="T1182" s="67"/>
      <c r="U1182" s="67"/>
      <c r="V1182" s="67"/>
      <c r="W1182" s="67"/>
      <c r="X1182" s="67"/>
      <c r="Y1182" s="67"/>
      <c r="Z1182" s="67"/>
    </row>
    <row r="1183" spans="1:26" ht="16.5" x14ac:dyDescent="0.45">
      <c r="A1183" s="67"/>
      <c r="B1183" s="67"/>
      <c r="C1183" s="67"/>
      <c r="D1183" s="67"/>
      <c r="E1183" s="28"/>
      <c r="F1183" s="67"/>
      <c r="G1183" s="67"/>
      <c r="H1183" s="67"/>
      <c r="I1183" s="67"/>
      <c r="J1183" s="97"/>
      <c r="K1183" s="67"/>
      <c r="L1183" s="67"/>
      <c r="M1183" s="67"/>
      <c r="N1183" s="67"/>
      <c r="O1183" s="67"/>
      <c r="P1183" s="67"/>
      <c r="Q1183" s="67"/>
      <c r="R1183" s="67"/>
      <c r="S1183" s="67"/>
      <c r="T1183" s="67"/>
      <c r="U1183" s="67"/>
      <c r="V1183" s="67"/>
      <c r="W1183" s="67"/>
      <c r="X1183" s="67"/>
      <c r="Y1183" s="67"/>
      <c r="Z1183" s="67"/>
    </row>
    <row r="1184" spans="1:26" ht="16.5" x14ac:dyDescent="0.45">
      <c r="A1184" s="67"/>
      <c r="B1184" s="67"/>
      <c r="C1184" s="67"/>
      <c r="D1184" s="67"/>
      <c r="E1184" s="28"/>
      <c r="F1184" s="67"/>
      <c r="G1184" s="67"/>
      <c r="H1184" s="67"/>
      <c r="I1184" s="67"/>
      <c r="J1184" s="97"/>
      <c r="K1184" s="67"/>
      <c r="L1184" s="67"/>
      <c r="M1184" s="67"/>
      <c r="N1184" s="67"/>
      <c r="O1184" s="67"/>
      <c r="P1184" s="67"/>
      <c r="Q1184" s="67"/>
      <c r="R1184" s="67"/>
      <c r="S1184" s="67"/>
      <c r="T1184" s="67"/>
      <c r="U1184" s="67"/>
      <c r="V1184" s="67"/>
      <c r="W1184" s="67"/>
      <c r="X1184" s="67"/>
      <c r="Y1184" s="67"/>
      <c r="Z1184" s="67"/>
    </row>
    <row r="1185" spans="1:26" ht="16.5" x14ac:dyDescent="0.45">
      <c r="A1185" s="67"/>
      <c r="B1185" s="67"/>
      <c r="C1185" s="67"/>
      <c r="D1185" s="67"/>
      <c r="E1185" s="28"/>
      <c r="F1185" s="67"/>
      <c r="G1185" s="67"/>
      <c r="H1185" s="67"/>
      <c r="I1185" s="67"/>
      <c r="J1185" s="97"/>
      <c r="K1185" s="67"/>
      <c r="L1185" s="67"/>
      <c r="M1185" s="67"/>
      <c r="N1185" s="67"/>
      <c r="O1185" s="67"/>
      <c r="P1185" s="67"/>
      <c r="Q1185" s="67"/>
      <c r="R1185" s="67"/>
      <c r="S1185" s="67"/>
      <c r="T1185" s="67"/>
      <c r="U1185" s="67"/>
      <c r="V1185" s="67"/>
      <c r="W1185" s="67"/>
      <c r="X1185" s="67"/>
      <c r="Y1185" s="67"/>
      <c r="Z1185" s="67"/>
    </row>
    <row r="1186" spans="1:26" ht="16.5" x14ac:dyDescent="0.45">
      <c r="A1186" s="67"/>
      <c r="B1186" s="67"/>
      <c r="C1186" s="67"/>
      <c r="D1186" s="67"/>
      <c r="E1186" s="28"/>
      <c r="F1186" s="67"/>
      <c r="G1186" s="67"/>
      <c r="H1186" s="67"/>
      <c r="I1186" s="67"/>
      <c r="J1186" s="97"/>
      <c r="K1186" s="67"/>
      <c r="L1186" s="67"/>
      <c r="M1186" s="67"/>
      <c r="N1186" s="67"/>
      <c r="O1186" s="67"/>
      <c r="P1186" s="67"/>
      <c r="Q1186" s="67"/>
      <c r="R1186" s="67"/>
      <c r="S1186" s="67"/>
      <c r="T1186" s="67"/>
      <c r="U1186" s="67"/>
      <c r="V1186" s="67"/>
      <c r="W1186" s="67"/>
      <c r="X1186" s="67"/>
      <c r="Y1186" s="67"/>
      <c r="Z1186" s="67"/>
    </row>
    <row r="1187" spans="1:26" ht="16.5" x14ac:dyDescent="0.45">
      <c r="A1187" s="67"/>
      <c r="B1187" s="67"/>
      <c r="C1187" s="67"/>
      <c r="D1187" s="67"/>
      <c r="E1187" s="28"/>
      <c r="F1187" s="67"/>
      <c r="G1187" s="67"/>
      <c r="H1187" s="67"/>
      <c r="I1187" s="67"/>
      <c r="J1187" s="97"/>
      <c r="K1187" s="67"/>
      <c r="L1187" s="67"/>
      <c r="M1187" s="67"/>
      <c r="N1187" s="67"/>
      <c r="O1187" s="67"/>
      <c r="P1187" s="67"/>
      <c r="Q1187" s="67"/>
      <c r="R1187" s="67"/>
      <c r="S1187" s="67"/>
      <c r="T1187" s="67"/>
      <c r="U1187" s="67"/>
      <c r="V1187" s="67"/>
      <c r="W1187" s="67"/>
      <c r="X1187" s="67"/>
      <c r="Y1187" s="67"/>
      <c r="Z1187" s="67"/>
    </row>
    <row r="1188" spans="1:26" ht="16.5" x14ac:dyDescent="0.45">
      <c r="A1188" s="67"/>
      <c r="B1188" s="67"/>
      <c r="C1188" s="67"/>
      <c r="D1188" s="67"/>
      <c r="E1188" s="28"/>
      <c r="F1188" s="67"/>
      <c r="G1188" s="67"/>
      <c r="H1188" s="67"/>
      <c r="I1188" s="67"/>
      <c r="J1188" s="97"/>
      <c r="K1188" s="67"/>
      <c r="L1188" s="67"/>
      <c r="M1188" s="67"/>
      <c r="N1188" s="67"/>
      <c r="O1188" s="67"/>
      <c r="P1188" s="67"/>
      <c r="Q1188" s="67"/>
      <c r="R1188" s="67"/>
      <c r="S1188" s="67"/>
      <c r="T1188" s="67"/>
      <c r="U1188" s="67"/>
      <c r="V1188" s="67"/>
      <c r="W1188" s="67"/>
      <c r="X1188" s="67"/>
      <c r="Y1188" s="67"/>
      <c r="Z1188" s="67"/>
    </row>
    <row r="1189" spans="1:26" ht="16.5" x14ac:dyDescent="0.45">
      <c r="A1189" s="67"/>
      <c r="B1189" s="67"/>
      <c r="C1189" s="67"/>
      <c r="D1189" s="67"/>
      <c r="E1189" s="28"/>
      <c r="F1189" s="67"/>
      <c r="G1189" s="67"/>
      <c r="H1189" s="67"/>
      <c r="I1189" s="67"/>
      <c r="J1189" s="97"/>
      <c r="K1189" s="67"/>
      <c r="L1189" s="67"/>
      <c r="M1189" s="67"/>
      <c r="N1189" s="67"/>
      <c r="O1189" s="67"/>
      <c r="P1189" s="67"/>
      <c r="Q1189" s="67"/>
      <c r="R1189" s="67"/>
      <c r="S1189" s="67"/>
      <c r="T1189" s="67"/>
      <c r="U1189" s="67"/>
      <c r="V1189" s="67"/>
      <c r="W1189" s="67"/>
      <c r="X1189" s="67"/>
      <c r="Y1189" s="67"/>
      <c r="Z1189" s="67"/>
    </row>
    <row r="1190" spans="1:26" ht="16.5" x14ac:dyDescent="0.45">
      <c r="A1190" s="67"/>
      <c r="B1190" s="67"/>
      <c r="C1190" s="67"/>
      <c r="D1190" s="67"/>
      <c r="E1190" s="28"/>
      <c r="F1190" s="67"/>
      <c r="G1190" s="67"/>
      <c r="H1190" s="67"/>
      <c r="I1190" s="67"/>
      <c r="J1190" s="97"/>
      <c r="K1190" s="67"/>
      <c r="L1190" s="67"/>
      <c r="M1190" s="67"/>
      <c r="N1190" s="67"/>
      <c r="O1190" s="67"/>
      <c r="P1190" s="67"/>
      <c r="Q1190" s="67"/>
      <c r="R1190" s="67"/>
      <c r="S1190" s="67"/>
      <c r="T1190" s="67"/>
      <c r="U1190" s="67"/>
      <c r="V1190" s="67"/>
      <c r="W1190" s="67"/>
      <c r="X1190" s="67"/>
      <c r="Y1190" s="67"/>
      <c r="Z1190" s="67"/>
    </row>
    <row r="1191" spans="1:26" ht="16.5" x14ac:dyDescent="0.45">
      <c r="A1191" s="67"/>
      <c r="B1191" s="67"/>
      <c r="C1191" s="67"/>
      <c r="D1191" s="67"/>
      <c r="E1191" s="28"/>
      <c r="F1191" s="67"/>
      <c r="G1191" s="67"/>
      <c r="H1191" s="67"/>
      <c r="I1191" s="67"/>
      <c r="J1191" s="97"/>
      <c r="K1191" s="67"/>
      <c r="L1191" s="67"/>
      <c r="M1191" s="67"/>
      <c r="N1191" s="67"/>
      <c r="O1191" s="67"/>
      <c r="P1191" s="67"/>
      <c r="Q1191" s="67"/>
      <c r="R1191" s="67"/>
      <c r="S1191" s="67"/>
      <c r="T1191" s="67"/>
      <c r="U1191" s="67"/>
      <c r="V1191" s="67"/>
      <c r="W1191" s="67"/>
      <c r="X1191" s="67"/>
      <c r="Y1191" s="67"/>
      <c r="Z1191" s="67"/>
    </row>
    <row r="1192" spans="1:26" ht="16.5" x14ac:dyDescent="0.45">
      <c r="A1192" s="67"/>
      <c r="B1192" s="67"/>
      <c r="C1192" s="67"/>
      <c r="D1192" s="67"/>
      <c r="E1192" s="28"/>
      <c r="F1192" s="67"/>
      <c r="G1192" s="67"/>
      <c r="H1192" s="67"/>
      <c r="I1192" s="67"/>
      <c r="J1192" s="97"/>
      <c r="K1192" s="67"/>
      <c r="L1192" s="67"/>
      <c r="M1192" s="67"/>
      <c r="N1192" s="67"/>
      <c r="O1192" s="67"/>
      <c r="P1192" s="67"/>
      <c r="Q1192" s="67"/>
      <c r="R1192" s="67"/>
      <c r="S1192" s="67"/>
      <c r="T1192" s="67"/>
      <c r="U1192" s="67"/>
      <c r="V1192" s="67"/>
      <c r="W1192" s="67"/>
      <c r="X1192" s="67"/>
      <c r="Y1192" s="67"/>
      <c r="Z1192" s="67"/>
    </row>
    <row r="1193" spans="1:26" ht="16.5" x14ac:dyDescent="0.45">
      <c r="A1193" s="67"/>
      <c r="B1193" s="67"/>
      <c r="C1193" s="67"/>
      <c r="D1193" s="67"/>
      <c r="E1193" s="28"/>
      <c r="F1193" s="67"/>
      <c r="G1193" s="67"/>
      <c r="H1193" s="67"/>
      <c r="I1193" s="67"/>
      <c r="J1193" s="97"/>
      <c r="K1193" s="67"/>
      <c r="L1193" s="67"/>
      <c r="M1193" s="67"/>
      <c r="N1193" s="67"/>
      <c r="O1193" s="67"/>
      <c r="P1193" s="67"/>
      <c r="Q1193" s="67"/>
      <c r="R1193" s="67"/>
      <c r="S1193" s="67"/>
      <c r="T1193" s="67"/>
      <c r="U1193" s="67"/>
      <c r="V1193" s="67"/>
      <c r="W1193" s="67"/>
      <c r="X1193" s="67"/>
      <c r="Y1193" s="67"/>
      <c r="Z1193" s="67"/>
    </row>
    <row r="1194" spans="1:26" ht="16.5" x14ac:dyDescent="0.45">
      <c r="A1194" s="67"/>
      <c r="B1194" s="67"/>
      <c r="C1194" s="67"/>
      <c r="D1194" s="67"/>
      <c r="E1194" s="28"/>
      <c r="F1194" s="67"/>
      <c r="G1194" s="67"/>
      <c r="H1194" s="67"/>
      <c r="I1194" s="67"/>
      <c r="J1194" s="97"/>
      <c r="K1194" s="67"/>
      <c r="L1194" s="67"/>
      <c r="M1194" s="67"/>
      <c r="N1194" s="67"/>
      <c r="O1194" s="67"/>
      <c r="P1194" s="67"/>
      <c r="Q1194" s="67"/>
      <c r="R1194" s="67"/>
      <c r="S1194" s="67"/>
      <c r="T1194" s="67"/>
      <c r="U1194" s="67"/>
      <c r="V1194" s="67"/>
      <c r="W1194" s="67"/>
      <c r="X1194" s="67"/>
      <c r="Y1194" s="67"/>
      <c r="Z1194" s="67"/>
    </row>
    <row r="1195" spans="1:26" ht="16.5" x14ac:dyDescent="0.45">
      <c r="A1195" s="67"/>
      <c r="B1195" s="67"/>
      <c r="C1195" s="67"/>
      <c r="D1195" s="67"/>
      <c r="E1195" s="28"/>
      <c r="F1195" s="67"/>
      <c r="G1195" s="67"/>
      <c r="H1195" s="67"/>
      <c r="I1195" s="67"/>
      <c r="J1195" s="97"/>
      <c r="K1195" s="67"/>
      <c r="L1195" s="67"/>
      <c r="M1195" s="67"/>
      <c r="N1195" s="67"/>
      <c r="O1195" s="67"/>
      <c r="P1195" s="67"/>
      <c r="Q1195" s="67"/>
      <c r="R1195" s="67"/>
      <c r="S1195" s="67"/>
      <c r="T1195" s="67"/>
      <c r="U1195" s="67"/>
      <c r="V1195" s="67"/>
      <c r="W1195" s="67"/>
      <c r="X1195" s="67"/>
      <c r="Y1195" s="67"/>
      <c r="Z1195" s="67"/>
    </row>
    <row r="1196" spans="1:26" ht="16.5" x14ac:dyDescent="0.45">
      <c r="A1196" s="67"/>
      <c r="B1196" s="67"/>
      <c r="C1196" s="67"/>
      <c r="D1196" s="67"/>
      <c r="E1196" s="28"/>
      <c r="F1196" s="67"/>
      <c r="G1196" s="67"/>
      <c r="H1196" s="67"/>
      <c r="I1196" s="67"/>
      <c r="J1196" s="97"/>
      <c r="K1196" s="67"/>
      <c r="L1196" s="67"/>
      <c r="M1196" s="67"/>
      <c r="N1196" s="67"/>
      <c r="O1196" s="67"/>
      <c r="P1196" s="67"/>
      <c r="Q1196" s="67"/>
      <c r="R1196" s="67"/>
      <c r="S1196" s="67"/>
      <c r="T1196" s="67"/>
      <c r="U1196" s="67"/>
      <c r="V1196" s="67"/>
      <c r="W1196" s="67"/>
      <c r="X1196" s="67"/>
      <c r="Y1196" s="67"/>
      <c r="Z1196" s="67"/>
    </row>
    <row r="1197" spans="1:26" ht="16.5" x14ac:dyDescent="0.45">
      <c r="A1197" s="67"/>
      <c r="B1197" s="67"/>
      <c r="C1197" s="67"/>
      <c r="D1197" s="67"/>
      <c r="E1197" s="28"/>
      <c r="F1197" s="67"/>
      <c r="G1197" s="67"/>
      <c r="H1197" s="67"/>
      <c r="I1197" s="67"/>
      <c r="J1197" s="97"/>
      <c r="K1197" s="67"/>
      <c r="L1197" s="67"/>
      <c r="M1197" s="67"/>
      <c r="N1197" s="67"/>
      <c r="O1197" s="67"/>
      <c r="P1197" s="67"/>
      <c r="Q1197" s="67"/>
      <c r="R1197" s="67"/>
      <c r="S1197" s="67"/>
      <c r="T1197" s="67"/>
      <c r="U1197" s="67"/>
      <c r="V1197" s="67"/>
      <c r="W1197" s="67"/>
      <c r="X1197" s="67"/>
      <c r="Y1197" s="67"/>
      <c r="Z1197" s="67"/>
    </row>
    <row r="1198" spans="1:26" ht="16.5" x14ac:dyDescent="0.45">
      <c r="A1198" s="67"/>
      <c r="B1198" s="67"/>
      <c r="C1198" s="67"/>
      <c r="D1198" s="67"/>
      <c r="E1198" s="28"/>
      <c r="F1198" s="67"/>
      <c r="G1198" s="67"/>
      <c r="H1198" s="67"/>
      <c r="I1198" s="67"/>
      <c r="J1198" s="97"/>
      <c r="K1198" s="67"/>
      <c r="L1198" s="67"/>
      <c r="M1198" s="67"/>
      <c r="N1198" s="67"/>
      <c r="O1198" s="67"/>
      <c r="P1198" s="67"/>
      <c r="Q1198" s="67"/>
      <c r="R1198" s="67"/>
      <c r="S1198" s="67"/>
      <c r="T1198" s="67"/>
      <c r="U1198" s="67"/>
      <c r="V1198" s="67"/>
      <c r="W1198" s="67"/>
      <c r="X1198" s="67"/>
      <c r="Y1198" s="67"/>
      <c r="Z1198" s="67"/>
    </row>
    <row r="1199" spans="1:26" ht="16.5" x14ac:dyDescent="0.45">
      <c r="A1199" s="67"/>
      <c r="B1199" s="67"/>
      <c r="C1199" s="67"/>
      <c r="D1199" s="67"/>
      <c r="E1199" s="28"/>
      <c r="F1199" s="67"/>
      <c r="G1199" s="67"/>
      <c r="H1199" s="67"/>
      <c r="I1199" s="67"/>
      <c r="J1199" s="97"/>
      <c r="K1199" s="67"/>
      <c r="L1199" s="67"/>
      <c r="M1199" s="67"/>
      <c r="N1199" s="67"/>
      <c r="O1199" s="67"/>
      <c r="P1199" s="67"/>
      <c r="Q1199" s="67"/>
      <c r="R1199" s="67"/>
      <c r="S1199" s="67"/>
      <c r="T1199" s="67"/>
      <c r="U1199" s="67"/>
      <c r="V1199" s="67"/>
      <c r="W1199" s="67"/>
      <c r="X1199" s="67"/>
      <c r="Y1199" s="67"/>
      <c r="Z1199" s="67"/>
    </row>
    <row r="1200" spans="1:26" ht="16.5" x14ac:dyDescent="0.45">
      <c r="A1200" s="67"/>
      <c r="B1200" s="67"/>
      <c r="C1200" s="67"/>
      <c r="D1200" s="67"/>
      <c r="E1200" s="28"/>
      <c r="F1200" s="67"/>
      <c r="G1200" s="67"/>
      <c r="H1200" s="67"/>
      <c r="I1200" s="67"/>
      <c r="J1200" s="97"/>
      <c r="K1200" s="67"/>
      <c r="L1200" s="67"/>
      <c r="M1200" s="67"/>
      <c r="N1200" s="67"/>
      <c r="O1200" s="67"/>
      <c r="P1200" s="67"/>
      <c r="Q1200" s="67"/>
      <c r="R1200" s="67"/>
      <c r="S1200" s="67"/>
      <c r="T1200" s="67"/>
      <c r="U1200" s="67"/>
      <c r="V1200" s="67"/>
      <c r="W1200" s="67"/>
      <c r="X1200" s="67"/>
      <c r="Y1200" s="67"/>
      <c r="Z1200" s="67"/>
    </row>
    <row r="1201" spans="1:26" ht="16.5" x14ac:dyDescent="0.45">
      <c r="A1201" s="67"/>
      <c r="B1201" s="67"/>
      <c r="C1201" s="67"/>
      <c r="D1201" s="67"/>
      <c r="E1201" s="28"/>
      <c r="F1201" s="67"/>
      <c r="G1201" s="67"/>
      <c r="H1201" s="67"/>
      <c r="I1201" s="67"/>
      <c r="J1201" s="97"/>
      <c r="K1201" s="67"/>
      <c r="L1201" s="67"/>
      <c r="M1201" s="67"/>
      <c r="N1201" s="67"/>
      <c r="O1201" s="67"/>
      <c r="P1201" s="67"/>
      <c r="Q1201" s="67"/>
      <c r="R1201" s="67"/>
      <c r="S1201" s="67"/>
      <c r="T1201" s="67"/>
      <c r="U1201" s="67"/>
      <c r="V1201" s="67"/>
      <c r="W1201" s="67"/>
      <c r="X1201" s="67"/>
      <c r="Y1201" s="67"/>
      <c r="Z1201" s="67"/>
    </row>
    <row r="1202" spans="1:26" ht="16.5" x14ac:dyDescent="0.45">
      <c r="A1202" s="67"/>
      <c r="B1202" s="67"/>
      <c r="C1202" s="67"/>
      <c r="D1202" s="67"/>
      <c r="E1202" s="28"/>
      <c r="F1202" s="67"/>
      <c r="G1202" s="67"/>
      <c r="H1202" s="67"/>
      <c r="I1202" s="67"/>
      <c r="J1202" s="97"/>
      <c r="K1202" s="67"/>
      <c r="L1202" s="67"/>
      <c r="M1202" s="67"/>
      <c r="N1202" s="67"/>
      <c r="O1202" s="67"/>
      <c r="P1202" s="67"/>
      <c r="Q1202" s="67"/>
      <c r="R1202" s="67"/>
      <c r="S1202" s="67"/>
      <c r="T1202" s="67"/>
      <c r="U1202" s="67"/>
      <c r="V1202" s="67"/>
      <c r="W1202" s="67"/>
      <c r="X1202" s="67"/>
      <c r="Y1202" s="67"/>
      <c r="Z1202" s="67"/>
    </row>
    <row r="1203" spans="1:26" ht="16.5" x14ac:dyDescent="0.45">
      <c r="A1203" s="67"/>
      <c r="B1203" s="67"/>
      <c r="C1203" s="67"/>
      <c r="D1203" s="67"/>
      <c r="E1203" s="28"/>
      <c r="F1203" s="67"/>
      <c r="G1203" s="67"/>
      <c r="H1203" s="67"/>
      <c r="I1203" s="67"/>
      <c r="J1203" s="97"/>
      <c r="K1203" s="67"/>
      <c r="L1203" s="67"/>
      <c r="M1203" s="67"/>
      <c r="N1203" s="67"/>
      <c r="O1203" s="67"/>
      <c r="P1203" s="67"/>
      <c r="Q1203" s="67"/>
      <c r="R1203" s="67"/>
      <c r="S1203" s="67"/>
      <c r="T1203" s="67"/>
      <c r="U1203" s="67"/>
      <c r="V1203" s="67"/>
      <c r="W1203" s="67"/>
      <c r="X1203" s="67"/>
      <c r="Y1203" s="67"/>
      <c r="Z1203" s="67"/>
    </row>
    <row r="1204" spans="1:26" ht="16.5" x14ac:dyDescent="0.45">
      <c r="A1204" s="67"/>
      <c r="B1204" s="67"/>
      <c r="C1204" s="67"/>
      <c r="D1204" s="67"/>
      <c r="E1204" s="28"/>
      <c r="F1204" s="67"/>
      <c r="G1204" s="67"/>
      <c r="H1204" s="67"/>
      <c r="I1204" s="67"/>
      <c r="J1204" s="97"/>
      <c r="K1204" s="67"/>
      <c r="L1204" s="67"/>
      <c r="M1204" s="67"/>
      <c r="N1204" s="67"/>
      <c r="O1204" s="67"/>
      <c r="P1204" s="67"/>
      <c r="Q1204" s="67"/>
      <c r="R1204" s="67"/>
      <c r="S1204" s="67"/>
      <c r="T1204" s="67"/>
      <c r="U1204" s="67"/>
      <c r="V1204" s="67"/>
      <c r="W1204" s="67"/>
      <c r="X1204" s="67"/>
      <c r="Y1204" s="67"/>
      <c r="Z1204" s="67"/>
    </row>
    <row r="1205" spans="1:26" ht="16.5" x14ac:dyDescent="0.45">
      <c r="A1205" s="67"/>
      <c r="B1205" s="67"/>
      <c r="C1205" s="67"/>
      <c r="D1205" s="67"/>
      <c r="E1205" s="28"/>
      <c r="F1205" s="67"/>
      <c r="G1205" s="67"/>
      <c r="H1205" s="67"/>
      <c r="I1205" s="67"/>
      <c r="J1205" s="97"/>
      <c r="K1205" s="67"/>
      <c r="L1205" s="67"/>
      <c r="M1205" s="67"/>
      <c r="N1205" s="67"/>
      <c r="O1205" s="67"/>
      <c r="P1205" s="67"/>
      <c r="Q1205" s="67"/>
      <c r="R1205" s="67"/>
      <c r="S1205" s="67"/>
      <c r="T1205" s="67"/>
      <c r="U1205" s="67"/>
      <c r="V1205" s="67"/>
      <c r="W1205" s="67"/>
      <c r="X1205" s="67"/>
      <c r="Y1205" s="67"/>
      <c r="Z1205" s="67"/>
    </row>
    <row r="1206" spans="1:26" ht="16.5" x14ac:dyDescent="0.45">
      <c r="A1206" s="67"/>
      <c r="B1206" s="67"/>
      <c r="C1206" s="67"/>
      <c r="D1206" s="67"/>
      <c r="E1206" s="28"/>
      <c r="F1206" s="67"/>
      <c r="G1206" s="67"/>
      <c r="H1206" s="67"/>
      <c r="I1206" s="67"/>
      <c r="J1206" s="97"/>
      <c r="K1206" s="67"/>
      <c r="L1206" s="67"/>
      <c r="M1206" s="67"/>
      <c r="N1206" s="67"/>
      <c r="O1206" s="67"/>
      <c r="P1206" s="67"/>
      <c r="Q1206" s="67"/>
      <c r="R1206" s="67"/>
      <c r="S1206" s="67"/>
      <c r="T1206" s="67"/>
      <c r="U1206" s="67"/>
      <c r="V1206" s="67"/>
      <c r="W1206" s="67"/>
      <c r="X1206" s="67"/>
      <c r="Y1206" s="67"/>
      <c r="Z1206" s="67"/>
    </row>
  </sheetData>
  <autoFilter ref="A6:Z366" xr:uid="{00000000-0009-0000-0000-000011000000}">
    <filterColumn colId="9">
      <filters>
        <filter val="1"/>
        <filter val="101"/>
        <filter val="202"/>
        <filter val="303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36328125" customWidth="1"/>
    <col min="7" max="7" width="12.36328125" customWidth="1"/>
    <col min="8" max="8" width="14.36328125" customWidth="1"/>
    <col min="9" max="9" width="10" customWidth="1"/>
    <col min="10" max="10" width="15.26953125" customWidth="1"/>
    <col min="11" max="11" width="12" customWidth="1"/>
  </cols>
  <sheetData>
    <row r="1" spans="1:26" ht="27.75" customHeight="1" x14ac:dyDescent="0.45">
      <c r="A1" s="163">
        <f>'PLANTILLA V6'!A1</f>
        <v>0</v>
      </c>
      <c r="B1" s="63">
        <f>'PLANTILLA V6'!B1</f>
        <v>0</v>
      </c>
      <c r="C1" s="98" t="str">
        <f>'PLANTILLA V6'!C1</f>
        <v>Tipo:</v>
      </c>
      <c r="D1" s="167" t="str">
        <f>'PLANTILLA V6'!D1</f>
        <v>Proyecto</v>
      </c>
      <c r="E1" s="168"/>
      <c r="F1" s="169" t="str">
        <f>'PLANTILLA V6'!F1</f>
        <v>Total de estudiantes:</v>
      </c>
      <c r="G1" s="170"/>
      <c r="H1" s="170"/>
      <c r="I1" s="168"/>
      <c r="J1" s="99">
        <f>'2.SELECCIÓN'!K24</f>
        <v>50</v>
      </c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</row>
    <row r="2" spans="1:26" ht="21.75" customHeight="1" x14ac:dyDescent="0.45">
      <c r="A2" s="157"/>
      <c r="B2" s="63">
        <f>'PLANTILLA V6'!B2</f>
        <v>0</v>
      </c>
      <c r="C2" s="98" t="str">
        <f>'PLANTILLA V6'!C2</f>
        <v>Especialidad:</v>
      </c>
      <c r="D2" s="167" t="str">
        <f>'PLANTILLA V6'!D2</f>
        <v>Maker</v>
      </c>
      <c r="E2" s="168"/>
      <c r="F2" s="169" t="s">
        <v>329</v>
      </c>
      <c r="G2" s="170"/>
      <c r="H2" s="170"/>
      <c r="I2" s="168"/>
      <c r="J2" s="99">
        <f>'2.SELECCIÓN'!J24</f>
        <v>10</v>
      </c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36" customHeight="1" x14ac:dyDescent="0.45">
      <c r="A3" s="70">
        <f>'PLANTILLA V6'!A3</f>
        <v>0</v>
      </c>
      <c r="B3" s="70">
        <f>'PLANTILLA V6'!B3</f>
        <v>0</v>
      </c>
      <c r="C3" s="100" t="str">
        <f>'PLANTILLA V6'!C3</f>
        <v xml:space="preserve">Nombre de proyecto:
</v>
      </c>
      <c r="D3" s="171" t="s">
        <v>106</v>
      </c>
      <c r="E3" s="172"/>
      <c r="F3" s="65">
        <f>'PLANTILLA V6'!F3</f>
        <v>0</v>
      </c>
      <c r="G3" s="72">
        <f>'PLANTILLA V6'!G3</f>
        <v>0</v>
      </c>
      <c r="H3" s="72">
        <f>'PLANTILLA V6'!H3</f>
        <v>0</v>
      </c>
      <c r="I3" s="72">
        <f>'PLANTILLA V6'!I3</f>
        <v>0</v>
      </c>
      <c r="J3" s="73">
        <f>'PLANTILLA V6'!J3</f>
        <v>0</v>
      </c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</row>
    <row r="4" spans="1:26" ht="16.5" x14ac:dyDescent="0.45">
      <c r="A4" s="67">
        <f>'PLANTILLA V6'!A4</f>
        <v>0</v>
      </c>
      <c r="B4" s="67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65">
        <f>'PLANTILLA V6'!F4</f>
        <v>0</v>
      </c>
      <c r="G4" s="68">
        <f>'PLANTILLA V6'!G4</f>
        <v>0</v>
      </c>
      <c r="H4" s="68">
        <f>'PLANTILLA V6'!H4</f>
        <v>0</v>
      </c>
      <c r="I4" s="68">
        <f>'PLANTILLA V6'!I4</f>
        <v>0</v>
      </c>
      <c r="J4" s="69">
        <f>'PLANTILLA V6'!J4</f>
        <v>0</v>
      </c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ht="44.25" customHeight="1" x14ac:dyDescent="0.45">
      <c r="A5" s="67">
        <f>'PLANTILLA V6'!A5</f>
        <v>0</v>
      </c>
      <c r="B5" s="67">
        <f>'PLANTILLA V6'!B5</f>
        <v>0</v>
      </c>
      <c r="C5" s="102" t="str">
        <f>'PLANTILLA V6'!C5</f>
        <v>Cantidad</v>
      </c>
      <c r="D5" s="102" t="str">
        <f>'PLANTILLA V6'!D5</f>
        <v>Unidad</v>
      </c>
      <c r="E5" s="24" t="str">
        <f>'PLANTILLA V6'!E5</f>
        <v>Cantidad necesaria por 1 prototipo</v>
      </c>
      <c r="F5" s="173" t="str">
        <f>'PLANTILLA V6'!F5</f>
        <v>Modalidad de uso</v>
      </c>
      <c r="G5" s="157"/>
      <c r="H5" s="157"/>
      <c r="I5" s="157"/>
      <c r="J5" s="104">
        <f>'PLANTILLA V6'!J5</f>
        <v>0</v>
      </c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ht="41.25" customHeight="1" x14ac:dyDescent="0.45">
      <c r="A6" s="78">
        <f>'PLANTILLA V6'!A6</f>
        <v>0</v>
      </c>
      <c r="B6" s="105" t="str">
        <f>'PLANTILLA V6'!B6</f>
        <v>HERRAMIENTAS Y MATERIALES DEL MAKERSPACE</v>
      </c>
      <c r="C6" s="85">
        <f>'PLANTILLA V6'!C6</f>
        <v>0</v>
      </c>
      <c r="D6" s="85">
        <f>'PLANTILLA V6'!D6</f>
        <v>0</v>
      </c>
      <c r="E6" s="28">
        <f>'PLANTILLA V6'!E6</f>
        <v>0</v>
      </c>
      <c r="F6" s="5" t="str">
        <f>'PLANTILLA V6'!F6</f>
        <v>Individual</v>
      </c>
      <c r="G6" s="4" t="str">
        <f>'PLANTILLA V6'!G6</f>
        <v>Parejas</v>
      </c>
      <c r="H6" s="5" t="str">
        <f>'PLANTILLA V6'!H6</f>
        <v>Equipos de 4 personas</v>
      </c>
      <c r="I6" s="4" t="str">
        <f>'PLANTILLA V6'!I6</f>
        <v>Grupal</v>
      </c>
      <c r="J6" s="106" t="str">
        <f>'PLANTILLA V6'!J6</f>
        <v>Total</v>
      </c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ht="21.75" customHeight="1" x14ac:dyDescent="0.9">
      <c r="A7" s="107">
        <f>'PLANTILLA V6'!A7</f>
        <v>0</v>
      </c>
      <c r="B7" s="107">
        <f>'PLANTILLA V6'!B7</f>
        <v>0</v>
      </c>
      <c r="C7" s="107">
        <f>'PLANTILLA V6'!C7</f>
        <v>0</v>
      </c>
      <c r="D7" s="107">
        <f>'PLANTILLA V6'!D7</f>
        <v>0</v>
      </c>
      <c r="E7" s="108">
        <f>'PLANTILLA V6'!E7</f>
        <v>0</v>
      </c>
      <c r="F7" s="109">
        <f>J1</f>
        <v>50</v>
      </c>
      <c r="G7" s="38">
        <f>F7/2</f>
        <v>25</v>
      </c>
      <c r="H7" s="38">
        <f>F7/4</f>
        <v>12.5</v>
      </c>
      <c r="I7" s="38">
        <f>F7/F7</f>
        <v>1</v>
      </c>
      <c r="J7" s="110">
        <f>J2/4</f>
        <v>2.5</v>
      </c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21.5" hidden="1" x14ac:dyDescent="0.9">
      <c r="A8" s="107">
        <f>'PLANTILLA V6'!A8</f>
        <v>0</v>
      </c>
      <c r="B8" s="107">
        <f>'PLANTILLA V6'!B8</f>
        <v>0</v>
      </c>
      <c r="C8" s="112">
        <f>'PLANTILLA V6'!C8</f>
        <v>1</v>
      </c>
      <c r="D8" s="113" t="str">
        <f>'PLANTILLA V6'!D8</f>
        <v>pza</v>
      </c>
      <c r="E8" s="112">
        <v>0</v>
      </c>
      <c r="F8" s="113" t="b">
        <v>1</v>
      </c>
      <c r="G8" s="113" t="b">
        <v>0</v>
      </c>
      <c r="H8" s="113" t="b">
        <v>0</v>
      </c>
      <c r="I8" s="113" t="b">
        <v>0</v>
      </c>
      <c r="J8" s="114" t="e">
        <f t="shared" ref="J8:J262" ca="1" si="0">_xludf.IFS(LEN(A8)&gt;2,A9,SUM(E8:I8)=0,0,F8,$F$7*F8*E8,G8,$G$7*G8*E8,AND(H8,A8="Co"),$H$7*H8*E8,AND(H8,A8="Re"),$H$7*H8*E8,H8,$J$7*H8*E8,I8,$I$7*I8*E8)</f>
        <v>#NAME?</v>
      </c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21.5" x14ac:dyDescent="0.9">
      <c r="A9" s="174" t="str">
        <f>'PLANTILLA V6'!A9</f>
        <v>Tecnología educativa</v>
      </c>
      <c r="B9" s="157"/>
      <c r="C9" s="116">
        <f>'PLANTILLA V6'!C9</f>
        <v>1</v>
      </c>
      <c r="D9" s="117" t="str">
        <f>'PLANTILLA V6'!D9</f>
        <v>pza</v>
      </c>
      <c r="E9" s="116"/>
      <c r="F9" s="117" t="b">
        <v>0</v>
      </c>
      <c r="G9" s="117" t="b">
        <v>0</v>
      </c>
      <c r="H9" s="117" t="b">
        <v>0</v>
      </c>
      <c r="I9" s="117" t="b">
        <v>0</v>
      </c>
      <c r="J9" s="114" t="str" cm="1">
        <f t="array" ref="J9">_xlfn.IFS(LEN(A9)&gt;2,A10,SUM(E9:I9)=0,0,F9,$F$7*F9*E9,G9,$G$7*G9*E9,AND(H9,A9="Co"),$H$7*H9*E9,AND(H9,A9="Re"),$H$7*H9*E9,H9,$J$7*H9*E9,I9,$I$7*I9*E9)</f>
        <v>Te</v>
      </c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21.5" hidden="1" x14ac:dyDescent="0.9">
      <c r="A10" s="111" t="str">
        <f>'PLANTILLA V6'!A10</f>
        <v>Te</v>
      </c>
      <c r="B10" s="118" t="s">
        <v>159</v>
      </c>
      <c r="C10" s="119">
        <f>'PLANTILLA V6'!C10</f>
        <v>1</v>
      </c>
      <c r="D10" s="111" t="str">
        <f>'PLANTILLA V6'!D10</f>
        <v>pza</v>
      </c>
      <c r="E10" s="119">
        <v>0</v>
      </c>
      <c r="F10" s="111" t="b">
        <v>0</v>
      </c>
      <c r="G10" s="111" t="b">
        <v>0</v>
      </c>
      <c r="H10" s="111" t="b">
        <v>1</v>
      </c>
      <c r="I10" s="111" t="b">
        <v>0</v>
      </c>
      <c r="J10" s="114" t="e">
        <f t="shared" ca="1" si="0"/>
        <v>#NAME?</v>
      </c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21.5" hidden="1" x14ac:dyDescent="0.9">
      <c r="A11" s="111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1" t="str">
        <f>'PLANTILLA V6'!D11</f>
        <v>pza</v>
      </c>
      <c r="E11" s="119">
        <v>0</v>
      </c>
      <c r="F11" s="111" t="b">
        <v>0</v>
      </c>
      <c r="G11" s="111" t="b">
        <v>0</v>
      </c>
      <c r="H11" s="111" t="b">
        <v>1</v>
      </c>
      <c r="I11" s="111" t="b">
        <v>0</v>
      </c>
      <c r="J11" s="114" t="e">
        <f t="shared" ca="1" si="0"/>
        <v>#NAME?</v>
      </c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21.5" hidden="1" x14ac:dyDescent="0.9">
      <c r="A12" s="111" t="str">
        <f>'PLANTILLA V6'!A12</f>
        <v>Te</v>
      </c>
      <c r="B12" s="118" t="str">
        <f>'PLANTILLA V6'!B12</f>
        <v>Kit de Micro:bit V2</v>
      </c>
      <c r="C12" s="119">
        <f>'PLANTILLA V6'!C12</f>
        <v>1</v>
      </c>
      <c r="D12" s="111" t="str">
        <f>'PLANTILLA V6'!D12</f>
        <v>pza</v>
      </c>
      <c r="E12" s="119">
        <v>0</v>
      </c>
      <c r="F12" s="111" t="b">
        <v>0</v>
      </c>
      <c r="G12" s="111" t="b">
        <v>0</v>
      </c>
      <c r="H12" s="111" t="b">
        <v>1</v>
      </c>
      <c r="I12" s="111" t="b">
        <v>0</v>
      </c>
      <c r="J12" s="114" t="e">
        <f t="shared" ca="1" si="0"/>
        <v>#NAME?</v>
      </c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21.5" hidden="1" x14ac:dyDescent="0.9">
      <c r="A13" s="111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1" t="str">
        <f>'PLANTILLA V6'!D13</f>
        <v>pza</v>
      </c>
      <c r="E13" s="119">
        <v>0</v>
      </c>
      <c r="F13" s="111" t="b">
        <v>0</v>
      </c>
      <c r="G13" s="111" t="b">
        <v>0</v>
      </c>
      <c r="H13" s="111" t="b">
        <v>1</v>
      </c>
      <c r="I13" s="111" t="b">
        <v>0</v>
      </c>
      <c r="J13" s="114" t="e">
        <f t="shared" ca="1" si="0"/>
        <v>#NAME?</v>
      </c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21.5" hidden="1" x14ac:dyDescent="0.9">
      <c r="A14" s="111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1" t="str">
        <f>'PLANTILLA V6'!D14</f>
        <v>pza</v>
      </c>
      <c r="E14" s="119">
        <v>0</v>
      </c>
      <c r="F14" s="111" t="b">
        <v>0</v>
      </c>
      <c r="G14" s="111" t="b">
        <v>0</v>
      </c>
      <c r="H14" s="111" t="b">
        <v>1</v>
      </c>
      <c r="I14" s="111" t="b">
        <v>0</v>
      </c>
      <c r="J14" s="114" t="e">
        <f t="shared" ca="1" si="0"/>
        <v>#NAME?</v>
      </c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21.5" hidden="1" x14ac:dyDescent="0.9">
      <c r="A15" s="111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1" t="str">
        <f>'PLANTILLA V6'!D15</f>
        <v>pza</v>
      </c>
      <c r="E15" s="119">
        <v>0</v>
      </c>
      <c r="F15" s="111" t="b">
        <v>0</v>
      </c>
      <c r="G15" s="111" t="b">
        <v>0</v>
      </c>
      <c r="H15" s="111" t="b">
        <v>1</v>
      </c>
      <c r="I15" s="111" t="b">
        <v>0</v>
      </c>
      <c r="J15" s="114" t="e">
        <f t="shared" ca="1" si="0"/>
        <v>#NAME?</v>
      </c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21.5" hidden="1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1" t="str">
        <f>'PLANTILLA V6'!D16</f>
        <v>pza</v>
      </c>
      <c r="E16" s="119">
        <v>0</v>
      </c>
      <c r="F16" s="111" t="b">
        <v>0</v>
      </c>
      <c r="G16" s="111" t="b">
        <v>0</v>
      </c>
      <c r="H16" s="111" t="b">
        <v>0</v>
      </c>
      <c r="I16" s="111" t="b">
        <v>1</v>
      </c>
      <c r="J16" s="114" t="e">
        <f t="shared" ca="1" si="0"/>
        <v>#NAME?</v>
      </c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21.5" hidden="1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1" t="str">
        <f>'PLANTILLA V6'!D17</f>
        <v>rollo</v>
      </c>
      <c r="E17" s="119">
        <v>0</v>
      </c>
      <c r="F17" s="111" t="b">
        <v>0</v>
      </c>
      <c r="G17" s="111" t="b">
        <v>0</v>
      </c>
      <c r="H17" s="111" t="b">
        <v>0</v>
      </c>
      <c r="I17" s="111" t="b">
        <v>1</v>
      </c>
      <c r="J17" s="114" t="e">
        <f t="shared" ca="1" si="0"/>
        <v>#NAME?</v>
      </c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21.5" x14ac:dyDescent="0.9">
      <c r="A18" s="128" t="str">
        <f>'PLANTILLA V6'!A18</f>
        <v>Te</v>
      </c>
      <c r="B18" s="63" t="str">
        <f>'PLANTILLA V6'!B18</f>
        <v>Kit Elmers Build it tools Starter kit</v>
      </c>
      <c r="C18" s="28">
        <f>'PLANTILLA V6'!C18</f>
        <v>1</v>
      </c>
      <c r="D18" s="67" t="str">
        <f>'PLANTILLA V6'!D18</f>
        <v>pza</v>
      </c>
      <c r="E18" s="28">
        <v>1</v>
      </c>
      <c r="F18" s="67" t="b">
        <v>0</v>
      </c>
      <c r="G18" s="67" t="b">
        <v>0</v>
      </c>
      <c r="H18" s="67" t="b">
        <v>1</v>
      </c>
      <c r="I18" s="67" t="b">
        <v>0</v>
      </c>
      <c r="J18" s="114" cm="1">
        <f t="array" ref="J18">_xlfn.IFS(LEN(A18)&gt;2,A19,SUM(E18:I18)=0,0,F18,$F$7*F18*E18,G18,$G$7*G18*E18,AND(H18,A18="Co"),$H$7*H18*E18,AND(H18,A18="Re"),$H$7*H18*E18,H18,$J$7*H18*E18,I18,$I$7*I18*E18)</f>
        <v>2.5</v>
      </c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</row>
    <row r="19" spans="1:26" ht="21.5" hidden="1" x14ac:dyDescent="0.9">
      <c r="A19" s="26">
        <f>'PLANTILLA V6'!A19</f>
        <v>0</v>
      </c>
      <c r="B19" s="26">
        <f>'PLANTILLA V6'!B19</f>
        <v>0</v>
      </c>
      <c r="C19" s="119">
        <f>'PLANTILLA V6'!C19</f>
        <v>1</v>
      </c>
      <c r="D19" s="111" t="str">
        <f>'PLANTILLA V6'!D19</f>
        <v>pza</v>
      </c>
      <c r="E19" s="119">
        <v>0</v>
      </c>
      <c r="F19" s="111" t="b">
        <v>0</v>
      </c>
      <c r="G19" s="111" t="b">
        <v>0</v>
      </c>
      <c r="H19" s="111" t="b">
        <v>0</v>
      </c>
      <c r="I19" s="111" t="b">
        <v>0</v>
      </c>
      <c r="J19" s="114" t="e">
        <f t="shared" ca="1" si="0"/>
        <v>#NAME?</v>
      </c>
    </row>
    <row r="20" spans="1:26" ht="21.5" hidden="1" x14ac:dyDescent="0.9">
      <c r="A20" s="26">
        <f>'PLANTILLA V6'!A20</f>
        <v>0</v>
      </c>
      <c r="B20" s="26">
        <f>'PLANTILLA V6'!B20</f>
        <v>0</v>
      </c>
      <c r="C20" s="119">
        <f>'PLANTILLA V6'!C20</f>
        <v>1</v>
      </c>
      <c r="D20" s="111" t="str">
        <f>'PLANTILLA V6'!D20</f>
        <v>pza</v>
      </c>
      <c r="E20" s="119">
        <v>0</v>
      </c>
      <c r="F20" s="111" t="b">
        <v>0</v>
      </c>
      <c r="G20" s="111" t="b">
        <v>0</v>
      </c>
      <c r="H20" s="111" t="b">
        <v>0</v>
      </c>
      <c r="I20" s="111" t="b">
        <v>0</v>
      </c>
      <c r="J20" s="114" t="e">
        <f t="shared" ca="1" si="0"/>
        <v>#NAME?</v>
      </c>
    </row>
    <row r="21" spans="1:26" ht="21.5" hidden="1" x14ac:dyDescent="0.9">
      <c r="A21" s="26">
        <f>'PLANTILLA V6'!A21</f>
        <v>0</v>
      </c>
      <c r="B21" s="26">
        <f>'PLANTILLA V6'!B21</f>
        <v>0</v>
      </c>
      <c r="C21" s="119">
        <f>'PLANTILLA V6'!C21</f>
        <v>1</v>
      </c>
      <c r="D21" s="111" t="str">
        <f>'PLANTILLA V6'!D21</f>
        <v>pza</v>
      </c>
      <c r="E21" s="119">
        <v>0</v>
      </c>
      <c r="F21" s="111" t="b">
        <v>0</v>
      </c>
      <c r="G21" s="111" t="b">
        <v>0</v>
      </c>
      <c r="H21" s="111" t="b">
        <v>0</v>
      </c>
      <c r="I21" s="111" t="b">
        <v>0</v>
      </c>
      <c r="J21" s="114" t="e">
        <f t="shared" ca="1" si="0"/>
        <v>#NAME?</v>
      </c>
    </row>
    <row r="22" spans="1:26" ht="21.5" hidden="1" x14ac:dyDescent="0.9">
      <c r="A22" s="26">
        <f>'PLANTILLA V6'!A22</f>
        <v>0</v>
      </c>
      <c r="B22" s="26">
        <f>'PLANTILLA V6'!B22</f>
        <v>0</v>
      </c>
      <c r="C22" s="119">
        <f>'PLANTILLA V6'!C22</f>
        <v>1</v>
      </c>
      <c r="D22" s="111" t="str">
        <f>'PLANTILLA V6'!D22</f>
        <v>pza</v>
      </c>
      <c r="E22" s="119">
        <v>0</v>
      </c>
      <c r="F22" s="111" t="b">
        <v>0</v>
      </c>
      <c r="G22" s="111" t="b">
        <v>0</v>
      </c>
      <c r="H22" s="111" t="b">
        <v>0</v>
      </c>
      <c r="I22" s="111" t="b">
        <v>0</v>
      </c>
      <c r="J22" s="114" t="e">
        <f t="shared" ca="1" si="0"/>
        <v>#NAME?</v>
      </c>
    </row>
    <row r="23" spans="1:26" ht="21.5" hidden="1" x14ac:dyDescent="0.9">
      <c r="A23" s="26">
        <f>'PLANTILLA V6'!A23</f>
        <v>0</v>
      </c>
      <c r="B23" s="26">
        <f>'PLANTILLA V6'!B23</f>
        <v>0</v>
      </c>
      <c r="C23" s="119">
        <f>'PLANTILLA V6'!C23</f>
        <v>1</v>
      </c>
      <c r="D23" s="111" t="str">
        <f>'PLANTILLA V6'!D23</f>
        <v>pza</v>
      </c>
      <c r="E23" s="119">
        <v>0</v>
      </c>
      <c r="F23" s="111" t="b">
        <v>0</v>
      </c>
      <c r="G23" s="111" t="b">
        <v>0</v>
      </c>
      <c r="H23" s="111" t="b">
        <v>0</v>
      </c>
      <c r="I23" s="111" t="b">
        <v>0</v>
      </c>
      <c r="J23" s="114" t="e">
        <f t="shared" ca="1" si="0"/>
        <v>#NAME?</v>
      </c>
    </row>
    <row r="24" spans="1:26" ht="21.5" hidden="1" x14ac:dyDescent="0.9">
      <c r="A24" s="26">
        <f>'PLANTILLA V6'!A24</f>
        <v>0</v>
      </c>
      <c r="B24" s="26">
        <f>'PLANTILLA V6'!B24</f>
        <v>0</v>
      </c>
      <c r="C24" s="119">
        <f>'PLANTILLA V6'!C24</f>
        <v>1</v>
      </c>
      <c r="D24" s="111" t="str">
        <f>'PLANTILLA V6'!D24</f>
        <v>pza</v>
      </c>
      <c r="E24" s="119">
        <v>0</v>
      </c>
      <c r="F24" s="111" t="b">
        <v>0</v>
      </c>
      <c r="G24" s="111" t="b">
        <v>0</v>
      </c>
      <c r="H24" s="111" t="b">
        <v>0</v>
      </c>
      <c r="I24" s="111" t="b">
        <v>0</v>
      </c>
      <c r="J24" s="114" t="e">
        <f t="shared" ca="1" si="0"/>
        <v>#NAME?</v>
      </c>
    </row>
    <row r="25" spans="1:26" ht="21.5" hidden="1" x14ac:dyDescent="0.9">
      <c r="A25" s="26">
        <f>'PLANTILLA V6'!A25</f>
        <v>0</v>
      </c>
      <c r="B25" s="26">
        <f>'PLANTILLA V6'!B25</f>
        <v>0</v>
      </c>
      <c r="C25" s="119">
        <f>'PLANTILLA V6'!C25</f>
        <v>1</v>
      </c>
      <c r="D25" s="111" t="str">
        <f>'PLANTILLA V6'!D25</f>
        <v>pza</v>
      </c>
      <c r="E25" s="119">
        <v>0</v>
      </c>
      <c r="F25" s="111" t="b">
        <v>0</v>
      </c>
      <c r="G25" s="111" t="b">
        <v>0</v>
      </c>
      <c r="H25" s="111" t="b">
        <v>0</v>
      </c>
      <c r="I25" s="111" t="b">
        <v>0</v>
      </c>
      <c r="J25" s="114" t="e">
        <f t="shared" ca="1" si="0"/>
        <v>#NAME?</v>
      </c>
    </row>
    <row r="26" spans="1:26" ht="21.5" hidden="1" x14ac:dyDescent="0.9">
      <c r="A26" s="26">
        <f>'PLANTILLA V6'!A26</f>
        <v>0</v>
      </c>
      <c r="B26" s="26">
        <f>'PLANTILLA V6'!B26</f>
        <v>0</v>
      </c>
      <c r="C26" s="119">
        <f>'PLANTILLA V6'!C26</f>
        <v>1</v>
      </c>
      <c r="D26" s="111" t="str">
        <f>'PLANTILLA V6'!D26</f>
        <v>pza</v>
      </c>
      <c r="E26" s="119">
        <v>0</v>
      </c>
      <c r="F26" s="111" t="b">
        <v>0</v>
      </c>
      <c r="G26" s="111" t="b">
        <v>0</v>
      </c>
      <c r="H26" s="111" t="b">
        <v>0</v>
      </c>
      <c r="I26" s="111" t="b">
        <v>0</v>
      </c>
      <c r="J26" s="114" t="e">
        <f t="shared" ca="1" si="0"/>
        <v>#NAME?</v>
      </c>
    </row>
    <row r="27" spans="1:26" ht="21.5" hidden="1" x14ac:dyDescent="0.9">
      <c r="A27" s="26">
        <f>'PLANTILLA V6'!A27</f>
        <v>0</v>
      </c>
      <c r="B27" s="26">
        <f>'PLANTILLA V6'!B27</f>
        <v>0</v>
      </c>
      <c r="C27" s="119">
        <f>'PLANTILLA V6'!C27</f>
        <v>1</v>
      </c>
      <c r="D27" s="111" t="str">
        <f>'PLANTILLA V6'!D27</f>
        <v>pza</v>
      </c>
      <c r="E27" s="119">
        <v>0</v>
      </c>
      <c r="F27" s="111" t="b">
        <v>0</v>
      </c>
      <c r="G27" s="111" t="b">
        <v>0</v>
      </c>
      <c r="H27" s="111" t="b">
        <v>0</v>
      </c>
      <c r="I27" s="111" t="b">
        <v>0</v>
      </c>
      <c r="J27" s="114" t="e">
        <f t="shared" ca="1" si="0"/>
        <v>#NAME?</v>
      </c>
    </row>
    <row r="28" spans="1:26" ht="21.5" hidden="1" x14ac:dyDescent="0.9">
      <c r="A28" s="26">
        <f>'PLANTILLA V6'!A28</f>
        <v>0</v>
      </c>
      <c r="B28" s="26">
        <f>'PLANTILLA V6'!B28</f>
        <v>0</v>
      </c>
      <c r="C28" s="119">
        <f>'PLANTILLA V6'!C28</f>
        <v>1</v>
      </c>
      <c r="D28" s="111" t="str">
        <f>'PLANTILLA V6'!D28</f>
        <v>pza</v>
      </c>
      <c r="E28" s="119">
        <v>0</v>
      </c>
      <c r="F28" s="111" t="b">
        <v>0</v>
      </c>
      <c r="G28" s="111" t="b">
        <v>0</v>
      </c>
      <c r="H28" s="111" t="b">
        <v>0</v>
      </c>
      <c r="I28" s="111" t="b">
        <v>0</v>
      </c>
      <c r="J28" s="114" t="e">
        <f t="shared" ca="1" si="0"/>
        <v>#NAME?</v>
      </c>
    </row>
    <row r="29" spans="1:26" ht="21.5" hidden="1" x14ac:dyDescent="0.9">
      <c r="A29" s="26">
        <f>'PLANTILLA V6'!A29</f>
        <v>0</v>
      </c>
      <c r="B29" s="26">
        <f>'PLANTILLA V6'!B29</f>
        <v>0</v>
      </c>
      <c r="C29" s="119">
        <f>'PLANTILLA V6'!C29</f>
        <v>1</v>
      </c>
      <c r="D29" s="111" t="str">
        <f>'PLANTILLA V6'!D29</f>
        <v>pza</v>
      </c>
      <c r="E29" s="119">
        <v>0</v>
      </c>
      <c r="F29" s="111" t="b">
        <v>0</v>
      </c>
      <c r="G29" s="111" t="b">
        <v>0</v>
      </c>
      <c r="H29" s="111" t="b">
        <v>0</v>
      </c>
      <c r="I29" s="111" t="b">
        <v>0</v>
      </c>
      <c r="J29" s="114" t="e">
        <f t="shared" ca="1" si="0"/>
        <v>#NAME?</v>
      </c>
    </row>
    <row r="30" spans="1:26" ht="21.5" hidden="1" x14ac:dyDescent="0.9">
      <c r="A30" s="26">
        <f>'PLANTILLA V6'!A30</f>
        <v>0</v>
      </c>
      <c r="B30" s="26">
        <f>'PLANTILLA V6'!B30</f>
        <v>0</v>
      </c>
      <c r="C30" s="119">
        <f>'PLANTILLA V6'!C30</f>
        <v>1</v>
      </c>
      <c r="D30" s="111" t="str">
        <f>'PLANTILLA V6'!D30</f>
        <v>pza</v>
      </c>
      <c r="E30" s="119">
        <v>0</v>
      </c>
      <c r="F30" s="111" t="b">
        <v>0</v>
      </c>
      <c r="G30" s="111" t="b">
        <v>0</v>
      </c>
      <c r="H30" s="111" t="b">
        <v>0</v>
      </c>
      <c r="I30" s="111" t="b">
        <v>0</v>
      </c>
      <c r="J30" s="114" t="e">
        <f t="shared" ca="1" si="0"/>
        <v>#NAME?</v>
      </c>
    </row>
    <row r="31" spans="1:26" ht="21.5" hidden="1" x14ac:dyDescent="0.9">
      <c r="A31" s="26">
        <f>'PLANTILLA V6'!A31</f>
        <v>0</v>
      </c>
      <c r="B31" s="26">
        <f>'PLANTILLA V6'!B31</f>
        <v>0</v>
      </c>
      <c r="C31" s="119">
        <f>'PLANTILLA V6'!C31</f>
        <v>1</v>
      </c>
      <c r="D31" s="111" t="str">
        <f>'PLANTILLA V6'!D31</f>
        <v>pza</v>
      </c>
      <c r="E31" s="119">
        <v>0</v>
      </c>
      <c r="F31" s="111" t="b">
        <v>0</v>
      </c>
      <c r="G31" s="111" t="b">
        <v>0</v>
      </c>
      <c r="H31" s="111" t="b">
        <v>0</v>
      </c>
      <c r="I31" s="111" t="b">
        <v>0</v>
      </c>
      <c r="J31" s="114" t="e">
        <f t="shared" ca="1" si="0"/>
        <v>#NAME?</v>
      </c>
    </row>
    <row r="32" spans="1:26" ht="21.5" hidden="1" x14ac:dyDescent="0.9">
      <c r="A32" s="26">
        <f>'PLANTILLA V6'!A32</f>
        <v>0</v>
      </c>
      <c r="B32" s="26">
        <f>'PLANTILLA V6'!B32</f>
        <v>0</v>
      </c>
      <c r="C32" s="119">
        <f>'PLANTILLA V6'!C32</f>
        <v>1</v>
      </c>
      <c r="D32" s="111" t="str">
        <f>'PLANTILLA V6'!D32</f>
        <v>pza</v>
      </c>
      <c r="E32" s="119">
        <v>0</v>
      </c>
      <c r="F32" s="111" t="b">
        <v>0</v>
      </c>
      <c r="G32" s="111" t="b">
        <v>0</v>
      </c>
      <c r="H32" s="111" t="b">
        <v>0</v>
      </c>
      <c r="I32" s="111" t="b">
        <v>0</v>
      </c>
      <c r="J32" s="114" t="e">
        <f t="shared" ca="1" si="0"/>
        <v>#NAME?</v>
      </c>
    </row>
    <row r="33" spans="1:26" ht="21.5" x14ac:dyDescent="0.9">
      <c r="A33" s="174" t="str">
        <f>'PLANTILLA V6'!A33</f>
        <v>Maquinaria</v>
      </c>
      <c r="B33" s="157"/>
      <c r="C33" s="119">
        <f>'PLANTILLA V6'!C33</f>
        <v>0</v>
      </c>
      <c r="D33" s="111">
        <f>'PLANTILLA V6'!D33</f>
        <v>0</v>
      </c>
      <c r="E33" s="119">
        <v>0</v>
      </c>
      <c r="F33" s="111" t="b">
        <v>0</v>
      </c>
      <c r="G33" s="111" t="b">
        <v>0</v>
      </c>
      <c r="H33" s="111" t="b">
        <v>0</v>
      </c>
      <c r="I33" s="111" t="b">
        <v>0</v>
      </c>
      <c r="J33" s="114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21.5" hidden="1" x14ac:dyDescent="0.9">
      <c r="A34" s="118" t="str">
        <f>'PLANTILLA V6'!A34</f>
        <v>Ma</v>
      </c>
      <c r="B34" s="118" t="str">
        <f>'PLANTILLA V6'!B34</f>
        <v>Sierra Moto-Saw</v>
      </c>
      <c r="C34" s="119">
        <f>'PLANTILLA V6'!C34</f>
        <v>1</v>
      </c>
      <c r="D34" s="111" t="str">
        <f>'PLANTILLA V6'!D34</f>
        <v>pza</v>
      </c>
      <c r="E34" s="119">
        <v>0</v>
      </c>
      <c r="F34" s="111" t="b">
        <v>0</v>
      </c>
      <c r="G34" s="111" t="b">
        <v>0</v>
      </c>
      <c r="H34" s="111" t="b">
        <v>0</v>
      </c>
      <c r="I34" s="111" t="b">
        <v>1</v>
      </c>
      <c r="J34" s="114" t="e">
        <f t="shared" ca="1" si="0"/>
        <v>#NAME?</v>
      </c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21.5" hidden="1" x14ac:dyDescent="0.9">
      <c r="A35" s="118" t="str">
        <f>'PLANTILLA V6'!A35</f>
        <v>Ma</v>
      </c>
      <c r="B35" s="118" t="str">
        <f>'PLANTILLA V6'!B35</f>
        <v>Taladro inalámbrico</v>
      </c>
      <c r="C35" s="119">
        <f>'PLANTILLA V6'!C35</f>
        <v>1</v>
      </c>
      <c r="D35" s="111" t="str">
        <f>'PLANTILLA V6'!D35</f>
        <v>pza</v>
      </c>
      <c r="E35" s="119">
        <v>0</v>
      </c>
      <c r="F35" s="111" t="b">
        <v>0</v>
      </c>
      <c r="G35" s="111" t="b">
        <v>0</v>
      </c>
      <c r="H35" s="111" t="b">
        <v>0</v>
      </c>
      <c r="I35" s="111" t="b">
        <v>1</v>
      </c>
      <c r="J35" s="114" t="e">
        <f t="shared" ca="1" si="0"/>
        <v>#NAME?</v>
      </c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21.5" hidden="1" x14ac:dyDescent="0.9">
      <c r="A36" s="118" t="str">
        <f>'PLANTILLA V6'!A36</f>
        <v>Ma</v>
      </c>
      <c r="B36" s="118" t="str">
        <f>'PLANTILLA V6'!B36</f>
        <v>Base para taladro</v>
      </c>
      <c r="C36" s="119">
        <f>'PLANTILLA V6'!C36</f>
        <v>1</v>
      </c>
      <c r="D36" s="111" t="str">
        <f>'PLANTILLA V6'!D36</f>
        <v>pza</v>
      </c>
      <c r="E36" s="119">
        <v>0</v>
      </c>
      <c r="F36" s="111" t="b">
        <v>0</v>
      </c>
      <c r="G36" s="111" t="b">
        <v>0</v>
      </c>
      <c r="H36" s="111" t="b">
        <v>0</v>
      </c>
      <c r="I36" s="111" t="b">
        <v>1</v>
      </c>
      <c r="J36" s="114" t="e">
        <f t="shared" ca="1" si="0"/>
        <v>#NAME?</v>
      </c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21.5" hidden="1" x14ac:dyDescent="0.9">
      <c r="A37" s="118" t="str">
        <f>'PLANTILLA V6'!A37</f>
        <v>Ma</v>
      </c>
      <c r="B37" s="118" t="str">
        <f>'PLANTILLA V6'!B37</f>
        <v>Prensas de ajuste rápido de 6"</v>
      </c>
      <c r="C37" s="119">
        <f>'PLANTILLA V6'!C37</f>
        <v>4</v>
      </c>
      <c r="D37" s="111" t="str">
        <f>'PLANTILLA V6'!D37</f>
        <v>pza</v>
      </c>
      <c r="E37" s="119">
        <v>0</v>
      </c>
      <c r="F37" s="111" t="b">
        <v>0</v>
      </c>
      <c r="G37" s="111" t="b">
        <v>0</v>
      </c>
      <c r="H37" s="111" t="b">
        <v>0</v>
      </c>
      <c r="I37" s="111" t="b">
        <v>1</v>
      </c>
      <c r="J37" s="114" t="e">
        <f t="shared" ca="1" si="0"/>
        <v>#NAME?</v>
      </c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21.5" hidden="1" x14ac:dyDescent="0.9">
      <c r="A38" s="118" t="str">
        <f>'PLANTILLA V6'!A38</f>
        <v>Ma</v>
      </c>
      <c r="B38" s="118" t="str">
        <f>'PLANTILLA V6'!B38</f>
        <v>Juego de 13 brocas de alta velocidad para madera (medidas: 1/16”, 5/64", 3/32", 7/64", 1/8", 9/64", 5/32", 11/64", 3/16", 13/64", 7/32", 1/4" y 5/16”)</v>
      </c>
      <c r="C38" s="119">
        <f>'PLANTILLA V6'!C38</f>
        <v>1</v>
      </c>
      <c r="D38" s="111" t="str">
        <f>'PLANTILLA V6'!D38</f>
        <v>pza</v>
      </c>
      <c r="E38" s="119">
        <v>0</v>
      </c>
      <c r="F38" s="111" t="b">
        <v>0</v>
      </c>
      <c r="G38" s="111" t="b">
        <v>0</v>
      </c>
      <c r="H38" s="111" t="b">
        <v>0</v>
      </c>
      <c r="I38" s="111" t="b">
        <v>1</v>
      </c>
      <c r="J38" s="114" t="e">
        <f t="shared" ca="1" si="0"/>
        <v>#NAME?</v>
      </c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21.5" hidden="1" x14ac:dyDescent="0.9">
      <c r="A39" s="118">
        <f>'PLANTILLA V6'!A39</f>
        <v>0</v>
      </c>
      <c r="B39" s="118">
        <f>'PLANTILLA V6'!B39</f>
        <v>0</v>
      </c>
      <c r="C39" s="119">
        <f>'PLANTILLA V6'!C39</f>
        <v>1</v>
      </c>
      <c r="D39" s="111" t="str">
        <f>'PLANTILLA V6'!D39</f>
        <v>pza</v>
      </c>
      <c r="E39" s="119">
        <v>0</v>
      </c>
      <c r="F39" s="111" t="b">
        <v>0</v>
      </c>
      <c r="G39" s="111" t="b">
        <v>0</v>
      </c>
      <c r="H39" s="111" t="b">
        <v>0</v>
      </c>
      <c r="I39" s="111" t="b">
        <v>0</v>
      </c>
      <c r="J39" s="114" t="e">
        <f t="shared" ca="1" si="0"/>
        <v>#NAME?</v>
      </c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21.5" hidden="1" x14ac:dyDescent="0.9">
      <c r="A40" s="118">
        <f>'PLANTILLA V6'!A40</f>
        <v>0</v>
      </c>
      <c r="B40" s="118">
        <f>'PLANTILLA V6'!B40</f>
        <v>0</v>
      </c>
      <c r="C40" s="119">
        <f>'PLANTILLA V6'!C40</f>
        <v>1</v>
      </c>
      <c r="D40" s="111" t="str">
        <f>'PLANTILLA V6'!D40</f>
        <v>pza</v>
      </c>
      <c r="E40" s="119">
        <v>0</v>
      </c>
      <c r="F40" s="111" t="b">
        <v>0</v>
      </c>
      <c r="G40" s="111" t="b">
        <v>0</v>
      </c>
      <c r="H40" s="111" t="b">
        <v>0</v>
      </c>
      <c r="I40" s="111" t="b">
        <v>0</v>
      </c>
      <c r="J40" s="114" t="e">
        <f t="shared" ca="1" si="0"/>
        <v>#NAME?</v>
      </c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21.5" hidden="1" x14ac:dyDescent="0.9">
      <c r="A41" s="118">
        <f>'PLANTILLA V6'!A41</f>
        <v>0</v>
      </c>
      <c r="B41" s="118">
        <f>'PLANTILLA V6'!B41</f>
        <v>0</v>
      </c>
      <c r="C41" s="119">
        <f>'PLANTILLA V6'!C41</f>
        <v>1</v>
      </c>
      <c r="D41" s="111" t="str">
        <f>'PLANTILLA V6'!D41</f>
        <v>pza</v>
      </c>
      <c r="E41" s="119">
        <v>0</v>
      </c>
      <c r="F41" s="111" t="b">
        <v>0</v>
      </c>
      <c r="G41" s="111" t="b">
        <v>0</v>
      </c>
      <c r="H41" s="111" t="b">
        <v>0</v>
      </c>
      <c r="I41" s="111" t="b">
        <v>0</v>
      </c>
      <c r="J41" s="114" t="e">
        <f t="shared" ca="1" si="0"/>
        <v>#NAME?</v>
      </c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21.5" hidden="1" x14ac:dyDescent="0.9">
      <c r="A42" s="118">
        <f>'PLANTILLA V6'!A42</f>
        <v>0</v>
      </c>
      <c r="B42" s="118">
        <f>'PLANTILLA V6'!B42</f>
        <v>0</v>
      </c>
      <c r="C42" s="119">
        <f>'PLANTILLA V6'!C42</f>
        <v>1</v>
      </c>
      <c r="D42" s="111" t="str">
        <f>'PLANTILLA V6'!D42</f>
        <v>pza</v>
      </c>
      <c r="E42" s="119">
        <v>0</v>
      </c>
      <c r="F42" s="111" t="b">
        <v>0</v>
      </c>
      <c r="G42" s="111" t="b">
        <v>0</v>
      </c>
      <c r="H42" s="111" t="b">
        <v>0</v>
      </c>
      <c r="I42" s="111" t="b">
        <v>0</v>
      </c>
      <c r="J42" s="114" t="e">
        <f t="shared" ca="1" si="0"/>
        <v>#NAME?</v>
      </c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21.5" hidden="1" x14ac:dyDescent="0.9">
      <c r="A43" s="118">
        <f>'PLANTILLA V6'!A43</f>
        <v>0</v>
      </c>
      <c r="B43" s="118">
        <f>'PLANTILLA V6'!B43</f>
        <v>0</v>
      </c>
      <c r="C43" s="119">
        <f>'PLANTILLA V6'!C43</f>
        <v>1</v>
      </c>
      <c r="D43" s="111" t="str">
        <f>'PLANTILLA V6'!D43</f>
        <v>pza</v>
      </c>
      <c r="E43" s="119">
        <v>0</v>
      </c>
      <c r="F43" s="111" t="b">
        <v>0</v>
      </c>
      <c r="G43" s="111" t="b">
        <v>0</v>
      </c>
      <c r="H43" s="111" t="b">
        <v>0</v>
      </c>
      <c r="I43" s="111" t="b">
        <v>0</v>
      </c>
      <c r="J43" s="114" t="e">
        <f t="shared" ca="1" si="0"/>
        <v>#NAME?</v>
      </c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21.5" hidden="1" x14ac:dyDescent="0.9">
      <c r="A44" s="118">
        <f>'PLANTILLA V6'!A44</f>
        <v>0</v>
      </c>
      <c r="B44" s="118">
        <f>'PLANTILLA V6'!B44</f>
        <v>0</v>
      </c>
      <c r="C44" s="119">
        <f>'PLANTILLA V6'!C44</f>
        <v>1</v>
      </c>
      <c r="D44" s="111" t="str">
        <f>'PLANTILLA V6'!D44</f>
        <v>pza</v>
      </c>
      <c r="E44" s="119">
        <v>0</v>
      </c>
      <c r="F44" s="111" t="b">
        <v>0</v>
      </c>
      <c r="G44" s="111" t="b">
        <v>0</v>
      </c>
      <c r="H44" s="111" t="b">
        <v>0</v>
      </c>
      <c r="I44" s="111" t="b">
        <v>0</v>
      </c>
      <c r="J44" s="114" t="e">
        <f t="shared" ca="1" si="0"/>
        <v>#NAME?</v>
      </c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21.5" hidden="1" x14ac:dyDescent="0.9">
      <c r="A45" s="118">
        <f>'PLANTILLA V6'!A45</f>
        <v>0</v>
      </c>
      <c r="B45" s="118">
        <f>'PLANTILLA V6'!B45</f>
        <v>0</v>
      </c>
      <c r="C45" s="119">
        <f>'PLANTILLA V6'!C45</f>
        <v>1</v>
      </c>
      <c r="D45" s="111" t="str">
        <f>'PLANTILLA V6'!D45</f>
        <v>pza</v>
      </c>
      <c r="E45" s="119">
        <v>0</v>
      </c>
      <c r="F45" s="111" t="b">
        <v>0</v>
      </c>
      <c r="G45" s="111" t="b">
        <v>0</v>
      </c>
      <c r="H45" s="111" t="b">
        <v>0</v>
      </c>
      <c r="I45" s="111" t="b">
        <v>0</v>
      </c>
      <c r="J45" s="114" t="e">
        <f t="shared" ca="1" si="0"/>
        <v>#NAME?</v>
      </c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21.5" hidden="1" x14ac:dyDescent="0.9">
      <c r="A46" s="118">
        <f>'PLANTILLA V6'!A46</f>
        <v>0</v>
      </c>
      <c r="B46" s="118">
        <f>'PLANTILLA V6'!B46</f>
        <v>0</v>
      </c>
      <c r="C46" s="119">
        <f>'PLANTILLA V6'!C46</f>
        <v>1</v>
      </c>
      <c r="D46" s="111" t="str">
        <f>'PLANTILLA V6'!D46</f>
        <v>pza</v>
      </c>
      <c r="E46" s="119">
        <v>0</v>
      </c>
      <c r="F46" s="111" t="b">
        <v>0</v>
      </c>
      <c r="G46" s="111" t="b">
        <v>0</v>
      </c>
      <c r="H46" s="111" t="b">
        <v>0</v>
      </c>
      <c r="I46" s="111" t="b">
        <v>0</v>
      </c>
      <c r="J46" s="114" t="e">
        <f t="shared" ca="1" si="0"/>
        <v>#NAME?</v>
      </c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21.5" hidden="1" x14ac:dyDescent="0.9">
      <c r="A47" s="118">
        <f>'PLANTILLA V6'!A47</f>
        <v>0</v>
      </c>
      <c r="B47" s="118">
        <f>'PLANTILLA V6'!B47</f>
        <v>0</v>
      </c>
      <c r="C47" s="119">
        <f>'PLANTILLA V6'!C47</f>
        <v>1</v>
      </c>
      <c r="D47" s="111" t="str">
        <f>'PLANTILLA V6'!D47</f>
        <v>pza</v>
      </c>
      <c r="E47" s="119">
        <v>0</v>
      </c>
      <c r="F47" s="111" t="b">
        <v>0</v>
      </c>
      <c r="G47" s="111" t="b">
        <v>0</v>
      </c>
      <c r="H47" s="111" t="b">
        <v>0</v>
      </c>
      <c r="I47" s="111" t="b">
        <v>0</v>
      </c>
      <c r="J47" s="114" t="e">
        <f t="shared" ca="1" si="0"/>
        <v>#NAME?</v>
      </c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21.5" hidden="1" x14ac:dyDescent="0.9">
      <c r="A48" s="118">
        <f>'PLANTILLA V6'!A48</f>
        <v>0</v>
      </c>
      <c r="B48" s="118">
        <f>'PLANTILLA V6'!B48</f>
        <v>0</v>
      </c>
      <c r="C48" s="119">
        <f>'PLANTILLA V6'!C48</f>
        <v>1</v>
      </c>
      <c r="D48" s="111" t="str">
        <f>'PLANTILLA V6'!D48</f>
        <v>pza</v>
      </c>
      <c r="E48" s="119">
        <v>0</v>
      </c>
      <c r="F48" s="111" t="b">
        <v>0</v>
      </c>
      <c r="G48" s="111" t="b">
        <v>0</v>
      </c>
      <c r="H48" s="111" t="b">
        <v>0</v>
      </c>
      <c r="I48" s="111" t="b">
        <v>0</v>
      </c>
      <c r="J48" s="114" t="e">
        <f t="shared" ca="1" si="0"/>
        <v>#NAME?</v>
      </c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21.5" hidden="1" x14ac:dyDescent="0.9">
      <c r="A49" s="118">
        <f>'PLANTILLA V6'!A49</f>
        <v>0</v>
      </c>
      <c r="B49" s="118">
        <f>'PLANTILLA V6'!B49</f>
        <v>0</v>
      </c>
      <c r="C49" s="119">
        <f>'PLANTILLA V6'!C49</f>
        <v>1</v>
      </c>
      <c r="D49" s="111" t="str">
        <f>'PLANTILLA V6'!D49</f>
        <v>pza</v>
      </c>
      <c r="E49" s="119">
        <v>0</v>
      </c>
      <c r="F49" s="111" t="b">
        <v>0</v>
      </c>
      <c r="G49" s="111" t="b">
        <v>0</v>
      </c>
      <c r="H49" s="111" t="b">
        <v>0</v>
      </c>
      <c r="I49" s="111" t="b">
        <v>0</v>
      </c>
      <c r="J49" s="114" t="e">
        <f t="shared" ca="1" si="0"/>
        <v>#NAME?</v>
      </c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21.5" hidden="1" x14ac:dyDescent="0.9">
      <c r="A50" s="118">
        <f>'PLANTILLA V6'!A50</f>
        <v>0</v>
      </c>
      <c r="B50" s="118">
        <f>'PLANTILLA V6'!B50</f>
        <v>0</v>
      </c>
      <c r="C50" s="119">
        <f>'PLANTILLA V6'!C50</f>
        <v>1</v>
      </c>
      <c r="D50" s="111" t="str">
        <f>'PLANTILLA V6'!D50</f>
        <v>pza</v>
      </c>
      <c r="E50" s="119">
        <v>0</v>
      </c>
      <c r="F50" s="111" t="b">
        <v>0</v>
      </c>
      <c r="G50" s="111" t="b">
        <v>0</v>
      </c>
      <c r="H50" s="111" t="b">
        <v>0</v>
      </c>
      <c r="I50" s="111" t="b">
        <v>0</v>
      </c>
      <c r="J50" s="114" t="e">
        <f t="shared" ca="1" si="0"/>
        <v>#NAME?</v>
      </c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21.5" hidden="1" x14ac:dyDescent="0.9">
      <c r="A51" s="118">
        <f>'PLANTILLA V6'!A51</f>
        <v>0</v>
      </c>
      <c r="B51" s="118">
        <f>'PLANTILLA V6'!B51</f>
        <v>0</v>
      </c>
      <c r="C51" s="119">
        <f>'PLANTILLA V6'!C51</f>
        <v>1</v>
      </c>
      <c r="D51" s="111" t="str">
        <f>'PLANTILLA V6'!D51</f>
        <v>pza</v>
      </c>
      <c r="E51" s="119">
        <v>0</v>
      </c>
      <c r="F51" s="111" t="b">
        <v>0</v>
      </c>
      <c r="G51" s="111" t="b">
        <v>0</v>
      </c>
      <c r="H51" s="111" t="b">
        <v>0</v>
      </c>
      <c r="I51" s="111" t="b">
        <v>0</v>
      </c>
      <c r="J51" s="114" t="e">
        <f t="shared" ca="1" si="0"/>
        <v>#NAME?</v>
      </c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21.5" hidden="1" x14ac:dyDescent="0.9">
      <c r="A52" s="118">
        <f>'PLANTILLA V6'!A52</f>
        <v>0</v>
      </c>
      <c r="B52" s="118">
        <f>'PLANTILLA V6'!B52</f>
        <v>0</v>
      </c>
      <c r="C52" s="119">
        <f>'PLANTILLA V6'!C52</f>
        <v>1</v>
      </c>
      <c r="D52" s="111" t="str">
        <f>'PLANTILLA V6'!D52</f>
        <v>pza</v>
      </c>
      <c r="E52" s="119">
        <v>0</v>
      </c>
      <c r="F52" s="111" t="b">
        <v>0</v>
      </c>
      <c r="G52" s="111" t="b">
        <v>0</v>
      </c>
      <c r="H52" s="111" t="b">
        <v>0</v>
      </c>
      <c r="I52" s="111" t="b">
        <v>0</v>
      </c>
      <c r="J52" s="114" t="e">
        <f t="shared" ca="1" si="0"/>
        <v>#NAME?</v>
      </c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21.5" x14ac:dyDescent="0.9">
      <c r="A53" s="175" t="str">
        <f>'PLANTILLA V6'!A53</f>
        <v>Herramientas manuales</v>
      </c>
      <c r="B53" s="157"/>
      <c r="C53" s="119">
        <f>'PLANTILLA V6'!C53</f>
        <v>0</v>
      </c>
      <c r="D53" s="111">
        <f>'PLANTILLA V6'!D53</f>
        <v>0</v>
      </c>
      <c r="E53" s="119">
        <v>0</v>
      </c>
      <c r="F53" s="111" t="b">
        <v>0</v>
      </c>
      <c r="G53" s="111" t="b">
        <v>0</v>
      </c>
      <c r="H53" s="111" t="b">
        <v>0</v>
      </c>
      <c r="I53" s="111" t="b">
        <v>0</v>
      </c>
      <c r="J53" s="114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21.5" hidden="1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1" t="str">
        <f>'PLANTILLA V6'!D54</f>
        <v>pza</v>
      </c>
      <c r="E54" s="119">
        <v>0</v>
      </c>
      <c r="F54" s="111" t="b">
        <v>0</v>
      </c>
      <c r="G54" s="111" t="b">
        <v>0</v>
      </c>
      <c r="H54" s="111" t="b">
        <v>1</v>
      </c>
      <c r="I54" s="111" t="b">
        <v>0</v>
      </c>
      <c r="J54" s="114" t="e">
        <f t="shared" ca="1" si="0"/>
        <v>#NAME?</v>
      </c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21.5" hidden="1" x14ac:dyDescent="0.9">
      <c r="A55" s="118" t="str">
        <f>'PLANTILLA V6'!A55</f>
        <v>Hm</v>
      </c>
      <c r="B55" s="118" t="str">
        <f>'PLANTILLA V6'!B55</f>
        <v>Cúter</v>
      </c>
      <c r="C55" s="119">
        <f>'PLANTILLA V6'!C55</f>
        <v>1</v>
      </c>
      <c r="D55" s="111" t="str">
        <f>'PLANTILLA V6'!D55</f>
        <v>pza</v>
      </c>
      <c r="E55" s="119">
        <v>0</v>
      </c>
      <c r="F55" s="111" t="b">
        <v>0</v>
      </c>
      <c r="G55" s="111" t="b">
        <v>0</v>
      </c>
      <c r="H55" s="111" t="b">
        <v>1</v>
      </c>
      <c r="I55" s="111" t="b">
        <v>0</v>
      </c>
      <c r="J55" s="114" t="e">
        <f t="shared" ca="1" si="0"/>
        <v>#NAME?</v>
      </c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21.5" hidden="1" x14ac:dyDescent="0.9">
      <c r="A56" s="118" t="str">
        <f>'PLANTILLA V6'!A56</f>
        <v>Hm</v>
      </c>
      <c r="B56" s="118" t="str">
        <f>'PLANTILLA V6'!B56</f>
        <v>Pistola de silicón</v>
      </c>
      <c r="C56" s="119">
        <f>'PLANTILLA V6'!C56</f>
        <v>1</v>
      </c>
      <c r="D56" s="111" t="str">
        <f>'PLANTILLA V6'!D56</f>
        <v>pza</v>
      </c>
      <c r="E56" s="119">
        <v>0</v>
      </c>
      <c r="F56" s="111" t="b">
        <v>0</v>
      </c>
      <c r="G56" s="111" t="b">
        <v>0</v>
      </c>
      <c r="H56" s="111" t="b">
        <v>1</v>
      </c>
      <c r="I56" s="111" t="b">
        <v>0</v>
      </c>
      <c r="J56" s="114" t="e">
        <f t="shared" ca="1" si="0"/>
        <v>#NAME?</v>
      </c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21.5" hidden="1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1" t="str">
        <f>'PLANTILLA V6'!D57</f>
        <v>pza</v>
      </c>
      <c r="E57" s="119">
        <v>0</v>
      </c>
      <c r="F57" s="111" t="b">
        <v>0</v>
      </c>
      <c r="G57" s="111" t="b">
        <v>0</v>
      </c>
      <c r="H57" s="111" t="b">
        <v>1</v>
      </c>
      <c r="I57" s="111" t="b">
        <v>0</v>
      </c>
      <c r="J57" s="114" t="e">
        <f t="shared" ca="1" si="0"/>
        <v>#NAME?</v>
      </c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21.5" hidden="1" x14ac:dyDescent="0.9">
      <c r="A58" s="118" t="str">
        <f>'PLANTILLA V6'!A58</f>
        <v>Hm</v>
      </c>
      <c r="B58" s="120" t="str">
        <f>'PLANTILLA V6'!B58</f>
        <v>Desarmador de cruz</v>
      </c>
      <c r="C58" s="119">
        <f>'PLANTILLA V6'!C58</f>
        <v>1</v>
      </c>
      <c r="D58" s="111" t="str">
        <f>'PLANTILLA V6'!D58</f>
        <v>pza</v>
      </c>
      <c r="E58" s="119">
        <v>0</v>
      </c>
      <c r="F58" s="111" t="b">
        <v>0</v>
      </c>
      <c r="G58" s="111" t="b">
        <v>0</v>
      </c>
      <c r="H58" s="111" t="b">
        <v>1</v>
      </c>
      <c r="I58" s="111" t="b">
        <v>0</v>
      </c>
      <c r="J58" s="114" t="e">
        <f t="shared" ca="1" si="0"/>
        <v>#NAME?</v>
      </c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21.5" hidden="1" x14ac:dyDescent="0.9">
      <c r="A59" s="118" t="str">
        <f>'PLANTILLA V6'!A59</f>
        <v>Hm</v>
      </c>
      <c r="B59" s="120" t="str">
        <f>'PLANTILLA V6'!B59</f>
        <v>Juego de puntas intercambiables para desarmador</v>
      </c>
      <c r="C59" s="119">
        <f>'PLANTILLA V6'!C59</f>
        <v>1</v>
      </c>
      <c r="D59" s="111" t="str">
        <f>'PLANTILLA V6'!D59</f>
        <v>juego</v>
      </c>
      <c r="E59" s="119">
        <v>0</v>
      </c>
      <c r="F59" s="111" t="b">
        <v>0</v>
      </c>
      <c r="G59" s="111" t="b">
        <v>0</v>
      </c>
      <c r="H59" s="111" t="b">
        <v>1</v>
      </c>
      <c r="I59" s="111" t="b">
        <v>0</v>
      </c>
      <c r="J59" s="114" t="e">
        <f t="shared" ca="1" si="0"/>
        <v>#NAME?</v>
      </c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21.5" hidden="1" x14ac:dyDescent="0.9">
      <c r="A60" s="118" t="str">
        <f>'PLANTILLA V6'!A60</f>
        <v>Hm</v>
      </c>
      <c r="B60" s="118" t="str">
        <f>'PLANTILLA V6'!B60</f>
        <v>Pinzas de punta</v>
      </c>
      <c r="C60" s="119">
        <f>'PLANTILLA V6'!C60</f>
        <v>1</v>
      </c>
      <c r="D60" s="111" t="str">
        <f>'PLANTILLA V6'!D60</f>
        <v>pza</v>
      </c>
      <c r="E60" s="119">
        <v>0</v>
      </c>
      <c r="F60" s="111" t="b">
        <v>0</v>
      </c>
      <c r="G60" s="111" t="b">
        <v>0</v>
      </c>
      <c r="H60" s="111" t="b">
        <v>1</v>
      </c>
      <c r="I60" s="111" t="b">
        <v>0</v>
      </c>
      <c r="J60" s="114" t="e">
        <f t="shared" ca="1" si="0"/>
        <v>#NAME?</v>
      </c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21.5" hidden="1" x14ac:dyDescent="0.9">
      <c r="A61" s="118" t="str">
        <f>'PLANTILLA V6'!A61</f>
        <v>Hm</v>
      </c>
      <c r="B61" s="118" t="str">
        <f>'PLANTILLA V6'!B61</f>
        <v>Pinzas de corte</v>
      </c>
      <c r="C61" s="119">
        <f>'PLANTILLA V6'!C61</f>
        <v>1</v>
      </c>
      <c r="D61" s="111" t="str">
        <f>'PLANTILLA V6'!D61</f>
        <v>pza</v>
      </c>
      <c r="E61" s="119">
        <v>0</v>
      </c>
      <c r="F61" s="111" t="b">
        <v>0</v>
      </c>
      <c r="G61" s="111" t="b">
        <v>0</v>
      </c>
      <c r="H61" s="111" t="b">
        <v>1</v>
      </c>
      <c r="I61" s="111" t="b">
        <v>0</v>
      </c>
      <c r="J61" s="114" t="e">
        <f t="shared" ca="1" si="0"/>
        <v>#NAME?</v>
      </c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21.5" hidden="1" x14ac:dyDescent="0.9">
      <c r="A62" s="118" t="str">
        <f>'PLANTILLA V6'!A62</f>
        <v>Hm</v>
      </c>
      <c r="B62" s="118" t="str">
        <f>'PLANTILLA V6'!B62</f>
        <v>Pinceles (delgado, mediano y grueso)</v>
      </c>
      <c r="C62" s="119">
        <f>'PLANTILLA V6'!C62</f>
        <v>1</v>
      </c>
      <c r="D62" s="111" t="str">
        <f>'PLANTILLA V6'!D62</f>
        <v>juego</v>
      </c>
      <c r="E62" s="119">
        <v>0</v>
      </c>
      <c r="F62" s="111" t="b">
        <v>0</v>
      </c>
      <c r="G62" s="111" t="b">
        <v>0</v>
      </c>
      <c r="H62" s="111" t="b">
        <v>1</v>
      </c>
      <c r="I62" s="111" t="b">
        <v>0</v>
      </c>
      <c r="J62" s="114" t="e">
        <f t="shared" ca="1" si="0"/>
        <v>#NAME?</v>
      </c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21.5" hidden="1" x14ac:dyDescent="0.9">
      <c r="A63" s="115">
        <f>'PLANTILLA V6'!A63</f>
        <v>0</v>
      </c>
      <c r="B63" s="111">
        <f>'PLANTILLA V6'!B63</f>
        <v>0</v>
      </c>
      <c r="C63" s="119">
        <f>'PLANTILLA V6'!C63</f>
        <v>1</v>
      </c>
      <c r="D63" s="111" t="str">
        <f>'PLANTILLA V6'!D63</f>
        <v>pza</v>
      </c>
      <c r="E63" s="119">
        <v>0</v>
      </c>
      <c r="F63" s="111" t="b">
        <v>0</v>
      </c>
      <c r="G63" s="111" t="b">
        <v>0</v>
      </c>
      <c r="H63" s="111" t="b">
        <v>0</v>
      </c>
      <c r="I63" s="111" t="b">
        <v>0</v>
      </c>
      <c r="J63" s="114" t="e">
        <f t="shared" ca="1" si="0"/>
        <v>#NAME?</v>
      </c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21.5" hidden="1" x14ac:dyDescent="0.9">
      <c r="A64" s="115">
        <f>'PLANTILLA V6'!A64</f>
        <v>0</v>
      </c>
      <c r="B64" s="111">
        <f>'PLANTILLA V6'!B64</f>
        <v>0</v>
      </c>
      <c r="C64" s="119">
        <f>'PLANTILLA V6'!C64</f>
        <v>1</v>
      </c>
      <c r="D64" s="111" t="str">
        <f>'PLANTILLA V6'!D64</f>
        <v>pza</v>
      </c>
      <c r="E64" s="119">
        <v>0</v>
      </c>
      <c r="F64" s="111" t="b">
        <v>0</v>
      </c>
      <c r="G64" s="111" t="b">
        <v>0</v>
      </c>
      <c r="H64" s="111" t="b">
        <v>0</v>
      </c>
      <c r="I64" s="111" t="b">
        <v>0</v>
      </c>
      <c r="J64" s="114" t="e">
        <f t="shared" ca="1" si="0"/>
        <v>#NAME?</v>
      </c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21.5" hidden="1" x14ac:dyDescent="0.9">
      <c r="A65" s="115">
        <f>'PLANTILLA V6'!A65</f>
        <v>0</v>
      </c>
      <c r="B65" s="111">
        <f>'PLANTILLA V6'!B65</f>
        <v>0</v>
      </c>
      <c r="C65" s="119">
        <f>'PLANTILLA V6'!C65</f>
        <v>1</v>
      </c>
      <c r="D65" s="111" t="str">
        <f>'PLANTILLA V6'!D65</f>
        <v>pza</v>
      </c>
      <c r="E65" s="119">
        <v>0</v>
      </c>
      <c r="F65" s="111" t="b">
        <v>0</v>
      </c>
      <c r="G65" s="111" t="b">
        <v>0</v>
      </c>
      <c r="H65" s="111" t="b">
        <v>0</v>
      </c>
      <c r="I65" s="111" t="b">
        <v>0</v>
      </c>
      <c r="J65" s="114" t="e">
        <f t="shared" ca="1" si="0"/>
        <v>#NAME?</v>
      </c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21.5" hidden="1" x14ac:dyDescent="0.9">
      <c r="A66" s="115">
        <f>'PLANTILLA V6'!A66</f>
        <v>0</v>
      </c>
      <c r="B66" s="111">
        <f>'PLANTILLA V6'!B66</f>
        <v>0</v>
      </c>
      <c r="C66" s="119">
        <f>'PLANTILLA V6'!C66</f>
        <v>1</v>
      </c>
      <c r="D66" s="111" t="str">
        <f>'PLANTILLA V6'!D66</f>
        <v>pza</v>
      </c>
      <c r="E66" s="119">
        <v>0</v>
      </c>
      <c r="F66" s="111" t="b">
        <v>0</v>
      </c>
      <c r="G66" s="111" t="b">
        <v>0</v>
      </c>
      <c r="H66" s="111" t="b">
        <v>0</v>
      </c>
      <c r="I66" s="111" t="b">
        <v>0</v>
      </c>
      <c r="J66" s="114" t="e">
        <f t="shared" ca="1" si="0"/>
        <v>#NAME?</v>
      </c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21.5" hidden="1" x14ac:dyDescent="0.9">
      <c r="A67" s="115">
        <f>'PLANTILLA V6'!A67</f>
        <v>0</v>
      </c>
      <c r="B67" s="111">
        <f>'PLANTILLA V6'!B67</f>
        <v>0</v>
      </c>
      <c r="C67" s="119">
        <f>'PLANTILLA V6'!C67</f>
        <v>1</v>
      </c>
      <c r="D67" s="111" t="str">
        <f>'PLANTILLA V6'!D67</f>
        <v>pza</v>
      </c>
      <c r="E67" s="119">
        <v>0</v>
      </c>
      <c r="F67" s="111" t="b">
        <v>0</v>
      </c>
      <c r="G67" s="111" t="b">
        <v>0</v>
      </c>
      <c r="H67" s="111" t="b">
        <v>0</v>
      </c>
      <c r="I67" s="111" t="b">
        <v>0</v>
      </c>
      <c r="J67" s="114" t="e">
        <f t="shared" ca="1" si="0"/>
        <v>#NAME?</v>
      </c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21.5" hidden="1" x14ac:dyDescent="0.9">
      <c r="A68" s="115">
        <f>'PLANTILLA V6'!A68</f>
        <v>0</v>
      </c>
      <c r="B68" s="111">
        <f>'PLANTILLA V6'!B68</f>
        <v>0</v>
      </c>
      <c r="C68" s="119">
        <f>'PLANTILLA V6'!C68</f>
        <v>1</v>
      </c>
      <c r="D68" s="111" t="str">
        <f>'PLANTILLA V6'!D68</f>
        <v>pza</v>
      </c>
      <c r="E68" s="119">
        <v>0</v>
      </c>
      <c r="F68" s="111" t="b">
        <v>0</v>
      </c>
      <c r="G68" s="111" t="b">
        <v>0</v>
      </c>
      <c r="H68" s="111" t="b">
        <v>0</v>
      </c>
      <c r="I68" s="111" t="b">
        <v>0</v>
      </c>
      <c r="J68" s="114" t="e">
        <f t="shared" ca="1" si="0"/>
        <v>#NAME?</v>
      </c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21.5" hidden="1" x14ac:dyDescent="0.9">
      <c r="A69" s="115">
        <f>'PLANTILLA V6'!A69</f>
        <v>0</v>
      </c>
      <c r="B69" s="111">
        <f>'PLANTILLA V6'!B69</f>
        <v>0</v>
      </c>
      <c r="C69" s="119">
        <f>'PLANTILLA V6'!C69</f>
        <v>1</v>
      </c>
      <c r="D69" s="111" t="str">
        <f>'PLANTILLA V6'!D69</f>
        <v>pza</v>
      </c>
      <c r="E69" s="119">
        <v>0</v>
      </c>
      <c r="F69" s="111" t="b">
        <v>0</v>
      </c>
      <c r="G69" s="111" t="b">
        <v>0</v>
      </c>
      <c r="H69" s="111" t="b">
        <v>0</v>
      </c>
      <c r="I69" s="111" t="b">
        <v>0</v>
      </c>
      <c r="J69" s="114" t="e">
        <f t="shared" ca="1" si="0"/>
        <v>#NAME?</v>
      </c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21.5" hidden="1" x14ac:dyDescent="0.9">
      <c r="A70" s="115">
        <f>'PLANTILLA V6'!A70</f>
        <v>0</v>
      </c>
      <c r="B70" s="111">
        <f>'PLANTILLA V6'!B70</f>
        <v>0</v>
      </c>
      <c r="C70" s="119">
        <f>'PLANTILLA V6'!C70</f>
        <v>1</v>
      </c>
      <c r="D70" s="111" t="str">
        <f>'PLANTILLA V6'!D70</f>
        <v>pza</v>
      </c>
      <c r="E70" s="119">
        <v>0</v>
      </c>
      <c r="F70" s="111" t="b">
        <v>0</v>
      </c>
      <c r="G70" s="111" t="b">
        <v>0</v>
      </c>
      <c r="H70" s="111" t="b">
        <v>0</v>
      </c>
      <c r="I70" s="111" t="b">
        <v>0</v>
      </c>
      <c r="J70" s="114" t="e">
        <f t="shared" ca="1" si="0"/>
        <v>#NAME?</v>
      </c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21.5" hidden="1" x14ac:dyDescent="0.9">
      <c r="A71" s="115">
        <f>'PLANTILLA V6'!A71</f>
        <v>0</v>
      </c>
      <c r="B71" s="111">
        <f>'PLANTILLA V6'!B71</f>
        <v>0</v>
      </c>
      <c r="C71" s="119">
        <f>'PLANTILLA V6'!C71</f>
        <v>1</v>
      </c>
      <c r="D71" s="111" t="str">
        <f>'PLANTILLA V6'!D71</f>
        <v>pza</v>
      </c>
      <c r="E71" s="119">
        <v>0</v>
      </c>
      <c r="F71" s="111" t="b">
        <v>0</v>
      </c>
      <c r="G71" s="111" t="b">
        <v>0</v>
      </c>
      <c r="H71" s="111" t="b">
        <v>0</v>
      </c>
      <c r="I71" s="111" t="b">
        <v>0</v>
      </c>
      <c r="J71" s="114" t="e">
        <f t="shared" ca="1" si="0"/>
        <v>#NAME?</v>
      </c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21.5" hidden="1" x14ac:dyDescent="0.9">
      <c r="A72" s="115">
        <f>'PLANTILLA V6'!A72</f>
        <v>0</v>
      </c>
      <c r="B72" s="111">
        <f>'PLANTILLA V6'!B72</f>
        <v>0</v>
      </c>
      <c r="C72" s="119">
        <f>'PLANTILLA V6'!C72</f>
        <v>1</v>
      </c>
      <c r="D72" s="111" t="str">
        <f>'PLANTILLA V6'!D72</f>
        <v>pza</v>
      </c>
      <c r="E72" s="119">
        <v>0</v>
      </c>
      <c r="F72" s="111" t="b">
        <v>0</v>
      </c>
      <c r="G72" s="111" t="b">
        <v>0</v>
      </c>
      <c r="H72" s="111" t="b">
        <v>0</v>
      </c>
      <c r="I72" s="111" t="b">
        <v>0</v>
      </c>
      <c r="J72" s="114" t="e">
        <f t="shared" ca="1" si="0"/>
        <v>#NAME?</v>
      </c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21.5" hidden="1" x14ac:dyDescent="0.9">
      <c r="A73" s="115">
        <f>'PLANTILLA V6'!A73</f>
        <v>0</v>
      </c>
      <c r="B73" s="111">
        <f>'PLANTILLA V6'!B73</f>
        <v>0</v>
      </c>
      <c r="C73" s="119">
        <f>'PLANTILLA V6'!C73</f>
        <v>1</v>
      </c>
      <c r="D73" s="111" t="str">
        <f>'PLANTILLA V6'!D73</f>
        <v>pza</v>
      </c>
      <c r="E73" s="119">
        <v>0</v>
      </c>
      <c r="F73" s="111" t="b">
        <v>0</v>
      </c>
      <c r="G73" s="111" t="b">
        <v>0</v>
      </c>
      <c r="H73" s="111" t="b">
        <v>0</v>
      </c>
      <c r="I73" s="111" t="b">
        <v>0</v>
      </c>
      <c r="J73" s="114" t="e">
        <f t="shared" ca="1" si="0"/>
        <v>#NAME?</v>
      </c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21.5" hidden="1" x14ac:dyDescent="0.9">
      <c r="A74" s="115">
        <f>'PLANTILLA V6'!A74</f>
        <v>0</v>
      </c>
      <c r="B74" s="111">
        <f>'PLANTILLA V6'!B74</f>
        <v>0</v>
      </c>
      <c r="C74" s="119">
        <f>'PLANTILLA V6'!C74</f>
        <v>1</v>
      </c>
      <c r="D74" s="111" t="str">
        <f>'PLANTILLA V6'!D74</f>
        <v>pza</v>
      </c>
      <c r="E74" s="119">
        <v>0</v>
      </c>
      <c r="F74" s="111" t="b">
        <v>0</v>
      </c>
      <c r="G74" s="111" t="b">
        <v>0</v>
      </c>
      <c r="H74" s="111" t="b">
        <v>0</v>
      </c>
      <c r="I74" s="111" t="b">
        <v>0</v>
      </c>
      <c r="J74" s="114" t="e">
        <f t="shared" ca="1" si="0"/>
        <v>#NAME?</v>
      </c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21.5" hidden="1" x14ac:dyDescent="0.9">
      <c r="A75" s="115">
        <f>'PLANTILLA V6'!A75</f>
        <v>0</v>
      </c>
      <c r="B75" s="111">
        <f>'PLANTILLA V6'!B75</f>
        <v>0</v>
      </c>
      <c r="C75" s="119">
        <f>'PLANTILLA V6'!C75</f>
        <v>1</v>
      </c>
      <c r="D75" s="111" t="str">
        <f>'PLANTILLA V6'!D75</f>
        <v>pza</v>
      </c>
      <c r="E75" s="119">
        <v>0</v>
      </c>
      <c r="F75" s="111" t="b">
        <v>0</v>
      </c>
      <c r="G75" s="111" t="b">
        <v>0</v>
      </c>
      <c r="H75" s="111" t="b">
        <v>0</v>
      </c>
      <c r="I75" s="111" t="b">
        <v>0</v>
      </c>
      <c r="J75" s="114" t="e">
        <f t="shared" ca="1" si="0"/>
        <v>#NAME?</v>
      </c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21.5" hidden="1" x14ac:dyDescent="0.9">
      <c r="A76" s="115">
        <f>'PLANTILLA V6'!A76</f>
        <v>0</v>
      </c>
      <c r="B76" s="111">
        <f>'PLANTILLA V6'!B76</f>
        <v>0</v>
      </c>
      <c r="C76" s="119">
        <f>'PLANTILLA V6'!C76</f>
        <v>1</v>
      </c>
      <c r="D76" s="111" t="str">
        <f>'PLANTILLA V6'!D76</f>
        <v>pza</v>
      </c>
      <c r="E76" s="119">
        <v>0</v>
      </c>
      <c r="F76" s="111" t="b">
        <v>0</v>
      </c>
      <c r="G76" s="111" t="b">
        <v>0</v>
      </c>
      <c r="H76" s="111" t="b">
        <v>0</v>
      </c>
      <c r="I76" s="111" t="b">
        <v>0</v>
      </c>
      <c r="J76" s="114" t="e">
        <f t="shared" ca="1" si="0"/>
        <v>#NAME?</v>
      </c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21.5" x14ac:dyDescent="0.9">
      <c r="A77" s="174" t="str">
        <f>'PLANTILLA V6'!A77</f>
        <v>Electricidad y Electrónica</v>
      </c>
      <c r="B77" s="157"/>
      <c r="C77" s="119">
        <f>'PLANTILLA V6'!C77</f>
        <v>0</v>
      </c>
      <c r="D77" s="111">
        <f>'PLANTILLA V6'!D77</f>
        <v>0</v>
      </c>
      <c r="E77" s="119">
        <v>0</v>
      </c>
      <c r="F77" s="111" t="b">
        <v>0</v>
      </c>
      <c r="G77" s="111" t="b">
        <v>0</v>
      </c>
      <c r="H77" s="111" t="b">
        <v>0</v>
      </c>
      <c r="I77" s="111" t="b">
        <v>0</v>
      </c>
      <c r="J77" s="114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21.5" hidden="1" x14ac:dyDescent="0.9">
      <c r="A78" s="118" t="str">
        <f>'PLANTILLA V6'!A78</f>
        <v>EE</v>
      </c>
      <c r="B78" s="118" t="str">
        <f>'PLANTILLA V6'!B78</f>
        <v>Juego de 10 cables tipo caiman- caiman</v>
      </c>
      <c r="C78" s="119">
        <f>'PLANTILLA V6'!C78</f>
        <v>1</v>
      </c>
      <c r="D78" s="111" t="str">
        <f>'PLANTILLA V6'!D78</f>
        <v>juego</v>
      </c>
      <c r="E78" s="119">
        <v>0</v>
      </c>
      <c r="F78" s="111" t="b">
        <v>0</v>
      </c>
      <c r="G78" s="111" t="b">
        <v>0</v>
      </c>
      <c r="H78" s="111" t="b">
        <v>1</v>
      </c>
      <c r="I78" s="111" t="b">
        <v>0</v>
      </c>
      <c r="J78" s="114" t="e">
        <f t="shared" ca="1" si="0"/>
        <v>#NAME?</v>
      </c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21.5" hidden="1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1" t="str">
        <f>'PLANTILLA V6'!D79</f>
        <v>juego</v>
      </c>
      <c r="E79" s="119">
        <v>0</v>
      </c>
      <c r="F79" s="111" t="b">
        <v>0</v>
      </c>
      <c r="G79" s="111" t="b">
        <v>0</v>
      </c>
      <c r="H79" s="111" t="b">
        <v>1</v>
      </c>
      <c r="I79" s="111" t="b">
        <v>0</v>
      </c>
      <c r="J79" s="114" t="e">
        <f t="shared" ca="1" si="0"/>
        <v>#NAME?</v>
      </c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21.5" hidden="1" x14ac:dyDescent="0.9">
      <c r="A80" s="118" t="str">
        <f>'PLANTILLA V6'!A80</f>
        <v>EE</v>
      </c>
      <c r="B80" s="118" t="str">
        <f>'PLANTILLA V6'!B80</f>
        <v xml:space="preserve">Juegos de jumpers macho - macho </v>
      </c>
      <c r="C80" s="119">
        <f>'PLANTILLA V6'!C80</f>
        <v>1</v>
      </c>
      <c r="D80" s="111" t="str">
        <f>'PLANTILLA V6'!D80</f>
        <v>juego</v>
      </c>
      <c r="E80" s="119">
        <v>0</v>
      </c>
      <c r="F80" s="111" t="b">
        <v>0</v>
      </c>
      <c r="G80" s="111" t="b">
        <v>0</v>
      </c>
      <c r="H80" s="111" t="b">
        <v>1</v>
      </c>
      <c r="I80" s="111" t="b">
        <v>0</v>
      </c>
      <c r="J80" s="114" t="e">
        <f t="shared" ca="1" si="0"/>
        <v>#NAME?</v>
      </c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21.5" hidden="1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1" t="str">
        <f>'PLANTILLA V6'!D81</f>
        <v>juego</v>
      </c>
      <c r="E81" s="119">
        <v>0</v>
      </c>
      <c r="F81" s="111" t="b">
        <v>0</v>
      </c>
      <c r="G81" s="111" t="b">
        <v>0</v>
      </c>
      <c r="H81" s="111" t="b">
        <v>1</v>
      </c>
      <c r="I81" s="111" t="b">
        <v>0</v>
      </c>
      <c r="J81" s="114" t="e">
        <f t="shared" ca="1" si="0"/>
        <v>#NAME?</v>
      </c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21.5" hidden="1" x14ac:dyDescent="0.9">
      <c r="A82" s="118" t="str">
        <f>'PLANTILLA V6'!A82</f>
        <v>EE</v>
      </c>
      <c r="B82" s="118" t="str">
        <f>'PLANTILLA V6'!B82</f>
        <v>Motor DC de 3V</v>
      </c>
      <c r="C82" s="119">
        <f>'PLANTILLA V6'!C82</f>
        <v>1</v>
      </c>
      <c r="D82" s="111" t="str">
        <f>'PLANTILLA V6'!D82</f>
        <v>pza</v>
      </c>
      <c r="E82" s="119">
        <v>0</v>
      </c>
      <c r="F82" s="111" t="b">
        <v>0</v>
      </c>
      <c r="G82" s="111" t="b">
        <v>0</v>
      </c>
      <c r="H82" s="111" t="b">
        <v>1</v>
      </c>
      <c r="I82" s="111" t="b">
        <v>0</v>
      </c>
      <c r="J82" s="114" t="e">
        <f t="shared" ca="1" si="0"/>
        <v>#NAME?</v>
      </c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21.5" hidden="1" x14ac:dyDescent="0.9">
      <c r="A83" s="118" t="str">
        <f>'PLANTILLA V6'!A83</f>
        <v>EE</v>
      </c>
      <c r="B83" s="118" t="str">
        <f>'PLANTILLA V6'!B83</f>
        <v>Motor DC de 5V</v>
      </c>
      <c r="C83" s="119">
        <f>'PLANTILLA V6'!C83</f>
        <v>1</v>
      </c>
      <c r="D83" s="111" t="str">
        <f>'PLANTILLA V6'!D83</f>
        <v>pza</v>
      </c>
      <c r="E83" s="119">
        <v>0</v>
      </c>
      <c r="F83" s="111" t="b">
        <v>0</v>
      </c>
      <c r="G83" s="111" t="b">
        <v>0</v>
      </c>
      <c r="H83" s="111" t="b">
        <v>1</v>
      </c>
      <c r="I83" s="111" t="b">
        <v>0</v>
      </c>
      <c r="J83" s="114" t="e">
        <f t="shared" ca="1" si="0"/>
        <v>#NAME?</v>
      </c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21.5" hidden="1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1" t="str">
        <f>'PLANTILLA V6'!D84</f>
        <v>pza</v>
      </c>
      <c r="E84" s="119">
        <v>0</v>
      </c>
      <c r="F84" s="111" t="b">
        <v>0</v>
      </c>
      <c r="G84" s="111" t="b">
        <v>0</v>
      </c>
      <c r="H84" s="111" t="b">
        <v>1</v>
      </c>
      <c r="I84" s="111" t="b">
        <v>0</v>
      </c>
      <c r="J84" s="114" t="e">
        <f t="shared" ca="1" si="0"/>
        <v>#NAME?</v>
      </c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21.5" hidden="1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1" t="str">
        <f>'PLANTILLA V6'!D85</f>
        <v>pza</v>
      </c>
      <c r="E85" s="119">
        <v>0</v>
      </c>
      <c r="F85" s="111" t="b">
        <v>0</v>
      </c>
      <c r="G85" s="111" t="b">
        <v>0</v>
      </c>
      <c r="H85" s="111" t="b">
        <v>0</v>
      </c>
      <c r="I85" s="111" t="b">
        <v>0</v>
      </c>
      <c r="J85" s="114" t="e">
        <f t="shared" ca="1" si="0"/>
        <v>#NAME?</v>
      </c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21.5" hidden="1" x14ac:dyDescent="0.9">
      <c r="A86" s="118" t="str">
        <f>'PLANTILLA V6'!A86</f>
        <v>EE</v>
      </c>
      <c r="B86" s="120" t="str">
        <f>'PLANTILLA V6'!B86</f>
        <v>Led de color verde</v>
      </c>
      <c r="C86" s="119">
        <f>'PLANTILLA V6'!C86</f>
        <v>1</v>
      </c>
      <c r="D86" s="111" t="str">
        <f>'PLANTILLA V6'!D86</f>
        <v>pza</v>
      </c>
      <c r="E86" s="119">
        <v>0</v>
      </c>
      <c r="F86" s="111" t="b">
        <v>0</v>
      </c>
      <c r="G86" s="111" t="b">
        <v>0</v>
      </c>
      <c r="H86" s="111" t="b">
        <v>0</v>
      </c>
      <c r="I86" s="111" t="b">
        <v>0</v>
      </c>
      <c r="J86" s="114" t="e">
        <f t="shared" ca="1" si="0"/>
        <v>#NAME?</v>
      </c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21.5" hidden="1" x14ac:dyDescent="0.9">
      <c r="A87" s="118" t="str">
        <f>'PLANTILLA V6'!A87</f>
        <v>EE</v>
      </c>
      <c r="B87" s="120" t="str">
        <f>'PLANTILLA V6'!B87</f>
        <v>Led de color amarillo (ámbar)</v>
      </c>
      <c r="C87" s="119">
        <f>'PLANTILLA V6'!C87</f>
        <v>1</v>
      </c>
      <c r="D87" s="111" t="str">
        <f>'PLANTILLA V6'!D87</f>
        <v>pza</v>
      </c>
      <c r="E87" s="119">
        <v>0</v>
      </c>
      <c r="F87" s="111" t="b">
        <v>0</v>
      </c>
      <c r="G87" s="111" t="b">
        <v>0</v>
      </c>
      <c r="H87" s="111" t="b">
        <v>0</v>
      </c>
      <c r="I87" s="111" t="b">
        <v>0</v>
      </c>
      <c r="J87" s="114" t="e">
        <f t="shared" ca="1" si="0"/>
        <v>#NAME?</v>
      </c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21.5" hidden="1" x14ac:dyDescent="0.9">
      <c r="A88" s="118" t="str">
        <f>'PLANTILLA V6'!A88</f>
        <v>EE</v>
      </c>
      <c r="B88" s="118" t="str">
        <f>'PLANTILLA V6'!B88</f>
        <v>Led de color rojo</v>
      </c>
      <c r="C88" s="119">
        <f>'PLANTILLA V6'!C88</f>
        <v>1</v>
      </c>
      <c r="D88" s="111" t="str">
        <f>'PLANTILLA V6'!D88</f>
        <v>pza</v>
      </c>
      <c r="E88" s="119">
        <v>0</v>
      </c>
      <c r="F88" s="111" t="b">
        <v>0</v>
      </c>
      <c r="G88" s="111" t="b">
        <v>0</v>
      </c>
      <c r="H88" s="111" t="b">
        <v>0</v>
      </c>
      <c r="I88" s="111" t="b">
        <v>0</v>
      </c>
      <c r="J88" s="114" t="e">
        <f t="shared" ca="1" si="0"/>
        <v>#NAME?</v>
      </c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21.5" hidden="1" x14ac:dyDescent="0.9">
      <c r="A89" s="118" t="str">
        <f>'PLANTILLA V6'!A89</f>
        <v>EE</v>
      </c>
      <c r="B89" s="118" t="str">
        <f>'PLANTILLA V6'!B89</f>
        <v xml:space="preserve">Resistencia de 330 ohms </v>
      </c>
      <c r="C89" s="119">
        <f>'PLANTILLA V6'!C89</f>
        <v>1</v>
      </c>
      <c r="D89" s="111" t="str">
        <f>'PLANTILLA V6'!D89</f>
        <v>pza</v>
      </c>
      <c r="E89" s="119">
        <v>0</v>
      </c>
      <c r="F89" s="111" t="b">
        <v>0</v>
      </c>
      <c r="G89" s="111" t="b">
        <v>0</v>
      </c>
      <c r="H89" s="111" t="b">
        <v>0</v>
      </c>
      <c r="I89" s="111" t="b">
        <v>0</v>
      </c>
      <c r="J89" s="114" t="e">
        <f t="shared" ca="1" si="0"/>
        <v>#NAME?</v>
      </c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21.5" hidden="1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1" t="str">
        <f>'PLANTILLA V6'!D90</f>
        <v>pza</v>
      </c>
      <c r="E90" s="119">
        <v>0</v>
      </c>
      <c r="F90" s="111" t="b">
        <v>0</v>
      </c>
      <c r="G90" s="111" t="b">
        <v>0</v>
      </c>
      <c r="H90" s="111" t="b">
        <v>0</v>
      </c>
      <c r="I90" s="111" t="b">
        <v>0</v>
      </c>
      <c r="J90" s="114" t="e">
        <f t="shared" ca="1" si="0"/>
        <v>#NAME?</v>
      </c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21.5" hidden="1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1" t="str">
        <f>'PLANTILLA V6'!D91</f>
        <v>rollo</v>
      </c>
      <c r="E91" s="119">
        <v>0</v>
      </c>
      <c r="F91" s="111" t="b">
        <v>0</v>
      </c>
      <c r="G91" s="111" t="b">
        <v>0</v>
      </c>
      <c r="H91" s="111" t="b">
        <v>0</v>
      </c>
      <c r="I91" s="111" t="b">
        <v>1</v>
      </c>
      <c r="J91" s="114" t="e">
        <f t="shared" ca="1" si="0"/>
        <v>#NAME?</v>
      </c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21.5" hidden="1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1" t="str">
        <f>'PLANTILLA V6'!D92</f>
        <v>rollo</v>
      </c>
      <c r="E92" s="119">
        <v>0</v>
      </c>
      <c r="F92" s="111" t="b">
        <v>0</v>
      </c>
      <c r="G92" s="111" t="b">
        <v>0</v>
      </c>
      <c r="H92" s="111" t="b">
        <v>0</v>
      </c>
      <c r="I92" s="111" t="b">
        <v>1</v>
      </c>
      <c r="J92" s="114" t="e">
        <f t="shared" ca="1" si="0"/>
        <v>#NAME?</v>
      </c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21.5" hidden="1" x14ac:dyDescent="0.9">
      <c r="A93" s="118" t="str">
        <f>'PLANTILLA V6'!A93</f>
        <v>EE</v>
      </c>
      <c r="B93" s="118" t="str">
        <f>'PLANTILLA V6'!B93</f>
        <v>Push button</v>
      </c>
      <c r="C93" s="119">
        <f>'PLANTILLA V6'!C93</f>
        <v>1</v>
      </c>
      <c r="D93" s="111" t="str">
        <f>'PLANTILLA V6'!D93</f>
        <v>pza</v>
      </c>
      <c r="E93" s="119">
        <v>0</v>
      </c>
      <c r="F93" s="111" t="b">
        <v>0</v>
      </c>
      <c r="G93" s="111" t="b">
        <v>0</v>
      </c>
      <c r="H93" s="111" t="b">
        <v>0</v>
      </c>
      <c r="I93" s="111" t="b">
        <v>0</v>
      </c>
      <c r="J93" s="114" t="e">
        <f t="shared" ca="1" si="0"/>
        <v>#NAME?</v>
      </c>
      <c r="K93" s="117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21.5" hidden="1" x14ac:dyDescent="0.9">
      <c r="A94" s="118" t="str">
        <f>'PLANTILLA V6'!A94</f>
        <v>EE</v>
      </c>
      <c r="B94" s="118" t="str">
        <f>'PLANTILLA V6'!B94</f>
        <v>Cautín</v>
      </c>
      <c r="C94" s="119">
        <f>'PLANTILLA V6'!C94</f>
        <v>1</v>
      </c>
      <c r="D94" s="111" t="str">
        <f>'PLANTILLA V6'!D94</f>
        <v>pza</v>
      </c>
      <c r="E94" s="119">
        <v>0</v>
      </c>
      <c r="F94" s="111" t="b">
        <v>0</v>
      </c>
      <c r="G94" s="111" t="b">
        <v>0</v>
      </c>
      <c r="H94" s="111" t="b">
        <v>0</v>
      </c>
      <c r="I94" s="111" t="b">
        <v>0</v>
      </c>
      <c r="J94" s="114" t="e">
        <f t="shared" ca="1" si="0"/>
        <v>#NAME?</v>
      </c>
      <c r="K94" s="117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21.5" hidden="1" x14ac:dyDescent="0.9">
      <c r="A95" s="118" t="str">
        <f>'PLANTILLA V6'!A95</f>
        <v>EE</v>
      </c>
      <c r="B95" s="118" t="str">
        <f>'PLANTILLA V6'!B95</f>
        <v>Soldadura electrónica</v>
      </c>
      <c r="C95" s="119">
        <f>'PLANTILLA V6'!C95</f>
        <v>1</v>
      </c>
      <c r="D95" s="111" t="str">
        <f>'PLANTILLA V6'!D95</f>
        <v>pza</v>
      </c>
      <c r="E95" s="119">
        <v>0</v>
      </c>
      <c r="F95" s="111" t="b">
        <v>0</v>
      </c>
      <c r="G95" s="111" t="b">
        <v>0</v>
      </c>
      <c r="H95" s="111" t="b">
        <v>0</v>
      </c>
      <c r="I95" s="111" t="b">
        <v>0</v>
      </c>
      <c r="J95" s="114" t="e">
        <f t="shared" ca="1" si="0"/>
        <v>#NAME?</v>
      </c>
      <c r="K95" s="117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21.5" hidden="1" x14ac:dyDescent="0.9">
      <c r="A96" s="118" t="str">
        <f>'PLANTILLA V6'!A96</f>
        <v>EE</v>
      </c>
      <c r="B96" s="118" t="str">
        <f>'PLANTILLA V6'!B96</f>
        <v>Pasta para soldar</v>
      </c>
      <c r="C96" s="119">
        <f>'PLANTILLA V6'!C96</f>
        <v>1</v>
      </c>
      <c r="D96" s="111" t="str">
        <f>'PLANTILLA V6'!D96</f>
        <v>pza</v>
      </c>
      <c r="E96" s="119">
        <v>0</v>
      </c>
      <c r="F96" s="111" t="b">
        <v>0</v>
      </c>
      <c r="G96" s="111" t="b">
        <v>0</v>
      </c>
      <c r="H96" s="111" t="b">
        <v>0</v>
      </c>
      <c r="I96" s="111" t="b">
        <v>0</v>
      </c>
      <c r="J96" s="114" t="e">
        <f t="shared" ca="1" si="0"/>
        <v>#NAME?</v>
      </c>
      <c r="K96" s="117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21.5" hidden="1" x14ac:dyDescent="0.9">
      <c r="A97" s="118" t="str">
        <f>'PLANTILLA V6'!A97</f>
        <v>EE</v>
      </c>
      <c r="B97" s="118">
        <f>'PLANTILLA V6'!B97</f>
        <v>0</v>
      </c>
      <c r="C97" s="119">
        <f>'PLANTILLA V6'!C97</f>
        <v>1</v>
      </c>
      <c r="D97" s="111" t="str">
        <f>'PLANTILLA V6'!D97</f>
        <v>pza</v>
      </c>
      <c r="E97" s="119">
        <v>0</v>
      </c>
      <c r="F97" s="111" t="b">
        <v>0</v>
      </c>
      <c r="G97" s="111" t="b">
        <v>0</v>
      </c>
      <c r="H97" s="111" t="b">
        <v>0</v>
      </c>
      <c r="I97" s="111" t="b">
        <v>0</v>
      </c>
      <c r="J97" s="114" t="e">
        <f t="shared" ca="1" si="0"/>
        <v>#NAME?</v>
      </c>
      <c r="K97" s="117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21.5" hidden="1" x14ac:dyDescent="0.9">
      <c r="A98" s="118">
        <f>'PLANTILLA V6'!A98</f>
        <v>0</v>
      </c>
      <c r="B98" s="118">
        <f>'PLANTILLA V6'!B98</f>
        <v>0</v>
      </c>
      <c r="C98" s="119">
        <f>'PLANTILLA V6'!C98</f>
        <v>1</v>
      </c>
      <c r="D98" s="111" t="str">
        <f>'PLANTILLA V6'!D98</f>
        <v>pza</v>
      </c>
      <c r="E98" s="119">
        <v>0</v>
      </c>
      <c r="F98" s="111" t="b">
        <v>0</v>
      </c>
      <c r="G98" s="111" t="b">
        <v>0</v>
      </c>
      <c r="H98" s="111" t="b">
        <v>0</v>
      </c>
      <c r="I98" s="111" t="b">
        <v>0</v>
      </c>
      <c r="J98" s="114" t="e">
        <f t="shared" ca="1" si="0"/>
        <v>#NAME?</v>
      </c>
      <c r="K98" s="117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21.5" hidden="1" x14ac:dyDescent="0.9">
      <c r="A99" s="118">
        <f>'PLANTILLA V6'!A99</f>
        <v>0</v>
      </c>
      <c r="B99" s="118">
        <f>'PLANTILLA V6'!B99</f>
        <v>0</v>
      </c>
      <c r="C99" s="119">
        <f>'PLANTILLA V6'!C99</f>
        <v>1</v>
      </c>
      <c r="D99" s="111" t="str">
        <f>'PLANTILLA V6'!D99</f>
        <v>pza</v>
      </c>
      <c r="E99" s="119">
        <v>0</v>
      </c>
      <c r="F99" s="111" t="b">
        <v>0</v>
      </c>
      <c r="G99" s="111" t="b">
        <v>0</v>
      </c>
      <c r="H99" s="111" t="b">
        <v>0</v>
      </c>
      <c r="I99" s="111" t="b">
        <v>0</v>
      </c>
      <c r="J99" s="114" t="e">
        <f t="shared" ca="1" si="0"/>
        <v>#NAME?</v>
      </c>
      <c r="K99" s="117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21.5" hidden="1" x14ac:dyDescent="0.9">
      <c r="A100" s="118">
        <f>'PLANTILLA V6'!A100</f>
        <v>0</v>
      </c>
      <c r="B100" s="118">
        <f>'PLANTILLA V6'!B100</f>
        <v>0</v>
      </c>
      <c r="C100" s="119">
        <f>'PLANTILLA V6'!C100</f>
        <v>1</v>
      </c>
      <c r="D100" s="111" t="str">
        <f>'PLANTILLA V6'!D100</f>
        <v>pza</v>
      </c>
      <c r="E100" s="119">
        <v>0</v>
      </c>
      <c r="F100" s="111" t="b">
        <v>0</v>
      </c>
      <c r="G100" s="111" t="b">
        <v>0</v>
      </c>
      <c r="H100" s="111" t="b">
        <v>0</v>
      </c>
      <c r="I100" s="111" t="b">
        <v>0</v>
      </c>
      <c r="J100" s="114" t="e">
        <f t="shared" ca="1" si="0"/>
        <v>#NAME?</v>
      </c>
      <c r="K100" s="117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21.5" hidden="1" x14ac:dyDescent="0.9">
      <c r="A101" s="118">
        <f>'PLANTILLA V6'!A101</f>
        <v>0</v>
      </c>
      <c r="B101" s="118">
        <f>'PLANTILLA V6'!B101</f>
        <v>0</v>
      </c>
      <c r="C101" s="119">
        <f>'PLANTILLA V6'!C101</f>
        <v>1</v>
      </c>
      <c r="D101" s="111" t="str">
        <f>'PLANTILLA V6'!D101</f>
        <v>pza</v>
      </c>
      <c r="E101" s="119">
        <v>0</v>
      </c>
      <c r="F101" s="111" t="b">
        <v>0</v>
      </c>
      <c r="G101" s="111" t="b">
        <v>0</v>
      </c>
      <c r="H101" s="111" t="b">
        <v>0</v>
      </c>
      <c r="I101" s="111" t="b">
        <v>0</v>
      </c>
      <c r="J101" s="114" t="e">
        <f t="shared" ca="1" si="0"/>
        <v>#NAME?</v>
      </c>
      <c r="K101" s="117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21.5" hidden="1" x14ac:dyDescent="0.9">
      <c r="A102" s="118">
        <f>'PLANTILLA V6'!A102</f>
        <v>0</v>
      </c>
      <c r="B102" s="118">
        <f>'PLANTILLA V6'!B102</f>
        <v>0</v>
      </c>
      <c r="C102" s="119">
        <f>'PLANTILLA V6'!C102</f>
        <v>1</v>
      </c>
      <c r="D102" s="111" t="str">
        <f>'PLANTILLA V6'!D102</f>
        <v>pza</v>
      </c>
      <c r="E102" s="119">
        <v>0</v>
      </c>
      <c r="F102" s="111" t="b">
        <v>0</v>
      </c>
      <c r="G102" s="111" t="b">
        <v>0</v>
      </c>
      <c r="H102" s="111" t="b">
        <v>0</v>
      </c>
      <c r="I102" s="111" t="b">
        <v>0</v>
      </c>
      <c r="J102" s="114" t="e">
        <f t="shared" ca="1" si="0"/>
        <v>#NAME?</v>
      </c>
      <c r="K102" s="117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21.5" hidden="1" x14ac:dyDescent="0.9">
      <c r="A103" s="118">
        <f>'PLANTILLA V6'!A103</f>
        <v>0</v>
      </c>
      <c r="B103" s="118">
        <f>'PLANTILLA V6'!B103</f>
        <v>0</v>
      </c>
      <c r="C103" s="119">
        <f>'PLANTILLA V6'!C103</f>
        <v>1</v>
      </c>
      <c r="D103" s="111" t="str">
        <f>'PLANTILLA V6'!D103</f>
        <v>pza</v>
      </c>
      <c r="E103" s="119">
        <v>0</v>
      </c>
      <c r="F103" s="111" t="b">
        <v>0</v>
      </c>
      <c r="G103" s="111" t="b">
        <v>0</v>
      </c>
      <c r="H103" s="111" t="b">
        <v>0</v>
      </c>
      <c r="I103" s="111" t="b">
        <v>0</v>
      </c>
      <c r="J103" s="114" t="e">
        <f t="shared" ca="1" si="0"/>
        <v>#NAME?</v>
      </c>
      <c r="K103" s="117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21.5" hidden="1" x14ac:dyDescent="0.9">
      <c r="A104" s="118">
        <f>'PLANTILLA V6'!A104</f>
        <v>0</v>
      </c>
      <c r="B104" s="118">
        <f>'PLANTILLA V6'!B104</f>
        <v>0</v>
      </c>
      <c r="C104" s="119">
        <f>'PLANTILLA V6'!C104</f>
        <v>1</v>
      </c>
      <c r="D104" s="111" t="str">
        <f>'PLANTILLA V6'!D104</f>
        <v>pza</v>
      </c>
      <c r="E104" s="119">
        <v>0</v>
      </c>
      <c r="F104" s="111" t="b">
        <v>0</v>
      </c>
      <c r="G104" s="111" t="b">
        <v>0</v>
      </c>
      <c r="H104" s="111" t="b">
        <v>0</v>
      </c>
      <c r="I104" s="111" t="b">
        <v>0</v>
      </c>
      <c r="J104" s="114" t="e">
        <f t="shared" ca="1" si="0"/>
        <v>#NAME?</v>
      </c>
      <c r="K104" s="117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21.5" hidden="1" x14ac:dyDescent="0.9">
      <c r="A105" s="118">
        <f>'PLANTILLA V6'!A105</f>
        <v>0</v>
      </c>
      <c r="B105" s="118">
        <f>'PLANTILLA V6'!B105</f>
        <v>0</v>
      </c>
      <c r="C105" s="119">
        <f>'PLANTILLA V6'!C105</f>
        <v>1</v>
      </c>
      <c r="D105" s="111" t="str">
        <f>'PLANTILLA V6'!D105</f>
        <v>pza</v>
      </c>
      <c r="E105" s="119">
        <v>0</v>
      </c>
      <c r="F105" s="111" t="b">
        <v>0</v>
      </c>
      <c r="G105" s="111" t="b">
        <v>0</v>
      </c>
      <c r="H105" s="111" t="b">
        <v>0</v>
      </c>
      <c r="I105" s="111" t="b">
        <v>0</v>
      </c>
      <c r="J105" s="114" t="e">
        <f t="shared" ca="1" si="0"/>
        <v>#NAME?</v>
      </c>
      <c r="K105" s="117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21.5" hidden="1" x14ac:dyDescent="0.9">
      <c r="A106" s="118">
        <f>'PLANTILLA V6'!A106</f>
        <v>0</v>
      </c>
      <c r="B106" s="118">
        <f>'PLANTILLA V6'!B106</f>
        <v>0</v>
      </c>
      <c r="C106" s="119">
        <f>'PLANTILLA V6'!C106</f>
        <v>1</v>
      </c>
      <c r="D106" s="111" t="str">
        <f>'PLANTILLA V6'!D106</f>
        <v>pza</v>
      </c>
      <c r="E106" s="119">
        <v>0</v>
      </c>
      <c r="F106" s="111" t="b">
        <v>0</v>
      </c>
      <c r="G106" s="111" t="b">
        <v>0</v>
      </c>
      <c r="H106" s="111" t="b">
        <v>0</v>
      </c>
      <c r="I106" s="111" t="b">
        <v>0</v>
      </c>
      <c r="J106" s="114" t="e">
        <f t="shared" ca="1" si="0"/>
        <v>#NAME?</v>
      </c>
      <c r="K106" s="117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21.5" hidden="1" x14ac:dyDescent="0.9">
      <c r="A107" s="118">
        <f>'PLANTILLA V6'!A107</f>
        <v>0</v>
      </c>
      <c r="B107" s="118">
        <f>'PLANTILLA V6'!B107</f>
        <v>0</v>
      </c>
      <c r="C107" s="119">
        <f>'PLANTILLA V6'!C107</f>
        <v>1</v>
      </c>
      <c r="D107" s="111" t="str">
        <f>'PLANTILLA V6'!D107</f>
        <v>pza</v>
      </c>
      <c r="E107" s="119">
        <v>0</v>
      </c>
      <c r="F107" s="111" t="b">
        <v>0</v>
      </c>
      <c r="G107" s="111" t="b">
        <v>0</v>
      </c>
      <c r="H107" s="111" t="b">
        <v>0</v>
      </c>
      <c r="I107" s="111" t="b">
        <v>0</v>
      </c>
      <c r="J107" s="114" t="e">
        <f t="shared" ca="1" si="0"/>
        <v>#NAME?</v>
      </c>
      <c r="K107" s="117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21.5" hidden="1" x14ac:dyDescent="0.9">
      <c r="A108" s="118">
        <f>'PLANTILLA V6'!A108</f>
        <v>0</v>
      </c>
      <c r="B108" s="118">
        <f>'PLANTILLA V6'!B108</f>
        <v>0</v>
      </c>
      <c r="C108" s="119">
        <f>'PLANTILLA V6'!C108</f>
        <v>1</v>
      </c>
      <c r="D108" s="111" t="str">
        <f>'PLANTILLA V6'!D108</f>
        <v>pza</v>
      </c>
      <c r="E108" s="119">
        <v>0</v>
      </c>
      <c r="F108" s="111" t="b">
        <v>0</v>
      </c>
      <c r="G108" s="111" t="b">
        <v>0</v>
      </c>
      <c r="H108" s="111" t="b">
        <v>0</v>
      </c>
      <c r="I108" s="111" t="b">
        <v>0</v>
      </c>
      <c r="J108" s="114" t="e">
        <f t="shared" ca="1" si="0"/>
        <v>#NAME?</v>
      </c>
      <c r="K108" s="117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21.5" x14ac:dyDescent="0.9">
      <c r="A109" s="175" t="str">
        <f>'PLANTILLA V6'!A109</f>
        <v>Baterías</v>
      </c>
      <c r="B109" s="157"/>
      <c r="C109" s="119">
        <f>'PLANTILLA V6'!C109</f>
        <v>0</v>
      </c>
      <c r="D109" s="111">
        <f>'PLANTILLA V6'!D109</f>
        <v>0</v>
      </c>
      <c r="E109" s="119">
        <v>0</v>
      </c>
      <c r="F109" s="111" t="b">
        <v>0</v>
      </c>
      <c r="G109" s="111" t="b">
        <v>0</v>
      </c>
      <c r="H109" s="111" t="b">
        <v>0</v>
      </c>
      <c r="I109" s="111" t="b">
        <v>0</v>
      </c>
      <c r="J109" s="114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7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21.5" hidden="1" x14ac:dyDescent="0.9">
      <c r="A110" s="118" t="str">
        <f>'PLANTILLA V6'!A110</f>
        <v>Ba</v>
      </c>
      <c r="B110" s="118" t="str">
        <f>'PLANTILLA V6'!B110</f>
        <v>Batería recargable (AA)</v>
      </c>
      <c r="C110" s="119">
        <f>'PLANTILLA V6'!C110</f>
        <v>1</v>
      </c>
      <c r="D110" s="111" t="str">
        <f>'PLANTILLA V6'!D110</f>
        <v>pza</v>
      </c>
      <c r="E110" s="119">
        <v>0</v>
      </c>
      <c r="F110" s="111" t="b">
        <v>0</v>
      </c>
      <c r="G110" s="111" t="b">
        <v>0</v>
      </c>
      <c r="H110" s="111" t="b">
        <v>1</v>
      </c>
      <c r="I110" s="111" t="b">
        <v>0</v>
      </c>
      <c r="J110" s="114" t="e">
        <f t="shared" ca="1" si="0"/>
        <v>#NAME?</v>
      </c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21.5" hidden="1" x14ac:dyDescent="0.9">
      <c r="A111" s="118" t="str">
        <f>'PLANTILLA V6'!A111</f>
        <v>Ba</v>
      </c>
      <c r="B111" s="118" t="str">
        <f>'PLANTILLA V6'!B111</f>
        <v>Batería recargable (AAA)</v>
      </c>
      <c r="C111" s="119">
        <f>'PLANTILLA V6'!C111</f>
        <v>1</v>
      </c>
      <c r="D111" s="111" t="str">
        <f>'PLANTILLA V6'!D111</f>
        <v>pza</v>
      </c>
      <c r="E111" s="119">
        <v>0</v>
      </c>
      <c r="F111" s="111" t="b">
        <v>0</v>
      </c>
      <c r="G111" s="111" t="b">
        <v>0</v>
      </c>
      <c r="H111" s="111" t="b">
        <v>1</v>
      </c>
      <c r="I111" s="111" t="b">
        <v>0</v>
      </c>
      <c r="J111" s="114" t="e">
        <f t="shared" ca="1" si="0"/>
        <v>#NAME?</v>
      </c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21.5" hidden="1" x14ac:dyDescent="0.9">
      <c r="A112" s="118" t="str">
        <f>'PLANTILLA V6'!A112</f>
        <v>Ba</v>
      </c>
      <c r="B112" s="118" t="str">
        <f>'PLANTILLA V6'!B112</f>
        <v>Batería recargable 9V (recomendable marca Volteck)</v>
      </c>
      <c r="C112" s="119">
        <f>'PLANTILLA V6'!C112</f>
        <v>1</v>
      </c>
      <c r="D112" s="111" t="str">
        <f>'PLANTILLA V6'!D112</f>
        <v>pza</v>
      </c>
      <c r="E112" s="119">
        <v>0</v>
      </c>
      <c r="F112" s="111" t="b">
        <v>0</v>
      </c>
      <c r="G112" s="111" t="b">
        <v>0</v>
      </c>
      <c r="H112" s="111" t="b">
        <v>1</v>
      </c>
      <c r="I112" s="111" t="b">
        <v>0</v>
      </c>
      <c r="J112" s="114" t="e">
        <f t="shared" ca="1" si="0"/>
        <v>#NAME?</v>
      </c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21.5" hidden="1" x14ac:dyDescent="0.9">
      <c r="A113" s="118" t="str">
        <f>'PLANTILLA V6'!A113</f>
        <v>Ba</v>
      </c>
      <c r="B113" s="118" t="str">
        <f>'PLANTILLA V6'!B113</f>
        <v>Baterías alcalinas AAA de 1.5 V (no recargable) para microbit</v>
      </c>
      <c r="C113" s="119">
        <f>'PLANTILLA V6'!C113</f>
        <v>1</v>
      </c>
      <c r="D113" s="111" t="str">
        <f>'PLANTILLA V6'!D113</f>
        <v>pza</v>
      </c>
      <c r="E113" s="119">
        <v>0</v>
      </c>
      <c r="F113" s="111" t="b">
        <v>0</v>
      </c>
      <c r="G113" s="111" t="b">
        <v>0</v>
      </c>
      <c r="H113" s="111" t="b">
        <v>1</v>
      </c>
      <c r="I113" s="111" t="b">
        <v>0</v>
      </c>
      <c r="J113" s="114" t="e">
        <f t="shared" ca="1" si="0"/>
        <v>#NAME?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21.5" hidden="1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1" t="str">
        <f>'PLANTILLA V6'!D114</f>
        <v>pza</v>
      </c>
      <c r="E114" s="119">
        <v>0</v>
      </c>
      <c r="F114" s="111" t="b">
        <v>0</v>
      </c>
      <c r="G114" s="111" t="b">
        <v>0</v>
      </c>
      <c r="H114" s="111" t="b">
        <v>1</v>
      </c>
      <c r="I114" s="111" t="b">
        <v>0</v>
      </c>
      <c r="J114" s="114" t="e">
        <f t="shared" ca="1" si="0"/>
        <v>#NAME?</v>
      </c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21.5" hidden="1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1" t="str">
        <f>'PLANTILLA V6'!D115</f>
        <v>pza</v>
      </c>
      <c r="E115" s="119">
        <v>0</v>
      </c>
      <c r="F115" s="111" t="b">
        <v>0</v>
      </c>
      <c r="G115" s="111" t="b">
        <v>0</v>
      </c>
      <c r="H115" s="111" t="b">
        <v>0</v>
      </c>
      <c r="I115" s="111" t="b">
        <v>1</v>
      </c>
      <c r="J115" s="114" t="e">
        <f t="shared" ca="1" si="0"/>
        <v>#NAME?</v>
      </c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21.5" hidden="1" x14ac:dyDescent="0.9">
      <c r="A116" s="118" t="str">
        <f>'PLANTILLA V6'!A116</f>
        <v>Ba</v>
      </c>
      <c r="B116" s="118" t="str">
        <f>'PLANTILLA V6'!B116</f>
        <v>Portapilas "AA" en serie</v>
      </c>
      <c r="C116" s="119">
        <f>'PLANTILLA V6'!C116</f>
        <v>1</v>
      </c>
      <c r="D116" s="111" t="str">
        <f>'PLANTILLA V6'!D116</f>
        <v>pza</v>
      </c>
      <c r="E116" s="119">
        <v>0</v>
      </c>
      <c r="F116" s="111" t="b">
        <v>0</v>
      </c>
      <c r="G116" s="111" t="b">
        <v>0</v>
      </c>
      <c r="H116" s="111" t="b">
        <v>1</v>
      </c>
      <c r="I116" s="111" t="b">
        <v>0</v>
      </c>
      <c r="J116" s="114" t="e">
        <f t="shared" ca="1" si="0"/>
        <v>#NAME?</v>
      </c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21.5" hidden="1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1" t="str">
        <f>'PLANTILLA V6'!D117</f>
        <v>pza</v>
      </c>
      <c r="E117" s="119">
        <v>0</v>
      </c>
      <c r="F117" s="111" t="b">
        <v>0</v>
      </c>
      <c r="G117" s="111" t="b">
        <v>0</v>
      </c>
      <c r="H117" s="111" t="b">
        <v>1</v>
      </c>
      <c r="I117" s="111" t="b">
        <v>0</v>
      </c>
      <c r="J117" s="114" t="e">
        <f t="shared" ca="1" si="0"/>
        <v>#NAME?</v>
      </c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21.5" hidden="1" x14ac:dyDescent="0.9">
      <c r="A118" s="118" t="str">
        <f>'PLANTILLA V6'!A118</f>
        <v>Ba</v>
      </c>
      <c r="B118" s="118" t="str">
        <f>'PLANTILLA V6'!B118</f>
        <v>Pila CR2032 tipo moneda</v>
      </c>
      <c r="C118" s="119">
        <f>'PLANTILLA V6'!C118</f>
        <v>1</v>
      </c>
      <c r="D118" s="111" t="str">
        <f>'PLANTILLA V6'!D118</f>
        <v>pza</v>
      </c>
      <c r="E118" s="119">
        <v>0</v>
      </c>
      <c r="F118" s="111" t="b">
        <v>0</v>
      </c>
      <c r="G118" s="111" t="b">
        <v>0</v>
      </c>
      <c r="H118" s="111" t="b">
        <v>1</v>
      </c>
      <c r="I118" s="111" t="b">
        <v>0</v>
      </c>
      <c r="J118" s="114" t="e">
        <f t="shared" ca="1" si="0"/>
        <v>#NAME?</v>
      </c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21.5" hidden="1" x14ac:dyDescent="0.9">
      <c r="A119" s="26">
        <f>'PLANTILLA V6'!A119</f>
        <v>0</v>
      </c>
      <c r="B119" s="26">
        <f>'PLANTILLA V6'!B119</f>
        <v>0</v>
      </c>
      <c r="C119" s="119">
        <f>'PLANTILLA V6'!C119</f>
        <v>0</v>
      </c>
      <c r="D119" s="111">
        <f>'PLANTILLA V6'!D119</f>
        <v>0</v>
      </c>
      <c r="E119" s="119">
        <v>0</v>
      </c>
      <c r="F119" s="111" t="b">
        <v>0</v>
      </c>
      <c r="G119" s="111" t="b">
        <v>0</v>
      </c>
      <c r="H119" s="111" t="b">
        <v>0</v>
      </c>
      <c r="I119" s="111" t="b">
        <v>0</v>
      </c>
      <c r="J119" s="114" t="e">
        <f t="shared" ca="1" si="0"/>
        <v>#NAME?</v>
      </c>
    </row>
    <row r="120" spans="1:26" ht="21.5" hidden="1" x14ac:dyDescent="0.9">
      <c r="A120" s="26">
        <f>'PLANTILLA V6'!A120</f>
        <v>0</v>
      </c>
      <c r="B120" s="26">
        <f>'PLANTILLA V6'!B120</f>
        <v>0</v>
      </c>
      <c r="C120" s="119">
        <f>'PLANTILLA V6'!C120</f>
        <v>0</v>
      </c>
      <c r="D120" s="111">
        <f>'PLANTILLA V6'!D120</f>
        <v>0</v>
      </c>
      <c r="E120" s="119">
        <v>0</v>
      </c>
      <c r="F120" s="111" t="b">
        <v>0</v>
      </c>
      <c r="G120" s="111" t="b">
        <v>0</v>
      </c>
      <c r="H120" s="111" t="b">
        <v>0</v>
      </c>
      <c r="I120" s="111" t="b">
        <v>0</v>
      </c>
      <c r="J120" s="114" t="e">
        <f t="shared" ca="1" si="0"/>
        <v>#NAME?</v>
      </c>
    </row>
    <row r="121" spans="1:26" ht="21.5" hidden="1" x14ac:dyDescent="0.9">
      <c r="A121" s="26">
        <f>'PLANTILLA V6'!A121</f>
        <v>0</v>
      </c>
      <c r="B121" s="26">
        <f>'PLANTILLA V6'!B121</f>
        <v>0</v>
      </c>
      <c r="C121" s="119">
        <f>'PLANTILLA V6'!C121</f>
        <v>0</v>
      </c>
      <c r="D121" s="111">
        <f>'PLANTILLA V6'!D121</f>
        <v>0</v>
      </c>
      <c r="E121" s="119">
        <v>0</v>
      </c>
      <c r="F121" s="111" t="b">
        <v>0</v>
      </c>
      <c r="G121" s="111" t="b">
        <v>0</v>
      </c>
      <c r="H121" s="111" t="b">
        <v>0</v>
      </c>
      <c r="I121" s="111" t="b">
        <v>0</v>
      </c>
      <c r="J121" s="114" t="e">
        <f t="shared" ca="1" si="0"/>
        <v>#NAME?</v>
      </c>
    </row>
    <row r="122" spans="1:26" ht="21.5" hidden="1" x14ac:dyDescent="0.9">
      <c r="A122" s="26">
        <f>'PLANTILLA V6'!A122</f>
        <v>0</v>
      </c>
      <c r="B122" s="26">
        <f>'PLANTILLA V6'!B122</f>
        <v>0</v>
      </c>
      <c r="C122" s="119">
        <f>'PLANTILLA V6'!C122</f>
        <v>0</v>
      </c>
      <c r="D122" s="111">
        <f>'PLANTILLA V6'!D122</f>
        <v>0</v>
      </c>
      <c r="E122" s="119">
        <v>0</v>
      </c>
      <c r="F122" s="111" t="b">
        <v>0</v>
      </c>
      <c r="G122" s="111" t="b">
        <v>0</v>
      </c>
      <c r="H122" s="111" t="b">
        <v>0</v>
      </c>
      <c r="I122" s="111" t="b">
        <v>0</v>
      </c>
      <c r="J122" s="114" t="e">
        <f t="shared" ca="1" si="0"/>
        <v>#NAME?</v>
      </c>
    </row>
    <row r="123" spans="1:26" ht="21.5" hidden="1" x14ac:dyDescent="0.9">
      <c r="A123" s="26">
        <f>'PLANTILLA V6'!A123</f>
        <v>0</v>
      </c>
      <c r="B123" s="26">
        <f>'PLANTILLA V6'!B123</f>
        <v>0</v>
      </c>
      <c r="C123" s="119">
        <f>'PLANTILLA V6'!C123</f>
        <v>0</v>
      </c>
      <c r="D123" s="111">
        <f>'PLANTILLA V6'!D123</f>
        <v>0</v>
      </c>
      <c r="E123" s="119">
        <v>0</v>
      </c>
      <c r="F123" s="111" t="b">
        <v>0</v>
      </c>
      <c r="G123" s="111" t="b">
        <v>0</v>
      </c>
      <c r="H123" s="111" t="b">
        <v>0</v>
      </c>
      <c r="I123" s="111" t="b">
        <v>0</v>
      </c>
      <c r="J123" s="114" t="e">
        <f t="shared" ca="1" si="0"/>
        <v>#NAME?</v>
      </c>
    </row>
    <row r="124" spans="1:26" ht="21.5" hidden="1" x14ac:dyDescent="0.9">
      <c r="A124" s="26">
        <f>'PLANTILLA V6'!A124</f>
        <v>0</v>
      </c>
      <c r="B124" s="26">
        <f>'PLANTILLA V6'!B124</f>
        <v>0</v>
      </c>
      <c r="C124" s="119">
        <f>'PLANTILLA V6'!C124</f>
        <v>0</v>
      </c>
      <c r="D124" s="111">
        <f>'PLANTILLA V6'!D124</f>
        <v>0</v>
      </c>
      <c r="E124" s="119">
        <v>0</v>
      </c>
      <c r="F124" s="111" t="b">
        <v>0</v>
      </c>
      <c r="G124" s="111" t="b">
        <v>0</v>
      </c>
      <c r="H124" s="111" t="b">
        <v>0</v>
      </c>
      <c r="I124" s="111" t="b">
        <v>0</v>
      </c>
      <c r="J124" s="114" t="e">
        <f t="shared" ca="1" si="0"/>
        <v>#NAME?</v>
      </c>
    </row>
    <row r="125" spans="1:26" ht="21.5" hidden="1" x14ac:dyDescent="0.9">
      <c r="A125" s="26">
        <f>'PLANTILLA V6'!A125</f>
        <v>0</v>
      </c>
      <c r="B125" s="26">
        <f>'PLANTILLA V6'!B125</f>
        <v>0</v>
      </c>
      <c r="C125" s="119">
        <f>'PLANTILLA V6'!C125</f>
        <v>0</v>
      </c>
      <c r="D125" s="111">
        <f>'PLANTILLA V6'!D125</f>
        <v>0</v>
      </c>
      <c r="E125" s="119">
        <v>0</v>
      </c>
      <c r="F125" s="111" t="b">
        <v>0</v>
      </c>
      <c r="G125" s="111" t="b">
        <v>0</v>
      </c>
      <c r="H125" s="111" t="b">
        <v>0</v>
      </c>
      <c r="I125" s="111" t="b">
        <v>0</v>
      </c>
      <c r="J125" s="114" t="e">
        <f t="shared" ca="1" si="0"/>
        <v>#NAME?</v>
      </c>
    </row>
    <row r="126" spans="1:26" ht="21.5" hidden="1" x14ac:dyDescent="0.9">
      <c r="A126" s="26">
        <f>'PLANTILLA V6'!A126</f>
        <v>0</v>
      </c>
      <c r="B126" s="26">
        <f>'PLANTILLA V6'!B126</f>
        <v>0</v>
      </c>
      <c r="C126" s="119">
        <f>'PLANTILLA V6'!C126</f>
        <v>0</v>
      </c>
      <c r="D126" s="111">
        <f>'PLANTILLA V6'!D126</f>
        <v>0</v>
      </c>
      <c r="E126" s="119">
        <v>0</v>
      </c>
      <c r="F126" s="111" t="b">
        <v>0</v>
      </c>
      <c r="G126" s="111" t="b">
        <v>0</v>
      </c>
      <c r="H126" s="111" t="b">
        <v>0</v>
      </c>
      <c r="I126" s="111" t="b">
        <v>0</v>
      </c>
      <c r="J126" s="114" t="e">
        <f t="shared" ca="1" si="0"/>
        <v>#NAME?</v>
      </c>
    </row>
    <row r="127" spans="1:26" ht="21.5" hidden="1" x14ac:dyDescent="0.9">
      <c r="A127" s="26">
        <f>'PLANTILLA V6'!A127</f>
        <v>0</v>
      </c>
      <c r="B127" s="26">
        <f>'PLANTILLA V6'!B127</f>
        <v>0</v>
      </c>
      <c r="C127" s="119">
        <f>'PLANTILLA V6'!C127</f>
        <v>0</v>
      </c>
      <c r="D127" s="111">
        <f>'PLANTILLA V6'!D127</f>
        <v>0</v>
      </c>
      <c r="E127" s="119">
        <v>0</v>
      </c>
      <c r="F127" s="111" t="b">
        <v>0</v>
      </c>
      <c r="G127" s="111" t="b">
        <v>0</v>
      </c>
      <c r="H127" s="111" t="b">
        <v>0</v>
      </c>
      <c r="I127" s="111" t="b">
        <v>0</v>
      </c>
      <c r="J127" s="114" t="e">
        <f t="shared" ca="1" si="0"/>
        <v>#NAME?</v>
      </c>
    </row>
    <row r="128" spans="1:26" ht="21.5" hidden="1" x14ac:dyDescent="0.9">
      <c r="A128" s="26">
        <f>'PLANTILLA V6'!A128</f>
        <v>0</v>
      </c>
      <c r="B128" s="26">
        <f>'PLANTILLA V6'!B128</f>
        <v>0</v>
      </c>
      <c r="C128" s="119">
        <f>'PLANTILLA V6'!C128</f>
        <v>0</v>
      </c>
      <c r="D128" s="111">
        <f>'PLANTILLA V6'!D128</f>
        <v>0</v>
      </c>
      <c r="E128" s="119">
        <v>0</v>
      </c>
      <c r="F128" s="111" t="b">
        <v>0</v>
      </c>
      <c r="G128" s="111" t="b">
        <v>0</v>
      </c>
      <c r="H128" s="111" t="b">
        <v>0</v>
      </c>
      <c r="I128" s="111" t="b">
        <v>0</v>
      </c>
      <c r="J128" s="114" t="e">
        <f t="shared" ca="1" si="0"/>
        <v>#NAME?</v>
      </c>
    </row>
    <row r="129" spans="1:26" ht="21.5" hidden="1" x14ac:dyDescent="0.9">
      <c r="A129" s="26">
        <f>'PLANTILLA V6'!A129</f>
        <v>0</v>
      </c>
      <c r="B129" s="26">
        <f>'PLANTILLA V6'!B129</f>
        <v>0</v>
      </c>
      <c r="C129" s="119">
        <f>'PLANTILLA V6'!C129</f>
        <v>0</v>
      </c>
      <c r="D129" s="111">
        <f>'PLANTILLA V6'!D129</f>
        <v>0</v>
      </c>
      <c r="E129" s="119">
        <v>0</v>
      </c>
      <c r="F129" s="111" t="b">
        <v>0</v>
      </c>
      <c r="G129" s="111" t="b">
        <v>0</v>
      </c>
      <c r="H129" s="111" t="b">
        <v>0</v>
      </c>
      <c r="I129" s="111" t="b">
        <v>0</v>
      </c>
      <c r="J129" s="114" t="e">
        <f t="shared" ca="1" si="0"/>
        <v>#NAME?</v>
      </c>
    </row>
    <row r="130" spans="1:26" ht="21.5" hidden="1" x14ac:dyDescent="0.9">
      <c r="A130" s="26">
        <f>'PLANTILLA V6'!A130</f>
        <v>0</v>
      </c>
      <c r="B130" s="26">
        <f>'PLANTILLA V6'!B130</f>
        <v>0</v>
      </c>
      <c r="C130" s="119">
        <f>'PLANTILLA V6'!C130</f>
        <v>0</v>
      </c>
      <c r="D130" s="111">
        <f>'PLANTILLA V6'!D130</f>
        <v>0</v>
      </c>
      <c r="E130" s="119">
        <v>0</v>
      </c>
      <c r="F130" s="111" t="b">
        <v>0</v>
      </c>
      <c r="G130" s="111" t="b">
        <v>0</v>
      </c>
      <c r="H130" s="111" t="b">
        <v>0</v>
      </c>
      <c r="I130" s="111" t="b">
        <v>0</v>
      </c>
      <c r="J130" s="114" t="e">
        <f t="shared" ca="1" si="0"/>
        <v>#NAME?</v>
      </c>
    </row>
    <row r="131" spans="1:26" ht="21.5" hidden="1" x14ac:dyDescent="0.9">
      <c r="A131" s="26">
        <f>'PLANTILLA V6'!A131</f>
        <v>0</v>
      </c>
      <c r="B131" s="26">
        <f>'PLANTILLA V6'!B131</f>
        <v>0</v>
      </c>
      <c r="C131" s="119">
        <f>'PLANTILLA V6'!C131</f>
        <v>0</v>
      </c>
      <c r="D131" s="111">
        <f>'PLANTILLA V6'!D131</f>
        <v>0</v>
      </c>
      <c r="E131" s="119">
        <v>0</v>
      </c>
      <c r="F131" s="111" t="b">
        <v>0</v>
      </c>
      <c r="G131" s="111" t="b">
        <v>0</v>
      </c>
      <c r="H131" s="111" t="b">
        <v>0</v>
      </c>
      <c r="I131" s="111" t="b">
        <v>0</v>
      </c>
      <c r="J131" s="114" t="e">
        <f t="shared" ca="1" si="0"/>
        <v>#NAME?</v>
      </c>
    </row>
    <row r="132" spans="1:26" ht="21.5" hidden="1" x14ac:dyDescent="0.9">
      <c r="A132" s="26">
        <f>'PLANTILLA V6'!A132</f>
        <v>0</v>
      </c>
      <c r="B132" s="26">
        <f>'PLANTILLA V6'!B132</f>
        <v>0</v>
      </c>
      <c r="C132" s="119">
        <f>'PLANTILLA V6'!C132</f>
        <v>0</v>
      </c>
      <c r="D132" s="111">
        <f>'PLANTILLA V6'!D132</f>
        <v>0</v>
      </c>
      <c r="E132" s="119">
        <v>0</v>
      </c>
      <c r="F132" s="111" t="b">
        <v>0</v>
      </c>
      <c r="G132" s="111" t="b">
        <v>0</v>
      </c>
      <c r="H132" s="111" t="b">
        <v>0</v>
      </c>
      <c r="I132" s="111" t="b">
        <v>0</v>
      </c>
      <c r="J132" s="114" t="e">
        <f t="shared" ca="1" si="0"/>
        <v>#NAME?</v>
      </c>
    </row>
    <row r="133" spans="1:26" ht="21.5" hidden="1" x14ac:dyDescent="0.9">
      <c r="A133" s="26">
        <f>'PLANTILLA V6'!A133</f>
        <v>0</v>
      </c>
      <c r="B133" s="26">
        <f>'PLANTILLA V6'!B133</f>
        <v>0</v>
      </c>
      <c r="C133" s="119">
        <f>'PLANTILLA V6'!C133</f>
        <v>0</v>
      </c>
      <c r="D133" s="111">
        <f>'PLANTILLA V6'!D133</f>
        <v>0</v>
      </c>
      <c r="E133" s="119">
        <v>0</v>
      </c>
      <c r="F133" s="111" t="b">
        <v>0</v>
      </c>
      <c r="G133" s="111" t="b">
        <v>0</v>
      </c>
      <c r="H133" s="111" t="b">
        <v>0</v>
      </c>
      <c r="I133" s="111" t="b">
        <v>0</v>
      </c>
      <c r="J133" s="114" t="e">
        <f t="shared" ca="1" si="0"/>
        <v>#NAME?</v>
      </c>
    </row>
    <row r="134" spans="1:26" ht="21.5" hidden="1" x14ac:dyDescent="0.9">
      <c r="A134" s="26">
        <f>'PLANTILLA V6'!A134</f>
        <v>0</v>
      </c>
      <c r="B134" s="26">
        <f>'PLANTILLA V6'!B134</f>
        <v>0</v>
      </c>
      <c r="C134" s="119">
        <f>'PLANTILLA V6'!C134</f>
        <v>0</v>
      </c>
      <c r="D134" s="111">
        <f>'PLANTILLA V6'!D134</f>
        <v>0</v>
      </c>
      <c r="E134" s="119">
        <v>0</v>
      </c>
      <c r="F134" s="111" t="b">
        <v>0</v>
      </c>
      <c r="G134" s="111" t="b">
        <v>0</v>
      </c>
      <c r="H134" s="111" t="b">
        <v>0</v>
      </c>
      <c r="I134" s="111" t="b">
        <v>0</v>
      </c>
      <c r="J134" s="114" t="e">
        <f t="shared" ca="1" si="0"/>
        <v>#NAME?</v>
      </c>
    </row>
    <row r="135" spans="1:26" ht="21.5" hidden="1" x14ac:dyDescent="0.9">
      <c r="A135" s="26">
        <f>'PLANTILLA V6'!A135</f>
        <v>0</v>
      </c>
      <c r="B135" s="26">
        <f>'PLANTILLA V6'!B135</f>
        <v>0</v>
      </c>
      <c r="C135" s="119">
        <f>'PLANTILLA V6'!C135</f>
        <v>0</v>
      </c>
      <c r="D135" s="111">
        <f>'PLANTILLA V6'!D135</f>
        <v>0</v>
      </c>
      <c r="E135" s="119">
        <v>0</v>
      </c>
      <c r="F135" s="111" t="b">
        <v>0</v>
      </c>
      <c r="G135" s="111" t="b">
        <v>0</v>
      </c>
      <c r="H135" s="111" t="b">
        <v>0</v>
      </c>
      <c r="I135" s="111" t="b">
        <v>0</v>
      </c>
      <c r="J135" s="114" t="e">
        <f t="shared" ca="1" si="0"/>
        <v>#NAME?</v>
      </c>
    </row>
    <row r="136" spans="1:26" ht="21.5" hidden="1" x14ac:dyDescent="0.9">
      <c r="A136" s="26">
        <f>'PLANTILLA V6'!A136</f>
        <v>0</v>
      </c>
      <c r="B136" s="26">
        <f>'PLANTILLA V6'!B136</f>
        <v>0</v>
      </c>
      <c r="C136" s="119">
        <f>'PLANTILLA V6'!C136</f>
        <v>0</v>
      </c>
      <c r="D136" s="111">
        <f>'PLANTILLA V6'!D136</f>
        <v>0</v>
      </c>
      <c r="E136" s="119">
        <v>0</v>
      </c>
      <c r="F136" s="111" t="b">
        <v>0</v>
      </c>
      <c r="G136" s="111" t="b">
        <v>0</v>
      </c>
      <c r="H136" s="111" t="b">
        <v>0</v>
      </c>
      <c r="I136" s="111" t="b">
        <v>0</v>
      </c>
      <c r="J136" s="114" t="e">
        <f t="shared" ca="1" si="0"/>
        <v>#NAME?</v>
      </c>
    </row>
    <row r="137" spans="1:26" ht="21.5" hidden="1" x14ac:dyDescent="0.9">
      <c r="A137" s="26">
        <f>'PLANTILLA V6'!A137</f>
        <v>0</v>
      </c>
      <c r="B137" s="26">
        <f>'PLANTILLA V6'!B137</f>
        <v>0</v>
      </c>
      <c r="C137" s="119">
        <f>'PLANTILLA V6'!C137</f>
        <v>0</v>
      </c>
      <c r="D137" s="111">
        <f>'PLANTILLA V6'!D137</f>
        <v>0</v>
      </c>
      <c r="E137" s="119">
        <v>0</v>
      </c>
      <c r="F137" s="111" t="b">
        <v>0</v>
      </c>
      <c r="G137" s="111" t="b">
        <v>0</v>
      </c>
      <c r="H137" s="111" t="b">
        <v>0</v>
      </c>
      <c r="I137" s="111" t="b">
        <v>0</v>
      </c>
      <c r="J137" s="114" t="e">
        <f t="shared" ca="1" si="0"/>
        <v>#NAME?</v>
      </c>
    </row>
    <row r="138" spans="1:26" ht="21.5" hidden="1" x14ac:dyDescent="0.9">
      <c r="A138" s="26">
        <f>'PLANTILLA V6'!A138</f>
        <v>0</v>
      </c>
      <c r="B138" s="26">
        <f>'PLANTILLA V6'!B138</f>
        <v>0</v>
      </c>
      <c r="C138" s="119">
        <f>'PLANTILLA V6'!C138</f>
        <v>0</v>
      </c>
      <c r="D138" s="111">
        <f>'PLANTILLA V6'!D138</f>
        <v>0</v>
      </c>
      <c r="E138" s="119">
        <v>0</v>
      </c>
      <c r="F138" s="111" t="b">
        <v>0</v>
      </c>
      <c r="G138" s="111" t="b">
        <v>0</v>
      </c>
      <c r="H138" s="111" t="b">
        <v>0</v>
      </c>
      <c r="I138" s="111" t="b">
        <v>0</v>
      </c>
      <c r="J138" s="114" t="e">
        <f t="shared" ca="1" si="0"/>
        <v>#NAME?</v>
      </c>
    </row>
    <row r="139" spans="1:26" ht="21.5" x14ac:dyDescent="0.9">
      <c r="A139" s="174" t="str">
        <f>'PLANTILLA V6'!A139</f>
        <v>Seguridad y Orden</v>
      </c>
      <c r="B139" s="157"/>
      <c r="C139" s="119"/>
      <c r="D139" s="111"/>
      <c r="E139" s="119"/>
      <c r="F139" s="117"/>
      <c r="G139" s="117"/>
      <c r="H139" s="117"/>
      <c r="I139" s="117"/>
      <c r="J139" s="114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21.5" hidden="1" x14ac:dyDescent="0.9">
      <c r="A140" s="118" t="str">
        <f>'PLANTILLA V6'!A140</f>
        <v>So</v>
      </c>
      <c r="B140" s="118" t="str">
        <f>'PLANTILLA V6'!B140</f>
        <v>Cubrebocas industrial N95 o similar</v>
      </c>
      <c r="C140" s="119">
        <f>'PLANTILLA V6'!C140</f>
        <v>1</v>
      </c>
      <c r="D140" s="111" t="str">
        <f>'PLANTILLA V6'!D140</f>
        <v>pza</v>
      </c>
      <c r="E140" s="119">
        <v>0</v>
      </c>
      <c r="F140" s="111" t="b">
        <v>1</v>
      </c>
      <c r="G140" s="111" t="b">
        <v>0</v>
      </c>
      <c r="H140" s="111" t="b">
        <v>0</v>
      </c>
      <c r="I140" s="111" t="b">
        <v>0</v>
      </c>
      <c r="J140" s="114" t="e">
        <f t="shared" ca="1" si="0"/>
        <v>#NAME?</v>
      </c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21.5" hidden="1" x14ac:dyDescent="0.9">
      <c r="A141" s="118" t="str">
        <f>'PLANTILLA V6'!A141</f>
        <v>So</v>
      </c>
      <c r="B141" s="118" t="str">
        <f>'PLANTILLA V6'!B141</f>
        <v>Lentes de seguridad</v>
      </c>
      <c r="C141" s="119">
        <f>'PLANTILLA V6'!C141</f>
        <v>1</v>
      </c>
      <c r="D141" s="111" t="str">
        <f>'PLANTILLA V6'!D141</f>
        <v>pza</v>
      </c>
      <c r="E141" s="119">
        <v>0</v>
      </c>
      <c r="F141" s="111" t="b">
        <v>0</v>
      </c>
      <c r="G141" s="111" t="b">
        <v>0</v>
      </c>
      <c r="H141" s="111" t="b">
        <v>1</v>
      </c>
      <c r="I141" s="111" t="b">
        <v>0</v>
      </c>
      <c r="J141" s="114" t="e">
        <f t="shared" ca="1" si="0"/>
        <v>#NAME?</v>
      </c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21.5" hidden="1" x14ac:dyDescent="0.9">
      <c r="A142" s="118" t="str">
        <f>'PLANTILLA V6'!A142</f>
        <v>So</v>
      </c>
      <c r="B142" s="118" t="str">
        <f>'PLANTILLA V6'!B142</f>
        <v>Guantes de seguridad</v>
      </c>
      <c r="C142" s="119">
        <f>'PLANTILLA V6'!C142</f>
        <v>1</v>
      </c>
      <c r="D142" s="111" t="str">
        <f>'PLANTILLA V6'!D142</f>
        <v>pza</v>
      </c>
      <c r="E142" s="119">
        <v>0</v>
      </c>
      <c r="F142" s="111" t="b">
        <v>0</v>
      </c>
      <c r="G142" s="111" t="b">
        <v>0</v>
      </c>
      <c r="H142" s="111" t="b">
        <v>1</v>
      </c>
      <c r="I142" s="111" t="b">
        <v>0</v>
      </c>
      <c r="J142" s="114" t="e">
        <f t="shared" ca="1" si="0"/>
        <v>#NAME?</v>
      </c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21.5" hidden="1" x14ac:dyDescent="0.9">
      <c r="A143" s="118" t="str">
        <f>'PLANTILLA V6'!A143</f>
        <v>So</v>
      </c>
      <c r="B143" s="118" t="str">
        <f>'PLANTILLA V6'!B143</f>
        <v>Botiquín de primeros auxilios (caja con algodón, alcohol, gasas, antiséptico, agua oxigenada, vendas)</v>
      </c>
      <c r="C143" s="119">
        <f>'PLANTILLA V6'!C143</f>
        <v>1</v>
      </c>
      <c r="D143" s="111" t="str">
        <f>'PLANTILLA V6'!D143</f>
        <v>pza</v>
      </c>
      <c r="E143" s="119">
        <v>0</v>
      </c>
      <c r="F143" s="111" t="b">
        <v>0</v>
      </c>
      <c r="G143" s="111" t="b">
        <v>0</v>
      </c>
      <c r="H143" s="111" t="b">
        <v>0</v>
      </c>
      <c r="I143" s="111" t="b">
        <v>1</v>
      </c>
      <c r="J143" s="114" t="e">
        <f t="shared" ca="1" si="0"/>
        <v>#NAME?</v>
      </c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21.5" hidden="1" x14ac:dyDescent="0.9">
      <c r="A144" s="118" t="str">
        <f>'PLANTILLA V6'!A144</f>
        <v>So</v>
      </c>
      <c r="B144" s="118" t="str">
        <f>'PLANTILLA V6'!B144</f>
        <v>Trapo de limpieza/franela</v>
      </c>
      <c r="C144" s="119">
        <f>'PLANTILLA V6'!C144</f>
        <v>1</v>
      </c>
      <c r="D144" s="111" t="str">
        <f>'PLANTILLA V6'!D144</f>
        <v>pza</v>
      </c>
      <c r="E144" s="119">
        <v>0</v>
      </c>
      <c r="F144" s="111" t="b">
        <v>0</v>
      </c>
      <c r="G144" s="111" t="b">
        <v>0</v>
      </c>
      <c r="H144" s="111" t="b">
        <v>1</v>
      </c>
      <c r="I144" s="111" t="b">
        <v>0</v>
      </c>
      <c r="J144" s="114" t="e">
        <f t="shared" ca="1" si="0"/>
        <v>#NAME?</v>
      </c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21.5" hidden="1" x14ac:dyDescent="0.9">
      <c r="A145" s="118">
        <f>'PLANTILLA V6'!A145</f>
        <v>0</v>
      </c>
      <c r="B145" s="111">
        <f>'PLANTILLA V6'!B145</f>
        <v>0</v>
      </c>
      <c r="C145" s="119">
        <f>'PLANTILLA V6'!C145</f>
        <v>1</v>
      </c>
      <c r="D145" s="111" t="str">
        <f>'PLANTILLA V6'!D145</f>
        <v>pza</v>
      </c>
      <c r="E145" s="119">
        <v>0</v>
      </c>
      <c r="F145" s="111" t="b">
        <v>0</v>
      </c>
      <c r="G145" s="111" t="b">
        <v>0</v>
      </c>
      <c r="H145" s="111" t="b">
        <v>0</v>
      </c>
      <c r="I145" s="111" t="b">
        <v>0</v>
      </c>
      <c r="J145" s="114" t="e">
        <f t="shared" ca="1" si="0"/>
        <v>#NAME?</v>
      </c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21.5" hidden="1" x14ac:dyDescent="0.9">
      <c r="A146" s="118">
        <f>'PLANTILLA V6'!A146</f>
        <v>0</v>
      </c>
      <c r="B146" s="111">
        <f>'PLANTILLA V6'!B146</f>
        <v>0</v>
      </c>
      <c r="C146" s="119">
        <f>'PLANTILLA V6'!C146</f>
        <v>1</v>
      </c>
      <c r="D146" s="111" t="str">
        <f>'PLANTILLA V6'!D146</f>
        <v>pza</v>
      </c>
      <c r="E146" s="119">
        <v>0</v>
      </c>
      <c r="F146" s="111" t="b">
        <v>0</v>
      </c>
      <c r="G146" s="111" t="b">
        <v>0</v>
      </c>
      <c r="H146" s="111" t="b">
        <v>0</v>
      </c>
      <c r="I146" s="111" t="b">
        <v>0</v>
      </c>
      <c r="J146" s="114" t="e">
        <f t="shared" ca="1" si="0"/>
        <v>#NAME?</v>
      </c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21.5" hidden="1" x14ac:dyDescent="0.9">
      <c r="A147" s="118">
        <f>'PLANTILLA V6'!A147</f>
        <v>0</v>
      </c>
      <c r="B147" s="111">
        <f>'PLANTILLA V6'!B147</f>
        <v>0</v>
      </c>
      <c r="C147" s="119">
        <f>'PLANTILLA V6'!C147</f>
        <v>1</v>
      </c>
      <c r="D147" s="111" t="str">
        <f>'PLANTILLA V6'!D147</f>
        <v>pza</v>
      </c>
      <c r="E147" s="119">
        <v>0</v>
      </c>
      <c r="F147" s="111" t="b">
        <v>0</v>
      </c>
      <c r="G147" s="111" t="b">
        <v>0</v>
      </c>
      <c r="H147" s="111" t="b">
        <v>0</v>
      </c>
      <c r="I147" s="111" t="b">
        <v>0</v>
      </c>
      <c r="J147" s="114" t="e">
        <f t="shared" ca="1" si="0"/>
        <v>#NAME?</v>
      </c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21.5" hidden="1" x14ac:dyDescent="0.9">
      <c r="A148" s="118">
        <f>'PLANTILLA V6'!A148</f>
        <v>0</v>
      </c>
      <c r="B148" s="111">
        <f>'PLANTILLA V6'!B148</f>
        <v>0</v>
      </c>
      <c r="C148" s="119">
        <f>'PLANTILLA V6'!C148</f>
        <v>1</v>
      </c>
      <c r="D148" s="111" t="str">
        <f>'PLANTILLA V6'!D148</f>
        <v>pza</v>
      </c>
      <c r="E148" s="119">
        <v>0</v>
      </c>
      <c r="F148" s="111" t="b">
        <v>0</v>
      </c>
      <c r="G148" s="111" t="b">
        <v>0</v>
      </c>
      <c r="H148" s="111" t="b">
        <v>0</v>
      </c>
      <c r="I148" s="111" t="b">
        <v>0</v>
      </c>
      <c r="J148" s="114" t="e">
        <f t="shared" ca="1" si="0"/>
        <v>#NAME?</v>
      </c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21.5" hidden="1" x14ac:dyDescent="0.9">
      <c r="A149" s="118">
        <f>'PLANTILLA V6'!A149</f>
        <v>0</v>
      </c>
      <c r="B149" s="111">
        <f>'PLANTILLA V6'!B149</f>
        <v>0</v>
      </c>
      <c r="C149" s="119">
        <f>'PLANTILLA V6'!C149</f>
        <v>1</v>
      </c>
      <c r="D149" s="111" t="str">
        <f>'PLANTILLA V6'!D149</f>
        <v>pza</v>
      </c>
      <c r="E149" s="119">
        <v>0</v>
      </c>
      <c r="F149" s="111" t="b">
        <v>0</v>
      </c>
      <c r="G149" s="111" t="b">
        <v>0</v>
      </c>
      <c r="H149" s="111" t="b">
        <v>0</v>
      </c>
      <c r="I149" s="111" t="b">
        <v>0</v>
      </c>
      <c r="J149" s="114" t="e">
        <f t="shared" ca="1" si="0"/>
        <v>#NAME?</v>
      </c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21.5" hidden="1" x14ac:dyDescent="0.9">
      <c r="A150" s="118">
        <f>'PLANTILLA V6'!A150</f>
        <v>0</v>
      </c>
      <c r="B150" s="111">
        <f>'PLANTILLA V6'!B150</f>
        <v>0</v>
      </c>
      <c r="C150" s="119">
        <f>'PLANTILLA V6'!C150</f>
        <v>1</v>
      </c>
      <c r="D150" s="111" t="str">
        <f>'PLANTILLA V6'!D150</f>
        <v>pza</v>
      </c>
      <c r="E150" s="119">
        <v>0</v>
      </c>
      <c r="F150" s="111" t="b">
        <v>0</v>
      </c>
      <c r="G150" s="111" t="b">
        <v>0</v>
      </c>
      <c r="H150" s="111" t="b">
        <v>0</v>
      </c>
      <c r="I150" s="111" t="b">
        <v>0</v>
      </c>
      <c r="J150" s="114" t="e">
        <f t="shared" ca="1" si="0"/>
        <v>#NAME?</v>
      </c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21.5" hidden="1" x14ac:dyDescent="0.9">
      <c r="A151" s="118">
        <f>'PLANTILLA V6'!A151</f>
        <v>0</v>
      </c>
      <c r="B151" s="111">
        <f>'PLANTILLA V6'!B151</f>
        <v>0</v>
      </c>
      <c r="C151" s="119">
        <f>'PLANTILLA V6'!C151</f>
        <v>1</v>
      </c>
      <c r="D151" s="111" t="str">
        <f>'PLANTILLA V6'!D151</f>
        <v>pza</v>
      </c>
      <c r="E151" s="119">
        <v>0</v>
      </c>
      <c r="F151" s="111" t="b">
        <v>0</v>
      </c>
      <c r="G151" s="111" t="b">
        <v>0</v>
      </c>
      <c r="H151" s="111" t="b">
        <v>0</v>
      </c>
      <c r="I151" s="111" t="b">
        <v>0</v>
      </c>
      <c r="J151" s="114" t="e">
        <f t="shared" ca="1" si="0"/>
        <v>#NAME?</v>
      </c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21.5" hidden="1" x14ac:dyDescent="0.9">
      <c r="A152" s="118">
        <f>'PLANTILLA V6'!A152</f>
        <v>0</v>
      </c>
      <c r="B152" s="111">
        <f>'PLANTILLA V6'!B152</f>
        <v>0</v>
      </c>
      <c r="C152" s="119">
        <f>'PLANTILLA V6'!C152</f>
        <v>1</v>
      </c>
      <c r="D152" s="111" t="str">
        <f>'PLANTILLA V6'!D152</f>
        <v>pza</v>
      </c>
      <c r="E152" s="119">
        <v>0</v>
      </c>
      <c r="F152" s="111" t="b">
        <v>0</v>
      </c>
      <c r="G152" s="111" t="b">
        <v>0</v>
      </c>
      <c r="H152" s="111" t="b">
        <v>0</v>
      </c>
      <c r="I152" s="111" t="b">
        <v>0</v>
      </c>
      <c r="J152" s="114" t="e">
        <f t="shared" ca="1" si="0"/>
        <v>#NAME?</v>
      </c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21.5" hidden="1" x14ac:dyDescent="0.9">
      <c r="A153" s="118">
        <f>'PLANTILLA V6'!A153</f>
        <v>0</v>
      </c>
      <c r="B153" s="111">
        <f>'PLANTILLA V6'!B153</f>
        <v>0</v>
      </c>
      <c r="C153" s="119">
        <f>'PLANTILLA V6'!C153</f>
        <v>1</v>
      </c>
      <c r="D153" s="111" t="str">
        <f>'PLANTILLA V6'!D153</f>
        <v>pza</v>
      </c>
      <c r="E153" s="119">
        <v>0</v>
      </c>
      <c r="F153" s="111" t="b">
        <v>0</v>
      </c>
      <c r="G153" s="111" t="b">
        <v>0</v>
      </c>
      <c r="H153" s="111" t="b">
        <v>0</v>
      </c>
      <c r="I153" s="111" t="b">
        <v>0</v>
      </c>
      <c r="J153" s="114" t="e">
        <f t="shared" ca="1" si="0"/>
        <v>#NAME?</v>
      </c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21.5" hidden="1" x14ac:dyDescent="0.9">
      <c r="A154" s="118">
        <f>'PLANTILLA V6'!A154</f>
        <v>0</v>
      </c>
      <c r="B154" s="111">
        <f>'PLANTILLA V6'!B154</f>
        <v>0</v>
      </c>
      <c r="C154" s="119">
        <f>'PLANTILLA V6'!C154</f>
        <v>1</v>
      </c>
      <c r="D154" s="111" t="str">
        <f>'PLANTILLA V6'!D154</f>
        <v>pza</v>
      </c>
      <c r="E154" s="119">
        <v>0</v>
      </c>
      <c r="F154" s="111" t="b">
        <v>0</v>
      </c>
      <c r="G154" s="111" t="b">
        <v>0</v>
      </c>
      <c r="H154" s="111" t="b">
        <v>0</v>
      </c>
      <c r="I154" s="111" t="b">
        <v>0</v>
      </c>
      <c r="J154" s="114" t="e">
        <f t="shared" ca="1" si="0"/>
        <v>#NAME?</v>
      </c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21.5" hidden="1" x14ac:dyDescent="0.9">
      <c r="A155" s="118">
        <f>'PLANTILLA V6'!A155</f>
        <v>0</v>
      </c>
      <c r="B155" s="111">
        <f>'PLANTILLA V6'!B155</f>
        <v>0</v>
      </c>
      <c r="C155" s="119">
        <f>'PLANTILLA V6'!C155</f>
        <v>1</v>
      </c>
      <c r="D155" s="111" t="str">
        <f>'PLANTILLA V6'!D155</f>
        <v>pza</v>
      </c>
      <c r="E155" s="119">
        <v>0</v>
      </c>
      <c r="F155" s="111" t="b">
        <v>0</v>
      </c>
      <c r="G155" s="111" t="b">
        <v>0</v>
      </c>
      <c r="H155" s="111" t="b">
        <v>0</v>
      </c>
      <c r="I155" s="111" t="b">
        <v>0</v>
      </c>
      <c r="J155" s="114" t="e">
        <f t="shared" ca="1" si="0"/>
        <v>#NAME?</v>
      </c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21.5" hidden="1" x14ac:dyDescent="0.9">
      <c r="A156" s="118">
        <f>'PLANTILLA V6'!A156</f>
        <v>0</v>
      </c>
      <c r="B156" s="111">
        <f>'PLANTILLA V6'!B156</f>
        <v>0</v>
      </c>
      <c r="C156" s="119">
        <f>'PLANTILLA V6'!C156</f>
        <v>1</v>
      </c>
      <c r="D156" s="111" t="str">
        <f>'PLANTILLA V6'!D156</f>
        <v>pza</v>
      </c>
      <c r="E156" s="119">
        <v>0</v>
      </c>
      <c r="F156" s="111" t="b">
        <v>0</v>
      </c>
      <c r="G156" s="111" t="b">
        <v>0</v>
      </c>
      <c r="H156" s="111" t="b">
        <v>0</v>
      </c>
      <c r="I156" s="111" t="b">
        <v>0</v>
      </c>
      <c r="J156" s="114" t="e">
        <f t="shared" ca="1" si="0"/>
        <v>#NAME?</v>
      </c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21.5" hidden="1" x14ac:dyDescent="0.9">
      <c r="A157" s="118">
        <f>'PLANTILLA V6'!A157</f>
        <v>0</v>
      </c>
      <c r="B157" s="111">
        <f>'PLANTILLA V6'!B157</f>
        <v>0</v>
      </c>
      <c r="C157" s="119">
        <f>'PLANTILLA V6'!C157</f>
        <v>1</v>
      </c>
      <c r="D157" s="111" t="str">
        <f>'PLANTILLA V6'!D157</f>
        <v>pza</v>
      </c>
      <c r="E157" s="119">
        <v>0</v>
      </c>
      <c r="F157" s="111" t="b">
        <v>0</v>
      </c>
      <c r="G157" s="111" t="b">
        <v>0</v>
      </c>
      <c r="H157" s="111" t="b">
        <v>0</v>
      </c>
      <c r="I157" s="111" t="b">
        <v>0</v>
      </c>
      <c r="J157" s="114" t="e">
        <f t="shared" ca="1" si="0"/>
        <v>#NAME?</v>
      </c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21.5" hidden="1" x14ac:dyDescent="0.9">
      <c r="A158" s="118">
        <f>'PLANTILLA V6'!A158</f>
        <v>0</v>
      </c>
      <c r="B158" s="111">
        <f>'PLANTILLA V6'!B158</f>
        <v>0</v>
      </c>
      <c r="C158" s="119">
        <f>'PLANTILLA V6'!C158</f>
        <v>1</v>
      </c>
      <c r="D158" s="111" t="str">
        <f>'PLANTILLA V6'!D158</f>
        <v>pza</v>
      </c>
      <c r="E158" s="119">
        <v>0</v>
      </c>
      <c r="F158" s="111" t="b">
        <v>0</v>
      </c>
      <c r="G158" s="111" t="b">
        <v>0</v>
      </c>
      <c r="H158" s="111" t="b">
        <v>0</v>
      </c>
      <c r="I158" s="111" t="b">
        <v>0</v>
      </c>
      <c r="J158" s="114" t="e">
        <f t="shared" ca="1" si="0"/>
        <v>#NAME?</v>
      </c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21.5" hidden="1" x14ac:dyDescent="0.9">
      <c r="A159" s="118">
        <f>'PLANTILLA V6'!A159</f>
        <v>0</v>
      </c>
      <c r="B159" s="111">
        <f>'PLANTILLA V6'!B159</f>
        <v>0</v>
      </c>
      <c r="C159" s="119">
        <f>'PLANTILLA V6'!C159</f>
        <v>1</v>
      </c>
      <c r="D159" s="111" t="str">
        <f>'PLANTILLA V6'!D159</f>
        <v>pza</v>
      </c>
      <c r="E159" s="119">
        <v>0</v>
      </c>
      <c r="F159" s="111" t="b">
        <v>0</v>
      </c>
      <c r="G159" s="111" t="b">
        <v>0</v>
      </c>
      <c r="H159" s="111" t="b">
        <v>0</v>
      </c>
      <c r="I159" s="111" t="b">
        <v>0</v>
      </c>
      <c r="J159" s="114" t="e">
        <f t="shared" ca="1" si="0"/>
        <v>#NAME?</v>
      </c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21.5" hidden="1" x14ac:dyDescent="0.9">
      <c r="A160" s="118">
        <f>'PLANTILLA V6'!A160</f>
        <v>0</v>
      </c>
      <c r="B160" s="111">
        <f>'PLANTILLA V6'!B160</f>
        <v>0</v>
      </c>
      <c r="C160" s="119">
        <f>'PLANTILLA V6'!C160</f>
        <v>1</v>
      </c>
      <c r="D160" s="111" t="str">
        <f>'PLANTILLA V6'!D160</f>
        <v>pza</v>
      </c>
      <c r="E160" s="119">
        <v>0</v>
      </c>
      <c r="F160" s="111" t="b">
        <v>0</v>
      </c>
      <c r="G160" s="111" t="b">
        <v>0</v>
      </c>
      <c r="H160" s="111" t="b">
        <v>0</v>
      </c>
      <c r="I160" s="111" t="b">
        <v>0</v>
      </c>
      <c r="J160" s="114" t="e">
        <f t="shared" ca="1" si="0"/>
        <v>#NAME?</v>
      </c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21.5" x14ac:dyDescent="0.9">
      <c r="A161" s="174" t="str">
        <f>'PLANTILLA V6'!A161</f>
        <v>Material recomendado por alumno (sugerimos incluirlos en la lista de útiles)</v>
      </c>
      <c r="B161" s="157"/>
      <c r="C161" s="119"/>
      <c r="D161" s="111"/>
      <c r="E161" s="119"/>
      <c r="F161" s="117"/>
      <c r="G161" s="117"/>
      <c r="H161" s="117"/>
      <c r="I161" s="117"/>
      <c r="J161" s="114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7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21.5" hidden="1" x14ac:dyDescent="0.9">
      <c r="A162" s="118" t="str">
        <f>'PLANTILLA V6'!A162</f>
        <v>In</v>
      </c>
      <c r="B162" s="118" t="str">
        <f>'PLANTILLA V6'!B162</f>
        <v>Lápiz</v>
      </c>
      <c r="C162" s="119">
        <f>'PLANTILLA V6'!C162</f>
        <v>1</v>
      </c>
      <c r="D162" s="111" t="str">
        <f>'PLANTILLA V6'!D162</f>
        <v>pza</v>
      </c>
      <c r="E162" s="119">
        <v>0</v>
      </c>
      <c r="F162" s="111" t="b">
        <v>1</v>
      </c>
      <c r="G162" s="111" t="b">
        <v>0</v>
      </c>
      <c r="H162" s="111" t="b">
        <v>0</v>
      </c>
      <c r="I162" s="111" t="b">
        <v>0</v>
      </c>
      <c r="J162" s="114" t="e">
        <f t="shared" ca="1" si="0"/>
        <v>#NAME?</v>
      </c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21.5" hidden="1" x14ac:dyDescent="0.9">
      <c r="A163" s="118" t="str">
        <f>'PLANTILLA V6'!A163</f>
        <v>In</v>
      </c>
      <c r="B163" s="118" t="str">
        <f>'PLANTILLA V6'!B163</f>
        <v>Goma</v>
      </c>
      <c r="C163" s="119">
        <f>'PLANTILLA V6'!C163</f>
        <v>1</v>
      </c>
      <c r="D163" s="111" t="str">
        <f>'PLANTILLA V6'!D163</f>
        <v>pza</v>
      </c>
      <c r="E163" s="119">
        <v>0</v>
      </c>
      <c r="F163" s="111" t="b">
        <v>1</v>
      </c>
      <c r="G163" s="111" t="b">
        <v>0</v>
      </c>
      <c r="H163" s="111" t="b">
        <v>0</v>
      </c>
      <c r="I163" s="111" t="b">
        <v>0</v>
      </c>
      <c r="J163" s="114" t="e">
        <f t="shared" ca="1" si="0"/>
        <v>#NAME?</v>
      </c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21.5" hidden="1" x14ac:dyDescent="0.9">
      <c r="A164" s="118" t="str">
        <f>'PLANTILLA V6'!A164</f>
        <v>In</v>
      </c>
      <c r="B164" s="118" t="str">
        <f>'PLANTILLA V6'!B164</f>
        <v>Sacapuntas</v>
      </c>
      <c r="C164" s="119">
        <f>'PLANTILLA V6'!C164</f>
        <v>1</v>
      </c>
      <c r="D164" s="111" t="str">
        <f>'PLANTILLA V6'!D164</f>
        <v>pza</v>
      </c>
      <c r="E164" s="119">
        <v>0</v>
      </c>
      <c r="F164" s="111" t="b">
        <v>1</v>
      </c>
      <c r="G164" s="111" t="b">
        <v>0</v>
      </c>
      <c r="H164" s="111" t="b">
        <v>0</v>
      </c>
      <c r="I164" s="111" t="b">
        <v>0</v>
      </c>
      <c r="J164" s="114" t="e">
        <f t="shared" ca="1" si="0"/>
        <v>#NAME?</v>
      </c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21.5" hidden="1" x14ac:dyDescent="0.9">
      <c r="A165" s="118" t="str">
        <f>'PLANTILLA V6'!A165</f>
        <v>In</v>
      </c>
      <c r="B165" s="118" t="str">
        <f>'PLANTILLA V6'!B165</f>
        <v>Bolígrafo</v>
      </c>
      <c r="C165" s="119">
        <f>'PLANTILLA V6'!C165</f>
        <v>1</v>
      </c>
      <c r="D165" s="111" t="str">
        <f>'PLANTILLA V6'!D165</f>
        <v>pza</v>
      </c>
      <c r="E165" s="119">
        <v>0</v>
      </c>
      <c r="F165" s="111" t="b">
        <v>1</v>
      </c>
      <c r="G165" s="111" t="b">
        <v>0</v>
      </c>
      <c r="H165" s="111" t="b">
        <v>0</v>
      </c>
      <c r="I165" s="111" t="b">
        <v>0</v>
      </c>
      <c r="J165" s="114" t="e">
        <f t="shared" ca="1" si="0"/>
        <v>#NAME?</v>
      </c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21.5" hidden="1" x14ac:dyDescent="0.9">
      <c r="A166" s="118" t="str">
        <f>'PLANTILLA V6'!A166</f>
        <v>In</v>
      </c>
      <c r="B166" s="118" t="str">
        <f>'PLANTILLA V6'!B166</f>
        <v>Tijeras</v>
      </c>
      <c r="C166" s="119">
        <f>'PLANTILLA V6'!C166</f>
        <v>1</v>
      </c>
      <c r="D166" s="111" t="str">
        <f>'PLANTILLA V6'!D166</f>
        <v>pza</v>
      </c>
      <c r="E166" s="119">
        <v>0</v>
      </c>
      <c r="F166" s="111" t="b">
        <v>1</v>
      </c>
      <c r="G166" s="111" t="b">
        <v>0</v>
      </c>
      <c r="H166" s="111" t="b">
        <v>0</v>
      </c>
      <c r="I166" s="111" t="b">
        <v>0</v>
      </c>
      <c r="J166" s="114" t="e">
        <f t="shared" ca="1" si="0"/>
        <v>#NAME?</v>
      </c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21.5" hidden="1" x14ac:dyDescent="0.9">
      <c r="A167" s="118" t="str">
        <f>'PLANTILLA V6'!A167</f>
        <v>In</v>
      </c>
      <c r="B167" s="118" t="str">
        <f>'PLANTILLA V6'!B167</f>
        <v>Pegamento en barra (Pritt) de 8 g</v>
      </c>
      <c r="C167" s="119">
        <f>'PLANTILLA V6'!C167</f>
        <v>1</v>
      </c>
      <c r="D167" s="111" t="str">
        <f>'PLANTILLA V6'!D167</f>
        <v>pza</v>
      </c>
      <c r="E167" s="119">
        <v>0</v>
      </c>
      <c r="F167" s="111" t="b">
        <v>1</v>
      </c>
      <c r="G167" s="111" t="b">
        <v>0</v>
      </c>
      <c r="H167" s="111" t="b">
        <v>0</v>
      </c>
      <c r="I167" s="111" t="b">
        <v>0</v>
      </c>
      <c r="J167" s="114" t="e">
        <f t="shared" ca="1" si="0"/>
        <v>#NAME?</v>
      </c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21.5" hidden="1" x14ac:dyDescent="0.9">
      <c r="A168" s="118" t="str">
        <f>'PLANTILLA V6'!A168</f>
        <v>In</v>
      </c>
      <c r="B168" s="118" t="str">
        <f>'PLANTILLA V6'!B168</f>
        <v>Caja de 12 colores de madera</v>
      </c>
      <c r="C168" s="119">
        <f>'PLANTILLA V6'!C168</f>
        <v>1</v>
      </c>
      <c r="D168" s="111" t="str">
        <f>'PLANTILLA V6'!D168</f>
        <v>caja</v>
      </c>
      <c r="E168" s="119">
        <v>0</v>
      </c>
      <c r="F168" s="111" t="b">
        <v>1</v>
      </c>
      <c r="G168" s="111" t="b">
        <v>0</v>
      </c>
      <c r="H168" s="111" t="b">
        <v>0</v>
      </c>
      <c r="I168" s="111" t="b">
        <v>0</v>
      </c>
      <c r="J168" s="114" t="e">
        <f t="shared" ca="1" si="0"/>
        <v>#NAME?</v>
      </c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21.5" hidden="1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19">
        <f>'PLANTILLA V6'!C169</f>
        <v>1</v>
      </c>
      <c r="D169" s="111" t="str">
        <f>'PLANTILLA V6'!D169</f>
        <v>pza</v>
      </c>
      <c r="E169" s="119">
        <v>0</v>
      </c>
      <c r="F169" s="111" t="b">
        <v>1</v>
      </c>
      <c r="G169" s="111" t="b">
        <v>0</v>
      </c>
      <c r="H169" s="111" t="b">
        <v>0</v>
      </c>
      <c r="I169" s="111" t="b">
        <v>0</v>
      </c>
      <c r="J169" s="114" t="e">
        <f t="shared" ca="1" si="0"/>
        <v>#NAME?</v>
      </c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21.5" hidden="1" x14ac:dyDescent="0.9">
      <c r="A170" s="118" t="str">
        <f>'PLANTILLA V6'!A170</f>
        <v>In</v>
      </c>
      <c r="B170" s="118" t="str">
        <f>'PLANTILLA V6'!B170</f>
        <v xml:space="preserve">Juego de geometría (regla, escuadra 45°,  escuadra 60°, 1 compás, transportador) </v>
      </c>
      <c r="C170" s="119">
        <f>'PLANTILLA V6'!C170</f>
        <v>1</v>
      </c>
      <c r="D170" s="111" t="str">
        <f>'PLANTILLA V6'!D170</f>
        <v>juego</v>
      </c>
      <c r="E170" s="119">
        <v>0</v>
      </c>
      <c r="F170" s="111" t="b">
        <v>1</v>
      </c>
      <c r="G170" s="111" t="b">
        <v>0</v>
      </c>
      <c r="H170" s="111" t="b">
        <v>0</v>
      </c>
      <c r="I170" s="111" t="b">
        <v>0</v>
      </c>
      <c r="J170" s="114" t="e">
        <f t="shared" ca="1" si="0"/>
        <v>#NAME?</v>
      </c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21.5" hidden="1" x14ac:dyDescent="0.9">
      <c r="A171" s="118" t="str">
        <f>'PLANTILLA V6'!A171</f>
        <v>In</v>
      </c>
      <c r="B171" s="118" t="str">
        <f>'PLANTILLA V6'!B171</f>
        <v>Plumón negro de base agua punta gruesa (aquacolor)</v>
      </c>
      <c r="C171" s="119">
        <f>'PLANTILLA V6'!C171</f>
        <v>1</v>
      </c>
      <c r="D171" s="111" t="str">
        <f>'PLANTILLA V6'!D171</f>
        <v>pza</v>
      </c>
      <c r="E171" s="119">
        <v>0</v>
      </c>
      <c r="F171" s="111" t="b">
        <v>0</v>
      </c>
      <c r="G171" s="111" t="b">
        <v>0</v>
      </c>
      <c r="H171" s="111" t="b">
        <v>0</v>
      </c>
      <c r="I171" s="111" t="b">
        <v>0</v>
      </c>
      <c r="J171" s="114" t="e">
        <f t="shared" ca="1" si="0"/>
        <v>#NAME?</v>
      </c>
      <c r="K171" s="117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21.5" x14ac:dyDescent="0.9">
      <c r="A172" s="63" t="str">
        <f>'PLANTILLA V6'!A172</f>
        <v>In</v>
      </c>
      <c r="B172" s="63" t="str">
        <f>'PLANTILLA V6'!B172</f>
        <v>Juego de crayones (10 piezas)</v>
      </c>
      <c r="C172" s="28">
        <f>'PLANTILLA V6'!C172</f>
        <v>1</v>
      </c>
      <c r="D172" s="67" t="str">
        <f>'PLANTILLA V6'!D172</f>
        <v>pza</v>
      </c>
      <c r="E172" s="28">
        <v>1</v>
      </c>
      <c r="F172" s="67" t="b">
        <v>0</v>
      </c>
      <c r="G172" s="67" t="b">
        <v>0</v>
      </c>
      <c r="H172" s="67" t="b">
        <v>1</v>
      </c>
      <c r="I172" s="67" t="b">
        <v>0</v>
      </c>
      <c r="J172" s="114" cm="1">
        <f t="array" ref="J172">_xlfn.IFS(LEN(A172)&gt;2,A173,SUM(E172:I172)=0,0,F172,$F$7*F172*E172,G172,$G$7*G172*E172,AND(H172,A172="Co"),$H$7*H172*E172,AND(H172,A172="Re"),$H$7*H172*E172,H172,$J$7*H172*E172,I172,$I$7*I172*E172)</f>
        <v>2.5</v>
      </c>
      <c r="K172" s="12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</row>
    <row r="173" spans="1:26" ht="21.5" hidden="1" x14ac:dyDescent="0.9">
      <c r="A173" s="118" t="str">
        <f>'PLANTILLA V6'!A173</f>
        <v>In</v>
      </c>
      <c r="B173" s="118" t="str">
        <f>'PLANTILLA V6'!B173</f>
        <v>Caja de plumones base agua punta gruesa (tipo aquacolor)</v>
      </c>
      <c r="C173" s="119">
        <f>'PLANTILLA V6'!C173</f>
        <v>1</v>
      </c>
      <c r="D173" s="111" t="str">
        <f>'PLANTILLA V6'!D173</f>
        <v>pza</v>
      </c>
      <c r="E173" s="119">
        <v>0</v>
      </c>
      <c r="F173" s="111" t="b">
        <v>0</v>
      </c>
      <c r="G173" s="111" t="b">
        <v>0</v>
      </c>
      <c r="H173" s="111" t="b">
        <v>0</v>
      </c>
      <c r="I173" s="111" t="b">
        <v>0</v>
      </c>
      <c r="J173" s="114" t="e">
        <f t="shared" ca="1" si="0"/>
        <v>#NAME?</v>
      </c>
      <c r="K173" s="117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21.5" hidden="1" x14ac:dyDescent="0.9">
      <c r="A174" s="118">
        <f>'PLANTILLA V6'!A174</f>
        <v>0</v>
      </c>
      <c r="B174" s="118">
        <f>'PLANTILLA V6'!B174</f>
        <v>0</v>
      </c>
      <c r="C174" s="119">
        <f>'PLANTILLA V6'!C174</f>
        <v>1</v>
      </c>
      <c r="D174" s="111" t="str">
        <f>'PLANTILLA V6'!D174</f>
        <v>pza</v>
      </c>
      <c r="E174" s="119">
        <v>0</v>
      </c>
      <c r="F174" s="111" t="b">
        <v>0</v>
      </c>
      <c r="G174" s="111" t="b">
        <v>0</v>
      </c>
      <c r="H174" s="111" t="b">
        <v>0</v>
      </c>
      <c r="I174" s="111" t="b">
        <v>0</v>
      </c>
      <c r="J174" s="114" t="e">
        <f t="shared" ca="1" si="0"/>
        <v>#NAME?</v>
      </c>
      <c r="K174" s="117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21.5" hidden="1" x14ac:dyDescent="0.9">
      <c r="A175" s="118">
        <f>'PLANTILLA V6'!A175</f>
        <v>0</v>
      </c>
      <c r="B175" s="118">
        <f>'PLANTILLA V6'!B175</f>
        <v>0</v>
      </c>
      <c r="C175" s="119">
        <f>'PLANTILLA V6'!C175</f>
        <v>1</v>
      </c>
      <c r="D175" s="111" t="str">
        <f>'PLANTILLA V6'!D175</f>
        <v>pza</v>
      </c>
      <c r="E175" s="119">
        <v>0</v>
      </c>
      <c r="F175" s="111" t="b">
        <v>0</v>
      </c>
      <c r="G175" s="111" t="b">
        <v>0</v>
      </c>
      <c r="H175" s="111" t="b">
        <v>0</v>
      </c>
      <c r="I175" s="111" t="b">
        <v>0</v>
      </c>
      <c r="J175" s="114" t="e">
        <f t="shared" ca="1" si="0"/>
        <v>#NAME?</v>
      </c>
      <c r="K175" s="117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21.5" hidden="1" x14ac:dyDescent="0.9">
      <c r="A176" s="118">
        <f>'PLANTILLA V6'!A176</f>
        <v>0</v>
      </c>
      <c r="B176" s="118">
        <f>'PLANTILLA V6'!B176</f>
        <v>0</v>
      </c>
      <c r="C176" s="119">
        <f>'PLANTILLA V6'!C176</f>
        <v>1</v>
      </c>
      <c r="D176" s="111" t="str">
        <f>'PLANTILLA V6'!D176</f>
        <v>pza</v>
      </c>
      <c r="E176" s="119">
        <v>0</v>
      </c>
      <c r="F176" s="111" t="b">
        <v>0</v>
      </c>
      <c r="G176" s="111" t="b">
        <v>0</v>
      </c>
      <c r="H176" s="111" t="b">
        <v>0</v>
      </c>
      <c r="I176" s="111" t="b">
        <v>0</v>
      </c>
      <c r="J176" s="114" t="e">
        <f t="shared" ca="1" si="0"/>
        <v>#NAME?</v>
      </c>
      <c r="K176" s="117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21.5" hidden="1" x14ac:dyDescent="0.9">
      <c r="A177" s="107">
        <f>'PLANTILLA V6'!A177</f>
        <v>0</v>
      </c>
      <c r="B177" s="118">
        <f>'PLANTILLA V6'!B177</f>
        <v>0</v>
      </c>
      <c r="C177" s="119">
        <f>'PLANTILLA V6'!C177</f>
        <v>1</v>
      </c>
      <c r="D177" s="111" t="str">
        <f>'PLANTILLA V6'!D177</f>
        <v>pza</v>
      </c>
      <c r="E177" s="119">
        <v>0</v>
      </c>
      <c r="F177" s="111" t="b">
        <v>0</v>
      </c>
      <c r="G177" s="111" t="b">
        <v>0</v>
      </c>
      <c r="H177" s="111" t="b">
        <v>0</v>
      </c>
      <c r="I177" s="111" t="b">
        <v>0</v>
      </c>
      <c r="J177" s="114" t="e">
        <f t="shared" ca="1" si="0"/>
        <v>#NAME?</v>
      </c>
      <c r="K177" s="117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21.5" hidden="1" x14ac:dyDescent="0.9">
      <c r="A178" s="107">
        <f>'PLANTILLA V6'!A178</f>
        <v>0</v>
      </c>
      <c r="B178" s="118">
        <f>'PLANTILLA V6'!B178</f>
        <v>0</v>
      </c>
      <c r="C178" s="119">
        <f>'PLANTILLA V6'!C178</f>
        <v>1</v>
      </c>
      <c r="D178" s="111" t="str">
        <f>'PLANTILLA V6'!D178</f>
        <v>pza</v>
      </c>
      <c r="E178" s="119">
        <v>0</v>
      </c>
      <c r="F178" s="111" t="b">
        <v>0</v>
      </c>
      <c r="G178" s="111" t="b">
        <v>0</v>
      </c>
      <c r="H178" s="111" t="b">
        <v>0</v>
      </c>
      <c r="I178" s="111" t="b">
        <v>0</v>
      </c>
      <c r="J178" s="114" t="e">
        <f t="shared" ca="1" si="0"/>
        <v>#NAME?</v>
      </c>
      <c r="K178" s="117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21.5" hidden="1" x14ac:dyDescent="0.9">
      <c r="A179" s="107">
        <f>'PLANTILLA V6'!A179</f>
        <v>0</v>
      </c>
      <c r="B179" s="118">
        <f>'PLANTILLA V6'!B179</f>
        <v>0</v>
      </c>
      <c r="C179" s="119">
        <f>'PLANTILLA V6'!C179</f>
        <v>1</v>
      </c>
      <c r="D179" s="111" t="str">
        <f>'PLANTILLA V6'!D179</f>
        <v>pza</v>
      </c>
      <c r="E179" s="119">
        <v>0</v>
      </c>
      <c r="F179" s="111" t="b">
        <v>0</v>
      </c>
      <c r="G179" s="111" t="b">
        <v>0</v>
      </c>
      <c r="H179" s="111" t="b">
        <v>0</v>
      </c>
      <c r="I179" s="111" t="b">
        <v>0</v>
      </c>
      <c r="J179" s="114" t="e">
        <f t="shared" ca="1" si="0"/>
        <v>#NAME?</v>
      </c>
      <c r="K179" s="117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21.5" hidden="1" x14ac:dyDescent="0.9">
      <c r="A180" s="107">
        <f>'PLANTILLA V6'!A180</f>
        <v>0</v>
      </c>
      <c r="B180" s="118">
        <f>'PLANTILLA V6'!B180</f>
        <v>0</v>
      </c>
      <c r="C180" s="119">
        <f>'PLANTILLA V6'!C180</f>
        <v>1</v>
      </c>
      <c r="D180" s="111" t="str">
        <f>'PLANTILLA V6'!D180</f>
        <v>pza</v>
      </c>
      <c r="E180" s="119">
        <v>0</v>
      </c>
      <c r="F180" s="111" t="b">
        <v>0</v>
      </c>
      <c r="G180" s="111" t="b">
        <v>0</v>
      </c>
      <c r="H180" s="111" t="b">
        <v>0</v>
      </c>
      <c r="I180" s="111" t="b">
        <v>0</v>
      </c>
      <c r="J180" s="114" t="e">
        <f t="shared" ca="1" si="0"/>
        <v>#NAME?</v>
      </c>
      <c r="K180" s="117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21.5" hidden="1" x14ac:dyDescent="0.9">
      <c r="A181" s="107">
        <f>'PLANTILLA V6'!A181</f>
        <v>0</v>
      </c>
      <c r="B181" s="118">
        <f>'PLANTILLA V6'!B181</f>
        <v>0</v>
      </c>
      <c r="C181" s="119">
        <f>'PLANTILLA V6'!C181</f>
        <v>1</v>
      </c>
      <c r="D181" s="111" t="str">
        <f>'PLANTILLA V6'!D181</f>
        <v>pza</v>
      </c>
      <c r="E181" s="119">
        <v>0</v>
      </c>
      <c r="F181" s="111" t="b">
        <v>0</v>
      </c>
      <c r="G181" s="111" t="b">
        <v>0</v>
      </c>
      <c r="H181" s="111" t="b">
        <v>0</v>
      </c>
      <c r="I181" s="111" t="b">
        <v>0</v>
      </c>
      <c r="J181" s="114" t="e">
        <f t="shared" ca="1" si="0"/>
        <v>#NAME?</v>
      </c>
      <c r="K181" s="117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21.5" hidden="1" x14ac:dyDescent="0.9">
      <c r="A182" s="107">
        <f>'PLANTILLA V6'!A182</f>
        <v>0</v>
      </c>
      <c r="B182" s="118">
        <f>'PLANTILLA V6'!B182</f>
        <v>0</v>
      </c>
      <c r="C182" s="119">
        <f>'PLANTILLA V6'!C182</f>
        <v>1</v>
      </c>
      <c r="D182" s="111" t="str">
        <f>'PLANTILLA V6'!D182</f>
        <v>pza</v>
      </c>
      <c r="E182" s="119">
        <v>0</v>
      </c>
      <c r="F182" s="111" t="b">
        <v>0</v>
      </c>
      <c r="G182" s="111" t="b">
        <v>0</v>
      </c>
      <c r="H182" s="111" t="b">
        <v>0</v>
      </c>
      <c r="I182" s="111" t="b">
        <v>0</v>
      </c>
      <c r="J182" s="114" t="e">
        <f t="shared" ca="1" si="0"/>
        <v>#NAME?</v>
      </c>
      <c r="K182" s="117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21.5" hidden="1" x14ac:dyDescent="0.9">
      <c r="A183" s="107">
        <f>'PLANTILLA V6'!A183</f>
        <v>0</v>
      </c>
      <c r="B183" s="118">
        <f>'PLANTILLA V6'!B183</f>
        <v>0</v>
      </c>
      <c r="C183" s="119">
        <f>'PLANTILLA V6'!C183</f>
        <v>1</v>
      </c>
      <c r="D183" s="111" t="str">
        <f>'PLANTILLA V6'!D183</f>
        <v>pza</v>
      </c>
      <c r="E183" s="119">
        <v>0</v>
      </c>
      <c r="F183" s="111" t="b">
        <v>0</v>
      </c>
      <c r="G183" s="111" t="b">
        <v>0</v>
      </c>
      <c r="H183" s="111" t="b">
        <v>0</v>
      </c>
      <c r="I183" s="111" t="b">
        <v>0</v>
      </c>
      <c r="J183" s="114" t="e">
        <f t="shared" ca="1" si="0"/>
        <v>#NAME?</v>
      </c>
      <c r="K183" s="117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21.5" hidden="1" x14ac:dyDescent="0.9">
      <c r="A184" s="107">
        <f>'PLANTILLA V6'!A184</f>
        <v>0</v>
      </c>
      <c r="B184" s="118">
        <f>'PLANTILLA V6'!B184</f>
        <v>0</v>
      </c>
      <c r="C184" s="119">
        <f>'PLANTILLA V6'!C184</f>
        <v>1</v>
      </c>
      <c r="D184" s="111" t="str">
        <f>'PLANTILLA V6'!D184</f>
        <v>pza</v>
      </c>
      <c r="E184" s="119">
        <v>0</v>
      </c>
      <c r="F184" s="111" t="b">
        <v>0</v>
      </c>
      <c r="G184" s="111" t="b">
        <v>0</v>
      </c>
      <c r="H184" s="111" t="b">
        <v>0</v>
      </c>
      <c r="I184" s="111" t="b">
        <v>0</v>
      </c>
      <c r="J184" s="114" t="e">
        <f t="shared" ca="1" si="0"/>
        <v>#NAME?</v>
      </c>
      <c r="K184" s="117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21.5" x14ac:dyDescent="0.9">
      <c r="A185" s="174" t="str">
        <f>'PLANTILLA V6'!A185</f>
        <v>Materiales Consumibles</v>
      </c>
      <c r="B185" s="157"/>
      <c r="C185" s="119">
        <f>'PLANTILLA V6'!C185</f>
        <v>0</v>
      </c>
      <c r="D185" s="111"/>
      <c r="E185" s="119"/>
      <c r="F185" s="111"/>
      <c r="G185" s="111"/>
      <c r="H185" s="111"/>
      <c r="I185" s="111"/>
      <c r="J185" s="114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7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21.5" hidden="1" x14ac:dyDescent="0.9">
      <c r="A186" s="118" t="str">
        <f>'PLANTILLA V6'!A186</f>
        <v>Co</v>
      </c>
      <c r="B186" s="118" t="str">
        <f>'PLANTILLA V6'!B186</f>
        <v>Panel de MDF de 3 mm de espesor de 30 x 30 cm</v>
      </c>
      <c r="C186" s="119">
        <f>'PLANTILLA V6'!C186</f>
        <v>1</v>
      </c>
      <c r="D186" s="111" t="str">
        <f>'PLANTILLA V6'!D186</f>
        <v>pza</v>
      </c>
      <c r="E186" s="119">
        <v>0</v>
      </c>
      <c r="F186" s="111" t="b">
        <v>0</v>
      </c>
      <c r="G186" s="111" t="b">
        <v>0</v>
      </c>
      <c r="H186" s="111" t="b">
        <v>0</v>
      </c>
      <c r="I186" s="111" t="b">
        <v>0</v>
      </c>
      <c r="J186" s="114" t="e">
        <f t="shared" ca="1" si="0"/>
        <v>#NAME?</v>
      </c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21.5" hidden="1" x14ac:dyDescent="0.9">
      <c r="A187" s="118" t="str">
        <f>'PLANTILLA V6'!A187</f>
        <v>Co</v>
      </c>
      <c r="B187" s="118" t="str">
        <f>'PLANTILLA V6'!B187</f>
        <v>Cartulina blanca</v>
      </c>
      <c r="C187" s="119">
        <f>'PLANTILLA V6'!C187</f>
        <v>1</v>
      </c>
      <c r="D187" s="111" t="str">
        <f>'PLANTILLA V6'!D187</f>
        <v>pza</v>
      </c>
      <c r="E187" s="119">
        <v>0</v>
      </c>
      <c r="F187" s="111" t="b">
        <v>0</v>
      </c>
      <c r="G187" s="111" t="b">
        <v>0</v>
      </c>
      <c r="H187" s="111" t="b">
        <v>0</v>
      </c>
      <c r="I187" s="111" t="b">
        <v>0</v>
      </c>
      <c r="J187" s="114" t="e">
        <f t="shared" ca="1" si="0"/>
        <v>#NAME?</v>
      </c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21.5" hidden="1" x14ac:dyDescent="0.9">
      <c r="A188" s="118" t="str">
        <f>'PLANTILLA V6'!A188</f>
        <v>Co</v>
      </c>
      <c r="B188" s="118" t="str">
        <f>'PLANTILLA V6'!B188</f>
        <v>Hojas blancas tamaño carta</v>
      </c>
      <c r="C188" s="119">
        <f>'PLANTILLA V6'!C188</f>
        <v>1</v>
      </c>
      <c r="D188" s="111" t="str">
        <f>'PLANTILLA V6'!D188</f>
        <v>hoja</v>
      </c>
      <c r="E188" s="119">
        <v>0</v>
      </c>
      <c r="F188" s="111" t="b">
        <v>0</v>
      </c>
      <c r="G188" s="111" t="b">
        <v>0</v>
      </c>
      <c r="H188" s="111" t="b">
        <v>0</v>
      </c>
      <c r="I188" s="111" t="b">
        <v>0</v>
      </c>
      <c r="J188" s="114" t="e">
        <f t="shared" ca="1" si="0"/>
        <v>#NAME?</v>
      </c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21.5" hidden="1" x14ac:dyDescent="0.9">
      <c r="A189" s="118" t="str">
        <f>'PLANTILLA V6'!A189</f>
        <v>Co</v>
      </c>
      <c r="B189" s="118" t="str">
        <f>'PLANTILLA V6'!B189</f>
        <v>Hojas de colores (varios) tamaño carta</v>
      </c>
      <c r="C189" s="119">
        <f>'PLANTILLA V6'!C189</f>
        <v>1</v>
      </c>
      <c r="D189" s="111" t="str">
        <f>'PLANTILLA V6'!D189</f>
        <v>hoja</v>
      </c>
      <c r="E189" s="119">
        <v>0</v>
      </c>
      <c r="F189" s="111" t="b">
        <v>0</v>
      </c>
      <c r="G189" s="111" t="b">
        <v>0</v>
      </c>
      <c r="H189" s="111" t="b">
        <v>0</v>
      </c>
      <c r="I189" s="111" t="b">
        <v>0</v>
      </c>
      <c r="J189" s="114" t="e">
        <f t="shared" ca="1" si="0"/>
        <v>#NAME?</v>
      </c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21.5" hidden="1" x14ac:dyDescent="0.9">
      <c r="A190" s="118" t="str">
        <f>'PLANTILLA V6'!A190</f>
        <v>Co</v>
      </c>
      <c r="B190" s="118" t="str">
        <f>'PLANTILLA V6'!B190</f>
        <v>Post-it</v>
      </c>
      <c r="C190" s="119">
        <f>'PLANTILLA V6'!C190</f>
        <v>1</v>
      </c>
      <c r="D190" s="111" t="str">
        <f>'PLANTILLA V6'!D190</f>
        <v>bloc de 100 hojas</v>
      </c>
      <c r="E190" s="119">
        <v>0</v>
      </c>
      <c r="F190" s="111" t="b">
        <v>0</v>
      </c>
      <c r="G190" s="111" t="b">
        <v>0</v>
      </c>
      <c r="H190" s="111" t="b">
        <v>0</v>
      </c>
      <c r="I190" s="111" t="b">
        <v>0</v>
      </c>
      <c r="J190" s="114" t="e">
        <f t="shared" ca="1" si="0"/>
        <v>#NAME?</v>
      </c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21.5" hidden="1" x14ac:dyDescent="0.9">
      <c r="A191" s="118" t="str">
        <f>'PLANTILLA V6'!A191</f>
        <v>Co</v>
      </c>
      <c r="B191" s="118" t="str">
        <f>'PLANTILLA V6'!B191</f>
        <v>Fomi tamaño carta</v>
      </c>
      <c r="C191" s="119">
        <f>'PLANTILLA V6'!C191</f>
        <v>1</v>
      </c>
      <c r="D191" s="111" t="str">
        <f>'PLANTILLA V6'!D191</f>
        <v>hoja</v>
      </c>
      <c r="E191" s="119">
        <v>0</v>
      </c>
      <c r="F191" s="111" t="b">
        <v>0</v>
      </c>
      <c r="G191" s="111" t="b">
        <v>0</v>
      </c>
      <c r="H191" s="111" t="b">
        <v>0</v>
      </c>
      <c r="I191" s="111" t="b">
        <v>0</v>
      </c>
      <c r="J191" s="114" t="e">
        <f t="shared" ca="1" si="0"/>
        <v>#NAME?</v>
      </c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21.5" hidden="1" x14ac:dyDescent="0.9">
      <c r="A192" s="118" t="str">
        <f>'PLANTILLA V6'!A192</f>
        <v>Co</v>
      </c>
      <c r="B192" s="118" t="str">
        <f>'PLANTILLA V6'!B192</f>
        <v>Papel aluminio</v>
      </c>
      <c r="C192" s="119">
        <f>'PLANTILLA V6'!C192</f>
        <v>1</v>
      </c>
      <c r="D192" s="111" t="str">
        <f>'PLANTILLA V6'!D192</f>
        <v>rollo</v>
      </c>
      <c r="E192" s="119">
        <v>0</v>
      </c>
      <c r="F192" s="111" t="b">
        <v>0</v>
      </c>
      <c r="G192" s="111" t="b">
        <v>0</v>
      </c>
      <c r="H192" s="111" t="b">
        <v>0</v>
      </c>
      <c r="I192" s="111" t="b">
        <v>0</v>
      </c>
      <c r="J192" s="114" t="e">
        <f t="shared" ca="1" si="0"/>
        <v>#NAME?</v>
      </c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21.5" hidden="1" x14ac:dyDescent="0.9">
      <c r="A193" s="118" t="str">
        <f>'PLANTILLA V6'!A193</f>
        <v>Co</v>
      </c>
      <c r="B193" s="118" t="str">
        <f>'PLANTILLA V6'!B193</f>
        <v>Abatelenguas (palitos planos) 15 cm largo x 18 mm ancho</v>
      </c>
      <c r="C193" s="119">
        <f>'PLANTILLA V6'!C193</f>
        <v>1</v>
      </c>
      <c r="D193" s="111" t="str">
        <f>'PLANTILLA V6'!D193</f>
        <v>pza</v>
      </c>
      <c r="E193" s="119">
        <v>0</v>
      </c>
      <c r="F193" s="111" t="b">
        <v>0</v>
      </c>
      <c r="G193" s="111" t="b">
        <v>0</v>
      </c>
      <c r="H193" s="111" t="b">
        <v>0</v>
      </c>
      <c r="I193" s="111" t="b">
        <v>0</v>
      </c>
      <c r="J193" s="114" t="e">
        <f t="shared" ca="1" si="0"/>
        <v>#NAME?</v>
      </c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21.5" hidden="1" x14ac:dyDescent="0.9">
      <c r="A194" s="118" t="str">
        <f>'PLANTILLA V6'!A194</f>
        <v>Co</v>
      </c>
      <c r="B194" s="118" t="str">
        <f>'PLANTILLA V6'!B194</f>
        <v xml:space="preserve">Palito de madera redondo 60 largo x 1 cm de diámetro </v>
      </c>
      <c r="C194" s="119">
        <f>'PLANTILLA V6'!C194</f>
        <v>1</v>
      </c>
      <c r="D194" s="111" t="str">
        <f>'PLANTILLA V6'!D194</f>
        <v>pza</v>
      </c>
      <c r="E194" s="119">
        <v>0</v>
      </c>
      <c r="F194" s="111" t="b">
        <v>0</v>
      </c>
      <c r="G194" s="111" t="b">
        <v>0</v>
      </c>
      <c r="H194" s="111" t="b">
        <v>0</v>
      </c>
      <c r="I194" s="111" t="b">
        <v>0</v>
      </c>
      <c r="J194" s="114" t="e">
        <f t="shared" ca="1" si="0"/>
        <v>#NAME?</v>
      </c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21.5" hidden="1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19">
        <f>'PLANTILLA V6'!C195</f>
        <v>1</v>
      </c>
      <c r="D195" s="111" t="str">
        <f>'PLANTILLA V6'!D195</f>
        <v>pza</v>
      </c>
      <c r="E195" s="119">
        <v>0</v>
      </c>
      <c r="F195" s="111" t="b">
        <v>0</v>
      </c>
      <c r="G195" s="111" t="b">
        <v>0</v>
      </c>
      <c r="H195" s="111" t="b">
        <v>0</v>
      </c>
      <c r="I195" s="111" t="b">
        <v>0</v>
      </c>
      <c r="J195" s="114" t="e">
        <f t="shared" ca="1" si="0"/>
        <v>#NAME?</v>
      </c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21.5" hidden="1" x14ac:dyDescent="0.9">
      <c r="A196" s="118" t="str">
        <f>'PLANTILLA V6'!A196</f>
        <v>Co</v>
      </c>
      <c r="B196" s="121" t="str">
        <f>'PLANTILLA V6'!B196</f>
        <v>Cuerda</v>
      </c>
      <c r="C196" s="119">
        <f>'PLANTILLA V6'!C196</f>
        <v>1</v>
      </c>
      <c r="D196" s="111" t="str">
        <f>'PLANTILLA V6'!D196</f>
        <v>metro</v>
      </c>
      <c r="E196" s="119">
        <v>0</v>
      </c>
      <c r="F196" s="111" t="b">
        <v>0</v>
      </c>
      <c r="G196" s="111" t="b">
        <v>0</v>
      </c>
      <c r="H196" s="111" t="b">
        <v>0</v>
      </c>
      <c r="I196" s="111" t="b">
        <v>0</v>
      </c>
      <c r="J196" s="114" t="e">
        <f t="shared" ca="1" si="0"/>
        <v>#NAME?</v>
      </c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21.5" hidden="1" x14ac:dyDescent="0.9">
      <c r="A197" s="118" t="str">
        <f>'PLANTILLA V6'!A197</f>
        <v>Co</v>
      </c>
      <c r="B197" s="121" t="str">
        <f>'PLANTILLA V6'!B197</f>
        <v>Hilo de coser</v>
      </c>
      <c r="C197" s="119">
        <f>'PLANTILLA V6'!C197</f>
        <v>1</v>
      </c>
      <c r="D197" s="111" t="str">
        <f>'PLANTILLA V6'!D197</f>
        <v>carrete</v>
      </c>
      <c r="E197" s="119">
        <v>0</v>
      </c>
      <c r="F197" s="111" t="b">
        <v>0</v>
      </c>
      <c r="G197" s="111" t="b">
        <v>0</v>
      </c>
      <c r="H197" s="111" t="b">
        <v>0</v>
      </c>
      <c r="I197" s="111" t="b">
        <v>0</v>
      </c>
      <c r="J197" s="114" t="e">
        <f t="shared" ca="1" si="0"/>
        <v>#NAME?</v>
      </c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21.5" x14ac:dyDescent="0.9">
      <c r="A198" s="63" t="str">
        <f>'PLANTILLA V6'!A198</f>
        <v>Co</v>
      </c>
      <c r="B198" s="129" t="str">
        <f>'PLANTILLA V6'!B198</f>
        <v>Estambre</v>
      </c>
      <c r="C198" s="28">
        <f>'PLANTILLA V6'!C198</f>
        <v>1</v>
      </c>
      <c r="D198" s="67" t="str">
        <f>'PLANTILLA V6'!D198</f>
        <v>metro</v>
      </c>
      <c r="E198" s="28">
        <v>3</v>
      </c>
      <c r="F198" s="67" t="b">
        <v>0</v>
      </c>
      <c r="G198" s="67" t="b">
        <v>0</v>
      </c>
      <c r="H198" s="67" t="b">
        <v>1</v>
      </c>
      <c r="I198" s="67" t="b">
        <v>0</v>
      </c>
      <c r="J198" s="114" cm="1">
        <f t="array" ref="J198">_xlfn.IFS(LEN(A198)&gt;2,A199,SUM(E198:I198)=0,0,F198,$F$7*F198*E198,G198,$G$7*G198*E198,AND(H198,A198="Co"),$H$7*H198*E198,AND(H198,A198="Re"),$H$7*H198*E198,H198,$J$7*H198*E198,I198,$I$7*I198*E198)</f>
        <v>37.5</v>
      </c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</row>
    <row r="199" spans="1:26" ht="21.5" hidden="1" x14ac:dyDescent="0.9">
      <c r="A199" s="118" t="str">
        <f>'PLANTILLA V6'!A199</f>
        <v>Co</v>
      </c>
      <c r="B199" s="118" t="str">
        <f>'PLANTILLA V6'!B199</f>
        <v>Globos de tamaño # 9</v>
      </c>
      <c r="C199" s="119">
        <f>'PLANTILLA V6'!C199</f>
        <v>1</v>
      </c>
      <c r="D199" s="111" t="str">
        <f>'PLANTILLA V6'!D199</f>
        <v>pza</v>
      </c>
      <c r="E199" s="119">
        <v>0</v>
      </c>
      <c r="F199" s="111" t="b">
        <v>0</v>
      </c>
      <c r="G199" s="111" t="b">
        <v>0</v>
      </c>
      <c r="H199" s="111" t="b">
        <v>0</v>
      </c>
      <c r="I199" s="111" t="b">
        <v>0</v>
      </c>
      <c r="J199" s="114" t="e">
        <f t="shared" ca="1" si="0"/>
        <v>#NAME?</v>
      </c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21.5" hidden="1" x14ac:dyDescent="0.9">
      <c r="A200" s="118" t="str">
        <f>'PLANTILLA V6'!A200</f>
        <v>Co</v>
      </c>
      <c r="B200" s="118" t="str">
        <f>'PLANTILLA V6'!B200</f>
        <v>Limpiapipas</v>
      </c>
      <c r="C200" s="119">
        <f>'PLANTILLA V6'!C200</f>
        <v>1</v>
      </c>
      <c r="D200" s="111" t="str">
        <f>'PLANTILLA V6'!D200</f>
        <v>pza</v>
      </c>
      <c r="E200" s="119">
        <v>0</v>
      </c>
      <c r="F200" s="111" t="b">
        <v>0</v>
      </c>
      <c r="G200" s="111" t="b">
        <v>0</v>
      </c>
      <c r="H200" s="111" t="b">
        <v>0</v>
      </c>
      <c r="I200" s="111" t="b">
        <v>0</v>
      </c>
      <c r="J200" s="114" t="e">
        <f t="shared" ca="1" si="0"/>
        <v>#NAME?</v>
      </c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21.5" hidden="1" x14ac:dyDescent="0.9">
      <c r="A201" s="118" t="str">
        <f>'PLANTILLA V6'!A201</f>
        <v>Co</v>
      </c>
      <c r="B201" s="118" t="str">
        <f>'PLANTILLA V6'!B201</f>
        <v>Barra de plastilina 180 g</v>
      </c>
      <c r="C201" s="119">
        <f>'PLANTILLA V6'!C201</f>
        <v>1</v>
      </c>
      <c r="D201" s="111" t="str">
        <f>'PLANTILLA V6'!D201</f>
        <v>pza</v>
      </c>
      <c r="E201" s="119">
        <v>0</v>
      </c>
      <c r="F201" s="111" t="b">
        <v>0</v>
      </c>
      <c r="G201" s="111" t="b">
        <v>0</v>
      </c>
      <c r="H201" s="111" t="b">
        <v>0</v>
      </c>
      <c r="I201" s="111" t="b">
        <v>0</v>
      </c>
      <c r="J201" s="114" t="e">
        <f t="shared" ca="1" si="0"/>
        <v>#NAME?</v>
      </c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21.5" hidden="1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19">
        <f>'PLANTILLA V6'!C202</f>
        <v>1</v>
      </c>
      <c r="D202" s="111" t="str">
        <f>'PLANTILLA V6'!D202</f>
        <v>pza</v>
      </c>
      <c r="E202" s="119">
        <v>0</v>
      </c>
      <c r="F202" s="111" t="b">
        <v>0</v>
      </c>
      <c r="G202" s="111" t="b">
        <v>0</v>
      </c>
      <c r="H202" s="111" t="b">
        <v>0</v>
      </c>
      <c r="I202" s="111" t="b">
        <v>0</v>
      </c>
      <c r="J202" s="114" t="e">
        <f t="shared" ca="1" si="0"/>
        <v>#NAME?</v>
      </c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21.5" hidden="1" x14ac:dyDescent="0.9">
      <c r="A203" s="118" t="str">
        <f>'PLANTILLA V6'!A203</f>
        <v>Co</v>
      </c>
      <c r="B203" s="118" t="str">
        <f>'PLANTILLA V6'!B203</f>
        <v>Fomi moldeable</v>
      </c>
      <c r="C203" s="119">
        <f>'PLANTILLA V6'!C203</f>
        <v>1</v>
      </c>
      <c r="D203" s="111" t="str">
        <f>'PLANTILLA V6'!D203</f>
        <v>bolsa</v>
      </c>
      <c r="E203" s="119">
        <v>0</v>
      </c>
      <c r="F203" s="111" t="b">
        <v>0</v>
      </c>
      <c r="G203" s="111" t="b">
        <v>0</v>
      </c>
      <c r="H203" s="111" t="b">
        <v>0</v>
      </c>
      <c r="I203" s="111" t="b">
        <v>0</v>
      </c>
      <c r="J203" s="114" t="e">
        <f t="shared" ca="1" si="0"/>
        <v>#NAME?</v>
      </c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21.5" hidden="1" x14ac:dyDescent="0.9">
      <c r="A204" s="118" t="str">
        <f>'PLANTILLA V6'!A204</f>
        <v>Co</v>
      </c>
      <c r="B204" s="120" t="str">
        <f>'PLANTILLA V6'!B204</f>
        <v>Pasta para modelar</v>
      </c>
      <c r="C204" s="119">
        <f>'PLANTILLA V6'!C204</f>
        <v>1</v>
      </c>
      <c r="D204" s="111" t="str">
        <f>'PLANTILLA V6'!D204</f>
        <v>pza</v>
      </c>
      <c r="E204" s="119">
        <v>0</v>
      </c>
      <c r="F204" s="111" t="b">
        <v>0</v>
      </c>
      <c r="G204" s="111" t="b">
        <v>0</v>
      </c>
      <c r="H204" s="111" t="b">
        <v>0</v>
      </c>
      <c r="I204" s="111" t="b">
        <v>0</v>
      </c>
      <c r="J204" s="114" t="e">
        <f t="shared" ca="1" si="0"/>
        <v>#NAME?</v>
      </c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21.5" hidden="1" x14ac:dyDescent="0.9">
      <c r="A205" s="118" t="str">
        <f>'PLANTILLA V6'!A205</f>
        <v>Co</v>
      </c>
      <c r="B205" s="118" t="str">
        <f>'PLANTILLA V6'!B205</f>
        <v>Silicón frío (bote de 250 ml)</v>
      </c>
      <c r="C205" s="119">
        <f>'PLANTILLA V6'!C205</f>
        <v>1</v>
      </c>
      <c r="D205" s="111" t="str">
        <f>'PLANTILLA V6'!D205</f>
        <v>pza</v>
      </c>
      <c r="E205" s="119">
        <v>0</v>
      </c>
      <c r="F205" s="111" t="b">
        <v>0</v>
      </c>
      <c r="G205" s="111" t="b">
        <v>0</v>
      </c>
      <c r="H205" s="111" t="b">
        <v>0</v>
      </c>
      <c r="I205" s="111" t="b">
        <v>0</v>
      </c>
      <c r="J205" s="114" t="e">
        <f t="shared" ca="1" si="0"/>
        <v>#NAME?</v>
      </c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21.5" hidden="1" x14ac:dyDescent="0.9">
      <c r="A206" s="118" t="str">
        <f>'PLANTILLA V6'!A206</f>
        <v>Co</v>
      </c>
      <c r="B206" s="118" t="str">
        <f>'PLANTILLA V6'!B206</f>
        <v>Barra de silicón (tubito del diámetro de la pistola de silicón)</v>
      </c>
      <c r="C206" s="119">
        <f>'PLANTILLA V6'!C206</f>
        <v>1</v>
      </c>
      <c r="D206" s="111" t="str">
        <f>'PLANTILLA V6'!D206</f>
        <v>pza</v>
      </c>
      <c r="E206" s="119">
        <v>0</v>
      </c>
      <c r="F206" s="111" t="b">
        <v>0</v>
      </c>
      <c r="G206" s="111" t="b">
        <v>0</v>
      </c>
      <c r="H206" s="111" t="b">
        <v>0</v>
      </c>
      <c r="I206" s="111" t="b">
        <v>0</v>
      </c>
      <c r="J206" s="114" t="e">
        <f t="shared" ca="1" si="0"/>
        <v>#NAME?</v>
      </c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21.5" hidden="1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19">
        <f>'PLANTILLA V6'!C207</f>
        <v>1</v>
      </c>
      <c r="D207" s="111" t="str">
        <f>'PLANTILLA V6'!D207</f>
        <v>pza</v>
      </c>
      <c r="E207" s="119">
        <v>0</v>
      </c>
      <c r="F207" s="111" t="b">
        <v>0</v>
      </c>
      <c r="G207" s="111" t="b">
        <v>0</v>
      </c>
      <c r="H207" s="111" t="b">
        <v>0</v>
      </c>
      <c r="I207" s="111" t="b">
        <v>0</v>
      </c>
      <c r="J207" s="114" t="e">
        <f t="shared" ca="1" si="0"/>
        <v>#NAME?</v>
      </c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21.5" hidden="1" x14ac:dyDescent="0.9">
      <c r="A208" s="118" t="str">
        <f>'PLANTILLA V6'!A208</f>
        <v>Co</v>
      </c>
      <c r="B208" s="118" t="str">
        <f>'PLANTILLA V6'!B208</f>
        <v>Cinta adhesiva (masking tape 110 o cinta azul de pintor) 12 mm ancho x 50 m o similar</v>
      </c>
      <c r="C208" s="119">
        <f>'PLANTILLA V6'!C208</f>
        <v>1</v>
      </c>
      <c r="D208" s="111" t="str">
        <f>'PLANTILLA V6'!D208</f>
        <v>pza</v>
      </c>
      <c r="E208" s="119">
        <v>0</v>
      </c>
      <c r="F208" s="111" t="b">
        <v>0</v>
      </c>
      <c r="G208" s="111" t="b">
        <v>0</v>
      </c>
      <c r="H208" s="111" t="b">
        <v>0</v>
      </c>
      <c r="I208" s="111" t="b">
        <v>0</v>
      </c>
      <c r="J208" s="114" t="e">
        <f t="shared" ca="1" si="0"/>
        <v>#NAME?</v>
      </c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21.5" hidden="1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19">
        <f>'PLANTILLA V6'!C209</f>
        <v>1</v>
      </c>
      <c r="D209" s="111" t="str">
        <f>'PLANTILLA V6'!D209</f>
        <v>pza</v>
      </c>
      <c r="E209" s="119">
        <v>0</v>
      </c>
      <c r="F209" s="111" t="b">
        <v>0</v>
      </c>
      <c r="G209" s="111" t="b">
        <v>0</v>
      </c>
      <c r="H209" s="111" t="b">
        <v>0</v>
      </c>
      <c r="I209" s="111" t="b">
        <v>0</v>
      </c>
      <c r="J209" s="114" t="e">
        <f t="shared" ca="1" si="0"/>
        <v>#NAME?</v>
      </c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21.5" hidden="1" x14ac:dyDescent="0.9">
      <c r="A210" s="118" t="str">
        <f>'PLANTILLA V6'!A210</f>
        <v>Co</v>
      </c>
      <c r="B210" s="118" t="str">
        <f>'PLANTILLA V6'!B210</f>
        <v>Liga grande #18 (8 cm largo aproximadamente)</v>
      </c>
      <c r="C210" s="119">
        <f>'PLANTILLA V6'!C210</f>
        <v>1</v>
      </c>
      <c r="D210" s="111" t="str">
        <f>'PLANTILLA V6'!D210</f>
        <v>pza</v>
      </c>
      <c r="E210" s="119">
        <v>0</v>
      </c>
      <c r="F210" s="111" t="b">
        <v>0</v>
      </c>
      <c r="G210" s="111" t="b">
        <v>0</v>
      </c>
      <c r="H210" s="111" t="b">
        <v>0</v>
      </c>
      <c r="I210" s="111" t="b">
        <v>0</v>
      </c>
      <c r="J210" s="114" t="e">
        <f t="shared" ca="1" si="0"/>
        <v>#NAME?</v>
      </c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21.5" hidden="1" x14ac:dyDescent="0.9">
      <c r="A211" s="118" t="str">
        <f>'PLANTILLA V6'!A211</f>
        <v>Co</v>
      </c>
      <c r="B211" s="118" t="str">
        <f>'PLANTILLA V6'!B211</f>
        <v>Caja de 100 clips</v>
      </c>
      <c r="C211" s="119">
        <f>'PLANTILLA V6'!C211</f>
        <v>1</v>
      </c>
      <c r="D211" s="111" t="str">
        <f>'PLANTILLA V6'!D211</f>
        <v>pza</v>
      </c>
      <c r="E211" s="119">
        <v>0</v>
      </c>
      <c r="F211" s="111" t="b">
        <v>0</v>
      </c>
      <c r="G211" s="111" t="b">
        <v>0</v>
      </c>
      <c r="H211" s="111" t="b">
        <v>0</v>
      </c>
      <c r="I211" s="111" t="b">
        <v>0</v>
      </c>
      <c r="J211" s="114" t="e">
        <f t="shared" ca="1" si="0"/>
        <v>#NAME?</v>
      </c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21.5" hidden="1" x14ac:dyDescent="0.9">
      <c r="A212" s="118" t="str">
        <f>'PLANTILLA V6'!A212</f>
        <v>Co</v>
      </c>
      <c r="B212" s="118" t="str">
        <f>'PLANTILLA V6'!B212</f>
        <v>Caja de 100 chinchetas</v>
      </c>
      <c r="C212" s="119">
        <f>'PLANTILLA V6'!C212</f>
        <v>1</v>
      </c>
      <c r="D212" s="111" t="str">
        <f>'PLANTILLA V6'!D212</f>
        <v>pza</v>
      </c>
      <c r="E212" s="119">
        <v>0</v>
      </c>
      <c r="F212" s="111" t="b">
        <v>0</v>
      </c>
      <c r="G212" s="111" t="b">
        <v>0</v>
      </c>
      <c r="H212" s="111" t="b">
        <v>0</v>
      </c>
      <c r="I212" s="111" t="b">
        <v>0</v>
      </c>
      <c r="J212" s="114" t="e">
        <f t="shared" ca="1" si="0"/>
        <v>#NAME?</v>
      </c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21.5" hidden="1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19">
        <f>'PLANTILLA V6'!C213</f>
        <v>1</v>
      </c>
      <c r="D213" s="111" t="str">
        <f>'PLANTILLA V6'!D213</f>
        <v>pza</v>
      </c>
      <c r="E213" s="119">
        <v>0</v>
      </c>
      <c r="F213" s="111" t="b">
        <v>0</v>
      </c>
      <c r="G213" s="111" t="b">
        <v>0</v>
      </c>
      <c r="H213" s="111" t="b">
        <v>0</v>
      </c>
      <c r="I213" s="111" t="b">
        <v>0</v>
      </c>
      <c r="J213" s="114" t="e">
        <f t="shared" ca="1" si="0"/>
        <v>#NAME?</v>
      </c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21.5" hidden="1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19">
        <f>'PLANTILLA V6'!C214</f>
        <v>1</v>
      </c>
      <c r="D214" s="111" t="str">
        <f>'PLANTILLA V6'!D214</f>
        <v>pza</v>
      </c>
      <c r="E214" s="119">
        <v>0</v>
      </c>
      <c r="F214" s="111" t="b">
        <v>0</v>
      </c>
      <c r="G214" s="111" t="b">
        <v>0</v>
      </c>
      <c r="H214" s="111" t="b">
        <v>0</v>
      </c>
      <c r="I214" s="111" t="b">
        <v>0</v>
      </c>
      <c r="J214" s="114" t="e">
        <f t="shared" ca="1" si="0"/>
        <v>#NAME?</v>
      </c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21.5" hidden="1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19">
        <f>'PLANTILLA V6'!C215</f>
        <v>1</v>
      </c>
      <c r="D215" s="111" t="str">
        <f>'PLANTILLA V6'!D215</f>
        <v>pza</v>
      </c>
      <c r="E215" s="119">
        <v>0</v>
      </c>
      <c r="F215" s="111" t="b">
        <v>0</v>
      </c>
      <c r="G215" s="111" t="b">
        <v>0</v>
      </c>
      <c r="H215" s="111" t="b">
        <v>0</v>
      </c>
      <c r="I215" s="111" t="b">
        <v>0</v>
      </c>
      <c r="J215" s="114" t="e">
        <f t="shared" ca="1" si="0"/>
        <v>#NAME?</v>
      </c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21.5" hidden="1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1" t="str">
        <f>'PLANTILLA V6'!D216</f>
        <v>bolsita</v>
      </c>
      <c r="E216" s="119">
        <v>0</v>
      </c>
      <c r="F216" s="111" t="b">
        <v>0</v>
      </c>
      <c r="G216" s="111" t="b">
        <v>0</v>
      </c>
      <c r="H216" s="111" t="b">
        <v>0</v>
      </c>
      <c r="I216" s="111" t="b">
        <v>0</v>
      </c>
      <c r="J216" s="114" t="e">
        <f t="shared" ca="1" si="0"/>
        <v>#NAME?</v>
      </c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21.5" hidden="1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1" t="str">
        <f>'PLANTILLA V6'!D217</f>
        <v>pza</v>
      </c>
      <c r="E217" s="119">
        <v>0</v>
      </c>
      <c r="F217" s="111" t="b">
        <v>0</v>
      </c>
      <c r="G217" s="111" t="b">
        <v>0</v>
      </c>
      <c r="H217" s="111" t="b">
        <v>0</v>
      </c>
      <c r="I217" s="111" t="b">
        <v>0</v>
      </c>
      <c r="J217" s="114" t="e">
        <f t="shared" ca="1" si="0"/>
        <v>#NAME?</v>
      </c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21.5" hidden="1" x14ac:dyDescent="0.9">
      <c r="A218" s="118" t="str">
        <f>'PLANTILLA V6'!A218</f>
        <v>Co</v>
      </c>
      <c r="B218" s="111" t="str">
        <f>'PLANTILLA V6'!B218</f>
        <v>Tabla de madera de 3" de espesor de 30 cm x 30 cm (tabla de sacrificio)</v>
      </c>
      <c r="C218" s="119">
        <f>'PLANTILLA V6'!C218</f>
        <v>1</v>
      </c>
      <c r="D218" s="111" t="str">
        <f>'PLANTILLA V6'!D218</f>
        <v>pza</v>
      </c>
      <c r="E218" s="119">
        <v>0</v>
      </c>
      <c r="F218" s="111" t="b">
        <v>0</v>
      </c>
      <c r="G218" s="111" t="b">
        <v>0</v>
      </c>
      <c r="H218" s="111" t="b">
        <v>0</v>
      </c>
      <c r="I218" s="111" t="b">
        <v>0</v>
      </c>
      <c r="J218" s="114" t="e">
        <f t="shared" ca="1" si="0"/>
        <v>#NAME?</v>
      </c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21.5" hidden="1" x14ac:dyDescent="0.9">
      <c r="A219" s="118" t="str">
        <f>'PLANTILLA V6'!A219</f>
        <v>Co</v>
      </c>
      <c r="B219" s="111" t="str">
        <f>'PLANTILLA V6'!B219</f>
        <v>Tabla salvacortes de 45 x 30 cm (recomendado opcional)</v>
      </c>
      <c r="C219" s="119">
        <f>'PLANTILLA V6'!C219</f>
        <v>1</v>
      </c>
      <c r="D219" s="111" t="str">
        <f>'PLANTILLA V6'!D219</f>
        <v>pza</v>
      </c>
      <c r="E219" s="119">
        <v>0</v>
      </c>
      <c r="F219" s="111" t="b">
        <v>0</v>
      </c>
      <c r="G219" s="111" t="b">
        <v>0</v>
      </c>
      <c r="H219" s="111" t="b">
        <v>0</v>
      </c>
      <c r="I219" s="111" t="b">
        <v>0</v>
      </c>
      <c r="J219" s="114" t="e">
        <f t="shared" ca="1" si="0"/>
        <v>#NAME?</v>
      </c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21.5" hidden="1" x14ac:dyDescent="0.9">
      <c r="A220" s="118" t="str">
        <f>'PLANTILLA V6'!A220</f>
        <v>Co</v>
      </c>
      <c r="B220" s="111" t="str">
        <f>'PLANTILLA V6'!B220</f>
        <v>Cronómetro</v>
      </c>
      <c r="C220" s="119">
        <f>'PLANTILLA V6'!C220</f>
        <v>1</v>
      </c>
      <c r="D220" s="111" t="str">
        <f>'PLANTILLA V6'!D220</f>
        <v>pza</v>
      </c>
      <c r="E220" s="119">
        <v>0</v>
      </c>
      <c r="F220" s="111" t="b">
        <v>0</v>
      </c>
      <c r="G220" s="111" t="b">
        <v>0</v>
      </c>
      <c r="H220" s="111" t="b">
        <v>0</v>
      </c>
      <c r="I220" s="111" t="b">
        <v>0</v>
      </c>
      <c r="J220" s="114" t="e">
        <f t="shared" ca="1" si="0"/>
        <v>#NAME?</v>
      </c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21.5" hidden="1" x14ac:dyDescent="0.9">
      <c r="A221" s="118" t="str">
        <f>'PLANTILLA V6'!A221</f>
        <v>Co</v>
      </c>
      <c r="B221" s="111" t="str">
        <f>'PLANTILLA V6'!B221</f>
        <v>Pliego de papel bond</v>
      </c>
      <c r="C221" s="119">
        <f>'PLANTILLA V6'!C221</f>
        <v>1</v>
      </c>
      <c r="D221" s="111" t="str">
        <f>'PLANTILLA V6'!D221</f>
        <v>pza</v>
      </c>
      <c r="E221" s="119">
        <v>0</v>
      </c>
      <c r="F221" s="111" t="b">
        <v>0</v>
      </c>
      <c r="G221" s="111" t="b">
        <v>0</v>
      </c>
      <c r="H221" s="111" t="b">
        <v>0</v>
      </c>
      <c r="I221" s="111" t="b">
        <v>0</v>
      </c>
      <c r="J221" s="114" t="e">
        <f t="shared" ca="1" si="0"/>
        <v>#NAME?</v>
      </c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21.5" hidden="1" x14ac:dyDescent="0.9">
      <c r="A222" s="118" t="str">
        <f>'PLANTILLA V6'!A222</f>
        <v>Co</v>
      </c>
      <c r="B222" s="111" t="str">
        <f>'PLANTILLA V6'!B222</f>
        <v>Dado</v>
      </c>
      <c r="C222" s="119">
        <f>'PLANTILLA V6'!C222</f>
        <v>1</v>
      </c>
      <c r="D222" s="111" t="str">
        <f>'PLANTILLA V6'!D222</f>
        <v>pza</v>
      </c>
      <c r="E222" s="119">
        <v>0</v>
      </c>
      <c r="F222" s="111" t="b">
        <v>0</v>
      </c>
      <c r="G222" s="111" t="b">
        <v>0</v>
      </c>
      <c r="H222" s="111" t="b">
        <v>0</v>
      </c>
      <c r="I222" s="111" t="b">
        <v>0</v>
      </c>
      <c r="J222" s="114" t="e">
        <f t="shared" ca="1" si="0"/>
        <v>#NAME?</v>
      </c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21.5" hidden="1" x14ac:dyDescent="0.9">
      <c r="A223" s="118" t="str">
        <f>'PLANTILLA V6'!A223</f>
        <v>Co</v>
      </c>
      <c r="B223" s="111" t="str">
        <f>'PLANTILLA V6'!B223</f>
        <v>Broche latonado tipo alemán de 16 mm de largo  (caja 100 piezas)</v>
      </c>
      <c r="C223" s="119">
        <f>'PLANTILLA V6'!C223</f>
        <v>1</v>
      </c>
      <c r="D223" s="111" t="str">
        <f>'PLANTILLA V6'!D223</f>
        <v>caja</v>
      </c>
      <c r="E223" s="119">
        <v>0</v>
      </c>
      <c r="F223" s="111" t="b">
        <v>0</v>
      </c>
      <c r="G223" s="111" t="b">
        <v>0</v>
      </c>
      <c r="H223" s="111" t="b">
        <v>0</v>
      </c>
      <c r="I223" s="111" t="b">
        <v>0</v>
      </c>
      <c r="J223" s="114" t="e">
        <f t="shared" ca="1" si="0"/>
        <v>#NAME?</v>
      </c>
      <c r="K223" s="117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21.5" hidden="1" x14ac:dyDescent="0.9">
      <c r="A224" s="118" t="str">
        <f>'PLANTILLA V6'!A224</f>
        <v>Co</v>
      </c>
      <c r="B224" s="111" t="str">
        <f>'PLANTILLA V6'!B224</f>
        <v>Broche sujetadocumentos chico (3/4" o 19 mm)</v>
      </c>
      <c r="C224" s="119">
        <f>'PLANTILLA V6'!C224</f>
        <v>1</v>
      </c>
      <c r="D224" s="111" t="str">
        <f>'PLANTILLA V6'!D224</f>
        <v>pza</v>
      </c>
      <c r="E224" s="119">
        <v>0</v>
      </c>
      <c r="F224" s="111" t="b">
        <v>0</v>
      </c>
      <c r="G224" s="111" t="b">
        <v>0</v>
      </c>
      <c r="H224" s="111" t="b">
        <v>0</v>
      </c>
      <c r="I224" s="111" t="b">
        <v>0</v>
      </c>
      <c r="J224" s="114" t="e">
        <f t="shared" ca="1" si="0"/>
        <v>#NAME?</v>
      </c>
      <c r="K224" s="117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21.5" hidden="1" x14ac:dyDescent="0.9">
      <c r="A225" s="118" t="str">
        <f>'PLANTILLA V6'!A225</f>
        <v>Co</v>
      </c>
      <c r="B225" s="111" t="str">
        <f>'PLANTILLA V6'!B225</f>
        <v>Palito plano de madera medidas 0.7 X 7.5 cm.(tipo paleta de hielo)</v>
      </c>
      <c r="C225" s="119">
        <f>'PLANTILLA V6'!C225</f>
        <v>1</v>
      </c>
      <c r="D225" s="111" t="str">
        <f>'PLANTILLA V6'!D225</f>
        <v>pza</v>
      </c>
      <c r="E225" s="119">
        <v>0</v>
      </c>
      <c r="F225" s="111" t="b">
        <v>0</v>
      </c>
      <c r="G225" s="111" t="b">
        <v>0</v>
      </c>
      <c r="H225" s="111" t="b">
        <v>0</v>
      </c>
      <c r="I225" s="111" t="b">
        <v>0</v>
      </c>
      <c r="J225" s="114" t="e">
        <f t="shared" ca="1" si="0"/>
        <v>#NAME?</v>
      </c>
      <c r="K225" s="117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21.5" hidden="1" x14ac:dyDescent="0.9">
      <c r="A226" s="118" t="str">
        <f>'PLANTILLA V6'!A226</f>
        <v>Co</v>
      </c>
      <c r="B226" s="111" t="str">
        <f>'PLANTILLA V6'!B226</f>
        <v>Palito de madera redondo 30 largo x 3 mm de diámetro  (tipo brocheta)</v>
      </c>
      <c r="C226" s="119">
        <f>'PLANTILLA V6'!C226</f>
        <v>1</v>
      </c>
      <c r="D226" s="111" t="str">
        <f>'PLANTILLA V6'!D226</f>
        <v>pza</v>
      </c>
      <c r="E226" s="119">
        <v>0</v>
      </c>
      <c r="F226" s="111" t="b">
        <v>0</v>
      </c>
      <c r="G226" s="111" t="b">
        <v>0</v>
      </c>
      <c r="H226" s="111" t="b">
        <v>0</v>
      </c>
      <c r="I226" s="111" t="b">
        <v>0</v>
      </c>
      <c r="J226" s="114" t="e">
        <f t="shared" ca="1" si="0"/>
        <v>#NAME?</v>
      </c>
      <c r="K226" s="117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21.5" hidden="1" x14ac:dyDescent="0.9">
      <c r="A227" s="118" t="str">
        <f>'PLANTILLA V6'!A227</f>
        <v>Co</v>
      </c>
      <c r="B227" s="111" t="str">
        <f>'PLANTILLA V6'!B227</f>
        <v>Imán refrigerador plano (lámina magnética)</v>
      </c>
      <c r="C227" s="119">
        <f>'PLANTILLA V6'!C227</f>
        <v>1</v>
      </c>
      <c r="D227" s="111" t="str">
        <f>'PLANTILLA V6'!D227</f>
        <v>pza</v>
      </c>
      <c r="E227" s="119">
        <v>0</v>
      </c>
      <c r="F227" s="111" t="b">
        <v>0</v>
      </c>
      <c r="G227" s="111" t="b">
        <v>0</v>
      </c>
      <c r="H227" s="111" t="b">
        <v>0</v>
      </c>
      <c r="I227" s="111" t="b">
        <v>0</v>
      </c>
      <c r="J227" s="114" t="e">
        <f t="shared" ca="1" si="0"/>
        <v>#NAME?</v>
      </c>
      <c r="K227" s="117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21.5" hidden="1" x14ac:dyDescent="0.9">
      <c r="A228" s="118" t="str">
        <f>'PLANTILLA V6'!A228</f>
        <v>Co</v>
      </c>
      <c r="B228" s="111" t="str">
        <f>'PLANTILLA V6'!B228</f>
        <v>Paquete de Semillas tipo alpiste o Arroz</v>
      </c>
      <c r="C228" s="119">
        <f>'PLANTILLA V6'!C228</f>
        <v>1</v>
      </c>
      <c r="D228" s="111" t="str">
        <f>'PLANTILLA V6'!D228</f>
        <v>pza</v>
      </c>
      <c r="E228" s="119">
        <v>0</v>
      </c>
      <c r="F228" s="111" t="b">
        <v>0</v>
      </c>
      <c r="G228" s="111" t="b">
        <v>0</v>
      </c>
      <c r="H228" s="111" t="b">
        <v>0</v>
      </c>
      <c r="I228" s="111" t="b">
        <v>0</v>
      </c>
      <c r="J228" s="114" t="e">
        <f t="shared" ca="1" si="0"/>
        <v>#NAME?</v>
      </c>
      <c r="K228" s="117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21.5" hidden="1" x14ac:dyDescent="0.9">
      <c r="A229" s="118" t="str">
        <f>'PLANTILLA V6'!A229</f>
        <v>Co</v>
      </c>
      <c r="B229" s="111" t="str">
        <f>'PLANTILLA V6'!B229</f>
        <v>Palito de madera cuadrado</v>
      </c>
      <c r="C229" s="119">
        <f>'PLANTILLA V6'!C229</f>
        <v>1</v>
      </c>
      <c r="D229" s="111" t="str">
        <f>'PLANTILLA V6'!D229</f>
        <v>pza</v>
      </c>
      <c r="E229" s="119">
        <v>0</v>
      </c>
      <c r="F229" s="111" t="b">
        <v>0</v>
      </c>
      <c r="G229" s="111" t="b">
        <v>0</v>
      </c>
      <c r="H229" s="111" t="b">
        <v>0</v>
      </c>
      <c r="I229" s="111" t="b">
        <v>0</v>
      </c>
      <c r="J229" s="114" t="e">
        <f t="shared" ca="1" si="0"/>
        <v>#NAME?</v>
      </c>
      <c r="K229" s="117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21.5" hidden="1" x14ac:dyDescent="0.9">
      <c r="A230" s="118" t="str">
        <f>'PLANTILLA V6'!A230</f>
        <v>Co</v>
      </c>
      <c r="B230" s="111" t="str">
        <f>'PLANTILLA V6'!B230</f>
        <v xml:space="preserve">Clip mariposa grande </v>
      </c>
      <c r="C230" s="119">
        <f>'PLANTILLA V6'!C230</f>
        <v>1</v>
      </c>
      <c r="D230" s="111" t="str">
        <f>'PLANTILLA V6'!D230</f>
        <v>pza</v>
      </c>
      <c r="E230" s="119">
        <v>0</v>
      </c>
      <c r="F230" s="111" t="b">
        <v>0</v>
      </c>
      <c r="G230" s="111" t="b">
        <v>0</v>
      </c>
      <c r="H230" s="111" t="b">
        <v>0</v>
      </c>
      <c r="I230" s="111" t="b">
        <v>0</v>
      </c>
      <c r="J230" s="114" t="e">
        <f t="shared" ca="1" si="0"/>
        <v>#NAME?</v>
      </c>
      <c r="K230" s="117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21.5" hidden="1" x14ac:dyDescent="0.9">
      <c r="A231" s="118" t="str">
        <f>'PLANTILLA V6'!A231</f>
        <v>Co</v>
      </c>
      <c r="B231" s="111" t="str">
        <f>'PLANTILLA V6'!B231</f>
        <v>Sobre de correspondencia</v>
      </c>
      <c r="C231" s="119">
        <f>'PLANTILLA V6'!C231</f>
        <v>1</v>
      </c>
      <c r="D231" s="111" t="str">
        <f>'PLANTILLA V6'!D231</f>
        <v>pza</v>
      </c>
      <c r="E231" s="119">
        <v>0</v>
      </c>
      <c r="F231" s="111" t="b">
        <v>0</v>
      </c>
      <c r="G231" s="111" t="b">
        <v>0</v>
      </c>
      <c r="H231" s="111" t="b">
        <v>0</v>
      </c>
      <c r="I231" s="111" t="b">
        <v>0</v>
      </c>
      <c r="J231" s="114" t="e">
        <f t="shared" ca="1" si="0"/>
        <v>#NAME?</v>
      </c>
      <c r="K231" s="117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21.5" hidden="1" x14ac:dyDescent="0.9">
      <c r="A232" s="118" t="str">
        <f>'PLANTILLA V6'!A232</f>
        <v>Co</v>
      </c>
      <c r="B232" s="111" t="str">
        <f>'PLANTILLA V6'!B232</f>
        <v>Paleta de Acuarelas con pincel</v>
      </c>
      <c r="C232" s="119">
        <f>'PLANTILLA V6'!C232</f>
        <v>1</v>
      </c>
      <c r="D232" s="111" t="str">
        <f>'PLANTILLA V6'!D232</f>
        <v>pza</v>
      </c>
      <c r="E232" s="119">
        <v>0</v>
      </c>
      <c r="F232" s="111" t="b">
        <v>0</v>
      </c>
      <c r="G232" s="111" t="b">
        <v>0</v>
      </c>
      <c r="H232" s="111" t="b">
        <v>0</v>
      </c>
      <c r="I232" s="111" t="b">
        <v>0</v>
      </c>
      <c r="J232" s="114" t="e">
        <f t="shared" ca="1" si="0"/>
        <v>#NAME?</v>
      </c>
      <c r="K232" s="117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21.5" hidden="1" x14ac:dyDescent="0.9">
      <c r="A233" s="118" t="str">
        <f>'PLANTILLA V6'!A233</f>
        <v>Co</v>
      </c>
      <c r="B233" s="111" t="str">
        <f>'PLANTILLA V6'!B233</f>
        <v>Tabla de Madera de 25 cm de ancho X 1 metro largo X 1" (medidas aproximadas)</v>
      </c>
      <c r="C233" s="119">
        <f>'PLANTILLA V6'!C233</f>
        <v>1</v>
      </c>
      <c r="D233" s="111" t="str">
        <f>'PLANTILLA V6'!D233</f>
        <v>pza</v>
      </c>
      <c r="E233" s="119">
        <v>0</v>
      </c>
      <c r="F233" s="111" t="b">
        <v>0</v>
      </c>
      <c r="G233" s="111" t="b">
        <v>0</v>
      </c>
      <c r="H233" s="111" t="b">
        <v>0</v>
      </c>
      <c r="I233" s="111" t="b">
        <v>0</v>
      </c>
      <c r="J233" s="114" t="e">
        <f t="shared" ca="1" si="0"/>
        <v>#NAME?</v>
      </c>
      <c r="K233" s="117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21.5" hidden="1" x14ac:dyDescent="0.9">
      <c r="A234" s="118">
        <f>'PLANTILLA V6'!A234</f>
        <v>0</v>
      </c>
      <c r="B234" s="111">
        <f>'PLANTILLA V6'!B234</f>
        <v>0</v>
      </c>
      <c r="C234" s="119">
        <f>'PLANTILLA V6'!C234</f>
        <v>1</v>
      </c>
      <c r="D234" s="111" t="str">
        <f>'PLANTILLA V6'!D234</f>
        <v>pza</v>
      </c>
      <c r="E234" s="119">
        <v>0</v>
      </c>
      <c r="F234" s="111" t="b">
        <v>0</v>
      </c>
      <c r="G234" s="111" t="b">
        <v>0</v>
      </c>
      <c r="H234" s="111" t="b">
        <v>0</v>
      </c>
      <c r="I234" s="111" t="b">
        <v>0</v>
      </c>
      <c r="J234" s="114" t="e">
        <f t="shared" ca="1" si="0"/>
        <v>#NAME?</v>
      </c>
      <c r="K234" s="117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21.5" hidden="1" x14ac:dyDescent="0.9">
      <c r="A235" s="118">
        <f>'PLANTILLA V6'!A235</f>
        <v>0</v>
      </c>
      <c r="B235" s="111">
        <f>'PLANTILLA V6'!B235</f>
        <v>0</v>
      </c>
      <c r="C235" s="119">
        <f>'PLANTILLA V6'!C235</f>
        <v>1</v>
      </c>
      <c r="D235" s="111" t="str">
        <f>'PLANTILLA V6'!D235</f>
        <v>pza</v>
      </c>
      <c r="E235" s="119">
        <v>0</v>
      </c>
      <c r="F235" s="111" t="b">
        <v>0</v>
      </c>
      <c r="G235" s="111" t="b">
        <v>0</v>
      </c>
      <c r="H235" s="111" t="b">
        <v>0</v>
      </c>
      <c r="I235" s="111" t="b">
        <v>0</v>
      </c>
      <c r="J235" s="114" t="e">
        <f t="shared" ca="1" si="0"/>
        <v>#NAME?</v>
      </c>
      <c r="K235" s="117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21.5" hidden="1" x14ac:dyDescent="0.9">
      <c r="A236" s="118">
        <f>'PLANTILLA V6'!A236</f>
        <v>0</v>
      </c>
      <c r="B236" s="111">
        <f>'PLANTILLA V6'!B236</f>
        <v>0</v>
      </c>
      <c r="C236" s="119">
        <f>'PLANTILLA V6'!C236</f>
        <v>1</v>
      </c>
      <c r="D236" s="111" t="str">
        <f>'PLANTILLA V6'!D236</f>
        <v>pza</v>
      </c>
      <c r="E236" s="119">
        <v>0</v>
      </c>
      <c r="F236" s="111" t="b">
        <v>0</v>
      </c>
      <c r="G236" s="111" t="b">
        <v>0</v>
      </c>
      <c r="H236" s="111" t="b">
        <v>0</v>
      </c>
      <c r="I236" s="111" t="b">
        <v>0</v>
      </c>
      <c r="J236" s="114" t="e">
        <f t="shared" ca="1" si="0"/>
        <v>#NAME?</v>
      </c>
      <c r="K236" s="117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21.5" hidden="1" x14ac:dyDescent="0.9">
      <c r="A237" s="118">
        <f>'PLANTILLA V6'!A237</f>
        <v>0</v>
      </c>
      <c r="B237" s="111">
        <f>'PLANTILLA V6'!B237</f>
        <v>0</v>
      </c>
      <c r="C237" s="119">
        <f>'PLANTILLA V6'!C237</f>
        <v>1</v>
      </c>
      <c r="D237" s="111" t="str">
        <f>'PLANTILLA V6'!D237</f>
        <v>pza</v>
      </c>
      <c r="E237" s="119">
        <v>0</v>
      </c>
      <c r="F237" s="111" t="b">
        <v>0</v>
      </c>
      <c r="G237" s="111" t="b">
        <v>0</v>
      </c>
      <c r="H237" s="111" t="b">
        <v>0</v>
      </c>
      <c r="I237" s="111" t="b">
        <v>0</v>
      </c>
      <c r="J237" s="114" t="e">
        <f t="shared" ca="1" si="0"/>
        <v>#NAME?</v>
      </c>
      <c r="K237" s="117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21.5" hidden="1" x14ac:dyDescent="0.9">
      <c r="A238" s="118">
        <f>'PLANTILLA V6'!A238</f>
        <v>0</v>
      </c>
      <c r="B238" s="111">
        <f>'PLANTILLA V6'!B238</f>
        <v>0</v>
      </c>
      <c r="C238" s="119">
        <f>'PLANTILLA V6'!C238</f>
        <v>1</v>
      </c>
      <c r="D238" s="111" t="str">
        <f>'PLANTILLA V6'!D238</f>
        <v>pza</v>
      </c>
      <c r="E238" s="119">
        <v>0</v>
      </c>
      <c r="F238" s="111" t="b">
        <v>0</v>
      </c>
      <c r="G238" s="111" t="b">
        <v>0</v>
      </c>
      <c r="H238" s="111" t="b">
        <v>0</v>
      </c>
      <c r="I238" s="111" t="b">
        <v>0</v>
      </c>
      <c r="J238" s="114" t="e">
        <f t="shared" ca="1" si="0"/>
        <v>#NAME?</v>
      </c>
      <c r="K238" s="117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21.5" hidden="1" x14ac:dyDescent="0.9">
      <c r="A239" s="118">
        <f>'PLANTILLA V6'!A239</f>
        <v>0</v>
      </c>
      <c r="B239" s="111">
        <f>'PLANTILLA V6'!B239</f>
        <v>0</v>
      </c>
      <c r="C239" s="119">
        <f>'PLANTILLA V6'!C239</f>
        <v>1</v>
      </c>
      <c r="D239" s="111" t="str">
        <f>'PLANTILLA V6'!D239</f>
        <v>pza</v>
      </c>
      <c r="E239" s="119">
        <v>0</v>
      </c>
      <c r="F239" s="111" t="b">
        <v>0</v>
      </c>
      <c r="G239" s="111" t="b">
        <v>0</v>
      </c>
      <c r="H239" s="111" t="b">
        <v>0</v>
      </c>
      <c r="I239" s="111" t="b">
        <v>0</v>
      </c>
      <c r="J239" s="114" t="e">
        <f t="shared" ca="1" si="0"/>
        <v>#NAME?</v>
      </c>
      <c r="K239" s="117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21.5" hidden="1" x14ac:dyDescent="0.9">
      <c r="A240" s="118">
        <f>'PLANTILLA V6'!A240</f>
        <v>0</v>
      </c>
      <c r="B240" s="111">
        <f>'PLANTILLA V6'!B240</f>
        <v>0</v>
      </c>
      <c r="C240" s="119">
        <f>'PLANTILLA V6'!C240</f>
        <v>1</v>
      </c>
      <c r="D240" s="111" t="str">
        <f>'PLANTILLA V6'!D240</f>
        <v>pza</v>
      </c>
      <c r="E240" s="119">
        <v>0</v>
      </c>
      <c r="F240" s="111" t="b">
        <v>0</v>
      </c>
      <c r="G240" s="111" t="b">
        <v>0</v>
      </c>
      <c r="H240" s="111" t="b">
        <v>0</v>
      </c>
      <c r="I240" s="111" t="b">
        <v>0</v>
      </c>
      <c r="J240" s="114" t="e">
        <f t="shared" ca="1" si="0"/>
        <v>#NAME?</v>
      </c>
      <c r="K240" s="117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21.5" hidden="1" x14ac:dyDescent="0.9">
      <c r="A241" s="118">
        <f>'PLANTILLA V6'!A241</f>
        <v>0</v>
      </c>
      <c r="B241" s="111">
        <f>'PLANTILLA V6'!B241</f>
        <v>0</v>
      </c>
      <c r="C241" s="119">
        <f>'PLANTILLA V6'!C241</f>
        <v>1</v>
      </c>
      <c r="D241" s="111" t="str">
        <f>'PLANTILLA V6'!D241</f>
        <v>pza</v>
      </c>
      <c r="E241" s="119">
        <v>0</v>
      </c>
      <c r="F241" s="111" t="b">
        <v>0</v>
      </c>
      <c r="G241" s="111" t="b">
        <v>0</v>
      </c>
      <c r="H241" s="111" t="b">
        <v>0</v>
      </c>
      <c r="I241" s="111" t="b">
        <v>0</v>
      </c>
      <c r="J241" s="114" t="e">
        <f t="shared" ca="1" si="0"/>
        <v>#NAME?</v>
      </c>
      <c r="K241" s="117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21.5" hidden="1" x14ac:dyDescent="0.9">
      <c r="A242" s="118">
        <f>'PLANTILLA V6'!A242</f>
        <v>0</v>
      </c>
      <c r="B242" s="111">
        <f>'PLANTILLA V6'!B242</f>
        <v>0</v>
      </c>
      <c r="C242" s="119">
        <f>'PLANTILLA V6'!C242</f>
        <v>1</v>
      </c>
      <c r="D242" s="111" t="str">
        <f>'PLANTILLA V6'!D242</f>
        <v>pza</v>
      </c>
      <c r="E242" s="119">
        <v>0</v>
      </c>
      <c r="F242" s="111" t="b">
        <v>0</v>
      </c>
      <c r="G242" s="111" t="b">
        <v>0</v>
      </c>
      <c r="H242" s="111" t="b">
        <v>0</v>
      </c>
      <c r="I242" s="111" t="b">
        <v>0</v>
      </c>
      <c r="J242" s="114" t="e">
        <f t="shared" ca="1" si="0"/>
        <v>#NAME?</v>
      </c>
      <c r="K242" s="117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21.5" hidden="1" x14ac:dyDescent="0.9">
      <c r="A243" s="118">
        <f>'PLANTILLA V6'!A243</f>
        <v>0</v>
      </c>
      <c r="B243" s="111">
        <f>'PLANTILLA V6'!B243</f>
        <v>0</v>
      </c>
      <c r="C243" s="119">
        <f>'PLANTILLA V6'!C243</f>
        <v>1</v>
      </c>
      <c r="D243" s="111" t="str">
        <f>'PLANTILLA V6'!D243</f>
        <v>pza</v>
      </c>
      <c r="E243" s="119">
        <v>0</v>
      </c>
      <c r="F243" s="111" t="b">
        <v>0</v>
      </c>
      <c r="G243" s="111" t="b">
        <v>0</v>
      </c>
      <c r="H243" s="111" t="b">
        <v>0</v>
      </c>
      <c r="I243" s="111" t="b">
        <v>0</v>
      </c>
      <c r="J243" s="114" t="e">
        <f t="shared" ca="1" si="0"/>
        <v>#NAME?</v>
      </c>
      <c r="K243" s="117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21.5" hidden="1" x14ac:dyDescent="0.9">
      <c r="A244" s="118">
        <f>'PLANTILLA V6'!A244</f>
        <v>0</v>
      </c>
      <c r="B244" s="111">
        <f>'PLANTILLA V6'!B244</f>
        <v>0</v>
      </c>
      <c r="C244" s="119">
        <f>'PLANTILLA V6'!C244</f>
        <v>1</v>
      </c>
      <c r="D244" s="111" t="str">
        <f>'PLANTILLA V6'!D244</f>
        <v>pza</v>
      </c>
      <c r="E244" s="119">
        <v>0</v>
      </c>
      <c r="F244" s="111" t="b">
        <v>0</v>
      </c>
      <c r="G244" s="111" t="b">
        <v>0</v>
      </c>
      <c r="H244" s="111" t="b">
        <v>0</v>
      </c>
      <c r="I244" s="111" t="b">
        <v>0</v>
      </c>
      <c r="J244" s="114" t="e">
        <f t="shared" ca="1" si="0"/>
        <v>#NAME?</v>
      </c>
      <c r="K244" s="117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21.5" hidden="1" x14ac:dyDescent="0.9">
      <c r="A245" s="118">
        <f>'PLANTILLA V6'!A245</f>
        <v>0</v>
      </c>
      <c r="B245" s="111">
        <f>'PLANTILLA V6'!B245</f>
        <v>0</v>
      </c>
      <c r="C245" s="119">
        <f>'PLANTILLA V6'!C245</f>
        <v>1</v>
      </c>
      <c r="D245" s="111" t="str">
        <f>'PLANTILLA V6'!D245</f>
        <v>pza</v>
      </c>
      <c r="E245" s="119">
        <v>0</v>
      </c>
      <c r="F245" s="111" t="b">
        <v>0</v>
      </c>
      <c r="G245" s="111" t="b">
        <v>0</v>
      </c>
      <c r="H245" s="111" t="b">
        <v>0</v>
      </c>
      <c r="I245" s="111" t="b">
        <v>0</v>
      </c>
      <c r="J245" s="114" t="e">
        <f t="shared" ca="1" si="0"/>
        <v>#NAME?</v>
      </c>
      <c r="K245" s="117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21.5" hidden="1" x14ac:dyDescent="0.9">
      <c r="A246" s="118">
        <f>'PLANTILLA V6'!A246</f>
        <v>0</v>
      </c>
      <c r="B246" s="111">
        <f>'PLANTILLA V6'!B246</f>
        <v>0</v>
      </c>
      <c r="C246" s="119">
        <f>'PLANTILLA V6'!C246</f>
        <v>1</v>
      </c>
      <c r="D246" s="111" t="str">
        <f>'PLANTILLA V6'!D246</f>
        <v>pza</v>
      </c>
      <c r="E246" s="119">
        <v>0</v>
      </c>
      <c r="F246" s="111" t="b">
        <v>0</v>
      </c>
      <c r="G246" s="111" t="b">
        <v>0</v>
      </c>
      <c r="H246" s="111" t="b">
        <v>0</v>
      </c>
      <c r="I246" s="111" t="b">
        <v>0</v>
      </c>
      <c r="J246" s="114" t="e">
        <f t="shared" ca="1" si="0"/>
        <v>#NAME?</v>
      </c>
      <c r="K246" s="117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21.5" hidden="1" x14ac:dyDescent="0.9">
      <c r="A247" s="118">
        <f>'PLANTILLA V6'!A247</f>
        <v>0</v>
      </c>
      <c r="B247" s="111">
        <f>'PLANTILLA V6'!B247</f>
        <v>0</v>
      </c>
      <c r="C247" s="119">
        <f>'PLANTILLA V6'!C247</f>
        <v>1</v>
      </c>
      <c r="D247" s="111" t="str">
        <f>'PLANTILLA V6'!D247</f>
        <v>pza</v>
      </c>
      <c r="E247" s="119">
        <v>0</v>
      </c>
      <c r="F247" s="111" t="b">
        <v>0</v>
      </c>
      <c r="G247" s="111" t="b">
        <v>0</v>
      </c>
      <c r="H247" s="111" t="b">
        <v>0</v>
      </c>
      <c r="I247" s="111" t="b">
        <v>0</v>
      </c>
      <c r="J247" s="114" t="e">
        <f t="shared" ca="1" si="0"/>
        <v>#NAME?</v>
      </c>
      <c r="K247" s="117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21.5" hidden="1" x14ac:dyDescent="0.9">
      <c r="A248" s="118">
        <f>'PLANTILLA V6'!A248</f>
        <v>0</v>
      </c>
      <c r="B248" s="111">
        <f>'PLANTILLA V6'!B248</f>
        <v>0</v>
      </c>
      <c r="C248" s="119">
        <f>'PLANTILLA V6'!C248</f>
        <v>1</v>
      </c>
      <c r="D248" s="111" t="str">
        <f>'PLANTILLA V6'!D248</f>
        <v>pza</v>
      </c>
      <c r="E248" s="119">
        <v>0</v>
      </c>
      <c r="F248" s="111" t="b">
        <v>0</v>
      </c>
      <c r="G248" s="111" t="b">
        <v>0</v>
      </c>
      <c r="H248" s="111" t="b">
        <v>0</v>
      </c>
      <c r="I248" s="111" t="b">
        <v>0</v>
      </c>
      <c r="J248" s="114" t="e">
        <f t="shared" ca="1" si="0"/>
        <v>#NAME?</v>
      </c>
      <c r="K248" s="117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21.5" hidden="1" x14ac:dyDescent="0.9">
      <c r="A249" s="118">
        <f>'PLANTILLA V6'!A249</f>
        <v>0</v>
      </c>
      <c r="B249" s="111">
        <f>'PLANTILLA V6'!B249</f>
        <v>0</v>
      </c>
      <c r="C249" s="119">
        <f>'PLANTILLA V6'!C249</f>
        <v>1</v>
      </c>
      <c r="D249" s="111" t="str">
        <f>'PLANTILLA V6'!D249</f>
        <v>pza</v>
      </c>
      <c r="E249" s="119">
        <v>0</v>
      </c>
      <c r="F249" s="111" t="b">
        <v>0</v>
      </c>
      <c r="G249" s="111" t="b">
        <v>0</v>
      </c>
      <c r="H249" s="111" t="b">
        <v>0</v>
      </c>
      <c r="I249" s="111" t="b">
        <v>0</v>
      </c>
      <c r="J249" s="114" t="e">
        <f t="shared" ca="1" si="0"/>
        <v>#NAME?</v>
      </c>
      <c r="K249" s="117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21.5" hidden="1" x14ac:dyDescent="0.9">
      <c r="A250" s="118">
        <f>'PLANTILLA V6'!A250</f>
        <v>0</v>
      </c>
      <c r="B250" s="111">
        <f>'PLANTILLA V6'!B250</f>
        <v>0</v>
      </c>
      <c r="C250" s="119">
        <f>'PLANTILLA V6'!C250</f>
        <v>1</v>
      </c>
      <c r="D250" s="111" t="str">
        <f>'PLANTILLA V6'!D250</f>
        <v>pza</v>
      </c>
      <c r="E250" s="119">
        <v>0</v>
      </c>
      <c r="F250" s="111" t="b">
        <v>0</v>
      </c>
      <c r="G250" s="111" t="b">
        <v>0</v>
      </c>
      <c r="H250" s="111" t="b">
        <v>0</v>
      </c>
      <c r="I250" s="111" t="b">
        <v>0</v>
      </c>
      <c r="J250" s="114" t="e">
        <f t="shared" ca="1" si="0"/>
        <v>#NAME?</v>
      </c>
      <c r="K250" s="117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21.5" hidden="1" x14ac:dyDescent="0.9">
      <c r="A251" s="118">
        <f>'PLANTILLA V6'!A251</f>
        <v>0</v>
      </c>
      <c r="B251" s="111">
        <f>'PLANTILLA V6'!B251</f>
        <v>0</v>
      </c>
      <c r="C251" s="119">
        <f>'PLANTILLA V6'!C251</f>
        <v>1</v>
      </c>
      <c r="D251" s="111" t="str">
        <f>'PLANTILLA V6'!D251</f>
        <v>pza</v>
      </c>
      <c r="E251" s="119">
        <v>0</v>
      </c>
      <c r="F251" s="111" t="b">
        <v>0</v>
      </c>
      <c r="G251" s="111" t="b">
        <v>0</v>
      </c>
      <c r="H251" s="111" t="b">
        <v>0</v>
      </c>
      <c r="I251" s="111" t="b">
        <v>0</v>
      </c>
      <c r="J251" s="114" t="e">
        <f t="shared" ca="1" si="0"/>
        <v>#NAME?</v>
      </c>
      <c r="K251" s="117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21.5" hidden="1" x14ac:dyDescent="0.9">
      <c r="A252" s="118">
        <f>'PLANTILLA V6'!A252</f>
        <v>0</v>
      </c>
      <c r="B252" s="111">
        <f>'PLANTILLA V6'!B252</f>
        <v>0</v>
      </c>
      <c r="C252" s="119">
        <f>'PLANTILLA V6'!C252</f>
        <v>1</v>
      </c>
      <c r="D252" s="111" t="str">
        <f>'PLANTILLA V6'!D252</f>
        <v>pza</v>
      </c>
      <c r="E252" s="119">
        <v>0</v>
      </c>
      <c r="F252" s="111" t="b">
        <v>0</v>
      </c>
      <c r="G252" s="111" t="b">
        <v>0</v>
      </c>
      <c r="H252" s="111" t="b">
        <v>0</v>
      </c>
      <c r="I252" s="111" t="b">
        <v>0</v>
      </c>
      <c r="J252" s="114" t="e">
        <f t="shared" ca="1" si="0"/>
        <v>#NAME?</v>
      </c>
      <c r="K252" s="117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21.5" hidden="1" x14ac:dyDescent="0.9">
      <c r="A253" s="118">
        <f>'PLANTILLA V6'!A253</f>
        <v>0</v>
      </c>
      <c r="B253" s="111">
        <f>'PLANTILLA V6'!B253</f>
        <v>0</v>
      </c>
      <c r="C253" s="119">
        <f>'PLANTILLA V6'!C253</f>
        <v>1</v>
      </c>
      <c r="D253" s="111" t="str">
        <f>'PLANTILLA V6'!D253</f>
        <v>pza</v>
      </c>
      <c r="E253" s="119">
        <v>0</v>
      </c>
      <c r="F253" s="111" t="b">
        <v>0</v>
      </c>
      <c r="G253" s="111" t="b">
        <v>0</v>
      </c>
      <c r="H253" s="111" t="b">
        <v>0</v>
      </c>
      <c r="I253" s="111" t="b">
        <v>0</v>
      </c>
      <c r="J253" s="114" t="e">
        <f t="shared" ca="1" si="0"/>
        <v>#NAME?</v>
      </c>
      <c r="K253" s="117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21.5" hidden="1" x14ac:dyDescent="0.9">
      <c r="A254" s="118">
        <f>'PLANTILLA V6'!A254</f>
        <v>0</v>
      </c>
      <c r="B254" s="111">
        <f>'PLANTILLA V6'!B254</f>
        <v>0</v>
      </c>
      <c r="C254" s="119">
        <f>'PLANTILLA V6'!C254</f>
        <v>1</v>
      </c>
      <c r="D254" s="111" t="str">
        <f>'PLANTILLA V6'!D254</f>
        <v>pza</v>
      </c>
      <c r="E254" s="119">
        <v>0</v>
      </c>
      <c r="F254" s="111" t="b">
        <v>0</v>
      </c>
      <c r="G254" s="111" t="b">
        <v>0</v>
      </c>
      <c r="H254" s="111" t="b">
        <v>0</v>
      </c>
      <c r="I254" s="111" t="b">
        <v>0</v>
      </c>
      <c r="J254" s="114" t="e">
        <f t="shared" ca="1" si="0"/>
        <v>#NAME?</v>
      </c>
      <c r="K254" s="117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21.5" hidden="1" x14ac:dyDescent="0.9">
      <c r="A255" s="118">
        <f>'PLANTILLA V6'!A255</f>
        <v>0</v>
      </c>
      <c r="B255" s="111">
        <f>'PLANTILLA V6'!B255</f>
        <v>0</v>
      </c>
      <c r="C255" s="119">
        <f>'PLANTILLA V6'!C255</f>
        <v>1</v>
      </c>
      <c r="D255" s="111" t="str">
        <f>'PLANTILLA V6'!D255</f>
        <v>pza</v>
      </c>
      <c r="E255" s="119">
        <v>0</v>
      </c>
      <c r="F255" s="111" t="b">
        <v>0</v>
      </c>
      <c r="G255" s="111" t="b">
        <v>0</v>
      </c>
      <c r="H255" s="111" t="b">
        <v>0</v>
      </c>
      <c r="I255" s="111" t="b">
        <v>0</v>
      </c>
      <c r="J255" s="114" t="e">
        <f t="shared" ca="1" si="0"/>
        <v>#NAME?</v>
      </c>
      <c r="K255" s="117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21.5" hidden="1" x14ac:dyDescent="0.9">
      <c r="A256" s="118">
        <f>'PLANTILLA V6'!A256</f>
        <v>0</v>
      </c>
      <c r="B256" s="111">
        <f>'PLANTILLA V6'!B256</f>
        <v>0</v>
      </c>
      <c r="C256" s="119">
        <f>'PLANTILLA V6'!C256</f>
        <v>1</v>
      </c>
      <c r="D256" s="111" t="str">
        <f>'PLANTILLA V6'!D256</f>
        <v>pza</v>
      </c>
      <c r="E256" s="119">
        <v>0</v>
      </c>
      <c r="F256" s="111" t="b">
        <v>0</v>
      </c>
      <c r="G256" s="111" t="b">
        <v>0</v>
      </c>
      <c r="H256" s="111" t="b">
        <v>0</v>
      </c>
      <c r="I256" s="111" t="b">
        <v>0</v>
      </c>
      <c r="J256" s="114" t="e">
        <f t="shared" ca="1" si="0"/>
        <v>#NAME?</v>
      </c>
      <c r="K256" s="117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21.5" hidden="1" x14ac:dyDescent="0.9">
      <c r="A257" s="118">
        <f>'PLANTILLA V6'!A257</f>
        <v>0</v>
      </c>
      <c r="B257" s="111">
        <f>'PLANTILLA V6'!B257</f>
        <v>0</v>
      </c>
      <c r="C257" s="119">
        <f>'PLANTILLA V6'!C257</f>
        <v>1</v>
      </c>
      <c r="D257" s="111" t="str">
        <f>'PLANTILLA V6'!D257</f>
        <v>pza</v>
      </c>
      <c r="E257" s="119">
        <v>0</v>
      </c>
      <c r="F257" s="111" t="b">
        <v>0</v>
      </c>
      <c r="G257" s="111" t="b">
        <v>0</v>
      </c>
      <c r="H257" s="111" t="b">
        <v>0</v>
      </c>
      <c r="I257" s="111" t="b">
        <v>0</v>
      </c>
      <c r="J257" s="114" t="e">
        <f t="shared" ca="1" si="0"/>
        <v>#NAME?</v>
      </c>
      <c r="K257" s="117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21.5" hidden="1" x14ac:dyDescent="0.9">
      <c r="A258" s="118">
        <f>'PLANTILLA V6'!A258</f>
        <v>0</v>
      </c>
      <c r="B258" s="111">
        <f>'PLANTILLA V6'!B258</f>
        <v>0</v>
      </c>
      <c r="C258" s="119">
        <f>'PLANTILLA V6'!C258</f>
        <v>1</v>
      </c>
      <c r="D258" s="111" t="str">
        <f>'PLANTILLA V6'!D258</f>
        <v>pza</v>
      </c>
      <c r="E258" s="119">
        <v>0</v>
      </c>
      <c r="F258" s="111" t="b">
        <v>0</v>
      </c>
      <c r="G258" s="111" t="b">
        <v>0</v>
      </c>
      <c r="H258" s="111" t="b">
        <v>0</v>
      </c>
      <c r="I258" s="111" t="b">
        <v>0</v>
      </c>
      <c r="J258" s="114" t="e">
        <f t="shared" ca="1" si="0"/>
        <v>#NAME?</v>
      </c>
      <c r="K258" s="117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21.5" hidden="1" x14ac:dyDescent="0.9">
      <c r="A259" s="118">
        <f>'PLANTILLA V6'!A259</f>
        <v>0</v>
      </c>
      <c r="B259" s="111">
        <f>'PLANTILLA V6'!B259</f>
        <v>0</v>
      </c>
      <c r="C259" s="119">
        <f>'PLANTILLA V6'!C259</f>
        <v>1</v>
      </c>
      <c r="D259" s="111" t="str">
        <f>'PLANTILLA V6'!D259</f>
        <v>pza</v>
      </c>
      <c r="E259" s="119">
        <v>0</v>
      </c>
      <c r="F259" s="111" t="b">
        <v>0</v>
      </c>
      <c r="G259" s="111" t="b">
        <v>0</v>
      </c>
      <c r="H259" s="111" t="b">
        <v>0</v>
      </c>
      <c r="I259" s="111" t="b">
        <v>0</v>
      </c>
      <c r="J259" s="114" t="e">
        <f t="shared" ca="1" si="0"/>
        <v>#NAME?</v>
      </c>
      <c r="K259" s="117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21.5" hidden="1" x14ac:dyDescent="0.9">
      <c r="A260" s="118">
        <f>'PLANTILLA V6'!A260</f>
        <v>0</v>
      </c>
      <c r="B260" s="111">
        <f>'PLANTILLA V6'!B260</f>
        <v>0</v>
      </c>
      <c r="C260" s="119">
        <f>'PLANTILLA V6'!C260</f>
        <v>1</v>
      </c>
      <c r="D260" s="111" t="str">
        <f>'PLANTILLA V6'!D260</f>
        <v>pza</v>
      </c>
      <c r="E260" s="119">
        <v>0</v>
      </c>
      <c r="F260" s="111" t="b">
        <v>0</v>
      </c>
      <c r="G260" s="111" t="b">
        <v>0</v>
      </c>
      <c r="H260" s="111" t="b">
        <v>0</v>
      </c>
      <c r="I260" s="111" t="b">
        <v>0</v>
      </c>
      <c r="J260" s="114" t="e">
        <f t="shared" ca="1" si="0"/>
        <v>#NAME?</v>
      </c>
      <c r="K260" s="117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21.5" hidden="1" x14ac:dyDescent="0.9">
      <c r="A261" s="118">
        <f>'PLANTILLA V6'!A261</f>
        <v>0</v>
      </c>
      <c r="B261" s="111">
        <f>'PLANTILLA V6'!B261</f>
        <v>0</v>
      </c>
      <c r="C261" s="119">
        <f>'PLANTILLA V6'!C261</f>
        <v>1</v>
      </c>
      <c r="D261" s="111" t="str">
        <f>'PLANTILLA V6'!D261</f>
        <v>pza</v>
      </c>
      <c r="E261" s="119">
        <v>0</v>
      </c>
      <c r="F261" s="111" t="b">
        <v>0</v>
      </c>
      <c r="G261" s="111" t="b">
        <v>0</v>
      </c>
      <c r="H261" s="111" t="b">
        <v>0</v>
      </c>
      <c r="I261" s="111" t="b">
        <v>0</v>
      </c>
      <c r="J261" s="114" t="e">
        <f t="shared" ca="1" si="0"/>
        <v>#NAME?</v>
      </c>
      <c r="K261" s="117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21.5" hidden="1" x14ac:dyDescent="0.9">
      <c r="A262" s="118">
        <f>'PLANTILLA V6'!A262</f>
        <v>0</v>
      </c>
      <c r="B262" s="111">
        <f>'PLANTILLA V6'!B262</f>
        <v>0</v>
      </c>
      <c r="C262" s="119">
        <f>'PLANTILLA V6'!C262</f>
        <v>1</v>
      </c>
      <c r="D262" s="111" t="str">
        <f>'PLANTILLA V6'!D262</f>
        <v>pza</v>
      </c>
      <c r="E262" s="119">
        <v>0</v>
      </c>
      <c r="F262" s="111" t="b">
        <v>0</v>
      </c>
      <c r="G262" s="111" t="b">
        <v>0</v>
      </c>
      <c r="H262" s="111" t="b">
        <v>0</v>
      </c>
      <c r="I262" s="111" t="b">
        <v>0</v>
      </c>
      <c r="J262" s="114" t="e">
        <f t="shared" ca="1" si="0"/>
        <v>#NAME?</v>
      </c>
      <c r="K262" s="117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21.5" hidden="1" x14ac:dyDescent="0.9">
      <c r="A263" s="118">
        <f>'PLANTILLA V6'!A263</f>
        <v>0</v>
      </c>
      <c r="B263" s="111">
        <f>'PLANTILLA V6'!B263</f>
        <v>0</v>
      </c>
      <c r="C263" s="119">
        <f>'PLANTILLA V6'!C263</f>
        <v>1</v>
      </c>
      <c r="D263" s="111" t="str">
        <f>'PLANTILLA V6'!D263</f>
        <v>pza</v>
      </c>
      <c r="E263" s="119">
        <v>0</v>
      </c>
      <c r="F263" s="111" t="b">
        <v>0</v>
      </c>
      <c r="G263" s="111" t="b">
        <v>0</v>
      </c>
      <c r="H263" s="111" t="b">
        <v>0</v>
      </c>
      <c r="I263" s="111" t="b">
        <v>0</v>
      </c>
      <c r="J263" s="114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17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21.5" hidden="1" x14ac:dyDescent="0.9">
      <c r="A264" s="118">
        <f>'PLANTILLA V6'!A264</f>
        <v>0</v>
      </c>
      <c r="B264" s="111">
        <f>'PLANTILLA V6'!B264</f>
        <v>0</v>
      </c>
      <c r="C264" s="119">
        <f>'PLANTILLA V6'!C264</f>
        <v>1</v>
      </c>
      <c r="D264" s="111" t="str">
        <f>'PLANTILLA V6'!D264</f>
        <v>pza</v>
      </c>
      <c r="E264" s="119">
        <v>0</v>
      </c>
      <c r="F264" s="111" t="b">
        <v>0</v>
      </c>
      <c r="G264" s="111" t="b">
        <v>0</v>
      </c>
      <c r="H264" s="111" t="b">
        <v>0</v>
      </c>
      <c r="I264" s="111" t="b">
        <v>0</v>
      </c>
      <c r="J264" s="114" t="e">
        <f t="shared" ca="1" si="1"/>
        <v>#NAME?</v>
      </c>
      <c r="K264" s="117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21.5" hidden="1" x14ac:dyDescent="0.9">
      <c r="A265" s="118">
        <f>'PLANTILLA V6'!A265</f>
        <v>0</v>
      </c>
      <c r="B265" s="111">
        <f>'PLANTILLA V6'!B265</f>
        <v>0</v>
      </c>
      <c r="C265" s="119">
        <f>'PLANTILLA V6'!C265</f>
        <v>1</v>
      </c>
      <c r="D265" s="111" t="str">
        <f>'PLANTILLA V6'!D265</f>
        <v>pza</v>
      </c>
      <c r="E265" s="119">
        <v>0</v>
      </c>
      <c r="F265" s="111" t="b">
        <v>0</v>
      </c>
      <c r="G265" s="111" t="b">
        <v>0</v>
      </c>
      <c r="H265" s="111" t="b">
        <v>0</v>
      </c>
      <c r="I265" s="111" t="b">
        <v>0</v>
      </c>
      <c r="J265" s="114" t="e">
        <f t="shared" ca="1" si="1"/>
        <v>#NAME?</v>
      </c>
      <c r="K265" s="117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21.5" hidden="1" x14ac:dyDescent="0.9">
      <c r="A266" s="118">
        <f>'PLANTILLA V6'!A266</f>
        <v>0</v>
      </c>
      <c r="B266" s="111">
        <f>'PLANTILLA V6'!B266</f>
        <v>0</v>
      </c>
      <c r="C266" s="119">
        <f>'PLANTILLA V6'!C266</f>
        <v>1</v>
      </c>
      <c r="D266" s="111" t="str">
        <f>'PLANTILLA V6'!D266</f>
        <v>pza</v>
      </c>
      <c r="E266" s="119">
        <v>0</v>
      </c>
      <c r="F266" s="111" t="b">
        <v>0</v>
      </c>
      <c r="G266" s="111" t="b">
        <v>0</v>
      </c>
      <c r="H266" s="111" t="b">
        <v>0</v>
      </c>
      <c r="I266" s="111" t="b">
        <v>0</v>
      </c>
      <c r="J266" s="114" t="e">
        <f t="shared" ca="1" si="1"/>
        <v>#NAME?</v>
      </c>
      <c r="K266" s="117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21.5" hidden="1" x14ac:dyDescent="0.9">
      <c r="A267" s="118">
        <f>'PLANTILLA V6'!A267</f>
        <v>0</v>
      </c>
      <c r="B267" s="111">
        <f>'PLANTILLA V6'!B267</f>
        <v>0</v>
      </c>
      <c r="C267" s="119">
        <f>'PLANTILLA V6'!C267</f>
        <v>1</v>
      </c>
      <c r="D267" s="111" t="str">
        <f>'PLANTILLA V6'!D267</f>
        <v>pza</v>
      </c>
      <c r="E267" s="119">
        <v>0</v>
      </c>
      <c r="F267" s="111" t="b">
        <v>0</v>
      </c>
      <c r="G267" s="111" t="b">
        <v>0</v>
      </c>
      <c r="H267" s="111" t="b">
        <v>0</v>
      </c>
      <c r="I267" s="111" t="b">
        <v>0</v>
      </c>
      <c r="J267" s="114" t="e">
        <f t="shared" ca="1" si="1"/>
        <v>#NAME?</v>
      </c>
      <c r="K267" s="117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21.5" hidden="1" x14ac:dyDescent="0.9">
      <c r="A268" s="118">
        <f>'PLANTILLA V6'!A268</f>
        <v>0</v>
      </c>
      <c r="B268" s="111">
        <f>'PLANTILLA V6'!B268</f>
        <v>0</v>
      </c>
      <c r="C268" s="119">
        <f>'PLANTILLA V6'!C268</f>
        <v>1</v>
      </c>
      <c r="D268" s="111" t="str">
        <f>'PLANTILLA V6'!D268</f>
        <v>pza</v>
      </c>
      <c r="E268" s="119">
        <v>0</v>
      </c>
      <c r="F268" s="111" t="b">
        <v>0</v>
      </c>
      <c r="G268" s="111" t="b">
        <v>0</v>
      </c>
      <c r="H268" s="111" t="b">
        <v>0</v>
      </c>
      <c r="I268" s="111" t="b">
        <v>0</v>
      </c>
      <c r="J268" s="114" t="e">
        <f t="shared" ca="1" si="1"/>
        <v>#NAME?</v>
      </c>
      <c r="K268" s="117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21.5" hidden="1" x14ac:dyDescent="0.9">
      <c r="A269" s="107">
        <f>'PLANTILLA V6'!A269</f>
        <v>0</v>
      </c>
      <c r="B269" s="107">
        <f>'PLANTILLA V6'!B269</f>
        <v>0</v>
      </c>
      <c r="C269" s="119">
        <f>'PLANTILLA V6'!C269</f>
        <v>1</v>
      </c>
      <c r="D269" s="111" t="str">
        <f>'PLANTILLA V6'!D269</f>
        <v>pza</v>
      </c>
      <c r="E269" s="119">
        <v>0</v>
      </c>
      <c r="F269" s="111" t="b">
        <v>0</v>
      </c>
      <c r="G269" s="111" t="b">
        <v>0</v>
      </c>
      <c r="H269" s="111" t="b">
        <v>0</v>
      </c>
      <c r="I269" s="111" t="b">
        <v>0</v>
      </c>
      <c r="J269" s="114" t="e">
        <f t="shared" ca="1" si="1"/>
        <v>#NAME?</v>
      </c>
      <c r="K269" s="117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21.5" x14ac:dyDescent="0.9">
      <c r="A270" s="174" t="str">
        <f>'PLANTILLA V6'!A270</f>
        <v>Materiales de Reuso</v>
      </c>
      <c r="B270" s="157"/>
      <c r="C270" s="119">
        <f>'PLANTILLA V6'!C270</f>
        <v>1</v>
      </c>
      <c r="D270" s="111" t="str">
        <f>'PLANTILLA V6'!D270</f>
        <v>pza</v>
      </c>
      <c r="E270" s="119">
        <v>0</v>
      </c>
      <c r="F270" s="111" t="b">
        <v>0</v>
      </c>
      <c r="G270" s="111" t="b">
        <v>0</v>
      </c>
      <c r="H270" s="111" t="b">
        <v>0</v>
      </c>
      <c r="I270" s="111" t="b">
        <v>0</v>
      </c>
      <c r="J270" s="114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7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21.5" hidden="1" x14ac:dyDescent="0.9">
      <c r="A271" s="118" t="str">
        <f>'PLANTILLA V6'!A271</f>
        <v>Re</v>
      </c>
      <c r="B271" s="118" t="str">
        <f>'PLANTILLA V6'!B271</f>
        <v>Cartón de 3 mm de espesor de 30 x 30 cm</v>
      </c>
      <c r="C271" s="119">
        <f>'PLANTILLA V6'!C271</f>
        <v>1</v>
      </c>
      <c r="D271" s="111" t="str">
        <f>'PLANTILLA V6'!D271</f>
        <v>pza</v>
      </c>
      <c r="E271" s="119">
        <v>0</v>
      </c>
      <c r="F271" s="111" t="b">
        <v>0</v>
      </c>
      <c r="G271" s="111" t="b">
        <v>0</v>
      </c>
      <c r="H271" s="111" t="b">
        <v>0</v>
      </c>
      <c r="I271" s="111" t="b">
        <v>0</v>
      </c>
      <c r="J271" s="114" t="e">
        <f t="shared" ca="1" si="1"/>
        <v>#NAME?</v>
      </c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21.5" hidden="1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1" t="str">
        <f>'PLANTILLA V6'!D272</f>
        <v>pza</v>
      </c>
      <c r="E272" s="119">
        <v>0</v>
      </c>
      <c r="F272" s="111" t="b">
        <v>0</v>
      </c>
      <c r="G272" s="111" t="b">
        <v>0</v>
      </c>
      <c r="H272" s="111" t="b">
        <v>0</v>
      </c>
      <c r="I272" s="111" t="b">
        <v>0</v>
      </c>
      <c r="J272" s="114" t="e">
        <f t="shared" ca="1" si="1"/>
        <v>#NAME?</v>
      </c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21.5" hidden="1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1" t="str">
        <f>'PLANTILLA V6'!D273</f>
        <v>pza</v>
      </c>
      <c r="E273" s="119">
        <v>0</v>
      </c>
      <c r="F273" s="111" t="b">
        <v>0</v>
      </c>
      <c r="G273" s="111" t="b">
        <v>0</v>
      </c>
      <c r="H273" s="111" t="b">
        <v>0</v>
      </c>
      <c r="I273" s="111" t="b">
        <v>0</v>
      </c>
      <c r="J273" s="114" t="e">
        <f t="shared" ca="1" si="1"/>
        <v>#NAME?</v>
      </c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21.5" hidden="1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1" t="str">
        <f>'PLANTILLA V6'!D274</f>
        <v>pza</v>
      </c>
      <c r="E274" s="119">
        <v>0</v>
      </c>
      <c r="F274" s="111" t="b">
        <v>0</v>
      </c>
      <c r="G274" s="111" t="b">
        <v>0</v>
      </c>
      <c r="H274" s="111" t="b">
        <v>0</v>
      </c>
      <c r="I274" s="111" t="b">
        <v>0</v>
      </c>
      <c r="J274" s="114" t="e">
        <f t="shared" ca="1" si="1"/>
        <v>#NAME?</v>
      </c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21.5" hidden="1" x14ac:dyDescent="0.9">
      <c r="A275" s="118" t="str">
        <f>'PLANTILLA V6'!A275</f>
        <v>Re</v>
      </c>
      <c r="B275" s="118" t="str">
        <f>'PLANTILLA V6'!B275</f>
        <v>Botella de PET de 600 ml</v>
      </c>
      <c r="C275" s="119">
        <f>'PLANTILLA V6'!C275</f>
        <v>1</v>
      </c>
      <c r="D275" s="111" t="str">
        <f>'PLANTILLA V6'!D275</f>
        <v>pza</v>
      </c>
      <c r="E275" s="119">
        <v>0</v>
      </c>
      <c r="F275" s="111" t="b">
        <v>0</v>
      </c>
      <c r="G275" s="111" t="b">
        <v>0</v>
      </c>
      <c r="H275" s="111" t="b">
        <v>0</v>
      </c>
      <c r="I275" s="111" t="b">
        <v>0</v>
      </c>
      <c r="J275" s="114" t="e">
        <f t="shared" ca="1" si="1"/>
        <v>#NAME?</v>
      </c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21.5" hidden="1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1" t="str">
        <f>'PLANTILLA V6'!D276</f>
        <v>pza</v>
      </c>
      <c r="E276" s="119">
        <v>0</v>
      </c>
      <c r="F276" s="111" t="b">
        <v>0</v>
      </c>
      <c r="G276" s="111" t="b">
        <v>0</v>
      </c>
      <c r="H276" s="111" t="b">
        <v>0</v>
      </c>
      <c r="I276" s="111" t="b">
        <v>0</v>
      </c>
      <c r="J276" s="114" t="e">
        <f t="shared" ca="1" si="1"/>
        <v>#NAME?</v>
      </c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21.5" hidden="1" x14ac:dyDescent="0.9">
      <c r="A277" s="118" t="str">
        <f>'PLANTILLA V6'!A277</f>
        <v>Re</v>
      </c>
      <c r="B277" s="122" t="str">
        <f>'PLANTILLA V6'!B277</f>
        <v>Vaso de plástico desechable (250 ml)</v>
      </c>
      <c r="C277" s="119">
        <f>'PLANTILLA V6'!C277</f>
        <v>1</v>
      </c>
      <c r="D277" s="111" t="str">
        <f>'PLANTILLA V6'!D277</f>
        <v>pza</v>
      </c>
      <c r="E277" s="119">
        <v>0</v>
      </c>
      <c r="F277" s="111" t="b">
        <v>0</v>
      </c>
      <c r="G277" s="111" t="b">
        <v>0</v>
      </c>
      <c r="H277" s="111" t="b">
        <v>0</v>
      </c>
      <c r="I277" s="111" t="b">
        <v>0</v>
      </c>
      <c r="J277" s="114" t="e">
        <f t="shared" ca="1" si="1"/>
        <v>#NAME?</v>
      </c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21.5" hidden="1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1" t="str">
        <f>'PLANTILLA V6'!D278</f>
        <v>pza</v>
      </c>
      <c r="E278" s="119">
        <v>0</v>
      </c>
      <c r="F278" s="111" t="b">
        <v>0</v>
      </c>
      <c r="G278" s="111" t="b">
        <v>0</v>
      </c>
      <c r="H278" s="111" t="b">
        <v>0</v>
      </c>
      <c r="I278" s="111" t="b">
        <v>0</v>
      </c>
      <c r="J278" s="114" t="e">
        <f t="shared" ca="1" si="1"/>
        <v>#NAME?</v>
      </c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21.5" hidden="1" x14ac:dyDescent="0.9">
      <c r="A279" s="118" t="str">
        <f>'PLANTILLA V6'!A279</f>
        <v>Re</v>
      </c>
      <c r="B279" s="118" t="str">
        <f>'PLANTILLA V6'!B279</f>
        <v>Tetrapack de 500 ml</v>
      </c>
      <c r="C279" s="119">
        <f>'PLANTILLA V6'!C279</f>
        <v>1</v>
      </c>
      <c r="D279" s="111" t="str">
        <f>'PLANTILLA V6'!D279</f>
        <v>pza</v>
      </c>
      <c r="E279" s="119">
        <v>0</v>
      </c>
      <c r="F279" s="111" t="b">
        <v>0</v>
      </c>
      <c r="G279" s="111" t="b">
        <v>0</v>
      </c>
      <c r="H279" s="111" t="b">
        <v>0</v>
      </c>
      <c r="I279" s="111" t="b">
        <v>0</v>
      </c>
      <c r="J279" s="114" t="e">
        <f t="shared" ca="1" si="1"/>
        <v>#NAME?</v>
      </c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21.5" hidden="1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1" t="str">
        <f>'PLANTILLA V6'!D280</f>
        <v>pza</v>
      </c>
      <c r="E280" s="119">
        <v>0</v>
      </c>
      <c r="F280" s="111" t="b">
        <v>0</v>
      </c>
      <c r="G280" s="111" t="b">
        <v>0</v>
      </c>
      <c r="H280" s="111" t="b">
        <v>0</v>
      </c>
      <c r="I280" s="111" t="b">
        <v>0</v>
      </c>
      <c r="J280" s="114" t="e">
        <f t="shared" ca="1" si="1"/>
        <v>#NAME?</v>
      </c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21.5" hidden="1" x14ac:dyDescent="0.9">
      <c r="A281" s="118" t="str">
        <f>'PLANTILLA V6'!A281</f>
        <v>Re</v>
      </c>
      <c r="B281" s="118" t="str">
        <f>'PLANTILLA V6'!B281</f>
        <v>Tubo de cartón de papel de baño</v>
      </c>
      <c r="C281" s="119">
        <f>'PLANTILLA V6'!C281</f>
        <v>1</v>
      </c>
      <c r="D281" s="111" t="str">
        <f>'PLANTILLA V6'!D281</f>
        <v>pza</v>
      </c>
      <c r="E281" s="119">
        <v>0</v>
      </c>
      <c r="F281" s="111" t="b">
        <v>0</v>
      </c>
      <c r="G281" s="111" t="b">
        <v>0</v>
      </c>
      <c r="H281" s="111" t="b">
        <v>0</v>
      </c>
      <c r="I281" s="111" t="b">
        <v>0</v>
      </c>
      <c r="J281" s="114" t="e">
        <f t="shared" ca="1" si="1"/>
        <v>#NAME?</v>
      </c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21.5" hidden="1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1" t="str">
        <f>'PLANTILLA V6'!D282</f>
        <v>pza</v>
      </c>
      <c r="E282" s="119">
        <v>0</v>
      </c>
      <c r="F282" s="111" t="b">
        <v>0</v>
      </c>
      <c r="G282" s="111" t="b">
        <v>0</v>
      </c>
      <c r="H282" s="111" t="b">
        <v>0</v>
      </c>
      <c r="I282" s="111" t="b">
        <v>0</v>
      </c>
      <c r="J282" s="114" t="e">
        <f t="shared" ca="1" si="1"/>
        <v>#NAME?</v>
      </c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21.5" hidden="1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1" t="str">
        <f>'PLANTILLA V6'!D283</f>
        <v>pza</v>
      </c>
      <c r="E283" s="119">
        <v>0</v>
      </c>
      <c r="F283" s="111" t="b">
        <v>0</v>
      </c>
      <c r="G283" s="111" t="b">
        <v>0</v>
      </c>
      <c r="H283" s="111" t="b">
        <v>0</v>
      </c>
      <c r="I283" s="111" t="b">
        <v>0</v>
      </c>
      <c r="J283" s="114" t="e">
        <f t="shared" ca="1" si="1"/>
        <v>#NAME?</v>
      </c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21.5" hidden="1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1" t="str">
        <f>'PLANTILLA V6'!D284</f>
        <v>pza</v>
      </c>
      <c r="E284" s="119">
        <v>0</v>
      </c>
      <c r="F284" s="111" t="b">
        <v>0</v>
      </c>
      <c r="G284" s="111" t="b">
        <v>0</v>
      </c>
      <c r="H284" s="111" t="b">
        <v>0</v>
      </c>
      <c r="I284" s="111" t="b">
        <v>0</v>
      </c>
      <c r="J284" s="114" t="e">
        <f t="shared" ca="1" si="1"/>
        <v>#NAME?</v>
      </c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21.5" hidden="1" x14ac:dyDescent="0.9">
      <c r="A285" s="118" t="str">
        <f>'PLANTILLA V6'!A285</f>
        <v>Re</v>
      </c>
      <c r="B285" s="118" t="str">
        <f>'PLANTILLA V6'!B285</f>
        <v xml:space="preserve">Taparrosca de botella de PET 3 cm de diámetro </v>
      </c>
      <c r="C285" s="119">
        <f>'PLANTILLA V6'!C285</f>
        <v>1</v>
      </c>
      <c r="D285" s="111" t="str">
        <f>'PLANTILLA V6'!D285</f>
        <v>pza</v>
      </c>
      <c r="E285" s="119">
        <v>0</v>
      </c>
      <c r="F285" s="111" t="b">
        <v>0</v>
      </c>
      <c r="G285" s="111" t="b">
        <v>0</v>
      </c>
      <c r="H285" s="111" t="b">
        <v>0</v>
      </c>
      <c r="I285" s="111" t="b">
        <v>0</v>
      </c>
      <c r="J285" s="114" t="e">
        <f t="shared" ca="1" si="1"/>
        <v>#NAME?</v>
      </c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21.5" hidden="1" x14ac:dyDescent="0.9">
      <c r="A286" s="118" t="str">
        <f>'PLANTILLA V6'!A286</f>
        <v>Re</v>
      </c>
      <c r="B286" s="118" t="str">
        <f>'PLANTILLA V6'!B286</f>
        <v>Taparrosca de 5 cm de diámetro aproximadamente (tipo garrafón)</v>
      </c>
      <c r="C286" s="119">
        <f>'PLANTILLA V6'!C286</f>
        <v>1</v>
      </c>
      <c r="D286" s="111" t="str">
        <f>'PLANTILLA V6'!D286</f>
        <v>pza</v>
      </c>
      <c r="E286" s="119">
        <v>0</v>
      </c>
      <c r="F286" s="111" t="b">
        <v>0</v>
      </c>
      <c r="G286" s="111" t="b">
        <v>0</v>
      </c>
      <c r="H286" s="111" t="b">
        <v>0</v>
      </c>
      <c r="I286" s="111" t="b">
        <v>0</v>
      </c>
      <c r="J286" s="114" t="e">
        <f t="shared" ca="1" si="1"/>
        <v>#NAME?</v>
      </c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21.5" hidden="1" x14ac:dyDescent="0.9">
      <c r="A287" s="118" t="str">
        <f>'PLANTILLA V6'!A287</f>
        <v>Re</v>
      </c>
      <c r="B287" s="118" t="str">
        <f>'PLANTILLA V6'!B287</f>
        <v>Tapa de 10 cm de diámetro  aproximadamente</v>
      </c>
      <c r="C287" s="119">
        <f>'PLANTILLA V6'!C287</f>
        <v>1</v>
      </c>
      <c r="D287" s="111" t="str">
        <f>'PLANTILLA V6'!D287</f>
        <v>pza</v>
      </c>
      <c r="E287" s="119">
        <v>0</v>
      </c>
      <c r="F287" s="111" t="b">
        <v>0</v>
      </c>
      <c r="G287" s="111" t="b">
        <v>0</v>
      </c>
      <c r="H287" s="111" t="b">
        <v>0</v>
      </c>
      <c r="I287" s="111" t="b">
        <v>0</v>
      </c>
      <c r="J287" s="114" t="e">
        <f t="shared" ca="1" si="1"/>
        <v>#NAME?</v>
      </c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21.5" hidden="1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1" t="str">
        <f>'PLANTILLA V6'!D288</f>
        <v>pza</v>
      </c>
      <c r="E288" s="119">
        <v>0</v>
      </c>
      <c r="F288" s="111" t="b">
        <v>0</v>
      </c>
      <c r="G288" s="111" t="b">
        <v>0</v>
      </c>
      <c r="H288" s="111" t="b">
        <v>0</v>
      </c>
      <c r="I288" s="111" t="b">
        <v>0</v>
      </c>
      <c r="J288" s="114" t="e">
        <f t="shared" ca="1" si="1"/>
        <v>#NAME?</v>
      </c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21.5" hidden="1" x14ac:dyDescent="0.9">
      <c r="A289" s="111" t="str">
        <f>'PLANTILLA V6'!A289</f>
        <v>Re</v>
      </c>
      <c r="B289" s="111" t="str">
        <f>'PLANTILLA V6'!B289</f>
        <v>Plato de plástico de 20 cm de diámetro (aproximadamente)</v>
      </c>
      <c r="C289" s="119">
        <f>'PLANTILLA V6'!C289</f>
        <v>1</v>
      </c>
      <c r="D289" s="111" t="str">
        <f>'PLANTILLA V6'!D289</f>
        <v>pza</v>
      </c>
      <c r="E289" s="119">
        <v>0</v>
      </c>
      <c r="F289" s="111" t="b">
        <v>0</v>
      </c>
      <c r="G289" s="111" t="b">
        <v>0</v>
      </c>
      <c r="H289" s="111" t="b">
        <v>0</v>
      </c>
      <c r="I289" s="111" t="b">
        <v>0</v>
      </c>
      <c r="J289" s="114" t="e">
        <f t="shared" ca="1" si="1"/>
        <v>#NAME?</v>
      </c>
      <c r="K289" s="117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21.5" x14ac:dyDescent="0.9">
      <c r="A290" s="67" t="str">
        <f>'PLANTILLA V6'!A290</f>
        <v>Re</v>
      </c>
      <c r="B290" s="67" t="str">
        <f>'PLANTILLA V6'!B290</f>
        <v>Envase redondo de plástico de 500 ml aprox (tipo crema o de yogurt)</v>
      </c>
      <c r="C290" s="28">
        <f>'PLANTILLA V6'!C290</f>
        <v>1</v>
      </c>
      <c r="D290" s="67" t="str">
        <f>'PLANTILLA V6'!D290</f>
        <v>pza</v>
      </c>
      <c r="E290" s="28">
        <v>1</v>
      </c>
      <c r="F290" s="67" t="b">
        <v>0</v>
      </c>
      <c r="G290" s="67" t="b">
        <v>0</v>
      </c>
      <c r="H290" s="67" t="b">
        <v>1</v>
      </c>
      <c r="I290" s="67" t="b">
        <v>0</v>
      </c>
      <c r="J290" s="114" cm="1">
        <f t="array" ref="J290">_xlfn.IFS(LEN(A290)&gt;2,A291,SUM(E290:I290)=0,0,F290,$F$7*F290*E290,G290,$G$7*G290*E290,AND(H290,A290="Co"),$H$7*H290*E290,AND(H290,A290="Re"),$H$7*H290*E290,H290,$J$7*H290*E290,I290,$I$7*I290*E290)</f>
        <v>12.5</v>
      </c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</row>
    <row r="291" spans="1:26" ht="21.5" hidden="1" x14ac:dyDescent="0.9">
      <c r="A291" s="111" t="str">
        <f>'PLANTILLA V6'!A291</f>
        <v>Re</v>
      </c>
      <c r="B291" s="111" t="str">
        <f>'PLANTILLA V6'!B291</f>
        <v>Cajita rectangular pequeña tamaño aprox: 11 x 5 cm x 1 cm (tipo de medicamento)</v>
      </c>
      <c r="C291" s="119">
        <f>'PLANTILLA V6'!C291</f>
        <v>1</v>
      </c>
      <c r="D291" s="111" t="str">
        <f>'PLANTILLA V6'!D291</f>
        <v>pza</v>
      </c>
      <c r="E291" s="119">
        <v>0</v>
      </c>
      <c r="F291" s="111" t="b">
        <v>0</v>
      </c>
      <c r="G291" s="111" t="b">
        <v>0</v>
      </c>
      <c r="H291" s="111" t="b">
        <v>0</v>
      </c>
      <c r="I291" s="111" t="b">
        <v>0</v>
      </c>
      <c r="J291" s="114" t="e">
        <f t="shared" ca="1" si="1"/>
        <v>#NAME?</v>
      </c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21.5" hidden="1" x14ac:dyDescent="0.9">
      <c r="A292" s="111" t="str">
        <f>'PLANTILLA V6'!A292</f>
        <v>Re</v>
      </c>
      <c r="B292" s="111" t="str">
        <f>'PLANTILLA V6'!B292</f>
        <v>Cajita cuadrada tamaño aprox: 11 cm (tipo Kleenex)</v>
      </c>
      <c r="C292" s="119">
        <f>'PLANTILLA V6'!C292</f>
        <v>1</v>
      </c>
      <c r="D292" s="111" t="str">
        <f>'PLANTILLA V6'!D292</f>
        <v>pza</v>
      </c>
      <c r="E292" s="119">
        <v>0</v>
      </c>
      <c r="F292" s="111" t="b">
        <v>0</v>
      </c>
      <c r="G292" s="111" t="b">
        <v>0</v>
      </c>
      <c r="H292" s="111" t="b">
        <v>0</v>
      </c>
      <c r="I292" s="111" t="b">
        <v>0</v>
      </c>
      <c r="J292" s="114" t="e">
        <f t="shared" ca="1" si="1"/>
        <v>#NAME?</v>
      </c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21.5" hidden="1" x14ac:dyDescent="0.9">
      <c r="A293" s="111" t="str">
        <f>'PLANTILLA V6'!A293</f>
        <v>Re</v>
      </c>
      <c r="B293" s="111" t="str">
        <f>'PLANTILLA V6'!B293</f>
        <v>Popote</v>
      </c>
      <c r="C293" s="119">
        <f>'PLANTILLA V6'!C293</f>
        <v>1</v>
      </c>
      <c r="D293" s="111" t="str">
        <f>'PLANTILLA V6'!D293</f>
        <v>pza</v>
      </c>
      <c r="E293" s="119">
        <v>0</v>
      </c>
      <c r="F293" s="111" t="b">
        <v>0</v>
      </c>
      <c r="G293" s="111" t="b">
        <v>0</v>
      </c>
      <c r="H293" s="111" t="b">
        <v>0</v>
      </c>
      <c r="I293" s="111" t="b">
        <v>0</v>
      </c>
      <c r="J293" s="114" t="e">
        <f t="shared" ca="1" si="1"/>
        <v>#NAME?</v>
      </c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21.5" hidden="1" x14ac:dyDescent="0.9">
      <c r="A294" s="111" t="str">
        <f>'PLANTILLA V6'!A294</f>
        <v>Re</v>
      </c>
      <c r="B294" s="111" t="str">
        <f>'PLANTILLA V6'!B294</f>
        <v>Plastinudos o cincho de alambre (tipo sujetador para pan)</v>
      </c>
      <c r="C294" s="119">
        <f>'PLANTILLA V6'!C294</f>
        <v>1</v>
      </c>
      <c r="D294" s="111" t="str">
        <f>'PLANTILLA V6'!D294</f>
        <v>pza</v>
      </c>
      <c r="E294" s="119">
        <v>0</v>
      </c>
      <c r="F294" s="111" t="b">
        <v>0</v>
      </c>
      <c r="G294" s="111" t="b">
        <v>0</v>
      </c>
      <c r="H294" s="111" t="b">
        <v>0</v>
      </c>
      <c r="I294" s="111" t="b">
        <v>0</v>
      </c>
      <c r="J294" s="114" t="e">
        <f t="shared" ca="1" si="1"/>
        <v>#NAME?</v>
      </c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21.5" hidden="1" x14ac:dyDescent="0.9">
      <c r="A295" s="111" t="str">
        <f>'PLANTILLA V6'!A295</f>
        <v>Re</v>
      </c>
      <c r="B295" s="111" t="str">
        <f>'PLANTILLA V6'!B295</f>
        <v>Cuchara desechable</v>
      </c>
      <c r="C295" s="119">
        <f>'PLANTILLA V6'!C295</f>
        <v>1</v>
      </c>
      <c r="D295" s="111" t="str">
        <f>'PLANTILLA V6'!D295</f>
        <v>pza</v>
      </c>
      <c r="E295" s="119">
        <v>0</v>
      </c>
      <c r="F295" s="111" t="b">
        <v>0</v>
      </c>
      <c r="G295" s="111" t="b">
        <v>0</v>
      </c>
      <c r="H295" s="111" t="b">
        <v>0</v>
      </c>
      <c r="I295" s="111" t="b">
        <v>0</v>
      </c>
      <c r="J295" s="114" t="e">
        <f t="shared" ca="1" si="1"/>
        <v>#NAME?</v>
      </c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21.5" hidden="1" x14ac:dyDescent="0.9">
      <c r="A296" s="111" t="str">
        <f>'PLANTILLA V6'!A296</f>
        <v>Re</v>
      </c>
      <c r="B296" s="111" t="str">
        <f>'PLANTILLA V6'!B296</f>
        <v>Caja de cartón de zapatos o similar</v>
      </c>
      <c r="C296" s="119">
        <f>'PLANTILLA V6'!C296</f>
        <v>1</v>
      </c>
      <c r="D296" s="111" t="str">
        <f>'PLANTILLA V6'!D296</f>
        <v>pza</v>
      </c>
      <c r="E296" s="119">
        <v>0</v>
      </c>
      <c r="F296" s="111" t="b">
        <v>0</v>
      </c>
      <c r="G296" s="111" t="b">
        <v>0</v>
      </c>
      <c r="H296" s="111" t="b">
        <v>0</v>
      </c>
      <c r="I296" s="111" t="b">
        <v>0</v>
      </c>
      <c r="J296" s="114" t="e">
        <f t="shared" ca="1" si="1"/>
        <v>#NAME?</v>
      </c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21.5" hidden="1" x14ac:dyDescent="0.9">
      <c r="A297" s="111" t="str">
        <f>'PLANTILLA V6'!A297</f>
        <v>Re</v>
      </c>
      <c r="B297" s="111" t="str">
        <f>'PLANTILLA V6'!B297</f>
        <v xml:space="preserve">Caja de cartón de 3mm espesor de 65 x 55 x 35 cm aproximadamente </v>
      </c>
      <c r="C297" s="119">
        <f>'PLANTILLA V6'!C297</f>
        <v>1</v>
      </c>
      <c r="D297" s="111" t="str">
        <f>'PLANTILLA V6'!D297</f>
        <v>pza</v>
      </c>
      <c r="E297" s="119">
        <v>0</v>
      </c>
      <c r="F297" s="111" t="b">
        <v>0</v>
      </c>
      <c r="G297" s="111" t="b">
        <v>0</v>
      </c>
      <c r="H297" s="111" t="b">
        <v>0</v>
      </c>
      <c r="I297" s="111" t="b">
        <v>0</v>
      </c>
      <c r="J297" s="114" t="e">
        <f t="shared" ca="1" si="1"/>
        <v>#NAME?</v>
      </c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21.5" hidden="1" x14ac:dyDescent="0.9">
      <c r="A298" s="111" t="str">
        <f>'PLANTILLA V6'!A298</f>
        <v>Re</v>
      </c>
      <c r="B298" s="111" t="str">
        <f>'PLANTILLA V6'!B298</f>
        <v>Lámina de cartón de 3mm de espesor de 95 x 65 cm</v>
      </c>
      <c r="C298" s="119">
        <f>'PLANTILLA V6'!C298</f>
        <v>1</v>
      </c>
      <c r="D298" s="111" t="str">
        <f>'PLANTILLA V6'!D298</f>
        <v>pza</v>
      </c>
      <c r="E298" s="119">
        <v>0</v>
      </c>
      <c r="F298" s="111" t="b">
        <v>0</v>
      </c>
      <c r="G298" s="111" t="b">
        <v>0</v>
      </c>
      <c r="H298" s="111" t="b">
        <v>0</v>
      </c>
      <c r="I298" s="111" t="b">
        <v>0</v>
      </c>
      <c r="J298" s="114" t="e">
        <f t="shared" ca="1" si="1"/>
        <v>#NAME?</v>
      </c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21.5" hidden="1" x14ac:dyDescent="0.9">
      <c r="A299" s="111" t="str">
        <f>'PLANTILLA V6'!A299</f>
        <v>Re</v>
      </c>
      <c r="B299" s="111" t="str">
        <f>'PLANTILLA V6'!B299</f>
        <v>Hojas de plantas</v>
      </c>
      <c r="C299" s="119">
        <f>'PLANTILLA V6'!C299</f>
        <v>1</v>
      </c>
      <c r="D299" s="111" t="str">
        <f>'PLANTILLA V6'!D299</f>
        <v>pza</v>
      </c>
      <c r="E299" s="119">
        <v>0</v>
      </c>
      <c r="F299" s="111" t="b">
        <v>0</v>
      </c>
      <c r="G299" s="111" t="b">
        <v>0</v>
      </c>
      <c r="H299" s="111" t="b">
        <v>0</v>
      </c>
      <c r="I299" s="111" t="b">
        <v>0</v>
      </c>
      <c r="J299" s="114" t="e">
        <f t="shared" ca="1" si="1"/>
        <v>#NAME?</v>
      </c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21.5" hidden="1" x14ac:dyDescent="0.9">
      <c r="A300" s="107" t="str">
        <f>'PLANTILLA V6'!A300</f>
        <v>Re</v>
      </c>
      <c r="B300" s="107" t="str">
        <f>'PLANTILLA V6'!B300</f>
        <v>Vaso pequeño de plástico desechable (30 ml o 1 oz aprox)</v>
      </c>
      <c r="C300" s="119">
        <f>'PLANTILLA V6'!C300</f>
        <v>1</v>
      </c>
      <c r="D300" s="111" t="str">
        <f>'PLANTILLA V6'!D300</f>
        <v>pza</v>
      </c>
      <c r="E300" s="119">
        <v>0</v>
      </c>
      <c r="F300" s="111" t="b">
        <v>0</v>
      </c>
      <c r="G300" s="111" t="b">
        <v>0</v>
      </c>
      <c r="H300" s="111" t="b">
        <v>0</v>
      </c>
      <c r="I300" s="111" t="b">
        <v>0</v>
      </c>
      <c r="J300" s="114" t="e">
        <f t="shared" ca="1" si="1"/>
        <v>#NAME?</v>
      </c>
      <c r="K300" s="117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21.5" hidden="1" x14ac:dyDescent="0.9">
      <c r="A301" s="107" t="str">
        <f>'PLANTILLA V6'!A301</f>
        <v>Re</v>
      </c>
      <c r="B301" s="107">
        <f>'PLANTILLA V6'!B301</f>
        <v>0</v>
      </c>
      <c r="C301" s="119">
        <f>'PLANTILLA V6'!C301</f>
        <v>1</v>
      </c>
      <c r="D301" s="111" t="str">
        <f>'PLANTILLA V6'!D301</f>
        <v>pza</v>
      </c>
      <c r="E301" s="119">
        <v>0</v>
      </c>
      <c r="F301" s="111" t="b">
        <v>0</v>
      </c>
      <c r="G301" s="111" t="b">
        <v>0</v>
      </c>
      <c r="H301" s="111" t="b">
        <v>0</v>
      </c>
      <c r="I301" s="111" t="b">
        <v>0</v>
      </c>
      <c r="J301" s="114" t="e">
        <f t="shared" ca="1" si="1"/>
        <v>#NAME?</v>
      </c>
      <c r="K301" s="117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21.5" hidden="1" x14ac:dyDescent="0.9">
      <c r="A302" s="111">
        <f>'PLANTILLA V6'!A302</f>
        <v>0</v>
      </c>
      <c r="B302" s="111">
        <f>'PLANTILLA V6'!B302</f>
        <v>0</v>
      </c>
      <c r="C302" s="119">
        <f>'PLANTILLA V6'!C302</f>
        <v>1</v>
      </c>
      <c r="D302" s="111" t="str">
        <f>'PLANTILLA V6'!D302</f>
        <v>pza</v>
      </c>
      <c r="E302" s="119">
        <v>0</v>
      </c>
      <c r="F302" s="111" t="b">
        <v>0</v>
      </c>
      <c r="G302" s="111" t="b">
        <v>0</v>
      </c>
      <c r="H302" s="111" t="b">
        <v>0</v>
      </c>
      <c r="I302" s="111" t="b">
        <v>0</v>
      </c>
      <c r="J302" s="114" t="e">
        <f t="shared" ca="1" si="1"/>
        <v>#NAME?</v>
      </c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21.5" hidden="1" x14ac:dyDescent="0.9">
      <c r="A303" s="111">
        <f>'PLANTILLA V6'!A303</f>
        <v>0</v>
      </c>
      <c r="B303" s="111">
        <f>'PLANTILLA V6'!B303</f>
        <v>0</v>
      </c>
      <c r="C303" s="119">
        <f>'PLANTILLA V6'!C303</f>
        <v>1</v>
      </c>
      <c r="D303" s="111" t="str">
        <f>'PLANTILLA V6'!D303</f>
        <v>pza</v>
      </c>
      <c r="E303" s="119">
        <v>0</v>
      </c>
      <c r="F303" s="111" t="b">
        <v>0</v>
      </c>
      <c r="G303" s="111" t="b">
        <v>0</v>
      </c>
      <c r="H303" s="111" t="b">
        <v>0</v>
      </c>
      <c r="I303" s="111" t="b">
        <v>0</v>
      </c>
      <c r="J303" s="114" t="e">
        <f t="shared" ca="1" si="1"/>
        <v>#NAME?</v>
      </c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21.5" hidden="1" x14ac:dyDescent="0.9">
      <c r="A304" s="111">
        <f>'PLANTILLA V6'!A304</f>
        <v>0</v>
      </c>
      <c r="B304" s="111">
        <f>'PLANTILLA V6'!B304</f>
        <v>0</v>
      </c>
      <c r="C304" s="119">
        <f>'PLANTILLA V6'!C304</f>
        <v>1</v>
      </c>
      <c r="D304" s="111" t="str">
        <f>'PLANTILLA V6'!D304</f>
        <v>pza</v>
      </c>
      <c r="E304" s="119">
        <v>0</v>
      </c>
      <c r="F304" s="111" t="b">
        <v>0</v>
      </c>
      <c r="G304" s="111" t="b">
        <v>0</v>
      </c>
      <c r="H304" s="111" t="b">
        <v>0</v>
      </c>
      <c r="I304" s="111" t="b">
        <v>0</v>
      </c>
      <c r="J304" s="114" t="e">
        <f t="shared" ca="1" si="1"/>
        <v>#NAME?</v>
      </c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21.5" hidden="1" x14ac:dyDescent="0.9">
      <c r="A305" s="111">
        <f>'PLANTILLA V6'!A305</f>
        <v>0</v>
      </c>
      <c r="B305" s="111">
        <f>'PLANTILLA V6'!B305</f>
        <v>0</v>
      </c>
      <c r="C305" s="119">
        <f>'PLANTILLA V6'!C305</f>
        <v>1</v>
      </c>
      <c r="D305" s="111" t="str">
        <f>'PLANTILLA V6'!D305</f>
        <v>pza</v>
      </c>
      <c r="E305" s="119">
        <v>0</v>
      </c>
      <c r="F305" s="111" t="b">
        <v>0</v>
      </c>
      <c r="G305" s="111" t="b">
        <v>0</v>
      </c>
      <c r="H305" s="111" t="b">
        <v>0</v>
      </c>
      <c r="I305" s="111" t="b">
        <v>0</v>
      </c>
      <c r="J305" s="114" t="e">
        <f t="shared" ca="1" si="1"/>
        <v>#NAME?</v>
      </c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21.5" hidden="1" x14ac:dyDescent="0.9">
      <c r="A306" s="111">
        <f>'PLANTILLA V6'!A306</f>
        <v>0</v>
      </c>
      <c r="B306" s="111">
        <f>'PLANTILLA V6'!B306</f>
        <v>0</v>
      </c>
      <c r="C306" s="119">
        <f>'PLANTILLA V6'!C306</f>
        <v>1</v>
      </c>
      <c r="D306" s="111" t="str">
        <f>'PLANTILLA V6'!D306</f>
        <v>pza</v>
      </c>
      <c r="E306" s="119">
        <v>0</v>
      </c>
      <c r="F306" s="111" t="b">
        <v>0</v>
      </c>
      <c r="G306" s="111" t="b">
        <v>0</v>
      </c>
      <c r="H306" s="111" t="b">
        <v>0</v>
      </c>
      <c r="I306" s="111" t="b">
        <v>0</v>
      </c>
      <c r="J306" s="114" t="e">
        <f t="shared" ca="1" si="1"/>
        <v>#NAME?</v>
      </c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21.5" hidden="1" x14ac:dyDescent="0.9">
      <c r="A307" s="111">
        <f>'PLANTILLA V6'!A307</f>
        <v>0</v>
      </c>
      <c r="B307" s="111">
        <f>'PLANTILLA V6'!B307</f>
        <v>0</v>
      </c>
      <c r="C307" s="119">
        <f>'PLANTILLA V6'!C307</f>
        <v>1</v>
      </c>
      <c r="D307" s="111" t="str">
        <f>'PLANTILLA V6'!D307</f>
        <v>pza</v>
      </c>
      <c r="E307" s="119">
        <v>0</v>
      </c>
      <c r="F307" s="111" t="b">
        <v>0</v>
      </c>
      <c r="G307" s="111" t="b">
        <v>0</v>
      </c>
      <c r="H307" s="111" t="b">
        <v>0</v>
      </c>
      <c r="I307" s="111" t="b">
        <v>0</v>
      </c>
      <c r="J307" s="114" t="e">
        <f t="shared" ca="1" si="1"/>
        <v>#NAME?</v>
      </c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21.5" hidden="1" x14ac:dyDescent="0.9">
      <c r="A308" s="111">
        <f>'PLANTILLA V6'!A308</f>
        <v>0</v>
      </c>
      <c r="B308" s="111">
        <f>'PLANTILLA V6'!B308</f>
        <v>0</v>
      </c>
      <c r="C308" s="119">
        <f>'PLANTILLA V6'!C308</f>
        <v>1</v>
      </c>
      <c r="D308" s="111" t="str">
        <f>'PLANTILLA V6'!D308</f>
        <v>pza</v>
      </c>
      <c r="E308" s="119">
        <v>0</v>
      </c>
      <c r="F308" s="111" t="b">
        <v>0</v>
      </c>
      <c r="G308" s="111" t="b">
        <v>0</v>
      </c>
      <c r="H308" s="111" t="b">
        <v>0</v>
      </c>
      <c r="I308" s="111" t="b">
        <v>0</v>
      </c>
      <c r="J308" s="114" t="e">
        <f t="shared" ca="1" si="1"/>
        <v>#NAME?</v>
      </c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21.5" hidden="1" x14ac:dyDescent="0.9">
      <c r="A309" s="111">
        <f>'PLANTILLA V6'!A309</f>
        <v>0</v>
      </c>
      <c r="B309" s="111">
        <f>'PLANTILLA V6'!B309</f>
        <v>0</v>
      </c>
      <c r="C309" s="119">
        <f>'PLANTILLA V6'!C309</f>
        <v>1</v>
      </c>
      <c r="D309" s="111" t="str">
        <f>'PLANTILLA V6'!D309</f>
        <v>pza</v>
      </c>
      <c r="E309" s="119">
        <v>0</v>
      </c>
      <c r="F309" s="111" t="b">
        <v>0</v>
      </c>
      <c r="G309" s="111" t="b">
        <v>0</v>
      </c>
      <c r="H309" s="111" t="b">
        <v>0</v>
      </c>
      <c r="I309" s="111" t="b">
        <v>0</v>
      </c>
      <c r="J309" s="114" t="e">
        <f t="shared" ca="1" si="1"/>
        <v>#NAME?</v>
      </c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21.5" hidden="1" x14ac:dyDescent="0.9">
      <c r="A310" s="118">
        <f>'PLANTILLA V6'!A310</f>
        <v>0</v>
      </c>
      <c r="B310" s="111">
        <f>'PLANTILLA V6'!B310</f>
        <v>0</v>
      </c>
      <c r="C310" s="119">
        <f>'PLANTILLA V6'!C310</f>
        <v>1</v>
      </c>
      <c r="D310" s="111" t="str">
        <f>'PLANTILLA V6'!D310</f>
        <v>pza</v>
      </c>
      <c r="E310" s="119">
        <v>0</v>
      </c>
      <c r="F310" s="111" t="b">
        <v>0</v>
      </c>
      <c r="G310" s="111" t="b">
        <v>0</v>
      </c>
      <c r="H310" s="111" t="b">
        <v>0</v>
      </c>
      <c r="I310" s="111" t="b">
        <v>0</v>
      </c>
      <c r="J310" s="114" t="e">
        <f t="shared" ca="1" si="1"/>
        <v>#NAME?</v>
      </c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21.5" hidden="1" x14ac:dyDescent="0.9">
      <c r="A311" s="111">
        <f>'PLANTILLA V6'!A311</f>
        <v>0</v>
      </c>
      <c r="B311" s="111">
        <f>'PLANTILLA V6'!B311</f>
        <v>0</v>
      </c>
      <c r="C311" s="119">
        <f>'PLANTILLA V6'!C311</f>
        <v>1</v>
      </c>
      <c r="D311" s="111" t="str">
        <f>'PLANTILLA V6'!D311</f>
        <v>pza</v>
      </c>
      <c r="E311" s="119">
        <v>0</v>
      </c>
      <c r="F311" s="111" t="b">
        <v>0</v>
      </c>
      <c r="G311" s="111" t="b">
        <v>0</v>
      </c>
      <c r="H311" s="111" t="b">
        <v>0</v>
      </c>
      <c r="I311" s="111" t="b">
        <v>0</v>
      </c>
      <c r="J311" s="114" t="e">
        <f t="shared" ca="1" si="1"/>
        <v>#NAME?</v>
      </c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21.5" hidden="1" x14ac:dyDescent="0.9">
      <c r="A312" s="111">
        <f>'PLANTILLA V6'!A312</f>
        <v>0</v>
      </c>
      <c r="B312" s="111">
        <f>'PLANTILLA V6'!B312</f>
        <v>0</v>
      </c>
      <c r="C312" s="119">
        <f>'PLANTILLA V6'!C312</f>
        <v>1</v>
      </c>
      <c r="D312" s="111" t="str">
        <f>'PLANTILLA V6'!D312</f>
        <v>pza</v>
      </c>
      <c r="E312" s="119">
        <v>0</v>
      </c>
      <c r="F312" s="111" t="b">
        <v>0</v>
      </c>
      <c r="G312" s="111" t="b">
        <v>0</v>
      </c>
      <c r="H312" s="111" t="b">
        <v>0</v>
      </c>
      <c r="I312" s="111" t="b">
        <v>0</v>
      </c>
      <c r="J312" s="114" t="e">
        <f t="shared" ca="1" si="1"/>
        <v>#NAME?</v>
      </c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21.5" hidden="1" x14ac:dyDescent="0.9">
      <c r="A313" s="111">
        <f>'PLANTILLA V6'!A313</f>
        <v>0</v>
      </c>
      <c r="B313" s="111">
        <f>'PLANTILLA V6'!B313</f>
        <v>0</v>
      </c>
      <c r="C313" s="119">
        <f>'PLANTILLA V6'!C313</f>
        <v>1</v>
      </c>
      <c r="D313" s="111" t="str">
        <f>'PLANTILLA V6'!D313</f>
        <v>pza</v>
      </c>
      <c r="E313" s="119">
        <v>0</v>
      </c>
      <c r="F313" s="111" t="b">
        <v>0</v>
      </c>
      <c r="G313" s="111" t="b">
        <v>0</v>
      </c>
      <c r="H313" s="111" t="b">
        <v>0</v>
      </c>
      <c r="I313" s="111" t="b">
        <v>0</v>
      </c>
      <c r="J313" s="114" t="e">
        <f t="shared" ca="1" si="1"/>
        <v>#NAME?</v>
      </c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21.5" hidden="1" x14ac:dyDescent="0.9">
      <c r="A314" s="111">
        <f>'PLANTILLA V6'!A314</f>
        <v>0</v>
      </c>
      <c r="B314" s="111">
        <f>'PLANTILLA V6'!B314</f>
        <v>0</v>
      </c>
      <c r="C314" s="119">
        <f>'PLANTILLA V6'!C314</f>
        <v>1</v>
      </c>
      <c r="D314" s="111" t="str">
        <f>'PLANTILLA V6'!D314</f>
        <v>pza</v>
      </c>
      <c r="E314" s="119">
        <v>0</v>
      </c>
      <c r="F314" s="111" t="b">
        <v>0</v>
      </c>
      <c r="G314" s="111" t="b">
        <v>0</v>
      </c>
      <c r="H314" s="111" t="b">
        <v>0</v>
      </c>
      <c r="I314" s="111" t="b">
        <v>0</v>
      </c>
      <c r="J314" s="114" t="e">
        <f t="shared" ca="1" si="1"/>
        <v>#NAME?</v>
      </c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21.5" hidden="1" x14ac:dyDescent="0.9">
      <c r="A315" s="111">
        <f>'PLANTILLA V6'!A315</f>
        <v>0</v>
      </c>
      <c r="B315" s="111">
        <f>'PLANTILLA V6'!B315</f>
        <v>0</v>
      </c>
      <c r="C315" s="119">
        <f>'PLANTILLA V6'!C315</f>
        <v>1</v>
      </c>
      <c r="D315" s="111" t="str">
        <f>'PLANTILLA V6'!D315</f>
        <v>pza</v>
      </c>
      <c r="E315" s="119">
        <v>0</v>
      </c>
      <c r="F315" s="111" t="b">
        <v>0</v>
      </c>
      <c r="G315" s="111" t="b">
        <v>0</v>
      </c>
      <c r="H315" s="111" t="b">
        <v>0</v>
      </c>
      <c r="I315" s="111" t="b">
        <v>0</v>
      </c>
      <c r="J315" s="114" t="e">
        <f t="shared" ca="1" si="1"/>
        <v>#NAME?</v>
      </c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21.5" hidden="1" x14ac:dyDescent="0.9">
      <c r="A316" s="111">
        <f>'PLANTILLA V6'!A316</f>
        <v>0</v>
      </c>
      <c r="B316" s="111">
        <f>'PLANTILLA V6'!B316</f>
        <v>0</v>
      </c>
      <c r="C316" s="119">
        <f>'PLANTILLA V6'!C316</f>
        <v>1</v>
      </c>
      <c r="D316" s="111" t="str">
        <f>'PLANTILLA V6'!D316</f>
        <v>pza</v>
      </c>
      <c r="E316" s="119">
        <v>0</v>
      </c>
      <c r="F316" s="111" t="b">
        <v>0</v>
      </c>
      <c r="G316" s="111" t="b">
        <v>0</v>
      </c>
      <c r="H316" s="111" t="b">
        <v>0</v>
      </c>
      <c r="I316" s="111" t="b">
        <v>0</v>
      </c>
      <c r="J316" s="114" t="e">
        <f t="shared" ca="1" si="1"/>
        <v>#NAME?</v>
      </c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21.5" hidden="1" x14ac:dyDescent="0.9">
      <c r="A317" s="111">
        <f>'PLANTILLA V6'!A317</f>
        <v>0</v>
      </c>
      <c r="B317" s="111">
        <f>'PLANTILLA V6'!B317</f>
        <v>0</v>
      </c>
      <c r="C317" s="119">
        <f>'PLANTILLA V6'!C317</f>
        <v>1</v>
      </c>
      <c r="D317" s="111" t="str">
        <f>'PLANTILLA V6'!D317</f>
        <v>pza</v>
      </c>
      <c r="E317" s="119">
        <v>0</v>
      </c>
      <c r="F317" s="111" t="b">
        <v>0</v>
      </c>
      <c r="G317" s="111" t="b">
        <v>0</v>
      </c>
      <c r="H317" s="111" t="b">
        <v>0</v>
      </c>
      <c r="I317" s="111" t="b">
        <v>0</v>
      </c>
      <c r="J317" s="114" t="e">
        <f t="shared" ca="1" si="1"/>
        <v>#NAME?</v>
      </c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21.5" hidden="1" x14ac:dyDescent="0.9">
      <c r="A318" s="111">
        <f>'PLANTILLA V6'!A318</f>
        <v>0</v>
      </c>
      <c r="B318" s="111">
        <f>'PLANTILLA V6'!B318</f>
        <v>0</v>
      </c>
      <c r="C318" s="119">
        <f>'PLANTILLA V6'!C318</f>
        <v>1</v>
      </c>
      <c r="D318" s="111" t="str">
        <f>'PLANTILLA V6'!D318</f>
        <v>pza</v>
      </c>
      <c r="E318" s="119">
        <v>0</v>
      </c>
      <c r="F318" s="111" t="b">
        <v>0</v>
      </c>
      <c r="G318" s="111" t="b">
        <v>0</v>
      </c>
      <c r="H318" s="111" t="b">
        <v>0</v>
      </c>
      <c r="I318" s="111" t="b">
        <v>0</v>
      </c>
      <c r="J318" s="114" t="e">
        <f t="shared" ca="1" si="1"/>
        <v>#NAME?</v>
      </c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21.5" hidden="1" x14ac:dyDescent="0.9">
      <c r="A319" s="111">
        <f>'PLANTILLA V6'!A319</f>
        <v>0</v>
      </c>
      <c r="B319" s="111">
        <f>'PLANTILLA V6'!B319</f>
        <v>0</v>
      </c>
      <c r="C319" s="119">
        <f>'PLANTILLA V6'!C319</f>
        <v>1</v>
      </c>
      <c r="D319" s="111" t="str">
        <f>'PLANTILLA V6'!D319</f>
        <v>pza</v>
      </c>
      <c r="E319" s="119">
        <v>0</v>
      </c>
      <c r="F319" s="111" t="b">
        <v>0</v>
      </c>
      <c r="G319" s="111" t="b">
        <v>0</v>
      </c>
      <c r="H319" s="111" t="b">
        <v>0</v>
      </c>
      <c r="I319" s="111" t="b">
        <v>0</v>
      </c>
      <c r="J319" s="114" t="e">
        <f t="shared" ca="1" si="1"/>
        <v>#NAME?</v>
      </c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21.5" hidden="1" x14ac:dyDescent="0.9">
      <c r="A320" s="111">
        <f>'PLANTILLA V6'!A320</f>
        <v>0</v>
      </c>
      <c r="B320" s="111">
        <f>'PLANTILLA V6'!B320</f>
        <v>0</v>
      </c>
      <c r="C320" s="119">
        <f>'PLANTILLA V6'!C320</f>
        <v>1</v>
      </c>
      <c r="D320" s="111" t="str">
        <f>'PLANTILLA V6'!D320</f>
        <v>pza</v>
      </c>
      <c r="E320" s="119">
        <v>0</v>
      </c>
      <c r="F320" s="111" t="b">
        <v>0</v>
      </c>
      <c r="G320" s="111" t="b">
        <v>0</v>
      </c>
      <c r="H320" s="111" t="b">
        <v>0</v>
      </c>
      <c r="I320" s="111" t="b">
        <v>0</v>
      </c>
      <c r="J320" s="114" t="e">
        <f t="shared" ca="1" si="1"/>
        <v>#NAME?</v>
      </c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21.5" hidden="1" x14ac:dyDescent="0.9">
      <c r="A321" s="111">
        <f>'PLANTILLA V6'!A321</f>
        <v>0</v>
      </c>
      <c r="B321" s="111">
        <f>'PLANTILLA V6'!B321</f>
        <v>0</v>
      </c>
      <c r="C321" s="119">
        <f>'PLANTILLA V6'!C321</f>
        <v>1</v>
      </c>
      <c r="D321" s="111" t="str">
        <f>'PLANTILLA V6'!D321</f>
        <v>pza</v>
      </c>
      <c r="E321" s="119">
        <v>0</v>
      </c>
      <c r="F321" s="111" t="b">
        <v>0</v>
      </c>
      <c r="G321" s="111" t="b">
        <v>0</v>
      </c>
      <c r="H321" s="111" t="b">
        <v>0</v>
      </c>
      <c r="I321" s="111" t="b">
        <v>0</v>
      </c>
      <c r="J321" s="114" t="e">
        <f t="shared" ca="1" si="1"/>
        <v>#NAME?</v>
      </c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21.5" hidden="1" x14ac:dyDescent="0.9">
      <c r="A322" s="111">
        <f>'PLANTILLA V6'!A322</f>
        <v>0</v>
      </c>
      <c r="B322" s="111">
        <f>'PLANTILLA V6'!B322</f>
        <v>0</v>
      </c>
      <c r="C322" s="119">
        <f>'PLANTILLA V6'!C322</f>
        <v>1</v>
      </c>
      <c r="D322" s="111" t="str">
        <f>'PLANTILLA V6'!D322</f>
        <v>pza</v>
      </c>
      <c r="E322" s="119">
        <v>0</v>
      </c>
      <c r="F322" s="111" t="b">
        <v>0</v>
      </c>
      <c r="G322" s="111" t="b">
        <v>0</v>
      </c>
      <c r="H322" s="111" t="b">
        <v>0</v>
      </c>
      <c r="I322" s="111" t="b">
        <v>0</v>
      </c>
      <c r="J322" s="114" t="e">
        <f t="shared" ca="1" si="1"/>
        <v>#NAME?</v>
      </c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21.5" hidden="1" x14ac:dyDescent="0.9">
      <c r="A323" s="111">
        <f>'PLANTILLA V6'!A323</f>
        <v>0</v>
      </c>
      <c r="B323" s="111">
        <f>'PLANTILLA V6'!B323</f>
        <v>0</v>
      </c>
      <c r="C323" s="119">
        <f>'PLANTILLA V6'!C323</f>
        <v>1</v>
      </c>
      <c r="D323" s="111" t="str">
        <f>'PLANTILLA V6'!D323</f>
        <v>pza</v>
      </c>
      <c r="E323" s="119">
        <v>0</v>
      </c>
      <c r="F323" s="111" t="b">
        <v>0</v>
      </c>
      <c r="G323" s="111" t="b">
        <v>0</v>
      </c>
      <c r="H323" s="111" t="b">
        <v>0</v>
      </c>
      <c r="I323" s="111" t="b">
        <v>0</v>
      </c>
      <c r="J323" s="114" t="e">
        <f t="shared" ca="1" si="1"/>
        <v>#NAME?</v>
      </c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21.5" hidden="1" x14ac:dyDescent="0.9">
      <c r="A324" s="111">
        <f>'PLANTILLA V6'!A324</f>
        <v>0</v>
      </c>
      <c r="B324" s="111">
        <f>'PLANTILLA V6'!B324</f>
        <v>0</v>
      </c>
      <c r="C324" s="119">
        <f>'PLANTILLA V6'!C324</f>
        <v>1</v>
      </c>
      <c r="D324" s="111" t="str">
        <f>'PLANTILLA V6'!D324</f>
        <v>pza</v>
      </c>
      <c r="E324" s="119">
        <v>0</v>
      </c>
      <c r="F324" s="111" t="b">
        <v>0</v>
      </c>
      <c r="G324" s="111" t="b">
        <v>0</v>
      </c>
      <c r="H324" s="111" t="b">
        <v>0</v>
      </c>
      <c r="I324" s="111" t="b">
        <v>0</v>
      </c>
      <c r="J324" s="114" t="e">
        <f t="shared" ca="1" si="1"/>
        <v>#NAME?</v>
      </c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21.5" hidden="1" x14ac:dyDescent="0.9">
      <c r="A325" s="111">
        <f>'PLANTILLA V6'!A325</f>
        <v>0</v>
      </c>
      <c r="B325" s="111">
        <f>'PLANTILLA V6'!B325</f>
        <v>0</v>
      </c>
      <c r="C325" s="119">
        <f>'PLANTILLA V6'!C325</f>
        <v>1</v>
      </c>
      <c r="D325" s="111" t="str">
        <f>'PLANTILLA V6'!D325</f>
        <v>pza</v>
      </c>
      <c r="E325" s="119">
        <v>0</v>
      </c>
      <c r="F325" s="111" t="b">
        <v>0</v>
      </c>
      <c r="G325" s="111" t="b">
        <v>0</v>
      </c>
      <c r="H325" s="111" t="b">
        <v>0</v>
      </c>
      <c r="I325" s="111" t="b">
        <v>0</v>
      </c>
      <c r="J325" s="114" t="e">
        <f t="shared" ca="1" si="1"/>
        <v>#NAME?</v>
      </c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21.5" hidden="1" x14ac:dyDescent="0.9">
      <c r="A326" s="111">
        <f>'PLANTILLA V6'!A326</f>
        <v>0</v>
      </c>
      <c r="B326" s="111">
        <f>'PLANTILLA V6'!B326</f>
        <v>0</v>
      </c>
      <c r="C326" s="119">
        <f>'PLANTILLA V6'!C326</f>
        <v>1</v>
      </c>
      <c r="D326" s="111" t="str">
        <f>'PLANTILLA V6'!D326</f>
        <v>pza</v>
      </c>
      <c r="E326" s="119">
        <v>0</v>
      </c>
      <c r="F326" s="111" t="b">
        <v>0</v>
      </c>
      <c r="G326" s="111" t="b">
        <v>0</v>
      </c>
      <c r="H326" s="111" t="b">
        <v>0</v>
      </c>
      <c r="I326" s="111" t="b">
        <v>0</v>
      </c>
      <c r="J326" s="114" t="e">
        <f t="shared" ca="1" si="1"/>
        <v>#NAME?</v>
      </c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21.5" hidden="1" x14ac:dyDescent="0.9">
      <c r="A327" s="111">
        <f>'PLANTILLA V6'!A327</f>
        <v>0</v>
      </c>
      <c r="B327" s="111">
        <f>'PLANTILLA V6'!B327</f>
        <v>0</v>
      </c>
      <c r="C327" s="119">
        <f>'PLANTILLA V6'!C327</f>
        <v>1</v>
      </c>
      <c r="D327" s="111" t="str">
        <f>'PLANTILLA V6'!D327</f>
        <v>pza</v>
      </c>
      <c r="E327" s="119">
        <v>0</v>
      </c>
      <c r="F327" s="111" t="b">
        <v>0</v>
      </c>
      <c r="G327" s="111" t="b">
        <v>0</v>
      </c>
      <c r="H327" s="111" t="b">
        <v>0</v>
      </c>
      <c r="I327" s="111" t="b">
        <v>0</v>
      </c>
      <c r="J327" s="114" t="e">
        <f t="shared" ca="1" si="1"/>
        <v>#NAME?</v>
      </c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21.5" hidden="1" x14ac:dyDescent="0.9">
      <c r="A328" s="111">
        <f>'PLANTILLA V6'!A328</f>
        <v>0</v>
      </c>
      <c r="B328" s="111">
        <f>'PLANTILLA V6'!B328</f>
        <v>0</v>
      </c>
      <c r="C328" s="119">
        <f>'PLANTILLA V6'!C328</f>
        <v>1</v>
      </c>
      <c r="D328" s="111" t="str">
        <f>'PLANTILLA V6'!D328</f>
        <v>pza</v>
      </c>
      <c r="E328" s="119">
        <v>0</v>
      </c>
      <c r="F328" s="111" t="b">
        <v>0</v>
      </c>
      <c r="G328" s="111" t="b">
        <v>0</v>
      </c>
      <c r="H328" s="111" t="b">
        <v>0</v>
      </c>
      <c r="I328" s="111" t="b">
        <v>0</v>
      </c>
      <c r="J328" s="114" t="e">
        <f t="shared" ca="1" si="1"/>
        <v>#NAME?</v>
      </c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21.5" hidden="1" x14ac:dyDescent="0.9">
      <c r="A329" s="111">
        <f>'PLANTILLA V6'!A329</f>
        <v>0</v>
      </c>
      <c r="B329" s="111">
        <f>'PLANTILLA V6'!B329</f>
        <v>0</v>
      </c>
      <c r="C329" s="119">
        <f>'PLANTILLA V6'!C329</f>
        <v>1</v>
      </c>
      <c r="D329" s="111" t="str">
        <f>'PLANTILLA V6'!D329</f>
        <v>pza</v>
      </c>
      <c r="E329" s="119">
        <v>0</v>
      </c>
      <c r="F329" s="111" t="b">
        <v>0</v>
      </c>
      <c r="G329" s="111" t="b">
        <v>0</v>
      </c>
      <c r="H329" s="111" t="b">
        <v>0</v>
      </c>
      <c r="I329" s="111" t="b">
        <v>0</v>
      </c>
      <c r="J329" s="114" t="e">
        <f t="shared" ca="1" si="1"/>
        <v>#NAME?</v>
      </c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21.5" hidden="1" x14ac:dyDescent="0.9">
      <c r="A330" s="111">
        <f>'PLANTILLA V6'!A330</f>
        <v>0</v>
      </c>
      <c r="B330" s="111">
        <f>'PLANTILLA V6'!B330</f>
        <v>0</v>
      </c>
      <c r="C330" s="119">
        <f>'PLANTILLA V6'!C330</f>
        <v>1</v>
      </c>
      <c r="D330" s="111" t="str">
        <f>'PLANTILLA V6'!D330</f>
        <v>pza</v>
      </c>
      <c r="E330" s="119">
        <v>0</v>
      </c>
      <c r="F330" s="111" t="b">
        <v>0</v>
      </c>
      <c r="G330" s="111" t="b">
        <v>0</v>
      </c>
      <c r="H330" s="111" t="b">
        <v>0</v>
      </c>
      <c r="I330" s="111" t="b">
        <v>0</v>
      </c>
      <c r="J330" s="114" t="e">
        <f t="shared" ca="1" si="1"/>
        <v>#NAME?</v>
      </c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21.5" hidden="1" x14ac:dyDescent="0.9">
      <c r="A331" s="111">
        <f>'PLANTILLA V6'!A331</f>
        <v>0</v>
      </c>
      <c r="B331" s="111">
        <f>'PLANTILLA V6'!B331</f>
        <v>0</v>
      </c>
      <c r="C331" s="119">
        <f>'PLANTILLA V6'!C331</f>
        <v>1</v>
      </c>
      <c r="D331" s="111" t="str">
        <f>'PLANTILLA V6'!D331</f>
        <v>pza</v>
      </c>
      <c r="E331" s="119">
        <v>0</v>
      </c>
      <c r="F331" s="111" t="b">
        <v>0</v>
      </c>
      <c r="G331" s="111" t="b">
        <v>0</v>
      </c>
      <c r="H331" s="111" t="b">
        <v>0</v>
      </c>
      <c r="I331" s="111" t="b">
        <v>0</v>
      </c>
      <c r="J331" s="114" t="e">
        <f t="shared" ca="1" si="1"/>
        <v>#NAME?</v>
      </c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21.5" hidden="1" x14ac:dyDescent="0.9">
      <c r="A332" s="111">
        <f>'PLANTILLA V6'!A332</f>
        <v>0</v>
      </c>
      <c r="B332" s="111">
        <f>'PLANTILLA V6'!B332</f>
        <v>0</v>
      </c>
      <c r="C332" s="119">
        <f>'PLANTILLA V6'!C332</f>
        <v>1</v>
      </c>
      <c r="D332" s="111" t="str">
        <f>'PLANTILLA V6'!D332</f>
        <v>pza</v>
      </c>
      <c r="E332" s="119">
        <v>0</v>
      </c>
      <c r="F332" s="111" t="b">
        <v>0</v>
      </c>
      <c r="G332" s="111" t="b">
        <v>0</v>
      </c>
      <c r="H332" s="111" t="b">
        <v>0</v>
      </c>
      <c r="I332" s="111" t="b">
        <v>0</v>
      </c>
      <c r="J332" s="114" t="e">
        <f t="shared" ca="1" si="1"/>
        <v>#NAME?</v>
      </c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21.5" hidden="1" x14ac:dyDescent="0.9">
      <c r="A333" s="111">
        <f>'PLANTILLA V6'!A333</f>
        <v>0</v>
      </c>
      <c r="B333" s="111">
        <f>'PLANTILLA V6'!B333</f>
        <v>0</v>
      </c>
      <c r="C333" s="119">
        <f>'PLANTILLA V6'!C333</f>
        <v>1</v>
      </c>
      <c r="D333" s="111" t="str">
        <f>'PLANTILLA V6'!D333</f>
        <v>pza</v>
      </c>
      <c r="E333" s="119">
        <v>0</v>
      </c>
      <c r="F333" s="111" t="b">
        <v>0</v>
      </c>
      <c r="G333" s="111" t="b">
        <v>0</v>
      </c>
      <c r="H333" s="111" t="b">
        <v>0</v>
      </c>
      <c r="I333" s="111" t="b">
        <v>0</v>
      </c>
      <c r="J333" s="114" t="e">
        <f t="shared" ca="1" si="1"/>
        <v>#NAME?</v>
      </c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21.5" hidden="1" x14ac:dyDescent="0.9">
      <c r="A334" s="111">
        <f>'PLANTILLA V6'!A334</f>
        <v>0</v>
      </c>
      <c r="B334" s="111">
        <f>'PLANTILLA V6'!B334</f>
        <v>0</v>
      </c>
      <c r="C334" s="119">
        <f>'PLANTILLA V6'!C334</f>
        <v>1</v>
      </c>
      <c r="D334" s="111" t="str">
        <f>'PLANTILLA V6'!D334</f>
        <v>pza</v>
      </c>
      <c r="E334" s="119">
        <v>0</v>
      </c>
      <c r="F334" s="111" t="b">
        <v>0</v>
      </c>
      <c r="G334" s="111" t="b">
        <v>0</v>
      </c>
      <c r="H334" s="111" t="b">
        <v>0</v>
      </c>
      <c r="I334" s="111" t="b">
        <v>0</v>
      </c>
      <c r="J334" s="114" t="e">
        <f t="shared" ca="1" si="1"/>
        <v>#NAME?</v>
      </c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21.5" hidden="1" x14ac:dyDescent="0.9">
      <c r="A335" s="111">
        <f>'PLANTILLA V6'!A335</f>
        <v>0</v>
      </c>
      <c r="B335" s="111">
        <f>'PLANTILLA V6'!B335</f>
        <v>0</v>
      </c>
      <c r="C335" s="119">
        <f>'PLANTILLA V6'!C335</f>
        <v>1</v>
      </c>
      <c r="D335" s="111" t="str">
        <f>'PLANTILLA V6'!D335</f>
        <v>pza</v>
      </c>
      <c r="E335" s="119">
        <v>0</v>
      </c>
      <c r="F335" s="111" t="b">
        <v>0</v>
      </c>
      <c r="G335" s="111" t="b">
        <v>0</v>
      </c>
      <c r="H335" s="111" t="b">
        <v>0</v>
      </c>
      <c r="I335" s="111" t="b">
        <v>0</v>
      </c>
      <c r="J335" s="114" t="e">
        <f t="shared" ca="1" si="1"/>
        <v>#NAME?</v>
      </c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21.5" hidden="1" x14ac:dyDescent="0.9">
      <c r="A336" s="111">
        <f>'PLANTILLA V6'!A336</f>
        <v>0</v>
      </c>
      <c r="B336" s="111">
        <f>'PLANTILLA V6'!B336</f>
        <v>0</v>
      </c>
      <c r="C336" s="119">
        <f>'PLANTILLA V6'!C336</f>
        <v>1</v>
      </c>
      <c r="D336" s="111" t="str">
        <f>'PLANTILLA V6'!D336</f>
        <v>pza</v>
      </c>
      <c r="E336" s="119">
        <v>0</v>
      </c>
      <c r="F336" s="111" t="b">
        <v>0</v>
      </c>
      <c r="G336" s="111" t="b">
        <v>0</v>
      </c>
      <c r="H336" s="111" t="b">
        <v>0</v>
      </c>
      <c r="I336" s="111" t="b">
        <v>0</v>
      </c>
      <c r="J336" s="114" t="e">
        <f t="shared" ca="1" si="1"/>
        <v>#NAME?</v>
      </c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21.5" hidden="1" x14ac:dyDescent="0.9">
      <c r="A337" s="111">
        <f>'PLANTILLA V6'!A337</f>
        <v>0</v>
      </c>
      <c r="B337" s="111">
        <f>'PLANTILLA V6'!B337</f>
        <v>0</v>
      </c>
      <c r="C337" s="119">
        <f>'PLANTILLA V6'!C337</f>
        <v>1</v>
      </c>
      <c r="D337" s="111" t="str">
        <f>'PLANTILLA V6'!D337</f>
        <v>pza</v>
      </c>
      <c r="E337" s="119">
        <v>0</v>
      </c>
      <c r="F337" s="111" t="b">
        <v>0</v>
      </c>
      <c r="G337" s="111" t="b">
        <v>0</v>
      </c>
      <c r="H337" s="111" t="b">
        <v>0</v>
      </c>
      <c r="I337" s="111" t="b">
        <v>0</v>
      </c>
      <c r="J337" s="114" t="e">
        <f t="shared" ca="1" si="1"/>
        <v>#NAME?</v>
      </c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21.5" hidden="1" x14ac:dyDescent="0.9">
      <c r="A338" s="111">
        <f>'PLANTILLA V6'!A338</f>
        <v>0</v>
      </c>
      <c r="B338" s="111">
        <f>'PLANTILLA V6'!B338</f>
        <v>0</v>
      </c>
      <c r="C338" s="119">
        <f>'PLANTILLA V6'!C338</f>
        <v>1</v>
      </c>
      <c r="D338" s="111" t="str">
        <f>'PLANTILLA V6'!D338</f>
        <v>pza</v>
      </c>
      <c r="E338" s="119">
        <v>0</v>
      </c>
      <c r="F338" s="111" t="b">
        <v>0</v>
      </c>
      <c r="G338" s="111" t="b">
        <v>0</v>
      </c>
      <c r="H338" s="111" t="b">
        <v>0</v>
      </c>
      <c r="I338" s="111" t="b">
        <v>0</v>
      </c>
      <c r="J338" s="114" t="e">
        <f t="shared" ca="1" si="1"/>
        <v>#NAME?</v>
      </c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21.5" hidden="1" x14ac:dyDescent="0.9">
      <c r="A339" s="111">
        <f>'PLANTILLA V6'!A339</f>
        <v>0</v>
      </c>
      <c r="B339" s="111">
        <f>'PLANTILLA V6'!B339</f>
        <v>0</v>
      </c>
      <c r="C339" s="111">
        <f>'PLANTILLA V6'!C339</f>
        <v>0</v>
      </c>
      <c r="D339" s="111">
        <f>'PLANTILLA V6'!D339</f>
        <v>0</v>
      </c>
      <c r="E339" s="119"/>
      <c r="F339" s="111"/>
      <c r="G339" s="111"/>
      <c r="H339" s="111"/>
      <c r="I339" s="111"/>
      <c r="J339" s="114" t="e">
        <f t="shared" ca="1" si="1"/>
        <v>#NAME?</v>
      </c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21.5" hidden="1" x14ac:dyDescent="0.9">
      <c r="A340" s="111">
        <f>'PLANTILLA V6'!A340</f>
        <v>0</v>
      </c>
      <c r="B340" s="111">
        <f>'PLANTILLA V6'!B340</f>
        <v>0</v>
      </c>
      <c r="C340" s="111">
        <f>'PLANTILLA V6'!C340</f>
        <v>0</v>
      </c>
      <c r="D340" s="111">
        <f>'PLANTILLA V6'!D340</f>
        <v>0</v>
      </c>
      <c r="E340" s="119"/>
      <c r="F340" s="111"/>
      <c r="G340" s="111"/>
      <c r="H340" s="111"/>
      <c r="I340" s="111"/>
      <c r="J340" s="114" t="e">
        <f t="shared" ca="1" si="1"/>
        <v>#NAME?</v>
      </c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21.5" hidden="1" x14ac:dyDescent="0.9">
      <c r="A341" s="111">
        <f>'PLANTILLA V6'!A341</f>
        <v>0</v>
      </c>
      <c r="B341" s="111">
        <f>'PLANTILLA V6'!B341</f>
        <v>0</v>
      </c>
      <c r="C341" s="111">
        <f>'PLANTILLA V6'!C341</f>
        <v>0</v>
      </c>
      <c r="D341" s="111">
        <f>'PLANTILLA V6'!D341</f>
        <v>0</v>
      </c>
      <c r="E341" s="119"/>
      <c r="F341" s="111"/>
      <c r="G341" s="111"/>
      <c r="H341" s="111"/>
      <c r="I341" s="111"/>
      <c r="J341" s="114" t="e">
        <f t="shared" ca="1" si="1"/>
        <v>#NAME?</v>
      </c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21.5" hidden="1" x14ac:dyDescent="0.9">
      <c r="A342" s="111">
        <f>'PLANTILLA V6'!A342</f>
        <v>0</v>
      </c>
      <c r="B342" s="111">
        <f>'PLANTILLA V6'!B342</f>
        <v>0</v>
      </c>
      <c r="C342" s="111">
        <f>'PLANTILLA V6'!C342</f>
        <v>0</v>
      </c>
      <c r="D342" s="111">
        <f>'PLANTILLA V6'!D342</f>
        <v>0</v>
      </c>
      <c r="E342" s="119"/>
      <c r="F342" s="111"/>
      <c r="G342" s="111"/>
      <c r="H342" s="111"/>
      <c r="I342" s="111"/>
      <c r="J342" s="114" t="e">
        <f t="shared" ca="1" si="1"/>
        <v>#NAME?</v>
      </c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21.5" hidden="1" x14ac:dyDescent="0.9">
      <c r="A343" s="111">
        <f>'PLANTILLA V6'!A343</f>
        <v>0</v>
      </c>
      <c r="B343" s="111">
        <f>'PLANTILLA V6'!B343</f>
        <v>0</v>
      </c>
      <c r="C343" s="111">
        <f>'PLANTILLA V6'!C343</f>
        <v>0</v>
      </c>
      <c r="D343" s="111">
        <f>'PLANTILLA V6'!D343</f>
        <v>0</v>
      </c>
      <c r="E343" s="119"/>
      <c r="F343" s="111"/>
      <c r="G343" s="111"/>
      <c r="H343" s="111"/>
      <c r="I343" s="111"/>
      <c r="J343" s="114" t="e">
        <f t="shared" ca="1" si="1"/>
        <v>#NAME?</v>
      </c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21.5" hidden="1" x14ac:dyDescent="0.9">
      <c r="A344" s="111">
        <f>'PLANTILLA V6'!A344</f>
        <v>0</v>
      </c>
      <c r="B344" s="111">
        <f>'PLANTILLA V6'!B344</f>
        <v>0</v>
      </c>
      <c r="C344" s="111">
        <f>'PLANTILLA V6'!C344</f>
        <v>0</v>
      </c>
      <c r="D344" s="111">
        <f>'PLANTILLA V6'!D344</f>
        <v>0</v>
      </c>
      <c r="E344" s="119"/>
      <c r="F344" s="111"/>
      <c r="G344" s="111"/>
      <c r="H344" s="111"/>
      <c r="I344" s="111"/>
      <c r="J344" s="114" t="e">
        <f t="shared" ca="1" si="1"/>
        <v>#NAME?</v>
      </c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21.5" hidden="1" x14ac:dyDescent="0.9">
      <c r="A345" s="111">
        <f>'PLANTILLA V6'!A345</f>
        <v>0</v>
      </c>
      <c r="B345" s="111">
        <f>'PLANTILLA V6'!B345</f>
        <v>0</v>
      </c>
      <c r="C345" s="111">
        <f>'PLANTILLA V6'!C345</f>
        <v>0</v>
      </c>
      <c r="D345" s="111">
        <f>'PLANTILLA V6'!D345</f>
        <v>0</v>
      </c>
      <c r="E345" s="119"/>
      <c r="F345" s="111"/>
      <c r="G345" s="111"/>
      <c r="H345" s="111"/>
      <c r="I345" s="111"/>
      <c r="J345" s="114" t="e">
        <f t="shared" ca="1" si="1"/>
        <v>#NAME?</v>
      </c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21.5" hidden="1" x14ac:dyDescent="0.9">
      <c r="A346" s="111">
        <f>'PLANTILLA V6'!A346</f>
        <v>0</v>
      </c>
      <c r="B346" s="111">
        <f>'PLANTILLA V6'!B346</f>
        <v>0</v>
      </c>
      <c r="C346" s="111">
        <f>'PLANTILLA V6'!C346</f>
        <v>0</v>
      </c>
      <c r="D346" s="111">
        <f>'PLANTILLA V6'!D346</f>
        <v>0</v>
      </c>
      <c r="E346" s="119"/>
      <c r="F346" s="111"/>
      <c r="G346" s="111"/>
      <c r="H346" s="111"/>
      <c r="I346" s="111"/>
      <c r="J346" s="114" t="e">
        <f t="shared" ca="1" si="1"/>
        <v>#NAME?</v>
      </c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21.5" hidden="1" x14ac:dyDescent="0.9">
      <c r="A347" s="111">
        <f>'PLANTILLA V6'!A347</f>
        <v>0</v>
      </c>
      <c r="B347" s="111">
        <f>'PLANTILLA V6'!B347</f>
        <v>0</v>
      </c>
      <c r="C347" s="111">
        <f>'PLANTILLA V6'!C347</f>
        <v>0</v>
      </c>
      <c r="D347" s="111">
        <f>'PLANTILLA V6'!D347</f>
        <v>0</v>
      </c>
      <c r="E347" s="119"/>
      <c r="F347" s="111"/>
      <c r="G347" s="111"/>
      <c r="H347" s="111"/>
      <c r="I347" s="111"/>
      <c r="J347" s="114" t="e">
        <f t="shared" ca="1" si="1"/>
        <v>#NAME?</v>
      </c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21.5" hidden="1" x14ac:dyDescent="0.9">
      <c r="A348" s="111">
        <f>'PLANTILLA V6'!A348</f>
        <v>0</v>
      </c>
      <c r="B348" s="111">
        <f>'PLANTILLA V6'!B348</f>
        <v>0</v>
      </c>
      <c r="C348" s="111">
        <f>'PLANTILLA V6'!C348</f>
        <v>0</v>
      </c>
      <c r="D348" s="111">
        <f>'PLANTILLA V6'!D348</f>
        <v>0</v>
      </c>
      <c r="E348" s="119"/>
      <c r="F348" s="111"/>
      <c r="G348" s="111"/>
      <c r="H348" s="111"/>
      <c r="I348" s="111"/>
      <c r="J348" s="114" t="e">
        <f t="shared" ca="1" si="1"/>
        <v>#NAME?</v>
      </c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21.5" hidden="1" x14ac:dyDescent="0.9">
      <c r="A349" s="111">
        <f>'PLANTILLA V6'!A349</f>
        <v>0</v>
      </c>
      <c r="B349" s="111">
        <f>'PLANTILLA V6'!B349</f>
        <v>0</v>
      </c>
      <c r="C349" s="111">
        <f>'PLANTILLA V6'!C349</f>
        <v>0</v>
      </c>
      <c r="D349" s="111">
        <f>'PLANTILLA V6'!D349</f>
        <v>0</v>
      </c>
      <c r="E349" s="119"/>
      <c r="F349" s="111"/>
      <c r="G349" s="111"/>
      <c r="H349" s="111"/>
      <c r="I349" s="111"/>
      <c r="J349" s="114" t="e">
        <f t="shared" ca="1" si="1"/>
        <v>#NAME?</v>
      </c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21.5" hidden="1" x14ac:dyDescent="0.9">
      <c r="A350" s="111">
        <f>'PLANTILLA V6'!A350</f>
        <v>0</v>
      </c>
      <c r="B350" s="111">
        <f>'PLANTILLA V6'!B350</f>
        <v>0</v>
      </c>
      <c r="C350" s="111">
        <f>'PLANTILLA V6'!C350</f>
        <v>0</v>
      </c>
      <c r="D350" s="111">
        <f>'PLANTILLA V6'!D350</f>
        <v>0</v>
      </c>
      <c r="E350" s="119"/>
      <c r="F350" s="111"/>
      <c r="G350" s="111"/>
      <c r="H350" s="111"/>
      <c r="I350" s="111"/>
      <c r="J350" s="114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21.5" hidden="1" x14ac:dyDescent="0.9">
      <c r="A351" s="111">
        <f>'PLANTILLA V6'!A351</f>
        <v>0</v>
      </c>
      <c r="B351" s="111">
        <f>'PLANTILLA V6'!B351</f>
        <v>0</v>
      </c>
      <c r="C351" s="111">
        <f>'PLANTILLA V6'!C351</f>
        <v>0</v>
      </c>
      <c r="D351" s="111">
        <f>'PLANTILLA V6'!D351</f>
        <v>0</v>
      </c>
      <c r="E351" s="119"/>
      <c r="F351" s="111"/>
      <c r="G351" s="111"/>
      <c r="H351" s="111"/>
      <c r="I351" s="111"/>
      <c r="J351" s="114">
        <f t="shared" ref="J351:J366" si="2">(($F$7*F351)+($G$7*G351)+($H$7* H351)+($I$7*I351))*E351</f>
        <v>0</v>
      </c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21.5" hidden="1" x14ac:dyDescent="0.9">
      <c r="A352" s="111">
        <f>'PLANTILLA V6'!A352</f>
        <v>0</v>
      </c>
      <c r="B352" s="111">
        <f>'PLANTILLA V6'!B352</f>
        <v>0</v>
      </c>
      <c r="C352" s="111">
        <f>'PLANTILLA V6'!C352</f>
        <v>0</v>
      </c>
      <c r="D352" s="111">
        <f>'PLANTILLA V6'!D352</f>
        <v>0</v>
      </c>
      <c r="E352" s="119"/>
      <c r="F352" s="111"/>
      <c r="G352" s="111"/>
      <c r="H352" s="111"/>
      <c r="I352" s="111"/>
      <c r="J352" s="114">
        <f t="shared" si="2"/>
        <v>0</v>
      </c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21.5" hidden="1" x14ac:dyDescent="0.9">
      <c r="A353" s="111">
        <f>'PLANTILLA V6'!A353</f>
        <v>0</v>
      </c>
      <c r="B353" s="111">
        <f>'PLANTILLA V6'!B353</f>
        <v>0</v>
      </c>
      <c r="C353" s="111">
        <f>'PLANTILLA V6'!C353</f>
        <v>0</v>
      </c>
      <c r="D353" s="111">
        <f>'PLANTILLA V6'!D353</f>
        <v>0</v>
      </c>
      <c r="E353" s="119"/>
      <c r="F353" s="111"/>
      <c r="G353" s="111"/>
      <c r="H353" s="111"/>
      <c r="I353" s="111"/>
      <c r="J353" s="114">
        <f t="shared" si="2"/>
        <v>0</v>
      </c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21.5" hidden="1" x14ac:dyDescent="0.9">
      <c r="A354" s="111">
        <f>'PLANTILLA V6'!A354</f>
        <v>0</v>
      </c>
      <c r="B354" s="111">
        <f>'PLANTILLA V6'!B354</f>
        <v>0</v>
      </c>
      <c r="C354" s="111">
        <f>'PLANTILLA V6'!C354</f>
        <v>0</v>
      </c>
      <c r="D354" s="111">
        <f>'PLANTILLA V6'!D354</f>
        <v>0</v>
      </c>
      <c r="E354" s="119"/>
      <c r="F354" s="111"/>
      <c r="G354" s="111"/>
      <c r="H354" s="111"/>
      <c r="I354" s="111"/>
      <c r="J354" s="114">
        <f t="shared" si="2"/>
        <v>0</v>
      </c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21.5" hidden="1" x14ac:dyDescent="0.9">
      <c r="A355" s="111">
        <f>'PLANTILLA V6'!A355</f>
        <v>0</v>
      </c>
      <c r="B355" s="111">
        <f>'PLANTILLA V6'!B355</f>
        <v>0</v>
      </c>
      <c r="C355" s="111">
        <f>'PLANTILLA V6'!C355</f>
        <v>0</v>
      </c>
      <c r="D355" s="111">
        <f>'PLANTILLA V6'!D355</f>
        <v>0</v>
      </c>
      <c r="E355" s="119"/>
      <c r="F355" s="111"/>
      <c r="G355" s="111"/>
      <c r="H355" s="111"/>
      <c r="I355" s="111"/>
      <c r="J355" s="114">
        <f t="shared" si="2"/>
        <v>0</v>
      </c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21.5" hidden="1" x14ac:dyDescent="0.9">
      <c r="A356" s="111">
        <f>'PLANTILLA V6'!A356</f>
        <v>0</v>
      </c>
      <c r="B356" s="111">
        <f>'PLANTILLA V6'!B356</f>
        <v>0</v>
      </c>
      <c r="C356" s="111">
        <f>'PLANTILLA V6'!C356</f>
        <v>0</v>
      </c>
      <c r="D356" s="111">
        <f>'PLANTILLA V6'!D356</f>
        <v>0</v>
      </c>
      <c r="E356" s="119"/>
      <c r="F356" s="111"/>
      <c r="G356" s="111"/>
      <c r="H356" s="111"/>
      <c r="I356" s="111"/>
      <c r="J356" s="114">
        <f t="shared" si="2"/>
        <v>0</v>
      </c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21.5" hidden="1" x14ac:dyDescent="0.9">
      <c r="A357" s="111">
        <f>'PLANTILLA V6'!A357</f>
        <v>0</v>
      </c>
      <c r="B357" s="111">
        <f>'PLANTILLA V6'!B357</f>
        <v>0</v>
      </c>
      <c r="C357" s="111">
        <f>'PLANTILLA V6'!C357</f>
        <v>0</v>
      </c>
      <c r="D357" s="111">
        <f>'PLANTILLA V6'!D357</f>
        <v>0</v>
      </c>
      <c r="E357" s="119"/>
      <c r="F357" s="111"/>
      <c r="G357" s="111"/>
      <c r="H357" s="111"/>
      <c r="I357" s="111"/>
      <c r="J357" s="114">
        <f t="shared" si="2"/>
        <v>0</v>
      </c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21.5" hidden="1" x14ac:dyDescent="0.9">
      <c r="A358" s="111">
        <f>'PLANTILLA V6'!A358</f>
        <v>0</v>
      </c>
      <c r="B358" s="111">
        <f>'PLANTILLA V6'!B358</f>
        <v>0</v>
      </c>
      <c r="C358" s="111">
        <f>'PLANTILLA V6'!C358</f>
        <v>0</v>
      </c>
      <c r="D358" s="111">
        <f>'PLANTILLA V6'!D358</f>
        <v>0</v>
      </c>
      <c r="E358" s="119"/>
      <c r="F358" s="111"/>
      <c r="G358" s="111"/>
      <c r="H358" s="111"/>
      <c r="I358" s="111"/>
      <c r="J358" s="114">
        <f t="shared" si="2"/>
        <v>0</v>
      </c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21.5" hidden="1" x14ac:dyDescent="0.9">
      <c r="A359" s="111">
        <f>'PLANTILLA V6'!A359</f>
        <v>0</v>
      </c>
      <c r="B359" s="111">
        <f>'PLANTILLA V6'!B359</f>
        <v>0</v>
      </c>
      <c r="C359" s="111">
        <f>'PLANTILLA V6'!C359</f>
        <v>0</v>
      </c>
      <c r="D359" s="111">
        <f>'PLANTILLA V6'!D359</f>
        <v>0</v>
      </c>
      <c r="E359" s="119"/>
      <c r="F359" s="111"/>
      <c r="G359" s="111"/>
      <c r="H359" s="111"/>
      <c r="I359" s="111"/>
      <c r="J359" s="114">
        <f t="shared" si="2"/>
        <v>0</v>
      </c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21.5" hidden="1" x14ac:dyDescent="0.9">
      <c r="A360" s="111">
        <f>'PLANTILLA V6'!A360</f>
        <v>0</v>
      </c>
      <c r="B360" s="111">
        <f>'PLANTILLA V6'!B360</f>
        <v>0</v>
      </c>
      <c r="C360" s="111">
        <f>'PLANTILLA V6'!C360</f>
        <v>0</v>
      </c>
      <c r="D360" s="111">
        <f>'PLANTILLA V6'!D360</f>
        <v>0</v>
      </c>
      <c r="E360" s="119"/>
      <c r="F360" s="111"/>
      <c r="G360" s="111"/>
      <c r="H360" s="111"/>
      <c r="I360" s="111"/>
      <c r="J360" s="114">
        <f t="shared" si="2"/>
        <v>0</v>
      </c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21.5" hidden="1" x14ac:dyDescent="0.9">
      <c r="A361" s="111">
        <f>'PLANTILLA V6'!A361</f>
        <v>0</v>
      </c>
      <c r="B361" s="111">
        <f>'PLANTILLA V6'!B361</f>
        <v>0</v>
      </c>
      <c r="C361" s="111">
        <f>'PLANTILLA V6'!C361</f>
        <v>0</v>
      </c>
      <c r="D361" s="111">
        <f>'PLANTILLA V6'!D361</f>
        <v>0</v>
      </c>
      <c r="E361" s="119"/>
      <c r="F361" s="111"/>
      <c r="G361" s="111"/>
      <c r="H361" s="111"/>
      <c r="I361" s="111"/>
      <c r="J361" s="114">
        <f t="shared" si="2"/>
        <v>0</v>
      </c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21.5" hidden="1" x14ac:dyDescent="0.9">
      <c r="A362" s="111">
        <f>'PLANTILLA V6'!A362</f>
        <v>0</v>
      </c>
      <c r="B362" s="111">
        <f>'PLANTILLA V6'!B362</f>
        <v>0</v>
      </c>
      <c r="C362" s="111">
        <f>'PLANTILLA V6'!C362</f>
        <v>0</v>
      </c>
      <c r="D362" s="111">
        <f>'PLANTILLA V6'!D362</f>
        <v>0</v>
      </c>
      <c r="E362" s="119"/>
      <c r="F362" s="111"/>
      <c r="G362" s="111"/>
      <c r="H362" s="111"/>
      <c r="I362" s="111"/>
      <c r="J362" s="114">
        <f t="shared" si="2"/>
        <v>0</v>
      </c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21.5" hidden="1" x14ac:dyDescent="0.9">
      <c r="A363" s="111">
        <f>'PLANTILLA V6'!A363</f>
        <v>0</v>
      </c>
      <c r="B363" s="111">
        <f>'PLANTILLA V6'!B363</f>
        <v>0</v>
      </c>
      <c r="C363" s="111">
        <f>'PLANTILLA V6'!C363</f>
        <v>0</v>
      </c>
      <c r="D363" s="111">
        <f>'PLANTILLA V6'!D363</f>
        <v>0</v>
      </c>
      <c r="E363" s="119"/>
      <c r="F363" s="111"/>
      <c r="G363" s="111"/>
      <c r="H363" s="111"/>
      <c r="I363" s="111"/>
      <c r="J363" s="114">
        <f t="shared" si="2"/>
        <v>0</v>
      </c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21.5" hidden="1" x14ac:dyDescent="0.9">
      <c r="A364" s="111">
        <f>'PLANTILLA V6'!A364</f>
        <v>0</v>
      </c>
      <c r="B364" s="111">
        <f>'PLANTILLA V6'!B364</f>
        <v>0</v>
      </c>
      <c r="C364" s="111">
        <f>'PLANTILLA V6'!C364</f>
        <v>0</v>
      </c>
      <c r="D364" s="111">
        <f>'PLANTILLA V6'!D364</f>
        <v>0</v>
      </c>
      <c r="E364" s="119"/>
      <c r="F364" s="111"/>
      <c r="G364" s="111"/>
      <c r="H364" s="111"/>
      <c r="I364" s="111"/>
      <c r="J364" s="114">
        <f t="shared" si="2"/>
        <v>0</v>
      </c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21.5" hidden="1" x14ac:dyDescent="0.9">
      <c r="A365" s="111">
        <f>'PLANTILLA V6'!A365</f>
        <v>0</v>
      </c>
      <c r="B365" s="111">
        <f>'PLANTILLA V6'!B365</f>
        <v>0</v>
      </c>
      <c r="C365" s="111">
        <f>'PLANTILLA V6'!C365</f>
        <v>0</v>
      </c>
      <c r="D365" s="111">
        <f>'PLANTILLA V6'!D365</f>
        <v>0</v>
      </c>
      <c r="E365" s="119"/>
      <c r="F365" s="111"/>
      <c r="G365" s="111"/>
      <c r="H365" s="111"/>
      <c r="I365" s="111"/>
      <c r="J365" s="114">
        <f t="shared" si="2"/>
        <v>0</v>
      </c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21.5" hidden="1" x14ac:dyDescent="0.9">
      <c r="A366" s="111">
        <f>'PLANTILLA V6'!A366</f>
        <v>0</v>
      </c>
      <c r="B366" s="111">
        <f>'PLANTILLA V6'!B366</f>
        <v>0</v>
      </c>
      <c r="C366" s="111">
        <f>'PLANTILLA V6'!C366</f>
        <v>0</v>
      </c>
      <c r="D366" s="111">
        <f>'PLANTILLA V6'!D366</f>
        <v>0</v>
      </c>
      <c r="E366" s="119"/>
      <c r="F366" s="111"/>
      <c r="G366" s="111"/>
      <c r="H366" s="111"/>
      <c r="I366" s="111"/>
      <c r="J366" s="114">
        <f t="shared" si="2"/>
        <v>0</v>
      </c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6.5" x14ac:dyDescent="0.45">
      <c r="A367" s="67">
        <f>'PLANTILLA V6'!A367</f>
        <v>0</v>
      </c>
      <c r="B367" s="67">
        <f>'PLANTILLA V6'!B367</f>
        <v>0</v>
      </c>
      <c r="C367" s="67">
        <f>'PLANTILLA V6'!C367</f>
        <v>0</v>
      </c>
      <c r="D367" s="67"/>
      <c r="E367" s="131"/>
      <c r="F367" s="67"/>
      <c r="G367" s="67"/>
      <c r="H367" s="67"/>
      <c r="I367" s="67"/>
      <c r="J367" s="89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</row>
    <row r="368" spans="1:26" ht="16.5" x14ac:dyDescent="0.45">
      <c r="A368" s="67">
        <f>'PLANTILLA V6'!A368</f>
        <v>0</v>
      </c>
      <c r="B368" s="67">
        <f>'PLANTILLA V6'!B368</f>
        <v>0</v>
      </c>
      <c r="C368" s="67">
        <f>'PLANTILLA V6'!C368</f>
        <v>0</v>
      </c>
      <c r="D368" s="67"/>
      <c r="E368" s="131"/>
      <c r="F368" s="67"/>
      <c r="G368" s="67"/>
      <c r="H368" s="67"/>
      <c r="I368" s="67"/>
      <c r="J368" s="89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spans="1:26" ht="16.5" x14ac:dyDescent="0.45">
      <c r="A369" s="67">
        <f>'PLANTILLA V6'!A369</f>
        <v>0</v>
      </c>
      <c r="B369" s="67">
        <f>'PLANTILLA V6'!B369</f>
        <v>0</v>
      </c>
      <c r="C369" s="67">
        <f>'PLANTILLA V6'!C369</f>
        <v>0</v>
      </c>
      <c r="D369" s="67"/>
      <c r="E369" s="131"/>
      <c r="F369" s="67"/>
      <c r="G369" s="67"/>
      <c r="H369" s="67"/>
      <c r="I369" s="67"/>
      <c r="J369" s="89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</row>
    <row r="370" spans="1:26" ht="16.5" x14ac:dyDescent="0.45">
      <c r="A370" s="67">
        <f>'PLANTILLA V6'!A370</f>
        <v>0</v>
      </c>
      <c r="B370" s="67">
        <f>'PLANTILLA V6'!B370</f>
        <v>0</v>
      </c>
      <c r="C370" s="67">
        <f>'PLANTILLA V6'!C370</f>
        <v>0</v>
      </c>
      <c r="D370" s="67"/>
      <c r="E370" s="131"/>
      <c r="F370" s="67"/>
      <c r="G370" s="67"/>
      <c r="H370" s="67"/>
      <c r="I370" s="67"/>
      <c r="J370" s="89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</row>
    <row r="371" spans="1:26" ht="16.5" x14ac:dyDescent="0.45">
      <c r="A371" s="67">
        <f>'PLANTILLA V6'!A371</f>
        <v>0</v>
      </c>
      <c r="B371" s="67">
        <f>'PLANTILLA V6'!B371</f>
        <v>0</v>
      </c>
      <c r="C371" s="67">
        <f>'PLANTILLA V6'!C371</f>
        <v>0</v>
      </c>
      <c r="D371" s="67"/>
      <c r="E371" s="131"/>
      <c r="F371" s="67"/>
      <c r="G371" s="67"/>
      <c r="H371" s="67"/>
      <c r="I371" s="67"/>
      <c r="J371" s="89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</row>
    <row r="372" spans="1:26" ht="16.5" x14ac:dyDescent="0.45">
      <c r="A372" s="67">
        <f>'PLANTILLA V6'!A372</f>
        <v>0</v>
      </c>
      <c r="B372" s="67">
        <f>'PLANTILLA V6'!B372</f>
        <v>0</v>
      </c>
      <c r="C372" s="67">
        <f>'PLANTILLA V6'!C372</f>
        <v>0</v>
      </c>
      <c r="D372" s="67"/>
      <c r="E372" s="131"/>
      <c r="F372" s="67"/>
      <c r="G372" s="67"/>
      <c r="H372" s="67"/>
      <c r="I372" s="67"/>
      <c r="J372" s="89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spans="1:26" ht="16.5" x14ac:dyDescent="0.45">
      <c r="A373" s="67">
        <f>'PLANTILLA V6'!A373</f>
        <v>0</v>
      </c>
      <c r="B373" s="67">
        <f>'PLANTILLA V6'!B373</f>
        <v>0</v>
      </c>
      <c r="C373" s="67">
        <f>'PLANTILLA V6'!C373</f>
        <v>0</v>
      </c>
      <c r="D373" s="67"/>
      <c r="E373" s="131"/>
      <c r="F373" s="67"/>
      <c r="G373" s="67"/>
      <c r="H373" s="67"/>
      <c r="I373" s="67"/>
      <c r="J373" s="89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spans="1:26" ht="16.5" x14ac:dyDescent="0.45">
      <c r="A374" s="67">
        <f>'PLANTILLA V6'!A374</f>
        <v>0</v>
      </c>
      <c r="B374" s="67">
        <f>'PLANTILLA V6'!B374</f>
        <v>0</v>
      </c>
      <c r="C374" s="67">
        <f>'PLANTILLA V6'!C374</f>
        <v>0</v>
      </c>
      <c r="D374" s="67"/>
      <c r="E374" s="131"/>
      <c r="F374" s="67"/>
      <c r="G374" s="67"/>
      <c r="H374" s="67"/>
      <c r="I374" s="67"/>
      <c r="J374" s="89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spans="1:26" ht="16.5" x14ac:dyDescent="0.45">
      <c r="A375" s="67">
        <f>'PLANTILLA V6'!A375</f>
        <v>0</v>
      </c>
      <c r="B375" s="67">
        <f>'PLANTILLA V6'!B375</f>
        <v>0</v>
      </c>
      <c r="C375" s="67">
        <f>'PLANTILLA V6'!C375</f>
        <v>0</v>
      </c>
      <c r="D375" s="67"/>
      <c r="E375" s="131"/>
      <c r="F375" s="67"/>
      <c r="G375" s="67"/>
      <c r="H375" s="67"/>
      <c r="I375" s="67"/>
      <c r="J375" s="89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spans="1:26" ht="16.5" x14ac:dyDescent="0.45">
      <c r="A376" s="67">
        <f>'PLANTILLA V6'!A376</f>
        <v>0</v>
      </c>
      <c r="B376" s="67">
        <f>'PLANTILLA V6'!B376</f>
        <v>0</v>
      </c>
      <c r="C376" s="67">
        <f>'PLANTILLA V6'!C376</f>
        <v>0</v>
      </c>
      <c r="D376" s="67"/>
      <c r="E376" s="131"/>
      <c r="F376" s="67"/>
      <c r="G376" s="67"/>
      <c r="H376" s="67"/>
      <c r="I376" s="67"/>
      <c r="J376" s="89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</row>
    <row r="377" spans="1:26" ht="16.5" x14ac:dyDescent="0.45">
      <c r="A377" s="67">
        <f>'PLANTILLA V6'!A377</f>
        <v>0</v>
      </c>
      <c r="B377" s="67">
        <f>'PLANTILLA V6'!B377</f>
        <v>0</v>
      </c>
      <c r="C377" s="67">
        <f>'PLANTILLA V6'!C377</f>
        <v>0</v>
      </c>
      <c r="D377" s="67"/>
      <c r="E377" s="28"/>
      <c r="F377" s="67"/>
      <c r="G377" s="67"/>
      <c r="H377" s="67"/>
      <c r="I377" s="67"/>
      <c r="J377" s="89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spans="1:26" ht="16.5" x14ac:dyDescent="0.45">
      <c r="A378" s="67">
        <f>'PLANTILLA V6'!A378</f>
        <v>0</v>
      </c>
      <c r="B378" s="67">
        <f>'PLANTILLA V6'!B378</f>
        <v>0</v>
      </c>
      <c r="C378" s="67">
        <f>'PLANTILLA V6'!C378</f>
        <v>0</v>
      </c>
      <c r="D378" s="67"/>
      <c r="E378" s="28"/>
      <c r="F378" s="67"/>
      <c r="G378" s="67"/>
      <c r="H378" s="67"/>
      <c r="I378" s="67"/>
      <c r="J378" s="89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spans="1:26" ht="16.5" x14ac:dyDescent="0.45">
      <c r="A379" s="67">
        <f>'PLANTILLA V6'!A379</f>
        <v>0</v>
      </c>
      <c r="B379" s="67">
        <f>'PLANTILLA V6'!B379</f>
        <v>0</v>
      </c>
      <c r="C379" s="67">
        <f>'PLANTILLA V6'!C379</f>
        <v>0</v>
      </c>
      <c r="D379" s="67"/>
      <c r="E379" s="28"/>
      <c r="F379" s="67"/>
      <c r="G379" s="67"/>
      <c r="H379" s="67"/>
      <c r="I379" s="67"/>
      <c r="J379" s="89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spans="1:26" ht="16.5" x14ac:dyDescent="0.45">
      <c r="A380" s="67">
        <f>'PLANTILLA V6'!A380</f>
        <v>0</v>
      </c>
      <c r="B380" s="67">
        <f>'PLANTILLA V6'!B380</f>
        <v>0</v>
      </c>
      <c r="C380" s="67">
        <f>'PLANTILLA V6'!C380</f>
        <v>0</v>
      </c>
      <c r="D380" s="67"/>
      <c r="E380" s="28"/>
      <c r="F380" s="67"/>
      <c r="G380" s="67"/>
      <c r="H380" s="67"/>
      <c r="I380" s="67"/>
      <c r="J380" s="89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spans="1:26" ht="16.5" x14ac:dyDescent="0.45">
      <c r="A381" s="67">
        <f>'PLANTILLA V6'!A381</f>
        <v>0</v>
      </c>
      <c r="B381" s="67">
        <f>'PLANTILLA V6'!B381</f>
        <v>0</v>
      </c>
      <c r="C381" s="67">
        <f>'PLANTILLA V6'!C381</f>
        <v>0</v>
      </c>
      <c r="D381" s="67"/>
      <c r="E381" s="28"/>
      <c r="F381" s="67"/>
      <c r="G381" s="67"/>
      <c r="H381" s="67"/>
      <c r="I381" s="67"/>
      <c r="J381" s="132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spans="1:26" ht="16.5" x14ac:dyDescent="0.45">
      <c r="A382" s="67">
        <f>'PLANTILLA V6'!A382</f>
        <v>0</v>
      </c>
      <c r="B382" s="67">
        <f>'PLANTILLA V6'!B382</f>
        <v>0</v>
      </c>
      <c r="C382" s="67">
        <f>'PLANTILLA V6'!C382</f>
        <v>0</v>
      </c>
      <c r="D382" s="67"/>
      <c r="E382" s="28"/>
      <c r="F382" s="67"/>
      <c r="G382" s="67"/>
      <c r="H382" s="67"/>
      <c r="I382" s="67"/>
      <c r="J382" s="132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spans="1:26" ht="16.5" x14ac:dyDescent="0.45">
      <c r="A383" s="67">
        <f>'PLANTILLA V6'!A383</f>
        <v>0</v>
      </c>
      <c r="B383" s="67">
        <f>'PLANTILLA V6'!B383</f>
        <v>0</v>
      </c>
      <c r="C383" s="67">
        <f>'PLANTILLA V6'!C383</f>
        <v>0</v>
      </c>
      <c r="D383" s="67"/>
      <c r="E383" s="28"/>
      <c r="F383" s="67"/>
      <c r="G383" s="67"/>
      <c r="H383" s="67"/>
      <c r="I383" s="67"/>
      <c r="J383" s="132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</row>
    <row r="384" spans="1:26" ht="16.5" x14ac:dyDescent="0.45">
      <c r="A384" s="67">
        <f>'PLANTILLA V6'!A384</f>
        <v>0</v>
      </c>
      <c r="B384" s="67">
        <f>'PLANTILLA V6'!B384</f>
        <v>0</v>
      </c>
      <c r="C384" s="67">
        <f>'PLANTILLA V6'!C384</f>
        <v>0</v>
      </c>
      <c r="D384" s="67"/>
      <c r="E384" s="28"/>
      <c r="F384" s="67"/>
      <c r="G384" s="67"/>
      <c r="H384" s="67"/>
      <c r="I384" s="67"/>
      <c r="J384" s="132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</row>
    <row r="385" spans="1:26" ht="16.5" x14ac:dyDescent="0.45">
      <c r="A385" s="67">
        <f>'PLANTILLA V6'!A385</f>
        <v>0</v>
      </c>
      <c r="B385" s="67">
        <f>'PLANTILLA V6'!B385</f>
        <v>0</v>
      </c>
      <c r="C385" s="67">
        <f>'PLANTILLA V6'!C385</f>
        <v>0</v>
      </c>
      <c r="D385" s="67"/>
      <c r="E385" s="28"/>
      <c r="F385" s="67"/>
      <c r="G385" s="67"/>
      <c r="H385" s="67"/>
      <c r="I385" s="67"/>
      <c r="J385" s="132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spans="1:26" ht="16.5" x14ac:dyDescent="0.45">
      <c r="A386" s="67">
        <f>'PLANTILLA V6'!A386</f>
        <v>0</v>
      </c>
      <c r="B386" s="67">
        <f>'PLANTILLA V6'!B386</f>
        <v>0</v>
      </c>
      <c r="C386" s="67">
        <f>'PLANTILLA V6'!C386</f>
        <v>0</v>
      </c>
      <c r="D386" s="67">
        <f>'PLANTILLA V6'!D386</f>
        <v>0</v>
      </c>
      <c r="E386" s="28">
        <f>'PLANTILLA V6'!E386</f>
        <v>0</v>
      </c>
      <c r="F386" s="67">
        <f>'PLANTILLA V6'!F386</f>
        <v>0</v>
      </c>
      <c r="G386" s="67">
        <f>'PLANTILLA V6'!G386</f>
        <v>0</v>
      </c>
      <c r="H386" s="67">
        <f>'PLANTILLA V6'!H386</f>
        <v>0</v>
      </c>
      <c r="I386" s="67">
        <f>'PLANTILLA V6'!I386</f>
        <v>0</v>
      </c>
      <c r="J386" s="132">
        <f>'PLANTILLA V6'!J386</f>
        <v>0</v>
      </c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spans="1:26" ht="16.5" x14ac:dyDescent="0.45">
      <c r="A387" s="67">
        <f>'PLANTILLA V6'!A387</f>
        <v>0</v>
      </c>
      <c r="B387" s="67">
        <f>'PLANTILLA V6'!B387</f>
        <v>0</v>
      </c>
      <c r="C387" s="67">
        <f>'PLANTILLA V6'!C387</f>
        <v>0</v>
      </c>
      <c r="D387" s="67">
        <f>'PLANTILLA V6'!D387</f>
        <v>0</v>
      </c>
      <c r="E387" s="28">
        <f>'PLANTILLA V6'!E387</f>
        <v>0</v>
      </c>
      <c r="F387" s="67">
        <f>'PLANTILLA V6'!F387</f>
        <v>0</v>
      </c>
      <c r="G387" s="67">
        <f>'PLANTILLA V6'!G387</f>
        <v>0</v>
      </c>
      <c r="H387" s="67">
        <f>'PLANTILLA V6'!H387</f>
        <v>0</v>
      </c>
      <c r="I387" s="67">
        <f>'PLANTILLA V6'!I387</f>
        <v>0</v>
      </c>
      <c r="J387" s="132">
        <f>'PLANTILLA V6'!J387</f>
        <v>0</v>
      </c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spans="1:26" ht="16.5" x14ac:dyDescent="0.45">
      <c r="A388" s="67">
        <f>'PLANTILLA V6'!A388</f>
        <v>0</v>
      </c>
      <c r="B388" s="67">
        <f>'PLANTILLA V6'!B388</f>
        <v>0</v>
      </c>
      <c r="C388" s="67">
        <f>'PLANTILLA V6'!C388</f>
        <v>0</v>
      </c>
      <c r="D388" s="67">
        <f>'PLANTILLA V6'!D388</f>
        <v>0</v>
      </c>
      <c r="E388" s="28">
        <f>'PLANTILLA V6'!E388</f>
        <v>0</v>
      </c>
      <c r="F388" s="67">
        <f>'PLANTILLA V6'!F388</f>
        <v>0</v>
      </c>
      <c r="G388" s="67">
        <f>'PLANTILLA V6'!G388</f>
        <v>0</v>
      </c>
      <c r="H388" s="67">
        <f>'PLANTILLA V6'!H388</f>
        <v>0</v>
      </c>
      <c r="I388" s="67">
        <f>'PLANTILLA V6'!I388</f>
        <v>0</v>
      </c>
      <c r="J388" s="132">
        <f>'PLANTILLA V6'!J388</f>
        <v>0</v>
      </c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spans="1:26" ht="16.5" x14ac:dyDescent="0.45">
      <c r="A389" s="67">
        <f>'PLANTILLA V6'!A389</f>
        <v>0</v>
      </c>
      <c r="B389" s="67">
        <f>'PLANTILLA V6'!B389</f>
        <v>0</v>
      </c>
      <c r="C389" s="67">
        <f>'PLANTILLA V6'!C389</f>
        <v>0</v>
      </c>
      <c r="D389" s="67">
        <f>'PLANTILLA V6'!D389</f>
        <v>0</v>
      </c>
      <c r="E389" s="28">
        <f>'PLANTILLA V6'!E389</f>
        <v>0</v>
      </c>
      <c r="F389" s="67">
        <f>'PLANTILLA V6'!F389</f>
        <v>0</v>
      </c>
      <c r="G389" s="67">
        <f>'PLANTILLA V6'!G389</f>
        <v>0</v>
      </c>
      <c r="H389" s="67">
        <f>'PLANTILLA V6'!H389</f>
        <v>0</v>
      </c>
      <c r="I389" s="67">
        <f>'PLANTILLA V6'!I389</f>
        <v>0</v>
      </c>
      <c r="J389" s="132">
        <f>'PLANTILLA V6'!J389</f>
        <v>0</v>
      </c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spans="1:26" ht="16.5" x14ac:dyDescent="0.45">
      <c r="A390" s="67">
        <f>'PLANTILLA V6'!A390</f>
        <v>0</v>
      </c>
      <c r="B390" s="67">
        <f>'PLANTILLA V6'!B390</f>
        <v>0</v>
      </c>
      <c r="C390" s="67">
        <f>'PLANTILLA V6'!C390</f>
        <v>0</v>
      </c>
      <c r="D390" s="67">
        <f>'PLANTILLA V6'!D390</f>
        <v>0</v>
      </c>
      <c r="E390" s="28">
        <f>'PLANTILLA V6'!E390</f>
        <v>0</v>
      </c>
      <c r="F390" s="67">
        <f>'PLANTILLA V6'!F390</f>
        <v>0</v>
      </c>
      <c r="G390" s="67">
        <f>'PLANTILLA V6'!G390</f>
        <v>0</v>
      </c>
      <c r="H390" s="67">
        <f>'PLANTILLA V6'!H390</f>
        <v>0</v>
      </c>
      <c r="I390" s="67">
        <f>'PLANTILLA V6'!I390</f>
        <v>0</v>
      </c>
      <c r="J390" s="132">
        <f>'PLANTILLA V6'!J390</f>
        <v>0</v>
      </c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spans="1:26" ht="16.5" x14ac:dyDescent="0.45">
      <c r="A391" s="67">
        <f>'PLANTILLA V6'!A391</f>
        <v>0</v>
      </c>
      <c r="B391" s="67">
        <f>'PLANTILLA V6'!B391</f>
        <v>0</v>
      </c>
      <c r="C391" s="67">
        <f>'PLANTILLA V6'!C391</f>
        <v>0</v>
      </c>
      <c r="D391" s="67">
        <f>'PLANTILLA V6'!D391</f>
        <v>0</v>
      </c>
      <c r="E391" s="28">
        <f>'PLANTILLA V6'!E391</f>
        <v>0</v>
      </c>
      <c r="F391" s="67">
        <f>'PLANTILLA V6'!F391</f>
        <v>0</v>
      </c>
      <c r="G391" s="67">
        <f>'PLANTILLA V6'!G391</f>
        <v>0</v>
      </c>
      <c r="H391" s="67">
        <f>'PLANTILLA V6'!H391</f>
        <v>0</v>
      </c>
      <c r="I391" s="67">
        <f>'PLANTILLA V6'!I391</f>
        <v>0</v>
      </c>
      <c r="J391" s="132">
        <f>'PLANTILLA V6'!J391</f>
        <v>0</v>
      </c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spans="1:26" ht="16.5" x14ac:dyDescent="0.45">
      <c r="A392" s="67">
        <f>'PLANTILLA V6'!A392</f>
        <v>0</v>
      </c>
      <c r="B392" s="67">
        <f>'PLANTILLA V6'!B392</f>
        <v>0</v>
      </c>
      <c r="C392" s="67">
        <f>'PLANTILLA V6'!C392</f>
        <v>0</v>
      </c>
      <c r="D392" s="67">
        <f>'PLANTILLA V6'!D392</f>
        <v>0</v>
      </c>
      <c r="E392" s="28">
        <f>'PLANTILLA V6'!E392</f>
        <v>0</v>
      </c>
      <c r="F392" s="67">
        <f>'PLANTILLA V6'!F392</f>
        <v>0</v>
      </c>
      <c r="G392" s="67">
        <f>'PLANTILLA V6'!G392</f>
        <v>0</v>
      </c>
      <c r="H392" s="67">
        <f>'PLANTILLA V6'!H392</f>
        <v>0</v>
      </c>
      <c r="I392" s="67">
        <f>'PLANTILLA V6'!I392</f>
        <v>0</v>
      </c>
      <c r="J392" s="132">
        <f>'PLANTILLA V6'!J392</f>
        <v>0</v>
      </c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spans="1:26" ht="16.5" x14ac:dyDescent="0.45">
      <c r="A393" s="67">
        <f>'PLANTILLA V6'!A393</f>
        <v>0</v>
      </c>
      <c r="B393" s="67">
        <f>'PLANTILLA V6'!B393</f>
        <v>0</v>
      </c>
      <c r="C393" s="67">
        <f>'PLANTILLA V6'!C393</f>
        <v>0</v>
      </c>
      <c r="D393" s="67">
        <f>'PLANTILLA V6'!D393</f>
        <v>0</v>
      </c>
      <c r="E393" s="28">
        <f>'PLANTILLA V6'!E393</f>
        <v>0</v>
      </c>
      <c r="F393" s="67">
        <f>'PLANTILLA V6'!F393</f>
        <v>0</v>
      </c>
      <c r="G393" s="67">
        <f>'PLANTILLA V6'!G393</f>
        <v>0</v>
      </c>
      <c r="H393" s="67">
        <f>'PLANTILLA V6'!H393</f>
        <v>0</v>
      </c>
      <c r="I393" s="67">
        <f>'PLANTILLA V6'!I393</f>
        <v>0</v>
      </c>
      <c r="J393" s="132">
        <f>'PLANTILLA V6'!J393</f>
        <v>0</v>
      </c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</row>
    <row r="394" spans="1:26" ht="16.5" x14ac:dyDescent="0.45">
      <c r="A394" s="67">
        <f>'PLANTILLA V6'!A394</f>
        <v>0</v>
      </c>
      <c r="B394" s="67">
        <f>'PLANTILLA V6'!B394</f>
        <v>0</v>
      </c>
      <c r="C394" s="67">
        <f>'PLANTILLA V6'!C394</f>
        <v>0</v>
      </c>
      <c r="D394" s="67">
        <f>'PLANTILLA V6'!D394</f>
        <v>0</v>
      </c>
      <c r="E394" s="28">
        <f>'PLANTILLA V6'!E394</f>
        <v>0</v>
      </c>
      <c r="F394" s="67">
        <f>'PLANTILLA V6'!F394</f>
        <v>0</v>
      </c>
      <c r="G394" s="67">
        <f>'PLANTILLA V6'!G394</f>
        <v>0</v>
      </c>
      <c r="H394" s="67">
        <f>'PLANTILLA V6'!H394</f>
        <v>0</v>
      </c>
      <c r="I394" s="67">
        <f>'PLANTILLA V6'!I394</f>
        <v>0</v>
      </c>
      <c r="J394" s="132">
        <f>'PLANTILLA V6'!J394</f>
        <v>0</v>
      </c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</row>
    <row r="395" spans="1:26" ht="16.5" x14ac:dyDescent="0.45">
      <c r="A395" s="67">
        <f>'PLANTILLA V6'!A395</f>
        <v>0</v>
      </c>
      <c r="B395" s="67">
        <f>'PLANTILLA V6'!B395</f>
        <v>0</v>
      </c>
      <c r="C395" s="67">
        <f>'PLANTILLA V6'!C395</f>
        <v>0</v>
      </c>
      <c r="D395" s="67">
        <f>'PLANTILLA V6'!D395</f>
        <v>0</v>
      </c>
      <c r="E395" s="28">
        <f>'PLANTILLA V6'!E395</f>
        <v>0</v>
      </c>
      <c r="F395" s="67">
        <f>'PLANTILLA V6'!F395</f>
        <v>0</v>
      </c>
      <c r="G395" s="67">
        <f>'PLANTILLA V6'!G395</f>
        <v>0</v>
      </c>
      <c r="H395" s="67">
        <f>'PLANTILLA V6'!H395</f>
        <v>0</v>
      </c>
      <c r="I395" s="67">
        <f>'PLANTILLA V6'!I395</f>
        <v>0</v>
      </c>
      <c r="J395" s="132">
        <f>'PLANTILLA V6'!J395</f>
        <v>0</v>
      </c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</row>
    <row r="396" spans="1:26" ht="16.5" x14ac:dyDescent="0.45">
      <c r="A396" s="67">
        <f>'PLANTILLA V6'!A396</f>
        <v>0</v>
      </c>
      <c r="B396" s="67">
        <f>'PLANTILLA V6'!B396</f>
        <v>0</v>
      </c>
      <c r="C396" s="67">
        <f>'PLANTILLA V6'!C396</f>
        <v>0</v>
      </c>
      <c r="D396" s="67">
        <f>'PLANTILLA V6'!D396</f>
        <v>0</v>
      </c>
      <c r="E396" s="28">
        <f>'PLANTILLA V6'!E396</f>
        <v>0</v>
      </c>
      <c r="F396" s="67">
        <f>'PLANTILLA V6'!F396</f>
        <v>0</v>
      </c>
      <c r="G396" s="67">
        <f>'PLANTILLA V6'!G396</f>
        <v>0</v>
      </c>
      <c r="H396" s="67">
        <f>'PLANTILLA V6'!H396</f>
        <v>0</v>
      </c>
      <c r="I396" s="67">
        <f>'PLANTILLA V6'!I396</f>
        <v>0</v>
      </c>
      <c r="J396" s="132">
        <f>'PLANTILLA V6'!J396</f>
        <v>0</v>
      </c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</row>
    <row r="397" spans="1:26" ht="16.5" x14ac:dyDescent="0.45">
      <c r="A397" s="67">
        <f>'PLANTILLA V6'!A397</f>
        <v>0</v>
      </c>
      <c r="B397" s="67">
        <f>'PLANTILLA V6'!B397</f>
        <v>0</v>
      </c>
      <c r="C397" s="67">
        <f>'PLANTILLA V6'!C397</f>
        <v>0</v>
      </c>
      <c r="D397" s="67">
        <f>'PLANTILLA V6'!D397</f>
        <v>0</v>
      </c>
      <c r="E397" s="28">
        <f>'PLANTILLA V6'!E397</f>
        <v>0</v>
      </c>
      <c r="F397" s="67">
        <f>'PLANTILLA V6'!F397</f>
        <v>0</v>
      </c>
      <c r="G397" s="67">
        <f>'PLANTILLA V6'!G397</f>
        <v>0</v>
      </c>
      <c r="H397" s="67">
        <f>'PLANTILLA V6'!H397</f>
        <v>0</v>
      </c>
      <c r="I397" s="67">
        <f>'PLANTILLA V6'!I397</f>
        <v>0</v>
      </c>
      <c r="J397" s="132">
        <f>'PLANTILLA V6'!J397</f>
        <v>0</v>
      </c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</row>
    <row r="398" spans="1:26" ht="16.5" x14ac:dyDescent="0.45">
      <c r="A398" s="67">
        <f>'PLANTILLA V6'!A398</f>
        <v>0</v>
      </c>
      <c r="B398" s="67">
        <f>'PLANTILLA V6'!B398</f>
        <v>0</v>
      </c>
      <c r="C398" s="67">
        <f>'PLANTILLA V6'!C398</f>
        <v>0</v>
      </c>
      <c r="D398" s="67">
        <f>'PLANTILLA V6'!D398</f>
        <v>0</v>
      </c>
      <c r="E398" s="28">
        <f>'PLANTILLA V6'!E398</f>
        <v>0</v>
      </c>
      <c r="F398" s="67">
        <f>'PLANTILLA V6'!F398</f>
        <v>0</v>
      </c>
      <c r="G398" s="67">
        <f>'PLANTILLA V6'!G398</f>
        <v>0</v>
      </c>
      <c r="H398" s="67">
        <f>'PLANTILLA V6'!H398</f>
        <v>0</v>
      </c>
      <c r="I398" s="67">
        <f>'PLANTILLA V6'!I398</f>
        <v>0</v>
      </c>
      <c r="J398" s="132">
        <f>'PLANTILLA V6'!J398</f>
        <v>0</v>
      </c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</row>
    <row r="399" spans="1:26" ht="16.5" x14ac:dyDescent="0.45">
      <c r="A399" s="67">
        <f>'PLANTILLA V6'!A399</f>
        <v>0</v>
      </c>
      <c r="B399" s="67">
        <f>'PLANTILLA V6'!B399</f>
        <v>0</v>
      </c>
      <c r="C399" s="67">
        <f>'PLANTILLA V6'!C399</f>
        <v>0</v>
      </c>
      <c r="D399" s="67">
        <f>'PLANTILLA V6'!D399</f>
        <v>0</v>
      </c>
      <c r="E399" s="28">
        <f>'PLANTILLA V6'!E399</f>
        <v>0</v>
      </c>
      <c r="F399" s="67">
        <f>'PLANTILLA V6'!F399</f>
        <v>0</v>
      </c>
      <c r="G399" s="67">
        <f>'PLANTILLA V6'!G399</f>
        <v>0</v>
      </c>
      <c r="H399" s="67">
        <f>'PLANTILLA V6'!H399</f>
        <v>0</v>
      </c>
      <c r="I399" s="67">
        <f>'PLANTILLA V6'!I399</f>
        <v>0</v>
      </c>
      <c r="J399" s="132">
        <f>'PLANTILLA V6'!J399</f>
        <v>0</v>
      </c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</row>
    <row r="400" spans="1:26" ht="16.5" x14ac:dyDescent="0.45">
      <c r="A400" s="67">
        <f>'PLANTILLA V6'!A400</f>
        <v>0</v>
      </c>
      <c r="B400" s="67">
        <f>'PLANTILLA V6'!B400</f>
        <v>0</v>
      </c>
      <c r="C400" s="67">
        <f>'PLANTILLA V6'!C400</f>
        <v>0</v>
      </c>
      <c r="D400" s="67">
        <f>'PLANTILLA V6'!D400</f>
        <v>0</v>
      </c>
      <c r="E400" s="28">
        <f>'PLANTILLA V6'!E400</f>
        <v>0</v>
      </c>
      <c r="F400" s="67">
        <f>'PLANTILLA V6'!F400</f>
        <v>0</v>
      </c>
      <c r="G400" s="67">
        <f>'PLANTILLA V6'!G400</f>
        <v>0</v>
      </c>
      <c r="H400" s="67">
        <f>'PLANTILLA V6'!H400</f>
        <v>0</v>
      </c>
      <c r="I400" s="67">
        <f>'PLANTILLA V6'!I400</f>
        <v>0</v>
      </c>
      <c r="J400" s="132">
        <f>'PLANTILLA V6'!J400</f>
        <v>0</v>
      </c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</row>
    <row r="401" spans="1:26" ht="16.5" x14ac:dyDescent="0.45">
      <c r="A401" s="67">
        <f>'PLANTILLA V6'!A401</f>
        <v>0</v>
      </c>
      <c r="B401" s="67">
        <f>'PLANTILLA V6'!B401</f>
        <v>0</v>
      </c>
      <c r="C401" s="67">
        <f>'PLANTILLA V6'!C401</f>
        <v>0</v>
      </c>
      <c r="D401" s="67">
        <f>'PLANTILLA V6'!D401</f>
        <v>0</v>
      </c>
      <c r="E401" s="28">
        <f>'PLANTILLA V6'!E401</f>
        <v>0</v>
      </c>
      <c r="F401" s="67">
        <f>'PLANTILLA V6'!F401</f>
        <v>0</v>
      </c>
      <c r="G401" s="67">
        <f>'PLANTILLA V6'!G401</f>
        <v>0</v>
      </c>
      <c r="H401" s="67">
        <f>'PLANTILLA V6'!H401</f>
        <v>0</v>
      </c>
      <c r="I401" s="67">
        <f>'PLANTILLA V6'!I401</f>
        <v>0</v>
      </c>
      <c r="J401" s="132">
        <f>'PLANTILLA V6'!J401</f>
        <v>0</v>
      </c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</row>
    <row r="402" spans="1:26" ht="16.5" x14ac:dyDescent="0.45">
      <c r="A402" s="67">
        <f>'PLANTILLA V6'!A402</f>
        <v>0</v>
      </c>
      <c r="B402" s="67">
        <f>'PLANTILLA V6'!B402</f>
        <v>0</v>
      </c>
      <c r="C402" s="67">
        <f>'PLANTILLA V6'!C402</f>
        <v>0</v>
      </c>
      <c r="D402" s="67">
        <f>'PLANTILLA V6'!D402</f>
        <v>0</v>
      </c>
      <c r="E402" s="28">
        <f>'PLANTILLA V6'!E402</f>
        <v>0</v>
      </c>
      <c r="F402" s="67">
        <f>'PLANTILLA V6'!F402</f>
        <v>0</v>
      </c>
      <c r="G402" s="67">
        <f>'PLANTILLA V6'!G402</f>
        <v>0</v>
      </c>
      <c r="H402" s="67">
        <f>'PLANTILLA V6'!H402</f>
        <v>0</v>
      </c>
      <c r="I402" s="67">
        <f>'PLANTILLA V6'!I402</f>
        <v>0</v>
      </c>
      <c r="J402" s="132">
        <f>'PLANTILLA V6'!J402</f>
        <v>0</v>
      </c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spans="1:26" ht="16.5" x14ac:dyDescent="0.45">
      <c r="A403" s="67">
        <f>'PLANTILLA V6'!A403</f>
        <v>0</v>
      </c>
      <c r="B403" s="67">
        <f>'PLANTILLA V6'!B403</f>
        <v>0</v>
      </c>
      <c r="C403" s="67">
        <f>'PLANTILLA V6'!C403</f>
        <v>0</v>
      </c>
      <c r="D403" s="67">
        <f>'PLANTILLA V6'!D403</f>
        <v>0</v>
      </c>
      <c r="E403" s="28">
        <f>'PLANTILLA V6'!E403</f>
        <v>0</v>
      </c>
      <c r="F403" s="67">
        <f>'PLANTILLA V6'!F403</f>
        <v>0</v>
      </c>
      <c r="G403" s="67">
        <f>'PLANTILLA V6'!G403</f>
        <v>0</v>
      </c>
      <c r="H403" s="67">
        <f>'PLANTILLA V6'!H403</f>
        <v>0</v>
      </c>
      <c r="I403" s="67">
        <f>'PLANTILLA V6'!I403</f>
        <v>0</v>
      </c>
      <c r="J403" s="132">
        <f>'PLANTILLA V6'!J403</f>
        <v>0</v>
      </c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</row>
    <row r="404" spans="1:26" ht="16.5" x14ac:dyDescent="0.45">
      <c r="A404" s="67">
        <f>'PLANTILLA V6'!A404</f>
        <v>0</v>
      </c>
      <c r="B404" s="67">
        <f>'PLANTILLA V6'!B404</f>
        <v>0</v>
      </c>
      <c r="C404" s="67">
        <f>'PLANTILLA V6'!C404</f>
        <v>0</v>
      </c>
      <c r="D404" s="67">
        <f>'PLANTILLA V6'!D404</f>
        <v>0</v>
      </c>
      <c r="E404" s="28">
        <f>'PLANTILLA V6'!E404</f>
        <v>0</v>
      </c>
      <c r="F404" s="67">
        <f>'PLANTILLA V6'!F404</f>
        <v>0</v>
      </c>
      <c r="G404" s="67">
        <f>'PLANTILLA V6'!G404</f>
        <v>0</v>
      </c>
      <c r="H404" s="67">
        <f>'PLANTILLA V6'!H404</f>
        <v>0</v>
      </c>
      <c r="I404" s="67">
        <f>'PLANTILLA V6'!I404</f>
        <v>0</v>
      </c>
      <c r="J404" s="132">
        <f>'PLANTILLA V6'!J404</f>
        <v>0</v>
      </c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</row>
    <row r="405" spans="1:26" ht="16.5" x14ac:dyDescent="0.45">
      <c r="A405" s="67">
        <f>'PLANTILLA V6'!A405</f>
        <v>0</v>
      </c>
      <c r="B405" s="67">
        <f>'PLANTILLA V6'!B405</f>
        <v>0</v>
      </c>
      <c r="C405" s="67">
        <f>'PLANTILLA V6'!C405</f>
        <v>0</v>
      </c>
      <c r="D405" s="67">
        <f>'PLANTILLA V6'!D405</f>
        <v>0</v>
      </c>
      <c r="E405" s="28">
        <f>'PLANTILLA V6'!E405</f>
        <v>0</v>
      </c>
      <c r="F405" s="67">
        <f>'PLANTILLA V6'!F405</f>
        <v>0</v>
      </c>
      <c r="G405" s="67">
        <f>'PLANTILLA V6'!G405</f>
        <v>0</v>
      </c>
      <c r="H405" s="67">
        <f>'PLANTILLA V6'!H405</f>
        <v>0</v>
      </c>
      <c r="I405" s="67">
        <f>'PLANTILLA V6'!I405</f>
        <v>0</v>
      </c>
      <c r="J405" s="132">
        <f>'PLANTILLA V6'!J405</f>
        <v>0</v>
      </c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</row>
    <row r="406" spans="1:26" ht="16.5" x14ac:dyDescent="0.45">
      <c r="A406" s="67">
        <f>'PLANTILLA V6'!A406</f>
        <v>0</v>
      </c>
      <c r="B406" s="67">
        <f>'PLANTILLA V6'!B406</f>
        <v>0</v>
      </c>
      <c r="C406" s="67">
        <f>'PLANTILLA V6'!C406</f>
        <v>0</v>
      </c>
      <c r="D406" s="67">
        <f>'PLANTILLA V6'!D406</f>
        <v>0</v>
      </c>
      <c r="E406" s="28">
        <f>'PLANTILLA V6'!E406</f>
        <v>0</v>
      </c>
      <c r="F406" s="67">
        <f>'PLANTILLA V6'!F406</f>
        <v>0</v>
      </c>
      <c r="G406" s="67">
        <f>'PLANTILLA V6'!G406</f>
        <v>0</v>
      </c>
      <c r="H406" s="67">
        <f>'PLANTILLA V6'!H406</f>
        <v>0</v>
      </c>
      <c r="I406" s="67">
        <f>'PLANTILLA V6'!I406</f>
        <v>0</v>
      </c>
      <c r="J406" s="132">
        <f>'PLANTILLA V6'!J406</f>
        <v>0</v>
      </c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</row>
    <row r="407" spans="1:26" ht="16.5" x14ac:dyDescent="0.45">
      <c r="A407" s="67">
        <f>'PLANTILLA V6'!A407</f>
        <v>0</v>
      </c>
      <c r="B407" s="67">
        <f>'PLANTILLA V6'!B407</f>
        <v>0</v>
      </c>
      <c r="C407" s="67">
        <f>'PLANTILLA V6'!C407</f>
        <v>0</v>
      </c>
      <c r="D407" s="67">
        <f>'PLANTILLA V6'!D407</f>
        <v>0</v>
      </c>
      <c r="E407" s="28">
        <f>'PLANTILLA V6'!E407</f>
        <v>0</v>
      </c>
      <c r="F407" s="67">
        <f>'PLANTILLA V6'!F407</f>
        <v>0</v>
      </c>
      <c r="G407" s="67">
        <f>'PLANTILLA V6'!G407</f>
        <v>0</v>
      </c>
      <c r="H407" s="67">
        <f>'PLANTILLA V6'!H407</f>
        <v>0</v>
      </c>
      <c r="I407" s="67">
        <f>'PLANTILLA V6'!I407</f>
        <v>0</v>
      </c>
      <c r="J407" s="132">
        <f>'PLANTILLA V6'!J407</f>
        <v>0</v>
      </c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spans="1:26" ht="16.5" x14ac:dyDescent="0.45">
      <c r="A408" s="67">
        <f>'PLANTILLA V6'!A408</f>
        <v>0</v>
      </c>
      <c r="B408" s="67">
        <f>'PLANTILLA V6'!B408</f>
        <v>0</v>
      </c>
      <c r="C408" s="67">
        <f>'PLANTILLA V6'!C408</f>
        <v>0</v>
      </c>
      <c r="D408" s="67">
        <f>'PLANTILLA V6'!D408</f>
        <v>0</v>
      </c>
      <c r="E408" s="28">
        <f>'PLANTILLA V6'!E408</f>
        <v>0</v>
      </c>
      <c r="F408" s="67">
        <f>'PLANTILLA V6'!F408</f>
        <v>0</v>
      </c>
      <c r="G408" s="67">
        <f>'PLANTILLA V6'!G408</f>
        <v>0</v>
      </c>
      <c r="H408" s="67">
        <f>'PLANTILLA V6'!H408</f>
        <v>0</v>
      </c>
      <c r="I408" s="67">
        <f>'PLANTILLA V6'!I408</f>
        <v>0</v>
      </c>
      <c r="J408" s="132">
        <f>'PLANTILLA V6'!J408</f>
        <v>0</v>
      </c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</row>
    <row r="409" spans="1:26" ht="16.5" x14ac:dyDescent="0.45">
      <c r="A409" s="67">
        <f>'PLANTILLA V6'!A409</f>
        <v>0</v>
      </c>
      <c r="B409" s="67">
        <f>'PLANTILLA V6'!B409</f>
        <v>0</v>
      </c>
      <c r="C409" s="67">
        <f>'PLANTILLA V6'!C409</f>
        <v>0</v>
      </c>
      <c r="D409" s="67">
        <f>'PLANTILLA V6'!D409</f>
        <v>0</v>
      </c>
      <c r="E409" s="28">
        <f>'PLANTILLA V6'!E409</f>
        <v>0</v>
      </c>
      <c r="F409" s="67">
        <f>'PLANTILLA V6'!F409</f>
        <v>0</v>
      </c>
      <c r="G409" s="67">
        <f>'PLANTILLA V6'!G409</f>
        <v>0</v>
      </c>
      <c r="H409" s="67">
        <f>'PLANTILLA V6'!H409</f>
        <v>0</v>
      </c>
      <c r="I409" s="67">
        <f>'PLANTILLA V6'!I409</f>
        <v>0</v>
      </c>
      <c r="J409" s="132">
        <f>'PLANTILLA V6'!J409</f>
        <v>0</v>
      </c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</row>
    <row r="410" spans="1:26" ht="16.5" x14ac:dyDescent="0.45">
      <c r="A410" s="67">
        <f>'PLANTILLA V6'!A410</f>
        <v>0</v>
      </c>
      <c r="B410" s="67">
        <f>'PLANTILLA V6'!B410</f>
        <v>0</v>
      </c>
      <c r="C410" s="67">
        <f>'PLANTILLA V6'!C410</f>
        <v>0</v>
      </c>
      <c r="D410" s="67">
        <f>'PLANTILLA V6'!D410</f>
        <v>0</v>
      </c>
      <c r="E410" s="28">
        <f>'PLANTILLA V6'!E410</f>
        <v>0</v>
      </c>
      <c r="F410" s="67">
        <f>'PLANTILLA V6'!F410</f>
        <v>0</v>
      </c>
      <c r="G410" s="67">
        <f>'PLANTILLA V6'!G410</f>
        <v>0</v>
      </c>
      <c r="H410" s="67">
        <f>'PLANTILLA V6'!H410</f>
        <v>0</v>
      </c>
      <c r="I410" s="67">
        <f>'PLANTILLA V6'!I410</f>
        <v>0</v>
      </c>
      <c r="J410" s="132">
        <f>'PLANTILLA V6'!J410</f>
        <v>0</v>
      </c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</row>
    <row r="411" spans="1:26" ht="16.5" x14ac:dyDescent="0.45">
      <c r="A411" s="67">
        <f>'PLANTILLA V6'!A411</f>
        <v>0</v>
      </c>
      <c r="B411" s="67">
        <f>'PLANTILLA V6'!B411</f>
        <v>0</v>
      </c>
      <c r="C411" s="67">
        <f>'PLANTILLA V6'!C411</f>
        <v>0</v>
      </c>
      <c r="D411" s="67">
        <f>'PLANTILLA V6'!D411</f>
        <v>0</v>
      </c>
      <c r="E411" s="28">
        <f>'PLANTILLA V6'!E411</f>
        <v>0</v>
      </c>
      <c r="F411" s="67">
        <f>'PLANTILLA V6'!F411</f>
        <v>0</v>
      </c>
      <c r="G411" s="67">
        <f>'PLANTILLA V6'!G411</f>
        <v>0</v>
      </c>
      <c r="H411" s="67">
        <f>'PLANTILLA V6'!H411</f>
        <v>0</v>
      </c>
      <c r="I411" s="67">
        <f>'PLANTILLA V6'!I411</f>
        <v>0</v>
      </c>
      <c r="J411" s="132">
        <f>'PLANTILLA V6'!J411</f>
        <v>0</v>
      </c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</row>
    <row r="412" spans="1:26" ht="16.5" x14ac:dyDescent="0.45">
      <c r="A412" s="67">
        <f>'PLANTILLA V6'!A412</f>
        <v>0</v>
      </c>
      <c r="B412" s="67">
        <f>'PLANTILLA V6'!B412</f>
        <v>0</v>
      </c>
      <c r="C412" s="67">
        <f>'PLANTILLA V6'!C412</f>
        <v>0</v>
      </c>
      <c r="D412" s="67">
        <f>'PLANTILLA V6'!D412</f>
        <v>0</v>
      </c>
      <c r="E412" s="28">
        <f>'PLANTILLA V6'!E412</f>
        <v>0</v>
      </c>
      <c r="F412" s="67">
        <f>'PLANTILLA V6'!F412</f>
        <v>0</v>
      </c>
      <c r="G412" s="67">
        <f>'PLANTILLA V6'!G412</f>
        <v>0</v>
      </c>
      <c r="H412" s="67">
        <f>'PLANTILLA V6'!H412</f>
        <v>0</v>
      </c>
      <c r="I412" s="67">
        <f>'PLANTILLA V6'!I412</f>
        <v>0</v>
      </c>
      <c r="J412" s="132">
        <f>'PLANTILLA V6'!J412</f>
        <v>0</v>
      </c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</row>
    <row r="413" spans="1:26" ht="16.5" x14ac:dyDescent="0.45">
      <c r="A413" s="67">
        <f>'PLANTILLA V6'!A413</f>
        <v>0</v>
      </c>
      <c r="B413" s="67">
        <f>'PLANTILLA V6'!B413</f>
        <v>0</v>
      </c>
      <c r="C413" s="67">
        <f>'PLANTILLA V6'!C413</f>
        <v>0</v>
      </c>
      <c r="D413" s="67">
        <f>'PLANTILLA V6'!D413</f>
        <v>0</v>
      </c>
      <c r="E413" s="28">
        <f>'PLANTILLA V6'!E413</f>
        <v>0</v>
      </c>
      <c r="F413" s="67">
        <f>'PLANTILLA V6'!F413</f>
        <v>0</v>
      </c>
      <c r="G413" s="67">
        <f>'PLANTILLA V6'!G413</f>
        <v>0</v>
      </c>
      <c r="H413" s="67">
        <f>'PLANTILLA V6'!H413</f>
        <v>0</v>
      </c>
      <c r="I413" s="67">
        <f>'PLANTILLA V6'!I413</f>
        <v>0</v>
      </c>
      <c r="J413" s="132">
        <f>'PLANTILLA V6'!J413</f>
        <v>0</v>
      </c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</row>
    <row r="414" spans="1:26" ht="16.5" x14ac:dyDescent="0.45">
      <c r="A414" s="67">
        <f>'PLANTILLA V6'!A414</f>
        <v>0</v>
      </c>
      <c r="B414" s="67">
        <f>'PLANTILLA V6'!B414</f>
        <v>0</v>
      </c>
      <c r="C414" s="67">
        <f>'PLANTILLA V6'!C414</f>
        <v>0</v>
      </c>
      <c r="D414" s="67">
        <f>'PLANTILLA V6'!D414</f>
        <v>0</v>
      </c>
      <c r="E414" s="28">
        <f>'PLANTILLA V6'!E414</f>
        <v>0</v>
      </c>
      <c r="F414" s="67">
        <f>'PLANTILLA V6'!F414</f>
        <v>0</v>
      </c>
      <c r="G414" s="67">
        <f>'PLANTILLA V6'!G414</f>
        <v>0</v>
      </c>
      <c r="H414" s="67">
        <f>'PLANTILLA V6'!H414</f>
        <v>0</v>
      </c>
      <c r="I414" s="67">
        <f>'PLANTILLA V6'!I414</f>
        <v>0</v>
      </c>
      <c r="J414" s="132">
        <f>'PLANTILLA V6'!J414</f>
        <v>0</v>
      </c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5" spans="1:26" ht="16.5" x14ac:dyDescent="0.45">
      <c r="A415" s="67">
        <f>'PLANTILLA V6'!A415</f>
        <v>0</v>
      </c>
      <c r="B415" s="67">
        <f>'PLANTILLA V6'!B415</f>
        <v>0</v>
      </c>
      <c r="C415" s="67">
        <f>'PLANTILLA V6'!C415</f>
        <v>0</v>
      </c>
      <c r="D415" s="67">
        <f>'PLANTILLA V6'!D415</f>
        <v>0</v>
      </c>
      <c r="E415" s="28">
        <f>'PLANTILLA V6'!E415</f>
        <v>0</v>
      </c>
      <c r="F415" s="67">
        <f>'PLANTILLA V6'!F415</f>
        <v>0</v>
      </c>
      <c r="G415" s="67">
        <f>'PLANTILLA V6'!G415</f>
        <v>0</v>
      </c>
      <c r="H415" s="67">
        <f>'PLANTILLA V6'!H415</f>
        <v>0</v>
      </c>
      <c r="I415" s="67">
        <f>'PLANTILLA V6'!I415</f>
        <v>0</v>
      </c>
      <c r="J415" s="132">
        <f>'PLANTILLA V6'!J415</f>
        <v>0</v>
      </c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</row>
    <row r="416" spans="1:26" ht="16.5" x14ac:dyDescent="0.45">
      <c r="A416" s="67">
        <f>'PLANTILLA V6'!A416</f>
        <v>0</v>
      </c>
      <c r="B416" s="67">
        <f>'PLANTILLA V6'!B416</f>
        <v>0</v>
      </c>
      <c r="C416" s="67">
        <f>'PLANTILLA V6'!C416</f>
        <v>0</v>
      </c>
      <c r="D416" s="67">
        <f>'PLANTILLA V6'!D416</f>
        <v>0</v>
      </c>
      <c r="E416" s="28">
        <f>'PLANTILLA V6'!E416</f>
        <v>0</v>
      </c>
      <c r="F416" s="67">
        <f>'PLANTILLA V6'!F416</f>
        <v>0</v>
      </c>
      <c r="G416" s="67">
        <f>'PLANTILLA V6'!G416</f>
        <v>0</v>
      </c>
      <c r="H416" s="67">
        <f>'PLANTILLA V6'!H416</f>
        <v>0</v>
      </c>
      <c r="I416" s="67">
        <f>'PLANTILLA V6'!I416</f>
        <v>0</v>
      </c>
      <c r="J416" s="132">
        <f>'PLANTILLA V6'!J416</f>
        <v>0</v>
      </c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</row>
    <row r="417" spans="1:26" ht="16.5" x14ac:dyDescent="0.45">
      <c r="A417" s="67">
        <f>'PLANTILLA V6'!A417</f>
        <v>0</v>
      </c>
      <c r="B417" s="67">
        <f>'PLANTILLA V6'!B417</f>
        <v>0</v>
      </c>
      <c r="C417" s="67">
        <f>'PLANTILLA V6'!C417</f>
        <v>0</v>
      </c>
      <c r="D417" s="67">
        <f>'PLANTILLA V6'!D417</f>
        <v>0</v>
      </c>
      <c r="E417" s="28">
        <f>'PLANTILLA V6'!E417</f>
        <v>0</v>
      </c>
      <c r="F417" s="67">
        <f>'PLANTILLA V6'!F417</f>
        <v>0</v>
      </c>
      <c r="G417" s="67">
        <f>'PLANTILLA V6'!G417</f>
        <v>0</v>
      </c>
      <c r="H417" s="67">
        <f>'PLANTILLA V6'!H417</f>
        <v>0</v>
      </c>
      <c r="I417" s="67">
        <f>'PLANTILLA V6'!I417</f>
        <v>0</v>
      </c>
      <c r="J417" s="132">
        <f>'PLANTILLA V6'!J417</f>
        <v>0</v>
      </c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</row>
    <row r="418" spans="1:26" ht="16.5" x14ac:dyDescent="0.45">
      <c r="A418" s="67">
        <f>'PLANTILLA V6'!A418</f>
        <v>0</v>
      </c>
      <c r="B418" s="67">
        <f>'PLANTILLA V6'!B418</f>
        <v>0</v>
      </c>
      <c r="C418" s="67">
        <f>'PLANTILLA V6'!C418</f>
        <v>0</v>
      </c>
      <c r="D418" s="67">
        <f>'PLANTILLA V6'!D418</f>
        <v>0</v>
      </c>
      <c r="E418" s="28">
        <f>'PLANTILLA V6'!E418</f>
        <v>0</v>
      </c>
      <c r="F418" s="67">
        <f>'PLANTILLA V6'!F418</f>
        <v>0</v>
      </c>
      <c r="G418" s="67">
        <f>'PLANTILLA V6'!G418</f>
        <v>0</v>
      </c>
      <c r="H418" s="67">
        <f>'PLANTILLA V6'!H418</f>
        <v>0</v>
      </c>
      <c r="I418" s="67">
        <f>'PLANTILLA V6'!I418</f>
        <v>0</v>
      </c>
      <c r="J418" s="132">
        <f>'PLANTILLA V6'!J418</f>
        <v>0</v>
      </c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</row>
    <row r="419" spans="1:26" ht="16.5" x14ac:dyDescent="0.45">
      <c r="A419" s="67">
        <f>'PLANTILLA V6'!A419</f>
        <v>0</v>
      </c>
      <c r="B419" s="67">
        <f>'PLANTILLA V6'!B419</f>
        <v>0</v>
      </c>
      <c r="C419" s="67">
        <f>'PLANTILLA V6'!C419</f>
        <v>0</v>
      </c>
      <c r="D419" s="67">
        <f>'PLANTILLA V6'!D419</f>
        <v>0</v>
      </c>
      <c r="E419" s="28">
        <f>'PLANTILLA V6'!E419</f>
        <v>0</v>
      </c>
      <c r="F419" s="67">
        <f>'PLANTILLA V6'!F419</f>
        <v>0</v>
      </c>
      <c r="G419" s="67">
        <f>'PLANTILLA V6'!G419</f>
        <v>0</v>
      </c>
      <c r="H419" s="67">
        <f>'PLANTILLA V6'!H419</f>
        <v>0</v>
      </c>
      <c r="I419" s="67">
        <f>'PLANTILLA V6'!I419</f>
        <v>0</v>
      </c>
      <c r="J419" s="132">
        <f>'PLANTILLA V6'!J419</f>
        <v>0</v>
      </c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</row>
    <row r="420" spans="1:26" ht="16.5" x14ac:dyDescent="0.45">
      <c r="A420" s="67">
        <f>'PLANTILLA V6'!A420</f>
        <v>0</v>
      </c>
      <c r="B420" s="67">
        <f>'PLANTILLA V6'!B420</f>
        <v>0</v>
      </c>
      <c r="C420" s="67">
        <f>'PLANTILLA V6'!C420</f>
        <v>0</v>
      </c>
      <c r="D420" s="67">
        <f>'PLANTILLA V6'!D420</f>
        <v>0</v>
      </c>
      <c r="E420" s="28">
        <f>'PLANTILLA V6'!E420</f>
        <v>0</v>
      </c>
      <c r="F420" s="67">
        <f>'PLANTILLA V6'!F420</f>
        <v>0</v>
      </c>
      <c r="G420" s="67">
        <f>'PLANTILLA V6'!G420</f>
        <v>0</v>
      </c>
      <c r="H420" s="67">
        <f>'PLANTILLA V6'!H420</f>
        <v>0</v>
      </c>
      <c r="I420" s="67">
        <f>'PLANTILLA V6'!I420</f>
        <v>0</v>
      </c>
      <c r="J420" s="132">
        <f>'PLANTILLA V6'!J420</f>
        <v>0</v>
      </c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</row>
    <row r="421" spans="1:26" ht="16.5" x14ac:dyDescent="0.45">
      <c r="A421" s="67">
        <f>'PLANTILLA V6'!A421</f>
        <v>0</v>
      </c>
      <c r="B421" s="67">
        <f>'PLANTILLA V6'!B421</f>
        <v>0</v>
      </c>
      <c r="C421" s="67">
        <f>'PLANTILLA V6'!C421</f>
        <v>0</v>
      </c>
      <c r="D421" s="67">
        <f>'PLANTILLA V6'!D421</f>
        <v>0</v>
      </c>
      <c r="E421" s="28">
        <f>'PLANTILLA V6'!E421</f>
        <v>0</v>
      </c>
      <c r="F421" s="67">
        <f>'PLANTILLA V6'!F421</f>
        <v>0</v>
      </c>
      <c r="G421" s="67">
        <f>'PLANTILLA V6'!G421</f>
        <v>0</v>
      </c>
      <c r="H421" s="67">
        <f>'PLANTILLA V6'!H421</f>
        <v>0</v>
      </c>
      <c r="I421" s="67">
        <f>'PLANTILLA V6'!I421</f>
        <v>0</v>
      </c>
      <c r="J421" s="132">
        <f>'PLANTILLA V6'!J421</f>
        <v>0</v>
      </c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spans="1:26" ht="16.5" x14ac:dyDescent="0.45">
      <c r="A422" s="67">
        <f>'PLANTILLA V6'!A422</f>
        <v>0</v>
      </c>
      <c r="B422" s="67">
        <f>'PLANTILLA V6'!B422</f>
        <v>0</v>
      </c>
      <c r="C422" s="67">
        <f>'PLANTILLA V6'!C422</f>
        <v>0</v>
      </c>
      <c r="D422" s="67">
        <f>'PLANTILLA V6'!D422</f>
        <v>0</v>
      </c>
      <c r="E422" s="28">
        <f>'PLANTILLA V6'!E422</f>
        <v>0</v>
      </c>
      <c r="F422" s="67">
        <f>'PLANTILLA V6'!F422</f>
        <v>0</v>
      </c>
      <c r="G422" s="67">
        <f>'PLANTILLA V6'!G422</f>
        <v>0</v>
      </c>
      <c r="H422" s="67">
        <f>'PLANTILLA V6'!H422</f>
        <v>0</v>
      </c>
      <c r="I422" s="67">
        <f>'PLANTILLA V6'!I422</f>
        <v>0</v>
      </c>
      <c r="J422" s="132">
        <f>'PLANTILLA V6'!J422</f>
        <v>0</v>
      </c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spans="1:26" ht="16.5" x14ac:dyDescent="0.45">
      <c r="A423" s="67">
        <f>'PLANTILLA V6'!A423</f>
        <v>0</v>
      </c>
      <c r="B423" s="67">
        <f>'PLANTILLA V6'!B423</f>
        <v>0</v>
      </c>
      <c r="C423" s="67">
        <f>'PLANTILLA V6'!C423</f>
        <v>0</v>
      </c>
      <c r="D423" s="67">
        <f>'PLANTILLA V6'!D423</f>
        <v>0</v>
      </c>
      <c r="E423" s="28">
        <f>'PLANTILLA V6'!E423</f>
        <v>0</v>
      </c>
      <c r="F423" s="67">
        <f>'PLANTILLA V6'!F423</f>
        <v>0</v>
      </c>
      <c r="G423" s="67">
        <f>'PLANTILLA V6'!G423</f>
        <v>0</v>
      </c>
      <c r="H423" s="67">
        <f>'PLANTILLA V6'!H423</f>
        <v>0</v>
      </c>
      <c r="I423" s="67">
        <f>'PLANTILLA V6'!I423</f>
        <v>0</v>
      </c>
      <c r="J423" s="132">
        <f>'PLANTILLA V6'!J423</f>
        <v>0</v>
      </c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</row>
    <row r="424" spans="1:26" ht="16.5" x14ac:dyDescent="0.45">
      <c r="A424" s="67">
        <f>'PLANTILLA V6'!A424</f>
        <v>0</v>
      </c>
      <c r="B424" s="67">
        <f>'PLANTILLA V6'!B424</f>
        <v>0</v>
      </c>
      <c r="C424" s="67">
        <f>'PLANTILLA V6'!C424</f>
        <v>0</v>
      </c>
      <c r="D424" s="67">
        <f>'PLANTILLA V6'!D424</f>
        <v>0</v>
      </c>
      <c r="E424" s="28">
        <f>'PLANTILLA V6'!E424</f>
        <v>0</v>
      </c>
      <c r="F424" s="67">
        <f>'PLANTILLA V6'!F424</f>
        <v>0</v>
      </c>
      <c r="G424" s="67">
        <f>'PLANTILLA V6'!G424</f>
        <v>0</v>
      </c>
      <c r="H424" s="67">
        <f>'PLANTILLA V6'!H424</f>
        <v>0</v>
      </c>
      <c r="I424" s="67">
        <f>'PLANTILLA V6'!I424</f>
        <v>0</v>
      </c>
      <c r="J424" s="132">
        <f>'PLANTILLA V6'!J424</f>
        <v>0</v>
      </c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</row>
    <row r="425" spans="1:26" ht="16.5" x14ac:dyDescent="0.45">
      <c r="A425" s="67">
        <f>'PLANTILLA V6'!A425</f>
        <v>0</v>
      </c>
      <c r="B425" s="67">
        <f>'PLANTILLA V6'!B425</f>
        <v>0</v>
      </c>
      <c r="C425" s="67">
        <f>'PLANTILLA V6'!C425</f>
        <v>0</v>
      </c>
      <c r="D425" s="67">
        <f>'PLANTILLA V6'!D425</f>
        <v>0</v>
      </c>
      <c r="E425" s="28">
        <f>'PLANTILLA V6'!E425</f>
        <v>0</v>
      </c>
      <c r="F425" s="67">
        <f>'PLANTILLA V6'!F425</f>
        <v>0</v>
      </c>
      <c r="G425" s="67">
        <f>'PLANTILLA V6'!G425</f>
        <v>0</v>
      </c>
      <c r="H425" s="67">
        <f>'PLANTILLA V6'!H425</f>
        <v>0</v>
      </c>
      <c r="I425" s="67">
        <f>'PLANTILLA V6'!I425</f>
        <v>0</v>
      </c>
      <c r="J425" s="132">
        <f>'PLANTILLA V6'!J425</f>
        <v>0</v>
      </c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</row>
    <row r="426" spans="1:26" ht="16.5" x14ac:dyDescent="0.45">
      <c r="A426" s="67">
        <f>'PLANTILLA V6'!A426</f>
        <v>0</v>
      </c>
      <c r="B426" s="67">
        <f>'PLANTILLA V6'!B426</f>
        <v>0</v>
      </c>
      <c r="C426" s="67">
        <f>'PLANTILLA V6'!C426</f>
        <v>0</v>
      </c>
      <c r="D426" s="67">
        <f>'PLANTILLA V6'!D426</f>
        <v>0</v>
      </c>
      <c r="E426" s="28">
        <f>'PLANTILLA V6'!E426</f>
        <v>0</v>
      </c>
      <c r="F426" s="67">
        <f>'PLANTILLA V6'!F426</f>
        <v>0</v>
      </c>
      <c r="G426" s="67">
        <f>'PLANTILLA V6'!G426</f>
        <v>0</v>
      </c>
      <c r="H426" s="67">
        <f>'PLANTILLA V6'!H426</f>
        <v>0</v>
      </c>
      <c r="I426" s="67">
        <f>'PLANTILLA V6'!I426</f>
        <v>0</v>
      </c>
      <c r="J426" s="132">
        <f>'PLANTILLA V6'!J426</f>
        <v>0</v>
      </c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7" spans="1:26" ht="16.5" x14ac:dyDescent="0.45">
      <c r="A427" s="67">
        <f>'PLANTILLA V6'!A427</f>
        <v>0</v>
      </c>
      <c r="B427" s="67">
        <f>'PLANTILLA V6'!B427</f>
        <v>0</v>
      </c>
      <c r="C427" s="67">
        <f>'PLANTILLA V6'!C427</f>
        <v>0</v>
      </c>
      <c r="D427" s="67">
        <f>'PLANTILLA V6'!D427</f>
        <v>0</v>
      </c>
      <c r="E427" s="28">
        <f>'PLANTILLA V6'!E427</f>
        <v>0</v>
      </c>
      <c r="F427" s="67">
        <f>'PLANTILLA V6'!F427</f>
        <v>0</v>
      </c>
      <c r="G427" s="67">
        <f>'PLANTILLA V6'!G427</f>
        <v>0</v>
      </c>
      <c r="H427" s="67">
        <f>'PLANTILLA V6'!H427</f>
        <v>0</v>
      </c>
      <c r="I427" s="67">
        <f>'PLANTILLA V6'!I427</f>
        <v>0</v>
      </c>
      <c r="J427" s="132">
        <f>'PLANTILLA V6'!J427</f>
        <v>0</v>
      </c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</row>
    <row r="428" spans="1:26" ht="16.5" x14ac:dyDescent="0.45">
      <c r="A428" s="67">
        <f>'PLANTILLA V6'!A428</f>
        <v>0</v>
      </c>
      <c r="B428" s="67">
        <f>'PLANTILLA V6'!B428</f>
        <v>0</v>
      </c>
      <c r="C428" s="67">
        <f>'PLANTILLA V6'!C428</f>
        <v>0</v>
      </c>
      <c r="D428" s="67">
        <f>'PLANTILLA V6'!D428</f>
        <v>0</v>
      </c>
      <c r="E428" s="28">
        <f>'PLANTILLA V6'!E428</f>
        <v>0</v>
      </c>
      <c r="F428" s="67">
        <f>'PLANTILLA V6'!F428</f>
        <v>0</v>
      </c>
      <c r="G428" s="67">
        <f>'PLANTILLA V6'!G428</f>
        <v>0</v>
      </c>
      <c r="H428" s="67">
        <f>'PLANTILLA V6'!H428</f>
        <v>0</v>
      </c>
      <c r="I428" s="67">
        <f>'PLANTILLA V6'!I428</f>
        <v>0</v>
      </c>
      <c r="J428" s="132">
        <f>'PLANTILLA V6'!J428</f>
        <v>0</v>
      </c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</row>
    <row r="429" spans="1:26" ht="16.5" x14ac:dyDescent="0.45">
      <c r="A429" s="67">
        <f>'PLANTILLA V6'!A429</f>
        <v>0</v>
      </c>
      <c r="B429" s="67">
        <f>'PLANTILLA V6'!B429</f>
        <v>0</v>
      </c>
      <c r="C429" s="67">
        <f>'PLANTILLA V6'!C429</f>
        <v>0</v>
      </c>
      <c r="D429" s="67">
        <f>'PLANTILLA V6'!D429</f>
        <v>0</v>
      </c>
      <c r="E429" s="28">
        <f>'PLANTILLA V6'!E429</f>
        <v>0</v>
      </c>
      <c r="F429" s="67">
        <f>'PLANTILLA V6'!F429</f>
        <v>0</v>
      </c>
      <c r="G429" s="67">
        <f>'PLANTILLA V6'!G429</f>
        <v>0</v>
      </c>
      <c r="H429" s="67">
        <f>'PLANTILLA V6'!H429</f>
        <v>0</v>
      </c>
      <c r="I429" s="67">
        <f>'PLANTILLA V6'!I429</f>
        <v>0</v>
      </c>
      <c r="J429" s="97">
        <f>'PLANTILLA V6'!J429</f>
        <v>0</v>
      </c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</row>
    <row r="430" spans="1:26" ht="16.5" x14ac:dyDescent="0.45">
      <c r="A430" s="67">
        <f>'PLANTILLA V6'!A430</f>
        <v>0</v>
      </c>
      <c r="B430" s="67">
        <f>'PLANTILLA V6'!B430</f>
        <v>0</v>
      </c>
      <c r="C430" s="67">
        <f>'PLANTILLA V6'!C430</f>
        <v>0</v>
      </c>
      <c r="D430" s="67">
        <f>'PLANTILLA V6'!D430</f>
        <v>0</v>
      </c>
      <c r="E430" s="28">
        <f>'PLANTILLA V6'!E430</f>
        <v>0</v>
      </c>
      <c r="F430" s="67">
        <f>'PLANTILLA V6'!F430</f>
        <v>0</v>
      </c>
      <c r="G430" s="67">
        <f>'PLANTILLA V6'!G430</f>
        <v>0</v>
      </c>
      <c r="H430" s="67">
        <f>'PLANTILLA V6'!H430</f>
        <v>0</v>
      </c>
      <c r="I430" s="67">
        <f>'PLANTILLA V6'!I430</f>
        <v>0</v>
      </c>
      <c r="J430" s="97">
        <f>'PLANTILLA V6'!J430</f>
        <v>0</v>
      </c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</row>
    <row r="431" spans="1:26" ht="16.5" x14ac:dyDescent="0.45">
      <c r="A431" s="67">
        <f>'PLANTILLA V6'!A431</f>
        <v>0</v>
      </c>
      <c r="B431" s="67">
        <f>'PLANTILLA V6'!B431</f>
        <v>0</v>
      </c>
      <c r="C431" s="67">
        <f>'PLANTILLA V6'!C431</f>
        <v>0</v>
      </c>
      <c r="D431" s="67">
        <f>'PLANTILLA V6'!D431</f>
        <v>0</v>
      </c>
      <c r="E431" s="28">
        <f>'PLANTILLA V6'!E431</f>
        <v>0</v>
      </c>
      <c r="F431" s="67">
        <f>'PLANTILLA V6'!F431</f>
        <v>0</v>
      </c>
      <c r="G431" s="67">
        <f>'PLANTILLA V6'!G431</f>
        <v>0</v>
      </c>
      <c r="H431" s="67">
        <f>'PLANTILLA V6'!H431</f>
        <v>0</v>
      </c>
      <c r="I431" s="67">
        <f>'PLANTILLA V6'!I431</f>
        <v>0</v>
      </c>
      <c r="J431" s="97">
        <f>'PLANTILLA V6'!J431</f>
        <v>0</v>
      </c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</row>
    <row r="432" spans="1:26" ht="16.5" x14ac:dyDescent="0.45">
      <c r="A432" s="67">
        <f>'PLANTILLA V6'!A432</f>
        <v>0</v>
      </c>
      <c r="B432" s="67">
        <f>'PLANTILLA V6'!B432</f>
        <v>0</v>
      </c>
      <c r="C432" s="67">
        <f>'PLANTILLA V6'!C432</f>
        <v>0</v>
      </c>
      <c r="D432" s="67">
        <f>'PLANTILLA V6'!D432</f>
        <v>0</v>
      </c>
      <c r="E432" s="28">
        <f>'PLANTILLA V6'!E432</f>
        <v>0</v>
      </c>
      <c r="F432" s="67">
        <f>'PLANTILLA V6'!F432</f>
        <v>0</v>
      </c>
      <c r="G432" s="67">
        <f>'PLANTILLA V6'!G432</f>
        <v>0</v>
      </c>
      <c r="H432" s="67">
        <f>'PLANTILLA V6'!H432</f>
        <v>0</v>
      </c>
      <c r="I432" s="67">
        <f>'PLANTILLA V6'!I432</f>
        <v>0</v>
      </c>
      <c r="J432" s="97">
        <f>'PLANTILLA V6'!J432</f>
        <v>0</v>
      </c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</row>
    <row r="433" spans="1:26" ht="16.5" x14ac:dyDescent="0.45">
      <c r="A433" s="67">
        <f>'PLANTILLA V6'!A433</f>
        <v>0</v>
      </c>
      <c r="B433" s="67">
        <f>'PLANTILLA V6'!B433</f>
        <v>0</v>
      </c>
      <c r="C433" s="67">
        <f>'PLANTILLA V6'!C433</f>
        <v>0</v>
      </c>
      <c r="D433" s="67">
        <f>'PLANTILLA V6'!D433</f>
        <v>0</v>
      </c>
      <c r="E433" s="28">
        <f>'PLANTILLA V6'!E433</f>
        <v>0</v>
      </c>
      <c r="F433" s="67">
        <f>'PLANTILLA V6'!F433</f>
        <v>0</v>
      </c>
      <c r="G433" s="67">
        <f>'PLANTILLA V6'!G433</f>
        <v>0</v>
      </c>
      <c r="H433" s="67">
        <f>'PLANTILLA V6'!H433</f>
        <v>0</v>
      </c>
      <c r="I433" s="67">
        <f>'PLANTILLA V6'!I433</f>
        <v>0</v>
      </c>
      <c r="J433" s="97">
        <f>'PLANTILLA V6'!J433</f>
        <v>0</v>
      </c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</row>
    <row r="434" spans="1:26" ht="16.5" x14ac:dyDescent="0.45">
      <c r="A434" s="67">
        <f>'PLANTILLA V6'!A434</f>
        <v>0</v>
      </c>
      <c r="B434" s="67">
        <f>'PLANTILLA V6'!B434</f>
        <v>0</v>
      </c>
      <c r="C434" s="67">
        <f>'PLANTILLA V6'!C434</f>
        <v>0</v>
      </c>
      <c r="D434" s="67">
        <f>'PLANTILLA V6'!D434</f>
        <v>0</v>
      </c>
      <c r="E434" s="28">
        <f>'PLANTILLA V6'!E434</f>
        <v>0</v>
      </c>
      <c r="F434" s="67">
        <f>'PLANTILLA V6'!F434</f>
        <v>0</v>
      </c>
      <c r="G434" s="67">
        <f>'PLANTILLA V6'!G434</f>
        <v>0</v>
      </c>
      <c r="H434" s="67">
        <f>'PLANTILLA V6'!H434</f>
        <v>0</v>
      </c>
      <c r="I434" s="67">
        <f>'PLANTILLA V6'!I434</f>
        <v>0</v>
      </c>
      <c r="J434" s="97">
        <f>'PLANTILLA V6'!J434</f>
        <v>0</v>
      </c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</row>
    <row r="435" spans="1:26" ht="16.5" x14ac:dyDescent="0.45">
      <c r="A435" s="67">
        <f>'PLANTILLA V6'!A435</f>
        <v>0</v>
      </c>
      <c r="B435" s="67">
        <f>'PLANTILLA V6'!B435</f>
        <v>0</v>
      </c>
      <c r="C435" s="67">
        <f>'PLANTILLA V6'!C435</f>
        <v>0</v>
      </c>
      <c r="D435" s="67">
        <f>'PLANTILLA V6'!D435</f>
        <v>0</v>
      </c>
      <c r="E435" s="28">
        <f>'PLANTILLA V6'!E435</f>
        <v>0</v>
      </c>
      <c r="F435" s="67">
        <f>'PLANTILLA V6'!F435</f>
        <v>0</v>
      </c>
      <c r="G435" s="67">
        <f>'PLANTILLA V6'!G435</f>
        <v>0</v>
      </c>
      <c r="H435" s="67">
        <f>'PLANTILLA V6'!H435</f>
        <v>0</v>
      </c>
      <c r="I435" s="67">
        <f>'PLANTILLA V6'!I435</f>
        <v>0</v>
      </c>
      <c r="J435" s="97">
        <f>'PLANTILLA V6'!J435</f>
        <v>0</v>
      </c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</row>
    <row r="436" spans="1:26" ht="16.5" x14ac:dyDescent="0.45">
      <c r="A436" s="67">
        <f>'PLANTILLA V6'!A436</f>
        <v>0</v>
      </c>
      <c r="B436" s="67">
        <f>'PLANTILLA V6'!B436</f>
        <v>0</v>
      </c>
      <c r="C436" s="67">
        <f>'PLANTILLA V6'!C436</f>
        <v>0</v>
      </c>
      <c r="D436" s="67">
        <f>'PLANTILLA V6'!D436</f>
        <v>0</v>
      </c>
      <c r="E436" s="28">
        <f>'PLANTILLA V6'!E436</f>
        <v>0</v>
      </c>
      <c r="F436" s="67">
        <f>'PLANTILLA V6'!F436</f>
        <v>0</v>
      </c>
      <c r="G436" s="67">
        <f>'PLANTILLA V6'!G436</f>
        <v>0</v>
      </c>
      <c r="H436" s="67">
        <f>'PLANTILLA V6'!H436</f>
        <v>0</v>
      </c>
      <c r="I436" s="67">
        <f>'PLANTILLA V6'!I436</f>
        <v>0</v>
      </c>
      <c r="J436" s="97">
        <f>'PLANTILLA V6'!J436</f>
        <v>0</v>
      </c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</row>
    <row r="437" spans="1:26" ht="16.5" x14ac:dyDescent="0.45">
      <c r="A437" s="67">
        <f>'PLANTILLA V6'!A437</f>
        <v>0</v>
      </c>
      <c r="B437" s="67">
        <f>'PLANTILLA V6'!B437</f>
        <v>0</v>
      </c>
      <c r="C437" s="67">
        <f>'PLANTILLA V6'!C437</f>
        <v>0</v>
      </c>
      <c r="D437" s="67">
        <f>'PLANTILLA V6'!D437</f>
        <v>0</v>
      </c>
      <c r="E437" s="28">
        <f>'PLANTILLA V6'!E437</f>
        <v>0</v>
      </c>
      <c r="F437" s="67">
        <f>'PLANTILLA V6'!F437</f>
        <v>0</v>
      </c>
      <c r="G437" s="67">
        <f>'PLANTILLA V6'!G437</f>
        <v>0</v>
      </c>
      <c r="H437" s="67">
        <f>'PLANTILLA V6'!H437</f>
        <v>0</v>
      </c>
      <c r="I437" s="67">
        <f>'PLANTILLA V6'!I437</f>
        <v>0</v>
      </c>
      <c r="J437" s="97">
        <f>'PLANTILLA V6'!J437</f>
        <v>0</v>
      </c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</row>
    <row r="438" spans="1:26" ht="16.5" x14ac:dyDescent="0.45">
      <c r="A438" s="67">
        <f>'PLANTILLA V6'!A438</f>
        <v>0</v>
      </c>
      <c r="B438" s="67">
        <f>'PLANTILLA V6'!B438</f>
        <v>0</v>
      </c>
      <c r="C438" s="67">
        <f>'PLANTILLA V6'!C438</f>
        <v>0</v>
      </c>
      <c r="D438" s="67">
        <f>'PLANTILLA V6'!D438</f>
        <v>0</v>
      </c>
      <c r="E438" s="28">
        <f>'PLANTILLA V6'!E438</f>
        <v>0</v>
      </c>
      <c r="F438" s="67">
        <f>'PLANTILLA V6'!F438</f>
        <v>0</v>
      </c>
      <c r="G438" s="67">
        <f>'PLANTILLA V6'!G438</f>
        <v>0</v>
      </c>
      <c r="H438" s="67">
        <f>'PLANTILLA V6'!H438</f>
        <v>0</v>
      </c>
      <c r="I438" s="67">
        <f>'PLANTILLA V6'!I438</f>
        <v>0</v>
      </c>
      <c r="J438" s="97">
        <f>'PLANTILLA V6'!J438</f>
        <v>0</v>
      </c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</row>
    <row r="439" spans="1:26" ht="16.5" x14ac:dyDescent="0.45">
      <c r="A439" s="67"/>
      <c r="B439" s="67"/>
      <c r="C439" s="67"/>
      <c r="D439" s="67"/>
      <c r="E439" s="28"/>
      <c r="F439" s="67"/>
      <c r="G439" s="67"/>
      <c r="H439" s="67"/>
      <c r="I439" s="67"/>
      <c r="J439" s="9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</row>
    <row r="440" spans="1:26" ht="16.5" x14ac:dyDescent="0.45">
      <c r="A440" s="67"/>
      <c r="B440" s="67"/>
      <c r="C440" s="67"/>
      <c r="D440" s="67"/>
      <c r="E440" s="28"/>
      <c r="F440" s="67"/>
      <c r="G440" s="67"/>
      <c r="H440" s="67"/>
      <c r="I440" s="67"/>
      <c r="J440" s="9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</row>
    <row r="441" spans="1:26" ht="16.5" x14ac:dyDescent="0.45">
      <c r="A441" s="67"/>
      <c r="B441" s="67"/>
      <c r="C441" s="67"/>
      <c r="D441" s="67"/>
      <c r="E441" s="28"/>
      <c r="F441" s="67"/>
      <c r="G441" s="67"/>
      <c r="H441" s="67"/>
      <c r="I441" s="67"/>
      <c r="J441" s="9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</row>
    <row r="442" spans="1:26" ht="16.5" x14ac:dyDescent="0.45">
      <c r="A442" s="67"/>
      <c r="B442" s="67"/>
      <c r="C442" s="67"/>
      <c r="D442" s="67"/>
      <c r="E442" s="28"/>
      <c r="F442" s="67"/>
      <c r="G442" s="67"/>
      <c r="H442" s="67"/>
      <c r="I442" s="67"/>
      <c r="J442" s="9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</row>
    <row r="443" spans="1:26" ht="16.5" x14ac:dyDescent="0.45">
      <c r="A443" s="67"/>
      <c r="B443" s="67"/>
      <c r="C443" s="67"/>
      <c r="D443" s="67"/>
      <c r="E443" s="28"/>
      <c r="F443" s="67"/>
      <c r="G443" s="67"/>
      <c r="H443" s="67"/>
      <c r="I443" s="67"/>
      <c r="J443" s="9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</row>
    <row r="444" spans="1:26" ht="16.5" x14ac:dyDescent="0.45">
      <c r="A444" s="67"/>
      <c r="B444" s="67"/>
      <c r="C444" s="67"/>
      <c r="D444" s="67"/>
      <c r="E444" s="28"/>
      <c r="F444" s="67"/>
      <c r="G444" s="67"/>
      <c r="H444" s="67"/>
      <c r="I444" s="67"/>
      <c r="J444" s="9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</row>
    <row r="445" spans="1:26" ht="16.5" x14ac:dyDescent="0.45">
      <c r="A445" s="67"/>
      <c r="B445" s="67"/>
      <c r="C445" s="67"/>
      <c r="D445" s="67"/>
      <c r="E445" s="28"/>
      <c r="F445" s="67"/>
      <c r="G445" s="67"/>
      <c r="H445" s="67"/>
      <c r="I445" s="67"/>
      <c r="J445" s="9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</row>
    <row r="446" spans="1:26" ht="16.5" x14ac:dyDescent="0.45">
      <c r="A446" s="67"/>
      <c r="B446" s="67"/>
      <c r="C446" s="67"/>
      <c r="D446" s="67"/>
      <c r="E446" s="28"/>
      <c r="F446" s="67"/>
      <c r="G446" s="67"/>
      <c r="H446" s="67"/>
      <c r="I446" s="67"/>
      <c r="J446" s="9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</row>
    <row r="447" spans="1:26" ht="16.5" x14ac:dyDescent="0.45">
      <c r="A447" s="67"/>
      <c r="B447" s="67"/>
      <c r="C447" s="67"/>
      <c r="D447" s="67"/>
      <c r="E447" s="28"/>
      <c r="F447" s="67"/>
      <c r="G447" s="67"/>
      <c r="H447" s="67"/>
      <c r="I447" s="67"/>
      <c r="J447" s="9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</row>
    <row r="448" spans="1:26" ht="16.5" x14ac:dyDescent="0.45">
      <c r="A448" s="67"/>
      <c r="B448" s="67"/>
      <c r="C448" s="67"/>
      <c r="D448" s="67"/>
      <c r="E448" s="28"/>
      <c r="F448" s="67"/>
      <c r="G448" s="67"/>
      <c r="H448" s="67"/>
      <c r="I448" s="67"/>
      <c r="J448" s="9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</row>
    <row r="449" spans="1:26" ht="16.5" x14ac:dyDescent="0.45">
      <c r="A449" s="67"/>
      <c r="B449" s="67"/>
      <c r="C449" s="67"/>
      <c r="D449" s="67"/>
      <c r="E449" s="28"/>
      <c r="F449" s="67"/>
      <c r="G449" s="67"/>
      <c r="H449" s="67"/>
      <c r="I449" s="67"/>
      <c r="J449" s="9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</row>
    <row r="450" spans="1:26" ht="16.5" x14ac:dyDescent="0.45">
      <c r="A450" s="67"/>
      <c r="B450" s="67"/>
      <c r="C450" s="67"/>
      <c r="D450" s="67"/>
      <c r="E450" s="28"/>
      <c r="F450" s="67"/>
      <c r="G450" s="67"/>
      <c r="H450" s="67"/>
      <c r="I450" s="67"/>
      <c r="J450" s="9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</row>
    <row r="451" spans="1:26" ht="16.5" x14ac:dyDescent="0.45">
      <c r="A451" s="67"/>
      <c r="B451" s="67"/>
      <c r="C451" s="67"/>
      <c r="D451" s="67"/>
      <c r="E451" s="28"/>
      <c r="F451" s="67"/>
      <c r="G451" s="67"/>
      <c r="H451" s="67"/>
      <c r="I451" s="67"/>
      <c r="J451" s="9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</row>
    <row r="452" spans="1:26" ht="16.5" x14ac:dyDescent="0.45">
      <c r="A452" s="67"/>
      <c r="B452" s="67"/>
      <c r="C452" s="67"/>
      <c r="D452" s="67"/>
      <c r="E452" s="28"/>
      <c r="F452" s="67"/>
      <c r="G452" s="67"/>
      <c r="H452" s="67"/>
      <c r="I452" s="67"/>
      <c r="J452" s="9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</row>
    <row r="453" spans="1:26" ht="16.5" x14ac:dyDescent="0.45">
      <c r="A453" s="67"/>
      <c r="B453" s="67"/>
      <c r="C453" s="67"/>
      <c r="D453" s="67"/>
      <c r="E453" s="28"/>
      <c r="F453" s="67"/>
      <c r="G453" s="67"/>
      <c r="H453" s="67"/>
      <c r="I453" s="67"/>
      <c r="J453" s="9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</row>
    <row r="454" spans="1:26" ht="16.5" x14ac:dyDescent="0.45">
      <c r="A454" s="67"/>
      <c r="B454" s="67"/>
      <c r="C454" s="67"/>
      <c r="D454" s="67"/>
      <c r="E454" s="28"/>
      <c r="F454" s="67"/>
      <c r="G454" s="67"/>
      <c r="H454" s="67"/>
      <c r="I454" s="67"/>
      <c r="J454" s="9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</row>
    <row r="455" spans="1:26" ht="16.5" x14ac:dyDescent="0.45">
      <c r="A455" s="67"/>
      <c r="B455" s="67"/>
      <c r="C455" s="67"/>
      <c r="D455" s="67"/>
      <c r="E455" s="28"/>
      <c r="F455" s="67"/>
      <c r="G455" s="67"/>
      <c r="H455" s="67"/>
      <c r="I455" s="67"/>
      <c r="J455" s="9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</row>
    <row r="456" spans="1:26" ht="16.5" x14ac:dyDescent="0.45">
      <c r="A456" s="67"/>
      <c r="B456" s="67"/>
      <c r="C456" s="67"/>
      <c r="D456" s="67"/>
      <c r="E456" s="28"/>
      <c r="F456" s="67"/>
      <c r="G456" s="67"/>
      <c r="H456" s="67"/>
      <c r="I456" s="67"/>
      <c r="J456" s="9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</row>
    <row r="457" spans="1:26" ht="16.5" x14ac:dyDescent="0.45">
      <c r="A457" s="67"/>
      <c r="B457" s="67"/>
      <c r="C457" s="67"/>
      <c r="D457" s="67"/>
      <c r="E457" s="28"/>
      <c r="F457" s="67"/>
      <c r="G457" s="67"/>
      <c r="H457" s="67"/>
      <c r="I457" s="67"/>
      <c r="J457" s="9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</row>
    <row r="458" spans="1:26" ht="16.5" x14ac:dyDescent="0.45">
      <c r="A458" s="67"/>
      <c r="B458" s="67"/>
      <c r="C458" s="67"/>
      <c r="D458" s="67"/>
      <c r="E458" s="28"/>
      <c r="F458" s="67"/>
      <c r="G458" s="67"/>
      <c r="H458" s="67"/>
      <c r="I458" s="67"/>
      <c r="J458" s="9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</row>
    <row r="459" spans="1:26" ht="16.5" x14ac:dyDescent="0.45">
      <c r="A459" s="67"/>
      <c r="B459" s="67"/>
      <c r="C459" s="67"/>
      <c r="D459" s="67"/>
      <c r="E459" s="28"/>
      <c r="F459" s="67"/>
      <c r="G459" s="67"/>
      <c r="H459" s="67"/>
      <c r="I459" s="67"/>
      <c r="J459" s="9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</row>
    <row r="460" spans="1:26" ht="16.5" x14ac:dyDescent="0.45">
      <c r="A460" s="67"/>
      <c r="B460" s="67"/>
      <c r="C460" s="67"/>
      <c r="D460" s="67"/>
      <c r="E460" s="28"/>
      <c r="F460" s="67"/>
      <c r="G460" s="67"/>
      <c r="H460" s="67"/>
      <c r="I460" s="67"/>
      <c r="J460" s="9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</row>
    <row r="461" spans="1:26" ht="16.5" x14ac:dyDescent="0.45">
      <c r="A461" s="67"/>
      <c r="B461" s="67"/>
      <c r="C461" s="67"/>
      <c r="D461" s="67"/>
      <c r="E461" s="28"/>
      <c r="F461" s="67"/>
      <c r="G461" s="67"/>
      <c r="H461" s="67"/>
      <c r="I461" s="67"/>
      <c r="J461" s="9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</row>
    <row r="462" spans="1:26" ht="16.5" x14ac:dyDescent="0.45">
      <c r="A462" s="67"/>
      <c r="B462" s="67"/>
      <c r="C462" s="67"/>
      <c r="D462" s="67"/>
      <c r="E462" s="28"/>
      <c r="F462" s="67"/>
      <c r="G462" s="67"/>
      <c r="H462" s="67"/>
      <c r="I462" s="67"/>
      <c r="J462" s="9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</row>
    <row r="463" spans="1:26" ht="16.5" x14ac:dyDescent="0.45">
      <c r="A463" s="67"/>
      <c r="B463" s="67"/>
      <c r="C463" s="67"/>
      <c r="D463" s="67"/>
      <c r="E463" s="28"/>
      <c r="F463" s="67"/>
      <c r="G463" s="67"/>
      <c r="H463" s="67"/>
      <c r="I463" s="67"/>
      <c r="J463" s="9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</row>
    <row r="464" spans="1:26" ht="16.5" x14ac:dyDescent="0.45">
      <c r="A464" s="67"/>
      <c r="B464" s="67"/>
      <c r="C464" s="67"/>
      <c r="D464" s="67"/>
      <c r="E464" s="28"/>
      <c r="F464" s="67"/>
      <c r="G464" s="67"/>
      <c r="H464" s="67"/>
      <c r="I464" s="67"/>
      <c r="J464" s="9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</row>
    <row r="465" spans="1:26" ht="16.5" x14ac:dyDescent="0.45">
      <c r="A465" s="67"/>
      <c r="B465" s="67"/>
      <c r="C465" s="67"/>
      <c r="D465" s="67"/>
      <c r="E465" s="28"/>
      <c r="F465" s="67"/>
      <c r="G465" s="67"/>
      <c r="H465" s="67"/>
      <c r="I465" s="67"/>
      <c r="J465" s="9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</row>
    <row r="466" spans="1:26" ht="16.5" x14ac:dyDescent="0.45">
      <c r="A466" s="67"/>
      <c r="B466" s="67"/>
      <c r="C466" s="67"/>
      <c r="D466" s="67"/>
      <c r="E466" s="28"/>
      <c r="F466" s="67"/>
      <c r="G466" s="67"/>
      <c r="H466" s="67"/>
      <c r="I466" s="67"/>
      <c r="J466" s="9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</row>
    <row r="467" spans="1:26" ht="16.5" x14ac:dyDescent="0.45">
      <c r="A467" s="67"/>
      <c r="B467" s="67"/>
      <c r="C467" s="67"/>
      <c r="D467" s="67"/>
      <c r="E467" s="28"/>
      <c r="F467" s="67"/>
      <c r="G467" s="67"/>
      <c r="H467" s="67"/>
      <c r="I467" s="67"/>
      <c r="J467" s="9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</row>
    <row r="468" spans="1:26" ht="16.5" x14ac:dyDescent="0.45">
      <c r="A468" s="67"/>
      <c r="B468" s="67"/>
      <c r="C468" s="67"/>
      <c r="D468" s="67"/>
      <c r="E468" s="28"/>
      <c r="F468" s="67"/>
      <c r="G468" s="67"/>
      <c r="H468" s="67"/>
      <c r="I468" s="67"/>
      <c r="J468" s="9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</row>
    <row r="469" spans="1:26" ht="16.5" x14ac:dyDescent="0.45">
      <c r="A469" s="67"/>
      <c r="B469" s="67"/>
      <c r="C469" s="67"/>
      <c r="D469" s="67"/>
      <c r="E469" s="28"/>
      <c r="F469" s="67"/>
      <c r="G469" s="67"/>
      <c r="H469" s="67"/>
      <c r="I469" s="67"/>
      <c r="J469" s="9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</row>
    <row r="470" spans="1:26" ht="16.5" x14ac:dyDescent="0.45">
      <c r="A470" s="67"/>
      <c r="B470" s="67"/>
      <c r="C470" s="67"/>
      <c r="D470" s="67"/>
      <c r="E470" s="28"/>
      <c r="F470" s="67"/>
      <c r="G470" s="67"/>
      <c r="H470" s="67"/>
      <c r="I470" s="67"/>
      <c r="J470" s="9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</row>
    <row r="471" spans="1:26" ht="16.5" x14ac:dyDescent="0.45">
      <c r="A471" s="67"/>
      <c r="B471" s="67"/>
      <c r="C471" s="67"/>
      <c r="D471" s="67"/>
      <c r="E471" s="28"/>
      <c r="F471" s="67"/>
      <c r="G471" s="67"/>
      <c r="H471" s="67"/>
      <c r="I471" s="67"/>
      <c r="J471" s="9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</row>
    <row r="472" spans="1:26" ht="16.5" x14ac:dyDescent="0.45">
      <c r="A472" s="67"/>
      <c r="B472" s="67"/>
      <c r="C472" s="67"/>
      <c r="D472" s="67"/>
      <c r="E472" s="28"/>
      <c r="F472" s="67"/>
      <c r="G472" s="67"/>
      <c r="H472" s="67"/>
      <c r="I472" s="67"/>
      <c r="J472" s="9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</row>
    <row r="473" spans="1:26" ht="16.5" x14ac:dyDescent="0.45">
      <c r="A473" s="67"/>
      <c r="B473" s="67"/>
      <c r="C473" s="67"/>
      <c r="D473" s="67"/>
      <c r="E473" s="28"/>
      <c r="F473" s="67"/>
      <c r="G473" s="67"/>
      <c r="H473" s="67"/>
      <c r="I473" s="67"/>
      <c r="J473" s="9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</row>
    <row r="474" spans="1:26" ht="16.5" x14ac:dyDescent="0.45">
      <c r="A474" s="67"/>
      <c r="B474" s="67"/>
      <c r="C474" s="67"/>
      <c r="D474" s="67"/>
      <c r="E474" s="28"/>
      <c r="F474" s="67"/>
      <c r="G474" s="67"/>
      <c r="H474" s="67"/>
      <c r="I474" s="67"/>
      <c r="J474" s="9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</row>
    <row r="475" spans="1:26" ht="16.5" x14ac:dyDescent="0.45">
      <c r="A475" s="67"/>
      <c r="B475" s="67"/>
      <c r="C475" s="67"/>
      <c r="D475" s="67"/>
      <c r="E475" s="28"/>
      <c r="F475" s="67"/>
      <c r="G475" s="67"/>
      <c r="H475" s="67"/>
      <c r="I475" s="67"/>
      <c r="J475" s="9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</row>
    <row r="476" spans="1:26" ht="16.5" x14ac:dyDescent="0.45">
      <c r="A476" s="67"/>
      <c r="B476" s="67"/>
      <c r="C476" s="67"/>
      <c r="D476" s="67"/>
      <c r="E476" s="28"/>
      <c r="F476" s="67"/>
      <c r="G476" s="67"/>
      <c r="H476" s="67"/>
      <c r="I476" s="67"/>
      <c r="J476" s="9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</row>
    <row r="477" spans="1:26" ht="16.5" x14ac:dyDescent="0.45">
      <c r="A477" s="67"/>
      <c r="B477" s="67"/>
      <c r="C477" s="67"/>
      <c r="D477" s="67"/>
      <c r="E477" s="28"/>
      <c r="F477" s="67"/>
      <c r="G477" s="67"/>
      <c r="H477" s="67"/>
      <c r="I477" s="67"/>
      <c r="J477" s="9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</row>
    <row r="478" spans="1:26" ht="16.5" x14ac:dyDescent="0.45">
      <c r="A478" s="67"/>
      <c r="B478" s="67"/>
      <c r="C478" s="67"/>
      <c r="D478" s="67"/>
      <c r="E478" s="28"/>
      <c r="F478" s="67"/>
      <c r="G478" s="67"/>
      <c r="H478" s="67"/>
      <c r="I478" s="67"/>
      <c r="J478" s="9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</row>
    <row r="479" spans="1:26" ht="16.5" x14ac:dyDescent="0.45">
      <c r="A479" s="67"/>
      <c r="B479" s="67"/>
      <c r="C479" s="67"/>
      <c r="D479" s="67"/>
      <c r="E479" s="28"/>
      <c r="F479" s="67"/>
      <c r="G479" s="67"/>
      <c r="H479" s="67"/>
      <c r="I479" s="67"/>
      <c r="J479" s="9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</row>
    <row r="480" spans="1:26" ht="16.5" x14ac:dyDescent="0.45">
      <c r="A480" s="67"/>
      <c r="B480" s="67"/>
      <c r="C480" s="67"/>
      <c r="D480" s="67"/>
      <c r="E480" s="28"/>
      <c r="F480" s="67"/>
      <c r="G480" s="67"/>
      <c r="H480" s="67"/>
      <c r="I480" s="67"/>
      <c r="J480" s="9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</row>
    <row r="481" spans="1:26" ht="16.5" x14ac:dyDescent="0.45">
      <c r="A481" s="67"/>
      <c r="B481" s="67"/>
      <c r="C481" s="67"/>
      <c r="D481" s="67"/>
      <c r="E481" s="28"/>
      <c r="F481" s="67"/>
      <c r="G481" s="67"/>
      <c r="H481" s="67"/>
      <c r="I481" s="67"/>
      <c r="J481" s="9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</row>
    <row r="482" spans="1:26" ht="16.5" x14ac:dyDescent="0.45">
      <c r="A482" s="67"/>
      <c r="B482" s="67"/>
      <c r="C482" s="67"/>
      <c r="D482" s="67"/>
      <c r="E482" s="28"/>
      <c r="F482" s="67"/>
      <c r="G482" s="67"/>
      <c r="H482" s="67"/>
      <c r="I482" s="67"/>
      <c r="J482" s="9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</row>
    <row r="483" spans="1:26" ht="16.5" x14ac:dyDescent="0.45">
      <c r="A483" s="67"/>
      <c r="B483" s="67"/>
      <c r="C483" s="67"/>
      <c r="D483" s="67"/>
      <c r="E483" s="28"/>
      <c r="F483" s="67"/>
      <c r="G483" s="67"/>
      <c r="H483" s="67"/>
      <c r="I483" s="67"/>
      <c r="J483" s="9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</row>
    <row r="484" spans="1:26" ht="16.5" x14ac:dyDescent="0.45">
      <c r="A484" s="67"/>
      <c r="B484" s="67"/>
      <c r="C484" s="67"/>
      <c r="D484" s="67"/>
      <c r="E484" s="28"/>
      <c r="F484" s="67"/>
      <c r="G484" s="67"/>
      <c r="H484" s="67"/>
      <c r="I484" s="67"/>
      <c r="J484" s="9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</row>
    <row r="485" spans="1:26" ht="16.5" x14ac:dyDescent="0.45">
      <c r="A485" s="67"/>
      <c r="B485" s="67"/>
      <c r="C485" s="67"/>
      <c r="D485" s="67"/>
      <c r="E485" s="28"/>
      <c r="F485" s="67"/>
      <c r="G485" s="67"/>
      <c r="H485" s="67"/>
      <c r="I485" s="67"/>
      <c r="J485" s="9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</row>
    <row r="486" spans="1:26" ht="16.5" x14ac:dyDescent="0.45">
      <c r="A486" s="67"/>
      <c r="B486" s="67"/>
      <c r="C486" s="67"/>
      <c r="D486" s="67"/>
      <c r="E486" s="28"/>
      <c r="F486" s="67"/>
      <c r="G486" s="67"/>
      <c r="H486" s="67"/>
      <c r="I486" s="67"/>
      <c r="J486" s="9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</row>
    <row r="487" spans="1:26" ht="16.5" x14ac:dyDescent="0.45">
      <c r="A487" s="67"/>
      <c r="B487" s="67"/>
      <c r="C487" s="67"/>
      <c r="D487" s="67"/>
      <c r="E487" s="28"/>
      <c r="F487" s="67"/>
      <c r="G487" s="67"/>
      <c r="H487" s="67"/>
      <c r="I487" s="67"/>
      <c r="J487" s="9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</row>
    <row r="488" spans="1:26" ht="16.5" x14ac:dyDescent="0.45">
      <c r="A488" s="67"/>
      <c r="B488" s="67"/>
      <c r="C488" s="67"/>
      <c r="D488" s="67"/>
      <c r="E488" s="28"/>
      <c r="F488" s="67"/>
      <c r="G488" s="67"/>
      <c r="H488" s="67"/>
      <c r="I488" s="67"/>
      <c r="J488" s="9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</row>
    <row r="489" spans="1:26" ht="16.5" x14ac:dyDescent="0.45">
      <c r="A489" s="67"/>
      <c r="B489" s="67"/>
      <c r="C489" s="67"/>
      <c r="D489" s="67"/>
      <c r="E489" s="28"/>
      <c r="F489" s="67"/>
      <c r="G489" s="67"/>
      <c r="H489" s="67"/>
      <c r="I489" s="67"/>
      <c r="J489" s="9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</row>
    <row r="490" spans="1:26" ht="16.5" x14ac:dyDescent="0.45">
      <c r="A490" s="67"/>
      <c r="B490" s="67"/>
      <c r="C490" s="67"/>
      <c r="D490" s="67"/>
      <c r="E490" s="28"/>
      <c r="F490" s="67"/>
      <c r="G490" s="67"/>
      <c r="H490" s="67"/>
      <c r="I490" s="67"/>
      <c r="J490" s="9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</row>
    <row r="491" spans="1:26" ht="16.5" x14ac:dyDescent="0.45">
      <c r="A491" s="67"/>
      <c r="B491" s="67"/>
      <c r="C491" s="67"/>
      <c r="D491" s="67"/>
      <c r="E491" s="28"/>
      <c r="F491" s="67"/>
      <c r="G491" s="67"/>
      <c r="H491" s="67"/>
      <c r="I491" s="67"/>
      <c r="J491" s="9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</row>
    <row r="492" spans="1:26" ht="16.5" x14ac:dyDescent="0.45">
      <c r="A492" s="67"/>
      <c r="B492" s="67"/>
      <c r="C492" s="67"/>
      <c r="D492" s="67"/>
      <c r="E492" s="28"/>
      <c r="F492" s="67"/>
      <c r="G492" s="67"/>
      <c r="H492" s="67"/>
      <c r="I492" s="67"/>
      <c r="J492" s="9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</row>
    <row r="493" spans="1:26" ht="16.5" x14ac:dyDescent="0.45">
      <c r="A493" s="67"/>
      <c r="B493" s="67"/>
      <c r="C493" s="67"/>
      <c r="D493" s="67"/>
      <c r="E493" s="28"/>
      <c r="F493" s="67"/>
      <c r="G493" s="67"/>
      <c r="H493" s="67"/>
      <c r="I493" s="67"/>
      <c r="J493" s="9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</row>
    <row r="494" spans="1:26" ht="16.5" x14ac:dyDescent="0.45">
      <c r="A494" s="67"/>
      <c r="B494" s="67"/>
      <c r="C494" s="67"/>
      <c r="D494" s="67"/>
      <c r="E494" s="28"/>
      <c r="F494" s="67"/>
      <c r="G494" s="67"/>
      <c r="H494" s="67"/>
      <c r="I494" s="67"/>
      <c r="J494" s="9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</row>
    <row r="495" spans="1:26" ht="16.5" x14ac:dyDescent="0.45">
      <c r="A495" s="67"/>
      <c r="B495" s="67"/>
      <c r="C495" s="67"/>
      <c r="D495" s="67"/>
      <c r="E495" s="28"/>
      <c r="F495" s="67"/>
      <c r="G495" s="67"/>
      <c r="H495" s="67"/>
      <c r="I495" s="67"/>
      <c r="J495" s="9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</row>
    <row r="496" spans="1:26" ht="16.5" x14ac:dyDescent="0.45">
      <c r="A496" s="67"/>
      <c r="B496" s="67"/>
      <c r="C496" s="67"/>
      <c r="D496" s="67"/>
      <c r="E496" s="28"/>
      <c r="F496" s="67"/>
      <c r="G496" s="67"/>
      <c r="H496" s="67"/>
      <c r="I496" s="67"/>
      <c r="J496" s="9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</row>
    <row r="497" spans="1:26" ht="16.5" x14ac:dyDescent="0.45">
      <c r="A497" s="67"/>
      <c r="B497" s="67"/>
      <c r="C497" s="67"/>
      <c r="D497" s="67"/>
      <c r="E497" s="28"/>
      <c r="F497" s="67"/>
      <c r="G497" s="67"/>
      <c r="H497" s="67"/>
      <c r="I497" s="67"/>
      <c r="J497" s="9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</row>
    <row r="498" spans="1:26" ht="16.5" x14ac:dyDescent="0.45">
      <c r="A498" s="67"/>
      <c r="B498" s="67"/>
      <c r="C498" s="67"/>
      <c r="D498" s="67"/>
      <c r="E498" s="28"/>
      <c r="F498" s="67"/>
      <c r="G498" s="67"/>
      <c r="H498" s="67"/>
      <c r="I498" s="67"/>
      <c r="J498" s="9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</row>
    <row r="499" spans="1:26" ht="16.5" x14ac:dyDescent="0.45">
      <c r="A499" s="67"/>
      <c r="B499" s="67"/>
      <c r="C499" s="67"/>
      <c r="D499" s="67"/>
      <c r="E499" s="28"/>
      <c r="F499" s="67"/>
      <c r="G499" s="67"/>
      <c r="H499" s="67"/>
      <c r="I499" s="67"/>
      <c r="J499" s="9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</row>
    <row r="500" spans="1:26" ht="16.5" x14ac:dyDescent="0.45">
      <c r="A500" s="67"/>
      <c r="B500" s="67"/>
      <c r="C500" s="67"/>
      <c r="D500" s="67"/>
      <c r="E500" s="28"/>
      <c r="F500" s="67"/>
      <c r="G500" s="67"/>
      <c r="H500" s="67"/>
      <c r="I500" s="67"/>
      <c r="J500" s="9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</row>
    <row r="501" spans="1:26" ht="16.5" x14ac:dyDescent="0.45">
      <c r="A501" s="67"/>
      <c r="B501" s="67"/>
      <c r="C501" s="67"/>
      <c r="D501" s="67"/>
      <c r="E501" s="28"/>
      <c r="F501" s="67"/>
      <c r="G501" s="67"/>
      <c r="H501" s="67"/>
      <c r="I501" s="67"/>
      <c r="J501" s="9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</row>
    <row r="502" spans="1:26" ht="16.5" x14ac:dyDescent="0.45">
      <c r="A502" s="67"/>
      <c r="B502" s="67"/>
      <c r="C502" s="67"/>
      <c r="D502" s="67"/>
      <c r="E502" s="28"/>
      <c r="F502" s="67"/>
      <c r="G502" s="67"/>
      <c r="H502" s="67"/>
      <c r="I502" s="67"/>
      <c r="J502" s="9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</row>
    <row r="503" spans="1:26" ht="16.5" x14ac:dyDescent="0.45">
      <c r="A503" s="67"/>
      <c r="B503" s="67"/>
      <c r="C503" s="67"/>
      <c r="D503" s="67"/>
      <c r="E503" s="28"/>
      <c r="F503" s="67"/>
      <c r="G503" s="67"/>
      <c r="H503" s="67"/>
      <c r="I503" s="67"/>
      <c r="J503" s="9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</row>
    <row r="504" spans="1:26" ht="16.5" x14ac:dyDescent="0.45">
      <c r="A504" s="67"/>
      <c r="B504" s="67"/>
      <c r="C504" s="67"/>
      <c r="D504" s="67"/>
      <c r="E504" s="28"/>
      <c r="F504" s="67"/>
      <c r="G504" s="67"/>
      <c r="H504" s="67"/>
      <c r="I504" s="67"/>
      <c r="J504" s="9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</row>
    <row r="505" spans="1:26" ht="16.5" x14ac:dyDescent="0.45">
      <c r="A505" s="67"/>
      <c r="B505" s="67"/>
      <c r="C505" s="67"/>
      <c r="D505" s="67"/>
      <c r="E505" s="28"/>
      <c r="F505" s="67"/>
      <c r="G505" s="67"/>
      <c r="H505" s="67"/>
      <c r="I505" s="67"/>
      <c r="J505" s="9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</row>
    <row r="506" spans="1:26" ht="16.5" x14ac:dyDescent="0.45">
      <c r="A506" s="67"/>
      <c r="B506" s="67"/>
      <c r="C506" s="67"/>
      <c r="D506" s="67"/>
      <c r="E506" s="28"/>
      <c r="F506" s="67"/>
      <c r="G506" s="67"/>
      <c r="H506" s="67"/>
      <c r="I506" s="67"/>
      <c r="J506" s="9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</row>
    <row r="507" spans="1:26" ht="16.5" x14ac:dyDescent="0.45">
      <c r="A507" s="67"/>
      <c r="B507" s="67"/>
      <c r="C507" s="67"/>
      <c r="D507" s="67"/>
      <c r="E507" s="28"/>
      <c r="F507" s="67"/>
      <c r="G507" s="67"/>
      <c r="H507" s="67"/>
      <c r="I507" s="67"/>
      <c r="J507" s="9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</row>
    <row r="508" spans="1:26" ht="16.5" x14ac:dyDescent="0.45">
      <c r="A508" s="67"/>
      <c r="B508" s="67"/>
      <c r="C508" s="67"/>
      <c r="D508" s="67"/>
      <c r="E508" s="28"/>
      <c r="F508" s="67"/>
      <c r="G508" s="67"/>
      <c r="H508" s="67"/>
      <c r="I508" s="67"/>
      <c r="J508" s="9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</row>
    <row r="509" spans="1:26" ht="16.5" x14ac:dyDescent="0.45">
      <c r="A509" s="67"/>
      <c r="B509" s="67"/>
      <c r="C509" s="67"/>
      <c r="D509" s="67"/>
      <c r="E509" s="28"/>
      <c r="F509" s="67"/>
      <c r="G509" s="67"/>
      <c r="H509" s="67"/>
      <c r="I509" s="67"/>
      <c r="J509" s="9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</row>
    <row r="510" spans="1:26" ht="16.5" x14ac:dyDescent="0.45">
      <c r="A510" s="67"/>
      <c r="B510" s="67"/>
      <c r="C510" s="67"/>
      <c r="D510" s="67"/>
      <c r="E510" s="28"/>
      <c r="F510" s="67"/>
      <c r="G510" s="67"/>
      <c r="H510" s="67"/>
      <c r="I510" s="67"/>
      <c r="J510" s="9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</row>
    <row r="511" spans="1:26" ht="16.5" x14ac:dyDescent="0.45">
      <c r="A511" s="67"/>
      <c r="B511" s="67"/>
      <c r="C511" s="67"/>
      <c r="D511" s="67"/>
      <c r="E511" s="28"/>
      <c r="F511" s="67"/>
      <c r="G511" s="67"/>
      <c r="H511" s="67"/>
      <c r="I511" s="67"/>
      <c r="J511" s="9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</row>
    <row r="512" spans="1:26" ht="16.5" x14ac:dyDescent="0.45">
      <c r="A512" s="67"/>
      <c r="B512" s="67"/>
      <c r="C512" s="67"/>
      <c r="D512" s="67"/>
      <c r="E512" s="28"/>
      <c r="F512" s="67"/>
      <c r="G512" s="67"/>
      <c r="H512" s="67"/>
      <c r="I512" s="67"/>
      <c r="J512" s="9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</row>
    <row r="513" spans="1:26" ht="16.5" x14ac:dyDescent="0.45">
      <c r="A513" s="67"/>
      <c r="B513" s="67"/>
      <c r="C513" s="67"/>
      <c r="D513" s="67"/>
      <c r="E513" s="28"/>
      <c r="F513" s="67"/>
      <c r="G513" s="67"/>
      <c r="H513" s="67"/>
      <c r="I513" s="67"/>
      <c r="J513" s="9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</row>
    <row r="514" spans="1:26" ht="16.5" x14ac:dyDescent="0.45">
      <c r="A514" s="67"/>
      <c r="B514" s="67"/>
      <c r="C514" s="67"/>
      <c r="D514" s="67"/>
      <c r="E514" s="28"/>
      <c r="F514" s="67"/>
      <c r="G514" s="67"/>
      <c r="H514" s="67"/>
      <c r="I514" s="67"/>
      <c r="J514" s="9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</row>
    <row r="515" spans="1:26" ht="16.5" x14ac:dyDescent="0.45">
      <c r="A515" s="67"/>
      <c r="B515" s="67"/>
      <c r="C515" s="67"/>
      <c r="D515" s="67"/>
      <c r="E515" s="28"/>
      <c r="F515" s="67"/>
      <c r="G515" s="67"/>
      <c r="H515" s="67"/>
      <c r="I515" s="67"/>
      <c r="J515" s="9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</row>
    <row r="516" spans="1:26" ht="16.5" x14ac:dyDescent="0.45">
      <c r="A516" s="67"/>
      <c r="B516" s="67"/>
      <c r="C516" s="67"/>
      <c r="D516" s="67"/>
      <c r="E516" s="28"/>
      <c r="F516" s="67"/>
      <c r="G516" s="67"/>
      <c r="H516" s="67"/>
      <c r="I516" s="67"/>
      <c r="J516" s="9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</row>
    <row r="517" spans="1:26" ht="16.5" x14ac:dyDescent="0.45">
      <c r="A517" s="67"/>
      <c r="B517" s="67"/>
      <c r="C517" s="67"/>
      <c r="D517" s="67"/>
      <c r="E517" s="28"/>
      <c r="F517" s="67"/>
      <c r="G517" s="67"/>
      <c r="H517" s="67"/>
      <c r="I517" s="67"/>
      <c r="J517" s="9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</row>
    <row r="518" spans="1:26" ht="16.5" x14ac:dyDescent="0.45">
      <c r="A518" s="67"/>
      <c r="B518" s="67"/>
      <c r="C518" s="67"/>
      <c r="D518" s="67"/>
      <c r="E518" s="28"/>
      <c r="F518" s="67"/>
      <c r="G518" s="67"/>
      <c r="H518" s="67"/>
      <c r="I518" s="67"/>
      <c r="J518" s="9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</row>
    <row r="519" spans="1:26" ht="16.5" x14ac:dyDescent="0.45">
      <c r="A519" s="67"/>
      <c r="B519" s="67"/>
      <c r="C519" s="67"/>
      <c r="D519" s="67"/>
      <c r="E519" s="28"/>
      <c r="F519" s="67"/>
      <c r="G519" s="67"/>
      <c r="H519" s="67"/>
      <c r="I519" s="67"/>
      <c r="J519" s="9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</row>
    <row r="520" spans="1:26" ht="16.5" x14ac:dyDescent="0.45">
      <c r="A520" s="67"/>
      <c r="B520" s="67"/>
      <c r="C520" s="67"/>
      <c r="D520" s="67"/>
      <c r="E520" s="28"/>
      <c r="F520" s="67"/>
      <c r="G520" s="67"/>
      <c r="H520" s="67"/>
      <c r="I520" s="67"/>
      <c r="J520" s="9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</row>
    <row r="521" spans="1:26" ht="16.5" x14ac:dyDescent="0.45">
      <c r="A521" s="67"/>
      <c r="B521" s="67"/>
      <c r="C521" s="67"/>
      <c r="D521" s="67"/>
      <c r="E521" s="28"/>
      <c r="F521" s="67"/>
      <c r="G521" s="67"/>
      <c r="H521" s="67"/>
      <c r="I521" s="67"/>
      <c r="J521" s="9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</row>
    <row r="522" spans="1:26" ht="16.5" x14ac:dyDescent="0.45">
      <c r="A522" s="67"/>
      <c r="B522" s="67"/>
      <c r="C522" s="67"/>
      <c r="D522" s="67"/>
      <c r="E522" s="28"/>
      <c r="F522" s="67"/>
      <c r="G522" s="67"/>
      <c r="H522" s="67"/>
      <c r="I522" s="67"/>
      <c r="J522" s="9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</row>
    <row r="523" spans="1:26" ht="16.5" x14ac:dyDescent="0.45">
      <c r="A523" s="67"/>
      <c r="B523" s="67"/>
      <c r="C523" s="67"/>
      <c r="D523" s="67"/>
      <c r="E523" s="28"/>
      <c r="F523" s="67"/>
      <c r="G523" s="67"/>
      <c r="H523" s="67"/>
      <c r="I523" s="67"/>
      <c r="J523" s="9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</row>
    <row r="524" spans="1:26" ht="16.5" x14ac:dyDescent="0.45">
      <c r="A524" s="67"/>
      <c r="B524" s="67"/>
      <c r="C524" s="67"/>
      <c r="D524" s="67"/>
      <c r="E524" s="28"/>
      <c r="F524" s="67"/>
      <c r="G524" s="67"/>
      <c r="H524" s="67"/>
      <c r="I524" s="67"/>
      <c r="J524" s="9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</row>
    <row r="525" spans="1:26" ht="16.5" x14ac:dyDescent="0.45">
      <c r="A525" s="67"/>
      <c r="B525" s="67"/>
      <c r="C525" s="67"/>
      <c r="D525" s="67"/>
      <c r="E525" s="28"/>
      <c r="F525" s="67"/>
      <c r="G525" s="67"/>
      <c r="H525" s="67"/>
      <c r="I525" s="67"/>
      <c r="J525" s="9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</row>
    <row r="526" spans="1:26" ht="16.5" x14ac:dyDescent="0.45">
      <c r="A526" s="67"/>
      <c r="B526" s="67"/>
      <c r="C526" s="67"/>
      <c r="D526" s="67"/>
      <c r="E526" s="28"/>
      <c r="F526" s="67"/>
      <c r="G526" s="67"/>
      <c r="H526" s="67"/>
      <c r="I526" s="67"/>
      <c r="J526" s="9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</row>
    <row r="527" spans="1:26" ht="16.5" x14ac:dyDescent="0.45">
      <c r="A527" s="67"/>
      <c r="B527" s="67"/>
      <c r="C527" s="67"/>
      <c r="D527" s="67"/>
      <c r="E527" s="28"/>
      <c r="F527" s="67"/>
      <c r="G527" s="67"/>
      <c r="H527" s="67"/>
      <c r="I527" s="67"/>
      <c r="J527" s="9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</row>
    <row r="528" spans="1:26" ht="16.5" x14ac:dyDescent="0.45">
      <c r="A528" s="67"/>
      <c r="B528" s="67"/>
      <c r="C528" s="67"/>
      <c r="D528" s="67"/>
      <c r="E528" s="28"/>
      <c r="F528" s="67"/>
      <c r="G528" s="67"/>
      <c r="H528" s="67"/>
      <c r="I528" s="67"/>
      <c r="J528" s="9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</row>
    <row r="529" spans="1:26" ht="16.5" x14ac:dyDescent="0.45">
      <c r="A529" s="67"/>
      <c r="B529" s="67"/>
      <c r="C529" s="67"/>
      <c r="D529" s="67"/>
      <c r="E529" s="28"/>
      <c r="F529" s="67"/>
      <c r="G529" s="67"/>
      <c r="H529" s="67"/>
      <c r="I529" s="67"/>
      <c r="J529" s="9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</row>
    <row r="530" spans="1:26" ht="16.5" x14ac:dyDescent="0.45">
      <c r="A530" s="67"/>
      <c r="B530" s="67"/>
      <c r="C530" s="67"/>
      <c r="D530" s="67"/>
      <c r="E530" s="28"/>
      <c r="F530" s="67"/>
      <c r="G530" s="67"/>
      <c r="H530" s="67"/>
      <c r="I530" s="67"/>
      <c r="J530" s="9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</row>
    <row r="531" spans="1:26" ht="16.5" x14ac:dyDescent="0.45">
      <c r="A531" s="67"/>
      <c r="B531" s="67"/>
      <c r="C531" s="67"/>
      <c r="D531" s="67"/>
      <c r="E531" s="28"/>
      <c r="F531" s="67"/>
      <c r="G531" s="67"/>
      <c r="H531" s="67"/>
      <c r="I531" s="67"/>
      <c r="J531" s="9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</row>
    <row r="532" spans="1:26" ht="16.5" x14ac:dyDescent="0.45">
      <c r="A532" s="67"/>
      <c r="B532" s="67"/>
      <c r="C532" s="67"/>
      <c r="D532" s="67"/>
      <c r="E532" s="28"/>
      <c r="F532" s="67"/>
      <c r="G532" s="67"/>
      <c r="H532" s="67"/>
      <c r="I532" s="67"/>
      <c r="J532" s="9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</row>
    <row r="533" spans="1:26" ht="16.5" x14ac:dyDescent="0.45">
      <c r="A533" s="67"/>
      <c r="B533" s="67"/>
      <c r="C533" s="67"/>
      <c r="D533" s="67"/>
      <c r="E533" s="28"/>
      <c r="F533" s="67"/>
      <c r="G533" s="67"/>
      <c r="H533" s="67"/>
      <c r="I533" s="67"/>
      <c r="J533" s="9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</row>
    <row r="534" spans="1:26" ht="16.5" x14ac:dyDescent="0.45">
      <c r="A534" s="67"/>
      <c r="B534" s="67"/>
      <c r="C534" s="67"/>
      <c r="D534" s="67"/>
      <c r="E534" s="28"/>
      <c r="F534" s="67"/>
      <c r="G534" s="67"/>
      <c r="H534" s="67"/>
      <c r="I534" s="67"/>
      <c r="J534" s="9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</row>
    <row r="535" spans="1:26" ht="16.5" x14ac:dyDescent="0.45">
      <c r="A535" s="67"/>
      <c r="B535" s="67"/>
      <c r="C535" s="67"/>
      <c r="D535" s="67"/>
      <c r="E535" s="28"/>
      <c r="F535" s="67"/>
      <c r="G535" s="67"/>
      <c r="H535" s="67"/>
      <c r="I535" s="67"/>
      <c r="J535" s="9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</row>
    <row r="536" spans="1:26" ht="16.5" x14ac:dyDescent="0.45">
      <c r="A536" s="67"/>
      <c r="B536" s="67"/>
      <c r="C536" s="67"/>
      <c r="D536" s="67"/>
      <c r="E536" s="28"/>
      <c r="F536" s="67"/>
      <c r="G536" s="67"/>
      <c r="H536" s="67"/>
      <c r="I536" s="67"/>
      <c r="J536" s="9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</row>
    <row r="537" spans="1:26" ht="16.5" x14ac:dyDescent="0.45">
      <c r="A537" s="67"/>
      <c r="B537" s="67"/>
      <c r="C537" s="67"/>
      <c r="D537" s="67"/>
      <c r="E537" s="28"/>
      <c r="F537" s="67"/>
      <c r="G537" s="67"/>
      <c r="H537" s="67"/>
      <c r="I537" s="67"/>
      <c r="J537" s="9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</row>
    <row r="538" spans="1:26" ht="16.5" x14ac:dyDescent="0.45">
      <c r="A538" s="67"/>
      <c r="B538" s="67"/>
      <c r="C538" s="67"/>
      <c r="D538" s="67"/>
      <c r="E538" s="28"/>
      <c r="F538" s="67"/>
      <c r="G538" s="67"/>
      <c r="H538" s="67"/>
      <c r="I538" s="67"/>
      <c r="J538" s="9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</row>
    <row r="539" spans="1:26" ht="16.5" x14ac:dyDescent="0.45">
      <c r="A539" s="67"/>
      <c r="B539" s="67"/>
      <c r="C539" s="67"/>
      <c r="D539" s="67"/>
      <c r="E539" s="28"/>
      <c r="F539" s="67"/>
      <c r="G539" s="67"/>
      <c r="H539" s="67"/>
      <c r="I539" s="67"/>
      <c r="J539" s="9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</row>
    <row r="540" spans="1:26" ht="16.5" x14ac:dyDescent="0.45">
      <c r="A540" s="67"/>
      <c r="B540" s="67"/>
      <c r="C540" s="67"/>
      <c r="D540" s="67"/>
      <c r="E540" s="28"/>
      <c r="F540" s="67"/>
      <c r="G540" s="67"/>
      <c r="H540" s="67"/>
      <c r="I540" s="67"/>
      <c r="J540" s="9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</row>
    <row r="541" spans="1:26" ht="16.5" x14ac:dyDescent="0.45">
      <c r="A541" s="67"/>
      <c r="B541" s="67"/>
      <c r="C541" s="67"/>
      <c r="D541" s="67"/>
      <c r="E541" s="28"/>
      <c r="F541" s="67"/>
      <c r="G541" s="67"/>
      <c r="H541" s="67"/>
      <c r="I541" s="67"/>
      <c r="J541" s="9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</row>
    <row r="542" spans="1:26" ht="16.5" x14ac:dyDescent="0.45">
      <c r="A542" s="67"/>
      <c r="B542" s="67"/>
      <c r="C542" s="67"/>
      <c r="D542" s="67"/>
      <c r="E542" s="28"/>
      <c r="F542" s="67"/>
      <c r="G542" s="67"/>
      <c r="H542" s="67"/>
      <c r="I542" s="67"/>
      <c r="J542" s="9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</row>
    <row r="543" spans="1:26" ht="16.5" x14ac:dyDescent="0.45">
      <c r="A543" s="67"/>
      <c r="B543" s="67"/>
      <c r="C543" s="67"/>
      <c r="D543" s="67"/>
      <c r="E543" s="28"/>
      <c r="F543" s="67"/>
      <c r="G543" s="67"/>
      <c r="H543" s="67"/>
      <c r="I543" s="67"/>
      <c r="J543" s="9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</row>
    <row r="544" spans="1:26" ht="16.5" x14ac:dyDescent="0.45">
      <c r="A544" s="67"/>
      <c r="B544" s="67"/>
      <c r="C544" s="67"/>
      <c r="D544" s="67"/>
      <c r="E544" s="28"/>
      <c r="F544" s="67"/>
      <c r="G544" s="67"/>
      <c r="H544" s="67"/>
      <c r="I544" s="67"/>
      <c r="J544" s="9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</row>
    <row r="545" spans="1:26" ht="16.5" x14ac:dyDescent="0.45">
      <c r="A545" s="67"/>
      <c r="B545" s="67"/>
      <c r="C545" s="67"/>
      <c r="D545" s="67"/>
      <c r="E545" s="28"/>
      <c r="F545" s="67"/>
      <c r="G545" s="67"/>
      <c r="H545" s="67"/>
      <c r="I545" s="67"/>
      <c r="J545" s="9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</row>
    <row r="546" spans="1:26" ht="16.5" x14ac:dyDescent="0.45">
      <c r="A546" s="67"/>
      <c r="B546" s="67"/>
      <c r="C546" s="67"/>
      <c r="D546" s="67"/>
      <c r="E546" s="28"/>
      <c r="F546" s="67"/>
      <c r="G546" s="67"/>
      <c r="H546" s="67"/>
      <c r="I546" s="67"/>
      <c r="J546" s="9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</row>
    <row r="547" spans="1:26" ht="16.5" x14ac:dyDescent="0.45">
      <c r="A547" s="67"/>
      <c r="B547" s="67"/>
      <c r="C547" s="67"/>
      <c r="D547" s="67"/>
      <c r="E547" s="28"/>
      <c r="F547" s="67"/>
      <c r="G547" s="67"/>
      <c r="H547" s="67"/>
      <c r="I547" s="67"/>
      <c r="J547" s="9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</row>
    <row r="548" spans="1:26" ht="16.5" x14ac:dyDescent="0.45">
      <c r="A548" s="67"/>
      <c r="B548" s="67"/>
      <c r="C548" s="67"/>
      <c r="D548" s="67"/>
      <c r="E548" s="28"/>
      <c r="F548" s="67"/>
      <c r="G548" s="67"/>
      <c r="H548" s="67"/>
      <c r="I548" s="67"/>
      <c r="J548" s="9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</row>
    <row r="549" spans="1:26" ht="16.5" x14ac:dyDescent="0.45">
      <c r="A549" s="67"/>
      <c r="B549" s="67"/>
      <c r="C549" s="67"/>
      <c r="D549" s="67"/>
      <c r="E549" s="28"/>
      <c r="F549" s="67"/>
      <c r="G549" s="67"/>
      <c r="H549" s="67"/>
      <c r="I549" s="67"/>
      <c r="J549" s="9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</row>
    <row r="550" spans="1:26" ht="16.5" x14ac:dyDescent="0.45">
      <c r="A550" s="67"/>
      <c r="B550" s="67"/>
      <c r="C550" s="67"/>
      <c r="D550" s="67"/>
      <c r="E550" s="28"/>
      <c r="F550" s="67"/>
      <c r="G550" s="67"/>
      <c r="H550" s="67"/>
      <c r="I550" s="67"/>
      <c r="J550" s="9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</row>
    <row r="551" spans="1:26" ht="16.5" x14ac:dyDescent="0.45">
      <c r="A551" s="67"/>
      <c r="B551" s="67"/>
      <c r="C551" s="67"/>
      <c r="D551" s="67"/>
      <c r="E551" s="28"/>
      <c r="F551" s="67"/>
      <c r="G551" s="67"/>
      <c r="H551" s="67"/>
      <c r="I551" s="67"/>
      <c r="J551" s="9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</row>
    <row r="552" spans="1:26" ht="16.5" x14ac:dyDescent="0.45">
      <c r="A552" s="67"/>
      <c r="B552" s="67"/>
      <c r="C552" s="67"/>
      <c r="D552" s="67"/>
      <c r="E552" s="28"/>
      <c r="F552" s="67"/>
      <c r="G552" s="67"/>
      <c r="H552" s="67"/>
      <c r="I552" s="67"/>
      <c r="J552" s="9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</row>
    <row r="553" spans="1:26" ht="16.5" x14ac:dyDescent="0.45">
      <c r="A553" s="67"/>
      <c r="B553" s="67"/>
      <c r="C553" s="67"/>
      <c r="D553" s="67"/>
      <c r="E553" s="28"/>
      <c r="F553" s="67"/>
      <c r="G553" s="67"/>
      <c r="H553" s="67"/>
      <c r="I553" s="67"/>
      <c r="J553" s="9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</row>
    <row r="554" spans="1:26" ht="16.5" x14ac:dyDescent="0.45">
      <c r="A554" s="67"/>
      <c r="B554" s="67"/>
      <c r="C554" s="67"/>
      <c r="D554" s="67"/>
      <c r="E554" s="28"/>
      <c r="F554" s="67"/>
      <c r="G554" s="67"/>
      <c r="H554" s="67"/>
      <c r="I554" s="67"/>
      <c r="J554" s="9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</row>
    <row r="555" spans="1:26" ht="16.5" x14ac:dyDescent="0.45">
      <c r="A555" s="67"/>
      <c r="B555" s="67"/>
      <c r="C555" s="67"/>
      <c r="D555" s="67"/>
      <c r="E555" s="28"/>
      <c r="F555" s="67"/>
      <c r="G555" s="67"/>
      <c r="H555" s="67"/>
      <c r="I555" s="67"/>
      <c r="J555" s="9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</row>
    <row r="556" spans="1:26" ht="16.5" x14ac:dyDescent="0.45">
      <c r="A556" s="67"/>
      <c r="B556" s="67"/>
      <c r="C556" s="67"/>
      <c r="D556" s="67"/>
      <c r="E556" s="28"/>
      <c r="F556" s="67"/>
      <c r="G556" s="67"/>
      <c r="H556" s="67"/>
      <c r="I556" s="67"/>
      <c r="J556" s="9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</row>
    <row r="557" spans="1:26" ht="16.5" x14ac:dyDescent="0.45">
      <c r="A557" s="67"/>
      <c r="B557" s="67"/>
      <c r="C557" s="67"/>
      <c r="D557" s="67"/>
      <c r="E557" s="28"/>
      <c r="F557" s="67"/>
      <c r="G557" s="67"/>
      <c r="H557" s="67"/>
      <c r="I557" s="67"/>
      <c r="J557" s="9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</row>
    <row r="558" spans="1:26" ht="16.5" x14ac:dyDescent="0.45">
      <c r="A558" s="67"/>
      <c r="B558" s="67"/>
      <c r="C558" s="67"/>
      <c r="D558" s="67"/>
      <c r="E558" s="28"/>
      <c r="F558" s="67"/>
      <c r="G558" s="67"/>
      <c r="H558" s="67"/>
      <c r="I558" s="67"/>
      <c r="J558" s="9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</row>
    <row r="559" spans="1:26" ht="16.5" x14ac:dyDescent="0.45">
      <c r="A559" s="67"/>
      <c r="B559" s="67"/>
      <c r="C559" s="67"/>
      <c r="D559" s="67"/>
      <c r="E559" s="28"/>
      <c r="F559" s="67"/>
      <c r="G559" s="67"/>
      <c r="H559" s="67"/>
      <c r="I559" s="67"/>
      <c r="J559" s="9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</row>
    <row r="560" spans="1:26" ht="16.5" x14ac:dyDescent="0.45">
      <c r="A560" s="67"/>
      <c r="B560" s="67"/>
      <c r="C560" s="67"/>
      <c r="D560" s="67"/>
      <c r="E560" s="28"/>
      <c r="F560" s="67"/>
      <c r="G560" s="67"/>
      <c r="H560" s="67"/>
      <c r="I560" s="67"/>
      <c r="J560" s="9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</row>
    <row r="561" spans="1:26" ht="16.5" x14ac:dyDescent="0.45">
      <c r="A561" s="67"/>
      <c r="B561" s="67"/>
      <c r="C561" s="67"/>
      <c r="D561" s="67"/>
      <c r="E561" s="28"/>
      <c r="F561" s="67"/>
      <c r="G561" s="67"/>
      <c r="H561" s="67"/>
      <c r="I561" s="67"/>
      <c r="J561" s="9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</row>
    <row r="562" spans="1:26" ht="16.5" x14ac:dyDescent="0.45">
      <c r="A562" s="67"/>
      <c r="B562" s="67"/>
      <c r="C562" s="67"/>
      <c r="D562" s="67"/>
      <c r="E562" s="28"/>
      <c r="F562" s="67"/>
      <c r="G562" s="67"/>
      <c r="H562" s="67"/>
      <c r="I562" s="67"/>
      <c r="J562" s="9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</row>
    <row r="563" spans="1:26" ht="16.5" x14ac:dyDescent="0.45">
      <c r="A563" s="67"/>
      <c r="B563" s="67"/>
      <c r="C563" s="67"/>
      <c r="D563" s="67"/>
      <c r="E563" s="28"/>
      <c r="F563" s="67"/>
      <c r="G563" s="67"/>
      <c r="H563" s="67"/>
      <c r="I563" s="67"/>
      <c r="J563" s="9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</row>
    <row r="564" spans="1:26" ht="16.5" x14ac:dyDescent="0.45">
      <c r="A564" s="67"/>
      <c r="B564" s="67"/>
      <c r="C564" s="67"/>
      <c r="D564" s="67"/>
      <c r="E564" s="28"/>
      <c r="F564" s="67"/>
      <c r="G564" s="67"/>
      <c r="H564" s="67"/>
      <c r="I564" s="67"/>
      <c r="J564" s="9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</row>
    <row r="565" spans="1:26" ht="16.5" x14ac:dyDescent="0.45">
      <c r="A565" s="67"/>
      <c r="B565" s="67"/>
      <c r="C565" s="67"/>
      <c r="D565" s="67"/>
      <c r="E565" s="28"/>
      <c r="F565" s="67"/>
      <c r="G565" s="67"/>
      <c r="H565" s="67"/>
      <c r="I565" s="67"/>
      <c r="J565" s="9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</row>
    <row r="566" spans="1:26" ht="16.5" x14ac:dyDescent="0.45">
      <c r="A566" s="67"/>
      <c r="B566" s="67"/>
      <c r="C566" s="67"/>
      <c r="D566" s="67"/>
      <c r="E566" s="28"/>
      <c r="F566" s="67"/>
      <c r="G566" s="67"/>
      <c r="H566" s="67"/>
      <c r="I566" s="67"/>
      <c r="J566" s="9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</row>
    <row r="567" spans="1:26" ht="16.5" x14ac:dyDescent="0.45">
      <c r="A567" s="67"/>
      <c r="B567" s="67"/>
      <c r="C567" s="67"/>
      <c r="D567" s="67"/>
      <c r="E567" s="28"/>
      <c r="F567" s="67"/>
      <c r="G567" s="67"/>
      <c r="H567" s="67"/>
      <c r="I567" s="67"/>
      <c r="J567" s="9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</row>
    <row r="568" spans="1:26" ht="16.5" x14ac:dyDescent="0.45">
      <c r="A568" s="67"/>
      <c r="B568" s="67"/>
      <c r="C568" s="67"/>
      <c r="D568" s="67"/>
      <c r="E568" s="28"/>
      <c r="F568" s="67"/>
      <c r="G568" s="67"/>
      <c r="H568" s="67"/>
      <c r="I568" s="67"/>
      <c r="J568" s="9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</row>
    <row r="569" spans="1:26" ht="16.5" x14ac:dyDescent="0.45">
      <c r="A569" s="67"/>
      <c r="B569" s="67"/>
      <c r="C569" s="67"/>
      <c r="D569" s="67"/>
      <c r="E569" s="28"/>
      <c r="F569" s="67"/>
      <c r="G569" s="67"/>
      <c r="H569" s="67"/>
      <c r="I569" s="67"/>
      <c r="J569" s="9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</row>
    <row r="570" spans="1:26" ht="16.5" x14ac:dyDescent="0.45">
      <c r="A570" s="67"/>
      <c r="B570" s="67"/>
      <c r="C570" s="67"/>
      <c r="D570" s="67"/>
      <c r="E570" s="28"/>
      <c r="F570" s="67"/>
      <c r="G570" s="67"/>
      <c r="H570" s="67"/>
      <c r="I570" s="67"/>
      <c r="J570" s="9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</row>
    <row r="571" spans="1:26" ht="16.5" x14ac:dyDescent="0.45">
      <c r="A571" s="67"/>
      <c r="B571" s="67"/>
      <c r="C571" s="67"/>
      <c r="D571" s="67"/>
      <c r="E571" s="28"/>
      <c r="F571" s="67"/>
      <c r="G571" s="67"/>
      <c r="H571" s="67"/>
      <c r="I571" s="67"/>
      <c r="J571" s="9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</row>
    <row r="572" spans="1:26" ht="16.5" x14ac:dyDescent="0.45">
      <c r="A572" s="67"/>
      <c r="B572" s="67"/>
      <c r="C572" s="67"/>
      <c r="D572" s="67"/>
      <c r="E572" s="28"/>
      <c r="F572" s="67"/>
      <c r="G572" s="67"/>
      <c r="H572" s="67"/>
      <c r="I572" s="67"/>
      <c r="J572" s="9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</row>
    <row r="573" spans="1:26" ht="16.5" x14ac:dyDescent="0.45">
      <c r="A573" s="67"/>
      <c r="B573" s="67"/>
      <c r="C573" s="67"/>
      <c r="D573" s="67"/>
      <c r="E573" s="28"/>
      <c r="F573" s="67"/>
      <c r="G573" s="67"/>
      <c r="H573" s="67"/>
      <c r="I573" s="67"/>
      <c r="J573" s="9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</row>
    <row r="574" spans="1:26" ht="16.5" x14ac:dyDescent="0.45">
      <c r="A574" s="67"/>
      <c r="B574" s="67"/>
      <c r="C574" s="67"/>
      <c r="D574" s="67"/>
      <c r="E574" s="28"/>
      <c r="F574" s="67"/>
      <c r="G574" s="67"/>
      <c r="H574" s="67"/>
      <c r="I574" s="67"/>
      <c r="J574" s="9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</row>
    <row r="575" spans="1:26" ht="16.5" x14ac:dyDescent="0.45">
      <c r="A575" s="67"/>
      <c r="B575" s="67"/>
      <c r="C575" s="67"/>
      <c r="D575" s="67"/>
      <c r="E575" s="28"/>
      <c r="F575" s="67"/>
      <c r="G575" s="67"/>
      <c r="H575" s="67"/>
      <c r="I575" s="67"/>
      <c r="J575" s="9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</row>
    <row r="576" spans="1:26" ht="16.5" x14ac:dyDescent="0.45">
      <c r="A576" s="67"/>
      <c r="B576" s="67"/>
      <c r="C576" s="67"/>
      <c r="D576" s="67"/>
      <c r="E576" s="28"/>
      <c r="F576" s="67"/>
      <c r="G576" s="67"/>
      <c r="H576" s="67"/>
      <c r="I576" s="67"/>
      <c r="J576" s="9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</row>
    <row r="577" spans="1:26" ht="16.5" x14ac:dyDescent="0.45">
      <c r="A577" s="67"/>
      <c r="B577" s="67"/>
      <c r="C577" s="67"/>
      <c r="D577" s="67"/>
      <c r="E577" s="28"/>
      <c r="F577" s="67"/>
      <c r="G577" s="67"/>
      <c r="H577" s="67"/>
      <c r="I577" s="67"/>
      <c r="J577" s="9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</row>
    <row r="578" spans="1:26" ht="16.5" x14ac:dyDescent="0.45">
      <c r="A578" s="67"/>
      <c r="B578" s="67"/>
      <c r="C578" s="67"/>
      <c r="D578" s="67"/>
      <c r="E578" s="28"/>
      <c r="F578" s="67"/>
      <c r="G578" s="67"/>
      <c r="H578" s="67"/>
      <c r="I578" s="67"/>
      <c r="J578" s="9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</row>
    <row r="579" spans="1:26" ht="16.5" x14ac:dyDescent="0.45">
      <c r="A579" s="67"/>
      <c r="B579" s="67"/>
      <c r="C579" s="67"/>
      <c r="D579" s="67"/>
      <c r="E579" s="28"/>
      <c r="F579" s="67"/>
      <c r="G579" s="67"/>
      <c r="H579" s="67"/>
      <c r="I579" s="67"/>
      <c r="J579" s="9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</row>
    <row r="580" spans="1:26" ht="16.5" x14ac:dyDescent="0.45">
      <c r="A580" s="67"/>
      <c r="B580" s="67"/>
      <c r="C580" s="67"/>
      <c r="D580" s="67"/>
      <c r="E580" s="28"/>
      <c r="F580" s="67"/>
      <c r="G580" s="67"/>
      <c r="H580" s="67"/>
      <c r="I580" s="67"/>
      <c r="J580" s="9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</row>
    <row r="581" spans="1:26" ht="16.5" x14ac:dyDescent="0.45">
      <c r="A581" s="67"/>
      <c r="B581" s="67"/>
      <c r="C581" s="67"/>
      <c r="D581" s="67"/>
      <c r="E581" s="28"/>
      <c r="F581" s="67"/>
      <c r="G581" s="67"/>
      <c r="H581" s="67"/>
      <c r="I581" s="67"/>
      <c r="J581" s="9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</row>
    <row r="582" spans="1:26" ht="16.5" x14ac:dyDescent="0.45">
      <c r="A582" s="67"/>
      <c r="B582" s="67"/>
      <c r="C582" s="67"/>
      <c r="D582" s="67"/>
      <c r="E582" s="28"/>
      <c r="F582" s="67"/>
      <c r="G582" s="67"/>
      <c r="H582" s="67"/>
      <c r="I582" s="67"/>
      <c r="J582" s="9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</row>
    <row r="583" spans="1:26" ht="16.5" x14ac:dyDescent="0.45">
      <c r="A583" s="67"/>
      <c r="B583" s="67"/>
      <c r="C583" s="67"/>
      <c r="D583" s="67"/>
      <c r="E583" s="28"/>
      <c r="F583" s="67"/>
      <c r="G583" s="67"/>
      <c r="H583" s="67"/>
      <c r="I583" s="67"/>
      <c r="J583" s="9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</row>
    <row r="584" spans="1:26" ht="16.5" x14ac:dyDescent="0.45">
      <c r="A584" s="67"/>
      <c r="B584" s="67"/>
      <c r="C584" s="67"/>
      <c r="D584" s="67"/>
      <c r="E584" s="28"/>
      <c r="F584" s="67"/>
      <c r="G584" s="67"/>
      <c r="H584" s="67"/>
      <c r="I584" s="67"/>
      <c r="J584" s="9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</row>
    <row r="585" spans="1:26" ht="16.5" x14ac:dyDescent="0.45">
      <c r="A585" s="67"/>
      <c r="B585" s="67"/>
      <c r="C585" s="67"/>
      <c r="D585" s="67"/>
      <c r="E585" s="28"/>
      <c r="F585" s="67"/>
      <c r="G585" s="67"/>
      <c r="H585" s="67"/>
      <c r="I585" s="67"/>
      <c r="J585" s="9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</row>
    <row r="586" spans="1:26" ht="16.5" x14ac:dyDescent="0.45">
      <c r="A586" s="67"/>
      <c r="B586" s="67"/>
      <c r="C586" s="67"/>
      <c r="D586" s="67"/>
      <c r="E586" s="28"/>
      <c r="F586" s="67"/>
      <c r="G586" s="67"/>
      <c r="H586" s="67"/>
      <c r="I586" s="67"/>
      <c r="J586" s="9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</row>
    <row r="587" spans="1:26" ht="16.5" x14ac:dyDescent="0.45">
      <c r="A587" s="67"/>
      <c r="B587" s="67"/>
      <c r="C587" s="67"/>
      <c r="D587" s="67"/>
      <c r="E587" s="28"/>
      <c r="F587" s="67"/>
      <c r="G587" s="67"/>
      <c r="H587" s="67"/>
      <c r="I587" s="67"/>
      <c r="J587" s="9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</row>
    <row r="588" spans="1:26" ht="16.5" x14ac:dyDescent="0.45">
      <c r="A588" s="67"/>
      <c r="B588" s="67"/>
      <c r="C588" s="67"/>
      <c r="D588" s="67"/>
      <c r="E588" s="28"/>
      <c r="F588" s="67"/>
      <c r="G588" s="67"/>
      <c r="H588" s="67"/>
      <c r="I588" s="67"/>
      <c r="J588" s="9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</row>
    <row r="589" spans="1:26" ht="16.5" x14ac:dyDescent="0.45">
      <c r="A589" s="67"/>
      <c r="B589" s="67"/>
      <c r="C589" s="67"/>
      <c r="D589" s="67"/>
      <c r="E589" s="28"/>
      <c r="F589" s="67"/>
      <c r="G589" s="67"/>
      <c r="H589" s="67"/>
      <c r="I589" s="67"/>
      <c r="J589" s="9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</row>
    <row r="590" spans="1:26" ht="16.5" x14ac:dyDescent="0.45">
      <c r="A590" s="67"/>
      <c r="B590" s="67"/>
      <c r="C590" s="67"/>
      <c r="D590" s="67"/>
      <c r="E590" s="28"/>
      <c r="F590" s="67"/>
      <c r="G590" s="67"/>
      <c r="H590" s="67"/>
      <c r="I590" s="67"/>
      <c r="J590" s="9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</row>
    <row r="591" spans="1:26" ht="16.5" x14ac:dyDescent="0.45">
      <c r="A591" s="67"/>
      <c r="B591" s="67"/>
      <c r="C591" s="67"/>
      <c r="D591" s="67"/>
      <c r="E591" s="28"/>
      <c r="F591" s="67"/>
      <c r="G591" s="67"/>
      <c r="H591" s="67"/>
      <c r="I591" s="67"/>
      <c r="J591" s="9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</row>
    <row r="592" spans="1:26" ht="16.5" x14ac:dyDescent="0.45">
      <c r="A592" s="67"/>
      <c r="B592" s="67"/>
      <c r="C592" s="67"/>
      <c r="D592" s="67"/>
      <c r="E592" s="28"/>
      <c r="F592" s="67"/>
      <c r="G592" s="67"/>
      <c r="H592" s="67"/>
      <c r="I592" s="67"/>
      <c r="J592" s="9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</row>
    <row r="593" spans="1:26" ht="16.5" x14ac:dyDescent="0.45">
      <c r="A593" s="67"/>
      <c r="B593" s="67"/>
      <c r="C593" s="67"/>
      <c r="D593" s="67"/>
      <c r="E593" s="28"/>
      <c r="F593" s="67"/>
      <c r="G593" s="67"/>
      <c r="H593" s="67"/>
      <c r="I593" s="67"/>
      <c r="J593" s="9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</row>
    <row r="594" spans="1:26" ht="16.5" x14ac:dyDescent="0.45">
      <c r="A594" s="67"/>
      <c r="B594" s="67"/>
      <c r="C594" s="67"/>
      <c r="D594" s="67"/>
      <c r="E594" s="28"/>
      <c r="F594" s="67"/>
      <c r="G594" s="67"/>
      <c r="H594" s="67"/>
      <c r="I594" s="67"/>
      <c r="J594" s="9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</row>
    <row r="595" spans="1:26" ht="16.5" x14ac:dyDescent="0.45">
      <c r="A595" s="67"/>
      <c r="B595" s="67"/>
      <c r="C595" s="67"/>
      <c r="D595" s="67"/>
      <c r="E595" s="28"/>
      <c r="F595" s="67"/>
      <c r="G595" s="67"/>
      <c r="H595" s="67"/>
      <c r="I595" s="67"/>
      <c r="J595" s="9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</row>
    <row r="596" spans="1:26" ht="16.5" x14ac:dyDescent="0.45">
      <c r="A596" s="67"/>
      <c r="B596" s="67"/>
      <c r="C596" s="67"/>
      <c r="D596" s="67"/>
      <c r="E596" s="28"/>
      <c r="F596" s="67"/>
      <c r="G596" s="67"/>
      <c r="H596" s="67"/>
      <c r="I596" s="67"/>
      <c r="J596" s="9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</row>
    <row r="597" spans="1:26" ht="16.5" x14ac:dyDescent="0.45">
      <c r="A597" s="67"/>
      <c r="B597" s="67"/>
      <c r="C597" s="67"/>
      <c r="D597" s="67"/>
      <c r="E597" s="28"/>
      <c r="F597" s="67"/>
      <c r="G597" s="67"/>
      <c r="H597" s="67"/>
      <c r="I597" s="67"/>
      <c r="J597" s="9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</row>
    <row r="598" spans="1:26" ht="16.5" x14ac:dyDescent="0.45">
      <c r="A598" s="67"/>
      <c r="B598" s="67"/>
      <c r="C598" s="67"/>
      <c r="D598" s="67"/>
      <c r="E598" s="28"/>
      <c r="F598" s="67"/>
      <c r="G598" s="67"/>
      <c r="H598" s="67"/>
      <c r="I598" s="67"/>
      <c r="J598" s="9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</row>
    <row r="599" spans="1:26" ht="16.5" x14ac:dyDescent="0.45">
      <c r="A599" s="67"/>
      <c r="B599" s="67"/>
      <c r="C599" s="67"/>
      <c r="D599" s="67"/>
      <c r="E599" s="28"/>
      <c r="F599" s="67"/>
      <c r="G599" s="67"/>
      <c r="H599" s="67"/>
      <c r="I599" s="67"/>
      <c r="J599" s="9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</row>
    <row r="600" spans="1:26" ht="16.5" x14ac:dyDescent="0.45">
      <c r="A600" s="67"/>
      <c r="B600" s="67"/>
      <c r="C600" s="67"/>
      <c r="D600" s="67"/>
      <c r="E600" s="28"/>
      <c r="F600" s="67"/>
      <c r="G600" s="67"/>
      <c r="H600" s="67"/>
      <c r="I600" s="67"/>
      <c r="J600" s="9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</row>
    <row r="601" spans="1:26" ht="16.5" x14ac:dyDescent="0.45">
      <c r="A601" s="67"/>
      <c r="B601" s="67"/>
      <c r="C601" s="67"/>
      <c r="D601" s="67"/>
      <c r="E601" s="28"/>
      <c r="F601" s="67"/>
      <c r="G601" s="67"/>
      <c r="H601" s="67"/>
      <c r="I601" s="67"/>
      <c r="J601" s="9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</row>
    <row r="602" spans="1:26" ht="16.5" x14ac:dyDescent="0.45">
      <c r="A602" s="67"/>
      <c r="B602" s="67"/>
      <c r="C602" s="67"/>
      <c r="D602" s="67"/>
      <c r="E602" s="28"/>
      <c r="F602" s="67"/>
      <c r="G602" s="67"/>
      <c r="H602" s="67"/>
      <c r="I602" s="67"/>
      <c r="J602" s="9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</row>
    <row r="603" spans="1:26" ht="16.5" x14ac:dyDescent="0.45">
      <c r="A603" s="67"/>
      <c r="B603" s="67"/>
      <c r="C603" s="67"/>
      <c r="D603" s="67"/>
      <c r="E603" s="28"/>
      <c r="F603" s="67"/>
      <c r="G603" s="67"/>
      <c r="H603" s="67"/>
      <c r="I603" s="67"/>
      <c r="J603" s="9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</row>
    <row r="604" spans="1:26" ht="16.5" x14ac:dyDescent="0.45">
      <c r="A604" s="67"/>
      <c r="B604" s="67"/>
      <c r="C604" s="67"/>
      <c r="D604" s="67"/>
      <c r="E604" s="28"/>
      <c r="F604" s="67"/>
      <c r="G604" s="67"/>
      <c r="H604" s="67"/>
      <c r="I604" s="67"/>
      <c r="J604" s="9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</row>
    <row r="605" spans="1:26" ht="16.5" x14ac:dyDescent="0.45">
      <c r="A605" s="67"/>
      <c r="B605" s="67"/>
      <c r="C605" s="67"/>
      <c r="D605" s="67"/>
      <c r="E605" s="28"/>
      <c r="F605" s="67"/>
      <c r="G605" s="67"/>
      <c r="H605" s="67"/>
      <c r="I605" s="67"/>
      <c r="J605" s="9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</row>
    <row r="606" spans="1:26" ht="16.5" x14ac:dyDescent="0.45">
      <c r="A606" s="67"/>
      <c r="B606" s="67"/>
      <c r="C606" s="67"/>
      <c r="D606" s="67"/>
      <c r="E606" s="28"/>
      <c r="F606" s="67"/>
      <c r="G606" s="67"/>
      <c r="H606" s="67"/>
      <c r="I606" s="67"/>
      <c r="J606" s="9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</row>
    <row r="607" spans="1:26" ht="16.5" x14ac:dyDescent="0.45">
      <c r="A607" s="67"/>
      <c r="B607" s="67"/>
      <c r="C607" s="67"/>
      <c r="D607" s="67"/>
      <c r="E607" s="28"/>
      <c r="F607" s="67"/>
      <c r="G607" s="67"/>
      <c r="H607" s="67"/>
      <c r="I607" s="67"/>
      <c r="J607" s="9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</row>
    <row r="608" spans="1:26" ht="16.5" x14ac:dyDescent="0.45">
      <c r="A608" s="67"/>
      <c r="B608" s="67"/>
      <c r="C608" s="67"/>
      <c r="D608" s="67"/>
      <c r="E608" s="28"/>
      <c r="F608" s="67"/>
      <c r="G608" s="67"/>
      <c r="H608" s="67"/>
      <c r="I608" s="67"/>
      <c r="J608" s="9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</row>
    <row r="609" spans="1:26" ht="16.5" x14ac:dyDescent="0.45">
      <c r="A609" s="67"/>
      <c r="B609" s="67"/>
      <c r="C609" s="67"/>
      <c r="D609" s="67"/>
      <c r="E609" s="28"/>
      <c r="F609" s="67"/>
      <c r="G609" s="67"/>
      <c r="H609" s="67"/>
      <c r="I609" s="67"/>
      <c r="J609" s="9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</row>
    <row r="610" spans="1:26" ht="16.5" x14ac:dyDescent="0.45">
      <c r="A610" s="67"/>
      <c r="B610" s="67"/>
      <c r="C610" s="67"/>
      <c r="D610" s="67"/>
      <c r="E610" s="28"/>
      <c r="F610" s="67"/>
      <c r="G610" s="67"/>
      <c r="H610" s="67"/>
      <c r="I610" s="67"/>
      <c r="J610" s="9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</row>
    <row r="611" spans="1:26" ht="16.5" x14ac:dyDescent="0.45">
      <c r="A611" s="67"/>
      <c r="B611" s="67"/>
      <c r="C611" s="67"/>
      <c r="D611" s="67"/>
      <c r="E611" s="28"/>
      <c r="F611" s="67"/>
      <c r="G611" s="67"/>
      <c r="H611" s="67"/>
      <c r="I611" s="67"/>
      <c r="J611" s="9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</row>
    <row r="612" spans="1:26" ht="16.5" x14ac:dyDescent="0.45">
      <c r="A612" s="67"/>
      <c r="B612" s="67"/>
      <c r="C612" s="67"/>
      <c r="D612" s="67"/>
      <c r="E612" s="28"/>
      <c r="F612" s="67"/>
      <c r="G612" s="67"/>
      <c r="H612" s="67"/>
      <c r="I612" s="67"/>
      <c r="J612" s="9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</row>
    <row r="613" spans="1:26" ht="16.5" x14ac:dyDescent="0.45">
      <c r="A613" s="67"/>
      <c r="B613" s="67"/>
      <c r="C613" s="67"/>
      <c r="D613" s="67"/>
      <c r="E613" s="28"/>
      <c r="F613" s="67"/>
      <c r="G613" s="67"/>
      <c r="H613" s="67"/>
      <c r="I613" s="67"/>
      <c r="J613" s="9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</row>
    <row r="614" spans="1:26" ht="16.5" x14ac:dyDescent="0.45">
      <c r="A614" s="67"/>
      <c r="B614" s="67"/>
      <c r="C614" s="67"/>
      <c r="D614" s="67"/>
      <c r="E614" s="28"/>
      <c r="F614" s="67"/>
      <c r="G614" s="67"/>
      <c r="H614" s="67"/>
      <c r="I614" s="67"/>
      <c r="J614" s="9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</row>
    <row r="615" spans="1:26" ht="16.5" x14ac:dyDescent="0.45">
      <c r="A615" s="67"/>
      <c r="B615" s="67"/>
      <c r="C615" s="67"/>
      <c r="D615" s="67"/>
      <c r="E615" s="28"/>
      <c r="F615" s="67"/>
      <c r="G615" s="67"/>
      <c r="H615" s="67"/>
      <c r="I615" s="67"/>
      <c r="J615" s="9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</row>
    <row r="616" spans="1:26" ht="16.5" x14ac:dyDescent="0.45">
      <c r="A616" s="67"/>
      <c r="B616" s="67"/>
      <c r="C616" s="67"/>
      <c r="D616" s="67"/>
      <c r="E616" s="28"/>
      <c r="F616" s="67"/>
      <c r="G616" s="67"/>
      <c r="H616" s="67"/>
      <c r="I616" s="67"/>
      <c r="J616" s="9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</row>
    <row r="617" spans="1:26" ht="16.5" x14ac:dyDescent="0.45">
      <c r="A617" s="67"/>
      <c r="B617" s="67"/>
      <c r="C617" s="67"/>
      <c r="D617" s="67"/>
      <c r="E617" s="28"/>
      <c r="F617" s="67"/>
      <c r="G617" s="67"/>
      <c r="H617" s="67"/>
      <c r="I617" s="67"/>
      <c r="J617" s="9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</row>
    <row r="618" spans="1:26" ht="16.5" x14ac:dyDescent="0.45">
      <c r="A618" s="67"/>
      <c r="B618" s="67"/>
      <c r="C618" s="67"/>
      <c r="D618" s="67"/>
      <c r="E618" s="28"/>
      <c r="F618" s="67"/>
      <c r="G618" s="67"/>
      <c r="H618" s="67"/>
      <c r="I618" s="67"/>
      <c r="J618" s="9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</row>
    <row r="619" spans="1:26" ht="16.5" x14ac:dyDescent="0.45">
      <c r="A619" s="67"/>
      <c r="B619" s="67"/>
      <c r="C619" s="67"/>
      <c r="D619" s="67"/>
      <c r="E619" s="28"/>
      <c r="F619" s="67"/>
      <c r="G619" s="67"/>
      <c r="H619" s="67"/>
      <c r="I619" s="67"/>
      <c r="J619" s="9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</row>
    <row r="620" spans="1:26" ht="16.5" x14ac:dyDescent="0.45">
      <c r="A620" s="67"/>
      <c r="B620" s="67"/>
      <c r="C620" s="67"/>
      <c r="D620" s="67"/>
      <c r="E620" s="28"/>
      <c r="F620" s="67"/>
      <c r="G620" s="67"/>
      <c r="H620" s="67"/>
      <c r="I620" s="67"/>
      <c r="J620" s="9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</row>
    <row r="621" spans="1:26" ht="16.5" x14ac:dyDescent="0.45">
      <c r="A621" s="67"/>
      <c r="B621" s="67"/>
      <c r="C621" s="67"/>
      <c r="D621" s="67"/>
      <c r="E621" s="28"/>
      <c r="F621" s="67"/>
      <c r="G621" s="67"/>
      <c r="H621" s="67"/>
      <c r="I621" s="67"/>
      <c r="J621" s="9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</row>
    <row r="622" spans="1:26" ht="16.5" x14ac:dyDescent="0.45">
      <c r="A622" s="67"/>
      <c r="B622" s="67"/>
      <c r="C622" s="67"/>
      <c r="D622" s="67"/>
      <c r="E622" s="28"/>
      <c r="F622" s="67"/>
      <c r="G622" s="67"/>
      <c r="H622" s="67"/>
      <c r="I622" s="67"/>
      <c r="J622" s="9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</row>
    <row r="623" spans="1:26" ht="16.5" x14ac:dyDescent="0.45">
      <c r="A623" s="67"/>
      <c r="B623" s="67"/>
      <c r="C623" s="67"/>
      <c r="D623" s="67"/>
      <c r="E623" s="28"/>
      <c r="F623" s="67"/>
      <c r="G623" s="67"/>
      <c r="H623" s="67"/>
      <c r="I623" s="67"/>
      <c r="J623" s="9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</row>
    <row r="624" spans="1:26" ht="16.5" x14ac:dyDescent="0.45">
      <c r="A624" s="67"/>
      <c r="B624" s="67"/>
      <c r="C624" s="67"/>
      <c r="D624" s="67"/>
      <c r="E624" s="28"/>
      <c r="F624" s="67"/>
      <c r="G624" s="67"/>
      <c r="H624" s="67"/>
      <c r="I624" s="67"/>
      <c r="J624" s="9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</row>
    <row r="625" spans="1:26" ht="16.5" x14ac:dyDescent="0.45">
      <c r="A625" s="67"/>
      <c r="B625" s="67"/>
      <c r="C625" s="67"/>
      <c r="D625" s="67"/>
      <c r="E625" s="28"/>
      <c r="F625" s="67"/>
      <c r="G625" s="67"/>
      <c r="H625" s="67"/>
      <c r="I625" s="67"/>
      <c r="J625" s="9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</row>
    <row r="626" spans="1:26" ht="16.5" x14ac:dyDescent="0.45">
      <c r="A626" s="67"/>
      <c r="B626" s="67"/>
      <c r="C626" s="67"/>
      <c r="D626" s="67"/>
      <c r="E626" s="28"/>
      <c r="F626" s="67"/>
      <c r="G626" s="67"/>
      <c r="H626" s="67"/>
      <c r="I626" s="67"/>
      <c r="J626" s="9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</row>
    <row r="627" spans="1:26" ht="16.5" x14ac:dyDescent="0.45">
      <c r="A627" s="67"/>
      <c r="B627" s="67"/>
      <c r="C627" s="67"/>
      <c r="D627" s="67"/>
      <c r="E627" s="28"/>
      <c r="F627" s="67"/>
      <c r="G627" s="67"/>
      <c r="H627" s="67"/>
      <c r="I627" s="67"/>
      <c r="J627" s="9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</row>
    <row r="628" spans="1:26" ht="16.5" x14ac:dyDescent="0.45">
      <c r="A628" s="67"/>
      <c r="B628" s="67"/>
      <c r="C628" s="67"/>
      <c r="D628" s="67"/>
      <c r="E628" s="28"/>
      <c r="F628" s="67"/>
      <c r="G628" s="67"/>
      <c r="H628" s="67"/>
      <c r="I628" s="67"/>
      <c r="J628" s="9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</row>
    <row r="629" spans="1:26" ht="16.5" x14ac:dyDescent="0.45">
      <c r="A629" s="67"/>
      <c r="B629" s="67"/>
      <c r="C629" s="67"/>
      <c r="D629" s="67"/>
      <c r="E629" s="28"/>
      <c r="F629" s="67"/>
      <c r="G629" s="67"/>
      <c r="H629" s="67"/>
      <c r="I629" s="67"/>
      <c r="J629" s="9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</row>
    <row r="630" spans="1:26" ht="16.5" x14ac:dyDescent="0.45">
      <c r="A630" s="67"/>
      <c r="B630" s="67"/>
      <c r="C630" s="67"/>
      <c r="D630" s="67"/>
      <c r="E630" s="28"/>
      <c r="F630" s="67"/>
      <c r="G630" s="67"/>
      <c r="H630" s="67"/>
      <c r="I630" s="67"/>
      <c r="J630" s="9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</row>
    <row r="631" spans="1:26" ht="16.5" x14ac:dyDescent="0.45">
      <c r="A631" s="67"/>
      <c r="B631" s="67"/>
      <c r="C631" s="67"/>
      <c r="D631" s="67"/>
      <c r="E631" s="28"/>
      <c r="F631" s="67"/>
      <c r="G631" s="67"/>
      <c r="H631" s="67"/>
      <c r="I631" s="67"/>
      <c r="J631" s="9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</row>
    <row r="632" spans="1:26" ht="16.5" x14ac:dyDescent="0.45">
      <c r="A632" s="67"/>
      <c r="B632" s="67"/>
      <c r="C632" s="67"/>
      <c r="D632" s="67"/>
      <c r="E632" s="28"/>
      <c r="F632" s="67"/>
      <c r="G632" s="67"/>
      <c r="H632" s="67"/>
      <c r="I632" s="67"/>
      <c r="J632" s="9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</row>
    <row r="633" spans="1:26" ht="16.5" x14ac:dyDescent="0.45">
      <c r="A633" s="67"/>
      <c r="B633" s="67"/>
      <c r="C633" s="67"/>
      <c r="D633" s="67"/>
      <c r="E633" s="28"/>
      <c r="F633" s="67"/>
      <c r="G633" s="67"/>
      <c r="H633" s="67"/>
      <c r="I633" s="67"/>
      <c r="J633" s="9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</row>
    <row r="634" spans="1:26" ht="16.5" x14ac:dyDescent="0.45">
      <c r="A634" s="67"/>
      <c r="B634" s="67"/>
      <c r="C634" s="67"/>
      <c r="D634" s="67"/>
      <c r="E634" s="28"/>
      <c r="F634" s="67"/>
      <c r="G634" s="67"/>
      <c r="H634" s="67"/>
      <c r="I634" s="67"/>
      <c r="J634" s="9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</row>
    <row r="635" spans="1:26" ht="16.5" x14ac:dyDescent="0.45">
      <c r="A635" s="67"/>
      <c r="B635" s="67"/>
      <c r="C635" s="67"/>
      <c r="D635" s="67"/>
      <c r="E635" s="28"/>
      <c r="F635" s="67"/>
      <c r="G635" s="67"/>
      <c r="H635" s="67"/>
      <c r="I635" s="67"/>
      <c r="J635" s="9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</row>
    <row r="636" spans="1:26" ht="16.5" x14ac:dyDescent="0.45">
      <c r="A636" s="67"/>
      <c r="B636" s="67"/>
      <c r="C636" s="67"/>
      <c r="D636" s="67"/>
      <c r="E636" s="28"/>
      <c r="F636" s="67"/>
      <c r="G636" s="67"/>
      <c r="H636" s="67"/>
      <c r="I636" s="67"/>
      <c r="J636" s="9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</row>
    <row r="637" spans="1:26" ht="16.5" x14ac:dyDescent="0.45">
      <c r="A637" s="67"/>
      <c r="B637" s="67"/>
      <c r="C637" s="67"/>
      <c r="D637" s="67"/>
      <c r="E637" s="28"/>
      <c r="F637" s="67"/>
      <c r="G637" s="67"/>
      <c r="H637" s="67"/>
      <c r="I637" s="67"/>
      <c r="J637" s="9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</row>
    <row r="638" spans="1:26" ht="16.5" x14ac:dyDescent="0.45">
      <c r="A638" s="67"/>
      <c r="B638" s="67"/>
      <c r="C638" s="67"/>
      <c r="D638" s="67"/>
      <c r="E638" s="28"/>
      <c r="F638" s="67"/>
      <c r="G638" s="67"/>
      <c r="H638" s="67"/>
      <c r="I638" s="67"/>
      <c r="J638" s="9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</row>
    <row r="639" spans="1:26" ht="16.5" x14ac:dyDescent="0.45">
      <c r="A639" s="67"/>
      <c r="B639" s="67"/>
      <c r="C639" s="67"/>
      <c r="D639" s="67"/>
      <c r="E639" s="28"/>
      <c r="F639" s="67"/>
      <c r="G639" s="67"/>
      <c r="H639" s="67"/>
      <c r="I639" s="67"/>
      <c r="J639" s="9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</row>
    <row r="640" spans="1:26" ht="16.5" x14ac:dyDescent="0.45">
      <c r="A640" s="67"/>
      <c r="B640" s="67"/>
      <c r="C640" s="67"/>
      <c r="D640" s="67"/>
      <c r="E640" s="28"/>
      <c r="F640" s="67"/>
      <c r="G640" s="67"/>
      <c r="H640" s="67"/>
      <c r="I640" s="67"/>
      <c r="J640" s="9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</row>
    <row r="641" spans="1:26" ht="16.5" x14ac:dyDescent="0.45">
      <c r="A641" s="67"/>
      <c r="B641" s="67"/>
      <c r="C641" s="67"/>
      <c r="D641" s="67"/>
      <c r="E641" s="28"/>
      <c r="F641" s="67"/>
      <c r="G641" s="67"/>
      <c r="H641" s="67"/>
      <c r="I641" s="67"/>
      <c r="J641" s="9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</row>
    <row r="642" spans="1:26" ht="16.5" x14ac:dyDescent="0.45">
      <c r="A642" s="67"/>
      <c r="B642" s="67"/>
      <c r="C642" s="67"/>
      <c r="D642" s="67"/>
      <c r="E642" s="28"/>
      <c r="F642" s="67"/>
      <c r="G642" s="67"/>
      <c r="H642" s="67"/>
      <c r="I642" s="67"/>
      <c r="J642" s="9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</row>
    <row r="643" spans="1:26" ht="16.5" x14ac:dyDescent="0.45">
      <c r="A643" s="67"/>
      <c r="B643" s="67"/>
      <c r="C643" s="67"/>
      <c r="D643" s="67"/>
      <c r="E643" s="28"/>
      <c r="F643" s="67"/>
      <c r="G643" s="67"/>
      <c r="H643" s="67"/>
      <c r="I643" s="67"/>
      <c r="J643" s="9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</row>
    <row r="644" spans="1:26" ht="16.5" x14ac:dyDescent="0.45">
      <c r="A644" s="67"/>
      <c r="B644" s="67"/>
      <c r="C644" s="67"/>
      <c r="D644" s="67"/>
      <c r="E644" s="28"/>
      <c r="F644" s="67"/>
      <c r="G644" s="67"/>
      <c r="H644" s="67"/>
      <c r="I644" s="67"/>
      <c r="J644" s="9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</row>
    <row r="645" spans="1:26" ht="16.5" x14ac:dyDescent="0.45">
      <c r="A645" s="67"/>
      <c r="B645" s="67"/>
      <c r="C645" s="67"/>
      <c r="D645" s="67"/>
      <c r="E645" s="28"/>
      <c r="F645" s="67"/>
      <c r="G645" s="67"/>
      <c r="H645" s="67"/>
      <c r="I645" s="67"/>
      <c r="J645" s="9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</row>
    <row r="646" spans="1:26" ht="16.5" x14ac:dyDescent="0.45">
      <c r="A646" s="67"/>
      <c r="B646" s="67"/>
      <c r="C646" s="67"/>
      <c r="D646" s="67"/>
      <c r="E646" s="28"/>
      <c r="F646" s="67"/>
      <c r="G646" s="67"/>
      <c r="H646" s="67"/>
      <c r="I646" s="67"/>
      <c r="J646" s="9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</row>
    <row r="647" spans="1:26" ht="16.5" x14ac:dyDescent="0.45">
      <c r="A647" s="67"/>
      <c r="B647" s="67"/>
      <c r="C647" s="67"/>
      <c r="D647" s="67"/>
      <c r="E647" s="28"/>
      <c r="F647" s="67"/>
      <c r="G647" s="67"/>
      <c r="H647" s="67"/>
      <c r="I647" s="67"/>
      <c r="J647" s="9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</row>
    <row r="648" spans="1:26" ht="16.5" x14ac:dyDescent="0.45">
      <c r="A648" s="67"/>
      <c r="B648" s="67"/>
      <c r="C648" s="67"/>
      <c r="D648" s="67"/>
      <c r="E648" s="28"/>
      <c r="F648" s="67"/>
      <c r="G648" s="67"/>
      <c r="H648" s="67"/>
      <c r="I648" s="67"/>
      <c r="J648" s="9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</row>
    <row r="649" spans="1:26" ht="16.5" x14ac:dyDescent="0.45">
      <c r="A649" s="67"/>
      <c r="B649" s="67"/>
      <c r="C649" s="67"/>
      <c r="D649" s="67"/>
      <c r="E649" s="28"/>
      <c r="F649" s="67"/>
      <c r="G649" s="67"/>
      <c r="H649" s="67"/>
      <c r="I649" s="67"/>
      <c r="J649" s="9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</row>
    <row r="650" spans="1:26" ht="16.5" x14ac:dyDescent="0.45">
      <c r="A650" s="67"/>
      <c r="B650" s="67"/>
      <c r="C650" s="67"/>
      <c r="D650" s="67"/>
      <c r="E650" s="28"/>
      <c r="F650" s="67"/>
      <c r="G650" s="67"/>
      <c r="H650" s="67"/>
      <c r="I650" s="67"/>
      <c r="J650" s="9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</row>
    <row r="651" spans="1:26" ht="16.5" x14ac:dyDescent="0.45">
      <c r="A651" s="67"/>
      <c r="B651" s="67"/>
      <c r="C651" s="67"/>
      <c r="D651" s="67"/>
      <c r="E651" s="28"/>
      <c r="F651" s="67"/>
      <c r="G651" s="67"/>
      <c r="H651" s="67"/>
      <c r="I651" s="67"/>
      <c r="J651" s="9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</row>
    <row r="652" spans="1:26" ht="16.5" x14ac:dyDescent="0.45">
      <c r="A652" s="67"/>
      <c r="B652" s="67"/>
      <c r="C652" s="67"/>
      <c r="D652" s="67"/>
      <c r="E652" s="28"/>
      <c r="F652" s="67"/>
      <c r="G652" s="67"/>
      <c r="H652" s="67"/>
      <c r="I652" s="67"/>
      <c r="J652" s="9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</row>
    <row r="653" spans="1:26" ht="16.5" x14ac:dyDescent="0.45">
      <c r="A653" s="67"/>
      <c r="B653" s="67"/>
      <c r="C653" s="67"/>
      <c r="D653" s="67"/>
      <c r="E653" s="28"/>
      <c r="F653" s="67"/>
      <c r="G653" s="67"/>
      <c r="H653" s="67"/>
      <c r="I653" s="67"/>
      <c r="J653" s="9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</row>
    <row r="654" spans="1:26" ht="16.5" x14ac:dyDescent="0.45">
      <c r="A654" s="67"/>
      <c r="B654" s="67"/>
      <c r="C654" s="67"/>
      <c r="D654" s="67"/>
      <c r="E654" s="28"/>
      <c r="F654" s="67"/>
      <c r="G654" s="67"/>
      <c r="H654" s="67"/>
      <c r="I654" s="67"/>
      <c r="J654" s="9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</row>
    <row r="655" spans="1:26" ht="16.5" x14ac:dyDescent="0.45">
      <c r="A655" s="67"/>
      <c r="B655" s="67"/>
      <c r="C655" s="67"/>
      <c r="D655" s="67"/>
      <c r="E655" s="28"/>
      <c r="F655" s="67"/>
      <c r="G655" s="67"/>
      <c r="H655" s="67"/>
      <c r="I655" s="67"/>
      <c r="J655" s="9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</row>
    <row r="656" spans="1:26" ht="16.5" x14ac:dyDescent="0.45">
      <c r="A656" s="67"/>
      <c r="B656" s="67"/>
      <c r="C656" s="67"/>
      <c r="D656" s="67"/>
      <c r="E656" s="28"/>
      <c r="F656" s="67"/>
      <c r="G656" s="67"/>
      <c r="H656" s="67"/>
      <c r="I656" s="67"/>
      <c r="J656" s="9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</row>
    <row r="657" spans="1:26" ht="16.5" x14ac:dyDescent="0.45">
      <c r="A657" s="67"/>
      <c r="B657" s="67"/>
      <c r="C657" s="67"/>
      <c r="D657" s="67"/>
      <c r="E657" s="28"/>
      <c r="F657" s="67"/>
      <c r="G657" s="67"/>
      <c r="H657" s="67"/>
      <c r="I657" s="67"/>
      <c r="J657" s="9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</row>
    <row r="658" spans="1:26" ht="16.5" x14ac:dyDescent="0.45">
      <c r="A658" s="67"/>
      <c r="B658" s="67"/>
      <c r="C658" s="67"/>
      <c r="D658" s="67"/>
      <c r="E658" s="28"/>
      <c r="F658" s="67"/>
      <c r="G658" s="67"/>
      <c r="H658" s="67"/>
      <c r="I658" s="67"/>
      <c r="J658" s="9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</row>
    <row r="659" spans="1:26" ht="16.5" x14ac:dyDescent="0.45">
      <c r="A659" s="67"/>
      <c r="B659" s="67"/>
      <c r="C659" s="67"/>
      <c r="D659" s="67"/>
      <c r="E659" s="28"/>
      <c r="F659" s="67"/>
      <c r="G659" s="67"/>
      <c r="H659" s="67"/>
      <c r="I659" s="67"/>
      <c r="J659" s="9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</row>
    <row r="660" spans="1:26" ht="16.5" x14ac:dyDescent="0.45">
      <c r="A660" s="67"/>
      <c r="B660" s="67"/>
      <c r="C660" s="67"/>
      <c r="D660" s="67"/>
      <c r="E660" s="28"/>
      <c r="F660" s="67"/>
      <c r="G660" s="67"/>
      <c r="H660" s="67"/>
      <c r="I660" s="67"/>
      <c r="J660" s="9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</row>
    <row r="661" spans="1:26" ht="16.5" x14ac:dyDescent="0.45">
      <c r="A661" s="67"/>
      <c r="B661" s="67"/>
      <c r="C661" s="67"/>
      <c r="D661" s="67"/>
      <c r="E661" s="28"/>
      <c r="F661" s="67"/>
      <c r="G661" s="67"/>
      <c r="H661" s="67"/>
      <c r="I661" s="67"/>
      <c r="J661" s="9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</row>
    <row r="662" spans="1:26" ht="16.5" x14ac:dyDescent="0.45">
      <c r="A662" s="67"/>
      <c r="B662" s="67"/>
      <c r="C662" s="67"/>
      <c r="D662" s="67"/>
      <c r="E662" s="28"/>
      <c r="F662" s="67"/>
      <c r="G662" s="67"/>
      <c r="H662" s="67"/>
      <c r="I662" s="67"/>
      <c r="J662" s="9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</row>
    <row r="663" spans="1:26" ht="16.5" x14ac:dyDescent="0.45">
      <c r="A663" s="67"/>
      <c r="B663" s="67"/>
      <c r="C663" s="67"/>
      <c r="D663" s="67"/>
      <c r="E663" s="28"/>
      <c r="F663" s="67"/>
      <c r="G663" s="67"/>
      <c r="H663" s="67"/>
      <c r="I663" s="67"/>
      <c r="J663" s="9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</row>
    <row r="664" spans="1:26" ht="16.5" x14ac:dyDescent="0.45">
      <c r="A664" s="67"/>
      <c r="B664" s="67"/>
      <c r="C664" s="67"/>
      <c r="D664" s="67"/>
      <c r="E664" s="28"/>
      <c r="F664" s="67"/>
      <c r="G664" s="67"/>
      <c r="H664" s="67"/>
      <c r="I664" s="67"/>
      <c r="J664" s="9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</row>
    <row r="665" spans="1:26" ht="16.5" x14ac:dyDescent="0.45">
      <c r="A665" s="67"/>
      <c r="B665" s="67"/>
      <c r="C665" s="67"/>
      <c r="D665" s="67"/>
      <c r="E665" s="28"/>
      <c r="F665" s="67"/>
      <c r="G665" s="67"/>
      <c r="H665" s="67"/>
      <c r="I665" s="67"/>
      <c r="J665" s="9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</row>
    <row r="666" spans="1:26" ht="16.5" x14ac:dyDescent="0.45">
      <c r="A666" s="67"/>
      <c r="B666" s="67"/>
      <c r="C666" s="67"/>
      <c r="D666" s="67"/>
      <c r="E666" s="28"/>
      <c r="F666" s="67"/>
      <c r="G666" s="67"/>
      <c r="H666" s="67"/>
      <c r="I666" s="67"/>
      <c r="J666" s="9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</row>
    <row r="667" spans="1:26" ht="16.5" x14ac:dyDescent="0.45">
      <c r="A667" s="67"/>
      <c r="B667" s="67"/>
      <c r="C667" s="67"/>
      <c r="D667" s="67"/>
      <c r="E667" s="28"/>
      <c r="F667" s="67"/>
      <c r="G667" s="67"/>
      <c r="H667" s="67"/>
      <c r="I667" s="67"/>
      <c r="J667" s="9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</row>
    <row r="668" spans="1:26" ht="16.5" x14ac:dyDescent="0.45">
      <c r="A668" s="67"/>
      <c r="B668" s="67"/>
      <c r="C668" s="67"/>
      <c r="D668" s="67"/>
      <c r="E668" s="28"/>
      <c r="F668" s="67"/>
      <c r="G668" s="67"/>
      <c r="H668" s="67"/>
      <c r="I668" s="67"/>
      <c r="J668" s="9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</row>
    <row r="669" spans="1:26" ht="16.5" x14ac:dyDescent="0.45">
      <c r="A669" s="67"/>
      <c r="B669" s="67"/>
      <c r="C669" s="67"/>
      <c r="D669" s="67"/>
      <c r="E669" s="28"/>
      <c r="F669" s="67"/>
      <c r="G669" s="67"/>
      <c r="H669" s="67"/>
      <c r="I669" s="67"/>
      <c r="J669" s="9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</row>
    <row r="670" spans="1:26" ht="16.5" x14ac:dyDescent="0.45">
      <c r="A670" s="67"/>
      <c r="B670" s="67"/>
      <c r="C670" s="67"/>
      <c r="D670" s="67"/>
      <c r="E670" s="28"/>
      <c r="F670" s="67"/>
      <c r="G670" s="67"/>
      <c r="H670" s="67"/>
      <c r="I670" s="67"/>
      <c r="J670" s="9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</row>
    <row r="671" spans="1:26" ht="16.5" x14ac:dyDescent="0.45">
      <c r="A671" s="67"/>
      <c r="B671" s="67"/>
      <c r="C671" s="67"/>
      <c r="D671" s="67"/>
      <c r="E671" s="28"/>
      <c r="F671" s="67"/>
      <c r="G671" s="67"/>
      <c r="H671" s="67"/>
      <c r="I671" s="67"/>
      <c r="J671" s="9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</row>
    <row r="672" spans="1:26" ht="16.5" x14ac:dyDescent="0.45">
      <c r="A672" s="67"/>
      <c r="B672" s="67"/>
      <c r="C672" s="67"/>
      <c r="D672" s="67"/>
      <c r="E672" s="28"/>
      <c r="F672" s="67"/>
      <c r="G672" s="67"/>
      <c r="H672" s="67"/>
      <c r="I672" s="67"/>
      <c r="J672" s="9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</row>
    <row r="673" spans="1:26" ht="16.5" x14ac:dyDescent="0.45">
      <c r="A673" s="67"/>
      <c r="B673" s="67"/>
      <c r="C673" s="67"/>
      <c r="D673" s="67"/>
      <c r="E673" s="28"/>
      <c r="F673" s="67"/>
      <c r="G673" s="67"/>
      <c r="H673" s="67"/>
      <c r="I673" s="67"/>
      <c r="J673" s="9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</row>
    <row r="674" spans="1:26" ht="16.5" x14ac:dyDescent="0.45">
      <c r="A674" s="67"/>
      <c r="B674" s="67"/>
      <c r="C674" s="67"/>
      <c r="D674" s="67"/>
      <c r="E674" s="28"/>
      <c r="F674" s="67"/>
      <c r="G674" s="67"/>
      <c r="H674" s="67"/>
      <c r="I674" s="67"/>
      <c r="J674" s="9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</row>
    <row r="675" spans="1:26" ht="16.5" x14ac:dyDescent="0.45">
      <c r="A675" s="67"/>
      <c r="B675" s="67"/>
      <c r="C675" s="67"/>
      <c r="D675" s="67"/>
      <c r="E675" s="28"/>
      <c r="F675" s="67"/>
      <c r="G675" s="67"/>
      <c r="H675" s="67"/>
      <c r="I675" s="67"/>
      <c r="J675" s="9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</row>
    <row r="676" spans="1:26" ht="16.5" x14ac:dyDescent="0.45">
      <c r="A676" s="67"/>
      <c r="B676" s="67"/>
      <c r="C676" s="67"/>
      <c r="D676" s="67"/>
      <c r="E676" s="28"/>
      <c r="F676" s="67"/>
      <c r="G676" s="67"/>
      <c r="H676" s="67"/>
      <c r="I676" s="67"/>
      <c r="J676" s="9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</row>
    <row r="677" spans="1:26" ht="16.5" x14ac:dyDescent="0.45">
      <c r="A677" s="67"/>
      <c r="B677" s="67"/>
      <c r="C677" s="67"/>
      <c r="D677" s="67"/>
      <c r="E677" s="28"/>
      <c r="F677" s="67"/>
      <c r="G677" s="67"/>
      <c r="H677" s="67"/>
      <c r="I677" s="67"/>
      <c r="J677" s="9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</row>
    <row r="678" spans="1:26" ht="16.5" x14ac:dyDescent="0.45">
      <c r="A678" s="67"/>
      <c r="B678" s="67"/>
      <c r="C678" s="67"/>
      <c r="D678" s="67"/>
      <c r="E678" s="28"/>
      <c r="F678" s="67"/>
      <c r="G678" s="67"/>
      <c r="H678" s="67"/>
      <c r="I678" s="67"/>
      <c r="J678" s="9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</row>
    <row r="679" spans="1:26" ht="16.5" x14ac:dyDescent="0.45">
      <c r="A679" s="67"/>
      <c r="B679" s="67"/>
      <c r="C679" s="67"/>
      <c r="D679" s="67"/>
      <c r="E679" s="28"/>
      <c r="F679" s="67"/>
      <c r="G679" s="67"/>
      <c r="H679" s="67"/>
      <c r="I679" s="67"/>
      <c r="J679" s="9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</row>
    <row r="680" spans="1:26" ht="16.5" x14ac:dyDescent="0.45">
      <c r="A680" s="67"/>
      <c r="B680" s="67"/>
      <c r="C680" s="67"/>
      <c r="D680" s="67"/>
      <c r="E680" s="28"/>
      <c r="F680" s="67"/>
      <c r="G680" s="67"/>
      <c r="H680" s="67"/>
      <c r="I680" s="67"/>
      <c r="J680" s="9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</row>
    <row r="681" spans="1:26" ht="16.5" x14ac:dyDescent="0.45">
      <c r="A681" s="67"/>
      <c r="B681" s="67"/>
      <c r="C681" s="67"/>
      <c r="D681" s="67"/>
      <c r="E681" s="28"/>
      <c r="F681" s="67"/>
      <c r="G681" s="67"/>
      <c r="H681" s="67"/>
      <c r="I681" s="67"/>
      <c r="J681" s="9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</row>
    <row r="682" spans="1:26" ht="16.5" x14ac:dyDescent="0.45">
      <c r="A682" s="67"/>
      <c r="B682" s="67"/>
      <c r="C682" s="67"/>
      <c r="D682" s="67"/>
      <c r="E682" s="28"/>
      <c r="F682" s="67"/>
      <c r="G682" s="67"/>
      <c r="H682" s="67"/>
      <c r="I682" s="67"/>
      <c r="J682" s="9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</row>
    <row r="683" spans="1:26" ht="16.5" x14ac:dyDescent="0.45">
      <c r="A683" s="67"/>
      <c r="B683" s="67"/>
      <c r="C683" s="67"/>
      <c r="D683" s="67"/>
      <c r="E683" s="28"/>
      <c r="F683" s="67"/>
      <c r="G683" s="67"/>
      <c r="H683" s="67"/>
      <c r="I683" s="67"/>
      <c r="J683" s="9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</row>
    <row r="684" spans="1:26" ht="16.5" x14ac:dyDescent="0.45">
      <c r="A684" s="67"/>
      <c r="B684" s="67"/>
      <c r="C684" s="67"/>
      <c r="D684" s="67"/>
      <c r="E684" s="28"/>
      <c r="F684" s="67"/>
      <c r="G684" s="67"/>
      <c r="H684" s="67"/>
      <c r="I684" s="67"/>
      <c r="J684" s="9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</row>
    <row r="685" spans="1:26" ht="16.5" x14ac:dyDescent="0.45">
      <c r="A685" s="67"/>
      <c r="B685" s="67"/>
      <c r="C685" s="67"/>
      <c r="D685" s="67"/>
      <c r="E685" s="28"/>
      <c r="F685" s="67"/>
      <c r="G685" s="67"/>
      <c r="H685" s="67"/>
      <c r="I685" s="67"/>
      <c r="J685" s="9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</row>
    <row r="686" spans="1:26" ht="16.5" x14ac:dyDescent="0.45">
      <c r="A686" s="67"/>
      <c r="B686" s="67"/>
      <c r="C686" s="67"/>
      <c r="D686" s="67"/>
      <c r="E686" s="28"/>
      <c r="F686" s="67"/>
      <c r="G686" s="67"/>
      <c r="H686" s="67"/>
      <c r="I686" s="67"/>
      <c r="J686" s="9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</row>
    <row r="687" spans="1:26" ht="16.5" x14ac:dyDescent="0.45">
      <c r="A687" s="67"/>
      <c r="B687" s="67"/>
      <c r="C687" s="67"/>
      <c r="D687" s="67"/>
      <c r="E687" s="28"/>
      <c r="F687" s="67"/>
      <c r="G687" s="67"/>
      <c r="H687" s="67"/>
      <c r="I687" s="67"/>
      <c r="J687" s="9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</row>
    <row r="688" spans="1:26" ht="16.5" x14ac:dyDescent="0.45">
      <c r="A688" s="67"/>
      <c r="B688" s="67"/>
      <c r="C688" s="67"/>
      <c r="D688" s="67"/>
      <c r="E688" s="28"/>
      <c r="F688" s="67"/>
      <c r="G688" s="67"/>
      <c r="H688" s="67"/>
      <c r="I688" s="67"/>
      <c r="J688" s="9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</row>
    <row r="689" spans="1:26" ht="16.5" x14ac:dyDescent="0.45">
      <c r="A689" s="67"/>
      <c r="B689" s="67"/>
      <c r="C689" s="67"/>
      <c r="D689" s="67"/>
      <c r="E689" s="28"/>
      <c r="F689" s="67"/>
      <c r="G689" s="67"/>
      <c r="H689" s="67"/>
      <c r="I689" s="67"/>
      <c r="J689" s="9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</row>
    <row r="690" spans="1:26" ht="16.5" x14ac:dyDescent="0.45">
      <c r="A690" s="67"/>
      <c r="B690" s="67"/>
      <c r="C690" s="67"/>
      <c r="D690" s="67"/>
      <c r="E690" s="28"/>
      <c r="F690" s="67"/>
      <c r="G690" s="67"/>
      <c r="H690" s="67"/>
      <c r="I690" s="67"/>
      <c r="J690" s="9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</row>
    <row r="691" spans="1:26" ht="16.5" x14ac:dyDescent="0.45">
      <c r="A691" s="67"/>
      <c r="B691" s="67"/>
      <c r="C691" s="67"/>
      <c r="D691" s="67"/>
      <c r="E691" s="28"/>
      <c r="F691" s="67"/>
      <c r="G691" s="67"/>
      <c r="H691" s="67"/>
      <c r="I691" s="67"/>
      <c r="J691" s="9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</row>
    <row r="692" spans="1:26" ht="16.5" x14ac:dyDescent="0.45">
      <c r="A692" s="67"/>
      <c r="B692" s="67"/>
      <c r="C692" s="67"/>
      <c r="D692" s="67"/>
      <c r="E692" s="28"/>
      <c r="F692" s="67"/>
      <c r="G692" s="67"/>
      <c r="H692" s="67"/>
      <c r="I692" s="67"/>
      <c r="J692" s="9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</row>
    <row r="693" spans="1:26" ht="16.5" x14ac:dyDescent="0.45">
      <c r="A693" s="67"/>
      <c r="B693" s="67"/>
      <c r="C693" s="67"/>
      <c r="D693" s="67"/>
      <c r="E693" s="28"/>
      <c r="F693" s="67"/>
      <c r="G693" s="67"/>
      <c r="H693" s="67"/>
      <c r="I693" s="67"/>
      <c r="J693" s="9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</row>
    <row r="694" spans="1:26" ht="16.5" x14ac:dyDescent="0.45">
      <c r="A694" s="67"/>
      <c r="B694" s="67"/>
      <c r="C694" s="67"/>
      <c r="D694" s="67"/>
      <c r="E694" s="28"/>
      <c r="F694" s="67"/>
      <c r="G694" s="67"/>
      <c r="H694" s="67"/>
      <c r="I694" s="67"/>
      <c r="J694" s="9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</row>
    <row r="695" spans="1:26" ht="16.5" x14ac:dyDescent="0.45">
      <c r="A695" s="67"/>
      <c r="B695" s="67"/>
      <c r="C695" s="67"/>
      <c r="D695" s="67"/>
      <c r="E695" s="28"/>
      <c r="F695" s="67"/>
      <c r="G695" s="67"/>
      <c r="H695" s="67"/>
      <c r="I695" s="67"/>
      <c r="J695" s="9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</row>
    <row r="696" spans="1:26" ht="16.5" x14ac:dyDescent="0.45">
      <c r="A696" s="67"/>
      <c r="B696" s="67"/>
      <c r="C696" s="67"/>
      <c r="D696" s="67"/>
      <c r="E696" s="28"/>
      <c r="F696" s="67"/>
      <c r="G696" s="67"/>
      <c r="H696" s="67"/>
      <c r="I696" s="67"/>
      <c r="J696" s="9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</row>
    <row r="697" spans="1:26" ht="16.5" x14ac:dyDescent="0.45">
      <c r="A697" s="67"/>
      <c r="B697" s="67"/>
      <c r="C697" s="67"/>
      <c r="D697" s="67"/>
      <c r="E697" s="28"/>
      <c r="F697" s="67"/>
      <c r="G697" s="67"/>
      <c r="H697" s="67"/>
      <c r="I697" s="67"/>
      <c r="J697" s="9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</row>
    <row r="698" spans="1:26" ht="16.5" x14ac:dyDescent="0.45">
      <c r="A698" s="67"/>
      <c r="B698" s="67"/>
      <c r="C698" s="67"/>
      <c r="D698" s="67"/>
      <c r="E698" s="28"/>
      <c r="F698" s="67"/>
      <c r="G698" s="67"/>
      <c r="H698" s="67"/>
      <c r="I698" s="67"/>
      <c r="J698" s="9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</row>
    <row r="699" spans="1:26" ht="16.5" x14ac:dyDescent="0.45">
      <c r="A699" s="67"/>
      <c r="B699" s="67"/>
      <c r="C699" s="67"/>
      <c r="D699" s="67"/>
      <c r="E699" s="28"/>
      <c r="F699" s="67"/>
      <c r="G699" s="67"/>
      <c r="H699" s="67"/>
      <c r="I699" s="67"/>
      <c r="J699" s="9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</row>
    <row r="700" spans="1:26" ht="16.5" x14ac:dyDescent="0.45">
      <c r="A700" s="67"/>
      <c r="B700" s="67"/>
      <c r="C700" s="67"/>
      <c r="D700" s="67"/>
      <c r="E700" s="28"/>
      <c r="F700" s="67"/>
      <c r="G700" s="67"/>
      <c r="H700" s="67"/>
      <c r="I700" s="67"/>
      <c r="J700" s="9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</row>
    <row r="701" spans="1:26" ht="16.5" x14ac:dyDescent="0.45">
      <c r="A701" s="67"/>
      <c r="B701" s="67"/>
      <c r="C701" s="67"/>
      <c r="D701" s="67"/>
      <c r="E701" s="28"/>
      <c r="F701" s="67"/>
      <c r="G701" s="67"/>
      <c r="H701" s="67"/>
      <c r="I701" s="67"/>
      <c r="J701" s="9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</row>
    <row r="702" spans="1:26" ht="16.5" x14ac:dyDescent="0.45">
      <c r="A702" s="67"/>
      <c r="B702" s="67"/>
      <c r="C702" s="67"/>
      <c r="D702" s="67"/>
      <c r="E702" s="28"/>
      <c r="F702" s="67"/>
      <c r="G702" s="67"/>
      <c r="H702" s="67"/>
      <c r="I702" s="67"/>
      <c r="J702" s="9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</row>
    <row r="703" spans="1:26" ht="16.5" x14ac:dyDescent="0.45">
      <c r="A703" s="67"/>
      <c r="B703" s="67"/>
      <c r="C703" s="67"/>
      <c r="D703" s="67"/>
      <c r="E703" s="28"/>
      <c r="F703" s="67"/>
      <c r="G703" s="67"/>
      <c r="H703" s="67"/>
      <c r="I703" s="67"/>
      <c r="J703" s="9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</row>
    <row r="704" spans="1:26" ht="16.5" x14ac:dyDescent="0.45">
      <c r="A704" s="67"/>
      <c r="B704" s="67"/>
      <c r="C704" s="67"/>
      <c r="D704" s="67"/>
      <c r="E704" s="28"/>
      <c r="F704" s="67"/>
      <c r="G704" s="67"/>
      <c r="H704" s="67"/>
      <c r="I704" s="67"/>
      <c r="J704" s="9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</row>
    <row r="705" spans="1:26" ht="16.5" x14ac:dyDescent="0.45">
      <c r="A705" s="67"/>
      <c r="B705" s="67"/>
      <c r="C705" s="67"/>
      <c r="D705" s="67"/>
      <c r="E705" s="28"/>
      <c r="F705" s="67"/>
      <c r="G705" s="67"/>
      <c r="H705" s="67"/>
      <c r="I705" s="67"/>
      <c r="J705" s="9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</row>
    <row r="706" spans="1:26" ht="16.5" x14ac:dyDescent="0.45">
      <c r="A706" s="67"/>
      <c r="B706" s="67"/>
      <c r="C706" s="67"/>
      <c r="D706" s="67"/>
      <c r="E706" s="28"/>
      <c r="F706" s="67"/>
      <c r="G706" s="67"/>
      <c r="H706" s="67"/>
      <c r="I706" s="67"/>
      <c r="J706" s="9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</row>
    <row r="707" spans="1:26" ht="16.5" x14ac:dyDescent="0.45">
      <c r="A707" s="67"/>
      <c r="B707" s="67"/>
      <c r="C707" s="67"/>
      <c r="D707" s="67"/>
      <c r="E707" s="28"/>
      <c r="F707" s="67"/>
      <c r="G707" s="67"/>
      <c r="H707" s="67"/>
      <c r="I707" s="67"/>
      <c r="J707" s="9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</row>
    <row r="708" spans="1:26" ht="16.5" x14ac:dyDescent="0.45">
      <c r="A708" s="67"/>
      <c r="B708" s="67"/>
      <c r="C708" s="67"/>
      <c r="D708" s="67"/>
      <c r="E708" s="28"/>
      <c r="F708" s="67"/>
      <c r="G708" s="67"/>
      <c r="H708" s="67"/>
      <c r="I708" s="67"/>
      <c r="J708" s="9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</row>
    <row r="709" spans="1:26" ht="16.5" x14ac:dyDescent="0.45">
      <c r="A709" s="67"/>
      <c r="B709" s="67"/>
      <c r="C709" s="67"/>
      <c r="D709" s="67"/>
      <c r="E709" s="28"/>
      <c r="F709" s="67"/>
      <c r="G709" s="67"/>
      <c r="H709" s="67"/>
      <c r="I709" s="67"/>
      <c r="J709" s="9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</row>
    <row r="710" spans="1:26" ht="16.5" x14ac:dyDescent="0.45">
      <c r="A710" s="67"/>
      <c r="B710" s="67"/>
      <c r="C710" s="67"/>
      <c r="D710" s="67"/>
      <c r="E710" s="28"/>
      <c r="F710" s="67"/>
      <c r="G710" s="67"/>
      <c r="H710" s="67"/>
      <c r="I710" s="67"/>
      <c r="J710" s="9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</row>
    <row r="711" spans="1:26" ht="16.5" x14ac:dyDescent="0.45">
      <c r="A711" s="67"/>
      <c r="B711" s="67"/>
      <c r="C711" s="67"/>
      <c r="D711" s="67"/>
      <c r="E711" s="28"/>
      <c r="F711" s="67"/>
      <c r="G711" s="67"/>
      <c r="H711" s="67"/>
      <c r="I711" s="67"/>
      <c r="J711" s="9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</row>
    <row r="712" spans="1:26" ht="16.5" x14ac:dyDescent="0.45">
      <c r="A712" s="67"/>
      <c r="B712" s="67"/>
      <c r="C712" s="67"/>
      <c r="D712" s="67"/>
      <c r="E712" s="28"/>
      <c r="F712" s="67"/>
      <c r="G712" s="67"/>
      <c r="H712" s="67"/>
      <c r="I712" s="67"/>
      <c r="J712" s="9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</row>
    <row r="713" spans="1:26" ht="16.5" x14ac:dyDescent="0.45">
      <c r="A713" s="67"/>
      <c r="B713" s="67"/>
      <c r="C713" s="67"/>
      <c r="D713" s="67"/>
      <c r="E713" s="28"/>
      <c r="F713" s="67"/>
      <c r="G713" s="67"/>
      <c r="H713" s="67"/>
      <c r="I713" s="67"/>
      <c r="J713" s="9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</row>
    <row r="714" spans="1:26" ht="16.5" x14ac:dyDescent="0.45">
      <c r="A714" s="67"/>
      <c r="B714" s="67"/>
      <c r="C714" s="67"/>
      <c r="D714" s="67"/>
      <c r="E714" s="28"/>
      <c r="F714" s="67"/>
      <c r="G714" s="67"/>
      <c r="H714" s="67"/>
      <c r="I714" s="67"/>
      <c r="J714" s="9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</row>
    <row r="715" spans="1:26" ht="16.5" x14ac:dyDescent="0.45">
      <c r="A715" s="67"/>
      <c r="B715" s="67"/>
      <c r="C715" s="67"/>
      <c r="D715" s="67"/>
      <c r="E715" s="28"/>
      <c r="F715" s="67"/>
      <c r="G715" s="67"/>
      <c r="H715" s="67"/>
      <c r="I715" s="67"/>
      <c r="J715" s="9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</row>
    <row r="716" spans="1:26" ht="16.5" x14ac:dyDescent="0.45">
      <c r="A716" s="67"/>
      <c r="B716" s="67"/>
      <c r="C716" s="67"/>
      <c r="D716" s="67"/>
      <c r="E716" s="28"/>
      <c r="F716" s="67"/>
      <c r="G716" s="67"/>
      <c r="H716" s="67"/>
      <c r="I716" s="67"/>
      <c r="J716" s="9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</row>
    <row r="717" spans="1:26" ht="16.5" x14ac:dyDescent="0.45">
      <c r="A717" s="67"/>
      <c r="B717" s="67"/>
      <c r="C717" s="67"/>
      <c r="D717" s="67"/>
      <c r="E717" s="28"/>
      <c r="F717" s="67"/>
      <c r="G717" s="67"/>
      <c r="H717" s="67"/>
      <c r="I717" s="67"/>
      <c r="J717" s="9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</row>
    <row r="718" spans="1:26" ht="16.5" x14ac:dyDescent="0.45">
      <c r="A718" s="67"/>
      <c r="B718" s="67"/>
      <c r="C718" s="67"/>
      <c r="D718" s="67"/>
      <c r="E718" s="28"/>
      <c r="F718" s="67"/>
      <c r="G718" s="67"/>
      <c r="H718" s="67"/>
      <c r="I718" s="67"/>
      <c r="J718" s="9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</row>
    <row r="719" spans="1:26" ht="16.5" x14ac:dyDescent="0.45">
      <c r="A719" s="67"/>
      <c r="B719" s="67"/>
      <c r="C719" s="67"/>
      <c r="D719" s="67"/>
      <c r="E719" s="28"/>
      <c r="F719" s="67"/>
      <c r="G719" s="67"/>
      <c r="H719" s="67"/>
      <c r="I719" s="67"/>
      <c r="J719" s="9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</row>
    <row r="720" spans="1:26" ht="16.5" x14ac:dyDescent="0.45">
      <c r="A720" s="67"/>
      <c r="B720" s="67"/>
      <c r="C720" s="67"/>
      <c r="D720" s="67"/>
      <c r="E720" s="28"/>
      <c r="F720" s="67"/>
      <c r="G720" s="67"/>
      <c r="H720" s="67"/>
      <c r="I720" s="67"/>
      <c r="J720" s="9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</row>
    <row r="721" spans="1:26" ht="16.5" x14ac:dyDescent="0.45">
      <c r="A721" s="67"/>
      <c r="B721" s="67"/>
      <c r="C721" s="67"/>
      <c r="D721" s="67"/>
      <c r="E721" s="28"/>
      <c r="F721" s="67"/>
      <c r="G721" s="67"/>
      <c r="H721" s="67"/>
      <c r="I721" s="67"/>
      <c r="J721" s="9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</row>
    <row r="722" spans="1:26" ht="16.5" x14ac:dyDescent="0.45">
      <c r="A722" s="67"/>
      <c r="B722" s="67"/>
      <c r="C722" s="67"/>
      <c r="D722" s="67"/>
      <c r="E722" s="28"/>
      <c r="F722" s="67"/>
      <c r="G722" s="67"/>
      <c r="H722" s="67"/>
      <c r="I722" s="67"/>
      <c r="J722" s="9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</row>
    <row r="723" spans="1:26" ht="16.5" x14ac:dyDescent="0.45">
      <c r="A723" s="67"/>
      <c r="B723" s="67"/>
      <c r="C723" s="67"/>
      <c r="D723" s="67"/>
      <c r="E723" s="28"/>
      <c r="F723" s="67"/>
      <c r="G723" s="67"/>
      <c r="H723" s="67"/>
      <c r="I723" s="67"/>
      <c r="J723" s="9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</row>
    <row r="724" spans="1:26" ht="16.5" x14ac:dyDescent="0.45">
      <c r="A724" s="67"/>
      <c r="B724" s="67"/>
      <c r="C724" s="67"/>
      <c r="D724" s="67"/>
      <c r="E724" s="28"/>
      <c r="F724" s="67"/>
      <c r="G724" s="67"/>
      <c r="H724" s="67"/>
      <c r="I724" s="67"/>
      <c r="J724" s="9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</row>
    <row r="725" spans="1:26" ht="16.5" x14ac:dyDescent="0.45">
      <c r="A725" s="67"/>
      <c r="B725" s="67"/>
      <c r="C725" s="67"/>
      <c r="D725" s="67"/>
      <c r="E725" s="28"/>
      <c r="F725" s="67"/>
      <c r="G725" s="67"/>
      <c r="H725" s="67"/>
      <c r="I725" s="67"/>
      <c r="J725" s="9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</row>
    <row r="726" spans="1:26" ht="16.5" x14ac:dyDescent="0.45">
      <c r="A726" s="67"/>
      <c r="B726" s="67"/>
      <c r="C726" s="67"/>
      <c r="D726" s="67"/>
      <c r="E726" s="28"/>
      <c r="F726" s="67"/>
      <c r="G726" s="67"/>
      <c r="H726" s="67"/>
      <c r="I726" s="67"/>
      <c r="J726" s="9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</row>
    <row r="727" spans="1:26" ht="16.5" x14ac:dyDescent="0.45">
      <c r="A727" s="67"/>
      <c r="B727" s="67"/>
      <c r="C727" s="67"/>
      <c r="D727" s="67"/>
      <c r="E727" s="28"/>
      <c r="F727" s="67"/>
      <c r="G727" s="67"/>
      <c r="H727" s="67"/>
      <c r="I727" s="67"/>
      <c r="J727" s="9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</row>
    <row r="728" spans="1:26" ht="16.5" x14ac:dyDescent="0.45">
      <c r="A728" s="67"/>
      <c r="B728" s="67"/>
      <c r="C728" s="67"/>
      <c r="D728" s="67"/>
      <c r="E728" s="28"/>
      <c r="F728" s="67"/>
      <c r="G728" s="67"/>
      <c r="H728" s="67"/>
      <c r="I728" s="67"/>
      <c r="J728" s="9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</row>
    <row r="729" spans="1:26" ht="16.5" x14ac:dyDescent="0.45">
      <c r="A729" s="67"/>
      <c r="B729" s="67"/>
      <c r="C729" s="67"/>
      <c r="D729" s="67"/>
      <c r="E729" s="28"/>
      <c r="F729" s="67"/>
      <c r="G729" s="67"/>
      <c r="H729" s="67"/>
      <c r="I729" s="67"/>
      <c r="J729" s="9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</row>
    <row r="730" spans="1:26" ht="16.5" x14ac:dyDescent="0.45">
      <c r="A730" s="67"/>
      <c r="B730" s="67"/>
      <c r="C730" s="67"/>
      <c r="D730" s="67"/>
      <c r="E730" s="28"/>
      <c r="F730" s="67"/>
      <c r="G730" s="67"/>
      <c r="H730" s="67"/>
      <c r="I730" s="67"/>
      <c r="J730" s="9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</row>
    <row r="731" spans="1:26" ht="16.5" x14ac:dyDescent="0.45">
      <c r="A731" s="67"/>
      <c r="B731" s="67"/>
      <c r="C731" s="67"/>
      <c r="D731" s="67"/>
      <c r="E731" s="28"/>
      <c r="F731" s="67"/>
      <c r="G731" s="67"/>
      <c r="H731" s="67"/>
      <c r="I731" s="67"/>
      <c r="J731" s="9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</row>
    <row r="732" spans="1:26" ht="16.5" x14ac:dyDescent="0.45">
      <c r="A732" s="67"/>
      <c r="B732" s="67"/>
      <c r="C732" s="67"/>
      <c r="D732" s="67"/>
      <c r="E732" s="28"/>
      <c r="F732" s="67"/>
      <c r="G732" s="67"/>
      <c r="H732" s="67"/>
      <c r="I732" s="67"/>
      <c r="J732" s="9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</row>
    <row r="733" spans="1:26" ht="16.5" x14ac:dyDescent="0.45">
      <c r="A733" s="67"/>
      <c r="B733" s="67"/>
      <c r="C733" s="67"/>
      <c r="D733" s="67"/>
      <c r="E733" s="28"/>
      <c r="F733" s="67"/>
      <c r="G733" s="67"/>
      <c r="H733" s="67"/>
      <c r="I733" s="67"/>
      <c r="J733" s="9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</row>
    <row r="734" spans="1:26" ht="16.5" x14ac:dyDescent="0.45">
      <c r="A734" s="67"/>
      <c r="B734" s="67"/>
      <c r="C734" s="67"/>
      <c r="D734" s="67"/>
      <c r="E734" s="28"/>
      <c r="F734" s="67"/>
      <c r="G734" s="67"/>
      <c r="H734" s="67"/>
      <c r="I734" s="67"/>
      <c r="J734" s="9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</row>
    <row r="735" spans="1:26" ht="16.5" x14ac:dyDescent="0.45">
      <c r="A735" s="67"/>
      <c r="B735" s="67"/>
      <c r="C735" s="67"/>
      <c r="D735" s="67"/>
      <c r="E735" s="28"/>
      <c r="F735" s="67"/>
      <c r="G735" s="67"/>
      <c r="H735" s="67"/>
      <c r="I735" s="67"/>
      <c r="J735" s="9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</row>
    <row r="736" spans="1:26" ht="16.5" x14ac:dyDescent="0.45">
      <c r="A736" s="67"/>
      <c r="B736" s="67"/>
      <c r="C736" s="67"/>
      <c r="D736" s="67"/>
      <c r="E736" s="28"/>
      <c r="F736" s="67"/>
      <c r="G736" s="67"/>
      <c r="H736" s="67"/>
      <c r="I736" s="67"/>
      <c r="J736" s="9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</row>
    <row r="737" spans="1:26" ht="16.5" x14ac:dyDescent="0.45">
      <c r="A737" s="67"/>
      <c r="B737" s="67"/>
      <c r="C737" s="67"/>
      <c r="D737" s="67"/>
      <c r="E737" s="28"/>
      <c r="F737" s="67"/>
      <c r="G737" s="67"/>
      <c r="H737" s="67"/>
      <c r="I737" s="67"/>
      <c r="J737" s="9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</row>
    <row r="738" spans="1:26" ht="16.5" x14ac:dyDescent="0.45">
      <c r="A738" s="67"/>
      <c r="B738" s="67"/>
      <c r="C738" s="67"/>
      <c r="D738" s="67"/>
      <c r="E738" s="28"/>
      <c r="F738" s="67"/>
      <c r="G738" s="67"/>
      <c r="H738" s="67"/>
      <c r="I738" s="67"/>
      <c r="J738" s="9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</row>
    <row r="739" spans="1:26" ht="16.5" x14ac:dyDescent="0.45">
      <c r="A739" s="67"/>
      <c r="B739" s="67"/>
      <c r="C739" s="67"/>
      <c r="D739" s="67"/>
      <c r="E739" s="28"/>
      <c r="F739" s="67"/>
      <c r="G739" s="67"/>
      <c r="H739" s="67"/>
      <c r="I739" s="67"/>
      <c r="J739" s="9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</row>
    <row r="740" spans="1:26" ht="16.5" x14ac:dyDescent="0.45">
      <c r="A740" s="67"/>
      <c r="B740" s="67"/>
      <c r="C740" s="67"/>
      <c r="D740" s="67"/>
      <c r="E740" s="28"/>
      <c r="F740" s="67"/>
      <c r="G740" s="67"/>
      <c r="H740" s="67"/>
      <c r="I740" s="67"/>
      <c r="J740" s="9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</row>
    <row r="741" spans="1:26" ht="16.5" x14ac:dyDescent="0.45">
      <c r="A741" s="67"/>
      <c r="B741" s="67"/>
      <c r="C741" s="67"/>
      <c r="D741" s="67"/>
      <c r="E741" s="28"/>
      <c r="F741" s="67"/>
      <c r="G741" s="67"/>
      <c r="H741" s="67"/>
      <c r="I741" s="67"/>
      <c r="J741" s="9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</row>
    <row r="742" spans="1:26" ht="16.5" x14ac:dyDescent="0.45">
      <c r="A742" s="67"/>
      <c r="B742" s="67"/>
      <c r="C742" s="67"/>
      <c r="D742" s="67"/>
      <c r="E742" s="28"/>
      <c r="F742" s="67"/>
      <c r="G742" s="67"/>
      <c r="H742" s="67"/>
      <c r="I742" s="67"/>
      <c r="J742" s="9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</row>
    <row r="743" spans="1:26" ht="16.5" x14ac:dyDescent="0.45">
      <c r="A743" s="67"/>
      <c r="B743" s="67"/>
      <c r="C743" s="67"/>
      <c r="D743" s="67"/>
      <c r="E743" s="28"/>
      <c r="F743" s="67"/>
      <c r="G743" s="67"/>
      <c r="H743" s="67"/>
      <c r="I743" s="67"/>
      <c r="J743" s="9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</row>
    <row r="744" spans="1:26" ht="16.5" x14ac:dyDescent="0.45">
      <c r="A744" s="67"/>
      <c r="B744" s="67"/>
      <c r="C744" s="67"/>
      <c r="D744" s="67"/>
      <c r="E744" s="28"/>
      <c r="F744" s="67"/>
      <c r="G744" s="67"/>
      <c r="H744" s="67"/>
      <c r="I744" s="67"/>
      <c r="J744" s="9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</row>
    <row r="745" spans="1:26" ht="16.5" x14ac:dyDescent="0.45">
      <c r="A745" s="67"/>
      <c r="B745" s="67"/>
      <c r="C745" s="67"/>
      <c r="D745" s="67"/>
      <c r="E745" s="28"/>
      <c r="F745" s="67"/>
      <c r="G745" s="67"/>
      <c r="H745" s="67"/>
      <c r="I745" s="67"/>
      <c r="J745" s="9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</row>
    <row r="746" spans="1:26" ht="16.5" x14ac:dyDescent="0.45">
      <c r="A746" s="67"/>
      <c r="B746" s="67"/>
      <c r="C746" s="67"/>
      <c r="D746" s="67"/>
      <c r="E746" s="28"/>
      <c r="F746" s="67"/>
      <c r="G746" s="67"/>
      <c r="H746" s="67"/>
      <c r="I746" s="67"/>
      <c r="J746" s="9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</row>
    <row r="747" spans="1:26" ht="16.5" x14ac:dyDescent="0.45">
      <c r="A747" s="67"/>
      <c r="B747" s="67"/>
      <c r="C747" s="67"/>
      <c r="D747" s="67"/>
      <c r="E747" s="28"/>
      <c r="F747" s="67"/>
      <c r="G747" s="67"/>
      <c r="H747" s="67"/>
      <c r="I747" s="67"/>
      <c r="J747" s="9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</row>
    <row r="748" spans="1:26" ht="16.5" x14ac:dyDescent="0.45">
      <c r="A748" s="67"/>
      <c r="B748" s="67"/>
      <c r="C748" s="67"/>
      <c r="D748" s="67"/>
      <c r="E748" s="28"/>
      <c r="F748" s="67"/>
      <c r="G748" s="67"/>
      <c r="H748" s="67"/>
      <c r="I748" s="67"/>
      <c r="J748" s="9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</row>
    <row r="749" spans="1:26" ht="16.5" x14ac:dyDescent="0.45">
      <c r="A749" s="67"/>
      <c r="B749" s="67"/>
      <c r="C749" s="67"/>
      <c r="D749" s="67"/>
      <c r="E749" s="28"/>
      <c r="F749" s="67"/>
      <c r="G749" s="67"/>
      <c r="H749" s="67"/>
      <c r="I749" s="67"/>
      <c r="J749" s="9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</row>
    <row r="750" spans="1:26" ht="16.5" x14ac:dyDescent="0.45">
      <c r="A750" s="67"/>
      <c r="B750" s="67"/>
      <c r="C750" s="67"/>
      <c r="D750" s="67"/>
      <c r="E750" s="28"/>
      <c r="F750" s="67"/>
      <c r="G750" s="67"/>
      <c r="H750" s="67"/>
      <c r="I750" s="67"/>
      <c r="J750" s="9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</row>
    <row r="751" spans="1:26" ht="16.5" x14ac:dyDescent="0.45">
      <c r="A751" s="67"/>
      <c r="B751" s="67"/>
      <c r="C751" s="67"/>
      <c r="D751" s="67"/>
      <c r="E751" s="28"/>
      <c r="F751" s="67"/>
      <c r="G751" s="67"/>
      <c r="H751" s="67"/>
      <c r="I751" s="67"/>
      <c r="J751" s="9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</row>
    <row r="752" spans="1:26" ht="16.5" x14ac:dyDescent="0.45">
      <c r="A752" s="67"/>
      <c r="B752" s="67"/>
      <c r="C752" s="67"/>
      <c r="D752" s="67"/>
      <c r="E752" s="28"/>
      <c r="F752" s="67"/>
      <c r="G752" s="67"/>
      <c r="H752" s="67"/>
      <c r="I752" s="67"/>
      <c r="J752" s="9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</row>
    <row r="753" spans="1:26" ht="16.5" x14ac:dyDescent="0.45">
      <c r="A753" s="67"/>
      <c r="B753" s="67"/>
      <c r="C753" s="67"/>
      <c r="D753" s="67"/>
      <c r="E753" s="28"/>
      <c r="F753" s="67"/>
      <c r="G753" s="67"/>
      <c r="H753" s="67"/>
      <c r="I753" s="67"/>
      <c r="J753" s="9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</row>
    <row r="754" spans="1:26" ht="16.5" x14ac:dyDescent="0.45">
      <c r="A754" s="67"/>
      <c r="B754" s="67"/>
      <c r="C754" s="67"/>
      <c r="D754" s="67"/>
      <c r="E754" s="28"/>
      <c r="F754" s="67"/>
      <c r="G754" s="67"/>
      <c r="H754" s="67"/>
      <c r="I754" s="67"/>
      <c r="J754" s="9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</row>
    <row r="755" spans="1:26" ht="16.5" x14ac:dyDescent="0.45">
      <c r="A755" s="67"/>
      <c r="B755" s="67"/>
      <c r="C755" s="67"/>
      <c r="D755" s="67"/>
      <c r="E755" s="28"/>
      <c r="F755" s="67"/>
      <c r="G755" s="67"/>
      <c r="H755" s="67"/>
      <c r="I755" s="67"/>
      <c r="J755" s="9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</row>
    <row r="756" spans="1:26" ht="16.5" x14ac:dyDescent="0.45">
      <c r="A756" s="67"/>
      <c r="B756" s="67"/>
      <c r="C756" s="67"/>
      <c r="D756" s="67"/>
      <c r="E756" s="28"/>
      <c r="F756" s="67"/>
      <c r="G756" s="67"/>
      <c r="H756" s="67"/>
      <c r="I756" s="67"/>
      <c r="J756" s="9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</row>
    <row r="757" spans="1:26" ht="16.5" x14ac:dyDescent="0.45">
      <c r="A757" s="67"/>
      <c r="B757" s="67"/>
      <c r="C757" s="67"/>
      <c r="D757" s="67"/>
      <c r="E757" s="28"/>
      <c r="F757" s="67"/>
      <c r="G757" s="67"/>
      <c r="H757" s="67"/>
      <c r="I757" s="67"/>
      <c r="J757" s="9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</row>
    <row r="758" spans="1:26" ht="16.5" x14ac:dyDescent="0.45">
      <c r="A758" s="67"/>
      <c r="B758" s="67"/>
      <c r="C758" s="67"/>
      <c r="D758" s="67"/>
      <c r="E758" s="28"/>
      <c r="F758" s="67"/>
      <c r="G758" s="67"/>
      <c r="H758" s="67"/>
      <c r="I758" s="67"/>
      <c r="J758" s="9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</row>
    <row r="759" spans="1:26" ht="16.5" x14ac:dyDescent="0.45">
      <c r="A759" s="67"/>
      <c r="B759" s="67"/>
      <c r="C759" s="67"/>
      <c r="D759" s="67"/>
      <c r="E759" s="28"/>
      <c r="F759" s="67"/>
      <c r="G759" s="67"/>
      <c r="H759" s="67"/>
      <c r="I759" s="67"/>
      <c r="J759" s="9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</row>
    <row r="760" spans="1:26" ht="16.5" x14ac:dyDescent="0.45">
      <c r="A760" s="67"/>
      <c r="B760" s="67"/>
      <c r="C760" s="67"/>
      <c r="D760" s="67"/>
      <c r="E760" s="28"/>
      <c r="F760" s="67"/>
      <c r="G760" s="67"/>
      <c r="H760" s="67"/>
      <c r="I760" s="67"/>
      <c r="J760" s="9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</row>
    <row r="761" spans="1:26" ht="16.5" x14ac:dyDescent="0.45">
      <c r="A761" s="67"/>
      <c r="B761" s="67"/>
      <c r="C761" s="67"/>
      <c r="D761" s="67"/>
      <c r="E761" s="28"/>
      <c r="F761" s="67"/>
      <c r="G761" s="67"/>
      <c r="H761" s="67"/>
      <c r="I761" s="67"/>
      <c r="J761" s="9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</row>
    <row r="762" spans="1:26" ht="16.5" x14ac:dyDescent="0.45">
      <c r="A762" s="67"/>
      <c r="B762" s="67"/>
      <c r="C762" s="67"/>
      <c r="D762" s="67"/>
      <c r="E762" s="28"/>
      <c r="F762" s="67"/>
      <c r="G762" s="67"/>
      <c r="H762" s="67"/>
      <c r="I762" s="67"/>
      <c r="J762" s="9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</row>
    <row r="763" spans="1:26" ht="16.5" x14ac:dyDescent="0.45">
      <c r="A763" s="67"/>
      <c r="B763" s="67"/>
      <c r="C763" s="67"/>
      <c r="D763" s="67"/>
      <c r="E763" s="28"/>
      <c r="F763" s="67"/>
      <c r="G763" s="67"/>
      <c r="H763" s="67"/>
      <c r="I763" s="67"/>
      <c r="J763" s="9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</row>
    <row r="764" spans="1:26" ht="16.5" x14ac:dyDescent="0.45">
      <c r="A764" s="67"/>
      <c r="B764" s="67"/>
      <c r="C764" s="67"/>
      <c r="D764" s="67"/>
      <c r="E764" s="28"/>
      <c r="F764" s="67"/>
      <c r="G764" s="67"/>
      <c r="H764" s="67"/>
      <c r="I764" s="67"/>
      <c r="J764" s="9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</row>
    <row r="765" spans="1:26" ht="16.5" x14ac:dyDescent="0.45">
      <c r="A765" s="67"/>
      <c r="B765" s="67"/>
      <c r="C765" s="67"/>
      <c r="D765" s="67"/>
      <c r="E765" s="28"/>
      <c r="F765" s="67"/>
      <c r="G765" s="67"/>
      <c r="H765" s="67"/>
      <c r="I765" s="67"/>
      <c r="J765" s="9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</row>
    <row r="766" spans="1:26" ht="16.5" x14ac:dyDescent="0.45">
      <c r="A766" s="67"/>
      <c r="B766" s="67"/>
      <c r="C766" s="67"/>
      <c r="D766" s="67"/>
      <c r="E766" s="28"/>
      <c r="F766" s="67"/>
      <c r="G766" s="67"/>
      <c r="H766" s="67"/>
      <c r="I766" s="67"/>
      <c r="J766" s="9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</row>
    <row r="767" spans="1:26" ht="16.5" x14ac:dyDescent="0.45">
      <c r="A767" s="67"/>
      <c r="B767" s="67"/>
      <c r="C767" s="67"/>
      <c r="D767" s="67"/>
      <c r="E767" s="28"/>
      <c r="F767" s="67"/>
      <c r="G767" s="67"/>
      <c r="H767" s="67"/>
      <c r="I767" s="67"/>
      <c r="J767" s="9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</row>
    <row r="768" spans="1:26" ht="16.5" x14ac:dyDescent="0.45">
      <c r="A768" s="67"/>
      <c r="B768" s="67"/>
      <c r="C768" s="67"/>
      <c r="D768" s="67"/>
      <c r="E768" s="28"/>
      <c r="F768" s="67"/>
      <c r="G768" s="67"/>
      <c r="H768" s="67"/>
      <c r="I768" s="67"/>
      <c r="J768" s="9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</row>
    <row r="769" spans="1:26" ht="16.5" x14ac:dyDescent="0.45">
      <c r="A769" s="67"/>
      <c r="B769" s="67"/>
      <c r="C769" s="67"/>
      <c r="D769" s="67"/>
      <c r="E769" s="28"/>
      <c r="F769" s="67"/>
      <c r="G769" s="67"/>
      <c r="H769" s="67"/>
      <c r="I769" s="67"/>
      <c r="J769" s="9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</row>
    <row r="770" spans="1:26" ht="16.5" x14ac:dyDescent="0.45">
      <c r="A770" s="67"/>
      <c r="B770" s="67"/>
      <c r="C770" s="67"/>
      <c r="D770" s="67"/>
      <c r="E770" s="28"/>
      <c r="F770" s="67"/>
      <c r="G770" s="67"/>
      <c r="H770" s="67"/>
      <c r="I770" s="67"/>
      <c r="J770" s="9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</row>
    <row r="771" spans="1:26" ht="16.5" x14ac:dyDescent="0.45">
      <c r="A771" s="67"/>
      <c r="B771" s="67"/>
      <c r="C771" s="67"/>
      <c r="D771" s="67"/>
      <c r="E771" s="28"/>
      <c r="F771" s="67"/>
      <c r="G771" s="67"/>
      <c r="H771" s="67"/>
      <c r="I771" s="67"/>
      <c r="J771" s="9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</row>
    <row r="772" spans="1:26" ht="16.5" x14ac:dyDescent="0.45">
      <c r="A772" s="67"/>
      <c r="B772" s="67"/>
      <c r="C772" s="67"/>
      <c r="D772" s="67"/>
      <c r="E772" s="28"/>
      <c r="F772" s="67"/>
      <c r="G772" s="67"/>
      <c r="H772" s="67"/>
      <c r="I772" s="67"/>
      <c r="J772" s="9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</row>
    <row r="773" spans="1:26" ht="16.5" x14ac:dyDescent="0.45">
      <c r="A773" s="67"/>
      <c r="B773" s="67"/>
      <c r="C773" s="67"/>
      <c r="D773" s="67"/>
      <c r="E773" s="28"/>
      <c r="F773" s="67"/>
      <c r="G773" s="67"/>
      <c r="H773" s="67"/>
      <c r="I773" s="67"/>
      <c r="J773" s="9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</row>
    <row r="774" spans="1:26" ht="16.5" x14ac:dyDescent="0.45">
      <c r="A774" s="67"/>
      <c r="B774" s="67"/>
      <c r="C774" s="67"/>
      <c r="D774" s="67"/>
      <c r="E774" s="28"/>
      <c r="F774" s="67"/>
      <c r="G774" s="67"/>
      <c r="H774" s="67"/>
      <c r="I774" s="67"/>
      <c r="J774" s="9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</row>
    <row r="775" spans="1:26" ht="16.5" x14ac:dyDescent="0.45">
      <c r="A775" s="67"/>
      <c r="B775" s="67"/>
      <c r="C775" s="67"/>
      <c r="D775" s="67"/>
      <c r="E775" s="28"/>
      <c r="F775" s="67"/>
      <c r="G775" s="67"/>
      <c r="H775" s="67"/>
      <c r="I775" s="67"/>
      <c r="J775" s="9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</row>
    <row r="776" spans="1:26" ht="16.5" x14ac:dyDescent="0.45">
      <c r="A776" s="67"/>
      <c r="B776" s="67"/>
      <c r="C776" s="67"/>
      <c r="D776" s="67"/>
      <c r="E776" s="28"/>
      <c r="F776" s="67"/>
      <c r="G776" s="67"/>
      <c r="H776" s="67"/>
      <c r="I776" s="67"/>
      <c r="J776" s="9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</row>
    <row r="777" spans="1:26" ht="16.5" x14ac:dyDescent="0.45">
      <c r="A777" s="67"/>
      <c r="B777" s="67"/>
      <c r="C777" s="67"/>
      <c r="D777" s="67"/>
      <c r="E777" s="28"/>
      <c r="F777" s="67"/>
      <c r="G777" s="67"/>
      <c r="H777" s="67"/>
      <c r="I777" s="67"/>
      <c r="J777" s="9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</row>
    <row r="778" spans="1:26" ht="16.5" x14ac:dyDescent="0.45">
      <c r="A778" s="67"/>
      <c r="B778" s="67"/>
      <c r="C778" s="67"/>
      <c r="D778" s="67"/>
      <c r="E778" s="28"/>
      <c r="F778" s="67"/>
      <c r="G778" s="67"/>
      <c r="H778" s="67"/>
      <c r="I778" s="67"/>
      <c r="J778" s="9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</row>
    <row r="779" spans="1:26" ht="16.5" x14ac:dyDescent="0.45">
      <c r="A779" s="67"/>
      <c r="B779" s="67"/>
      <c r="C779" s="67"/>
      <c r="D779" s="67"/>
      <c r="E779" s="28"/>
      <c r="F779" s="67"/>
      <c r="G779" s="67"/>
      <c r="H779" s="67"/>
      <c r="I779" s="67"/>
      <c r="J779" s="9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</row>
    <row r="780" spans="1:26" ht="16.5" x14ac:dyDescent="0.45">
      <c r="A780" s="67"/>
      <c r="B780" s="67"/>
      <c r="C780" s="67"/>
      <c r="D780" s="67"/>
      <c r="E780" s="28"/>
      <c r="F780" s="67"/>
      <c r="G780" s="67"/>
      <c r="H780" s="67"/>
      <c r="I780" s="67"/>
      <c r="J780" s="9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</row>
    <row r="781" spans="1:26" ht="16.5" x14ac:dyDescent="0.45">
      <c r="A781" s="67"/>
      <c r="B781" s="67"/>
      <c r="C781" s="67"/>
      <c r="D781" s="67"/>
      <c r="E781" s="28"/>
      <c r="F781" s="67"/>
      <c r="G781" s="67"/>
      <c r="H781" s="67"/>
      <c r="I781" s="67"/>
      <c r="J781" s="9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</row>
    <row r="782" spans="1:26" ht="16.5" x14ac:dyDescent="0.45">
      <c r="A782" s="67"/>
      <c r="B782" s="67"/>
      <c r="C782" s="67"/>
      <c r="D782" s="67"/>
      <c r="E782" s="28"/>
      <c r="F782" s="67"/>
      <c r="G782" s="67"/>
      <c r="H782" s="67"/>
      <c r="I782" s="67"/>
      <c r="J782" s="9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</row>
    <row r="783" spans="1:26" ht="16.5" x14ac:dyDescent="0.45">
      <c r="A783" s="67"/>
      <c r="B783" s="67"/>
      <c r="C783" s="67"/>
      <c r="D783" s="67"/>
      <c r="E783" s="28"/>
      <c r="F783" s="67"/>
      <c r="G783" s="67"/>
      <c r="H783" s="67"/>
      <c r="I783" s="67"/>
      <c r="J783" s="9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</row>
    <row r="784" spans="1:26" ht="16.5" x14ac:dyDescent="0.45">
      <c r="A784" s="67"/>
      <c r="B784" s="67"/>
      <c r="C784" s="67"/>
      <c r="D784" s="67"/>
      <c r="E784" s="28"/>
      <c r="F784" s="67"/>
      <c r="G784" s="67"/>
      <c r="H784" s="67"/>
      <c r="I784" s="67"/>
      <c r="J784" s="9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</row>
    <row r="785" spans="1:26" ht="16.5" x14ac:dyDescent="0.45">
      <c r="A785" s="67"/>
      <c r="B785" s="67"/>
      <c r="C785" s="67"/>
      <c r="D785" s="67"/>
      <c r="E785" s="28"/>
      <c r="F785" s="67"/>
      <c r="G785" s="67"/>
      <c r="H785" s="67"/>
      <c r="I785" s="67"/>
      <c r="J785" s="9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</row>
    <row r="786" spans="1:26" ht="16.5" x14ac:dyDescent="0.45">
      <c r="A786" s="67"/>
      <c r="B786" s="67"/>
      <c r="C786" s="67"/>
      <c r="D786" s="67"/>
      <c r="E786" s="28"/>
      <c r="F786" s="67"/>
      <c r="G786" s="67"/>
      <c r="H786" s="67"/>
      <c r="I786" s="67"/>
      <c r="J786" s="9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</row>
    <row r="787" spans="1:26" ht="16.5" x14ac:dyDescent="0.45">
      <c r="A787" s="67"/>
      <c r="B787" s="67"/>
      <c r="C787" s="67"/>
      <c r="D787" s="67"/>
      <c r="E787" s="28"/>
      <c r="F787" s="67"/>
      <c r="G787" s="67"/>
      <c r="H787" s="67"/>
      <c r="I787" s="67"/>
      <c r="J787" s="9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</row>
    <row r="788" spans="1:26" ht="16.5" x14ac:dyDescent="0.45">
      <c r="A788" s="67"/>
      <c r="B788" s="67"/>
      <c r="C788" s="67"/>
      <c r="D788" s="67"/>
      <c r="E788" s="28"/>
      <c r="F788" s="67"/>
      <c r="G788" s="67"/>
      <c r="H788" s="67"/>
      <c r="I788" s="67"/>
      <c r="J788" s="9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</row>
    <row r="789" spans="1:26" ht="16.5" x14ac:dyDescent="0.45">
      <c r="A789" s="67"/>
      <c r="B789" s="67"/>
      <c r="C789" s="67"/>
      <c r="D789" s="67"/>
      <c r="E789" s="28"/>
      <c r="F789" s="67"/>
      <c r="G789" s="67"/>
      <c r="H789" s="67"/>
      <c r="I789" s="67"/>
      <c r="J789" s="9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</row>
    <row r="790" spans="1:26" ht="16.5" x14ac:dyDescent="0.45">
      <c r="A790" s="67"/>
      <c r="B790" s="67"/>
      <c r="C790" s="67"/>
      <c r="D790" s="67"/>
      <c r="E790" s="28"/>
      <c r="F790" s="67"/>
      <c r="G790" s="67"/>
      <c r="H790" s="67"/>
      <c r="I790" s="67"/>
      <c r="J790" s="9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</row>
    <row r="791" spans="1:26" ht="16.5" x14ac:dyDescent="0.45">
      <c r="A791" s="67"/>
      <c r="B791" s="67"/>
      <c r="C791" s="67"/>
      <c r="D791" s="67"/>
      <c r="E791" s="28"/>
      <c r="F791" s="67"/>
      <c r="G791" s="67"/>
      <c r="H791" s="67"/>
      <c r="I791" s="67"/>
      <c r="J791" s="9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</row>
    <row r="792" spans="1:26" ht="16.5" x14ac:dyDescent="0.45">
      <c r="A792" s="67"/>
      <c r="B792" s="67"/>
      <c r="C792" s="67"/>
      <c r="D792" s="67"/>
      <c r="E792" s="28"/>
      <c r="F792" s="67"/>
      <c r="G792" s="67"/>
      <c r="H792" s="67"/>
      <c r="I792" s="67"/>
      <c r="J792" s="9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</row>
    <row r="793" spans="1:26" ht="16.5" x14ac:dyDescent="0.45">
      <c r="A793" s="67"/>
      <c r="B793" s="67"/>
      <c r="C793" s="67"/>
      <c r="D793" s="67"/>
      <c r="E793" s="28"/>
      <c r="F793" s="67"/>
      <c r="G793" s="67"/>
      <c r="H793" s="67"/>
      <c r="I793" s="67"/>
      <c r="J793" s="9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</row>
    <row r="794" spans="1:26" ht="16.5" x14ac:dyDescent="0.45">
      <c r="A794" s="67"/>
      <c r="B794" s="67"/>
      <c r="C794" s="67"/>
      <c r="D794" s="67"/>
      <c r="E794" s="28"/>
      <c r="F794" s="67"/>
      <c r="G794" s="67"/>
      <c r="H794" s="67"/>
      <c r="I794" s="67"/>
      <c r="J794" s="9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</row>
    <row r="795" spans="1:26" ht="16.5" x14ac:dyDescent="0.45">
      <c r="A795" s="67"/>
      <c r="B795" s="67"/>
      <c r="C795" s="67"/>
      <c r="D795" s="67"/>
      <c r="E795" s="28"/>
      <c r="F795" s="67"/>
      <c r="G795" s="67"/>
      <c r="H795" s="67"/>
      <c r="I795" s="67"/>
      <c r="J795" s="9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</row>
    <row r="796" spans="1:26" ht="16.5" x14ac:dyDescent="0.45">
      <c r="A796" s="67"/>
      <c r="B796" s="67"/>
      <c r="C796" s="67"/>
      <c r="D796" s="67"/>
      <c r="E796" s="28"/>
      <c r="F796" s="67"/>
      <c r="G796" s="67"/>
      <c r="H796" s="67"/>
      <c r="I796" s="67"/>
      <c r="J796" s="9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</row>
    <row r="797" spans="1:26" ht="16.5" x14ac:dyDescent="0.45">
      <c r="A797" s="67"/>
      <c r="B797" s="67"/>
      <c r="C797" s="67"/>
      <c r="D797" s="67"/>
      <c r="E797" s="28"/>
      <c r="F797" s="67"/>
      <c r="G797" s="67"/>
      <c r="H797" s="67"/>
      <c r="I797" s="67"/>
      <c r="J797" s="9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</row>
    <row r="798" spans="1:26" ht="16.5" x14ac:dyDescent="0.45">
      <c r="A798" s="67"/>
      <c r="B798" s="67"/>
      <c r="C798" s="67"/>
      <c r="D798" s="67"/>
      <c r="E798" s="28"/>
      <c r="F798" s="67"/>
      <c r="G798" s="67"/>
      <c r="H798" s="67"/>
      <c r="I798" s="67"/>
      <c r="J798" s="9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</row>
    <row r="799" spans="1:26" ht="16.5" x14ac:dyDescent="0.45">
      <c r="A799" s="67"/>
      <c r="B799" s="67"/>
      <c r="C799" s="67"/>
      <c r="D799" s="67"/>
      <c r="E799" s="28"/>
      <c r="F799" s="67"/>
      <c r="G799" s="67"/>
      <c r="H799" s="67"/>
      <c r="I799" s="67"/>
      <c r="J799" s="9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</row>
    <row r="800" spans="1:26" ht="16.5" x14ac:dyDescent="0.45">
      <c r="A800" s="67"/>
      <c r="B800" s="67"/>
      <c r="C800" s="67"/>
      <c r="D800" s="67"/>
      <c r="E800" s="28"/>
      <c r="F800" s="67"/>
      <c r="G800" s="67"/>
      <c r="H800" s="67"/>
      <c r="I800" s="67"/>
      <c r="J800" s="9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</row>
    <row r="801" spans="1:26" ht="16.5" x14ac:dyDescent="0.45">
      <c r="A801" s="67"/>
      <c r="B801" s="67"/>
      <c r="C801" s="67"/>
      <c r="D801" s="67"/>
      <c r="E801" s="28"/>
      <c r="F801" s="67"/>
      <c r="G801" s="67"/>
      <c r="H801" s="67"/>
      <c r="I801" s="67"/>
      <c r="J801" s="9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</row>
    <row r="802" spans="1:26" ht="16.5" x14ac:dyDescent="0.45">
      <c r="A802" s="67"/>
      <c r="B802" s="67"/>
      <c r="C802" s="67"/>
      <c r="D802" s="67"/>
      <c r="E802" s="28"/>
      <c r="F802" s="67"/>
      <c r="G802" s="67"/>
      <c r="H802" s="67"/>
      <c r="I802" s="67"/>
      <c r="J802" s="9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</row>
    <row r="803" spans="1:26" ht="16.5" x14ac:dyDescent="0.45">
      <c r="A803" s="67"/>
      <c r="B803" s="67"/>
      <c r="C803" s="67"/>
      <c r="D803" s="67"/>
      <c r="E803" s="28"/>
      <c r="F803" s="67"/>
      <c r="G803" s="67"/>
      <c r="H803" s="67"/>
      <c r="I803" s="67"/>
      <c r="J803" s="9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</row>
    <row r="804" spans="1:26" ht="16.5" x14ac:dyDescent="0.45">
      <c r="A804" s="67"/>
      <c r="B804" s="67"/>
      <c r="C804" s="67"/>
      <c r="D804" s="67"/>
      <c r="E804" s="28"/>
      <c r="F804" s="67"/>
      <c r="G804" s="67"/>
      <c r="H804" s="67"/>
      <c r="I804" s="67"/>
      <c r="J804" s="9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</row>
    <row r="805" spans="1:26" ht="16.5" x14ac:dyDescent="0.45">
      <c r="A805" s="67"/>
      <c r="B805" s="67"/>
      <c r="C805" s="67"/>
      <c r="D805" s="67"/>
      <c r="E805" s="28"/>
      <c r="F805" s="67"/>
      <c r="G805" s="67"/>
      <c r="H805" s="67"/>
      <c r="I805" s="67"/>
      <c r="J805" s="9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</row>
    <row r="806" spans="1:26" ht="16.5" x14ac:dyDescent="0.45">
      <c r="A806" s="67"/>
      <c r="B806" s="67"/>
      <c r="C806" s="67"/>
      <c r="D806" s="67"/>
      <c r="E806" s="28"/>
      <c r="F806" s="67"/>
      <c r="G806" s="67"/>
      <c r="H806" s="67"/>
      <c r="I806" s="67"/>
      <c r="J806" s="9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</row>
    <row r="807" spans="1:26" ht="16.5" x14ac:dyDescent="0.45">
      <c r="A807" s="67"/>
      <c r="B807" s="67"/>
      <c r="C807" s="67"/>
      <c r="D807" s="67"/>
      <c r="E807" s="28"/>
      <c r="F807" s="67"/>
      <c r="G807" s="67"/>
      <c r="H807" s="67"/>
      <c r="I807" s="67"/>
      <c r="J807" s="9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</row>
    <row r="808" spans="1:26" ht="16.5" x14ac:dyDescent="0.45">
      <c r="A808" s="67"/>
      <c r="B808" s="67"/>
      <c r="C808" s="67"/>
      <c r="D808" s="67"/>
      <c r="E808" s="28"/>
      <c r="F808" s="67"/>
      <c r="G808" s="67"/>
      <c r="H808" s="67"/>
      <c r="I808" s="67"/>
      <c r="J808" s="9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</row>
    <row r="809" spans="1:26" ht="16.5" x14ac:dyDescent="0.45">
      <c r="A809" s="67"/>
      <c r="B809" s="67"/>
      <c r="C809" s="67"/>
      <c r="D809" s="67"/>
      <c r="E809" s="28"/>
      <c r="F809" s="67"/>
      <c r="G809" s="67"/>
      <c r="H809" s="67"/>
      <c r="I809" s="67"/>
      <c r="J809" s="9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</row>
    <row r="810" spans="1:26" ht="16.5" x14ac:dyDescent="0.45">
      <c r="A810" s="67"/>
      <c r="B810" s="67"/>
      <c r="C810" s="67"/>
      <c r="D810" s="67"/>
      <c r="E810" s="28"/>
      <c r="F810" s="67"/>
      <c r="G810" s="67"/>
      <c r="H810" s="67"/>
      <c r="I810" s="67"/>
      <c r="J810" s="9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</row>
    <row r="811" spans="1:26" ht="16.5" x14ac:dyDescent="0.45">
      <c r="A811" s="67"/>
      <c r="B811" s="67"/>
      <c r="C811" s="67"/>
      <c r="D811" s="67"/>
      <c r="E811" s="28"/>
      <c r="F811" s="67"/>
      <c r="G811" s="67"/>
      <c r="H811" s="67"/>
      <c r="I811" s="67"/>
      <c r="J811" s="9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</row>
    <row r="812" spans="1:26" ht="16.5" x14ac:dyDescent="0.45">
      <c r="A812" s="67"/>
      <c r="B812" s="67"/>
      <c r="C812" s="67"/>
      <c r="D812" s="67"/>
      <c r="E812" s="28"/>
      <c r="F812" s="67"/>
      <c r="G812" s="67"/>
      <c r="H812" s="67"/>
      <c r="I812" s="67"/>
      <c r="J812" s="9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</row>
    <row r="813" spans="1:26" ht="16.5" x14ac:dyDescent="0.45">
      <c r="A813" s="67"/>
      <c r="B813" s="67"/>
      <c r="C813" s="67"/>
      <c r="D813" s="67"/>
      <c r="E813" s="28"/>
      <c r="F813" s="67"/>
      <c r="G813" s="67"/>
      <c r="H813" s="67"/>
      <c r="I813" s="67"/>
      <c r="J813" s="9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</row>
    <row r="814" spans="1:26" ht="16.5" x14ac:dyDescent="0.45">
      <c r="A814" s="67"/>
      <c r="B814" s="67"/>
      <c r="C814" s="67"/>
      <c r="D814" s="67"/>
      <c r="E814" s="28"/>
      <c r="F814" s="67"/>
      <c r="G814" s="67"/>
      <c r="H814" s="67"/>
      <c r="I814" s="67"/>
      <c r="J814" s="9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</row>
    <row r="815" spans="1:26" ht="16.5" x14ac:dyDescent="0.45">
      <c r="A815" s="67"/>
      <c r="B815" s="67"/>
      <c r="C815" s="67"/>
      <c r="D815" s="67"/>
      <c r="E815" s="28"/>
      <c r="F815" s="67"/>
      <c r="G815" s="67"/>
      <c r="H815" s="67"/>
      <c r="I815" s="67"/>
      <c r="J815" s="9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</row>
    <row r="816" spans="1:26" ht="16.5" x14ac:dyDescent="0.45">
      <c r="A816" s="67"/>
      <c r="B816" s="67"/>
      <c r="C816" s="67"/>
      <c r="D816" s="67"/>
      <c r="E816" s="28"/>
      <c r="F816" s="67"/>
      <c r="G816" s="67"/>
      <c r="H816" s="67"/>
      <c r="I816" s="67"/>
      <c r="J816" s="9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</row>
    <row r="817" spans="1:26" ht="16.5" x14ac:dyDescent="0.45">
      <c r="A817" s="67"/>
      <c r="B817" s="67"/>
      <c r="C817" s="67"/>
      <c r="D817" s="67"/>
      <c r="E817" s="28"/>
      <c r="F817" s="67"/>
      <c r="G817" s="67"/>
      <c r="H817" s="67"/>
      <c r="I817" s="67"/>
      <c r="J817" s="9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</row>
    <row r="818" spans="1:26" ht="16.5" x14ac:dyDescent="0.45">
      <c r="A818" s="67"/>
      <c r="B818" s="67"/>
      <c r="C818" s="67"/>
      <c r="D818" s="67"/>
      <c r="E818" s="28"/>
      <c r="F818" s="67"/>
      <c r="G818" s="67"/>
      <c r="H818" s="67"/>
      <c r="I818" s="67"/>
      <c r="J818" s="9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</row>
    <row r="819" spans="1:26" ht="16.5" x14ac:dyDescent="0.45">
      <c r="A819" s="67"/>
      <c r="B819" s="67"/>
      <c r="C819" s="67"/>
      <c r="D819" s="67"/>
      <c r="E819" s="28"/>
      <c r="F819" s="67"/>
      <c r="G819" s="67"/>
      <c r="H819" s="67"/>
      <c r="I819" s="67"/>
      <c r="J819" s="9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</row>
    <row r="820" spans="1:26" ht="16.5" x14ac:dyDescent="0.45">
      <c r="A820" s="67"/>
      <c r="B820" s="67"/>
      <c r="C820" s="67"/>
      <c r="D820" s="67"/>
      <c r="E820" s="28"/>
      <c r="F820" s="67"/>
      <c r="G820" s="67"/>
      <c r="H820" s="67"/>
      <c r="I820" s="67"/>
      <c r="J820" s="9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</row>
    <row r="821" spans="1:26" ht="16.5" x14ac:dyDescent="0.45">
      <c r="A821" s="67"/>
      <c r="B821" s="67"/>
      <c r="C821" s="67"/>
      <c r="D821" s="67"/>
      <c r="E821" s="28"/>
      <c r="F821" s="67"/>
      <c r="G821" s="67"/>
      <c r="H821" s="67"/>
      <c r="I821" s="67"/>
      <c r="J821" s="9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</row>
    <row r="822" spans="1:26" ht="16.5" x14ac:dyDescent="0.45">
      <c r="A822" s="67"/>
      <c r="B822" s="67"/>
      <c r="C822" s="67"/>
      <c r="D822" s="67"/>
      <c r="E822" s="28"/>
      <c r="F822" s="67"/>
      <c r="G822" s="67"/>
      <c r="H822" s="67"/>
      <c r="I822" s="67"/>
      <c r="J822" s="9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</row>
    <row r="823" spans="1:26" ht="16.5" x14ac:dyDescent="0.45">
      <c r="A823" s="67"/>
      <c r="B823" s="67"/>
      <c r="C823" s="67"/>
      <c r="D823" s="67"/>
      <c r="E823" s="28"/>
      <c r="F823" s="67"/>
      <c r="G823" s="67"/>
      <c r="H823" s="67"/>
      <c r="I823" s="67"/>
      <c r="J823" s="9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</row>
    <row r="824" spans="1:26" ht="16.5" x14ac:dyDescent="0.45">
      <c r="A824" s="67"/>
      <c r="B824" s="67"/>
      <c r="C824" s="67"/>
      <c r="D824" s="67"/>
      <c r="E824" s="28"/>
      <c r="F824" s="67"/>
      <c r="G824" s="67"/>
      <c r="H824" s="67"/>
      <c r="I824" s="67"/>
      <c r="J824" s="9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</row>
    <row r="825" spans="1:26" ht="16.5" x14ac:dyDescent="0.45">
      <c r="A825" s="67"/>
      <c r="B825" s="67"/>
      <c r="C825" s="67"/>
      <c r="D825" s="67"/>
      <c r="E825" s="28"/>
      <c r="F825" s="67"/>
      <c r="G825" s="67"/>
      <c r="H825" s="67"/>
      <c r="I825" s="67"/>
      <c r="J825" s="9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</row>
    <row r="826" spans="1:26" ht="16.5" x14ac:dyDescent="0.45">
      <c r="A826" s="67"/>
      <c r="B826" s="67"/>
      <c r="C826" s="67"/>
      <c r="D826" s="67"/>
      <c r="E826" s="28"/>
      <c r="F826" s="67"/>
      <c r="G826" s="67"/>
      <c r="H826" s="67"/>
      <c r="I826" s="67"/>
      <c r="J826" s="9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</row>
    <row r="827" spans="1:26" ht="16.5" x14ac:dyDescent="0.45">
      <c r="A827" s="67"/>
      <c r="B827" s="67"/>
      <c r="C827" s="67"/>
      <c r="D827" s="67"/>
      <c r="E827" s="28"/>
      <c r="F827" s="67"/>
      <c r="G827" s="67"/>
      <c r="H827" s="67"/>
      <c r="I827" s="67"/>
      <c r="J827" s="9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</row>
    <row r="828" spans="1:26" ht="16.5" x14ac:dyDescent="0.45">
      <c r="A828" s="67"/>
      <c r="B828" s="67"/>
      <c r="C828" s="67"/>
      <c r="D828" s="67"/>
      <c r="E828" s="28"/>
      <c r="F828" s="67"/>
      <c r="G828" s="67"/>
      <c r="H828" s="67"/>
      <c r="I828" s="67"/>
      <c r="J828" s="9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</row>
    <row r="829" spans="1:26" ht="16.5" x14ac:dyDescent="0.45">
      <c r="A829" s="67"/>
      <c r="B829" s="67"/>
      <c r="C829" s="67"/>
      <c r="D829" s="67"/>
      <c r="E829" s="28"/>
      <c r="F829" s="67"/>
      <c r="G829" s="67"/>
      <c r="H829" s="67"/>
      <c r="I829" s="67"/>
      <c r="J829" s="9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</row>
    <row r="830" spans="1:26" ht="16.5" x14ac:dyDescent="0.45">
      <c r="A830" s="67"/>
      <c r="B830" s="67"/>
      <c r="C830" s="67"/>
      <c r="D830" s="67"/>
      <c r="E830" s="28"/>
      <c r="F830" s="67"/>
      <c r="G830" s="67"/>
      <c r="H830" s="67"/>
      <c r="I830" s="67"/>
      <c r="J830" s="9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</row>
    <row r="831" spans="1:26" ht="16.5" x14ac:dyDescent="0.45">
      <c r="A831" s="67"/>
      <c r="B831" s="67"/>
      <c r="C831" s="67"/>
      <c r="D831" s="67"/>
      <c r="E831" s="28"/>
      <c r="F831" s="67"/>
      <c r="G831" s="67"/>
      <c r="H831" s="67"/>
      <c r="I831" s="67"/>
      <c r="J831" s="9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</row>
    <row r="832" spans="1:26" ht="16.5" x14ac:dyDescent="0.45">
      <c r="A832" s="67"/>
      <c r="B832" s="67"/>
      <c r="C832" s="67"/>
      <c r="D832" s="67"/>
      <c r="E832" s="28"/>
      <c r="F832" s="67"/>
      <c r="G832" s="67"/>
      <c r="H832" s="67"/>
      <c r="I832" s="67"/>
      <c r="J832" s="9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</row>
    <row r="833" spans="1:26" ht="16.5" x14ac:dyDescent="0.45">
      <c r="A833" s="67"/>
      <c r="B833" s="67"/>
      <c r="C833" s="67"/>
      <c r="D833" s="67"/>
      <c r="E833" s="28"/>
      <c r="F833" s="67"/>
      <c r="G833" s="67"/>
      <c r="H833" s="67"/>
      <c r="I833" s="67"/>
      <c r="J833" s="9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</row>
    <row r="834" spans="1:26" ht="16.5" x14ac:dyDescent="0.45">
      <c r="A834" s="67"/>
      <c r="B834" s="67"/>
      <c r="C834" s="67"/>
      <c r="D834" s="67"/>
      <c r="E834" s="28"/>
      <c r="F834" s="67"/>
      <c r="G834" s="67"/>
      <c r="H834" s="67"/>
      <c r="I834" s="67"/>
      <c r="J834" s="9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</row>
    <row r="835" spans="1:26" ht="16.5" x14ac:dyDescent="0.45">
      <c r="A835" s="67"/>
      <c r="B835" s="67"/>
      <c r="C835" s="67"/>
      <c r="D835" s="67"/>
      <c r="E835" s="28"/>
      <c r="F835" s="67"/>
      <c r="G835" s="67"/>
      <c r="H835" s="67"/>
      <c r="I835" s="67"/>
      <c r="J835" s="9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</row>
    <row r="836" spans="1:26" ht="16.5" x14ac:dyDescent="0.45">
      <c r="A836" s="67"/>
      <c r="B836" s="67"/>
      <c r="C836" s="67"/>
      <c r="D836" s="67"/>
      <c r="E836" s="28"/>
      <c r="F836" s="67"/>
      <c r="G836" s="67"/>
      <c r="H836" s="67"/>
      <c r="I836" s="67"/>
      <c r="J836" s="9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</row>
    <row r="837" spans="1:26" ht="16.5" x14ac:dyDescent="0.45">
      <c r="A837" s="67"/>
      <c r="B837" s="67"/>
      <c r="C837" s="67"/>
      <c r="D837" s="67"/>
      <c r="E837" s="28"/>
      <c r="F837" s="67"/>
      <c r="G837" s="67"/>
      <c r="H837" s="67"/>
      <c r="I837" s="67"/>
      <c r="J837" s="9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</row>
    <row r="838" spans="1:26" ht="16.5" x14ac:dyDescent="0.45">
      <c r="A838" s="67"/>
      <c r="B838" s="67"/>
      <c r="C838" s="67"/>
      <c r="D838" s="67"/>
      <c r="E838" s="28"/>
      <c r="F838" s="67"/>
      <c r="G838" s="67"/>
      <c r="H838" s="67"/>
      <c r="I838" s="67"/>
      <c r="J838" s="9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</row>
    <row r="839" spans="1:26" ht="16.5" x14ac:dyDescent="0.45">
      <c r="A839" s="67"/>
      <c r="B839" s="67"/>
      <c r="C839" s="67"/>
      <c r="D839" s="67"/>
      <c r="E839" s="28"/>
      <c r="F839" s="67"/>
      <c r="G839" s="67"/>
      <c r="H839" s="67"/>
      <c r="I839" s="67"/>
      <c r="J839" s="9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</row>
    <row r="840" spans="1:26" ht="16.5" x14ac:dyDescent="0.45">
      <c r="A840" s="67"/>
      <c r="B840" s="67"/>
      <c r="C840" s="67"/>
      <c r="D840" s="67"/>
      <c r="E840" s="28"/>
      <c r="F840" s="67"/>
      <c r="G840" s="67"/>
      <c r="H840" s="67"/>
      <c r="I840" s="67"/>
      <c r="J840" s="9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</row>
    <row r="841" spans="1:26" ht="16.5" x14ac:dyDescent="0.45">
      <c r="A841" s="67"/>
      <c r="B841" s="67"/>
      <c r="C841" s="67"/>
      <c r="D841" s="67"/>
      <c r="E841" s="28"/>
      <c r="F841" s="67"/>
      <c r="G841" s="67"/>
      <c r="H841" s="67"/>
      <c r="I841" s="67"/>
      <c r="J841" s="9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</row>
    <row r="842" spans="1:26" ht="16.5" x14ac:dyDescent="0.45">
      <c r="A842" s="67"/>
      <c r="B842" s="67"/>
      <c r="C842" s="67"/>
      <c r="D842" s="67"/>
      <c r="E842" s="28"/>
      <c r="F842" s="67"/>
      <c r="G842" s="67"/>
      <c r="H842" s="67"/>
      <c r="I842" s="67"/>
      <c r="J842" s="9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</row>
    <row r="843" spans="1:26" ht="16.5" x14ac:dyDescent="0.45">
      <c r="A843" s="67"/>
      <c r="B843" s="67"/>
      <c r="C843" s="67"/>
      <c r="D843" s="67"/>
      <c r="E843" s="28"/>
      <c r="F843" s="67"/>
      <c r="G843" s="67"/>
      <c r="H843" s="67"/>
      <c r="I843" s="67"/>
      <c r="J843" s="9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</row>
    <row r="844" spans="1:26" ht="16.5" x14ac:dyDescent="0.45">
      <c r="A844" s="67"/>
      <c r="B844" s="67"/>
      <c r="C844" s="67"/>
      <c r="D844" s="67"/>
      <c r="E844" s="28"/>
      <c r="F844" s="67"/>
      <c r="G844" s="67"/>
      <c r="H844" s="67"/>
      <c r="I844" s="67"/>
      <c r="J844" s="9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</row>
    <row r="845" spans="1:26" ht="16.5" x14ac:dyDescent="0.45">
      <c r="A845" s="67"/>
      <c r="B845" s="67"/>
      <c r="C845" s="67"/>
      <c r="D845" s="67"/>
      <c r="E845" s="28"/>
      <c r="F845" s="67"/>
      <c r="G845" s="67"/>
      <c r="H845" s="67"/>
      <c r="I845" s="67"/>
      <c r="J845" s="9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</row>
    <row r="846" spans="1:26" ht="16.5" x14ac:dyDescent="0.45">
      <c r="A846" s="67"/>
      <c r="B846" s="67"/>
      <c r="C846" s="67"/>
      <c r="D846" s="67"/>
      <c r="E846" s="28"/>
      <c r="F846" s="67"/>
      <c r="G846" s="67"/>
      <c r="H846" s="67"/>
      <c r="I846" s="67"/>
      <c r="J846" s="9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</row>
    <row r="847" spans="1:26" ht="16.5" x14ac:dyDescent="0.45">
      <c r="A847" s="67"/>
      <c r="B847" s="67"/>
      <c r="C847" s="67"/>
      <c r="D847" s="67"/>
      <c r="E847" s="28"/>
      <c r="F847" s="67"/>
      <c r="G847" s="67"/>
      <c r="H847" s="67"/>
      <c r="I847" s="67"/>
      <c r="J847" s="9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</row>
    <row r="848" spans="1:26" ht="16.5" x14ac:dyDescent="0.45">
      <c r="A848" s="67"/>
      <c r="B848" s="67"/>
      <c r="C848" s="67"/>
      <c r="D848" s="67"/>
      <c r="E848" s="28"/>
      <c r="F848" s="67"/>
      <c r="G848" s="67"/>
      <c r="H848" s="67"/>
      <c r="I848" s="67"/>
      <c r="J848" s="9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</row>
    <row r="849" spans="1:26" ht="16.5" x14ac:dyDescent="0.45">
      <c r="A849" s="67"/>
      <c r="B849" s="67"/>
      <c r="C849" s="67"/>
      <c r="D849" s="67"/>
      <c r="E849" s="28"/>
      <c r="F849" s="67"/>
      <c r="G849" s="67"/>
      <c r="H849" s="67"/>
      <c r="I849" s="67"/>
      <c r="J849" s="9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</row>
    <row r="850" spans="1:26" ht="16.5" x14ac:dyDescent="0.45">
      <c r="A850" s="67"/>
      <c r="B850" s="67"/>
      <c r="C850" s="67"/>
      <c r="D850" s="67"/>
      <c r="E850" s="28"/>
      <c r="F850" s="67"/>
      <c r="G850" s="67"/>
      <c r="H850" s="67"/>
      <c r="I850" s="67"/>
      <c r="J850" s="9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</row>
    <row r="851" spans="1:26" ht="16.5" x14ac:dyDescent="0.45">
      <c r="A851" s="67"/>
      <c r="B851" s="67"/>
      <c r="C851" s="67"/>
      <c r="D851" s="67"/>
      <c r="E851" s="28"/>
      <c r="F851" s="67"/>
      <c r="G851" s="67"/>
      <c r="H851" s="67"/>
      <c r="I851" s="67"/>
      <c r="J851" s="9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</row>
    <row r="852" spans="1:26" ht="16.5" x14ac:dyDescent="0.45">
      <c r="A852" s="67"/>
      <c r="B852" s="67"/>
      <c r="C852" s="67"/>
      <c r="D852" s="67"/>
      <c r="E852" s="28"/>
      <c r="F852" s="67"/>
      <c r="G852" s="67"/>
      <c r="H852" s="67"/>
      <c r="I852" s="67"/>
      <c r="J852" s="9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</row>
    <row r="853" spans="1:26" ht="16.5" x14ac:dyDescent="0.45">
      <c r="A853" s="67"/>
      <c r="B853" s="67"/>
      <c r="C853" s="67"/>
      <c r="D853" s="67"/>
      <c r="E853" s="28"/>
      <c r="F853" s="67"/>
      <c r="G853" s="67"/>
      <c r="H853" s="67"/>
      <c r="I853" s="67"/>
      <c r="J853" s="9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</row>
    <row r="854" spans="1:26" ht="16.5" x14ac:dyDescent="0.45">
      <c r="A854" s="67"/>
      <c r="B854" s="67"/>
      <c r="C854" s="67"/>
      <c r="D854" s="67"/>
      <c r="E854" s="28"/>
      <c r="F854" s="67"/>
      <c r="G854" s="67"/>
      <c r="H854" s="67"/>
      <c r="I854" s="67"/>
      <c r="J854" s="9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</row>
    <row r="855" spans="1:26" ht="16.5" x14ac:dyDescent="0.45">
      <c r="A855" s="67"/>
      <c r="B855" s="67"/>
      <c r="C855" s="67"/>
      <c r="D855" s="67"/>
      <c r="E855" s="28"/>
      <c r="F855" s="67"/>
      <c r="G855" s="67"/>
      <c r="H855" s="67"/>
      <c r="I855" s="67"/>
      <c r="J855" s="9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</row>
    <row r="856" spans="1:26" ht="16.5" x14ac:dyDescent="0.45">
      <c r="A856" s="67"/>
      <c r="B856" s="67"/>
      <c r="C856" s="67"/>
      <c r="D856" s="67"/>
      <c r="E856" s="28"/>
      <c r="F856" s="67"/>
      <c r="G856" s="67"/>
      <c r="H856" s="67"/>
      <c r="I856" s="67"/>
      <c r="J856" s="9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</row>
    <row r="857" spans="1:26" ht="16.5" x14ac:dyDescent="0.45">
      <c r="A857" s="67"/>
      <c r="B857" s="67"/>
      <c r="C857" s="67"/>
      <c r="D857" s="67"/>
      <c r="E857" s="28"/>
      <c r="F857" s="67"/>
      <c r="G857" s="67"/>
      <c r="H857" s="67"/>
      <c r="I857" s="67"/>
      <c r="J857" s="9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</row>
    <row r="858" spans="1:26" ht="16.5" x14ac:dyDescent="0.45">
      <c r="A858" s="67"/>
      <c r="B858" s="67"/>
      <c r="C858" s="67"/>
      <c r="D858" s="67"/>
      <c r="E858" s="28"/>
      <c r="F858" s="67"/>
      <c r="G858" s="67"/>
      <c r="H858" s="67"/>
      <c r="I858" s="67"/>
      <c r="J858" s="9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</row>
    <row r="859" spans="1:26" ht="16.5" x14ac:dyDescent="0.45">
      <c r="A859" s="67"/>
      <c r="B859" s="67"/>
      <c r="C859" s="67"/>
      <c r="D859" s="67"/>
      <c r="E859" s="28"/>
      <c r="F859" s="67"/>
      <c r="G859" s="67"/>
      <c r="H859" s="67"/>
      <c r="I859" s="67"/>
      <c r="J859" s="9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</row>
    <row r="860" spans="1:26" ht="16.5" x14ac:dyDescent="0.45">
      <c r="A860" s="67"/>
      <c r="B860" s="67"/>
      <c r="C860" s="67"/>
      <c r="D860" s="67"/>
      <c r="E860" s="28"/>
      <c r="F860" s="67"/>
      <c r="G860" s="67"/>
      <c r="H860" s="67"/>
      <c r="I860" s="67"/>
      <c r="J860" s="9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</row>
    <row r="861" spans="1:26" ht="16.5" x14ac:dyDescent="0.45">
      <c r="A861" s="67"/>
      <c r="B861" s="67"/>
      <c r="C861" s="67"/>
      <c r="D861" s="67"/>
      <c r="E861" s="28"/>
      <c r="F861" s="67"/>
      <c r="G861" s="67"/>
      <c r="H861" s="67"/>
      <c r="I861" s="67"/>
      <c r="J861" s="9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</row>
    <row r="862" spans="1:26" ht="16.5" x14ac:dyDescent="0.45">
      <c r="A862" s="67"/>
      <c r="B862" s="67"/>
      <c r="C862" s="67"/>
      <c r="D862" s="67"/>
      <c r="E862" s="28"/>
      <c r="F862" s="67"/>
      <c r="G862" s="67"/>
      <c r="H862" s="67"/>
      <c r="I862" s="67"/>
      <c r="J862" s="9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spans="1:26" ht="16.5" x14ac:dyDescent="0.45">
      <c r="A863" s="67"/>
      <c r="B863" s="67"/>
      <c r="C863" s="67"/>
      <c r="D863" s="67"/>
      <c r="E863" s="28"/>
      <c r="F863" s="67"/>
      <c r="G863" s="67"/>
      <c r="H863" s="67"/>
      <c r="I863" s="67"/>
      <c r="J863" s="9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</row>
    <row r="864" spans="1:26" ht="16.5" x14ac:dyDescent="0.45">
      <c r="A864" s="67"/>
      <c r="B864" s="67"/>
      <c r="C864" s="67"/>
      <c r="D864" s="67"/>
      <c r="E864" s="28"/>
      <c r="F864" s="67"/>
      <c r="G864" s="67"/>
      <c r="H864" s="67"/>
      <c r="I864" s="67"/>
      <c r="J864" s="9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</row>
    <row r="865" spans="1:26" ht="16.5" x14ac:dyDescent="0.45">
      <c r="A865" s="67"/>
      <c r="B865" s="67"/>
      <c r="C865" s="67"/>
      <c r="D865" s="67"/>
      <c r="E865" s="28"/>
      <c r="F865" s="67"/>
      <c r="G865" s="67"/>
      <c r="H865" s="67"/>
      <c r="I865" s="67"/>
      <c r="J865" s="9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</row>
    <row r="866" spans="1:26" ht="16.5" x14ac:dyDescent="0.45">
      <c r="A866" s="67"/>
      <c r="B866" s="67"/>
      <c r="C866" s="67"/>
      <c r="D866" s="67"/>
      <c r="E866" s="28"/>
      <c r="F866" s="67"/>
      <c r="G866" s="67"/>
      <c r="H866" s="67"/>
      <c r="I866" s="67"/>
      <c r="J866" s="9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</row>
    <row r="867" spans="1:26" ht="16.5" x14ac:dyDescent="0.45">
      <c r="A867" s="67"/>
      <c r="B867" s="67"/>
      <c r="C867" s="67"/>
      <c r="D867" s="67"/>
      <c r="E867" s="28"/>
      <c r="F867" s="67"/>
      <c r="G867" s="67"/>
      <c r="H867" s="67"/>
      <c r="I867" s="67"/>
      <c r="J867" s="9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</row>
    <row r="868" spans="1:26" ht="16.5" x14ac:dyDescent="0.45">
      <c r="A868" s="67"/>
      <c r="B868" s="67"/>
      <c r="C868" s="67"/>
      <c r="D868" s="67"/>
      <c r="E868" s="28"/>
      <c r="F868" s="67"/>
      <c r="G868" s="67"/>
      <c r="H868" s="67"/>
      <c r="I868" s="67"/>
      <c r="J868" s="9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</row>
    <row r="869" spans="1:26" ht="16.5" x14ac:dyDescent="0.45">
      <c r="A869" s="67"/>
      <c r="B869" s="67"/>
      <c r="C869" s="67"/>
      <c r="D869" s="67"/>
      <c r="E869" s="28"/>
      <c r="F869" s="67"/>
      <c r="G869" s="67"/>
      <c r="H869" s="67"/>
      <c r="I869" s="67"/>
      <c r="J869" s="9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</row>
    <row r="870" spans="1:26" ht="16.5" x14ac:dyDescent="0.45">
      <c r="A870" s="67"/>
      <c r="B870" s="67"/>
      <c r="C870" s="67"/>
      <c r="D870" s="67"/>
      <c r="E870" s="28"/>
      <c r="F870" s="67"/>
      <c r="G870" s="67"/>
      <c r="H870" s="67"/>
      <c r="I870" s="67"/>
      <c r="J870" s="9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</row>
    <row r="871" spans="1:26" ht="16.5" x14ac:dyDescent="0.45">
      <c r="A871" s="67"/>
      <c r="B871" s="67"/>
      <c r="C871" s="67"/>
      <c r="D871" s="67"/>
      <c r="E871" s="28"/>
      <c r="F871" s="67"/>
      <c r="G871" s="67"/>
      <c r="H871" s="67"/>
      <c r="I871" s="67"/>
      <c r="J871" s="9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</row>
    <row r="872" spans="1:26" ht="16.5" x14ac:dyDescent="0.45">
      <c r="A872" s="67"/>
      <c r="B872" s="67"/>
      <c r="C872" s="67"/>
      <c r="D872" s="67"/>
      <c r="E872" s="28"/>
      <c r="F872" s="67"/>
      <c r="G872" s="67"/>
      <c r="H872" s="67"/>
      <c r="I872" s="67"/>
      <c r="J872" s="9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</row>
    <row r="873" spans="1:26" ht="16.5" x14ac:dyDescent="0.45">
      <c r="A873" s="67"/>
      <c r="B873" s="67"/>
      <c r="C873" s="67"/>
      <c r="D873" s="67"/>
      <c r="E873" s="28"/>
      <c r="F873" s="67"/>
      <c r="G873" s="67"/>
      <c r="H873" s="67"/>
      <c r="I873" s="67"/>
      <c r="J873" s="9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</row>
    <row r="874" spans="1:26" ht="16.5" x14ac:dyDescent="0.45">
      <c r="A874" s="67"/>
      <c r="B874" s="67"/>
      <c r="C874" s="67"/>
      <c r="D874" s="67"/>
      <c r="E874" s="28"/>
      <c r="F874" s="67"/>
      <c r="G874" s="67"/>
      <c r="H874" s="67"/>
      <c r="I874" s="67"/>
      <c r="J874" s="9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</row>
    <row r="875" spans="1:26" ht="16.5" x14ac:dyDescent="0.45">
      <c r="A875" s="67"/>
      <c r="B875" s="67"/>
      <c r="C875" s="67"/>
      <c r="D875" s="67"/>
      <c r="E875" s="28"/>
      <c r="F875" s="67"/>
      <c r="G875" s="67"/>
      <c r="H875" s="67"/>
      <c r="I875" s="67"/>
      <c r="J875" s="9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</row>
    <row r="876" spans="1:26" ht="16.5" x14ac:dyDescent="0.45">
      <c r="A876" s="67"/>
      <c r="B876" s="67"/>
      <c r="C876" s="67"/>
      <c r="D876" s="67"/>
      <c r="E876" s="28"/>
      <c r="F876" s="67"/>
      <c r="G876" s="67"/>
      <c r="H876" s="67"/>
      <c r="I876" s="67"/>
      <c r="J876" s="9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</row>
    <row r="877" spans="1:26" ht="16.5" x14ac:dyDescent="0.45">
      <c r="A877" s="67"/>
      <c r="B877" s="67"/>
      <c r="C877" s="67"/>
      <c r="D877" s="67"/>
      <c r="E877" s="28"/>
      <c r="F877" s="67"/>
      <c r="G877" s="67"/>
      <c r="H877" s="67"/>
      <c r="I877" s="67"/>
      <c r="J877" s="9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</row>
    <row r="878" spans="1:26" ht="16.5" x14ac:dyDescent="0.45">
      <c r="A878" s="67"/>
      <c r="B878" s="67"/>
      <c r="C878" s="67"/>
      <c r="D878" s="67"/>
      <c r="E878" s="28"/>
      <c r="F878" s="67"/>
      <c r="G878" s="67"/>
      <c r="H878" s="67"/>
      <c r="I878" s="67"/>
      <c r="J878" s="9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</row>
    <row r="879" spans="1:26" ht="16.5" x14ac:dyDescent="0.45">
      <c r="A879" s="67"/>
      <c r="B879" s="67"/>
      <c r="C879" s="67"/>
      <c r="D879" s="67"/>
      <c r="E879" s="28"/>
      <c r="F879" s="67"/>
      <c r="G879" s="67"/>
      <c r="H879" s="67"/>
      <c r="I879" s="67"/>
      <c r="J879" s="9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</row>
    <row r="880" spans="1:26" ht="16.5" x14ac:dyDescent="0.45">
      <c r="A880" s="67"/>
      <c r="B880" s="67"/>
      <c r="C880" s="67"/>
      <c r="D880" s="67"/>
      <c r="E880" s="28"/>
      <c r="F880" s="67"/>
      <c r="G880" s="67"/>
      <c r="H880" s="67"/>
      <c r="I880" s="67"/>
      <c r="J880" s="9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</row>
    <row r="881" spans="1:26" ht="16.5" x14ac:dyDescent="0.45">
      <c r="A881" s="67"/>
      <c r="B881" s="67"/>
      <c r="C881" s="67"/>
      <c r="D881" s="67"/>
      <c r="E881" s="28"/>
      <c r="F881" s="67"/>
      <c r="G881" s="67"/>
      <c r="H881" s="67"/>
      <c r="I881" s="67"/>
      <c r="J881" s="9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</row>
    <row r="882" spans="1:26" ht="16.5" x14ac:dyDescent="0.45">
      <c r="A882" s="67"/>
      <c r="B882" s="67"/>
      <c r="C882" s="67"/>
      <c r="D882" s="67"/>
      <c r="E882" s="28"/>
      <c r="F882" s="67"/>
      <c r="G882" s="67"/>
      <c r="H882" s="67"/>
      <c r="I882" s="67"/>
      <c r="J882" s="9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</row>
    <row r="883" spans="1:26" ht="16.5" x14ac:dyDescent="0.45">
      <c r="A883" s="67"/>
      <c r="B883" s="67"/>
      <c r="C883" s="67"/>
      <c r="D883" s="67"/>
      <c r="E883" s="28"/>
      <c r="F883" s="67"/>
      <c r="G883" s="67"/>
      <c r="H883" s="67"/>
      <c r="I883" s="67"/>
      <c r="J883" s="9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</row>
    <row r="884" spans="1:26" ht="16.5" x14ac:dyDescent="0.45">
      <c r="A884" s="67"/>
      <c r="B884" s="67"/>
      <c r="C884" s="67"/>
      <c r="D884" s="67"/>
      <c r="E884" s="28"/>
      <c r="F884" s="67"/>
      <c r="G884" s="67"/>
      <c r="H884" s="67"/>
      <c r="I884" s="67"/>
      <c r="J884" s="9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</row>
    <row r="885" spans="1:26" ht="16.5" x14ac:dyDescent="0.45">
      <c r="A885" s="67"/>
      <c r="B885" s="67"/>
      <c r="C885" s="67"/>
      <c r="D885" s="67"/>
      <c r="E885" s="28"/>
      <c r="F885" s="67"/>
      <c r="G885" s="67"/>
      <c r="H885" s="67"/>
      <c r="I885" s="67"/>
      <c r="J885" s="9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</row>
    <row r="886" spans="1:26" ht="16.5" x14ac:dyDescent="0.45">
      <c r="A886" s="67"/>
      <c r="B886" s="67"/>
      <c r="C886" s="67"/>
      <c r="D886" s="67"/>
      <c r="E886" s="28"/>
      <c r="F886" s="67"/>
      <c r="G886" s="67"/>
      <c r="H886" s="67"/>
      <c r="I886" s="67"/>
      <c r="J886" s="9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</row>
    <row r="887" spans="1:26" ht="16.5" x14ac:dyDescent="0.45">
      <c r="A887" s="67"/>
      <c r="B887" s="67"/>
      <c r="C887" s="67"/>
      <c r="D887" s="67"/>
      <c r="E887" s="28"/>
      <c r="F887" s="67"/>
      <c r="G887" s="67"/>
      <c r="H887" s="67"/>
      <c r="I887" s="67"/>
      <c r="J887" s="9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ht="16.5" x14ac:dyDescent="0.45">
      <c r="A888" s="67"/>
      <c r="B888" s="67"/>
      <c r="C888" s="67"/>
      <c r="D888" s="67"/>
      <c r="E888" s="28"/>
      <c r="F888" s="67"/>
      <c r="G888" s="67"/>
      <c r="H888" s="67"/>
      <c r="I888" s="67"/>
      <c r="J888" s="9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</row>
    <row r="889" spans="1:26" ht="16.5" x14ac:dyDescent="0.45">
      <c r="A889" s="67"/>
      <c r="B889" s="67"/>
      <c r="C889" s="67"/>
      <c r="D889" s="67"/>
      <c r="E889" s="28"/>
      <c r="F889" s="67"/>
      <c r="G889" s="67"/>
      <c r="H889" s="67"/>
      <c r="I889" s="67"/>
      <c r="J889" s="9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</row>
    <row r="890" spans="1:26" ht="16.5" x14ac:dyDescent="0.45">
      <c r="A890" s="67"/>
      <c r="B890" s="67"/>
      <c r="C890" s="67"/>
      <c r="D890" s="67"/>
      <c r="E890" s="28"/>
      <c r="F890" s="67"/>
      <c r="G890" s="67"/>
      <c r="H890" s="67"/>
      <c r="I890" s="67"/>
      <c r="J890" s="9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</row>
    <row r="891" spans="1:26" ht="16.5" x14ac:dyDescent="0.45">
      <c r="A891" s="67"/>
      <c r="B891" s="67"/>
      <c r="C891" s="67"/>
      <c r="D891" s="67"/>
      <c r="E891" s="28"/>
      <c r="F891" s="67"/>
      <c r="G891" s="67"/>
      <c r="H891" s="67"/>
      <c r="I891" s="67"/>
      <c r="J891" s="9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</row>
    <row r="892" spans="1:26" ht="16.5" x14ac:dyDescent="0.45">
      <c r="A892" s="67"/>
      <c r="B892" s="67"/>
      <c r="C892" s="67"/>
      <c r="D892" s="67"/>
      <c r="E892" s="28"/>
      <c r="F892" s="67"/>
      <c r="G892" s="67"/>
      <c r="H892" s="67"/>
      <c r="I892" s="67"/>
      <c r="J892" s="9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</row>
    <row r="893" spans="1:26" ht="16.5" x14ac:dyDescent="0.45">
      <c r="A893" s="67"/>
      <c r="B893" s="67"/>
      <c r="C893" s="67"/>
      <c r="D893" s="67"/>
      <c r="E893" s="28"/>
      <c r="F893" s="67"/>
      <c r="G893" s="67"/>
      <c r="H893" s="67"/>
      <c r="I893" s="67"/>
      <c r="J893" s="9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</row>
    <row r="894" spans="1:26" ht="16.5" x14ac:dyDescent="0.45">
      <c r="A894" s="67"/>
      <c r="B894" s="67"/>
      <c r="C894" s="67"/>
      <c r="D894" s="67"/>
      <c r="E894" s="28"/>
      <c r="F894" s="67"/>
      <c r="G894" s="67"/>
      <c r="H894" s="67"/>
      <c r="I894" s="67"/>
      <c r="J894" s="9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</row>
    <row r="895" spans="1:26" ht="16.5" x14ac:dyDescent="0.45">
      <c r="A895" s="67"/>
      <c r="B895" s="67"/>
      <c r="C895" s="67"/>
      <c r="D895" s="67"/>
      <c r="E895" s="28"/>
      <c r="F895" s="67"/>
      <c r="G895" s="67"/>
      <c r="H895" s="67"/>
      <c r="I895" s="67"/>
      <c r="J895" s="9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</row>
    <row r="896" spans="1:26" ht="16.5" x14ac:dyDescent="0.45">
      <c r="A896" s="67"/>
      <c r="B896" s="67"/>
      <c r="C896" s="67"/>
      <c r="D896" s="67"/>
      <c r="E896" s="28"/>
      <c r="F896" s="67"/>
      <c r="G896" s="67"/>
      <c r="H896" s="67"/>
      <c r="I896" s="67"/>
      <c r="J896" s="9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</row>
    <row r="897" spans="1:26" ht="16.5" x14ac:dyDescent="0.45">
      <c r="A897" s="67"/>
      <c r="B897" s="67"/>
      <c r="C897" s="67"/>
      <c r="D897" s="67"/>
      <c r="E897" s="28"/>
      <c r="F897" s="67"/>
      <c r="G897" s="67"/>
      <c r="H897" s="67"/>
      <c r="I897" s="67"/>
      <c r="J897" s="9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</row>
    <row r="898" spans="1:26" ht="16.5" x14ac:dyDescent="0.45">
      <c r="A898" s="67"/>
      <c r="B898" s="67"/>
      <c r="C898" s="67"/>
      <c r="D898" s="67"/>
      <c r="E898" s="28"/>
      <c r="F898" s="67"/>
      <c r="G898" s="67"/>
      <c r="H898" s="67"/>
      <c r="I898" s="67"/>
      <c r="J898" s="9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</row>
    <row r="899" spans="1:26" ht="16.5" x14ac:dyDescent="0.45">
      <c r="A899" s="67"/>
      <c r="B899" s="67"/>
      <c r="C899" s="67"/>
      <c r="D899" s="67"/>
      <c r="E899" s="28"/>
      <c r="F899" s="67"/>
      <c r="G899" s="67"/>
      <c r="H899" s="67"/>
      <c r="I899" s="67"/>
      <c r="J899" s="9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</row>
    <row r="900" spans="1:26" ht="16.5" x14ac:dyDescent="0.45">
      <c r="A900" s="67"/>
      <c r="B900" s="67"/>
      <c r="C900" s="67"/>
      <c r="D900" s="67"/>
      <c r="E900" s="28"/>
      <c r="F900" s="67"/>
      <c r="G900" s="67"/>
      <c r="H900" s="67"/>
      <c r="I900" s="67"/>
      <c r="J900" s="9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</row>
    <row r="901" spans="1:26" ht="16.5" x14ac:dyDescent="0.45">
      <c r="A901" s="67"/>
      <c r="B901" s="67"/>
      <c r="C901" s="67"/>
      <c r="D901" s="67"/>
      <c r="E901" s="28"/>
      <c r="F901" s="67"/>
      <c r="G901" s="67"/>
      <c r="H901" s="67"/>
      <c r="I901" s="67"/>
      <c r="J901" s="9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</row>
    <row r="902" spans="1:26" ht="16.5" x14ac:dyDescent="0.45">
      <c r="A902" s="67"/>
      <c r="B902" s="67"/>
      <c r="C902" s="67"/>
      <c r="D902" s="67"/>
      <c r="E902" s="28"/>
      <c r="F902" s="67"/>
      <c r="G902" s="67"/>
      <c r="H902" s="67"/>
      <c r="I902" s="67"/>
      <c r="J902" s="9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</row>
    <row r="903" spans="1:26" ht="16.5" x14ac:dyDescent="0.45">
      <c r="A903" s="67"/>
      <c r="B903" s="67"/>
      <c r="C903" s="67"/>
      <c r="D903" s="67"/>
      <c r="E903" s="28"/>
      <c r="F903" s="67"/>
      <c r="G903" s="67"/>
      <c r="H903" s="67"/>
      <c r="I903" s="67"/>
      <c r="J903" s="9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</row>
    <row r="904" spans="1:26" ht="16.5" x14ac:dyDescent="0.45">
      <c r="A904" s="67"/>
      <c r="B904" s="67"/>
      <c r="C904" s="67"/>
      <c r="D904" s="67"/>
      <c r="E904" s="28"/>
      <c r="F904" s="67"/>
      <c r="G904" s="67"/>
      <c r="H904" s="67"/>
      <c r="I904" s="67"/>
      <c r="J904" s="9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</row>
    <row r="905" spans="1:26" ht="16.5" x14ac:dyDescent="0.45">
      <c r="A905" s="67"/>
      <c r="B905" s="67"/>
      <c r="C905" s="67"/>
      <c r="D905" s="67"/>
      <c r="E905" s="28"/>
      <c r="F905" s="67"/>
      <c r="G905" s="67"/>
      <c r="H905" s="67"/>
      <c r="I905" s="67"/>
      <c r="J905" s="9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</row>
    <row r="906" spans="1:26" ht="16.5" x14ac:dyDescent="0.45">
      <c r="A906" s="67"/>
      <c r="B906" s="67"/>
      <c r="C906" s="67"/>
      <c r="D906" s="67"/>
      <c r="E906" s="28"/>
      <c r="F906" s="67"/>
      <c r="G906" s="67"/>
      <c r="H906" s="67"/>
      <c r="I906" s="67"/>
      <c r="J906" s="9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</row>
    <row r="907" spans="1:26" ht="16.5" x14ac:dyDescent="0.45">
      <c r="A907" s="67"/>
      <c r="B907" s="67"/>
      <c r="C907" s="67"/>
      <c r="D907" s="67"/>
      <c r="E907" s="28"/>
      <c r="F907" s="67"/>
      <c r="G907" s="67"/>
      <c r="H907" s="67"/>
      <c r="I907" s="67"/>
      <c r="J907" s="9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</row>
    <row r="908" spans="1:26" ht="16.5" x14ac:dyDescent="0.45">
      <c r="A908" s="67"/>
      <c r="B908" s="67"/>
      <c r="C908" s="67"/>
      <c r="D908" s="67"/>
      <c r="E908" s="28"/>
      <c r="F908" s="67"/>
      <c r="G908" s="67"/>
      <c r="H908" s="67"/>
      <c r="I908" s="67"/>
      <c r="J908" s="9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</row>
    <row r="909" spans="1:26" ht="16.5" x14ac:dyDescent="0.45">
      <c r="A909" s="67"/>
      <c r="B909" s="67"/>
      <c r="C909" s="67"/>
      <c r="D909" s="67"/>
      <c r="E909" s="28"/>
      <c r="F909" s="67"/>
      <c r="G909" s="67"/>
      <c r="H909" s="67"/>
      <c r="I909" s="67"/>
      <c r="J909" s="9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</row>
    <row r="910" spans="1:26" ht="16.5" x14ac:dyDescent="0.45">
      <c r="A910" s="67"/>
      <c r="B910" s="67"/>
      <c r="C910" s="67"/>
      <c r="D910" s="67"/>
      <c r="E910" s="28"/>
      <c r="F910" s="67"/>
      <c r="G910" s="67"/>
      <c r="H910" s="67"/>
      <c r="I910" s="67"/>
      <c r="J910" s="9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</row>
    <row r="911" spans="1:26" ht="16.5" x14ac:dyDescent="0.45">
      <c r="A911" s="67"/>
      <c r="B911" s="67"/>
      <c r="C911" s="67"/>
      <c r="D911" s="67"/>
      <c r="E911" s="28"/>
      <c r="F911" s="67"/>
      <c r="G911" s="67"/>
      <c r="H911" s="67"/>
      <c r="I911" s="67"/>
      <c r="J911" s="9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</row>
    <row r="912" spans="1:26" ht="16.5" x14ac:dyDescent="0.45">
      <c r="A912" s="67"/>
      <c r="B912" s="67"/>
      <c r="C912" s="67"/>
      <c r="D912" s="67"/>
      <c r="E912" s="28"/>
      <c r="F912" s="67"/>
      <c r="G912" s="67"/>
      <c r="H912" s="67"/>
      <c r="I912" s="67"/>
      <c r="J912" s="9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</row>
    <row r="913" spans="1:26" ht="16.5" x14ac:dyDescent="0.45">
      <c r="A913" s="67"/>
      <c r="B913" s="67"/>
      <c r="C913" s="67"/>
      <c r="D913" s="67"/>
      <c r="E913" s="28"/>
      <c r="F913" s="67"/>
      <c r="G913" s="67"/>
      <c r="H913" s="67"/>
      <c r="I913" s="67"/>
      <c r="J913" s="9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</row>
    <row r="914" spans="1:26" ht="16.5" x14ac:dyDescent="0.45">
      <c r="A914" s="67"/>
      <c r="B914" s="67"/>
      <c r="C914" s="67"/>
      <c r="D914" s="67"/>
      <c r="E914" s="28"/>
      <c r="F914" s="67"/>
      <c r="G914" s="67"/>
      <c r="H914" s="67"/>
      <c r="I914" s="67"/>
      <c r="J914" s="9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</row>
    <row r="915" spans="1:26" ht="16.5" x14ac:dyDescent="0.45">
      <c r="A915" s="67"/>
      <c r="B915" s="67"/>
      <c r="C915" s="67"/>
      <c r="D915" s="67"/>
      <c r="E915" s="28"/>
      <c r="F915" s="67"/>
      <c r="G915" s="67"/>
      <c r="H915" s="67"/>
      <c r="I915" s="67"/>
      <c r="J915" s="9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</row>
    <row r="916" spans="1:26" ht="16.5" x14ac:dyDescent="0.45">
      <c r="A916" s="67"/>
      <c r="B916" s="67"/>
      <c r="C916" s="67"/>
      <c r="D916" s="67"/>
      <c r="E916" s="28"/>
      <c r="F916" s="67"/>
      <c r="G916" s="67"/>
      <c r="H916" s="67"/>
      <c r="I916" s="67"/>
      <c r="J916" s="9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</row>
    <row r="917" spans="1:26" ht="16.5" x14ac:dyDescent="0.45">
      <c r="A917" s="67"/>
      <c r="B917" s="67"/>
      <c r="C917" s="67"/>
      <c r="D917" s="67"/>
      <c r="E917" s="28"/>
      <c r="F917" s="67"/>
      <c r="G917" s="67"/>
      <c r="H917" s="67"/>
      <c r="I917" s="67"/>
      <c r="J917" s="9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</row>
    <row r="918" spans="1:26" ht="16.5" x14ac:dyDescent="0.45">
      <c r="A918" s="67"/>
      <c r="B918" s="67"/>
      <c r="C918" s="67"/>
      <c r="D918" s="67"/>
      <c r="E918" s="28"/>
      <c r="F918" s="67"/>
      <c r="G918" s="67"/>
      <c r="H918" s="67"/>
      <c r="I918" s="67"/>
      <c r="J918" s="9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</row>
    <row r="919" spans="1:26" ht="16.5" x14ac:dyDescent="0.45">
      <c r="A919" s="67"/>
      <c r="B919" s="67"/>
      <c r="C919" s="67"/>
      <c r="D919" s="67"/>
      <c r="E919" s="28"/>
      <c r="F919" s="67"/>
      <c r="G919" s="67"/>
      <c r="H919" s="67"/>
      <c r="I919" s="67"/>
      <c r="J919" s="9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</row>
    <row r="920" spans="1:26" ht="16.5" x14ac:dyDescent="0.45">
      <c r="A920" s="67"/>
      <c r="B920" s="67"/>
      <c r="C920" s="67"/>
      <c r="D920" s="67"/>
      <c r="E920" s="28"/>
      <c r="F920" s="67"/>
      <c r="G920" s="67"/>
      <c r="H920" s="67"/>
      <c r="I920" s="67"/>
      <c r="J920" s="9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</row>
    <row r="921" spans="1:26" ht="16.5" x14ac:dyDescent="0.45">
      <c r="A921" s="67"/>
      <c r="B921" s="67"/>
      <c r="C921" s="67"/>
      <c r="D921" s="67"/>
      <c r="E921" s="28"/>
      <c r="F921" s="67"/>
      <c r="G921" s="67"/>
      <c r="H921" s="67"/>
      <c r="I921" s="67"/>
      <c r="J921" s="9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</row>
    <row r="922" spans="1:26" ht="16.5" x14ac:dyDescent="0.45">
      <c r="A922" s="67"/>
      <c r="B922" s="67"/>
      <c r="C922" s="67"/>
      <c r="D922" s="67"/>
      <c r="E922" s="28"/>
      <c r="F922" s="67"/>
      <c r="G922" s="67"/>
      <c r="H922" s="67"/>
      <c r="I922" s="67"/>
      <c r="J922" s="9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</row>
    <row r="923" spans="1:26" ht="16.5" x14ac:dyDescent="0.45">
      <c r="A923" s="67"/>
      <c r="B923" s="67"/>
      <c r="C923" s="67"/>
      <c r="D923" s="67"/>
      <c r="E923" s="28"/>
      <c r="F923" s="67"/>
      <c r="G923" s="67"/>
      <c r="H923" s="67"/>
      <c r="I923" s="67"/>
      <c r="J923" s="9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</row>
    <row r="924" spans="1:26" ht="16.5" x14ac:dyDescent="0.45">
      <c r="A924" s="67"/>
      <c r="B924" s="67"/>
      <c r="C924" s="67"/>
      <c r="D924" s="67"/>
      <c r="E924" s="28"/>
      <c r="F924" s="67"/>
      <c r="G924" s="67"/>
      <c r="H924" s="67"/>
      <c r="I924" s="67"/>
      <c r="J924" s="9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</row>
    <row r="925" spans="1:26" ht="16.5" x14ac:dyDescent="0.45">
      <c r="A925" s="67"/>
      <c r="B925" s="67"/>
      <c r="C925" s="67"/>
      <c r="D925" s="67"/>
      <c r="E925" s="28"/>
      <c r="F925" s="67"/>
      <c r="G925" s="67"/>
      <c r="H925" s="67"/>
      <c r="I925" s="67"/>
      <c r="J925" s="9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</row>
    <row r="926" spans="1:26" ht="16.5" x14ac:dyDescent="0.45">
      <c r="A926" s="67"/>
      <c r="B926" s="67"/>
      <c r="C926" s="67"/>
      <c r="D926" s="67"/>
      <c r="E926" s="28"/>
      <c r="F926" s="67"/>
      <c r="G926" s="67"/>
      <c r="H926" s="67"/>
      <c r="I926" s="67"/>
      <c r="J926" s="9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</row>
    <row r="927" spans="1:26" ht="16.5" x14ac:dyDescent="0.45">
      <c r="A927" s="67"/>
      <c r="B927" s="67"/>
      <c r="C927" s="67"/>
      <c r="D927" s="67"/>
      <c r="E927" s="28"/>
      <c r="F927" s="67"/>
      <c r="G927" s="67"/>
      <c r="H927" s="67"/>
      <c r="I927" s="67"/>
      <c r="J927" s="9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</row>
    <row r="928" spans="1:26" ht="16.5" x14ac:dyDescent="0.45">
      <c r="A928" s="67"/>
      <c r="B928" s="67"/>
      <c r="C928" s="67"/>
      <c r="D928" s="67"/>
      <c r="E928" s="28"/>
      <c r="F928" s="67"/>
      <c r="G928" s="67"/>
      <c r="H928" s="67"/>
      <c r="I928" s="67"/>
      <c r="J928" s="9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</row>
    <row r="929" spans="1:26" ht="16.5" x14ac:dyDescent="0.45">
      <c r="A929" s="67"/>
      <c r="B929" s="67"/>
      <c r="C929" s="67"/>
      <c r="D929" s="67"/>
      <c r="E929" s="28"/>
      <c r="F929" s="67"/>
      <c r="G929" s="67"/>
      <c r="H929" s="67"/>
      <c r="I929" s="67"/>
      <c r="J929" s="9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</row>
    <row r="930" spans="1:26" ht="16.5" x14ac:dyDescent="0.45">
      <c r="A930" s="67"/>
      <c r="B930" s="67"/>
      <c r="C930" s="67"/>
      <c r="D930" s="67"/>
      <c r="E930" s="28"/>
      <c r="F930" s="67"/>
      <c r="G930" s="67"/>
      <c r="H930" s="67"/>
      <c r="I930" s="67"/>
      <c r="J930" s="9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</row>
    <row r="931" spans="1:26" ht="16.5" x14ac:dyDescent="0.45">
      <c r="A931" s="67"/>
      <c r="B931" s="67"/>
      <c r="C931" s="67"/>
      <c r="D931" s="67"/>
      <c r="E931" s="28"/>
      <c r="F931" s="67"/>
      <c r="G931" s="67"/>
      <c r="H931" s="67"/>
      <c r="I931" s="67"/>
      <c r="J931" s="9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</row>
    <row r="932" spans="1:26" ht="16.5" x14ac:dyDescent="0.45">
      <c r="A932" s="67"/>
      <c r="B932" s="67"/>
      <c r="C932" s="67"/>
      <c r="D932" s="67"/>
      <c r="E932" s="28"/>
      <c r="F932" s="67"/>
      <c r="G932" s="67"/>
      <c r="H932" s="67"/>
      <c r="I932" s="67"/>
      <c r="J932" s="9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</row>
    <row r="933" spans="1:26" ht="16.5" x14ac:dyDescent="0.45">
      <c r="A933" s="67"/>
      <c r="B933" s="67"/>
      <c r="C933" s="67"/>
      <c r="D933" s="67"/>
      <c r="E933" s="28"/>
      <c r="F933" s="67"/>
      <c r="G933" s="67"/>
      <c r="H933" s="67"/>
      <c r="I933" s="67"/>
      <c r="J933" s="9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</row>
    <row r="934" spans="1:26" ht="16.5" x14ac:dyDescent="0.45">
      <c r="A934" s="67"/>
      <c r="B934" s="67"/>
      <c r="C934" s="67"/>
      <c r="D934" s="67"/>
      <c r="E934" s="28"/>
      <c r="F934" s="67"/>
      <c r="G934" s="67"/>
      <c r="H934" s="67"/>
      <c r="I934" s="67"/>
      <c r="J934" s="9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</row>
    <row r="935" spans="1:26" ht="16.5" x14ac:dyDescent="0.45">
      <c r="A935" s="67"/>
      <c r="B935" s="67"/>
      <c r="C935" s="67"/>
      <c r="D935" s="67"/>
      <c r="E935" s="28"/>
      <c r="F935" s="67"/>
      <c r="G935" s="67"/>
      <c r="H935" s="67"/>
      <c r="I935" s="67"/>
      <c r="J935" s="9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</row>
    <row r="936" spans="1:26" ht="16.5" x14ac:dyDescent="0.45">
      <c r="A936" s="67"/>
      <c r="B936" s="67"/>
      <c r="C936" s="67"/>
      <c r="D936" s="67"/>
      <c r="E936" s="28"/>
      <c r="F936" s="67"/>
      <c r="G936" s="67"/>
      <c r="H936" s="67"/>
      <c r="I936" s="67"/>
      <c r="J936" s="9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</row>
    <row r="937" spans="1:26" ht="16.5" x14ac:dyDescent="0.45">
      <c r="A937" s="67"/>
      <c r="B937" s="67"/>
      <c r="C937" s="67"/>
      <c r="D937" s="67"/>
      <c r="E937" s="28"/>
      <c r="F937" s="67"/>
      <c r="G937" s="67"/>
      <c r="H937" s="67"/>
      <c r="I937" s="67"/>
      <c r="J937" s="9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</row>
    <row r="938" spans="1:26" ht="16.5" x14ac:dyDescent="0.45">
      <c r="A938" s="67"/>
      <c r="B938" s="67"/>
      <c r="C938" s="67"/>
      <c r="D938" s="67"/>
      <c r="E938" s="28"/>
      <c r="F938" s="67"/>
      <c r="G938" s="67"/>
      <c r="H938" s="67"/>
      <c r="I938" s="67"/>
      <c r="J938" s="9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</row>
    <row r="939" spans="1:26" ht="16.5" x14ac:dyDescent="0.45">
      <c r="A939" s="67"/>
      <c r="B939" s="67"/>
      <c r="C939" s="67"/>
      <c r="D939" s="67"/>
      <c r="E939" s="28"/>
      <c r="F939" s="67"/>
      <c r="G939" s="67"/>
      <c r="H939" s="67"/>
      <c r="I939" s="67"/>
      <c r="J939" s="9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</row>
    <row r="940" spans="1:26" ht="16.5" x14ac:dyDescent="0.45">
      <c r="A940" s="67"/>
      <c r="B940" s="67"/>
      <c r="C940" s="67"/>
      <c r="D940" s="67"/>
      <c r="E940" s="28"/>
      <c r="F940" s="67"/>
      <c r="G940" s="67"/>
      <c r="H940" s="67"/>
      <c r="I940" s="67"/>
      <c r="J940" s="9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</row>
    <row r="941" spans="1:26" ht="16.5" x14ac:dyDescent="0.45">
      <c r="A941" s="67"/>
      <c r="B941" s="67"/>
      <c r="C941" s="67"/>
      <c r="D941" s="67"/>
      <c r="E941" s="28"/>
      <c r="F941" s="67"/>
      <c r="G941" s="67"/>
      <c r="H941" s="67"/>
      <c r="I941" s="67"/>
      <c r="J941" s="9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</row>
    <row r="942" spans="1:26" ht="16.5" x14ac:dyDescent="0.45">
      <c r="A942" s="67"/>
      <c r="B942" s="67"/>
      <c r="C942" s="67"/>
      <c r="D942" s="67"/>
      <c r="E942" s="28"/>
      <c r="F942" s="67"/>
      <c r="G942" s="67"/>
      <c r="H942" s="67"/>
      <c r="I942" s="67"/>
      <c r="J942" s="9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</row>
    <row r="943" spans="1:26" ht="16.5" x14ac:dyDescent="0.45">
      <c r="A943" s="67"/>
      <c r="B943" s="67"/>
      <c r="C943" s="67"/>
      <c r="D943" s="67"/>
      <c r="E943" s="28"/>
      <c r="F943" s="67"/>
      <c r="G943" s="67"/>
      <c r="H943" s="67"/>
      <c r="I943" s="67"/>
      <c r="J943" s="9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</row>
    <row r="944" spans="1:26" ht="16.5" x14ac:dyDescent="0.45">
      <c r="A944" s="67"/>
      <c r="B944" s="67"/>
      <c r="C944" s="67"/>
      <c r="D944" s="67"/>
      <c r="E944" s="28"/>
      <c r="F944" s="67"/>
      <c r="G944" s="67"/>
      <c r="H944" s="67"/>
      <c r="I944" s="67"/>
      <c r="J944" s="9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</row>
    <row r="945" spans="1:26" ht="16.5" x14ac:dyDescent="0.45">
      <c r="A945" s="67"/>
      <c r="B945" s="67"/>
      <c r="C945" s="67"/>
      <c r="D945" s="67"/>
      <c r="E945" s="28"/>
      <c r="F945" s="67"/>
      <c r="G945" s="67"/>
      <c r="H945" s="67"/>
      <c r="I945" s="67"/>
      <c r="J945" s="9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</row>
    <row r="946" spans="1:26" ht="16.5" x14ac:dyDescent="0.45">
      <c r="A946" s="67"/>
      <c r="B946" s="67"/>
      <c r="C946" s="67"/>
      <c r="D946" s="67"/>
      <c r="E946" s="28"/>
      <c r="F946" s="67"/>
      <c r="G946" s="67"/>
      <c r="H946" s="67"/>
      <c r="I946" s="67"/>
      <c r="J946" s="9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</row>
    <row r="947" spans="1:26" ht="16.5" x14ac:dyDescent="0.45">
      <c r="A947" s="67"/>
      <c r="B947" s="67"/>
      <c r="C947" s="67"/>
      <c r="D947" s="67"/>
      <c r="E947" s="28"/>
      <c r="F947" s="67"/>
      <c r="G947" s="67"/>
      <c r="H947" s="67"/>
      <c r="I947" s="67"/>
      <c r="J947" s="9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</row>
    <row r="948" spans="1:26" ht="16.5" x14ac:dyDescent="0.45">
      <c r="A948" s="67"/>
      <c r="B948" s="67"/>
      <c r="C948" s="67"/>
      <c r="D948" s="67"/>
      <c r="E948" s="28"/>
      <c r="F948" s="67"/>
      <c r="G948" s="67"/>
      <c r="H948" s="67"/>
      <c r="I948" s="67"/>
      <c r="J948" s="9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</row>
    <row r="949" spans="1:26" ht="16.5" x14ac:dyDescent="0.45">
      <c r="A949" s="67"/>
      <c r="B949" s="67"/>
      <c r="C949" s="67"/>
      <c r="D949" s="67"/>
      <c r="E949" s="28"/>
      <c r="F949" s="67"/>
      <c r="G949" s="67"/>
      <c r="H949" s="67"/>
      <c r="I949" s="67"/>
      <c r="J949" s="9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</row>
    <row r="950" spans="1:26" ht="16.5" x14ac:dyDescent="0.45">
      <c r="A950" s="67"/>
      <c r="B950" s="67"/>
      <c r="C950" s="67"/>
      <c r="D950" s="67"/>
      <c r="E950" s="28"/>
      <c r="F950" s="67"/>
      <c r="G950" s="67"/>
      <c r="H950" s="67"/>
      <c r="I950" s="67"/>
      <c r="J950" s="9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</row>
    <row r="951" spans="1:26" ht="16.5" x14ac:dyDescent="0.45">
      <c r="A951" s="67"/>
      <c r="B951" s="67"/>
      <c r="C951" s="67"/>
      <c r="D951" s="67"/>
      <c r="E951" s="28"/>
      <c r="F951" s="67"/>
      <c r="G951" s="67"/>
      <c r="H951" s="67"/>
      <c r="I951" s="67"/>
      <c r="J951" s="9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</row>
    <row r="952" spans="1:26" ht="16.5" x14ac:dyDescent="0.45">
      <c r="A952" s="67"/>
      <c r="B952" s="67"/>
      <c r="C952" s="67"/>
      <c r="D952" s="67"/>
      <c r="E952" s="28"/>
      <c r="F952" s="67"/>
      <c r="G952" s="67"/>
      <c r="H952" s="67"/>
      <c r="I952" s="67"/>
      <c r="J952" s="9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</row>
    <row r="953" spans="1:26" ht="16.5" x14ac:dyDescent="0.45">
      <c r="A953" s="67"/>
      <c r="B953" s="67"/>
      <c r="C953" s="67"/>
      <c r="D953" s="67"/>
      <c r="E953" s="28"/>
      <c r="F953" s="67"/>
      <c r="G953" s="67"/>
      <c r="H953" s="67"/>
      <c r="I953" s="67"/>
      <c r="J953" s="9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</row>
    <row r="954" spans="1:26" ht="16.5" x14ac:dyDescent="0.45">
      <c r="A954" s="67"/>
      <c r="B954" s="67"/>
      <c r="C954" s="67"/>
      <c r="D954" s="67"/>
      <c r="E954" s="28"/>
      <c r="F954" s="67"/>
      <c r="G954" s="67"/>
      <c r="H954" s="67"/>
      <c r="I954" s="67"/>
      <c r="J954" s="9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</row>
    <row r="955" spans="1:26" ht="16.5" x14ac:dyDescent="0.45">
      <c r="A955" s="67"/>
      <c r="B955" s="67"/>
      <c r="C955" s="67"/>
      <c r="D955" s="67"/>
      <c r="E955" s="28"/>
      <c r="F955" s="67"/>
      <c r="G955" s="67"/>
      <c r="H955" s="67"/>
      <c r="I955" s="67"/>
      <c r="J955" s="9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</row>
    <row r="956" spans="1:26" ht="16.5" x14ac:dyDescent="0.45">
      <c r="A956" s="67"/>
      <c r="B956" s="67"/>
      <c r="C956" s="67"/>
      <c r="D956" s="67"/>
      <c r="E956" s="28"/>
      <c r="F956" s="67"/>
      <c r="G956" s="67"/>
      <c r="H956" s="67"/>
      <c r="I956" s="67"/>
      <c r="J956" s="9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</row>
    <row r="957" spans="1:26" ht="16.5" x14ac:dyDescent="0.45">
      <c r="A957" s="67"/>
      <c r="B957" s="67"/>
      <c r="C957" s="67"/>
      <c r="D957" s="67"/>
      <c r="E957" s="28"/>
      <c r="F957" s="67"/>
      <c r="G957" s="67"/>
      <c r="H957" s="67"/>
      <c r="I957" s="67"/>
      <c r="J957" s="9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</row>
    <row r="958" spans="1:26" ht="16.5" x14ac:dyDescent="0.45">
      <c r="A958" s="67"/>
      <c r="B958" s="67"/>
      <c r="C958" s="67"/>
      <c r="D958" s="67"/>
      <c r="E958" s="28"/>
      <c r="F958" s="67"/>
      <c r="G958" s="67"/>
      <c r="H958" s="67"/>
      <c r="I958" s="67"/>
      <c r="J958" s="9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</row>
    <row r="959" spans="1:26" ht="16.5" x14ac:dyDescent="0.45">
      <c r="A959" s="67"/>
      <c r="B959" s="67"/>
      <c r="C959" s="67"/>
      <c r="D959" s="67"/>
      <c r="E959" s="28"/>
      <c r="F959" s="67"/>
      <c r="G959" s="67"/>
      <c r="H959" s="67"/>
      <c r="I959" s="67"/>
      <c r="J959" s="9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</row>
    <row r="960" spans="1:26" ht="16.5" x14ac:dyDescent="0.45">
      <c r="A960" s="67"/>
      <c r="B960" s="67"/>
      <c r="C960" s="67"/>
      <c r="D960" s="67"/>
      <c r="E960" s="28"/>
      <c r="F960" s="67"/>
      <c r="G960" s="67"/>
      <c r="H960" s="67"/>
      <c r="I960" s="67"/>
      <c r="J960" s="9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</row>
    <row r="961" spans="1:26" ht="16.5" x14ac:dyDescent="0.45">
      <c r="A961" s="67"/>
      <c r="B961" s="67"/>
      <c r="C961" s="67"/>
      <c r="D961" s="67"/>
      <c r="E961" s="28"/>
      <c r="F961" s="67"/>
      <c r="G961" s="67"/>
      <c r="H961" s="67"/>
      <c r="I961" s="67"/>
      <c r="J961" s="9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</row>
    <row r="962" spans="1:26" ht="16.5" x14ac:dyDescent="0.45">
      <c r="A962" s="67"/>
      <c r="B962" s="67"/>
      <c r="C962" s="67"/>
      <c r="D962" s="67"/>
      <c r="E962" s="28"/>
      <c r="F962" s="67"/>
      <c r="G962" s="67"/>
      <c r="H962" s="67"/>
      <c r="I962" s="67"/>
      <c r="J962" s="9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</row>
    <row r="963" spans="1:26" ht="16.5" x14ac:dyDescent="0.45">
      <c r="A963" s="67"/>
      <c r="B963" s="67"/>
      <c r="C963" s="67"/>
      <c r="D963" s="67"/>
      <c r="E963" s="28"/>
      <c r="F963" s="67"/>
      <c r="G963" s="67"/>
      <c r="H963" s="67"/>
      <c r="I963" s="67"/>
      <c r="J963" s="9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</row>
    <row r="964" spans="1:26" ht="16.5" x14ac:dyDescent="0.45">
      <c r="A964" s="67"/>
      <c r="B964" s="67"/>
      <c r="C964" s="67"/>
      <c r="D964" s="67"/>
      <c r="E964" s="28"/>
      <c r="F964" s="67"/>
      <c r="G964" s="67"/>
      <c r="H964" s="67"/>
      <c r="I964" s="67"/>
      <c r="J964" s="9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</row>
    <row r="965" spans="1:26" ht="16.5" x14ac:dyDescent="0.45">
      <c r="A965" s="67"/>
      <c r="B965" s="67"/>
      <c r="C965" s="67"/>
      <c r="D965" s="67"/>
      <c r="E965" s="28"/>
      <c r="F965" s="67"/>
      <c r="G965" s="67"/>
      <c r="H965" s="67"/>
      <c r="I965" s="67"/>
      <c r="J965" s="9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</row>
    <row r="966" spans="1:26" ht="16.5" x14ac:dyDescent="0.45">
      <c r="A966" s="67"/>
      <c r="B966" s="67"/>
      <c r="C966" s="67"/>
      <c r="D966" s="67"/>
      <c r="E966" s="28"/>
      <c r="F966" s="67"/>
      <c r="G966" s="67"/>
      <c r="H966" s="67"/>
      <c r="I966" s="67"/>
      <c r="J966" s="9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</row>
    <row r="967" spans="1:26" ht="16.5" x14ac:dyDescent="0.45">
      <c r="A967" s="67"/>
      <c r="B967" s="67"/>
      <c r="C967" s="67"/>
      <c r="D967" s="67"/>
      <c r="E967" s="28"/>
      <c r="F967" s="67"/>
      <c r="G967" s="67"/>
      <c r="H967" s="67"/>
      <c r="I967" s="67"/>
      <c r="J967" s="9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</row>
    <row r="968" spans="1:26" ht="16.5" x14ac:dyDescent="0.45">
      <c r="A968" s="67"/>
      <c r="B968" s="67"/>
      <c r="C968" s="67"/>
      <c r="D968" s="67"/>
      <c r="E968" s="28"/>
      <c r="F968" s="67"/>
      <c r="G968" s="67"/>
      <c r="H968" s="67"/>
      <c r="I968" s="67"/>
      <c r="J968" s="9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</row>
    <row r="969" spans="1:26" ht="16.5" x14ac:dyDescent="0.45">
      <c r="A969" s="67"/>
      <c r="B969" s="67"/>
      <c r="C969" s="67"/>
      <c r="D969" s="67"/>
      <c r="E969" s="28"/>
      <c r="F969" s="67"/>
      <c r="G969" s="67"/>
      <c r="H969" s="67"/>
      <c r="I969" s="67"/>
      <c r="J969" s="9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</row>
    <row r="970" spans="1:26" ht="16.5" x14ac:dyDescent="0.45">
      <c r="A970" s="67"/>
      <c r="B970" s="67"/>
      <c r="C970" s="67"/>
      <c r="D970" s="67"/>
      <c r="E970" s="28"/>
      <c r="F970" s="67"/>
      <c r="G970" s="67"/>
      <c r="H970" s="67"/>
      <c r="I970" s="67"/>
      <c r="J970" s="9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</row>
    <row r="971" spans="1:26" ht="16.5" x14ac:dyDescent="0.45">
      <c r="A971" s="67"/>
      <c r="B971" s="67"/>
      <c r="C971" s="67"/>
      <c r="D971" s="67"/>
      <c r="E971" s="28"/>
      <c r="F971" s="67"/>
      <c r="G971" s="67"/>
      <c r="H971" s="67"/>
      <c r="I971" s="67"/>
      <c r="J971" s="9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</row>
    <row r="972" spans="1:26" ht="16.5" x14ac:dyDescent="0.45">
      <c r="A972" s="67"/>
      <c r="B972" s="67"/>
      <c r="C972" s="67"/>
      <c r="D972" s="67"/>
      <c r="E972" s="28"/>
      <c r="F972" s="67"/>
      <c r="G972" s="67"/>
      <c r="H972" s="67"/>
      <c r="I972" s="67"/>
      <c r="J972" s="9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</row>
    <row r="973" spans="1:26" ht="16.5" x14ac:dyDescent="0.45">
      <c r="A973" s="67"/>
      <c r="B973" s="67"/>
      <c r="C973" s="67"/>
      <c r="D973" s="67"/>
      <c r="E973" s="28"/>
      <c r="F973" s="67"/>
      <c r="G973" s="67"/>
      <c r="H973" s="67"/>
      <c r="I973" s="67"/>
      <c r="J973" s="9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</row>
    <row r="974" spans="1:26" ht="16.5" x14ac:dyDescent="0.45">
      <c r="A974" s="67"/>
      <c r="B974" s="67"/>
      <c r="C974" s="67"/>
      <c r="D974" s="67"/>
      <c r="E974" s="28"/>
      <c r="F974" s="67"/>
      <c r="G974" s="67"/>
      <c r="H974" s="67"/>
      <c r="I974" s="67"/>
      <c r="J974" s="9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</row>
    <row r="975" spans="1:26" ht="16.5" x14ac:dyDescent="0.45">
      <c r="A975" s="67"/>
      <c r="B975" s="67"/>
      <c r="C975" s="67"/>
      <c r="D975" s="67"/>
      <c r="E975" s="28"/>
      <c r="F975" s="67"/>
      <c r="G975" s="67"/>
      <c r="H975" s="67"/>
      <c r="I975" s="67"/>
      <c r="J975" s="9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</row>
    <row r="976" spans="1:26" ht="16.5" x14ac:dyDescent="0.45">
      <c r="A976" s="67"/>
      <c r="B976" s="67"/>
      <c r="C976" s="67"/>
      <c r="D976" s="67"/>
      <c r="E976" s="28"/>
      <c r="F976" s="67"/>
      <c r="G976" s="67"/>
      <c r="H976" s="67"/>
      <c r="I976" s="67"/>
      <c r="J976" s="9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</row>
    <row r="977" spans="1:26" ht="16.5" x14ac:dyDescent="0.45">
      <c r="A977" s="67"/>
      <c r="B977" s="67"/>
      <c r="C977" s="67"/>
      <c r="D977" s="67"/>
      <c r="E977" s="28"/>
      <c r="F977" s="67"/>
      <c r="G977" s="67"/>
      <c r="H977" s="67"/>
      <c r="I977" s="67"/>
      <c r="J977" s="9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</row>
    <row r="978" spans="1:26" ht="16.5" x14ac:dyDescent="0.45">
      <c r="A978" s="67"/>
      <c r="B978" s="67"/>
      <c r="C978" s="67"/>
      <c r="D978" s="67"/>
      <c r="E978" s="28"/>
      <c r="F978" s="67"/>
      <c r="G978" s="67"/>
      <c r="H978" s="67"/>
      <c r="I978" s="67"/>
      <c r="J978" s="9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</row>
    <row r="979" spans="1:26" ht="16.5" x14ac:dyDescent="0.45">
      <c r="A979" s="67"/>
      <c r="B979" s="67"/>
      <c r="C979" s="67"/>
      <c r="D979" s="67"/>
      <c r="E979" s="28"/>
      <c r="F979" s="67"/>
      <c r="G979" s="67"/>
      <c r="H979" s="67"/>
      <c r="I979" s="67"/>
      <c r="J979" s="9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</row>
    <row r="980" spans="1:26" ht="16.5" x14ac:dyDescent="0.45">
      <c r="A980" s="67"/>
      <c r="B980" s="67"/>
      <c r="C980" s="67"/>
      <c r="D980" s="67"/>
      <c r="E980" s="28"/>
      <c r="F980" s="67"/>
      <c r="G980" s="67"/>
      <c r="H980" s="67"/>
      <c r="I980" s="67"/>
      <c r="J980" s="9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</row>
    <row r="981" spans="1:26" ht="16.5" x14ac:dyDescent="0.45">
      <c r="A981" s="67"/>
      <c r="B981" s="67"/>
      <c r="C981" s="67"/>
      <c r="D981" s="67"/>
      <c r="E981" s="28"/>
      <c r="F981" s="67"/>
      <c r="G981" s="67"/>
      <c r="H981" s="67"/>
      <c r="I981" s="67"/>
      <c r="J981" s="9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</row>
    <row r="982" spans="1:26" ht="16.5" x14ac:dyDescent="0.45">
      <c r="A982" s="67"/>
      <c r="B982" s="67"/>
      <c r="C982" s="67"/>
      <c r="D982" s="67"/>
      <c r="E982" s="28"/>
      <c r="F982" s="67"/>
      <c r="G982" s="67"/>
      <c r="H982" s="67"/>
      <c r="I982" s="67"/>
      <c r="J982" s="9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</row>
    <row r="983" spans="1:26" ht="16.5" x14ac:dyDescent="0.45">
      <c r="A983" s="67"/>
      <c r="B983" s="67"/>
      <c r="C983" s="67"/>
      <c r="D983" s="67"/>
      <c r="E983" s="28"/>
      <c r="F983" s="67"/>
      <c r="G983" s="67"/>
      <c r="H983" s="67"/>
      <c r="I983" s="67"/>
      <c r="J983" s="9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</row>
    <row r="984" spans="1:26" ht="16.5" x14ac:dyDescent="0.45">
      <c r="A984" s="67"/>
      <c r="B984" s="67"/>
      <c r="C984" s="67"/>
      <c r="D984" s="67"/>
      <c r="E984" s="28"/>
      <c r="F984" s="67"/>
      <c r="G984" s="67"/>
      <c r="H984" s="67"/>
      <c r="I984" s="67"/>
      <c r="J984" s="9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</row>
    <row r="985" spans="1:26" ht="16.5" x14ac:dyDescent="0.45">
      <c r="A985" s="67"/>
      <c r="B985" s="67"/>
      <c r="C985" s="67"/>
      <c r="D985" s="67"/>
      <c r="E985" s="28"/>
      <c r="F985" s="67"/>
      <c r="G985" s="67"/>
      <c r="H985" s="67"/>
      <c r="I985" s="67"/>
      <c r="J985" s="9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</row>
    <row r="986" spans="1:26" ht="16.5" x14ac:dyDescent="0.45">
      <c r="A986" s="67"/>
      <c r="B986" s="67"/>
      <c r="C986" s="67"/>
      <c r="D986" s="67"/>
      <c r="E986" s="28"/>
      <c r="F986" s="67"/>
      <c r="G986" s="67"/>
      <c r="H986" s="67"/>
      <c r="I986" s="67"/>
      <c r="J986" s="9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</row>
    <row r="987" spans="1:26" ht="16.5" x14ac:dyDescent="0.45">
      <c r="A987" s="67"/>
      <c r="B987" s="67"/>
      <c r="C987" s="67"/>
      <c r="D987" s="67"/>
      <c r="E987" s="28"/>
      <c r="F987" s="67"/>
      <c r="G987" s="67"/>
      <c r="H987" s="67"/>
      <c r="I987" s="67"/>
      <c r="J987" s="9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</row>
    <row r="988" spans="1:26" ht="16.5" x14ac:dyDescent="0.45">
      <c r="A988" s="67"/>
      <c r="B988" s="67"/>
      <c r="C988" s="67"/>
      <c r="D988" s="67"/>
      <c r="E988" s="28"/>
      <c r="F988" s="67"/>
      <c r="G988" s="67"/>
      <c r="H988" s="67"/>
      <c r="I988" s="67"/>
      <c r="J988" s="9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</row>
    <row r="989" spans="1:26" ht="16.5" x14ac:dyDescent="0.45">
      <c r="A989" s="67"/>
      <c r="B989" s="67"/>
      <c r="C989" s="67"/>
      <c r="D989" s="67"/>
      <c r="E989" s="28"/>
      <c r="F989" s="67"/>
      <c r="G989" s="67"/>
      <c r="H989" s="67"/>
      <c r="I989" s="67"/>
      <c r="J989" s="9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</row>
    <row r="990" spans="1:26" ht="16.5" x14ac:dyDescent="0.45">
      <c r="A990" s="67"/>
      <c r="B990" s="67"/>
      <c r="C990" s="67"/>
      <c r="D990" s="67"/>
      <c r="E990" s="28"/>
      <c r="F990" s="67"/>
      <c r="G990" s="67"/>
      <c r="H990" s="67"/>
      <c r="I990" s="67"/>
      <c r="J990" s="9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</row>
    <row r="991" spans="1:26" ht="16.5" x14ac:dyDescent="0.45">
      <c r="A991" s="67"/>
      <c r="B991" s="67"/>
      <c r="C991" s="67"/>
      <c r="D991" s="67"/>
      <c r="E991" s="28"/>
      <c r="F991" s="67"/>
      <c r="G991" s="67"/>
      <c r="H991" s="67"/>
      <c r="I991" s="67"/>
      <c r="J991" s="9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</row>
    <row r="992" spans="1:26" ht="16.5" x14ac:dyDescent="0.45">
      <c r="A992" s="67"/>
      <c r="B992" s="67"/>
      <c r="C992" s="67"/>
      <c r="D992" s="67"/>
      <c r="E992" s="28"/>
      <c r="F992" s="67"/>
      <c r="G992" s="67"/>
      <c r="H992" s="67"/>
      <c r="I992" s="67"/>
      <c r="J992" s="9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</row>
    <row r="993" spans="1:26" ht="16.5" x14ac:dyDescent="0.45">
      <c r="A993" s="67"/>
      <c r="B993" s="67"/>
      <c r="C993" s="67"/>
      <c r="D993" s="67"/>
      <c r="E993" s="28"/>
      <c r="F993" s="67"/>
      <c r="G993" s="67"/>
      <c r="H993" s="67"/>
      <c r="I993" s="67"/>
      <c r="J993" s="9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</row>
    <row r="994" spans="1:26" ht="16.5" x14ac:dyDescent="0.45">
      <c r="A994" s="67"/>
      <c r="B994" s="67"/>
      <c r="C994" s="67"/>
      <c r="D994" s="67"/>
      <c r="E994" s="28"/>
      <c r="F994" s="67"/>
      <c r="G994" s="67"/>
      <c r="H994" s="67"/>
      <c r="I994" s="67"/>
      <c r="J994" s="9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</row>
    <row r="995" spans="1:26" ht="16.5" x14ac:dyDescent="0.45">
      <c r="A995" s="67"/>
      <c r="B995" s="67"/>
      <c r="C995" s="67"/>
      <c r="D995" s="67"/>
      <c r="E995" s="28"/>
      <c r="F995" s="67"/>
      <c r="G995" s="67"/>
      <c r="H995" s="67"/>
      <c r="I995" s="67"/>
      <c r="J995" s="9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</row>
    <row r="996" spans="1:26" ht="16.5" x14ac:dyDescent="0.45">
      <c r="A996" s="67"/>
      <c r="B996" s="67"/>
      <c r="C996" s="67"/>
      <c r="D996" s="67"/>
      <c r="E996" s="28"/>
      <c r="F996" s="67"/>
      <c r="G996" s="67"/>
      <c r="H996" s="67"/>
      <c r="I996" s="67"/>
      <c r="J996" s="9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</row>
    <row r="997" spans="1:26" ht="16.5" x14ac:dyDescent="0.45">
      <c r="A997" s="67"/>
      <c r="B997" s="67"/>
      <c r="C997" s="67"/>
      <c r="D997" s="67"/>
      <c r="E997" s="28"/>
      <c r="F997" s="67"/>
      <c r="G997" s="67"/>
      <c r="H997" s="67"/>
      <c r="I997" s="67"/>
      <c r="J997" s="9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</row>
    <row r="998" spans="1:26" ht="16.5" x14ac:dyDescent="0.45">
      <c r="A998" s="67"/>
      <c r="B998" s="67"/>
      <c r="C998" s="67"/>
      <c r="D998" s="67"/>
      <c r="E998" s="28"/>
      <c r="F998" s="67"/>
      <c r="G998" s="67"/>
      <c r="H998" s="67"/>
      <c r="I998" s="67"/>
      <c r="J998" s="9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</row>
    <row r="999" spans="1:26" ht="16.5" x14ac:dyDescent="0.45">
      <c r="A999" s="67"/>
      <c r="B999" s="67"/>
      <c r="C999" s="67"/>
      <c r="D999" s="67"/>
      <c r="E999" s="28"/>
      <c r="F999" s="67"/>
      <c r="G999" s="67"/>
      <c r="H999" s="67"/>
      <c r="I999" s="67"/>
      <c r="J999" s="9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</row>
    <row r="1000" spans="1:26" ht="16.5" x14ac:dyDescent="0.45">
      <c r="A1000" s="67"/>
      <c r="B1000" s="67"/>
      <c r="C1000" s="67"/>
      <c r="D1000" s="67"/>
      <c r="E1000" s="28"/>
      <c r="F1000" s="67"/>
      <c r="G1000" s="67"/>
      <c r="H1000" s="67"/>
      <c r="I1000" s="67"/>
      <c r="J1000" s="9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</row>
    <row r="1001" spans="1:26" ht="16.5" x14ac:dyDescent="0.45">
      <c r="A1001" s="67"/>
      <c r="B1001" s="67"/>
      <c r="C1001" s="67"/>
      <c r="D1001" s="67"/>
      <c r="E1001" s="28"/>
      <c r="F1001" s="67"/>
      <c r="G1001" s="67"/>
      <c r="H1001" s="67"/>
      <c r="I1001" s="67"/>
      <c r="J1001" s="9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  <c r="W1001" s="67"/>
      <c r="X1001" s="67"/>
      <c r="Y1001" s="67"/>
      <c r="Z1001" s="67"/>
    </row>
    <row r="1002" spans="1:26" ht="16.5" x14ac:dyDescent="0.45">
      <c r="A1002" s="67"/>
      <c r="B1002" s="67"/>
      <c r="C1002" s="67"/>
      <c r="D1002" s="67"/>
      <c r="E1002" s="28"/>
      <c r="F1002" s="67"/>
      <c r="G1002" s="67"/>
      <c r="H1002" s="67"/>
      <c r="I1002" s="67"/>
      <c r="J1002" s="97"/>
      <c r="K1002" s="67"/>
      <c r="L1002" s="67"/>
      <c r="M1002" s="67"/>
      <c r="N1002" s="67"/>
      <c r="O1002" s="67"/>
      <c r="P1002" s="67"/>
      <c r="Q1002" s="67"/>
      <c r="R1002" s="67"/>
      <c r="S1002" s="67"/>
      <c r="T1002" s="67"/>
      <c r="U1002" s="67"/>
      <c r="V1002" s="67"/>
      <c r="W1002" s="67"/>
      <c r="X1002" s="67"/>
      <c r="Y1002" s="67"/>
      <c r="Z1002" s="67"/>
    </row>
    <row r="1003" spans="1:26" ht="16.5" x14ac:dyDescent="0.45">
      <c r="A1003" s="67"/>
      <c r="B1003" s="67"/>
      <c r="C1003" s="67"/>
      <c r="D1003" s="67"/>
      <c r="E1003" s="28"/>
      <c r="F1003" s="67"/>
      <c r="G1003" s="67"/>
      <c r="H1003" s="67"/>
      <c r="I1003" s="67"/>
      <c r="J1003" s="97"/>
      <c r="K1003" s="67"/>
      <c r="L1003" s="67"/>
      <c r="M1003" s="67"/>
      <c r="N1003" s="67"/>
      <c r="O1003" s="67"/>
      <c r="P1003" s="67"/>
      <c r="Q1003" s="67"/>
      <c r="R1003" s="67"/>
      <c r="S1003" s="67"/>
      <c r="T1003" s="67"/>
      <c r="U1003" s="67"/>
      <c r="V1003" s="67"/>
      <c r="W1003" s="67"/>
      <c r="X1003" s="67"/>
      <c r="Y1003" s="67"/>
      <c r="Z1003" s="67"/>
    </row>
    <row r="1004" spans="1:26" ht="16.5" x14ac:dyDescent="0.45">
      <c r="A1004" s="67"/>
      <c r="B1004" s="67"/>
      <c r="C1004" s="67"/>
      <c r="D1004" s="67"/>
      <c r="E1004" s="28"/>
      <c r="F1004" s="67"/>
      <c r="G1004" s="67"/>
      <c r="H1004" s="67"/>
      <c r="I1004" s="67"/>
      <c r="J1004" s="97"/>
      <c r="K1004" s="67"/>
      <c r="L1004" s="67"/>
      <c r="M1004" s="67"/>
      <c r="N1004" s="67"/>
      <c r="O1004" s="67"/>
      <c r="P1004" s="67"/>
      <c r="Q1004" s="67"/>
      <c r="R1004" s="67"/>
      <c r="S1004" s="67"/>
      <c r="T1004" s="67"/>
      <c r="U1004" s="67"/>
      <c r="V1004" s="67"/>
      <c r="W1004" s="67"/>
      <c r="X1004" s="67"/>
      <c r="Y1004" s="67"/>
      <c r="Z1004" s="67"/>
    </row>
    <row r="1005" spans="1:26" ht="16.5" x14ac:dyDescent="0.45">
      <c r="A1005" s="67"/>
      <c r="B1005" s="67"/>
      <c r="C1005" s="67"/>
      <c r="D1005" s="67"/>
      <c r="E1005" s="28"/>
      <c r="F1005" s="67"/>
      <c r="G1005" s="67"/>
      <c r="H1005" s="67"/>
      <c r="I1005" s="67"/>
      <c r="J1005" s="97"/>
      <c r="K1005" s="67"/>
      <c r="L1005" s="67"/>
      <c r="M1005" s="67"/>
      <c r="N1005" s="67"/>
      <c r="O1005" s="67"/>
      <c r="P1005" s="67"/>
      <c r="Q1005" s="67"/>
      <c r="R1005" s="67"/>
      <c r="S1005" s="67"/>
      <c r="T1005" s="67"/>
      <c r="U1005" s="67"/>
      <c r="V1005" s="67"/>
      <c r="W1005" s="67"/>
      <c r="X1005" s="67"/>
      <c r="Y1005" s="67"/>
      <c r="Z1005" s="67"/>
    </row>
    <row r="1006" spans="1:26" ht="16.5" x14ac:dyDescent="0.45">
      <c r="A1006" s="67"/>
      <c r="B1006" s="67"/>
      <c r="C1006" s="67"/>
      <c r="D1006" s="67"/>
      <c r="E1006" s="28"/>
      <c r="F1006" s="67"/>
      <c r="G1006" s="67"/>
      <c r="H1006" s="67"/>
      <c r="I1006" s="67"/>
      <c r="J1006" s="97"/>
      <c r="K1006" s="67"/>
      <c r="L1006" s="67"/>
      <c r="M1006" s="67"/>
      <c r="N1006" s="67"/>
      <c r="O1006" s="67"/>
      <c r="P1006" s="67"/>
      <c r="Q1006" s="67"/>
      <c r="R1006" s="67"/>
      <c r="S1006" s="67"/>
      <c r="T1006" s="67"/>
      <c r="U1006" s="67"/>
      <c r="V1006" s="67"/>
      <c r="W1006" s="67"/>
      <c r="X1006" s="67"/>
      <c r="Y1006" s="67"/>
      <c r="Z1006" s="67"/>
    </row>
    <row r="1007" spans="1:26" ht="16.5" x14ac:dyDescent="0.45">
      <c r="A1007" s="67"/>
      <c r="B1007" s="67"/>
      <c r="C1007" s="67"/>
      <c r="D1007" s="67"/>
      <c r="E1007" s="28"/>
      <c r="F1007" s="67"/>
      <c r="G1007" s="67"/>
      <c r="H1007" s="67"/>
      <c r="I1007" s="67"/>
      <c r="J1007" s="97"/>
      <c r="K1007" s="67"/>
      <c r="L1007" s="67"/>
      <c r="M1007" s="67"/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X1007" s="67"/>
      <c r="Y1007" s="67"/>
      <c r="Z1007" s="67"/>
    </row>
    <row r="1008" spans="1:26" ht="16.5" x14ac:dyDescent="0.45">
      <c r="A1008" s="67"/>
      <c r="B1008" s="67"/>
      <c r="C1008" s="67"/>
      <c r="D1008" s="67"/>
      <c r="E1008" s="28"/>
      <c r="F1008" s="67"/>
      <c r="G1008" s="67"/>
      <c r="H1008" s="67"/>
      <c r="I1008" s="67"/>
      <c r="J1008" s="97"/>
      <c r="K1008" s="67"/>
      <c r="L1008" s="67"/>
      <c r="M1008" s="67"/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X1008" s="67"/>
      <c r="Y1008" s="67"/>
      <c r="Z1008" s="67"/>
    </row>
    <row r="1009" spans="1:26" ht="16.5" x14ac:dyDescent="0.45">
      <c r="A1009" s="67"/>
      <c r="B1009" s="67"/>
      <c r="C1009" s="67"/>
      <c r="D1009" s="67"/>
      <c r="E1009" s="28"/>
      <c r="F1009" s="67"/>
      <c r="G1009" s="67"/>
      <c r="H1009" s="67"/>
      <c r="I1009" s="67"/>
      <c r="J1009" s="97"/>
      <c r="K1009" s="67"/>
      <c r="L1009" s="67"/>
      <c r="M1009" s="67"/>
      <c r="N1009" s="67"/>
      <c r="O1009" s="67"/>
      <c r="P1009" s="67"/>
      <c r="Q1009" s="67"/>
      <c r="R1009" s="67"/>
      <c r="S1009" s="67"/>
      <c r="T1009" s="67"/>
      <c r="U1009" s="67"/>
      <c r="V1009" s="67"/>
      <c r="W1009" s="67"/>
      <c r="X1009" s="67"/>
      <c r="Y1009" s="67"/>
      <c r="Z1009" s="67"/>
    </row>
    <row r="1010" spans="1:26" ht="16.5" x14ac:dyDescent="0.45">
      <c r="A1010" s="67"/>
      <c r="B1010" s="67"/>
      <c r="C1010" s="67"/>
      <c r="D1010" s="67"/>
      <c r="E1010" s="28"/>
      <c r="F1010" s="67"/>
      <c r="G1010" s="67"/>
      <c r="H1010" s="67"/>
      <c r="I1010" s="67"/>
      <c r="J1010" s="97"/>
      <c r="K1010" s="67"/>
      <c r="L1010" s="67"/>
      <c r="M1010" s="67"/>
      <c r="N1010" s="67"/>
      <c r="O1010" s="67"/>
      <c r="P1010" s="67"/>
      <c r="Q1010" s="67"/>
      <c r="R1010" s="67"/>
      <c r="S1010" s="67"/>
      <c r="T1010" s="67"/>
      <c r="U1010" s="67"/>
      <c r="V1010" s="67"/>
      <c r="W1010" s="67"/>
      <c r="X1010" s="67"/>
      <c r="Y1010" s="67"/>
      <c r="Z1010" s="67"/>
    </row>
    <row r="1011" spans="1:26" ht="16.5" x14ac:dyDescent="0.45">
      <c r="A1011" s="67"/>
      <c r="B1011" s="67"/>
      <c r="C1011" s="67"/>
      <c r="D1011" s="67"/>
      <c r="E1011" s="28"/>
      <c r="F1011" s="67"/>
      <c r="G1011" s="67"/>
      <c r="H1011" s="67"/>
      <c r="I1011" s="67"/>
      <c r="J1011" s="97"/>
      <c r="K1011" s="67"/>
      <c r="L1011" s="67"/>
      <c r="M1011" s="67"/>
      <c r="N1011" s="67"/>
      <c r="O1011" s="67"/>
      <c r="P1011" s="67"/>
      <c r="Q1011" s="67"/>
      <c r="R1011" s="67"/>
      <c r="S1011" s="67"/>
      <c r="T1011" s="67"/>
      <c r="U1011" s="67"/>
      <c r="V1011" s="67"/>
      <c r="W1011" s="67"/>
      <c r="X1011" s="67"/>
      <c r="Y1011" s="67"/>
      <c r="Z1011" s="67"/>
    </row>
    <row r="1012" spans="1:26" ht="16.5" x14ac:dyDescent="0.45">
      <c r="A1012" s="67"/>
      <c r="B1012" s="67"/>
      <c r="C1012" s="67"/>
      <c r="D1012" s="67"/>
      <c r="E1012" s="28"/>
      <c r="F1012" s="67"/>
      <c r="G1012" s="67"/>
      <c r="H1012" s="67"/>
      <c r="I1012" s="67"/>
      <c r="J1012" s="97"/>
      <c r="K1012" s="67"/>
      <c r="L1012" s="67"/>
      <c r="M1012" s="67"/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X1012" s="67"/>
      <c r="Y1012" s="67"/>
      <c r="Z1012" s="67"/>
    </row>
    <row r="1013" spans="1:26" ht="16.5" x14ac:dyDescent="0.45">
      <c r="A1013" s="67"/>
      <c r="B1013" s="67"/>
      <c r="C1013" s="67"/>
      <c r="D1013" s="67"/>
      <c r="E1013" s="28"/>
      <c r="F1013" s="67"/>
      <c r="G1013" s="67"/>
      <c r="H1013" s="67"/>
      <c r="I1013" s="67"/>
      <c r="J1013" s="97"/>
      <c r="K1013" s="67"/>
      <c r="L1013" s="67"/>
      <c r="M1013" s="67"/>
      <c r="N1013" s="67"/>
      <c r="O1013" s="67"/>
      <c r="P1013" s="67"/>
      <c r="Q1013" s="67"/>
      <c r="R1013" s="67"/>
      <c r="S1013" s="67"/>
      <c r="T1013" s="67"/>
      <c r="U1013" s="67"/>
      <c r="V1013" s="67"/>
      <c r="W1013" s="67"/>
      <c r="X1013" s="67"/>
      <c r="Y1013" s="67"/>
      <c r="Z1013" s="67"/>
    </row>
    <row r="1014" spans="1:26" ht="16.5" x14ac:dyDescent="0.45">
      <c r="A1014" s="67"/>
      <c r="B1014" s="67"/>
      <c r="C1014" s="67"/>
      <c r="D1014" s="67"/>
      <c r="E1014" s="28"/>
      <c r="F1014" s="67"/>
      <c r="G1014" s="67"/>
      <c r="H1014" s="67"/>
      <c r="I1014" s="67"/>
      <c r="J1014" s="97"/>
      <c r="K1014" s="67"/>
      <c r="L1014" s="67"/>
      <c r="M1014" s="67"/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X1014" s="67"/>
      <c r="Y1014" s="67"/>
      <c r="Z1014" s="67"/>
    </row>
    <row r="1015" spans="1:26" ht="16.5" x14ac:dyDescent="0.45">
      <c r="A1015" s="67"/>
      <c r="B1015" s="67"/>
      <c r="C1015" s="67"/>
      <c r="D1015" s="67"/>
      <c r="E1015" s="28"/>
      <c r="F1015" s="67"/>
      <c r="G1015" s="67"/>
      <c r="H1015" s="67"/>
      <c r="I1015" s="67"/>
      <c r="J1015" s="97"/>
      <c r="K1015" s="67"/>
      <c r="L1015" s="67"/>
      <c r="M1015" s="67"/>
      <c r="N1015" s="67"/>
      <c r="O1015" s="67"/>
      <c r="P1015" s="67"/>
      <c r="Q1015" s="67"/>
      <c r="R1015" s="67"/>
      <c r="S1015" s="67"/>
      <c r="T1015" s="67"/>
      <c r="U1015" s="67"/>
      <c r="V1015" s="67"/>
      <c r="W1015" s="67"/>
      <c r="X1015" s="67"/>
      <c r="Y1015" s="67"/>
      <c r="Z1015" s="67"/>
    </row>
    <row r="1016" spans="1:26" ht="16.5" x14ac:dyDescent="0.45">
      <c r="A1016" s="67"/>
      <c r="B1016" s="67"/>
      <c r="C1016" s="67"/>
      <c r="D1016" s="67"/>
      <c r="E1016" s="28"/>
      <c r="F1016" s="67"/>
      <c r="G1016" s="67"/>
      <c r="H1016" s="67"/>
      <c r="I1016" s="67"/>
      <c r="J1016" s="97"/>
      <c r="K1016" s="67"/>
      <c r="L1016" s="67"/>
      <c r="M1016" s="67"/>
      <c r="N1016" s="67"/>
      <c r="O1016" s="67"/>
      <c r="P1016" s="67"/>
      <c r="Q1016" s="67"/>
      <c r="R1016" s="67"/>
      <c r="S1016" s="67"/>
      <c r="T1016" s="67"/>
      <c r="U1016" s="67"/>
      <c r="V1016" s="67"/>
      <c r="W1016" s="67"/>
      <c r="X1016" s="67"/>
      <c r="Y1016" s="67"/>
      <c r="Z1016" s="67"/>
    </row>
    <row r="1017" spans="1:26" ht="16.5" x14ac:dyDescent="0.45">
      <c r="A1017" s="67"/>
      <c r="B1017" s="67"/>
      <c r="C1017" s="67"/>
      <c r="D1017" s="67"/>
      <c r="E1017" s="28"/>
      <c r="F1017" s="67"/>
      <c r="G1017" s="67"/>
      <c r="H1017" s="67"/>
      <c r="I1017" s="67"/>
      <c r="J1017" s="97"/>
      <c r="K1017" s="67"/>
      <c r="L1017" s="67"/>
      <c r="M1017" s="67"/>
      <c r="N1017" s="67"/>
      <c r="O1017" s="67"/>
      <c r="P1017" s="67"/>
      <c r="Q1017" s="67"/>
      <c r="R1017" s="67"/>
      <c r="S1017" s="67"/>
      <c r="T1017" s="67"/>
      <c r="U1017" s="67"/>
      <c r="V1017" s="67"/>
      <c r="W1017" s="67"/>
      <c r="X1017" s="67"/>
      <c r="Y1017" s="67"/>
      <c r="Z1017" s="67"/>
    </row>
    <row r="1018" spans="1:26" ht="16.5" x14ac:dyDescent="0.45">
      <c r="A1018" s="67"/>
      <c r="B1018" s="67"/>
      <c r="C1018" s="67"/>
      <c r="D1018" s="67"/>
      <c r="E1018" s="28"/>
      <c r="F1018" s="67"/>
      <c r="G1018" s="67"/>
      <c r="H1018" s="67"/>
      <c r="I1018" s="67"/>
      <c r="J1018" s="97"/>
      <c r="K1018" s="67"/>
      <c r="L1018" s="67"/>
      <c r="M1018" s="67"/>
      <c r="N1018" s="67"/>
      <c r="O1018" s="67"/>
      <c r="P1018" s="67"/>
      <c r="Q1018" s="67"/>
      <c r="R1018" s="67"/>
      <c r="S1018" s="67"/>
      <c r="T1018" s="67"/>
      <c r="U1018" s="67"/>
      <c r="V1018" s="67"/>
      <c r="W1018" s="67"/>
      <c r="X1018" s="67"/>
      <c r="Y1018" s="67"/>
      <c r="Z1018" s="67"/>
    </row>
    <row r="1019" spans="1:26" ht="16.5" x14ac:dyDescent="0.45">
      <c r="A1019" s="67"/>
      <c r="B1019" s="67"/>
      <c r="C1019" s="67"/>
      <c r="D1019" s="67"/>
      <c r="E1019" s="28"/>
      <c r="F1019" s="67"/>
      <c r="G1019" s="67"/>
      <c r="H1019" s="67"/>
      <c r="I1019" s="67"/>
      <c r="J1019" s="97"/>
      <c r="K1019" s="67"/>
      <c r="L1019" s="67"/>
      <c r="M1019" s="67"/>
      <c r="N1019" s="67"/>
      <c r="O1019" s="67"/>
      <c r="P1019" s="67"/>
      <c r="Q1019" s="67"/>
      <c r="R1019" s="67"/>
      <c r="S1019" s="67"/>
      <c r="T1019" s="67"/>
      <c r="U1019" s="67"/>
      <c r="V1019" s="67"/>
      <c r="W1019" s="67"/>
      <c r="X1019" s="67"/>
      <c r="Y1019" s="67"/>
      <c r="Z1019" s="67"/>
    </row>
    <row r="1020" spans="1:26" ht="16.5" x14ac:dyDescent="0.45">
      <c r="A1020" s="67"/>
      <c r="B1020" s="67"/>
      <c r="C1020" s="67"/>
      <c r="D1020" s="67"/>
      <c r="E1020" s="28"/>
      <c r="F1020" s="67"/>
      <c r="G1020" s="67"/>
      <c r="H1020" s="67"/>
      <c r="I1020" s="67"/>
      <c r="J1020" s="97"/>
      <c r="K1020" s="67"/>
      <c r="L1020" s="67"/>
      <c r="M1020" s="67"/>
      <c r="N1020" s="67"/>
      <c r="O1020" s="67"/>
      <c r="P1020" s="67"/>
      <c r="Q1020" s="67"/>
      <c r="R1020" s="67"/>
      <c r="S1020" s="67"/>
      <c r="T1020" s="67"/>
      <c r="U1020" s="67"/>
      <c r="V1020" s="67"/>
      <c r="W1020" s="67"/>
      <c r="X1020" s="67"/>
      <c r="Y1020" s="67"/>
      <c r="Z1020" s="67"/>
    </row>
    <row r="1021" spans="1:26" ht="16.5" x14ac:dyDescent="0.45">
      <c r="A1021" s="67"/>
      <c r="B1021" s="67"/>
      <c r="C1021" s="67"/>
      <c r="D1021" s="67"/>
      <c r="E1021" s="28"/>
      <c r="F1021" s="67"/>
      <c r="G1021" s="67"/>
      <c r="H1021" s="67"/>
      <c r="I1021" s="67"/>
      <c r="J1021" s="97"/>
      <c r="K1021" s="67"/>
      <c r="L1021" s="67"/>
      <c r="M1021" s="67"/>
      <c r="N1021" s="67"/>
      <c r="O1021" s="67"/>
      <c r="P1021" s="67"/>
      <c r="Q1021" s="67"/>
      <c r="R1021" s="67"/>
      <c r="S1021" s="67"/>
      <c r="T1021" s="67"/>
      <c r="U1021" s="67"/>
      <c r="V1021" s="67"/>
      <c r="W1021" s="67"/>
      <c r="X1021" s="67"/>
      <c r="Y1021" s="67"/>
      <c r="Z1021" s="67"/>
    </row>
    <row r="1022" spans="1:26" ht="16.5" x14ac:dyDescent="0.45">
      <c r="A1022" s="67"/>
      <c r="B1022" s="67"/>
      <c r="C1022" s="67"/>
      <c r="D1022" s="67"/>
      <c r="E1022" s="28"/>
      <c r="F1022" s="67"/>
      <c r="G1022" s="67"/>
      <c r="H1022" s="67"/>
      <c r="I1022" s="67"/>
      <c r="J1022" s="97"/>
      <c r="K1022" s="67"/>
      <c r="L1022" s="67"/>
      <c r="M1022" s="67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X1022" s="67"/>
      <c r="Y1022" s="67"/>
      <c r="Z1022" s="67"/>
    </row>
    <row r="1023" spans="1:26" ht="16.5" x14ac:dyDescent="0.45">
      <c r="A1023" s="67"/>
      <c r="B1023" s="67"/>
      <c r="C1023" s="67"/>
      <c r="D1023" s="67"/>
      <c r="E1023" s="28"/>
      <c r="F1023" s="67"/>
      <c r="G1023" s="67"/>
      <c r="H1023" s="67"/>
      <c r="I1023" s="67"/>
      <c r="J1023" s="97"/>
      <c r="K1023" s="67"/>
      <c r="L1023" s="67"/>
      <c r="M1023" s="67"/>
      <c r="N1023" s="67"/>
      <c r="O1023" s="67"/>
      <c r="P1023" s="67"/>
      <c r="Q1023" s="67"/>
      <c r="R1023" s="67"/>
      <c r="S1023" s="67"/>
      <c r="T1023" s="67"/>
      <c r="U1023" s="67"/>
      <c r="V1023" s="67"/>
      <c r="W1023" s="67"/>
      <c r="X1023" s="67"/>
      <c r="Y1023" s="67"/>
      <c r="Z1023" s="67"/>
    </row>
    <row r="1024" spans="1:26" ht="16.5" x14ac:dyDescent="0.45">
      <c r="A1024" s="67"/>
      <c r="B1024" s="67"/>
      <c r="C1024" s="67"/>
      <c r="D1024" s="67"/>
      <c r="E1024" s="28"/>
      <c r="F1024" s="67"/>
      <c r="G1024" s="67"/>
      <c r="H1024" s="67"/>
      <c r="I1024" s="67"/>
      <c r="J1024" s="97"/>
      <c r="K1024" s="67"/>
      <c r="L1024" s="67"/>
      <c r="M1024" s="67"/>
      <c r="N1024" s="67"/>
      <c r="O1024" s="67"/>
      <c r="P1024" s="67"/>
      <c r="Q1024" s="67"/>
      <c r="R1024" s="67"/>
      <c r="S1024" s="67"/>
      <c r="T1024" s="67"/>
      <c r="U1024" s="67"/>
      <c r="V1024" s="67"/>
      <c r="W1024" s="67"/>
      <c r="X1024" s="67"/>
      <c r="Y1024" s="67"/>
      <c r="Z1024" s="67"/>
    </row>
    <row r="1025" spans="1:26" ht="16.5" x14ac:dyDescent="0.45">
      <c r="A1025" s="67"/>
      <c r="B1025" s="67"/>
      <c r="C1025" s="67"/>
      <c r="D1025" s="67"/>
      <c r="E1025" s="28"/>
      <c r="F1025" s="67"/>
      <c r="G1025" s="67"/>
      <c r="H1025" s="67"/>
      <c r="I1025" s="67"/>
      <c r="J1025" s="97"/>
      <c r="K1025" s="67"/>
      <c r="L1025" s="67"/>
      <c r="M1025" s="67"/>
      <c r="N1025" s="67"/>
      <c r="O1025" s="67"/>
      <c r="P1025" s="67"/>
      <c r="Q1025" s="67"/>
      <c r="R1025" s="67"/>
      <c r="S1025" s="67"/>
      <c r="T1025" s="67"/>
      <c r="U1025" s="67"/>
      <c r="V1025" s="67"/>
      <c r="W1025" s="67"/>
      <c r="X1025" s="67"/>
      <c r="Y1025" s="67"/>
      <c r="Z1025" s="67"/>
    </row>
    <row r="1026" spans="1:26" ht="16.5" x14ac:dyDescent="0.45">
      <c r="A1026" s="67"/>
      <c r="B1026" s="67"/>
      <c r="C1026" s="67"/>
      <c r="D1026" s="67"/>
      <c r="E1026" s="28"/>
      <c r="F1026" s="67"/>
      <c r="G1026" s="67"/>
      <c r="H1026" s="67"/>
      <c r="I1026" s="67"/>
      <c r="J1026" s="97"/>
      <c r="K1026" s="67"/>
      <c r="L1026" s="67"/>
      <c r="M1026" s="67"/>
      <c r="N1026" s="67"/>
      <c r="O1026" s="67"/>
      <c r="P1026" s="67"/>
      <c r="Q1026" s="67"/>
      <c r="R1026" s="67"/>
      <c r="S1026" s="67"/>
      <c r="T1026" s="67"/>
      <c r="U1026" s="67"/>
      <c r="V1026" s="67"/>
      <c r="W1026" s="67"/>
      <c r="X1026" s="67"/>
      <c r="Y1026" s="67"/>
      <c r="Z1026" s="67"/>
    </row>
    <row r="1027" spans="1:26" ht="16.5" x14ac:dyDescent="0.45">
      <c r="A1027" s="67"/>
      <c r="B1027" s="67"/>
      <c r="C1027" s="67"/>
      <c r="D1027" s="67"/>
      <c r="E1027" s="28"/>
      <c r="F1027" s="67"/>
      <c r="G1027" s="67"/>
      <c r="H1027" s="67"/>
      <c r="I1027" s="67"/>
      <c r="J1027" s="97"/>
      <c r="K1027" s="67"/>
      <c r="L1027" s="67"/>
      <c r="M1027" s="67"/>
      <c r="N1027" s="67"/>
      <c r="O1027" s="67"/>
      <c r="P1027" s="67"/>
      <c r="Q1027" s="67"/>
      <c r="R1027" s="67"/>
      <c r="S1027" s="67"/>
      <c r="T1027" s="67"/>
      <c r="U1027" s="67"/>
      <c r="V1027" s="67"/>
      <c r="W1027" s="67"/>
      <c r="X1027" s="67"/>
      <c r="Y1027" s="67"/>
      <c r="Z1027" s="67"/>
    </row>
    <row r="1028" spans="1:26" ht="16.5" x14ac:dyDescent="0.45">
      <c r="A1028" s="67"/>
      <c r="B1028" s="67"/>
      <c r="C1028" s="67"/>
      <c r="D1028" s="67"/>
      <c r="E1028" s="28"/>
      <c r="F1028" s="67"/>
      <c r="G1028" s="67"/>
      <c r="H1028" s="67"/>
      <c r="I1028" s="67"/>
      <c r="J1028" s="97"/>
      <c r="K1028" s="67"/>
      <c r="L1028" s="67"/>
      <c r="M1028" s="67"/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X1028" s="67"/>
      <c r="Y1028" s="67"/>
      <c r="Z1028" s="67"/>
    </row>
    <row r="1029" spans="1:26" ht="16.5" x14ac:dyDescent="0.45">
      <c r="A1029" s="67"/>
      <c r="B1029" s="67"/>
      <c r="C1029" s="67"/>
      <c r="D1029" s="67"/>
      <c r="E1029" s="28"/>
      <c r="F1029" s="67"/>
      <c r="G1029" s="67"/>
      <c r="H1029" s="67"/>
      <c r="I1029" s="67"/>
      <c r="J1029" s="97"/>
      <c r="K1029" s="67"/>
      <c r="L1029" s="67"/>
      <c r="M1029" s="67"/>
      <c r="N1029" s="67"/>
      <c r="O1029" s="67"/>
      <c r="P1029" s="67"/>
      <c r="Q1029" s="67"/>
      <c r="R1029" s="67"/>
      <c r="S1029" s="67"/>
      <c r="T1029" s="67"/>
      <c r="U1029" s="67"/>
      <c r="V1029" s="67"/>
      <c r="W1029" s="67"/>
      <c r="X1029" s="67"/>
      <c r="Y1029" s="67"/>
      <c r="Z1029" s="67"/>
    </row>
    <row r="1030" spans="1:26" ht="16.5" x14ac:dyDescent="0.45">
      <c r="A1030" s="67"/>
      <c r="B1030" s="67"/>
      <c r="C1030" s="67"/>
      <c r="D1030" s="67"/>
      <c r="E1030" s="28"/>
      <c r="F1030" s="67"/>
      <c r="G1030" s="67"/>
      <c r="H1030" s="67"/>
      <c r="I1030" s="67"/>
      <c r="J1030" s="97"/>
      <c r="K1030" s="67"/>
      <c r="L1030" s="67"/>
      <c r="M1030" s="67"/>
      <c r="N1030" s="67"/>
      <c r="O1030" s="67"/>
      <c r="P1030" s="67"/>
      <c r="Q1030" s="67"/>
      <c r="R1030" s="67"/>
      <c r="S1030" s="67"/>
      <c r="T1030" s="67"/>
      <c r="U1030" s="67"/>
      <c r="V1030" s="67"/>
      <c r="W1030" s="67"/>
      <c r="X1030" s="67"/>
      <c r="Y1030" s="67"/>
      <c r="Z1030" s="67"/>
    </row>
    <row r="1031" spans="1:26" ht="16.5" x14ac:dyDescent="0.45">
      <c r="A1031" s="67"/>
      <c r="B1031" s="67"/>
      <c r="C1031" s="67"/>
      <c r="D1031" s="67"/>
      <c r="E1031" s="28"/>
      <c r="F1031" s="67"/>
      <c r="G1031" s="67"/>
      <c r="H1031" s="67"/>
      <c r="I1031" s="67"/>
      <c r="J1031" s="97"/>
      <c r="K1031" s="67"/>
      <c r="L1031" s="67"/>
      <c r="M1031" s="67"/>
      <c r="N1031" s="67"/>
      <c r="O1031" s="67"/>
      <c r="P1031" s="67"/>
      <c r="Q1031" s="67"/>
      <c r="R1031" s="67"/>
      <c r="S1031" s="67"/>
      <c r="T1031" s="67"/>
      <c r="U1031" s="67"/>
      <c r="V1031" s="67"/>
      <c r="W1031" s="67"/>
      <c r="X1031" s="67"/>
      <c r="Y1031" s="67"/>
      <c r="Z1031" s="67"/>
    </row>
    <row r="1032" spans="1:26" ht="16.5" x14ac:dyDescent="0.45">
      <c r="A1032" s="67"/>
      <c r="B1032" s="67"/>
      <c r="C1032" s="67"/>
      <c r="D1032" s="67"/>
      <c r="E1032" s="28"/>
      <c r="F1032" s="67"/>
      <c r="G1032" s="67"/>
      <c r="H1032" s="67"/>
      <c r="I1032" s="67"/>
      <c r="J1032" s="97"/>
      <c r="K1032" s="67"/>
      <c r="L1032" s="67"/>
      <c r="M1032" s="67"/>
      <c r="N1032" s="67"/>
      <c r="O1032" s="67"/>
      <c r="P1032" s="67"/>
      <c r="Q1032" s="67"/>
      <c r="R1032" s="67"/>
      <c r="S1032" s="67"/>
      <c r="T1032" s="67"/>
      <c r="U1032" s="67"/>
      <c r="V1032" s="67"/>
      <c r="W1032" s="67"/>
      <c r="X1032" s="67"/>
      <c r="Y1032" s="67"/>
      <c r="Z1032" s="67"/>
    </row>
    <row r="1033" spans="1:26" ht="16.5" x14ac:dyDescent="0.45">
      <c r="A1033" s="67"/>
      <c r="B1033" s="67"/>
      <c r="C1033" s="67"/>
      <c r="D1033" s="67"/>
      <c r="E1033" s="28"/>
      <c r="F1033" s="67"/>
      <c r="G1033" s="67"/>
      <c r="H1033" s="67"/>
      <c r="I1033" s="67"/>
      <c r="J1033" s="97"/>
      <c r="K1033" s="67"/>
      <c r="L1033" s="67"/>
      <c r="M1033" s="67"/>
      <c r="N1033" s="67"/>
      <c r="O1033" s="67"/>
      <c r="P1033" s="67"/>
      <c r="Q1033" s="67"/>
      <c r="R1033" s="67"/>
      <c r="S1033" s="67"/>
      <c r="T1033" s="67"/>
      <c r="U1033" s="67"/>
      <c r="V1033" s="67"/>
      <c r="W1033" s="67"/>
      <c r="X1033" s="67"/>
      <c r="Y1033" s="67"/>
      <c r="Z1033" s="67"/>
    </row>
    <row r="1034" spans="1:26" ht="16.5" x14ac:dyDescent="0.45">
      <c r="A1034" s="67"/>
      <c r="B1034" s="67"/>
      <c r="C1034" s="67"/>
      <c r="D1034" s="67"/>
      <c r="E1034" s="28"/>
      <c r="F1034" s="67"/>
      <c r="G1034" s="67"/>
      <c r="H1034" s="67"/>
      <c r="I1034" s="67"/>
      <c r="J1034" s="97"/>
      <c r="K1034" s="67"/>
      <c r="L1034" s="67"/>
      <c r="M1034" s="67"/>
      <c r="N1034" s="67"/>
      <c r="O1034" s="67"/>
      <c r="P1034" s="67"/>
      <c r="Q1034" s="67"/>
      <c r="R1034" s="67"/>
      <c r="S1034" s="67"/>
      <c r="T1034" s="67"/>
      <c r="U1034" s="67"/>
      <c r="V1034" s="67"/>
      <c r="W1034" s="67"/>
      <c r="X1034" s="67"/>
      <c r="Y1034" s="67"/>
      <c r="Z1034" s="67"/>
    </row>
    <row r="1035" spans="1:26" ht="16.5" x14ac:dyDescent="0.45">
      <c r="A1035" s="67"/>
      <c r="B1035" s="67"/>
      <c r="C1035" s="67"/>
      <c r="D1035" s="67"/>
      <c r="E1035" s="28"/>
      <c r="F1035" s="67"/>
      <c r="G1035" s="67"/>
      <c r="H1035" s="67"/>
      <c r="I1035" s="67"/>
      <c r="J1035" s="97"/>
      <c r="K1035" s="67"/>
      <c r="L1035" s="67"/>
      <c r="M1035" s="67"/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X1035" s="67"/>
      <c r="Y1035" s="67"/>
      <c r="Z1035" s="67"/>
    </row>
    <row r="1036" spans="1:26" ht="16.5" x14ac:dyDescent="0.45">
      <c r="A1036" s="67"/>
      <c r="B1036" s="67"/>
      <c r="C1036" s="67"/>
      <c r="D1036" s="67"/>
      <c r="E1036" s="28"/>
      <c r="F1036" s="67"/>
      <c r="G1036" s="67"/>
      <c r="H1036" s="67"/>
      <c r="I1036" s="67"/>
      <c r="J1036" s="97"/>
      <c r="K1036" s="67"/>
      <c r="L1036" s="67"/>
      <c r="M1036" s="67"/>
      <c r="N1036" s="67"/>
      <c r="O1036" s="67"/>
      <c r="P1036" s="67"/>
      <c r="Q1036" s="67"/>
      <c r="R1036" s="67"/>
      <c r="S1036" s="67"/>
      <c r="T1036" s="67"/>
      <c r="U1036" s="67"/>
      <c r="V1036" s="67"/>
      <c r="W1036" s="67"/>
      <c r="X1036" s="67"/>
      <c r="Y1036" s="67"/>
      <c r="Z1036" s="67"/>
    </row>
    <row r="1037" spans="1:26" ht="16.5" x14ac:dyDescent="0.45">
      <c r="A1037" s="67"/>
      <c r="B1037" s="67"/>
      <c r="C1037" s="67"/>
      <c r="D1037" s="67"/>
      <c r="E1037" s="28"/>
      <c r="F1037" s="67"/>
      <c r="G1037" s="67"/>
      <c r="H1037" s="67"/>
      <c r="I1037" s="67"/>
      <c r="J1037" s="97"/>
      <c r="K1037" s="67"/>
      <c r="L1037" s="67"/>
      <c r="M1037" s="67"/>
      <c r="N1037" s="67"/>
      <c r="O1037" s="67"/>
      <c r="P1037" s="67"/>
      <c r="Q1037" s="67"/>
      <c r="R1037" s="67"/>
      <c r="S1037" s="67"/>
      <c r="T1037" s="67"/>
      <c r="U1037" s="67"/>
      <c r="V1037" s="67"/>
      <c r="W1037" s="67"/>
      <c r="X1037" s="67"/>
      <c r="Y1037" s="67"/>
      <c r="Z1037" s="67"/>
    </row>
    <row r="1038" spans="1:26" ht="16.5" x14ac:dyDescent="0.45">
      <c r="A1038" s="67"/>
      <c r="B1038" s="67"/>
      <c r="C1038" s="67"/>
      <c r="D1038" s="67"/>
      <c r="E1038" s="28"/>
      <c r="F1038" s="67"/>
      <c r="G1038" s="67"/>
      <c r="H1038" s="67"/>
      <c r="I1038" s="67"/>
      <c r="J1038" s="97"/>
      <c r="K1038" s="67"/>
      <c r="L1038" s="67"/>
      <c r="M1038" s="67"/>
      <c r="N1038" s="67"/>
      <c r="O1038" s="67"/>
      <c r="P1038" s="67"/>
      <c r="Q1038" s="67"/>
      <c r="R1038" s="67"/>
      <c r="S1038" s="67"/>
      <c r="T1038" s="67"/>
      <c r="U1038" s="67"/>
      <c r="V1038" s="67"/>
      <c r="W1038" s="67"/>
      <c r="X1038" s="67"/>
      <c r="Y1038" s="67"/>
      <c r="Z1038" s="67"/>
    </row>
    <row r="1039" spans="1:26" ht="16.5" x14ac:dyDescent="0.45">
      <c r="A1039" s="67"/>
      <c r="B1039" s="67"/>
      <c r="C1039" s="67"/>
      <c r="D1039" s="67"/>
      <c r="E1039" s="28"/>
      <c r="F1039" s="67"/>
      <c r="G1039" s="67"/>
      <c r="H1039" s="67"/>
      <c r="I1039" s="67"/>
      <c r="J1039" s="97"/>
      <c r="K1039" s="67"/>
      <c r="L1039" s="67"/>
      <c r="M1039" s="67"/>
      <c r="N1039" s="67"/>
      <c r="O1039" s="67"/>
      <c r="P1039" s="67"/>
      <c r="Q1039" s="67"/>
      <c r="R1039" s="67"/>
      <c r="S1039" s="67"/>
      <c r="T1039" s="67"/>
      <c r="U1039" s="67"/>
      <c r="V1039" s="67"/>
      <c r="W1039" s="67"/>
      <c r="X1039" s="67"/>
      <c r="Y1039" s="67"/>
      <c r="Z1039" s="67"/>
    </row>
    <row r="1040" spans="1:26" ht="16.5" x14ac:dyDescent="0.45">
      <c r="A1040" s="67"/>
      <c r="B1040" s="67"/>
      <c r="C1040" s="67"/>
      <c r="D1040" s="67"/>
      <c r="E1040" s="28"/>
      <c r="F1040" s="67"/>
      <c r="G1040" s="67"/>
      <c r="H1040" s="67"/>
      <c r="I1040" s="67"/>
      <c r="J1040" s="97"/>
      <c r="K1040" s="67"/>
      <c r="L1040" s="67"/>
      <c r="M1040" s="67"/>
      <c r="N1040" s="67"/>
      <c r="O1040" s="67"/>
      <c r="P1040" s="67"/>
      <c r="Q1040" s="67"/>
      <c r="R1040" s="67"/>
      <c r="S1040" s="67"/>
      <c r="T1040" s="67"/>
      <c r="U1040" s="67"/>
      <c r="V1040" s="67"/>
      <c r="W1040" s="67"/>
      <c r="X1040" s="67"/>
      <c r="Y1040" s="67"/>
      <c r="Z1040" s="67"/>
    </row>
    <row r="1041" spans="1:26" ht="16.5" x14ac:dyDescent="0.45">
      <c r="A1041" s="67"/>
      <c r="B1041" s="67"/>
      <c r="C1041" s="67"/>
      <c r="D1041" s="67"/>
      <c r="E1041" s="28"/>
      <c r="F1041" s="67"/>
      <c r="G1041" s="67"/>
      <c r="H1041" s="67"/>
      <c r="I1041" s="67"/>
      <c r="J1041" s="97"/>
      <c r="K1041" s="67"/>
      <c r="L1041" s="67"/>
      <c r="M1041" s="67"/>
      <c r="N1041" s="67"/>
      <c r="O1041" s="67"/>
      <c r="P1041" s="67"/>
      <c r="Q1041" s="67"/>
      <c r="R1041" s="67"/>
      <c r="S1041" s="67"/>
      <c r="T1041" s="67"/>
      <c r="U1041" s="67"/>
      <c r="V1041" s="67"/>
      <c r="W1041" s="67"/>
      <c r="X1041" s="67"/>
      <c r="Y1041" s="67"/>
      <c r="Z1041" s="67"/>
    </row>
    <row r="1042" spans="1:26" ht="16.5" x14ac:dyDescent="0.45">
      <c r="A1042" s="67"/>
      <c r="B1042" s="67"/>
      <c r="C1042" s="67"/>
      <c r="D1042" s="67"/>
      <c r="E1042" s="28"/>
      <c r="F1042" s="67"/>
      <c r="G1042" s="67"/>
      <c r="H1042" s="67"/>
      <c r="I1042" s="67"/>
      <c r="J1042" s="97"/>
      <c r="K1042" s="67"/>
      <c r="L1042" s="67"/>
      <c r="M1042" s="67"/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X1042" s="67"/>
      <c r="Y1042" s="67"/>
      <c r="Z1042" s="67"/>
    </row>
    <row r="1043" spans="1:26" ht="16.5" x14ac:dyDescent="0.45">
      <c r="A1043" s="67"/>
      <c r="B1043" s="67"/>
      <c r="C1043" s="67"/>
      <c r="D1043" s="67"/>
      <c r="E1043" s="28"/>
      <c r="F1043" s="67"/>
      <c r="G1043" s="67"/>
      <c r="H1043" s="67"/>
      <c r="I1043" s="67"/>
      <c r="J1043" s="97"/>
      <c r="K1043" s="67"/>
      <c r="L1043" s="67"/>
      <c r="M1043" s="67"/>
      <c r="N1043" s="67"/>
      <c r="O1043" s="67"/>
      <c r="P1043" s="67"/>
      <c r="Q1043" s="67"/>
      <c r="R1043" s="67"/>
      <c r="S1043" s="67"/>
      <c r="T1043" s="67"/>
      <c r="U1043" s="67"/>
      <c r="V1043" s="67"/>
      <c r="W1043" s="67"/>
      <c r="X1043" s="67"/>
      <c r="Y1043" s="67"/>
      <c r="Z1043" s="67"/>
    </row>
    <row r="1044" spans="1:26" ht="16.5" x14ac:dyDescent="0.45">
      <c r="A1044" s="67"/>
      <c r="B1044" s="67"/>
      <c r="C1044" s="67"/>
      <c r="D1044" s="67"/>
      <c r="E1044" s="28"/>
      <c r="F1044" s="67"/>
      <c r="G1044" s="67"/>
      <c r="H1044" s="67"/>
      <c r="I1044" s="67"/>
      <c r="J1044" s="97"/>
      <c r="K1044" s="67"/>
      <c r="L1044" s="67"/>
      <c r="M1044" s="67"/>
      <c r="N1044" s="67"/>
      <c r="O1044" s="67"/>
      <c r="P1044" s="67"/>
      <c r="Q1044" s="67"/>
      <c r="R1044" s="67"/>
      <c r="S1044" s="67"/>
      <c r="T1044" s="67"/>
      <c r="U1044" s="67"/>
      <c r="V1044" s="67"/>
      <c r="W1044" s="67"/>
      <c r="X1044" s="67"/>
      <c r="Y1044" s="67"/>
      <c r="Z1044" s="67"/>
    </row>
    <row r="1045" spans="1:26" ht="16.5" x14ac:dyDescent="0.45">
      <c r="A1045" s="67"/>
      <c r="B1045" s="67"/>
      <c r="C1045" s="67"/>
      <c r="D1045" s="67"/>
      <c r="E1045" s="28"/>
      <c r="F1045" s="67"/>
      <c r="G1045" s="67"/>
      <c r="H1045" s="67"/>
      <c r="I1045" s="67"/>
      <c r="J1045" s="97"/>
      <c r="K1045" s="67"/>
      <c r="L1045" s="67"/>
      <c r="M1045" s="67"/>
      <c r="N1045" s="67"/>
      <c r="O1045" s="67"/>
      <c r="P1045" s="67"/>
      <c r="Q1045" s="67"/>
      <c r="R1045" s="67"/>
      <c r="S1045" s="67"/>
      <c r="T1045" s="67"/>
      <c r="U1045" s="67"/>
      <c r="V1045" s="67"/>
      <c r="W1045" s="67"/>
      <c r="X1045" s="67"/>
      <c r="Y1045" s="67"/>
      <c r="Z1045" s="67"/>
    </row>
    <row r="1046" spans="1:26" ht="16.5" x14ac:dyDescent="0.45">
      <c r="A1046" s="67"/>
      <c r="B1046" s="67"/>
      <c r="C1046" s="67"/>
      <c r="D1046" s="67"/>
      <c r="E1046" s="28"/>
      <c r="F1046" s="67"/>
      <c r="G1046" s="67"/>
      <c r="H1046" s="67"/>
      <c r="I1046" s="67"/>
      <c r="J1046" s="97"/>
      <c r="K1046" s="67"/>
      <c r="L1046" s="67"/>
      <c r="M1046" s="67"/>
      <c r="N1046" s="67"/>
      <c r="O1046" s="67"/>
      <c r="P1046" s="67"/>
      <c r="Q1046" s="67"/>
      <c r="R1046" s="67"/>
      <c r="S1046" s="67"/>
      <c r="T1046" s="67"/>
      <c r="U1046" s="67"/>
      <c r="V1046" s="67"/>
      <c r="W1046" s="67"/>
      <c r="X1046" s="67"/>
      <c r="Y1046" s="67"/>
      <c r="Z1046" s="67"/>
    </row>
    <row r="1047" spans="1:26" ht="16.5" x14ac:dyDescent="0.45">
      <c r="A1047" s="67"/>
      <c r="B1047" s="67"/>
      <c r="C1047" s="67"/>
      <c r="D1047" s="67"/>
      <c r="E1047" s="28"/>
      <c r="F1047" s="67"/>
      <c r="G1047" s="67"/>
      <c r="H1047" s="67"/>
      <c r="I1047" s="67"/>
      <c r="J1047" s="97"/>
      <c r="K1047" s="67"/>
      <c r="L1047" s="67"/>
      <c r="M1047" s="67"/>
      <c r="N1047" s="67"/>
      <c r="O1047" s="67"/>
      <c r="P1047" s="67"/>
      <c r="Q1047" s="67"/>
      <c r="R1047" s="67"/>
      <c r="S1047" s="67"/>
      <c r="T1047" s="67"/>
      <c r="U1047" s="67"/>
      <c r="V1047" s="67"/>
      <c r="W1047" s="67"/>
      <c r="X1047" s="67"/>
      <c r="Y1047" s="67"/>
      <c r="Z1047" s="67"/>
    </row>
    <row r="1048" spans="1:26" ht="16.5" x14ac:dyDescent="0.45">
      <c r="A1048" s="67"/>
      <c r="B1048" s="67"/>
      <c r="C1048" s="67"/>
      <c r="D1048" s="67"/>
      <c r="E1048" s="28"/>
      <c r="F1048" s="67"/>
      <c r="G1048" s="67"/>
      <c r="H1048" s="67"/>
      <c r="I1048" s="67"/>
      <c r="J1048" s="97"/>
      <c r="K1048" s="67"/>
      <c r="L1048" s="67"/>
      <c r="M1048" s="67"/>
      <c r="N1048" s="67"/>
      <c r="O1048" s="67"/>
      <c r="P1048" s="67"/>
      <c r="Q1048" s="67"/>
      <c r="R1048" s="67"/>
      <c r="S1048" s="67"/>
      <c r="T1048" s="67"/>
      <c r="U1048" s="67"/>
      <c r="V1048" s="67"/>
      <c r="W1048" s="67"/>
      <c r="X1048" s="67"/>
      <c r="Y1048" s="67"/>
      <c r="Z1048" s="67"/>
    </row>
    <row r="1049" spans="1:26" ht="16.5" x14ac:dyDescent="0.45">
      <c r="A1049" s="67"/>
      <c r="B1049" s="67"/>
      <c r="C1049" s="67"/>
      <c r="D1049" s="67"/>
      <c r="E1049" s="28"/>
      <c r="F1049" s="67"/>
      <c r="G1049" s="67"/>
      <c r="H1049" s="67"/>
      <c r="I1049" s="67"/>
      <c r="J1049" s="97"/>
      <c r="K1049" s="67"/>
      <c r="L1049" s="67"/>
      <c r="M1049" s="67"/>
      <c r="N1049" s="67"/>
      <c r="O1049" s="67"/>
      <c r="P1049" s="67"/>
      <c r="Q1049" s="67"/>
      <c r="R1049" s="67"/>
      <c r="S1049" s="67"/>
      <c r="T1049" s="67"/>
      <c r="U1049" s="67"/>
      <c r="V1049" s="67"/>
      <c r="W1049" s="67"/>
      <c r="X1049" s="67"/>
      <c r="Y1049" s="67"/>
      <c r="Z1049" s="67"/>
    </row>
    <row r="1050" spans="1:26" ht="16.5" x14ac:dyDescent="0.45">
      <c r="A1050" s="67"/>
      <c r="B1050" s="67"/>
      <c r="C1050" s="67"/>
      <c r="D1050" s="67"/>
      <c r="E1050" s="28"/>
      <c r="F1050" s="67"/>
      <c r="G1050" s="67"/>
      <c r="H1050" s="67"/>
      <c r="I1050" s="67"/>
      <c r="J1050" s="97"/>
      <c r="K1050" s="67"/>
      <c r="L1050" s="67"/>
      <c r="M1050" s="67"/>
      <c r="N1050" s="67"/>
      <c r="O1050" s="67"/>
      <c r="P1050" s="67"/>
      <c r="Q1050" s="67"/>
      <c r="R1050" s="67"/>
      <c r="S1050" s="67"/>
      <c r="T1050" s="67"/>
      <c r="U1050" s="67"/>
      <c r="V1050" s="67"/>
      <c r="W1050" s="67"/>
      <c r="X1050" s="67"/>
      <c r="Y1050" s="67"/>
      <c r="Z1050" s="67"/>
    </row>
    <row r="1051" spans="1:26" ht="16.5" x14ac:dyDescent="0.45">
      <c r="A1051" s="67"/>
      <c r="B1051" s="67"/>
      <c r="C1051" s="67"/>
      <c r="D1051" s="67"/>
      <c r="E1051" s="28"/>
      <c r="F1051" s="67"/>
      <c r="G1051" s="67"/>
      <c r="H1051" s="67"/>
      <c r="I1051" s="67"/>
      <c r="J1051" s="97"/>
      <c r="K1051" s="67"/>
      <c r="L1051" s="67"/>
      <c r="M1051" s="67"/>
      <c r="N1051" s="67"/>
      <c r="O1051" s="67"/>
      <c r="P1051" s="67"/>
      <c r="Q1051" s="67"/>
      <c r="R1051" s="67"/>
      <c r="S1051" s="67"/>
      <c r="T1051" s="67"/>
      <c r="U1051" s="67"/>
      <c r="V1051" s="67"/>
      <c r="W1051" s="67"/>
      <c r="X1051" s="67"/>
      <c r="Y1051" s="67"/>
      <c r="Z1051" s="67"/>
    </row>
    <row r="1052" spans="1:26" ht="16.5" x14ac:dyDescent="0.45">
      <c r="A1052" s="67"/>
      <c r="B1052" s="67"/>
      <c r="C1052" s="67"/>
      <c r="D1052" s="67"/>
      <c r="E1052" s="28"/>
      <c r="F1052" s="67"/>
      <c r="G1052" s="67"/>
      <c r="H1052" s="67"/>
      <c r="I1052" s="67"/>
      <c r="J1052" s="97"/>
      <c r="K1052" s="67"/>
      <c r="L1052" s="67"/>
      <c r="M1052" s="67"/>
      <c r="N1052" s="67"/>
      <c r="O1052" s="67"/>
      <c r="P1052" s="67"/>
      <c r="Q1052" s="67"/>
      <c r="R1052" s="67"/>
      <c r="S1052" s="67"/>
      <c r="T1052" s="67"/>
      <c r="U1052" s="67"/>
      <c r="V1052" s="67"/>
      <c r="W1052" s="67"/>
      <c r="X1052" s="67"/>
      <c r="Y1052" s="67"/>
      <c r="Z1052" s="67"/>
    </row>
    <row r="1053" spans="1:26" ht="16.5" x14ac:dyDescent="0.45">
      <c r="A1053" s="67"/>
      <c r="B1053" s="67"/>
      <c r="C1053" s="67"/>
      <c r="D1053" s="67"/>
      <c r="E1053" s="28"/>
      <c r="F1053" s="67"/>
      <c r="G1053" s="67"/>
      <c r="H1053" s="67"/>
      <c r="I1053" s="67"/>
      <c r="J1053" s="97"/>
      <c r="K1053" s="67"/>
      <c r="L1053" s="67"/>
      <c r="M1053" s="67"/>
      <c r="N1053" s="67"/>
      <c r="O1053" s="67"/>
      <c r="P1053" s="67"/>
      <c r="Q1053" s="67"/>
      <c r="R1053" s="67"/>
      <c r="S1053" s="67"/>
      <c r="T1053" s="67"/>
      <c r="U1053" s="67"/>
      <c r="V1053" s="67"/>
      <c r="W1053" s="67"/>
      <c r="X1053" s="67"/>
      <c r="Y1053" s="67"/>
      <c r="Z1053" s="67"/>
    </row>
    <row r="1054" spans="1:26" ht="16.5" x14ac:dyDescent="0.45">
      <c r="A1054" s="67"/>
      <c r="B1054" s="67"/>
      <c r="C1054" s="67"/>
      <c r="D1054" s="67"/>
      <c r="E1054" s="28"/>
      <c r="F1054" s="67"/>
      <c r="G1054" s="67"/>
      <c r="H1054" s="67"/>
      <c r="I1054" s="67"/>
      <c r="J1054" s="97"/>
      <c r="K1054" s="67"/>
      <c r="L1054" s="67"/>
      <c r="M1054" s="67"/>
      <c r="N1054" s="67"/>
      <c r="O1054" s="67"/>
      <c r="P1054" s="67"/>
      <c r="Q1054" s="67"/>
      <c r="R1054" s="67"/>
      <c r="S1054" s="67"/>
      <c r="T1054" s="67"/>
      <c r="U1054" s="67"/>
      <c r="V1054" s="67"/>
      <c r="W1054" s="67"/>
      <c r="X1054" s="67"/>
      <c r="Y1054" s="67"/>
      <c r="Z1054" s="67"/>
    </row>
    <row r="1055" spans="1:26" ht="16.5" x14ac:dyDescent="0.45">
      <c r="A1055" s="67"/>
      <c r="B1055" s="67"/>
      <c r="C1055" s="67"/>
      <c r="D1055" s="67"/>
      <c r="E1055" s="28"/>
      <c r="F1055" s="67"/>
      <c r="G1055" s="67"/>
      <c r="H1055" s="67"/>
      <c r="I1055" s="67"/>
      <c r="J1055" s="97"/>
      <c r="K1055" s="67"/>
      <c r="L1055" s="67"/>
      <c r="M1055" s="67"/>
      <c r="N1055" s="67"/>
      <c r="O1055" s="67"/>
      <c r="P1055" s="67"/>
      <c r="Q1055" s="67"/>
      <c r="R1055" s="67"/>
      <c r="S1055" s="67"/>
      <c r="T1055" s="67"/>
      <c r="U1055" s="67"/>
      <c r="V1055" s="67"/>
      <c r="W1055" s="67"/>
      <c r="X1055" s="67"/>
      <c r="Y1055" s="67"/>
      <c r="Z1055" s="67"/>
    </row>
    <row r="1056" spans="1:26" ht="16.5" x14ac:dyDescent="0.45">
      <c r="A1056" s="67"/>
      <c r="B1056" s="67"/>
      <c r="C1056" s="67"/>
      <c r="D1056" s="67"/>
      <c r="E1056" s="28"/>
      <c r="F1056" s="67"/>
      <c r="G1056" s="67"/>
      <c r="H1056" s="67"/>
      <c r="I1056" s="67"/>
      <c r="J1056" s="97"/>
      <c r="K1056" s="67"/>
      <c r="L1056" s="67"/>
      <c r="M1056" s="67"/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X1056" s="67"/>
      <c r="Y1056" s="67"/>
      <c r="Z1056" s="67"/>
    </row>
    <row r="1057" spans="1:26" ht="16.5" x14ac:dyDescent="0.45">
      <c r="A1057" s="67"/>
      <c r="B1057" s="67"/>
      <c r="C1057" s="67"/>
      <c r="D1057" s="67"/>
      <c r="E1057" s="28"/>
      <c r="F1057" s="67"/>
      <c r="G1057" s="67"/>
      <c r="H1057" s="67"/>
      <c r="I1057" s="67"/>
      <c r="J1057" s="97"/>
      <c r="K1057" s="67"/>
      <c r="L1057" s="67"/>
      <c r="M1057" s="67"/>
      <c r="N1057" s="67"/>
      <c r="O1057" s="67"/>
      <c r="P1057" s="67"/>
      <c r="Q1057" s="67"/>
      <c r="R1057" s="67"/>
      <c r="S1057" s="67"/>
      <c r="T1057" s="67"/>
      <c r="U1057" s="67"/>
      <c r="V1057" s="67"/>
      <c r="W1057" s="67"/>
      <c r="X1057" s="67"/>
      <c r="Y1057" s="67"/>
      <c r="Z1057" s="67"/>
    </row>
    <row r="1058" spans="1:26" ht="16.5" x14ac:dyDescent="0.45">
      <c r="A1058" s="67"/>
      <c r="B1058" s="67"/>
      <c r="C1058" s="67"/>
      <c r="D1058" s="67"/>
      <c r="E1058" s="28"/>
      <c r="F1058" s="67"/>
      <c r="G1058" s="67"/>
      <c r="H1058" s="67"/>
      <c r="I1058" s="67"/>
      <c r="J1058" s="97"/>
      <c r="K1058" s="67"/>
      <c r="L1058" s="67"/>
      <c r="M1058" s="67"/>
      <c r="N1058" s="67"/>
      <c r="O1058" s="67"/>
      <c r="P1058" s="67"/>
      <c r="Q1058" s="67"/>
      <c r="R1058" s="67"/>
      <c r="S1058" s="67"/>
      <c r="T1058" s="67"/>
      <c r="U1058" s="67"/>
      <c r="V1058" s="67"/>
      <c r="W1058" s="67"/>
      <c r="X1058" s="67"/>
      <c r="Y1058" s="67"/>
      <c r="Z1058" s="67"/>
    </row>
    <row r="1059" spans="1:26" ht="16.5" x14ac:dyDescent="0.45">
      <c r="A1059" s="67"/>
      <c r="B1059" s="67"/>
      <c r="C1059" s="67"/>
      <c r="D1059" s="67"/>
      <c r="E1059" s="28"/>
      <c r="F1059" s="67"/>
      <c r="G1059" s="67"/>
      <c r="H1059" s="67"/>
      <c r="I1059" s="67"/>
      <c r="J1059" s="97"/>
      <c r="K1059" s="67"/>
      <c r="L1059" s="67"/>
      <c r="M1059" s="67"/>
      <c r="N1059" s="67"/>
      <c r="O1059" s="67"/>
      <c r="P1059" s="67"/>
      <c r="Q1059" s="67"/>
      <c r="R1059" s="67"/>
      <c r="S1059" s="67"/>
      <c r="T1059" s="67"/>
      <c r="U1059" s="67"/>
      <c r="V1059" s="67"/>
      <c r="W1059" s="67"/>
      <c r="X1059" s="67"/>
      <c r="Y1059" s="67"/>
      <c r="Z1059" s="67"/>
    </row>
    <row r="1060" spans="1:26" ht="16.5" x14ac:dyDescent="0.45">
      <c r="A1060" s="67"/>
      <c r="B1060" s="67"/>
      <c r="C1060" s="67"/>
      <c r="D1060" s="67"/>
      <c r="E1060" s="28"/>
      <c r="F1060" s="67"/>
      <c r="G1060" s="67"/>
      <c r="H1060" s="67"/>
      <c r="I1060" s="67"/>
      <c r="J1060" s="97"/>
      <c r="K1060" s="67"/>
      <c r="L1060" s="67"/>
      <c r="M1060" s="67"/>
      <c r="N1060" s="67"/>
      <c r="O1060" s="67"/>
      <c r="P1060" s="67"/>
      <c r="Q1060" s="67"/>
      <c r="R1060" s="67"/>
      <c r="S1060" s="67"/>
      <c r="T1060" s="67"/>
      <c r="U1060" s="67"/>
      <c r="V1060" s="67"/>
      <c r="W1060" s="67"/>
      <c r="X1060" s="67"/>
      <c r="Y1060" s="67"/>
      <c r="Z1060" s="67"/>
    </row>
    <row r="1061" spans="1:26" ht="16.5" x14ac:dyDescent="0.45">
      <c r="A1061" s="67"/>
      <c r="B1061" s="67"/>
      <c r="C1061" s="67"/>
      <c r="D1061" s="67"/>
      <c r="E1061" s="28"/>
      <c r="F1061" s="67"/>
      <c r="G1061" s="67"/>
      <c r="H1061" s="67"/>
      <c r="I1061" s="67"/>
      <c r="J1061" s="97"/>
      <c r="K1061" s="67"/>
      <c r="L1061" s="67"/>
      <c r="M1061" s="67"/>
      <c r="N1061" s="67"/>
      <c r="O1061" s="67"/>
      <c r="P1061" s="67"/>
      <c r="Q1061" s="67"/>
      <c r="R1061" s="67"/>
      <c r="S1061" s="67"/>
      <c r="T1061" s="67"/>
      <c r="U1061" s="67"/>
      <c r="V1061" s="67"/>
      <c r="W1061" s="67"/>
      <c r="X1061" s="67"/>
      <c r="Y1061" s="67"/>
      <c r="Z1061" s="67"/>
    </row>
    <row r="1062" spans="1:26" ht="16.5" x14ac:dyDescent="0.45">
      <c r="A1062" s="67"/>
      <c r="B1062" s="67"/>
      <c r="C1062" s="67"/>
      <c r="D1062" s="67"/>
      <c r="E1062" s="28"/>
      <c r="F1062" s="67"/>
      <c r="G1062" s="67"/>
      <c r="H1062" s="67"/>
      <c r="I1062" s="67"/>
      <c r="J1062" s="97"/>
      <c r="K1062" s="67"/>
      <c r="L1062" s="67"/>
      <c r="M1062" s="67"/>
      <c r="N1062" s="67"/>
      <c r="O1062" s="67"/>
      <c r="P1062" s="67"/>
      <c r="Q1062" s="67"/>
      <c r="R1062" s="67"/>
      <c r="S1062" s="67"/>
      <c r="T1062" s="67"/>
      <c r="U1062" s="67"/>
      <c r="V1062" s="67"/>
      <c r="W1062" s="67"/>
      <c r="X1062" s="67"/>
      <c r="Y1062" s="67"/>
      <c r="Z1062" s="67"/>
    </row>
    <row r="1063" spans="1:26" ht="16.5" x14ac:dyDescent="0.45">
      <c r="A1063" s="67"/>
      <c r="B1063" s="67"/>
      <c r="C1063" s="67"/>
      <c r="D1063" s="67"/>
      <c r="E1063" s="28"/>
      <c r="F1063" s="67"/>
      <c r="G1063" s="67"/>
      <c r="H1063" s="67"/>
      <c r="I1063" s="67"/>
      <c r="J1063" s="97"/>
      <c r="K1063" s="67"/>
      <c r="L1063" s="67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X1063" s="67"/>
      <c r="Y1063" s="67"/>
      <c r="Z1063" s="67"/>
    </row>
    <row r="1064" spans="1:26" ht="16.5" x14ac:dyDescent="0.45">
      <c r="A1064" s="67"/>
      <c r="B1064" s="67"/>
      <c r="C1064" s="67"/>
      <c r="D1064" s="67"/>
      <c r="E1064" s="28"/>
      <c r="F1064" s="67"/>
      <c r="G1064" s="67"/>
      <c r="H1064" s="67"/>
      <c r="I1064" s="67"/>
      <c r="J1064" s="97"/>
      <c r="K1064" s="67"/>
      <c r="L1064" s="67"/>
      <c r="M1064" s="67"/>
      <c r="N1064" s="67"/>
      <c r="O1064" s="67"/>
      <c r="P1064" s="67"/>
      <c r="Q1064" s="67"/>
      <c r="R1064" s="67"/>
      <c r="S1064" s="67"/>
      <c r="T1064" s="67"/>
      <c r="U1064" s="67"/>
      <c r="V1064" s="67"/>
      <c r="W1064" s="67"/>
      <c r="X1064" s="67"/>
      <c r="Y1064" s="67"/>
      <c r="Z1064" s="67"/>
    </row>
    <row r="1065" spans="1:26" ht="16.5" x14ac:dyDescent="0.45">
      <c r="A1065" s="67"/>
      <c r="B1065" s="67"/>
      <c r="C1065" s="67"/>
      <c r="D1065" s="67"/>
      <c r="E1065" s="28"/>
      <c r="F1065" s="67"/>
      <c r="G1065" s="67"/>
      <c r="H1065" s="67"/>
      <c r="I1065" s="67"/>
      <c r="J1065" s="97"/>
      <c r="K1065" s="67"/>
      <c r="L1065" s="67"/>
      <c r="M1065" s="67"/>
      <c r="N1065" s="67"/>
      <c r="O1065" s="67"/>
      <c r="P1065" s="67"/>
      <c r="Q1065" s="67"/>
      <c r="R1065" s="67"/>
      <c r="S1065" s="67"/>
      <c r="T1065" s="67"/>
      <c r="U1065" s="67"/>
      <c r="V1065" s="67"/>
      <c r="W1065" s="67"/>
      <c r="X1065" s="67"/>
      <c r="Y1065" s="67"/>
      <c r="Z1065" s="67"/>
    </row>
    <row r="1066" spans="1:26" ht="16.5" x14ac:dyDescent="0.45">
      <c r="A1066" s="67"/>
      <c r="B1066" s="67"/>
      <c r="C1066" s="67"/>
      <c r="D1066" s="67"/>
      <c r="E1066" s="28"/>
      <c r="F1066" s="67"/>
      <c r="G1066" s="67"/>
      <c r="H1066" s="67"/>
      <c r="I1066" s="67"/>
      <c r="J1066" s="97"/>
      <c r="K1066" s="67"/>
      <c r="L1066" s="67"/>
      <c r="M1066" s="67"/>
      <c r="N1066" s="67"/>
      <c r="O1066" s="67"/>
      <c r="P1066" s="67"/>
      <c r="Q1066" s="67"/>
      <c r="R1066" s="67"/>
      <c r="S1066" s="67"/>
      <c r="T1066" s="67"/>
      <c r="U1066" s="67"/>
      <c r="V1066" s="67"/>
      <c r="W1066" s="67"/>
      <c r="X1066" s="67"/>
      <c r="Y1066" s="67"/>
      <c r="Z1066" s="67"/>
    </row>
    <row r="1067" spans="1:26" ht="16.5" x14ac:dyDescent="0.45">
      <c r="A1067" s="67"/>
      <c r="B1067" s="67"/>
      <c r="C1067" s="67"/>
      <c r="D1067" s="67"/>
      <c r="E1067" s="28"/>
      <c r="F1067" s="67"/>
      <c r="G1067" s="67"/>
      <c r="H1067" s="67"/>
      <c r="I1067" s="67"/>
      <c r="J1067" s="97"/>
      <c r="K1067" s="67"/>
      <c r="L1067" s="67"/>
      <c r="M1067" s="67"/>
      <c r="N1067" s="67"/>
      <c r="O1067" s="67"/>
      <c r="P1067" s="67"/>
      <c r="Q1067" s="67"/>
      <c r="R1067" s="67"/>
      <c r="S1067" s="67"/>
      <c r="T1067" s="67"/>
      <c r="U1067" s="67"/>
      <c r="V1067" s="67"/>
      <c r="W1067" s="67"/>
      <c r="X1067" s="67"/>
      <c r="Y1067" s="67"/>
      <c r="Z1067" s="67"/>
    </row>
    <row r="1068" spans="1:26" ht="16.5" x14ac:dyDescent="0.45">
      <c r="A1068" s="67"/>
      <c r="B1068" s="67"/>
      <c r="C1068" s="67"/>
      <c r="D1068" s="67"/>
      <c r="E1068" s="28"/>
      <c r="F1068" s="67"/>
      <c r="G1068" s="67"/>
      <c r="H1068" s="67"/>
      <c r="I1068" s="67"/>
      <c r="J1068" s="97"/>
      <c r="K1068" s="67"/>
      <c r="L1068" s="67"/>
      <c r="M1068" s="67"/>
      <c r="N1068" s="67"/>
      <c r="O1068" s="67"/>
      <c r="P1068" s="67"/>
      <c r="Q1068" s="67"/>
      <c r="R1068" s="67"/>
      <c r="S1068" s="67"/>
      <c r="T1068" s="67"/>
      <c r="U1068" s="67"/>
      <c r="V1068" s="67"/>
      <c r="W1068" s="67"/>
      <c r="X1068" s="67"/>
      <c r="Y1068" s="67"/>
      <c r="Z1068" s="67"/>
    </row>
    <row r="1069" spans="1:26" ht="16.5" x14ac:dyDescent="0.45">
      <c r="A1069" s="67"/>
      <c r="B1069" s="67"/>
      <c r="C1069" s="67"/>
      <c r="D1069" s="67"/>
      <c r="E1069" s="28"/>
      <c r="F1069" s="67"/>
      <c r="G1069" s="67"/>
      <c r="H1069" s="67"/>
      <c r="I1069" s="67"/>
      <c r="J1069" s="97"/>
      <c r="K1069" s="67"/>
      <c r="L1069" s="67"/>
      <c r="M1069" s="67"/>
      <c r="N1069" s="67"/>
      <c r="O1069" s="67"/>
      <c r="P1069" s="67"/>
      <c r="Q1069" s="67"/>
      <c r="R1069" s="67"/>
      <c r="S1069" s="67"/>
      <c r="T1069" s="67"/>
      <c r="U1069" s="67"/>
      <c r="V1069" s="67"/>
      <c r="W1069" s="67"/>
      <c r="X1069" s="67"/>
      <c r="Y1069" s="67"/>
      <c r="Z1069" s="67"/>
    </row>
    <row r="1070" spans="1:26" ht="16.5" x14ac:dyDescent="0.45">
      <c r="A1070" s="67"/>
      <c r="B1070" s="67"/>
      <c r="C1070" s="67"/>
      <c r="D1070" s="67"/>
      <c r="E1070" s="28"/>
      <c r="F1070" s="67"/>
      <c r="G1070" s="67"/>
      <c r="H1070" s="67"/>
      <c r="I1070" s="67"/>
      <c r="J1070" s="9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</row>
    <row r="1071" spans="1:26" ht="16.5" x14ac:dyDescent="0.45">
      <c r="A1071" s="67"/>
      <c r="B1071" s="67"/>
      <c r="C1071" s="67"/>
      <c r="D1071" s="67"/>
      <c r="E1071" s="28"/>
      <c r="F1071" s="67"/>
      <c r="G1071" s="67"/>
      <c r="H1071" s="67"/>
      <c r="I1071" s="67"/>
      <c r="J1071" s="97"/>
      <c r="K1071" s="67"/>
      <c r="L1071" s="67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  <c r="W1071" s="67"/>
      <c r="X1071" s="67"/>
      <c r="Y1071" s="67"/>
      <c r="Z1071" s="67"/>
    </row>
    <row r="1072" spans="1:26" ht="16.5" x14ac:dyDescent="0.45">
      <c r="A1072" s="67"/>
      <c r="B1072" s="67"/>
      <c r="C1072" s="67"/>
      <c r="D1072" s="67"/>
      <c r="E1072" s="28"/>
      <c r="F1072" s="67"/>
      <c r="G1072" s="67"/>
      <c r="H1072" s="67"/>
      <c r="I1072" s="67"/>
      <c r="J1072" s="97"/>
      <c r="K1072" s="67"/>
      <c r="L1072" s="67"/>
      <c r="M1072" s="67"/>
      <c r="N1072" s="67"/>
      <c r="O1072" s="67"/>
      <c r="P1072" s="67"/>
      <c r="Q1072" s="67"/>
      <c r="R1072" s="67"/>
      <c r="S1072" s="67"/>
      <c r="T1072" s="67"/>
      <c r="U1072" s="67"/>
      <c r="V1072" s="67"/>
      <c r="W1072" s="67"/>
      <c r="X1072" s="67"/>
      <c r="Y1072" s="67"/>
      <c r="Z1072" s="67"/>
    </row>
    <row r="1073" spans="1:26" ht="16.5" x14ac:dyDescent="0.45">
      <c r="A1073" s="67"/>
      <c r="B1073" s="67"/>
      <c r="C1073" s="67"/>
      <c r="D1073" s="67"/>
      <c r="E1073" s="28"/>
      <c r="F1073" s="67"/>
      <c r="G1073" s="67"/>
      <c r="H1073" s="67"/>
      <c r="I1073" s="67"/>
      <c r="J1073" s="97"/>
      <c r="K1073" s="67"/>
      <c r="L1073" s="67"/>
      <c r="M1073" s="67"/>
      <c r="N1073" s="67"/>
      <c r="O1073" s="67"/>
      <c r="P1073" s="67"/>
      <c r="Q1073" s="67"/>
      <c r="R1073" s="67"/>
      <c r="S1073" s="67"/>
      <c r="T1073" s="67"/>
      <c r="U1073" s="67"/>
      <c r="V1073" s="67"/>
      <c r="W1073" s="67"/>
      <c r="X1073" s="67"/>
      <c r="Y1073" s="67"/>
      <c r="Z1073" s="67"/>
    </row>
    <row r="1074" spans="1:26" ht="16.5" x14ac:dyDescent="0.45">
      <c r="A1074" s="67"/>
      <c r="B1074" s="67"/>
      <c r="C1074" s="67"/>
      <c r="D1074" s="67"/>
      <c r="E1074" s="28"/>
      <c r="F1074" s="67"/>
      <c r="G1074" s="67"/>
      <c r="H1074" s="67"/>
      <c r="I1074" s="67"/>
      <c r="J1074" s="97"/>
      <c r="K1074" s="67"/>
      <c r="L1074" s="67"/>
      <c r="M1074" s="67"/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X1074" s="67"/>
      <c r="Y1074" s="67"/>
      <c r="Z1074" s="67"/>
    </row>
    <row r="1075" spans="1:26" ht="16.5" x14ac:dyDescent="0.45">
      <c r="A1075" s="67"/>
      <c r="B1075" s="67"/>
      <c r="C1075" s="67"/>
      <c r="D1075" s="67"/>
      <c r="E1075" s="28"/>
      <c r="F1075" s="67"/>
      <c r="G1075" s="67"/>
      <c r="H1075" s="67"/>
      <c r="I1075" s="67"/>
      <c r="J1075" s="97"/>
      <c r="K1075" s="67"/>
      <c r="L1075" s="67"/>
      <c r="M1075" s="67"/>
      <c r="N1075" s="67"/>
      <c r="O1075" s="67"/>
      <c r="P1075" s="67"/>
      <c r="Q1075" s="67"/>
      <c r="R1075" s="67"/>
      <c r="S1075" s="67"/>
      <c r="T1075" s="67"/>
      <c r="U1075" s="67"/>
      <c r="V1075" s="67"/>
      <c r="W1075" s="67"/>
      <c r="X1075" s="67"/>
      <c r="Y1075" s="67"/>
      <c r="Z1075" s="67"/>
    </row>
    <row r="1076" spans="1:26" ht="16.5" x14ac:dyDescent="0.45">
      <c r="A1076" s="67"/>
      <c r="B1076" s="67"/>
      <c r="C1076" s="67"/>
      <c r="D1076" s="67"/>
      <c r="E1076" s="28"/>
      <c r="F1076" s="67"/>
      <c r="G1076" s="67"/>
      <c r="H1076" s="67"/>
      <c r="I1076" s="67"/>
      <c r="J1076" s="97"/>
      <c r="K1076" s="67"/>
      <c r="L1076" s="67"/>
      <c r="M1076" s="67"/>
      <c r="N1076" s="67"/>
      <c r="O1076" s="67"/>
      <c r="P1076" s="67"/>
      <c r="Q1076" s="67"/>
      <c r="R1076" s="67"/>
      <c r="S1076" s="67"/>
      <c r="T1076" s="67"/>
      <c r="U1076" s="67"/>
      <c r="V1076" s="67"/>
      <c r="W1076" s="67"/>
      <c r="X1076" s="67"/>
      <c r="Y1076" s="67"/>
      <c r="Z1076" s="67"/>
    </row>
    <row r="1077" spans="1:26" ht="16.5" x14ac:dyDescent="0.45">
      <c r="A1077" s="67"/>
      <c r="B1077" s="67"/>
      <c r="C1077" s="67"/>
      <c r="D1077" s="67"/>
      <c r="E1077" s="28"/>
      <c r="F1077" s="67"/>
      <c r="G1077" s="67"/>
      <c r="H1077" s="67"/>
      <c r="I1077" s="67"/>
      <c r="J1077" s="97"/>
      <c r="K1077" s="67"/>
      <c r="L1077" s="67"/>
      <c r="M1077" s="67"/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X1077" s="67"/>
      <c r="Y1077" s="67"/>
      <c r="Z1077" s="67"/>
    </row>
    <row r="1078" spans="1:26" ht="16.5" x14ac:dyDescent="0.45">
      <c r="A1078" s="67"/>
      <c r="B1078" s="67"/>
      <c r="C1078" s="67"/>
      <c r="D1078" s="67"/>
      <c r="E1078" s="28"/>
      <c r="F1078" s="67"/>
      <c r="G1078" s="67"/>
      <c r="H1078" s="67"/>
      <c r="I1078" s="67"/>
      <c r="J1078" s="97"/>
      <c r="K1078" s="67"/>
      <c r="L1078" s="67"/>
      <c r="M1078" s="67"/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X1078" s="67"/>
      <c r="Y1078" s="67"/>
      <c r="Z1078" s="67"/>
    </row>
    <row r="1079" spans="1:26" ht="16.5" x14ac:dyDescent="0.45">
      <c r="A1079" s="67"/>
      <c r="B1079" s="67"/>
      <c r="C1079" s="67"/>
      <c r="D1079" s="67"/>
      <c r="E1079" s="28"/>
      <c r="F1079" s="67"/>
      <c r="G1079" s="67"/>
      <c r="H1079" s="67"/>
      <c r="I1079" s="67"/>
      <c r="J1079" s="97"/>
      <c r="K1079" s="67"/>
      <c r="L1079" s="67"/>
      <c r="M1079" s="67"/>
      <c r="N1079" s="67"/>
      <c r="O1079" s="67"/>
      <c r="P1079" s="67"/>
      <c r="Q1079" s="67"/>
      <c r="R1079" s="67"/>
      <c r="S1079" s="67"/>
      <c r="T1079" s="67"/>
      <c r="U1079" s="67"/>
      <c r="V1079" s="67"/>
      <c r="W1079" s="67"/>
      <c r="X1079" s="67"/>
      <c r="Y1079" s="67"/>
      <c r="Z1079" s="67"/>
    </row>
    <row r="1080" spans="1:26" ht="16.5" x14ac:dyDescent="0.45">
      <c r="A1080" s="67"/>
      <c r="B1080" s="67"/>
      <c r="C1080" s="67"/>
      <c r="D1080" s="67"/>
      <c r="E1080" s="28"/>
      <c r="F1080" s="67"/>
      <c r="G1080" s="67"/>
      <c r="H1080" s="67"/>
      <c r="I1080" s="67"/>
      <c r="J1080" s="97"/>
      <c r="K1080" s="67"/>
      <c r="L1080" s="67"/>
      <c r="M1080" s="67"/>
      <c r="N1080" s="67"/>
      <c r="O1080" s="67"/>
      <c r="P1080" s="67"/>
      <c r="Q1080" s="67"/>
      <c r="R1080" s="67"/>
      <c r="S1080" s="67"/>
      <c r="T1080" s="67"/>
      <c r="U1080" s="67"/>
      <c r="V1080" s="67"/>
      <c r="W1080" s="67"/>
      <c r="X1080" s="67"/>
      <c r="Y1080" s="67"/>
      <c r="Z1080" s="67"/>
    </row>
    <row r="1081" spans="1:26" ht="16.5" x14ac:dyDescent="0.45">
      <c r="A1081" s="67"/>
      <c r="B1081" s="67"/>
      <c r="C1081" s="67"/>
      <c r="D1081" s="67"/>
      <c r="E1081" s="28"/>
      <c r="F1081" s="67"/>
      <c r="G1081" s="67"/>
      <c r="H1081" s="67"/>
      <c r="I1081" s="67"/>
      <c r="J1081" s="97"/>
      <c r="K1081" s="67"/>
      <c r="L1081" s="67"/>
      <c r="M1081" s="67"/>
      <c r="N1081" s="67"/>
      <c r="O1081" s="67"/>
      <c r="P1081" s="67"/>
      <c r="Q1081" s="67"/>
      <c r="R1081" s="67"/>
      <c r="S1081" s="67"/>
      <c r="T1081" s="67"/>
      <c r="U1081" s="67"/>
      <c r="V1081" s="67"/>
      <c r="W1081" s="67"/>
      <c r="X1081" s="67"/>
      <c r="Y1081" s="67"/>
      <c r="Z1081" s="67"/>
    </row>
    <row r="1082" spans="1:26" ht="16.5" x14ac:dyDescent="0.45">
      <c r="A1082" s="67"/>
      <c r="B1082" s="67"/>
      <c r="C1082" s="67"/>
      <c r="D1082" s="67"/>
      <c r="E1082" s="28"/>
      <c r="F1082" s="67"/>
      <c r="G1082" s="67"/>
      <c r="H1082" s="67"/>
      <c r="I1082" s="67"/>
      <c r="J1082" s="97"/>
      <c r="K1082" s="67"/>
      <c r="L1082" s="67"/>
      <c r="M1082" s="67"/>
      <c r="N1082" s="67"/>
      <c r="O1082" s="67"/>
      <c r="P1082" s="67"/>
      <c r="Q1082" s="67"/>
      <c r="R1082" s="67"/>
      <c r="S1082" s="67"/>
      <c r="T1082" s="67"/>
      <c r="U1082" s="67"/>
      <c r="V1082" s="67"/>
      <c r="W1082" s="67"/>
      <c r="X1082" s="67"/>
      <c r="Y1082" s="67"/>
      <c r="Z1082" s="67"/>
    </row>
    <row r="1083" spans="1:26" ht="16.5" x14ac:dyDescent="0.45">
      <c r="A1083" s="67"/>
      <c r="B1083" s="67"/>
      <c r="C1083" s="67"/>
      <c r="D1083" s="67"/>
      <c r="E1083" s="28"/>
      <c r="F1083" s="67"/>
      <c r="G1083" s="67"/>
      <c r="H1083" s="67"/>
      <c r="I1083" s="67"/>
      <c r="J1083" s="97"/>
      <c r="K1083" s="67"/>
      <c r="L1083" s="67"/>
      <c r="M1083" s="67"/>
      <c r="N1083" s="67"/>
      <c r="O1083" s="67"/>
      <c r="P1083" s="67"/>
      <c r="Q1083" s="67"/>
      <c r="R1083" s="67"/>
      <c r="S1083" s="67"/>
      <c r="T1083" s="67"/>
      <c r="U1083" s="67"/>
      <c r="V1083" s="67"/>
      <c r="W1083" s="67"/>
      <c r="X1083" s="67"/>
      <c r="Y1083" s="67"/>
      <c r="Z1083" s="67"/>
    </row>
    <row r="1084" spans="1:26" ht="16.5" x14ac:dyDescent="0.45">
      <c r="A1084" s="67"/>
      <c r="B1084" s="67"/>
      <c r="C1084" s="67"/>
      <c r="D1084" s="67"/>
      <c r="E1084" s="28"/>
      <c r="F1084" s="67"/>
      <c r="G1084" s="67"/>
      <c r="H1084" s="67"/>
      <c r="I1084" s="67"/>
      <c r="J1084" s="97"/>
      <c r="K1084" s="67"/>
      <c r="L1084" s="67"/>
      <c r="M1084" s="67"/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X1084" s="67"/>
      <c r="Y1084" s="67"/>
      <c r="Z1084" s="67"/>
    </row>
    <row r="1085" spans="1:26" ht="16.5" x14ac:dyDescent="0.45">
      <c r="A1085" s="67"/>
      <c r="B1085" s="67"/>
      <c r="C1085" s="67"/>
      <c r="D1085" s="67"/>
      <c r="E1085" s="28"/>
      <c r="F1085" s="67"/>
      <c r="G1085" s="67"/>
      <c r="H1085" s="67"/>
      <c r="I1085" s="67"/>
      <c r="J1085" s="97"/>
      <c r="K1085" s="67"/>
      <c r="L1085" s="67"/>
      <c r="M1085" s="67"/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X1085" s="67"/>
      <c r="Y1085" s="67"/>
      <c r="Z1085" s="67"/>
    </row>
    <row r="1086" spans="1:26" ht="16.5" x14ac:dyDescent="0.45">
      <c r="A1086" s="67"/>
      <c r="B1086" s="67"/>
      <c r="C1086" s="67"/>
      <c r="D1086" s="67"/>
      <c r="E1086" s="28"/>
      <c r="F1086" s="67"/>
      <c r="G1086" s="67"/>
      <c r="H1086" s="67"/>
      <c r="I1086" s="67"/>
      <c r="J1086" s="97"/>
      <c r="K1086" s="67"/>
      <c r="L1086" s="67"/>
      <c r="M1086" s="67"/>
      <c r="N1086" s="67"/>
      <c r="O1086" s="67"/>
      <c r="P1086" s="67"/>
      <c r="Q1086" s="67"/>
      <c r="R1086" s="67"/>
      <c r="S1086" s="67"/>
      <c r="T1086" s="67"/>
      <c r="U1086" s="67"/>
      <c r="V1086" s="67"/>
      <c r="W1086" s="67"/>
      <c r="X1086" s="67"/>
      <c r="Y1086" s="67"/>
      <c r="Z1086" s="67"/>
    </row>
    <row r="1087" spans="1:26" ht="16.5" x14ac:dyDescent="0.45">
      <c r="A1087" s="67"/>
      <c r="B1087" s="67"/>
      <c r="C1087" s="67"/>
      <c r="D1087" s="67"/>
      <c r="E1087" s="28"/>
      <c r="F1087" s="67"/>
      <c r="G1087" s="67"/>
      <c r="H1087" s="67"/>
      <c r="I1087" s="67"/>
      <c r="J1087" s="97"/>
      <c r="K1087" s="67"/>
      <c r="L1087" s="67"/>
      <c r="M1087" s="67"/>
      <c r="N1087" s="67"/>
      <c r="O1087" s="67"/>
      <c r="P1087" s="67"/>
      <c r="Q1087" s="67"/>
      <c r="R1087" s="67"/>
      <c r="S1087" s="67"/>
      <c r="T1087" s="67"/>
      <c r="U1087" s="67"/>
      <c r="V1087" s="67"/>
      <c r="W1087" s="67"/>
      <c r="X1087" s="67"/>
      <c r="Y1087" s="67"/>
      <c r="Z1087" s="67"/>
    </row>
    <row r="1088" spans="1:26" ht="16.5" x14ac:dyDescent="0.45">
      <c r="A1088" s="67"/>
      <c r="B1088" s="67"/>
      <c r="C1088" s="67"/>
      <c r="D1088" s="67"/>
      <c r="E1088" s="28"/>
      <c r="F1088" s="67"/>
      <c r="G1088" s="67"/>
      <c r="H1088" s="67"/>
      <c r="I1088" s="67"/>
      <c r="J1088" s="97"/>
      <c r="K1088" s="67"/>
      <c r="L1088" s="67"/>
      <c r="M1088" s="67"/>
      <c r="N1088" s="67"/>
      <c r="O1088" s="67"/>
      <c r="P1088" s="67"/>
      <c r="Q1088" s="67"/>
      <c r="R1088" s="67"/>
      <c r="S1088" s="67"/>
      <c r="T1088" s="67"/>
      <c r="U1088" s="67"/>
      <c r="V1088" s="67"/>
      <c r="W1088" s="67"/>
      <c r="X1088" s="67"/>
      <c r="Y1088" s="67"/>
      <c r="Z1088" s="67"/>
    </row>
    <row r="1089" spans="1:26" ht="16.5" x14ac:dyDescent="0.45">
      <c r="A1089" s="67"/>
      <c r="B1089" s="67"/>
      <c r="C1089" s="67"/>
      <c r="D1089" s="67"/>
      <c r="E1089" s="28"/>
      <c r="F1089" s="67"/>
      <c r="G1089" s="67"/>
      <c r="H1089" s="67"/>
      <c r="I1089" s="67"/>
      <c r="J1089" s="97"/>
      <c r="K1089" s="67"/>
      <c r="L1089" s="67"/>
      <c r="M1089" s="67"/>
      <c r="N1089" s="67"/>
      <c r="O1089" s="67"/>
      <c r="P1089" s="67"/>
      <c r="Q1089" s="67"/>
      <c r="R1089" s="67"/>
      <c r="S1089" s="67"/>
      <c r="T1089" s="67"/>
      <c r="U1089" s="67"/>
      <c r="V1089" s="67"/>
      <c r="W1089" s="67"/>
      <c r="X1089" s="67"/>
      <c r="Y1089" s="67"/>
      <c r="Z1089" s="67"/>
    </row>
    <row r="1090" spans="1:26" ht="16.5" x14ac:dyDescent="0.45">
      <c r="A1090" s="67"/>
      <c r="B1090" s="67"/>
      <c r="C1090" s="67"/>
      <c r="D1090" s="67"/>
      <c r="E1090" s="28"/>
      <c r="F1090" s="67"/>
      <c r="G1090" s="67"/>
      <c r="H1090" s="67"/>
      <c r="I1090" s="67"/>
      <c r="J1090" s="97"/>
      <c r="K1090" s="67"/>
      <c r="L1090" s="67"/>
      <c r="M1090" s="67"/>
      <c r="N1090" s="67"/>
      <c r="O1090" s="67"/>
      <c r="P1090" s="67"/>
      <c r="Q1090" s="67"/>
      <c r="R1090" s="67"/>
      <c r="S1090" s="67"/>
      <c r="T1090" s="67"/>
      <c r="U1090" s="67"/>
      <c r="V1090" s="67"/>
      <c r="W1090" s="67"/>
      <c r="X1090" s="67"/>
      <c r="Y1090" s="67"/>
      <c r="Z1090" s="67"/>
    </row>
    <row r="1091" spans="1:26" ht="16.5" x14ac:dyDescent="0.45">
      <c r="A1091" s="67"/>
      <c r="B1091" s="67"/>
      <c r="C1091" s="67"/>
      <c r="D1091" s="67"/>
      <c r="E1091" s="28"/>
      <c r="F1091" s="67"/>
      <c r="G1091" s="67"/>
      <c r="H1091" s="67"/>
      <c r="I1091" s="67"/>
      <c r="J1091" s="97"/>
      <c r="K1091" s="67"/>
      <c r="L1091" s="67"/>
      <c r="M1091" s="67"/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X1091" s="67"/>
      <c r="Y1091" s="67"/>
      <c r="Z1091" s="67"/>
    </row>
    <row r="1092" spans="1:26" ht="16.5" x14ac:dyDescent="0.45">
      <c r="A1092" s="67"/>
      <c r="B1092" s="67"/>
      <c r="C1092" s="67"/>
      <c r="D1092" s="67"/>
      <c r="E1092" s="28"/>
      <c r="F1092" s="67"/>
      <c r="G1092" s="67"/>
      <c r="H1092" s="67"/>
      <c r="I1092" s="67"/>
      <c r="J1092" s="97"/>
      <c r="K1092" s="67"/>
      <c r="L1092" s="67"/>
      <c r="M1092" s="67"/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X1092" s="67"/>
      <c r="Y1092" s="67"/>
      <c r="Z1092" s="67"/>
    </row>
    <row r="1093" spans="1:26" ht="16.5" x14ac:dyDescent="0.45">
      <c r="A1093" s="67"/>
      <c r="B1093" s="67"/>
      <c r="C1093" s="67"/>
      <c r="D1093" s="67"/>
      <c r="E1093" s="28"/>
      <c r="F1093" s="67"/>
      <c r="G1093" s="67"/>
      <c r="H1093" s="67"/>
      <c r="I1093" s="67"/>
      <c r="J1093" s="97"/>
      <c r="K1093" s="67"/>
      <c r="L1093" s="67"/>
      <c r="M1093" s="67"/>
      <c r="N1093" s="67"/>
      <c r="O1093" s="67"/>
      <c r="P1093" s="67"/>
      <c r="Q1093" s="67"/>
      <c r="R1093" s="67"/>
      <c r="S1093" s="67"/>
      <c r="T1093" s="67"/>
      <c r="U1093" s="67"/>
      <c r="V1093" s="67"/>
      <c r="W1093" s="67"/>
      <c r="X1093" s="67"/>
      <c r="Y1093" s="67"/>
      <c r="Z1093" s="67"/>
    </row>
    <row r="1094" spans="1:26" ht="16.5" x14ac:dyDescent="0.45">
      <c r="A1094" s="67"/>
      <c r="B1094" s="67"/>
      <c r="C1094" s="67"/>
      <c r="D1094" s="67"/>
      <c r="E1094" s="28"/>
      <c r="F1094" s="67"/>
      <c r="G1094" s="67"/>
      <c r="H1094" s="67"/>
      <c r="I1094" s="67"/>
      <c r="J1094" s="97"/>
      <c r="K1094" s="67"/>
      <c r="L1094" s="67"/>
      <c r="M1094" s="67"/>
      <c r="N1094" s="67"/>
      <c r="O1094" s="67"/>
      <c r="P1094" s="67"/>
      <c r="Q1094" s="67"/>
      <c r="R1094" s="67"/>
      <c r="S1094" s="67"/>
      <c r="T1094" s="67"/>
      <c r="U1094" s="67"/>
      <c r="V1094" s="67"/>
      <c r="W1094" s="67"/>
      <c r="X1094" s="67"/>
      <c r="Y1094" s="67"/>
      <c r="Z1094" s="67"/>
    </row>
    <row r="1095" spans="1:26" ht="16.5" x14ac:dyDescent="0.45">
      <c r="A1095" s="67"/>
      <c r="B1095" s="67"/>
      <c r="C1095" s="67"/>
      <c r="D1095" s="67"/>
      <c r="E1095" s="28"/>
      <c r="F1095" s="67"/>
      <c r="G1095" s="67"/>
      <c r="H1095" s="67"/>
      <c r="I1095" s="67"/>
      <c r="J1095" s="97"/>
      <c r="K1095" s="67"/>
      <c r="L1095" s="67"/>
      <c r="M1095" s="67"/>
      <c r="N1095" s="67"/>
      <c r="O1095" s="67"/>
      <c r="P1095" s="67"/>
      <c r="Q1095" s="67"/>
      <c r="R1095" s="67"/>
      <c r="S1095" s="67"/>
      <c r="T1095" s="67"/>
      <c r="U1095" s="67"/>
      <c r="V1095" s="67"/>
      <c r="W1095" s="67"/>
      <c r="X1095" s="67"/>
      <c r="Y1095" s="67"/>
      <c r="Z1095" s="67"/>
    </row>
    <row r="1096" spans="1:26" ht="16.5" x14ac:dyDescent="0.45">
      <c r="A1096" s="67"/>
      <c r="B1096" s="67"/>
      <c r="C1096" s="67"/>
      <c r="D1096" s="67"/>
      <c r="E1096" s="28"/>
      <c r="F1096" s="67"/>
      <c r="G1096" s="67"/>
      <c r="H1096" s="67"/>
      <c r="I1096" s="67"/>
      <c r="J1096" s="97"/>
      <c r="K1096" s="67"/>
      <c r="L1096" s="67"/>
      <c r="M1096" s="67"/>
      <c r="N1096" s="67"/>
      <c r="O1096" s="67"/>
      <c r="P1096" s="67"/>
      <c r="Q1096" s="67"/>
      <c r="R1096" s="67"/>
      <c r="S1096" s="67"/>
      <c r="T1096" s="67"/>
      <c r="U1096" s="67"/>
      <c r="V1096" s="67"/>
      <c r="W1096" s="67"/>
      <c r="X1096" s="67"/>
      <c r="Y1096" s="67"/>
      <c r="Z1096" s="67"/>
    </row>
    <row r="1097" spans="1:26" ht="16.5" x14ac:dyDescent="0.45">
      <c r="A1097" s="67"/>
      <c r="B1097" s="67"/>
      <c r="C1097" s="67"/>
      <c r="D1097" s="67"/>
      <c r="E1097" s="28"/>
      <c r="F1097" s="67"/>
      <c r="G1097" s="67"/>
      <c r="H1097" s="67"/>
      <c r="I1097" s="67"/>
      <c r="J1097" s="97"/>
      <c r="K1097" s="67"/>
      <c r="L1097" s="67"/>
      <c r="M1097" s="67"/>
      <c r="N1097" s="67"/>
      <c r="O1097" s="67"/>
      <c r="P1097" s="67"/>
      <c r="Q1097" s="67"/>
      <c r="R1097" s="67"/>
      <c r="S1097" s="67"/>
      <c r="T1097" s="67"/>
      <c r="U1097" s="67"/>
      <c r="V1097" s="67"/>
      <c r="W1097" s="67"/>
      <c r="X1097" s="67"/>
      <c r="Y1097" s="67"/>
      <c r="Z1097" s="67"/>
    </row>
    <row r="1098" spans="1:26" ht="16.5" x14ac:dyDescent="0.45">
      <c r="A1098" s="67"/>
      <c r="B1098" s="67"/>
      <c r="C1098" s="67"/>
      <c r="D1098" s="67"/>
      <c r="E1098" s="28"/>
      <c r="F1098" s="67"/>
      <c r="G1098" s="67"/>
      <c r="H1098" s="67"/>
      <c r="I1098" s="67"/>
      <c r="J1098" s="97"/>
      <c r="K1098" s="67"/>
      <c r="L1098" s="67"/>
      <c r="M1098" s="67"/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X1098" s="67"/>
      <c r="Y1098" s="67"/>
      <c r="Z1098" s="67"/>
    </row>
    <row r="1099" spans="1:26" ht="16.5" x14ac:dyDescent="0.45">
      <c r="A1099" s="67"/>
      <c r="B1099" s="67"/>
      <c r="C1099" s="67"/>
      <c r="D1099" s="67"/>
      <c r="E1099" s="28"/>
      <c r="F1099" s="67"/>
      <c r="G1099" s="67"/>
      <c r="H1099" s="67"/>
      <c r="I1099" s="67"/>
      <c r="J1099" s="97"/>
      <c r="K1099" s="67"/>
      <c r="L1099" s="67"/>
      <c r="M1099" s="67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67"/>
      <c r="Z1099" s="67"/>
    </row>
    <row r="1100" spans="1:26" ht="16.5" x14ac:dyDescent="0.45">
      <c r="A1100" s="67"/>
      <c r="B1100" s="67"/>
      <c r="C1100" s="67"/>
      <c r="D1100" s="67"/>
      <c r="E1100" s="28"/>
      <c r="F1100" s="67"/>
      <c r="G1100" s="67"/>
      <c r="H1100" s="67"/>
      <c r="I1100" s="67"/>
      <c r="J1100" s="97"/>
      <c r="K1100" s="67"/>
      <c r="L1100" s="67"/>
      <c r="M1100" s="67"/>
      <c r="N1100" s="67"/>
      <c r="O1100" s="67"/>
      <c r="P1100" s="67"/>
      <c r="Q1100" s="67"/>
      <c r="R1100" s="67"/>
      <c r="S1100" s="67"/>
      <c r="T1100" s="67"/>
      <c r="U1100" s="67"/>
      <c r="V1100" s="67"/>
      <c r="W1100" s="67"/>
      <c r="X1100" s="67"/>
      <c r="Y1100" s="67"/>
      <c r="Z1100" s="67"/>
    </row>
    <row r="1101" spans="1:26" ht="16.5" x14ac:dyDescent="0.45">
      <c r="A1101" s="67"/>
      <c r="B1101" s="67"/>
      <c r="C1101" s="67"/>
      <c r="D1101" s="67"/>
      <c r="E1101" s="28"/>
      <c r="F1101" s="67"/>
      <c r="G1101" s="67"/>
      <c r="H1101" s="67"/>
      <c r="I1101" s="67"/>
      <c r="J1101" s="97"/>
      <c r="K1101" s="67"/>
      <c r="L1101" s="67"/>
      <c r="M1101" s="67"/>
      <c r="N1101" s="67"/>
      <c r="O1101" s="67"/>
      <c r="P1101" s="67"/>
      <c r="Q1101" s="67"/>
      <c r="R1101" s="67"/>
      <c r="S1101" s="67"/>
      <c r="T1101" s="67"/>
      <c r="U1101" s="67"/>
      <c r="V1101" s="67"/>
      <c r="W1101" s="67"/>
      <c r="X1101" s="67"/>
      <c r="Y1101" s="67"/>
      <c r="Z1101" s="67"/>
    </row>
    <row r="1102" spans="1:26" ht="16.5" x14ac:dyDescent="0.45">
      <c r="A1102" s="67"/>
      <c r="B1102" s="67"/>
      <c r="C1102" s="67"/>
      <c r="D1102" s="67"/>
      <c r="E1102" s="28"/>
      <c r="F1102" s="67"/>
      <c r="G1102" s="67"/>
      <c r="H1102" s="67"/>
      <c r="I1102" s="67"/>
      <c r="J1102" s="97"/>
      <c r="K1102" s="67"/>
      <c r="L1102" s="67"/>
      <c r="M1102" s="67"/>
      <c r="N1102" s="67"/>
      <c r="O1102" s="67"/>
      <c r="P1102" s="67"/>
      <c r="Q1102" s="67"/>
      <c r="R1102" s="67"/>
      <c r="S1102" s="67"/>
      <c r="T1102" s="67"/>
      <c r="U1102" s="67"/>
      <c r="V1102" s="67"/>
      <c r="W1102" s="67"/>
      <c r="X1102" s="67"/>
      <c r="Y1102" s="67"/>
      <c r="Z1102" s="67"/>
    </row>
    <row r="1103" spans="1:26" ht="16.5" x14ac:dyDescent="0.45">
      <c r="A1103" s="67"/>
      <c r="B1103" s="67"/>
      <c r="C1103" s="67"/>
      <c r="D1103" s="67"/>
      <c r="E1103" s="28"/>
      <c r="F1103" s="67"/>
      <c r="G1103" s="67"/>
      <c r="H1103" s="67"/>
      <c r="I1103" s="67"/>
      <c r="J1103" s="97"/>
      <c r="K1103" s="67"/>
      <c r="L1103" s="67"/>
      <c r="M1103" s="67"/>
      <c r="N1103" s="67"/>
      <c r="O1103" s="67"/>
      <c r="P1103" s="67"/>
      <c r="Q1103" s="67"/>
      <c r="R1103" s="67"/>
      <c r="S1103" s="67"/>
      <c r="T1103" s="67"/>
      <c r="U1103" s="67"/>
      <c r="V1103" s="67"/>
      <c r="W1103" s="67"/>
      <c r="X1103" s="67"/>
      <c r="Y1103" s="67"/>
      <c r="Z1103" s="67"/>
    </row>
    <row r="1104" spans="1:26" ht="16.5" x14ac:dyDescent="0.45">
      <c r="A1104" s="67"/>
      <c r="B1104" s="67"/>
      <c r="C1104" s="67"/>
      <c r="D1104" s="67"/>
      <c r="E1104" s="28"/>
      <c r="F1104" s="67"/>
      <c r="G1104" s="67"/>
      <c r="H1104" s="67"/>
      <c r="I1104" s="67"/>
      <c r="J1104" s="97"/>
      <c r="K1104" s="67"/>
      <c r="L1104" s="67"/>
      <c r="M1104" s="67"/>
      <c r="N1104" s="67"/>
      <c r="O1104" s="67"/>
      <c r="P1104" s="67"/>
      <c r="Q1104" s="67"/>
      <c r="R1104" s="67"/>
      <c r="S1104" s="67"/>
      <c r="T1104" s="67"/>
      <c r="U1104" s="67"/>
      <c r="V1104" s="67"/>
      <c r="W1104" s="67"/>
      <c r="X1104" s="67"/>
      <c r="Y1104" s="67"/>
      <c r="Z1104" s="67"/>
    </row>
    <row r="1105" spans="1:26" ht="16.5" x14ac:dyDescent="0.45">
      <c r="A1105" s="67"/>
      <c r="B1105" s="67"/>
      <c r="C1105" s="67"/>
      <c r="D1105" s="67"/>
      <c r="E1105" s="28"/>
      <c r="F1105" s="67"/>
      <c r="G1105" s="67"/>
      <c r="H1105" s="67"/>
      <c r="I1105" s="67"/>
      <c r="J1105" s="97"/>
      <c r="K1105" s="67"/>
      <c r="L1105" s="67"/>
      <c r="M1105" s="67"/>
      <c r="N1105" s="67"/>
      <c r="O1105" s="67"/>
      <c r="P1105" s="67"/>
      <c r="Q1105" s="67"/>
      <c r="R1105" s="67"/>
      <c r="S1105" s="67"/>
      <c r="T1105" s="67"/>
      <c r="U1105" s="67"/>
      <c r="V1105" s="67"/>
      <c r="W1105" s="67"/>
      <c r="X1105" s="67"/>
      <c r="Y1105" s="67"/>
      <c r="Z1105" s="67"/>
    </row>
    <row r="1106" spans="1:26" ht="16.5" x14ac:dyDescent="0.45">
      <c r="A1106" s="67"/>
      <c r="B1106" s="67"/>
      <c r="C1106" s="67"/>
      <c r="D1106" s="67"/>
      <c r="E1106" s="28"/>
      <c r="F1106" s="67"/>
      <c r="G1106" s="67"/>
      <c r="H1106" s="67"/>
      <c r="I1106" s="67"/>
      <c r="J1106" s="97"/>
      <c r="K1106" s="67"/>
      <c r="L1106" s="67"/>
      <c r="M1106" s="67"/>
      <c r="N1106" s="67"/>
      <c r="O1106" s="67"/>
      <c r="P1106" s="67"/>
      <c r="Q1106" s="67"/>
      <c r="R1106" s="67"/>
      <c r="S1106" s="67"/>
      <c r="T1106" s="67"/>
      <c r="U1106" s="67"/>
      <c r="V1106" s="67"/>
      <c r="W1106" s="67"/>
      <c r="X1106" s="67"/>
      <c r="Y1106" s="67"/>
      <c r="Z1106" s="67"/>
    </row>
    <row r="1107" spans="1:26" ht="16.5" x14ac:dyDescent="0.45">
      <c r="A1107" s="67"/>
      <c r="B1107" s="67"/>
      <c r="C1107" s="67"/>
      <c r="D1107" s="67"/>
      <c r="E1107" s="28"/>
      <c r="F1107" s="67"/>
      <c r="G1107" s="67"/>
      <c r="H1107" s="67"/>
      <c r="I1107" s="67"/>
      <c r="J1107" s="97"/>
      <c r="K1107" s="67"/>
      <c r="L1107" s="67"/>
      <c r="M1107" s="67"/>
      <c r="N1107" s="67"/>
      <c r="O1107" s="67"/>
      <c r="P1107" s="67"/>
      <c r="Q1107" s="67"/>
      <c r="R1107" s="67"/>
      <c r="S1107" s="67"/>
      <c r="T1107" s="67"/>
      <c r="U1107" s="67"/>
      <c r="V1107" s="67"/>
      <c r="W1107" s="67"/>
      <c r="X1107" s="67"/>
      <c r="Y1107" s="67"/>
      <c r="Z1107" s="67"/>
    </row>
    <row r="1108" spans="1:26" ht="16.5" x14ac:dyDescent="0.45">
      <c r="A1108" s="67"/>
      <c r="B1108" s="67"/>
      <c r="C1108" s="67"/>
      <c r="D1108" s="67"/>
      <c r="E1108" s="28"/>
      <c r="F1108" s="67"/>
      <c r="G1108" s="67"/>
      <c r="H1108" s="67"/>
      <c r="I1108" s="67"/>
      <c r="J1108" s="97"/>
      <c r="K1108" s="67"/>
      <c r="L1108" s="67"/>
      <c r="M1108" s="67"/>
      <c r="N1108" s="67"/>
      <c r="O1108" s="67"/>
      <c r="P1108" s="67"/>
      <c r="Q1108" s="67"/>
      <c r="R1108" s="67"/>
      <c r="S1108" s="67"/>
      <c r="T1108" s="67"/>
      <c r="U1108" s="67"/>
      <c r="V1108" s="67"/>
      <c r="W1108" s="67"/>
      <c r="X1108" s="67"/>
      <c r="Y1108" s="67"/>
      <c r="Z1108" s="67"/>
    </row>
    <row r="1109" spans="1:26" ht="16.5" x14ac:dyDescent="0.45">
      <c r="A1109" s="67"/>
      <c r="B1109" s="67"/>
      <c r="C1109" s="67"/>
      <c r="D1109" s="67"/>
      <c r="E1109" s="28"/>
      <c r="F1109" s="67"/>
      <c r="G1109" s="67"/>
      <c r="H1109" s="67"/>
      <c r="I1109" s="67"/>
      <c r="J1109" s="97"/>
      <c r="K1109" s="67"/>
      <c r="L1109" s="67"/>
      <c r="M1109" s="67"/>
      <c r="N1109" s="67"/>
      <c r="O1109" s="67"/>
      <c r="P1109" s="67"/>
      <c r="Q1109" s="67"/>
      <c r="R1109" s="67"/>
      <c r="S1109" s="67"/>
      <c r="T1109" s="67"/>
      <c r="U1109" s="67"/>
      <c r="V1109" s="67"/>
      <c r="W1109" s="67"/>
      <c r="X1109" s="67"/>
      <c r="Y1109" s="67"/>
      <c r="Z1109" s="67"/>
    </row>
    <row r="1110" spans="1:26" ht="16.5" x14ac:dyDescent="0.45">
      <c r="A1110" s="67"/>
      <c r="B1110" s="67"/>
      <c r="C1110" s="67"/>
      <c r="D1110" s="67"/>
      <c r="E1110" s="28"/>
      <c r="F1110" s="67"/>
      <c r="G1110" s="67"/>
      <c r="H1110" s="67"/>
      <c r="I1110" s="67"/>
      <c r="J1110" s="97"/>
      <c r="K1110" s="67"/>
      <c r="L1110" s="67"/>
      <c r="M1110" s="67"/>
      <c r="N1110" s="67"/>
      <c r="O1110" s="67"/>
      <c r="P1110" s="67"/>
      <c r="Q1110" s="67"/>
      <c r="R1110" s="67"/>
      <c r="S1110" s="67"/>
      <c r="T1110" s="67"/>
      <c r="U1110" s="67"/>
      <c r="V1110" s="67"/>
      <c r="W1110" s="67"/>
      <c r="X1110" s="67"/>
      <c r="Y1110" s="67"/>
      <c r="Z1110" s="67"/>
    </row>
    <row r="1111" spans="1:26" ht="16.5" x14ac:dyDescent="0.45">
      <c r="A1111" s="67"/>
      <c r="B1111" s="67"/>
      <c r="C1111" s="67"/>
      <c r="D1111" s="67"/>
      <c r="E1111" s="28"/>
      <c r="F1111" s="67"/>
      <c r="G1111" s="67"/>
      <c r="H1111" s="67"/>
      <c r="I1111" s="67"/>
      <c r="J1111" s="97"/>
      <c r="K1111" s="67"/>
      <c r="L1111" s="67"/>
      <c r="M1111" s="67"/>
      <c r="N1111" s="67"/>
      <c r="O1111" s="67"/>
      <c r="P1111" s="67"/>
      <c r="Q1111" s="67"/>
      <c r="R1111" s="67"/>
      <c r="S1111" s="67"/>
      <c r="T1111" s="67"/>
      <c r="U1111" s="67"/>
      <c r="V1111" s="67"/>
      <c r="W1111" s="67"/>
      <c r="X1111" s="67"/>
      <c r="Y1111" s="67"/>
      <c r="Z1111" s="67"/>
    </row>
    <row r="1112" spans="1:26" ht="16.5" x14ac:dyDescent="0.45">
      <c r="A1112" s="67"/>
      <c r="B1112" s="67"/>
      <c r="C1112" s="67"/>
      <c r="D1112" s="67"/>
      <c r="E1112" s="28"/>
      <c r="F1112" s="67"/>
      <c r="G1112" s="67"/>
      <c r="H1112" s="67"/>
      <c r="I1112" s="67"/>
      <c r="J1112" s="97"/>
      <c r="K1112" s="67"/>
      <c r="L1112" s="67"/>
      <c r="M1112" s="67"/>
      <c r="N1112" s="67"/>
      <c r="O1112" s="67"/>
      <c r="P1112" s="67"/>
      <c r="Q1112" s="67"/>
      <c r="R1112" s="67"/>
      <c r="S1112" s="67"/>
      <c r="T1112" s="67"/>
      <c r="U1112" s="67"/>
      <c r="V1112" s="67"/>
      <c r="W1112" s="67"/>
      <c r="X1112" s="67"/>
      <c r="Y1112" s="67"/>
      <c r="Z1112" s="67"/>
    </row>
    <row r="1113" spans="1:26" ht="16.5" x14ac:dyDescent="0.45">
      <c r="A1113" s="67"/>
      <c r="B1113" s="67"/>
      <c r="C1113" s="67"/>
      <c r="D1113" s="67"/>
      <c r="E1113" s="28"/>
      <c r="F1113" s="67"/>
      <c r="G1113" s="67"/>
      <c r="H1113" s="67"/>
      <c r="I1113" s="67"/>
      <c r="J1113" s="97"/>
      <c r="K1113" s="67"/>
      <c r="L1113" s="67"/>
      <c r="M1113" s="67"/>
      <c r="N1113" s="67"/>
      <c r="O1113" s="67"/>
      <c r="P1113" s="67"/>
      <c r="Q1113" s="67"/>
      <c r="R1113" s="67"/>
      <c r="S1113" s="67"/>
      <c r="T1113" s="67"/>
      <c r="U1113" s="67"/>
      <c r="V1113" s="67"/>
      <c r="W1113" s="67"/>
      <c r="X1113" s="67"/>
      <c r="Y1113" s="67"/>
      <c r="Z1113" s="67"/>
    </row>
    <row r="1114" spans="1:26" ht="16.5" x14ac:dyDescent="0.45">
      <c r="A1114" s="67"/>
      <c r="B1114" s="67"/>
      <c r="C1114" s="67"/>
      <c r="D1114" s="67"/>
      <c r="E1114" s="28"/>
      <c r="F1114" s="67"/>
      <c r="G1114" s="67"/>
      <c r="H1114" s="67"/>
      <c r="I1114" s="67"/>
      <c r="J1114" s="97"/>
      <c r="K1114" s="67"/>
      <c r="L1114" s="67"/>
      <c r="M1114" s="67"/>
      <c r="N1114" s="67"/>
      <c r="O1114" s="67"/>
      <c r="P1114" s="67"/>
      <c r="Q1114" s="67"/>
      <c r="R1114" s="67"/>
      <c r="S1114" s="67"/>
      <c r="T1114" s="67"/>
      <c r="U1114" s="67"/>
      <c r="V1114" s="67"/>
      <c r="W1114" s="67"/>
      <c r="X1114" s="67"/>
      <c r="Y1114" s="67"/>
      <c r="Z1114" s="67"/>
    </row>
    <row r="1115" spans="1:26" ht="16.5" x14ac:dyDescent="0.45">
      <c r="A1115" s="67"/>
      <c r="B1115" s="67"/>
      <c r="C1115" s="67"/>
      <c r="D1115" s="67"/>
      <c r="E1115" s="28"/>
      <c r="F1115" s="67"/>
      <c r="G1115" s="67"/>
      <c r="H1115" s="67"/>
      <c r="I1115" s="67"/>
      <c r="J1115" s="97"/>
      <c r="K1115" s="67"/>
      <c r="L1115" s="67"/>
      <c r="M1115" s="67"/>
      <c r="N1115" s="67"/>
      <c r="O1115" s="67"/>
      <c r="P1115" s="67"/>
      <c r="Q1115" s="67"/>
      <c r="R1115" s="67"/>
      <c r="S1115" s="67"/>
      <c r="T1115" s="67"/>
      <c r="U1115" s="67"/>
      <c r="V1115" s="67"/>
      <c r="W1115" s="67"/>
      <c r="X1115" s="67"/>
      <c r="Y1115" s="67"/>
      <c r="Z1115" s="67"/>
    </row>
    <row r="1116" spans="1:26" ht="16.5" x14ac:dyDescent="0.45">
      <c r="A1116" s="67"/>
      <c r="B1116" s="67"/>
      <c r="C1116" s="67"/>
      <c r="D1116" s="67"/>
      <c r="E1116" s="28"/>
      <c r="F1116" s="67"/>
      <c r="G1116" s="67"/>
      <c r="H1116" s="67"/>
      <c r="I1116" s="67"/>
      <c r="J1116" s="97"/>
      <c r="K1116" s="67"/>
      <c r="L1116" s="67"/>
      <c r="M1116" s="67"/>
      <c r="N1116" s="67"/>
      <c r="O1116" s="67"/>
      <c r="P1116" s="67"/>
      <c r="Q1116" s="67"/>
      <c r="R1116" s="67"/>
      <c r="S1116" s="67"/>
      <c r="T1116" s="67"/>
      <c r="U1116" s="67"/>
      <c r="V1116" s="67"/>
      <c r="W1116" s="67"/>
      <c r="X1116" s="67"/>
      <c r="Y1116" s="67"/>
      <c r="Z1116" s="67"/>
    </row>
    <row r="1117" spans="1:26" ht="16.5" x14ac:dyDescent="0.45">
      <c r="A1117" s="67"/>
      <c r="B1117" s="67"/>
      <c r="C1117" s="67"/>
      <c r="D1117" s="67"/>
      <c r="E1117" s="28"/>
      <c r="F1117" s="67"/>
      <c r="G1117" s="67"/>
      <c r="H1117" s="67"/>
      <c r="I1117" s="67"/>
      <c r="J1117" s="97"/>
      <c r="K1117" s="67"/>
      <c r="L1117" s="67"/>
      <c r="M1117" s="67"/>
      <c r="N1117" s="67"/>
      <c r="O1117" s="67"/>
      <c r="P1117" s="67"/>
      <c r="Q1117" s="67"/>
      <c r="R1117" s="67"/>
      <c r="S1117" s="67"/>
      <c r="T1117" s="67"/>
      <c r="U1117" s="67"/>
      <c r="V1117" s="67"/>
      <c r="W1117" s="67"/>
      <c r="X1117" s="67"/>
      <c r="Y1117" s="67"/>
      <c r="Z1117" s="67"/>
    </row>
    <row r="1118" spans="1:26" ht="16.5" x14ac:dyDescent="0.45">
      <c r="A1118" s="67"/>
      <c r="B1118" s="67"/>
      <c r="C1118" s="67"/>
      <c r="D1118" s="67"/>
      <c r="E1118" s="28"/>
      <c r="F1118" s="67"/>
      <c r="G1118" s="67"/>
      <c r="H1118" s="67"/>
      <c r="I1118" s="67"/>
      <c r="J1118" s="97"/>
      <c r="K1118" s="67"/>
      <c r="L1118" s="67"/>
      <c r="M1118" s="67"/>
      <c r="N1118" s="67"/>
      <c r="O1118" s="67"/>
      <c r="P1118" s="67"/>
      <c r="Q1118" s="67"/>
      <c r="R1118" s="67"/>
      <c r="S1118" s="67"/>
      <c r="T1118" s="67"/>
      <c r="U1118" s="67"/>
      <c r="V1118" s="67"/>
      <c r="W1118" s="67"/>
      <c r="X1118" s="67"/>
      <c r="Y1118" s="67"/>
      <c r="Z1118" s="67"/>
    </row>
    <row r="1119" spans="1:26" ht="16.5" x14ac:dyDescent="0.45">
      <c r="A1119" s="67"/>
      <c r="B1119" s="67"/>
      <c r="C1119" s="67"/>
      <c r="D1119" s="67"/>
      <c r="E1119" s="28"/>
      <c r="F1119" s="67"/>
      <c r="G1119" s="67"/>
      <c r="H1119" s="67"/>
      <c r="I1119" s="67"/>
      <c r="J1119" s="97"/>
      <c r="K1119" s="67"/>
      <c r="L1119" s="67"/>
      <c r="M1119" s="67"/>
      <c r="N1119" s="67"/>
      <c r="O1119" s="67"/>
      <c r="P1119" s="67"/>
      <c r="Q1119" s="67"/>
      <c r="R1119" s="67"/>
      <c r="S1119" s="67"/>
      <c r="T1119" s="67"/>
      <c r="U1119" s="67"/>
      <c r="V1119" s="67"/>
      <c r="W1119" s="67"/>
      <c r="X1119" s="67"/>
      <c r="Y1119" s="67"/>
      <c r="Z1119" s="67"/>
    </row>
    <row r="1120" spans="1:26" ht="16.5" x14ac:dyDescent="0.45">
      <c r="A1120" s="67"/>
      <c r="B1120" s="67"/>
      <c r="C1120" s="67"/>
      <c r="D1120" s="67"/>
      <c r="E1120" s="28"/>
      <c r="F1120" s="67"/>
      <c r="G1120" s="67"/>
      <c r="H1120" s="67"/>
      <c r="I1120" s="67"/>
      <c r="J1120" s="97"/>
      <c r="K1120" s="67"/>
      <c r="L1120" s="67"/>
      <c r="M1120" s="67"/>
      <c r="N1120" s="67"/>
      <c r="O1120" s="67"/>
      <c r="P1120" s="67"/>
      <c r="Q1120" s="67"/>
      <c r="R1120" s="67"/>
      <c r="S1120" s="67"/>
      <c r="T1120" s="67"/>
      <c r="U1120" s="67"/>
      <c r="V1120" s="67"/>
      <c r="W1120" s="67"/>
      <c r="X1120" s="67"/>
      <c r="Y1120" s="67"/>
      <c r="Z1120" s="67"/>
    </row>
    <row r="1121" spans="1:26" ht="16.5" x14ac:dyDescent="0.45">
      <c r="A1121" s="67"/>
      <c r="B1121" s="67"/>
      <c r="C1121" s="67"/>
      <c r="D1121" s="67"/>
      <c r="E1121" s="28"/>
      <c r="F1121" s="67"/>
      <c r="G1121" s="67"/>
      <c r="H1121" s="67"/>
      <c r="I1121" s="67"/>
      <c r="J1121" s="97"/>
      <c r="K1121" s="67"/>
      <c r="L1121" s="67"/>
      <c r="M1121" s="67"/>
      <c r="N1121" s="67"/>
      <c r="O1121" s="67"/>
      <c r="P1121" s="67"/>
      <c r="Q1121" s="67"/>
      <c r="R1121" s="67"/>
      <c r="S1121" s="67"/>
      <c r="T1121" s="67"/>
      <c r="U1121" s="67"/>
      <c r="V1121" s="67"/>
      <c r="W1121" s="67"/>
      <c r="X1121" s="67"/>
      <c r="Y1121" s="67"/>
      <c r="Z1121" s="67"/>
    </row>
    <row r="1122" spans="1:26" ht="16.5" x14ac:dyDescent="0.45">
      <c r="A1122" s="67"/>
      <c r="B1122" s="67"/>
      <c r="C1122" s="67"/>
      <c r="D1122" s="67"/>
      <c r="E1122" s="28"/>
      <c r="F1122" s="67"/>
      <c r="G1122" s="67"/>
      <c r="H1122" s="67"/>
      <c r="I1122" s="67"/>
      <c r="J1122" s="97"/>
      <c r="K1122" s="67"/>
      <c r="L1122" s="67"/>
      <c r="M1122" s="67"/>
      <c r="N1122" s="67"/>
      <c r="O1122" s="67"/>
      <c r="P1122" s="67"/>
      <c r="Q1122" s="67"/>
      <c r="R1122" s="67"/>
      <c r="S1122" s="67"/>
      <c r="T1122" s="67"/>
      <c r="U1122" s="67"/>
      <c r="V1122" s="67"/>
      <c r="W1122" s="67"/>
      <c r="X1122" s="67"/>
      <c r="Y1122" s="67"/>
      <c r="Z1122" s="67"/>
    </row>
    <row r="1123" spans="1:26" ht="16.5" x14ac:dyDescent="0.45">
      <c r="A1123" s="67"/>
      <c r="B1123" s="67"/>
      <c r="C1123" s="67"/>
      <c r="D1123" s="67"/>
      <c r="E1123" s="28"/>
      <c r="F1123" s="67"/>
      <c r="G1123" s="67"/>
      <c r="H1123" s="67"/>
      <c r="I1123" s="67"/>
      <c r="J1123" s="97"/>
      <c r="K1123" s="67"/>
      <c r="L1123" s="67"/>
      <c r="M1123" s="67"/>
      <c r="N1123" s="67"/>
      <c r="O1123" s="67"/>
      <c r="P1123" s="67"/>
      <c r="Q1123" s="67"/>
      <c r="R1123" s="67"/>
      <c r="S1123" s="67"/>
      <c r="T1123" s="67"/>
      <c r="U1123" s="67"/>
      <c r="V1123" s="67"/>
      <c r="W1123" s="67"/>
      <c r="X1123" s="67"/>
      <c r="Y1123" s="67"/>
      <c r="Z1123" s="67"/>
    </row>
    <row r="1124" spans="1:26" ht="16.5" x14ac:dyDescent="0.45">
      <c r="A1124" s="67"/>
      <c r="B1124" s="67"/>
      <c r="C1124" s="67"/>
      <c r="D1124" s="67"/>
      <c r="E1124" s="28"/>
      <c r="F1124" s="67"/>
      <c r="G1124" s="67"/>
      <c r="H1124" s="67"/>
      <c r="I1124" s="67"/>
      <c r="J1124" s="97"/>
      <c r="K1124" s="67"/>
      <c r="L1124" s="67"/>
      <c r="M1124" s="67"/>
      <c r="N1124" s="67"/>
      <c r="O1124" s="67"/>
      <c r="P1124" s="67"/>
      <c r="Q1124" s="67"/>
      <c r="R1124" s="67"/>
      <c r="S1124" s="67"/>
      <c r="T1124" s="67"/>
      <c r="U1124" s="67"/>
      <c r="V1124" s="67"/>
      <c r="W1124" s="67"/>
      <c r="X1124" s="67"/>
      <c r="Y1124" s="67"/>
      <c r="Z1124" s="67"/>
    </row>
    <row r="1125" spans="1:26" ht="16.5" x14ac:dyDescent="0.45">
      <c r="A1125" s="67"/>
      <c r="B1125" s="67"/>
      <c r="C1125" s="67"/>
      <c r="D1125" s="67"/>
      <c r="E1125" s="28"/>
      <c r="F1125" s="67"/>
      <c r="G1125" s="67"/>
      <c r="H1125" s="67"/>
      <c r="I1125" s="67"/>
      <c r="J1125" s="97"/>
      <c r="K1125" s="67"/>
      <c r="L1125" s="67"/>
      <c r="M1125" s="67"/>
      <c r="N1125" s="67"/>
      <c r="O1125" s="67"/>
      <c r="P1125" s="67"/>
      <c r="Q1125" s="67"/>
      <c r="R1125" s="67"/>
      <c r="S1125" s="67"/>
      <c r="T1125" s="67"/>
      <c r="U1125" s="67"/>
      <c r="V1125" s="67"/>
      <c r="W1125" s="67"/>
      <c r="X1125" s="67"/>
      <c r="Y1125" s="67"/>
      <c r="Z1125" s="67"/>
    </row>
    <row r="1126" spans="1:26" ht="16.5" x14ac:dyDescent="0.45">
      <c r="A1126" s="67"/>
      <c r="B1126" s="67"/>
      <c r="C1126" s="67"/>
      <c r="D1126" s="67"/>
      <c r="E1126" s="28"/>
      <c r="F1126" s="67"/>
      <c r="G1126" s="67"/>
      <c r="H1126" s="67"/>
      <c r="I1126" s="67"/>
      <c r="J1126" s="97"/>
      <c r="K1126" s="67"/>
      <c r="L1126" s="67"/>
      <c r="M1126" s="67"/>
      <c r="N1126" s="67"/>
      <c r="O1126" s="67"/>
      <c r="P1126" s="67"/>
      <c r="Q1126" s="67"/>
      <c r="R1126" s="67"/>
      <c r="S1126" s="67"/>
      <c r="T1126" s="67"/>
      <c r="U1126" s="67"/>
      <c r="V1126" s="67"/>
      <c r="W1126" s="67"/>
      <c r="X1126" s="67"/>
      <c r="Y1126" s="67"/>
      <c r="Z1126" s="67"/>
    </row>
    <row r="1127" spans="1:26" ht="16.5" x14ac:dyDescent="0.45">
      <c r="A1127" s="67"/>
      <c r="B1127" s="67"/>
      <c r="C1127" s="67"/>
      <c r="D1127" s="67"/>
      <c r="E1127" s="28"/>
      <c r="F1127" s="67"/>
      <c r="G1127" s="67"/>
      <c r="H1127" s="67"/>
      <c r="I1127" s="67"/>
      <c r="J1127" s="97"/>
      <c r="K1127" s="67"/>
      <c r="L1127" s="67"/>
      <c r="M1127" s="67"/>
      <c r="N1127" s="67"/>
      <c r="O1127" s="67"/>
      <c r="P1127" s="67"/>
      <c r="Q1127" s="67"/>
      <c r="R1127" s="67"/>
      <c r="S1127" s="67"/>
      <c r="T1127" s="67"/>
      <c r="U1127" s="67"/>
      <c r="V1127" s="67"/>
      <c r="W1127" s="67"/>
      <c r="X1127" s="67"/>
      <c r="Y1127" s="67"/>
      <c r="Z1127" s="67"/>
    </row>
    <row r="1128" spans="1:26" ht="16.5" x14ac:dyDescent="0.45">
      <c r="A1128" s="67"/>
      <c r="B1128" s="67"/>
      <c r="C1128" s="67"/>
      <c r="D1128" s="67"/>
      <c r="E1128" s="28"/>
      <c r="F1128" s="67"/>
      <c r="G1128" s="67"/>
      <c r="H1128" s="67"/>
      <c r="I1128" s="67"/>
      <c r="J1128" s="97"/>
      <c r="K1128" s="67"/>
      <c r="L1128" s="67"/>
      <c r="M1128" s="67"/>
      <c r="N1128" s="67"/>
      <c r="O1128" s="67"/>
      <c r="P1128" s="67"/>
      <c r="Q1128" s="67"/>
      <c r="R1128" s="67"/>
      <c r="S1128" s="67"/>
      <c r="T1128" s="67"/>
      <c r="U1128" s="67"/>
      <c r="V1128" s="67"/>
      <c r="W1128" s="67"/>
      <c r="X1128" s="67"/>
      <c r="Y1128" s="67"/>
      <c r="Z1128" s="67"/>
    </row>
    <row r="1129" spans="1:26" ht="16.5" x14ac:dyDescent="0.45">
      <c r="A1129" s="67"/>
      <c r="B1129" s="67"/>
      <c r="C1129" s="67"/>
      <c r="D1129" s="67"/>
      <c r="E1129" s="28"/>
      <c r="F1129" s="67"/>
      <c r="G1129" s="67"/>
      <c r="H1129" s="67"/>
      <c r="I1129" s="67"/>
      <c r="J1129" s="97"/>
      <c r="K1129" s="67"/>
      <c r="L1129" s="67"/>
      <c r="M1129" s="67"/>
      <c r="N1129" s="67"/>
      <c r="O1129" s="67"/>
      <c r="P1129" s="67"/>
      <c r="Q1129" s="67"/>
      <c r="R1129" s="67"/>
      <c r="S1129" s="67"/>
      <c r="T1129" s="67"/>
      <c r="U1129" s="67"/>
      <c r="V1129" s="67"/>
      <c r="W1129" s="67"/>
      <c r="X1129" s="67"/>
      <c r="Y1129" s="67"/>
      <c r="Z1129" s="67"/>
    </row>
    <row r="1130" spans="1:26" ht="16.5" x14ac:dyDescent="0.45">
      <c r="A1130" s="67"/>
      <c r="B1130" s="67"/>
      <c r="C1130" s="67"/>
      <c r="D1130" s="67"/>
      <c r="E1130" s="28"/>
      <c r="F1130" s="67"/>
      <c r="G1130" s="67"/>
      <c r="H1130" s="67"/>
      <c r="I1130" s="67"/>
      <c r="J1130" s="97"/>
      <c r="K1130" s="67"/>
      <c r="L1130" s="67"/>
      <c r="M1130" s="67"/>
      <c r="N1130" s="67"/>
      <c r="O1130" s="67"/>
      <c r="P1130" s="67"/>
      <c r="Q1130" s="67"/>
      <c r="R1130" s="67"/>
      <c r="S1130" s="67"/>
      <c r="T1130" s="67"/>
      <c r="U1130" s="67"/>
      <c r="V1130" s="67"/>
      <c r="W1130" s="67"/>
      <c r="X1130" s="67"/>
      <c r="Y1130" s="67"/>
      <c r="Z1130" s="67"/>
    </row>
    <row r="1131" spans="1:26" ht="16.5" x14ac:dyDescent="0.45">
      <c r="A1131" s="67"/>
      <c r="B1131" s="67"/>
      <c r="C1131" s="67"/>
      <c r="D1131" s="67"/>
      <c r="E1131" s="28"/>
      <c r="F1131" s="67"/>
      <c r="G1131" s="67"/>
      <c r="H1131" s="67"/>
      <c r="I1131" s="67"/>
      <c r="J1131" s="97"/>
      <c r="K1131" s="67"/>
      <c r="L1131" s="67"/>
      <c r="M1131" s="67"/>
      <c r="N1131" s="67"/>
      <c r="O1131" s="67"/>
      <c r="P1131" s="67"/>
      <c r="Q1131" s="67"/>
      <c r="R1131" s="67"/>
      <c r="S1131" s="67"/>
      <c r="T1131" s="67"/>
      <c r="U1131" s="67"/>
      <c r="V1131" s="67"/>
      <c r="W1131" s="67"/>
      <c r="X1131" s="67"/>
      <c r="Y1131" s="67"/>
      <c r="Z1131" s="67"/>
    </row>
    <row r="1132" spans="1:26" ht="16.5" x14ac:dyDescent="0.45">
      <c r="A1132" s="67"/>
      <c r="B1132" s="67"/>
      <c r="C1132" s="67"/>
      <c r="D1132" s="67"/>
      <c r="E1132" s="28"/>
      <c r="F1132" s="67"/>
      <c r="G1132" s="67"/>
      <c r="H1132" s="67"/>
      <c r="I1132" s="67"/>
      <c r="J1132" s="97"/>
      <c r="K1132" s="67"/>
      <c r="L1132" s="67"/>
      <c r="M1132" s="67"/>
      <c r="N1132" s="67"/>
      <c r="O1132" s="67"/>
      <c r="P1132" s="67"/>
      <c r="Q1132" s="67"/>
      <c r="R1132" s="67"/>
      <c r="S1132" s="67"/>
      <c r="T1132" s="67"/>
      <c r="U1132" s="67"/>
      <c r="V1132" s="67"/>
      <c r="W1132" s="67"/>
      <c r="X1132" s="67"/>
      <c r="Y1132" s="67"/>
      <c r="Z1132" s="67"/>
    </row>
    <row r="1133" spans="1:26" ht="16.5" x14ac:dyDescent="0.45">
      <c r="A1133" s="67"/>
      <c r="B1133" s="67"/>
      <c r="C1133" s="67"/>
      <c r="D1133" s="67"/>
      <c r="E1133" s="28"/>
      <c r="F1133" s="67"/>
      <c r="G1133" s="67"/>
      <c r="H1133" s="67"/>
      <c r="I1133" s="67"/>
      <c r="J1133" s="97"/>
      <c r="K1133" s="67"/>
      <c r="L1133" s="67"/>
      <c r="M1133" s="67"/>
      <c r="N1133" s="67"/>
      <c r="O1133" s="67"/>
      <c r="P1133" s="67"/>
      <c r="Q1133" s="67"/>
      <c r="R1133" s="67"/>
      <c r="S1133" s="67"/>
      <c r="T1133" s="67"/>
      <c r="U1133" s="67"/>
      <c r="V1133" s="67"/>
      <c r="W1133" s="67"/>
      <c r="X1133" s="67"/>
      <c r="Y1133" s="67"/>
      <c r="Z1133" s="67"/>
    </row>
    <row r="1134" spans="1:26" ht="16.5" x14ac:dyDescent="0.45">
      <c r="A1134" s="67"/>
      <c r="B1134" s="67"/>
      <c r="C1134" s="67"/>
      <c r="D1134" s="67"/>
      <c r="E1134" s="28"/>
      <c r="F1134" s="67"/>
      <c r="G1134" s="67"/>
      <c r="H1134" s="67"/>
      <c r="I1134" s="67"/>
      <c r="J1134" s="97"/>
      <c r="K1134" s="67"/>
      <c r="L1134" s="67"/>
      <c r="M1134" s="67"/>
      <c r="N1134" s="67"/>
      <c r="O1134" s="67"/>
      <c r="P1134" s="67"/>
      <c r="Q1134" s="67"/>
      <c r="R1134" s="67"/>
      <c r="S1134" s="67"/>
      <c r="T1134" s="67"/>
      <c r="U1134" s="67"/>
      <c r="V1134" s="67"/>
      <c r="W1134" s="67"/>
      <c r="X1134" s="67"/>
      <c r="Y1134" s="67"/>
      <c r="Z1134" s="67"/>
    </row>
    <row r="1135" spans="1:26" ht="16.5" x14ac:dyDescent="0.45">
      <c r="A1135" s="67"/>
      <c r="B1135" s="67"/>
      <c r="C1135" s="67"/>
      <c r="D1135" s="67"/>
      <c r="E1135" s="28"/>
      <c r="F1135" s="67"/>
      <c r="G1135" s="67"/>
      <c r="H1135" s="67"/>
      <c r="I1135" s="67"/>
      <c r="J1135" s="97"/>
      <c r="K1135" s="67"/>
      <c r="L1135" s="67"/>
      <c r="M1135" s="67"/>
      <c r="N1135" s="67"/>
      <c r="O1135" s="67"/>
      <c r="P1135" s="67"/>
      <c r="Q1135" s="67"/>
      <c r="R1135" s="67"/>
      <c r="S1135" s="67"/>
      <c r="T1135" s="67"/>
      <c r="U1135" s="67"/>
      <c r="V1135" s="67"/>
      <c r="W1135" s="67"/>
      <c r="X1135" s="67"/>
      <c r="Y1135" s="67"/>
      <c r="Z1135" s="67"/>
    </row>
    <row r="1136" spans="1:26" ht="16.5" x14ac:dyDescent="0.45">
      <c r="A1136" s="67"/>
      <c r="B1136" s="67"/>
      <c r="C1136" s="67"/>
      <c r="D1136" s="67"/>
      <c r="E1136" s="28"/>
      <c r="F1136" s="67"/>
      <c r="G1136" s="67"/>
      <c r="H1136" s="67"/>
      <c r="I1136" s="67"/>
      <c r="J1136" s="97"/>
      <c r="K1136" s="67"/>
      <c r="L1136" s="67"/>
      <c r="M1136" s="67"/>
      <c r="N1136" s="67"/>
      <c r="O1136" s="67"/>
      <c r="P1136" s="67"/>
      <c r="Q1136" s="67"/>
      <c r="R1136" s="67"/>
      <c r="S1136" s="67"/>
      <c r="T1136" s="67"/>
      <c r="U1136" s="67"/>
      <c r="V1136" s="67"/>
      <c r="W1136" s="67"/>
      <c r="X1136" s="67"/>
      <c r="Y1136" s="67"/>
      <c r="Z1136" s="67"/>
    </row>
    <row r="1137" spans="1:26" ht="16.5" x14ac:dyDescent="0.45">
      <c r="A1137" s="67"/>
      <c r="B1137" s="67"/>
      <c r="C1137" s="67"/>
      <c r="D1137" s="67"/>
      <c r="E1137" s="28"/>
      <c r="F1137" s="67"/>
      <c r="G1137" s="67"/>
      <c r="H1137" s="67"/>
      <c r="I1137" s="67"/>
      <c r="J1137" s="97"/>
      <c r="K1137" s="67"/>
      <c r="L1137" s="67"/>
      <c r="M1137" s="67"/>
      <c r="N1137" s="67"/>
      <c r="O1137" s="67"/>
      <c r="P1137" s="67"/>
      <c r="Q1137" s="67"/>
      <c r="R1137" s="67"/>
      <c r="S1137" s="67"/>
      <c r="T1137" s="67"/>
      <c r="U1137" s="67"/>
      <c r="V1137" s="67"/>
      <c r="W1137" s="67"/>
      <c r="X1137" s="67"/>
      <c r="Y1137" s="67"/>
      <c r="Z1137" s="67"/>
    </row>
    <row r="1138" spans="1:26" ht="16.5" x14ac:dyDescent="0.45">
      <c r="A1138" s="67"/>
      <c r="B1138" s="67"/>
      <c r="C1138" s="67"/>
      <c r="D1138" s="67"/>
      <c r="E1138" s="28"/>
      <c r="F1138" s="67"/>
      <c r="G1138" s="67"/>
      <c r="H1138" s="67"/>
      <c r="I1138" s="67"/>
      <c r="J1138" s="97"/>
      <c r="K1138" s="67"/>
      <c r="L1138" s="67"/>
      <c r="M1138" s="67"/>
      <c r="N1138" s="67"/>
      <c r="O1138" s="67"/>
      <c r="P1138" s="67"/>
      <c r="Q1138" s="67"/>
      <c r="R1138" s="67"/>
      <c r="S1138" s="67"/>
      <c r="T1138" s="67"/>
      <c r="U1138" s="67"/>
      <c r="V1138" s="67"/>
      <c r="W1138" s="67"/>
      <c r="X1138" s="67"/>
      <c r="Y1138" s="67"/>
      <c r="Z1138" s="67"/>
    </row>
    <row r="1139" spans="1:26" ht="16.5" x14ac:dyDescent="0.45">
      <c r="A1139" s="67"/>
      <c r="B1139" s="67"/>
      <c r="C1139" s="67"/>
      <c r="D1139" s="67"/>
      <c r="E1139" s="28"/>
      <c r="F1139" s="67"/>
      <c r="G1139" s="67"/>
      <c r="H1139" s="67"/>
      <c r="I1139" s="67"/>
      <c r="J1139" s="97"/>
      <c r="K1139" s="67"/>
      <c r="L1139" s="67"/>
      <c r="M1139" s="67"/>
      <c r="N1139" s="67"/>
      <c r="O1139" s="67"/>
      <c r="P1139" s="67"/>
      <c r="Q1139" s="67"/>
      <c r="R1139" s="67"/>
      <c r="S1139" s="67"/>
      <c r="T1139" s="67"/>
      <c r="U1139" s="67"/>
      <c r="V1139" s="67"/>
      <c r="W1139" s="67"/>
      <c r="X1139" s="67"/>
      <c r="Y1139" s="67"/>
      <c r="Z1139" s="67"/>
    </row>
    <row r="1140" spans="1:26" ht="16.5" x14ac:dyDescent="0.45">
      <c r="A1140" s="67"/>
      <c r="B1140" s="67"/>
      <c r="C1140" s="67"/>
      <c r="D1140" s="67"/>
      <c r="E1140" s="28"/>
      <c r="F1140" s="67"/>
      <c r="G1140" s="67"/>
      <c r="H1140" s="67"/>
      <c r="I1140" s="67"/>
      <c r="J1140" s="97"/>
      <c r="K1140" s="67"/>
      <c r="L1140" s="67"/>
      <c r="M1140" s="67"/>
      <c r="N1140" s="67"/>
      <c r="O1140" s="67"/>
      <c r="P1140" s="67"/>
      <c r="Q1140" s="67"/>
      <c r="R1140" s="67"/>
      <c r="S1140" s="67"/>
      <c r="T1140" s="67"/>
      <c r="U1140" s="67"/>
      <c r="V1140" s="67"/>
      <c r="W1140" s="67"/>
      <c r="X1140" s="67"/>
      <c r="Y1140" s="67"/>
      <c r="Z1140" s="67"/>
    </row>
    <row r="1141" spans="1:26" ht="16.5" x14ac:dyDescent="0.45">
      <c r="A1141" s="67"/>
      <c r="B1141" s="67"/>
      <c r="C1141" s="67"/>
      <c r="D1141" s="67"/>
      <c r="E1141" s="28"/>
      <c r="F1141" s="67"/>
      <c r="G1141" s="67"/>
      <c r="H1141" s="67"/>
      <c r="I1141" s="67"/>
      <c r="J1141" s="97"/>
      <c r="K1141" s="67"/>
      <c r="L1141" s="67"/>
      <c r="M1141" s="67"/>
      <c r="N1141" s="67"/>
      <c r="O1141" s="67"/>
      <c r="P1141" s="67"/>
      <c r="Q1141" s="67"/>
      <c r="R1141" s="67"/>
      <c r="S1141" s="67"/>
      <c r="T1141" s="67"/>
      <c r="U1141" s="67"/>
      <c r="V1141" s="67"/>
      <c r="W1141" s="67"/>
      <c r="X1141" s="67"/>
      <c r="Y1141" s="67"/>
      <c r="Z1141" s="67"/>
    </row>
    <row r="1142" spans="1:26" ht="16.5" x14ac:dyDescent="0.45">
      <c r="A1142" s="67"/>
      <c r="B1142" s="67"/>
      <c r="C1142" s="67"/>
      <c r="D1142" s="67"/>
      <c r="E1142" s="28"/>
      <c r="F1142" s="67"/>
      <c r="G1142" s="67"/>
      <c r="H1142" s="67"/>
      <c r="I1142" s="67"/>
      <c r="J1142" s="97"/>
      <c r="K1142" s="67"/>
      <c r="L1142" s="67"/>
      <c r="M1142" s="67"/>
      <c r="N1142" s="67"/>
      <c r="O1142" s="67"/>
      <c r="P1142" s="67"/>
      <c r="Q1142" s="67"/>
      <c r="R1142" s="67"/>
      <c r="S1142" s="67"/>
      <c r="T1142" s="67"/>
      <c r="U1142" s="67"/>
      <c r="V1142" s="67"/>
      <c r="W1142" s="67"/>
      <c r="X1142" s="67"/>
      <c r="Y1142" s="67"/>
      <c r="Z1142" s="67"/>
    </row>
    <row r="1143" spans="1:26" ht="16.5" x14ac:dyDescent="0.45">
      <c r="A1143" s="67"/>
      <c r="B1143" s="67"/>
      <c r="C1143" s="67"/>
      <c r="D1143" s="67"/>
      <c r="E1143" s="28"/>
      <c r="F1143" s="67"/>
      <c r="G1143" s="67"/>
      <c r="H1143" s="67"/>
      <c r="I1143" s="67"/>
      <c r="J1143" s="97"/>
      <c r="K1143" s="67"/>
      <c r="L1143" s="67"/>
      <c r="M1143" s="67"/>
      <c r="N1143" s="67"/>
      <c r="O1143" s="67"/>
      <c r="P1143" s="67"/>
      <c r="Q1143" s="67"/>
      <c r="R1143" s="67"/>
      <c r="S1143" s="67"/>
      <c r="T1143" s="67"/>
      <c r="U1143" s="67"/>
      <c r="V1143" s="67"/>
      <c r="W1143" s="67"/>
      <c r="X1143" s="67"/>
      <c r="Y1143" s="67"/>
      <c r="Z1143" s="67"/>
    </row>
    <row r="1144" spans="1:26" ht="16.5" x14ac:dyDescent="0.45">
      <c r="A1144" s="67"/>
      <c r="B1144" s="67"/>
      <c r="C1144" s="67"/>
      <c r="D1144" s="67"/>
      <c r="E1144" s="28"/>
      <c r="F1144" s="67"/>
      <c r="G1144" s="67"/>
      <c r="H1144" s="67"/>
      <c r="I1144" s="67"/>
      <c r="J1144" s="97"/>
      <c r="K1144" s="67"/>
      <c r="L1144" s="67"/>
      <c r="M1144" s="67"/>
      <c r="N1144" s="67"/>
      <c r="O1144" s="67"/>
      <c r="P1144" s="67"/>
      <c r="Q1144" s="67"/>
      <c r="R1144" s="67"/>
      <c r="S1144" s="67"/>
      <c r="T1144" s="67"/>
      <c r="U1144" s="67"/>
      <c r="V1144" s="67"/>
      <c r="W1144" s="67"/>
      <c r="X1144" s="67"/>
      <c r="Y1144" s="67"/>
      <c r="Z1144" s="67"/>
    </row>
    <row r="1145" spans="1:26" ht="16.5" x14ac:dyDescent="0.45">
      <c r="A1145" s="67"/>
      <c r="B1145" s="67"/>
      <c r="C1145" s="67"/>
      <c r="D1145" s="67"/>
      <c r="E1145" s="28"/>
      <c r="F1145" s="67"/>
      <c r="G1145" s="67"/>
      <c r="H1145" s="67"/>
      <c r="I1145" s="67"/>
      <c r="J1145" s="97"/>
      <c r="K1145" s="67"/>
      <c r="L1145" s="67"/>
      <c r="M1145" s="67"/>
      <c r="N1145" s="67"/>
      <c r="O1145" s="67"/>
      <c r="P1145" s="67"/>
      <c r="Q1145" s="67"/>
      <c r="R1145" s="67"/>
      <c r="S1145" s="67"/>
      <c r="T1145" s="67"/>
      <c r="U1145" s="67"/>
      <c r="V1145" s="67"/>
      <c r="W1145" s="67"/>
      <c r="X1145" s="67"/>
      <c r="Y1145" s="67"/>
      <c r="Z1145" s="67"/>
    </row>
    <row r="1146" spans="1:26" ht="16.5" x14ac:dyDescent="0.45">
      <c r="A1146" s="67"/>
      <c r="B1146" s="67"/>
      <c r="C1146" s="67"/>
      <c r="D1146" s="67"/>
      <c r="E1146" s="28"/>
      <c r="F1146" s="67"/>
      <c r="G1146" s="67"/>
      <c r="H1146" s="67"/>
      <c r="I1146" s="67"/>
      <c r="J1146" s="97"/>
      <c r="K1146" s="67"/>
      <c r="L1146" s="67"/>
      <c r="M1146" s="67"/>
      <c r="N1146" s="67"/>
      <c r="O1146" s="67"/>
      <c r="P1146" s="67"/>
      <c r="Q1146" s="67"/>
      <c r="R1146" s="67"/>
      <c r="S1146" s="67"/>
      <c r="T1146" s="67"/>
      <c r="U1146" s="67"/>
      <c r="V1146" s="67"/>
      <c r="W1146" s="67"/>
      <c r="X1146" s="67"/>
      <c r="Y1146" s="67"/>
      <c r="Z1146" s="67"/>
    </row>
    <row r="1147" spans="1:26" ht="16.5" x14ac:dyDescent="0.45">
      <c r="A1147" s="67"/>
      <c r="B1147" s="67"/>
      <c r="C1147" s="67"/>
      <c r="D1147" s="67"/>
      <c r="E1147" s="28"/>
      <c r="F1147" s="67"/>
      <c r="G1147" s="67"/>
      <c r="H1147" s="67"/>
      <c r="I1147" s="67"/>
      <c r="J1147" s="97"/>
      <c r="K1147" s="67"/>
      <c r="L1147" s="67"/>
      <c r="M1147" s="67"/>
      <c r="N1147" s="67"/>
      <c r="O1147" s="67"/>
      <c r="P1147" s="67"/>
      <c r="Q1147" s="67"/>
      <c r="R1147" s="67"/>
      <c r="S1147" s="67"/>
      <c r="T1147" s="67"/>
      <c r="U1147" s="67"/>
      <c r="V1147" s="67"/>
      <c r="W1147" s="67"/>
      <c r="X1147" s="67"/>
      <c r="Y1147" s="67"/>
      <c r="Z1147" s="67"/>
    </row>
    <row r="1148" spans="1:26" ht="16.5" x14ac:dyDescent="0.45">
      <c r="A1148" s="67"/>
      <c r="B1148" s="67"/>
      <c r="C1148" s="67"/>
      <c r="D1148" s="67"/>
      <c r="E1148" s="28"/>
      <c r="F1148" s="67"/>
      <c r="G1148" s="67"/>
      <c r="H1148" s="67"/>
      <c r="I1148" s="67"/>
      <c r="J1148" s="97"/>
      <c r="K1148" s="67"/>
      <c r="L1148" s="67"/>
      <c r="M1148" s="67"/>
      <c r="N1148" s="67"/>
      <c r="O1148" s="67"/>
      <c r="P1148" s="67"/>
      <c r="Q1148" s="67"/>
      <c r="R1148" s="67"/>
      <c r="S1148" s="67"/>
      <c r="T1148" s="67"/>
      <c r="U1148" s="67"/>
      <c r="V1148" s="67"/>
      <c r="W1148" s="67"/>
      <c r="X1148" s="67"/>
      <c r="Y1148" s="67"/>
      <c r="Z1148" s="67"/>
    </row>
    <row r="1149" spans="1:26" ht="16.5" x14ac:dyDescent="0.45">
      <c r="A1149" s="67"/>
      <c r="B1149" s="67"/>
      <c r="C1149" s="67"/>
      <c r="D1149" s="67"/>
      <c r="E1149" s="28"/>
      <c r="F1149" s="67"/>
      <c r="G1149" s="67"/>
      <c r="H1149" s="67"/>
      <c r="I1149" s="67"/>
      <c r="J1149" s="97"/>
      <c r="K1149" s="67"/>
      <c r="L1149" s="67"/>
      <c r="M1149" s="67"/>
      <c r="N1149" s="67"/>
      <c r="O1149" s="67"/>
      <c r="P1149" s="67"/>
      <c r="Q1149" s="67"/>
      <c r="R1149" s="67"/>
      <c r="S1149" s="67"/>
      <c r="T1149" s="67"/>
      <c r="U1149" s="67"/>
      <c r="V1149" s="67"/>
      <c r="W1149" s="67"/>
      <c r="X1149" s="67"/>
      <c r="Y1149" s="67"/>
      <c r="Z1149" s="67"/>
    </row>
    <row r="1150" spans="1:26" ht="16.5" x14ac:dyDescent="0.45">
      <c r="A1150" s="67"/>
      <c r="B1150" s="67"/>
      <c r="C1150" s="67"/>
      <c r="D1150" s="67"/>
      <c r="E1150" s="28"/>
      <c r="F1150" s="67"/>
      <c r="G1150" s="67"/>
      <c r="H1150" s="67"/>
      <c r="I1150" s="67"/>
      <c r="J1150" s="97"/>
      <c r="K1150" s="67"/>
      <c r="L1150" s="67"/>
      <c r="M1150" s="67"/>
      <c r="N1150" s="67"/>
      <c r="O1150" s="67"/>
      <c r="P1150" s="67"/>
      <c r="Q1150" s="67"/>
      <c r="R1150" s="67"/>
      <c r="S1150" s="67"/>
      <c r="T1150" s="67"/>
      <c r="U1150" s="67"/>
      <c r="V1150" s="67"/>
      <c r="W1150" s="67"/>
      <c r="X1150" s="67"/>
      <c r="Y1150" s="67"/>
      <c r="Z1150" s="67"/>
    </row>
    <row r="1151" spans="1:26" ht="16.5" x14ac:dyDescent="0.45">
      <c r="A1151" s="67"/>
      <c r="B1151" s="67"/>
      <c r="C1151" s="67"/>
      <c r="D1151" s="67"/>
      <c r="E1151" s="28"/>
      <c r="F1151" s="67"/>
      <c r="G1151" s="67"/>
      <c r="H1151" s="67"/>
      <c r="I1151" s="67"/>
      <c r="J1151" s="97"/>
      <c r="K1151" s="67"/>
      <c r="L1151" s="67"/>
      <c r="M1151" s="67"/>
      <c r="N1151" s="67"/>
      <c r="O1151" s="67"/>
      <c r="P1151" s="67"/>
      <c r="Q1151" s="67"/>
      <c r="R1151" s="67"/>
      <c r="S1151" s="67"/>
      <c r="T1151" s="67"/>
      <c r="U1151" s="67"/>
      <c r="V1151" s="67"/>
      <c r="W1151" s="67"/>
      <c r="X1151" s="67"/>
      <c r="Y1151" s="67"/>
      <c r="Z1151" s="67"/>
    </row>
    <row r="1152" spans="1:26" ht="16.5" x14ac:dyDescent="0.45">
      <c r="A1152" s="67"/>
      <c r="B1152" s="67"/>
      <c r="C1152" s="67"/>
      <c r="D1152" s="67"/>
      <c r="E1152" s="28"/>
      <c r="F1152" s="67"/>
      <c r="G1152" s="67"/>
      <c r="H1152" s="67"/>
      <c r="I1152" s="67"/>
      <c r="J1152" s="97"/>
      <c r="K1152" s="67"/>
      <c r="L1152" s="67"/>
      <c r="M1152" s="67"/>
      <c r="N1152" s="67"/>
      <c r="O1152" s="67"/>
      <c r="P1152" s="67"/>
      <c r="Q1152" s="67"/>
      <c r="R1152" s="67"/>
      <c r="S1152" s="67"/>
      <c r="T1152" s="67"/>
      <c r="U1152" s="67"/>
      <c r="V1152" s="67"/>
      <c r="W1152" s="67"/>
      <c r="X1152" s="67"/>
      <c r="Y1152" s="67"/>
      <c r="Z1152" s="67"/>
    </row>
    <row r="1153" spans="1:26" ht="16.5" x14ac:dyDescent="0.45">
      <c r="A1153" s="67"/>
      <c r="B1153" s="67"/>
      <c r="C1153" s="67"/>
      <c r="D1153" s="67"/>
      <c r="E1153" s="28"/>
      <c r="F1153" s="67"/>
      <c r="G1153" s="67"/>
      <c r="H1153" s="67"/>
      <c r="I1153" s="67"/>
      <c r="J1153" s="97"/>
      <c r="K1153" s="67"/>
      <c r="L1153" s="67"/>
      <c r="M1153" s="67"/>
      <c r="N1153" s="67"/>
      <c r="O1153" s="67"/>
      <c r="P1153" s="67"/>
      <c r="Q1153" s="67"/>
      <c r="R1153" s="67"/>
      <c r="S1153" s="67"/>
      <c r="T1153" s="67"/>
      <c r="U1153" s="67"/>
      <c r="V1153" s="67"/>
      <c r="W1153" s="67"/>
      <c r="X1153" s="67"/>
      <c r="Y1153" s="67"/>
      <c r="Z1153" s="67"/>
    </row>
    <row r="1154" spans="1:26" ht="16.5" x14ac:dyDescent="0.45">
      <c r="A1154" s="67"/>
      <c r="B1154" s="67"/>
      <c r="C1154" s="67"/>
      <c r="D1154" s="67"/>
      <c r="E1154" s="28"/>
      <c r="F1154" s="67"/>
      <c r="G1154" s="67"/>
      <c r="H1154" s="67"/>
      <c r="I1154" s="67"/>
      <c r="J1154" s="97"/>
      <c r="K1154" s="67"/>
      <c r="L1154" s="67"/>
      <c r="M1154" s="67"/>
      <c r="N1154" s="67"/>
      <c r="O1154" s="67"/>
      <c r="P1154" s="67"/>
      <c r="Q1154" s="67"/>
      <c r="R1154" s="67"/>
      <c r="S1154" s="67"/>
      <c r="T1154" s="67"/>
      <c r="U1154" s="67"/>
      <c r="V1154" s="67"/>
      <c r="W1154" s="67"/>
      <c r="X1154" s="67"/>
      <c r="Y1154" s="67"/>
      <c r="Z1154" s="67"/>
    </row>
    <row r="1155" spans="1:26" ht="16.5" x14ac:dyDescent="0.45">
      <c r="A1155" s="67"/>
      <c r="B1155" s="67"/>
      <c r="C1155" s="67"/>
      <c r="D1155" s="67"/>
      <c r="E1155" s="28"/>
      <c r="F1155" s="67"/>
      <c r="G1155" s="67"/>
      <c r="H1155" s="67"/>
      <c r="I1155" s="67"/>
      <c r="J1155" s="97"/>
      <c r="K1155" s="67"/>
      <c r="L1155" s="67"/>
      <c r="M1155" s="67"/>
      <c r="N1155" s="67"/>
      <c r="O1155" s="67"/>
      <c r="P1155" s="67"/>
      <c r="Q1155" s="67"/>
      <c r="R1155" s="67"/>
      <c r="S1155" s="67"/>
      <c r="T1155" s="67"/>
      <c r="U1155" s="67"/>
      <c r="V1155" s="67"/>
      <c r="W1155" s="67"/>
      <c r="X1155" s="67"/>
      <c r="Y1155" s="67"/>
      <c r="Z1155" s="67"/>
    </row>
    <row r="1156" spans="1:26" ht="16.5" x14ac:dyDescent="0.45">
      <c r="A1156" s="67"/>
      <c r="B1156" s="67"/>
      <c r="C1156" s="67"/>
      <c r="D1156" s="67"/>
      <c r="E1156" s="28"/>
      <c r="F1156" s="67"/>
      <c r="G1156" s="67"/>
      <c r="H1156" s="67"/>
      <c r="I1156" s="67"/>
      <c r="J1156" s="97"/>
      <c r="K1156" s="67"/>
      <c r="L1156" s="67"/>
      <c r="M1156" s="67"/>
      <c r="N1156" s="67"/>
      <c r="O1156" s="67"/>
      <c r="P1156" s="67"/>
      <c r="Q1156" s="67"/>
      <c r="R1156" s="67"/>
      <c r="S1156" s="67"/>
      <c r="T1156" s="67"/>
      <c r="U1156" s="67"/>
      <c r="V1156" s="67"/>
      <c r="W1156" s="67"/>
      <c r="X1156" s="67"/>
      <c r="Y1156" s="67"/>
      <c r="Z1156" s="67"/>
    </row>
    <row r="1157" spans="1:26" ht="16.5" x14ac:dyDescent="0.45">
      <c r="A1157" s="67"/>
      <c r="B1157" s="67"/>
      <c r="C1157" s="67"/>
      <c r="D1157" s="67"/>
      <c r="E1157" s="28"/>
      <c r="F1157" s="67"/>
      <c r="G1157" s="67"/>
      <c r="H1157" s="67"/>
      <c r="I1157" s="67"/>
      <c r="J1157" s="97"/>
      <c r="K1157" s="67"/>
      <c r="L1157" s="67"/>
      <c r="M1157" s="67"/>
      <c r="N1157" s="67"/>
      <c r="O1157" s="67"/>
      <c r="P1157" s="67"/>
      <c r="Q1157" s="67"/>
      <c r="R1157" s="67"/>
      <c r="S1157" s="67"/>
      <c r="T1157" s="67"/>
      <c r="U1157" s="67"/>
      <c r="V1157" s="67"/>
      <c r="W1157" s="67"/>
      <c r="X1157" s="67"/>
      <c r="Y1157" s="67"/>
      <c r="Z1157" s="67"/>
    </row>
    <row r="1158" spans="1:26" ht="16.5" x14ac:dyDescent="0.45">
      <c r="A1158" s="67"/>
      <c r="B1158" s="67"/>
      <c r="C1158" s="67"/>
      <c r="D1158" s="67"/>
      <c r="E1158" s="28"/>
      <c r="F1158" s="67"/>
      <c r="G1158" s="67"/>
      <c r="H1158" s="67"/>
      <c r="I1158" s="67"/>
      <c r="J1158" s="97"/>
      <c r="K1158" s="67"/>
      <c r="L1158" s="67"/>
      <c r="M1158" s="67"/>
      <c r="N1158" s="67"/>
      <c r="O1158" s="67"/>
      <c r="P1158" s="67"/>
      <c r="Q1158" s="67"/>
      <c r="R1158" s="67"/>
      <c r="S1158" s="67"/>
      <c r="T1158" s="67"/>
      <c r="U1158" s="67"/>
      <c r="V1158" s="67"/>
      <c r="W1158" s="67"/>
      <c r="X1158" s="67"/>
      <c r="Y1158" s="67"/>
      <c r="Z1158" s="67"/>
    </row>
    <row r="1159" spans="1:26" ht="16.5" x14ac:dyDescent="0.45">
      <c r="A1159" s="67"/>
      <c r="B1159" s="67"/>
      <c r="C1159" s="67"/>
      <c r="D1159" s="67"/>
      <c r="E1159" s="28"/>
      <c r="F1159" s="67"/>
      <c r="G1159" s="67"/>
      <c r="H1159" s="67"/>
      <c r="I1159" s="67"/>
      <c r="J1159" s="97"/>
      <c r="K1159" s="67"/>
      <c r="L1159" s="67"/>
      <c r="M1159" s="67"/>
      <c r="N1159" s="67"/>
      <c r="O1159" s="67"/>
      <c r="P1159" s="67"/>
      <c r="Q1159" s="67"/>
      <c r="R1159" s="67"/>
      <c r="S1159" s="67"/>
      <c r="T1159" s="67"/>
      <c r="U1159" s="67"/>
      <c r="V1159" s="67"/>
      <c r="W1159" s="67"/>
      <c r="X1159" s="67"/>
      <c r="Y1159" s="67"/>
      <c r="Z1159" s="67"/>
    </row>
    <row r="1160" spans="1:26" ht="16.5" x14ac:dyDescent="0.45">
      <c r="A1160" s="67"/>
      <c r="B1160" s="67"/>
      <c r="C1160" s="67"/>
      <c r="D1160" s="67"/>
      <c r="E1160" s="28"/>
      <c r="F1160" s="67"/>
      <c r="G1160" s="67"/>
      <c r="H1160" s="67"/>
      <c r="I1160" s="67"/>
      <c r="J1160" s="97"/>
      <c r="K1160" s="67"/>
      <c r="L1160" s="67"/>
      <c r="M1160" s="67"/>
      <c r="N1160" s="67"/>
      <c r="O1160" s="67"/>
      <c r="P1160" s="67"/>
      <c r="Q1160" s="67"/>
      <c r="R1160" s="67"/>
      <c r="S1160" s="67"/>
      <c r="T1160" s="67"/>
      <c r="U1160" s="67"/>
      <c r="V1160" s="67"/>
      <c r="W1160" s="67"/>
      <c r="X1160" s="67"/>
      <c r="Y1160" s="67"/>
      <c r="Z1160" s="67"/>
    </row>
    <row r="1161" spans="1:26" ht="16.5" x14ac:dyDescent="0.45">
      <c r="A1161" s="67"/>
      <c r="B1161" s="67"/>
      <c r="C1161" s="67"/>
      <c r="D1161" s="67"/>
      <c r="E1161" s="28"/>
      <c r="F1161" s="67"/>
      <c r="G1161" s="67"/>
      <c r="H1161" s="67"/>
      <c r="I1161" s="67"/>
      <c r="J1161" s="97"/>
      <c r="K1161" s="67"/>
      <c r="L1161" s="67"/>
      <c r="M1161" s="67"/>
      <c r="N1161" s="67"/>
      <c r="O1161" s="67"/>
      <c r="P1161" s="67"/>
      <c r="Q1161" s="67"/>
      <c r="R1161" s="67"/>
      <c r="S1161" s="67"/>
      <c r="T1161" s="67"/>
      <c r="U1161" s="67"/>
      <c r="V1161" s="67"/>
      <c r="W1161" s="67"/>
      <c r="X1161" s="67"/>
      <c r="Y1161" s="67"/>
      <c r="Z1161" s="67"/>
    </row>
    <row r="1162" spans="1:26" ht="16.5" x14ac:dyDescent="0.45">
      <c r="A1162" s="67"/>
      <c r="B1162" s="67"/>
      <c r="C1162" s="67"/>
      <c r="D1162" s="67"/>
      <c r="E1162" s="28"/>
      <c r="F1162" s="67"/>
      <c r="G1162" s="67"/>
      <c r="H1162" s="67"/>
      <c r="I1162" s="67"/>
      <c r="J1162" s="97"/>
      <c r="K1162" s="67"/>
      <c r="L1162" s="67"/>
      <c r="M1162" s="67"/>
      <c r="N1162" s="67"/>
      <c r="O1162" s="67"/>
      <c r="P1162" s="67"/>
      <c r="Q1162" s="67"/>
      <c r="R1162" s="67"/>
      <c r="S1162" s="67"/>
      <c r="T1162" s="67"/>
      <c r="U1162" s="67"/>
      <c r="V1162" s="67"/>
      <c r="W1162" s="67"/>
      <c r="X1162" s="67"/>
      <c r="Y1162" s="67"/>
      <c r="Z1162" s="67"/>
    </row>
    <row r="1163" spans="1:26" ht="16.5" x14ac:dyDescent="0.45">
      <c r="A1163" s="67"/>
      <c r="B1163" s="67"/>
      <c r="C1163" s="67"/>
      <c r="D1163" s="67"/>
      <c r="E1163" s="28"/>
      <c r="F1163" s="67"/>
      <c r="G1163" s="67"/>
      <c r="H1163" s="67"/>
      <c r="I1163" s="67"/>
      <c r="J1163" s="97"/>
      <c r="K1163" s="67"/>
      <c r="L1163" s="67"/>
      <c r="M1163" s="67"/>
      <c r="N1163" s="67"/>
      <c r="O1163" s="67"/>
      <c r="P1163" s="67"/>
      <c r="Q1163" s="67"/>
      <c r="R1163" s="67"/>
      <c r="S1163" s="67"/>
      <c r="T1163" s="67"/>
      <c r="U1163" s="67"/>
      <c r="V1163" s="67"/>
      <c r="W1163" s="67"/>
      <c r="X1163" s="67"/>
      <c r="Y1163" s="67"/>
      <c r="Z1163" s="67"/>
    </row>
    <row r="1164" spans="1:26" ht="16.5" x14ac:dyDescent="0.45">
      <c r="A1164" s="67"/>
      <c r="B1164" s="67"/>
      <c r="C1164" s="67"/>
      <c r="D1164" s="67"/>
      <c r="E1164" s="28"/>
      <c r="F1164" s="67"/>
      <c r="G1164" s="67"/>
      <c r="H1164" s="67"/>
      <c r="I1164" s="67"/>
      <c r="J1164" s="97"/>
      <c r="K1164" s="67"/>
      <c r="L1164" s="67"/>
      <c r="M1164" s="67"/>
      <c r="N1164" s="67"/>
      <c r="O1164" s="67"/>
      <c r="P1164" s="67"/>
      <c r="Q1164" s="67"/>
      <c r="R1164" s="67"/>
      <c r="S1164" s="67"/>
      <c r="T1164" s="67"/>
      <c r="U1164" s="67"/>
      <c r="V1164" s="67"/>
      <c r="W1164" s="67"/>
      <c r="X1164" s="67"/>
      <c r="Y1164" s="67"/>
      <c r="Z1164" s="67"/>
    </row>
    <row r="1165" spans="1:26" ht="16.5" x14ac:dyDescent="0.45">
      <c r="A1165" s="67"/>
      <c r="B1165" s="67"/>
      <c r="C1165" s="67"/>
      <c r="D1165" s="67"/>
      <c r="E1165" s="28"/>
      <c r="F1165" s="67"/>
      <c r="G1165" s="67"/>
      <c r="H1165" s="67"/>
      <c r="I1165" s="67"/>
      <c r="J1165" s="97"/>
      <c r="K1165" s="67"/>
      <c r="L1165" s="67"/>
      <c r="M1165" s="67"/>
      <c r="N1165" s="67"/>
      <c r="O1165" s="67"/>
      <c r="P1165" s="67"/>
      <c r="Q1165" s="67"/>
      <c r="R1165" s="67"/>
      <c r="S1165" s="67"/>
      <c r="T1165" s="67"/>
      <c r="U1165" s="67"/>
      <c r="V1165" s="67"/>
      <c r="W1165" s="67"/>
      <c r="X1165" s="67"/>
      <c r="Y1165" s="67"/>
      <c r="Z1165" s="67"/>
    </row>
    <row r="1166" spans="1:26" ht="16.5" x14ac:dyDescent="0.45">
      <c r="A1166" s="67"/>
      <c r="B1166" s="67"/>
      <c r="C1166" s="67"/>
      <c r="D1166" s="67"/>
      <c r="E1166" s="28"/>
      <c r="F1166" s="67"/>
      <c r="G1166" s="67"/>
      <c r="H1166" s="67"/>
      <c r="I1166" s="67"/>
      <c r="J1166" s="97"/>
      <c r="K1166" s="67"/>
      <c r="L1166" s="67"/>
      <c r="M1166" s="67"/>
      <c r="N1166" s="67"/>
      <c r="O1166" s="67"/>
      <c r="P1166" s="67"/>
      <c r="Q1166" s="67"/>
      <c r="R1166" s="67"/>
      <c r="S1166" s="67"/>
      <c r="T1166" s="67"/>
      <c r="U1166" s="67"/>
      <c r="V1166" s="67"/>
      <c r="W1166" s="67"/>
      <c r="X1166" s="67"/>
      <c r="Y1166" s="67"/>
      <c r="Z1166" s="67"/>
    </row>
    <row r="1167" spans="1:26" ht="16.5" x14ac:dyDescent="0.45">
      <c r="A1167" s="67"/>
      <c r="B1167" s="67"/>
      <c r="C1167" s="67"/>
      <c r="D1167" s="67"/>
      <c r="E1167" s="28"/>
      <c r="F1167" s="67"/>
      <c r="G1167" s="67"/>
      <c r="H1167" s="67"/>
      <c r="I1167" s="67"/>
      <c r="J1167" s="97"/>
      <c r="K1167" s="67"/>
      <c r="L1167" s="67"/>
      <c r="M1167" s="67"/>
      <c r="N1167" s="67"/>
      <c r="O1167" s="67"/>
      <c r="P1167" s="67"/>
      <c r="Q1167" s="67"/>
      <c r="R1167" s="67"/>
      <c r="S1167" s="67"/>
      <c r="T1167" s="67"/>
      <c r="U1167" s="67"/>
      <c r="V1167" s="67"/>
      <c r="W1167" s="67"/>
      <c r="X1167" s="67"/>
      <c r="Y1167" s="67"/>
      <c r="Z1167" s="67"/>
    </row>
    <row r="1168" spans="1:26" ht="16.5" x14ac:dyDescent="0.45">
      <c r="A1168" s="67"/>
      <c r="B1168" s="67"/>
      <c r="C1168" s="67"/>
      <c r="D1168" s="67"/>
      <c r="E1168" s="28"/>
      <c r="F1168" s="67"/>
      <c r="G1168" s="67"/>
      <c r="H1168" s="67"/>
      <c r="I1168" s="67"/>
      <c r="J1168" s="97"/>
      <c r="K1168" s="67"/>
      <c r="L1168" s="67"/>
      <c r="M1168" s="67"/>
      <c r="N1168" s="67"/>
      <c r="O1168" s="67"/>
      <c r="P1168" s="67"/>
      <c r="Q1168" s="67"/>
      <c r="R1168" s="67"/>
      <c r="S1168" s="67"/>
      <c r="T1168" s="67"/>
      <c r="U1168" s="67"/>
      <c r="V1168" s="67"/>
      <c r="W1168" s="67"/>
      <c r="X1168" s="67"/>
      <c r="Y1168" s="67"/>
      <c r="Z1168" s="67"/>
    </row>
    <row r="1169" spans="1:26" ht="16.5" x14ac:dyDescent="0.45">
      <c r="A1169" s="67"/>
      <c r="B1169" s="67"/>
      <c r="C1169" s="67"/>
      <c r="D1169" s="67"/>
      <c r="E1169" s="28"/>
      <c r="F1169" s="67"/>
      <c r="G1169" s="67"/>
      <c r="H1169" s="67"/>
      <c r="I1169" s="67"/>
      <c r="J1169" s="97"/>
      <c r="K1169" s="67"/>
      <c r="L1169" s="67"/>
      <c r="M1169" s="67"/>
      <c r="N1169" s="67"/>
      <c r="O1169" s="67"/>
      <c r="P1169" s="67"/>
      <c r="Q1169" s="67"/>
      <c r="R1169" s="67"/>
      <c r="S1169" s="67"/>
      <c r="T1169" s="67"/>
      <c r="U1169" s="67"/>
      <c r="V1169" s="67"/>
      <c r="W1169" s="67"/>
      <c r="X1169" s="67"/>
      <c r="Y1169" s="67"/>
      <c r="Z1169" s="67"/>
    </row>
    <row r="1170" spans="1:26" ht="16.5" x14ac:dyDescent="0.45">
      <c r="A1170" s="67"/>
      <c r="B1170" s="67"/>
      <c r="C1170" s="67"/>
      <c r="D1170" s="67"/>
      <c r="E1170" s="28"/>
      <c r="F1170" s="67"/>
      <c r="G1170" s="67"/>
      <c r="H1170" s="67"/>
      <c r="I1170" s="67"/>
      <c r="J1170" s="97"/>
      <c r="K1170" s="67"/>
      <c r="L1170" s="67"/>
      <c r="M1170" s="67"/>
      <c r="N1170" s="67"/>
      <c r="O1170" s="67"/>
      <c r="P1170" s="67"/>
      <c r="Q1170" s="67"/>
      <c r="R1170" s="67"/>
      <c r="S1170" s="67"/>
      <c r="T1170" s="67"/>
      <c r="U1170" s="67"/>
      <c r="V1170" s="67"/>
      <c r="W1170" s="67"/>
      <c r="X1170" s="67"/>
      <c r="Y1170" s="67"/>
      <c r="Z1170" s="67"/>
    </row>
    <row r="1171" spans="1:26" ht="16.5" x14ac:dyDescent="0.45">
      <c r="A1171" s="67"/>
      <c r="B1171" s="67"/>
      <c r="C1171" s="67"/>
      <c r="D1171" s="67"/>
      <c r="E1171" s="28"/>
      <c r="F1171" s="67"/>
      <c r="G1171" s="67"/>
      <c r="H1171" s="67"/>
      <c r="I1171" s="67"/>
      <c r="J1171" s="97"/>
      <c r="K1171" s="67"/>
      <c r="L1171" s="67"/>
      <c r="M1171" s="67"/>
      <c r="N1171" s="67"/>
      <c r="O1171" s="67"/>
      <c r="P1171" s="67"/>
      <c r="Q1171" s="67"/>
      <c r="R1171" s="67"/>
      <c r="S1171" s="67"/>
      <c r="T1171" s="67"/>
      <c r="U1171" s="67"/>
      <c r="V1171" s="67"/>
      <c r="W1171" s="67"/>
      <c r="X1171" s="67"/>
      <c r="Y1171" s="67"/>
      <c r="Z1171" s="67"/>
    </row>
    <row r="1172" spans="1:26" ht="16.5" x14ac:dyDescent="0.45">
      <c r="A1172" s="67"/>
      <c r="B1172" s="67"/>
      <c r="C1172" s="67"/>
      <c r="D1172" s="67"/>
      <c r="E1172" s="28"/>
      <c r="F1172" s="67"/>
      <c r="G1172" s="67"/>
      <c r="H1172" s="67"/>
      <c r="I1172" s="67"/>
      <c r="J1172" s="97"/>
      <c r="K1172" s="67"/>
      <c r="L1172" s="67"/>
      <c r="M1172" s="67"/>
      <c r="N1172" s="67"/>
      <c r="O1172" s="67"/>
      <c r="P1172" s="67"/>
      <c r="Q1172" s="67"/>
      <c r="R1172" s="67"/>
      <c r="S1172" s="67"/>
      <c r="T1172" s="67"/>
      <c r="U1172" s="67"/>
      <c r="V1172" s="67"/>
      <c r="W1172" s="67"/>
      <c r="X1172" s="67"/>
      <c r="Y1172" s="67"/>
      <c r="Z1172" s="67"/>
    </row>
    <row r="1173" spans="1:26" ht="16.5" x14ac:dyDescent="0.45">
      <c r="A1173" s="67"/>
      <c r="B1173" s="67"/>
      <c r="C1173" s="67"/>
      <c r="D1173" s="67"/>
      <c r="E1173" s="28"/>
      <c r="F1173" s="67"/>
      <c r="G1173" s="67"/>
      <c r="H1173" s="67"/>
      <c r="I1173" s="67"/>
      <c r="J1173" s="97"/>
      <c r="K1173" s="67"/>
      <c r="L1173" s="67"/>
      <c r="M1173" s="67"/>
      <c r="N1173" s="67"/>
      <c r="O1173" s="67"/>
      <c r="P1173" s="67"/>
      <c r="Q1173" s="67"/>
      <c r="R1173" s="67"/>
      <c r="S1173" s="67"/>
      <c r="T1173" s="67"/>
      <c r="U1173" s="67"/>
      <c r="V1173" s="67"/>
      <c r="W1173" s="67"/>
      <c r="X1173" s="67"/>
      <c r="Y1173" s="67"/>
      <c r="Z1173" s="67"/>
    </row>
    <row r="1174" spans="1:26" ht="16.5" x14ac:dyDescent="0.45">
      <c r="A1174" s="67"/>
      <c r="B1174" s="67"/>
      <c r="C1174" s="67"/>
      <c r="D1174" s="67"/>
      <c r="E1174" s="28"/>
      <c r="F1174" s="67"/>
      <c r="G1174" s="67"/>
      <c r="H1174" s="67"/>
      <c r="I1174" s="67"/>
      <c r="J1174" s="97"/>
      <c r="K1174" s="67"/>
      <c r="L1174" s="67"/>
      <c r="M1174" s="67"/>
      <c r="N1174" s="67"/>
      <c r="O1174" s="67"/>
      <c r="P1174" s="67"/>
      <c r="Q1174" s="67"/>
      <c r="R1174" s="67"/>
      <c r="S1174" s="67"/>
      <c r="T1174" s="67"/>
      <c r="U1174" s="67"/>
      <c r="V1174" s="67"/>
      <c r="W1174" s="67"/>
      <c r="X1174" s="67"/>
      <c r="Y1174" s="67"/>
      <c r="Z1174" s="67"/>
    </row>
    <row r="1175" spans="1:26" ht="16.5" x14ac:dyDescent="0.45">
      <c r="A1175" s="67"/>
      <c r="B1175" s="67"/>
      <c r="C1175" s="67"/>
      <c r="D1175" s="67"/>
      <c r="E1175" s="28"/>
      <c r="F1175" s="67"/>
      <c r="G1175" s="67"/>
      <c r="H1175" s="67"/>
      <c r="I1175" s="67"/>
      <c r="J1175" s="97"/>
      <c r="K1175" s="67"/>
      <c r="L1175" s="67"/>
      <c r="M1175" s="67"/>
      <c r="N1175" s="67"/>
      <c r="O1175" s="67"/>
      <c r="P1175" s="67"/>
      <c r="Q1175" s="67"/>
      <c r="R1175" s="67"/>
      <c r="S1175" s="67"/>
      <c r="T1175" s="67"/>
      <c r="U1175" s="67"/>
      <c r="V1175" s="67"/>
      <c r="W1175" s="67"/>
      <c r="X1175" s="67"/>
      <c r="Y1175" s="67"/>
      <c r="Z1175" s="67"/>
    </row>
    <row r="1176" spans="1:26" ht="16.5" x14ac:dyDescent="0.45">
      <c r="A1176" s="67"/>
      <c r="B1176" s="67"/>
      <c r="C1176" s="67"/>
      <c r="D1176" s="67"/>
      <c r="E1176" s="28"/>
      <c r="F1176" s="67"/>
      <c r="G1176" s="67"/>
      <c r="H1176" s="67"/>
      <c r="I1176" s="67"/>
      <c r="J1176" s="97"/>
      <c r="K1176" s="67"/>
      <c r="L1176" s="67"/>
      <c r="M1176" s="67"/>
      <c r="N1176" s="67"/>
      <c r="O1176" s="67"/>
      <c r="P1176" s="67"/>
      <c r="Q1176" s="67"/>
      <c r="R1176" s="67"/>
      <c r="S1176" s="67"/>
      <c r="T1176" s="67"/>
      <c r="U1176" s="67"/>
      <c r="V1176" s="67"/>
      <c r="W1176" s="67"/>
      <c r="X1176" s="67"/>
      <c r="Y1176" s="67"/>
      <c r="Z1176" s="67"/>
    </row>
    <row r="1177" spans="1:26" ht="16.5" x14ac:dyDescent="0.45">
      <c r="A1177" s="67"/>
      <c r="B1177" s="67"/>
      <c r="C1177" s="67"/>
      <c r="D1177" s="67"/>
      <c r="E1177" s="28"/>
      <c r="F1177" s="67"/>
      <c r="G1177" s="67"/>
      <c r="H1177" s="67"/>
      <c r="I1177" s="67"/>
      <c r="J1177" s="97"/>
      <c r="K1177" s="67"/>
      <c r="L1177" s="67"/>
      <c r="M1177" s="67"/>
      <c r="N1177" s="67"/>
      <c r="O1177" s="67"/>
      <c r="P1177" s="67"/>
      <c r="Q1177" s="67"/>
      <c r="R1177" s="67"/>
      <c r="S1177" s="67"/>
      <c r="T1177" s="67"/>
      <c r="U1177" s="67"/>
      <c r="V1177" s="67"/>
      <c r="W1177" s="67"/>
      <c r="X1177" s="67"/>
      <c r="Y1177" s="67"/>
      <c r="Z1177" s="67"/>
    </row>
    <row r="1178" spans="1:26" ht="16.5" x14ac:dyDescent="0.45">
      <c r="A1178" s="67"/>
      <c r="B1178" s="67"/>
      <c r="C1178" s="67"/>
      <c r="D1178" s="67"/>
      <c r="E1178" s="28"/>
      <c r="F1178" s="67"/>
      <c r="G1178" s="67"/>
      <c r="H1178" s="67"/>
      <c r="I1178" s="67"/>
      <c r="J1178" s="97"/>
      <c r="K1178" s="67"/>
      <c r="L1178" s="67"/>
      <c r="M1178" s="67"/>
      <c r="N1178" s="67"/>
      <c r="O1178" s="67"/>
      <c r="P1178" s="67"/>
      <c r="Q1178" s="67"/>
      <c r="R1178" s="67"/>
      <c r="S1178" s="67"/>
      <c r="T1178" s="67"/>
      <c r="U1178" s="67"/>
      <c r="V1178" s="67"/>
      <c r="W1178" s="67"/>
      <c r="X1178" s="67"/>
      <c r="Y1178" s="67"/>
      <c r="Z1178" s="67"/>
    </row>
    <row r="1179" spans="1:26" ht="16.5" x14ac:dyDescent="0.45">
      <c r="A1179" s="67"/>
      <c r="B1179" s="67"/>
      <c r="C1179" s="67"/>
      <c r="D1179" s="67"/>
      <c r="E1179" s="28"/>
      <c r="F1179" s="67"/>
      <c r="G1179" s="67"/>
      <c r="H1179" s="67"/>
      <c r="I1179" s="67"/>
      <c r="J1179" s="97"/>
      <c r="K1179" s="67"/>
      <c r="L1179" s="67"/>
      <c r="M1179" s="67"/>
      <c r="N1179" s="67"/>
      <c r="O1179" s="67"/>
      <c r="P1179" s="67"/>
      <c r="Q1179" s="67"/>
      <c r="R1179" s="67"/>
      <c r="S1179" s="67"/>
      <c r="T1179" s="67"/>
      <c r="U1179" s="67"/>
      <c r="V1179" s="67"/>
      <c r="W1179" s="67"/>
      <c r="X1179" s="67"/>
      <c r="Y1179" s="67"/>
      <c r="Z1179" s="67"/>
    </row>
    <row r="1180" spans="1:26" ht="16.5" x14ac:dyDescent="0.45">
      <c r="A1180" s="67"/>
      <c r="B1180" s="67"/>
      <c r="C1180" s="67"/>
      <c r="D1180" s="67"/>
      <c r="E1180" s="28"/>
      <c r="F1180" s="67"/>
      <c r="G1180" s="67"/>
      <c r="H1180" s="67"/>
      <c r="I1180" s="67"/>
      <c r="J1180" s="97"/>
      <c r="K1180" s="67"/>
      <c r="L1180" s="67"/>
      <c r="M1180" s="67"/>
      <c r="N1180" s="67"/>
      <c r="O1180" s="67"/>
      <c r="P1180" s="67"/>
      <c r="Q1180" s="67"/>
      <c r="R1180" s="67"/>
      <c r="S1180" s="67"/>
      <c r="T1180" s="67"/>
      <c r="U1180" s="67"/>
      <c r="V1180" s="67"/>
      <c r="W1180" s="67"/>
      <c r="X1180" s="67"/>
      <c r="Y1180" s="67"/>
      <c r="Z1180" s="67"/>
    </row>
    <row r="1181" spans="1:26" ht="16.5" x14ac:dyDescent="0.45">
      <c r="A1181" s="67"/>
      <c r="B1181" s="67"/>
      <c r="C1181" s="67"/>
      <c r="D1181" s="67"/>
      <c r="E1181" s="28"/>
      <c r="F1181" s="67"/>
      <c r="G1181" s="67"/>
      <c r="H1181" s="67"/>
      <c r="I1181" s="67"/>
      <c r="J1181" s="97"/>
      <c r="K1181" s="67"/>
      <c r="L1181" s="67"/>
      <c r="M1181" s="67"/>
      <c r="N1181" s="67"/>
      <c r="O1181" s="67"/>
      <c r="P1181" s="67"/>
      <c r="Q1181" s="67"/>
      <c r="R1181" s="67"/>
      <c r="S1181" s="67"/>
      <c r="T1181" s="67"/>
      <c r="U1181" s="67"/>
      <c r="V1181" s="67"/>
      <c r="W1181" s="67"/>
      <c r="X1181" s="67"/>
      <c r="Y1181" s="67"/>
      <c r="Z1181" s="67"/>
    </row>
    <row r="1182" spans="1:26" ht="16.5" x14ac:dyDescent="0.45">
      <c r="A1182" s="67"/>
      <c r="B1182" s="67"/>
      <c r="C1182" s="67"/>
      <c r="D1182" s="67"/>
      <c r="E1182" s="28"/>
      <c r="F1182" s="67"/>
      <c r="G1182" s="67"/>
      <c r="H1182" s="67"/>
      <c r="I1182" s="67"/>
      <c r="J1182" s="97"/>
      <c r="K1182" s="67"/>
      <c r="L1182" s="67"/>
      <c r="M1182" s="67"/>
      <c r="N1182" s="67"/>
      <c r="O1182" s="67"/>
      <c r="P1182" s="67"/>
      <c r="Q1182" s="67"/>
      <c r="R1182" s="67"/>
      <c r="S1182" s="67"/>
      <c r="T1182" s="67"/>
      <c r="U1182" s="67"/>
      <c r="V1182" s="67"/>
      <c r="W1182" s="67"/>
      <c r="X1182" s="67"/>
      <c r="Y1182" s="67"/>
      <c r="Z1182" s="67"/>
    </row>
    <row r="1183" spans="1:26" ht="16.5" x14ac:dyDescent="0.45">
      <c r="A1183" s="67"/>
      <c r="B1183" s="67"/>
      <c r="C1183" s="67"/>
      <c r="D1183" s="67"/>
      <c r="E1183" s="28"/>
      <c r="F1183" s="67"/>
      <c r="G1183" s="67"/>
      <c r="H1183" s="67"/>
      <c r="I1183" s="67"/>
      <c r="J1183" s="97"/>
      <c r="K1183" s="67"/>
      <c r="L1183" s="67"/>
      <c r="M1183" s="67"/>
      <c r="N1183" s="67"/>
      <c r="O1183" s="67"/>
      <c r="P1183" s="67"/>
      <c r="Q1183" s="67"/>
      <c r="R1183" s="67"/>
      <c r="S1183" s="67"/>
      <c r="T1183" s="67"/>
      <c r="U1183" s="67"/>
      <c r="V1183" s="67"/>
      <c r="W1183" s="67"/>
      <c r="X1183" s="67"/>
      <c r="Y1183" s="67"/>
      <c r="Z1183" s="67"/>
    </row>
    <row r="1184" spans="1:26" ht="16.5" x14ac:dyDescent="0.45">
      <c r="A1184" s="67"/>
      <c r="B1184" s="67"/>
      <c r="C1184" s="67"/>
      <c r="D1184" s="67"/>
      <c r="E1184" s="28"/>
      <c r="F1184" s="67"/>
      <c r="G1184" s="67"/>
      <c r="H1184" s="67"/>
      <c r="I1184" s="67"/>
      <c r="J1184" s="97"/>
      <c r="K1184" s="67"/>
      <c r="L1184" s="67"/>
      <c r="M1184" s="67"/>
      <c r="N1184" s="67"/>
      <c r="O1184" s="67"/>
      <c r="P1184" s="67"/>
      <c r="Q1184" s="67"/>
      <c r="R1184" s="67"/>
      <c r="S1184" s="67"/>
      <c r="T1184" s="67"/>
      <c r="U1184" s="67"/>
      <c r="V1184" s="67"/>
      <c r="W1184" s="67"/>
      <c r="X1184" s="67"/>
      <c r="Y1184" s="67"/>
      <c r="Z1184" s="67"/>
    </row>
    <row r="1185" spans="1:26" ht="16.5" x14ac:dyDescent="0.45">
      <c r="A1185" s="67"/>
      <c r="B1185" s="67"/>
      <c r="C1185" s="67"/>
      <c r="D1185" s="67"/>
      <c r="E1185" s="28"/>
      <c r="F1185" s="67"/>
      <c r="G1185" s="67"/>
      <c r="H1185" s="67"/>
      <c r="I1185" s="67"/>
      <c r="J1185" s="97"/>
      <c r="K1185" s="67"/>
      <c r="L1185" s="67"/>
      <c r="M1185" s="67"/>
      <c r="N1185" s="67"/>
      <c r="O1185" s="67"/>
      <c r="P1185" s="67"/>
      <c r="Q1185" s="67"/>
      <c r="R1185" s="67"/>
      <c r="S1185" s="67"/>
      <c r="T1185" s="67"/>
      <c r="U1185" s="67"/>
      <c r="V1185" s="67"/>
      <c r="W1185" s="67"/>
      <c r="X1185" s="67"/>
      <c r="Y1185" s="67"/>
      <c r="Z1185" s="67"/>
    </row>
    <row r="1186" spans="1:26" ht="16.5" x14ac:dyDescent="0.45">
      <c r="A1186" s="67"/>
      <c r="B1186" s="67"/>
      <c r="C1186" s="67"/>
      <c r="D1186" s="67"/>
      <c r="E1186" s="28"/>
      <c r="F1186" s="67"/>
      <c r="G1186" s="67"/>
      <c r="H1186" s="67"/>
      <c r="I1186" s="67"/>
      <c r="J1186" s="97"/>
      <c r="K1186" s="67"/>
      <c r="L1186" s="67"/>
      <c r="M1186" s="67"/>
      <c r="N1186" s="67"/>
      <c r="O1186" s="67"/>
      <c r="P1186" s="67"/>
      <c r="Q1186" s="67"/>
      <c r="R1186" s="67"/>
      <c r="S1186" s="67"/>
      <c r="T1186" s="67"/>
      <c r="U1186" s="67"/>
      <c r="V1186" s="67"/>
      <c r="W1186" s="67"/>
      <c r="X1186" s="67"/>
      <c r="Y1186" s="67"/>
      <c r="Z1186" s="67"/>
    </row>
    <row r="1187" spans="1:26" ht="16.5" x14ac:dyDescent="0.45">
      <c r="A1187" s="67"/>
      <c r="B1187" s="67"/>
      <c r="C1187" s="67"/>
      <c r="D1187" s="67"/>
      <c r="E1187" s="28"/>
      <c r="F1187" s="67"/>
      <c r="G1187" s="67"/>
      <c r="H1187" s="67"/>
      <c r="I1187" s="67"/>
      <c r="J1187" s="97"/>
      <c r="K1187" s="67"/>
      <c r="L1187" s="67"/>
      <c r="M1187" s="67"/>
      <c r="N1187" s="67"/>
      <c r="O1187" s="67"/>
      <c r="P1187" s="67"/>
      <c r="Q1187" s="67"/>
      <c r="R1187" s="67"/>
      <c r="S1187" s="67"/>
      <c r="T1187" s="67"/>
      <c r="U1187" s="67"/>
      <c r="V1187" s="67"/>
      <c r="W1187" s="67"/>
      <c r="X1187" s="67"/>
      <c r="Y1187" s="67"/>
      <c r="Z1187" s="67"/>
    </row>
    <row r="1188" spans="1:26" ht="16.5" x14ac:dyDescent="0.45">
      <c r="A1188" s="67"/>
      <c r="B1188" s="67"/>
      <c r="C1188" s="67"/>
      <c r="D1188" s="67"/>
      <c r="E1188" s="28"/>
      <c r="F1188" s="67"/>
      <c r="G1188" s="67"/>
      <c r="H1188" s="67"/>
      <c r="I1188" s="67"/>
      <c r="J1188" s="97"/>
      <c r="K1188" s="67"/>
      <c r="L1188" s="67"/>
      <c r="M1188" s="67"/>
      <c r="N1188" s="67"/>
      <c r="O1188" s="67"/>
      <c r="P1188" s="67"/>
      <c r="Q1188" s="67"/>
      <c r="R1188" s="67"/>
      <c r="S1188" s="67"/>
      <c r="T1188" s="67"/>
      <c r="U1188" s="67"/>
      <c r="V1188" s="67"/>
      <c r="W1188" s="67"/>
      <c r="X1188" s="67"/>
      <c r="Y1188" s="67"/>
      <c r="Z1188" s="67"/>
    </row>
    <row r="1189" spans="1:26" ht="16.5" x14ac:dyDescent="0.45">
      <c r="A1189" s="67"/>
      <c r="B1189" s="67"/>
      <c r="C1189" s="67"/>
      <c r="D1189" s="67"/>
      <c r="E1189" s="28"/>
      <c r="F1189" s="67"/>
      <c r="G1189" s="67"/>
      <c r="H1189" s="67"/>
      <c r="I1189" s="67"/>
      <c r="J1189" s="97"/>
      <c r="K1189" s="67"/>
      <c r="L1189" s="67"/>
      <c r="M1189" s="67"/>
      <c r="N1189" s="67"/>
      <c r="O1189" s="67"/>
      <c r="P1189" s="67"/>
      <c r="Q1189" s="67"/>
      <c r="R1189" s="67"/>
      <c r="S1189" s="67"/>
      <c r="T1189" s="67"/>
      <c r="U1189" s="67"/>
      <c r="V1189" s="67"/>
      <c r="W1189" s="67"/>
      <c r="X1189" s="67"/>
      <c r="Y1189" s="67"/>
      <c r="Z1189" s="67"/>
    </row>
    <row r="1190" spans="1:26" ht="16.5" x14ac:dyDescent="0.45">
      <c r="A1190" s="67"/>
      <c r="B1190" s="67"/>
      <c r="C1190" s="67"/>
      <c r="D1190" s="67"/>
      <c r="E1190" s="28"/>
      <c r="F1190" s="67"/>
      <c r="G1190" s="67"/>
      <c r="H1190" s="67"/>
      <c r="I1190" s="67"/>
      <c r="J1190" s="97"/>
      <c r="K1190" s="67"/>
      <c r="L1190" s="67"/>
      <c r="M1190" s="67"/>
      <c r="N1190" s="67"/>
      <c r="O1190" s="67"/>
      <c r="P1190" s="67"/>
      <c r="Q1190" s="67"/>
      <c r="R1190" s="67"/>
      <c r="S1190" s="67"/>
      <c r="T1190" s="67"/>
      <c r="U1190" s="67"/>
      <c r="V1190" s="67"/>
      <c r="W1190" s="67"/>
      <c r="X1190" s="67"/>
      <c r="Y1190" s="67"/>
      <c r="Z1190" s="67"/>
    </row>
    <row r="1191" spans="1:26" ht="16.5" x14ac:dyDescent="0.45">
      <c r="A1191" s="67"/>
      <c r="B1191" s="67"/>
      <c r="C1191" s="67"/>
      <c r="D1191" s="67"/>
      <c r="E1191" s="28"/>
      <c r="F1191" s="67"/>
      <c r="G1191" s="67"/>
      <c r="H1191" s="67"/>
      <c r="I1191" s="67"/>
      <c r="J1191" s="97"/>
      <c r="K1191" s="67"/>
      <c r="L1191" s="67"/>
      <c r="M1191" s="67"/>
      <c r="N1191" s="67"/>
      <c r="O1191" s="67"/>
      <c r="P1191" s="67"/>
      <c r="Q1191" s="67"/>
      <c r="R1191" s="67"/>
      <c r="S1191" s="67"/>
      <c r="T1191" s="67"/>
      <c r="U1191" s="67"/>
      <c r="V1191" s="67"/>
      <c r="W1191" s="67"/>
      <c r="X1191" s="67"/>
      <c r="Y1191" s="67"/>
      <c r="Z1191" s="67"/>
    </row>
    <row r="1192" spans="1:26" ht="16.5" x14ac:dyDescent="0.45">
      <c r="A1192" s="67"/>
      <c r="B1192" s="67"/>
      <c r="C1192" s="67"/>
      <c r="D1192" s="67"/>
      <c r="E1192" s="28"/>
      <c r="F1192" s="67"/>
      <c r="G1192" s="67"/>
      <c r="H1192" s="67"/>
      <c r="I1192" s="67"/>
      <c r="J1192" s="97"/>
      <c r="K1192" s="67"/>
      <c r="L1192" s="67"/>
      <c r="M1192" s="67"/>
      <c r="N1192" s="67"/>
      <c r="O1192" s="67"/>
      <c r="P1192" s="67"/>
      <c r="Q1192" s="67"/>
      <c r="R1192" s="67"/>
      <c r="S1192" s="67"/>
      <c r="T1192" s="67"/>
      <c r="U1192" s="67"/>
      <c r="V1192" s="67"/>
      <c r="W1192" s="67"/>
      <c r="X1192" s="67"/>
      <c r="Y1192" s="67"/>
      <c r="Z1192" s="67"/>
    </row>
    <row r="1193" spans="1:26" ht="16.5" x14ac:dyDescent="0.45">
      <c r="A1193" s="67"/>
      <c r="B1193" s="67"/>
      <c r="C1193" s="67"/>
      <c r="D1193" s="67"/>
      <c r="E1193" s="28"/>
      <c r="F1193" s="67"/>
      <c r="G1193" s="67"/>
      <c r="H1193" s="67"/>
      <c r="I1193" s="67"/>
      <c r="J1193" s="97"/>
      <c r="K1193" s="67"/>
      <c r="L1193" s="67"/>
      <c r="M1193" s="67"/>
      <c r="N1193" s="67"/>
      <c r="O1193" s="67"/>
      <c r="P1193" s="67"/>
      <c r="Q1193" s="67"/>
      <c r="R1193" s="67"/>
      <c r="S1193" s="67"/>
      <c r="T1193" s="67"/>
      <c r="U1193" s="67"/>
      <c r="V1193" s="67"/>
      <c r="W1193" s="67"/>
      <c r="X1193" s="67"/>
      <c r="Y1193" s="67"/>
      <c r="Z1193" s="67"/>
    </row>
    <row r="1194" spans="1:26" ht="16.5" x14ac:dyDescent="0.45">
      <c r="A1194" s="67"/>
      <c r="B1194" s="67"/>
      <c r="C1194" s="67"/>
      <c r="D1194" s="67"/>
      <c r="E1194" s="28"/>
      <c r="F1194" s="67"/>
      <c r="G1194" s="67"/>
      <c r="H1194" s="67"/>
      <c r="I1194" s="67"/>
      <c r="J1194" s="97"/>
      <c r="K1194" s="67"/>
      <c r="L1194" s="67"/>
      <c r="M1194" s="67"/>
      <c r="N1194" s="67"/>
      <c r="O1194" s="67"/>
      <c r="P1194" s="67"/>
      <c r="Q1194" s="67"/>
      <c r="R1194" s="67"/>
      <c r="S1194" s="67"/>
      <c r="T1194" s="67"/>
      <c r="U1194" s="67"/>
      <c r="V1194" s="67"/>
      <c r="W1194" s="67"/>
      <c r="X1194" s="67"/>
      <c r="Y1194" s="67"/>
      <c r="Z1194" s="67"/>
    </row>
    <row r="1195" spans="1:26" ht="16.5" x14ac:dyDescent="0.45">
      <c r="A1195" s="67"/>
      <c r="B1195" s="67"/>
      <c r="C1195" s="67"/>
      <c r="D1195" s="67"/>
      <c r="E1195" s="28"/>
      <c r="F1195" s="67"/>
      <c r="G1195" s="67"/>
      <c r="H1195" s="67"/>
      <c r="I1195" s="67"/>
      <c r="J1195" s="97"/>
      <c r="K1195" s="67"/>
      <c r="L1195" s="67"/>
      <c r="M1195" s="67"/>
      <c r="N1195" s="67"/>
      <c r="O1195" s="67"/>
      <c r="P1195" s="67"/>
      <c r="Q1195" s="67"/>
      <c r="R1195" s="67"/>
      <c r="S1195" s="67"/>
      <c r="T1195" s="67"/>
      <c r="U1195" s="67"/>
      <c r="V1195" s="67"/>
      <c r="W1195" s="67"/>
      <c r="X1195" s="67"/>
      <c r="Y1195" s="67"/>
      <c r="Z1195" s="67"/>
    </row>
    <row r="1196" spans="1:26" ht="16.5" x14ac:dyDescent="0.45">
      <c r="A1196" s="67"/>
      <c r="B1196" s="67"/>
      <c r="C1196" s="67"/>
      <c r="D1196" s="67"/>
      <c r="E1196" s="28"/>
      <c r="F1196" s="67"/>
      <c r="G1196" s="67"/>
      <c r="H1196" s="67"/>
      <c r="I1196" s="67"/>
      <c r="J1196" s="97"/>
      <c r="K1196" s="67"/>
      <c r="L1196" s="67"/>
      <c r="M1196" s="67"/>
      <c r="N1196" s="67"/>
      <c r="O1196" s="67"/>
      <c r="P1196" s="67"/>
      <c r="Q1196" s="67"/>
      <c r="R1196" s="67"/>
      <c r="S1196" s="67"/>
      <c r="T1196" s="67"/>
      <c r="U1196" s="67"/>
      <c r="V1196" s="67"/>
      <c r="W1196" s="67"/>
      <c r="X1196" s="67"/>
      <c r="Y1196" s="67"/>
      <c r="Z1196" s="67"/>
    </row>
    <row r="1197" spans="1:26" ht="16.5" x14ac:dyDescent="0.45">
      <c r="A1197" s="67"/>
      <c r="B1197" s="67"/>
      <c r="C1197" s="67"/>
      <c r="D1197" s="67"/>
      <c r="E1197" s="28"/>
      <c r="F1197" s="67"/>
      <c r="G1197" s="67"/>
      <c r="H1197" s="67"/>
      <c r="I1197" s="67"/>
      <c r="J1197" s="97"/>
      <c r="K1197" s="67"/>
      <c r="L1197" s="67"/>
      <c r="M1197" s="67"/>
      <c r="N1197" s="67"/>
      <c r="O1197" s="67"/>
      <c r="P1197" s="67"/>
      <c r="Q1197" s="67"/>
      <c r="R1197" s="67"/>
      <c r="S1197" s="67"/>
      <c r="T1197" s="67"/>
      <c r="U1197" s="67"/>
      <c r="V1197" s="67"/>
      <c r="W1197" s="67"/>
      <c r="X1197" s="67"/>
      <c r="Y1197" s="67"/>
      <c r="Z1197" s="67"/>
    </row>
    <row r="1198" spans="1:26" ht="16.5" x14ac:dyDescent="0.45">
      <c r="A1198" s="67"/>
      <c r="B1198" s="67"/>
      <c r="C1198" s="67"/>
      <c r="D1198" s="67"/>
      <c r="E1198" s="28"/>
      <c r="F1198" s="67"/>
      <c r="G1198" s="67"/>
      <c r="H1198" s="67"/>
      <c r="I1198" s="67"/>
      <c r="J1198" s="97"/>
      <c r="K1198" s="67"/>
      <c r="L1198" s="67"/>
      <c r="M1198" s="67"/>
      <c r="N1198" s="67"/>
      <c r="O1198" s="67"/>
      <c r="P1198" s="67"/>
      <c r="Q1198" s="67"/>
      <c r="R1198" s="67"/>
      <c r="S1198" s="67"/>
      <c r="T1198" s="67"/>
      <c r="U1198" s="67"/>
      <c r="V1198" s="67"/>
      <c r="W1198" s="67"/>
      <c r="X1198" s="67"/>
      <c r="Y1198" s="67"/>
      <c r="Z1198" s="67"/>
    </row>
    <row r="1199" spans="1:26" ht="16.5" x14ac:dyDescent="0.45">
      <c r="A1199" s="67"/>
      <c r="B1199" s="67"/>
      <c r="C1199" s="67"/>
      <c r="D1199" s="67"/>
      <c r="E1199" s="28"/>
      <c r="F1199" s="67"/>
      <c r="G1199" s="67"/>
      <c r="H1199" s="67"/>
      <c r="I1199" s="67"/>
      <c r="J1199" s="97"/>
      <c r="K1199" s="67"/>
      <c r="L1199" s="67"/>
      <c r="M1199" s="67"/>
      <c r="N1199" s="67"/>
      <c r="O1199" s="67"/>
      <c r="P1199" s="67"/>
      <c r="Q1199" s="67"/>
      <c r="R1199" s="67"/>
      <c r="S1199" s="67"/>
      <c r="T1199" s="67"/>
      <c r="U1199" s="67"/>
      <c r="V1199" s="67"/>
      <c r="W1199" s="67"/>
      <c r="X1199" s="67"/>
      <c r="Y1199" s="67"/>
      <c r="Z1199" s="67"/>
    </row>
    <row r="1200" spans="1:26" ht="16.5" x14ac:dyDescent="0.45">
      <c r="A1200" s="67"/>
      <c r="B1200" s="67"/>
      <c r="C1200" s="67"/>
      <c r="D1200" s="67"/>
      <c r="E1200" s="28"/>
      <c r="F1200" s="67"/>
      <c r="G1200" s="67"/>
      <c r="H1200" s="67"/>
      <c r="I1200" s="67"/>
      <c r="J1200" s="97"/>
      <c r="K1200" s="67"/>
      <c r="L1200" s="67"/>
      <c r="M1200" s="67"/>
      <c r="N1200" s="67"/>
      <c r="O1200" s="67"/>
      <c r="P1200" s="67"/>
      <c r="Q1200" s="67"/>
      <c r="R1200" s="67"/>
      <c r="S1200" s="67"/>
      <c r="T1200" s="67"/>
      <c r="U1200" s="67"/>
      <c r="V1200" s="67"/>
      <c r="W1200" s="67"/>
      <c r="X1200" s="67"/>
      <c r="Y1200" s="67"/>
      <c r="Z1200" s="67"/>
    </row>
    <row r="1201" spans="1:26" ht="16.5" x14ac:dyDescent="0.45">
      <c r="A1201" s="67"/>
      <c r="B1201" s="67"/>
      <c r="C1201" s="67"/>
      <c r="D1201" s="67"/>
      <c r="E1201" s="28"/>
      <c r="F1201" s="67"/>
      <c r="G1201" s="67"/>
      <c r="H1201" s="67"/>
      <c r="I1201" s="67"/>
      <c r="J1201" s="97"/>
      <c r="K1201" s="67"/>
      <c r="L1201" s="67"/>
      <c r="M1201" s="67"/>
      <c r="N1201" s="67"/>
      <c r="O1201" s="67"/>
      <c r="P1201" s="67"/>
      <c r="Q1201" s="67"/>
      <c r="R1201" s="67"/>
      <c r="S1201" s="67"/>
      <c r="T1201" s="67"/>
      <c r="U1201" s="67"/>
      <c r="V1201" s="67"/>
      <c r="W1201" s="67"/>
      <c r="X1201" s="67"/>
      <c r="Y1201" s="67"/>
      <c r="Z1201" s="67"/>
    </row>
    <row r="1202" spans="1:26" ht="16.5" x14ac:dyDescent="0.45">
      <c r="A1202" s="67"/>
      <c r="B1202" s="67"/>
      <c r="C1202" s="67"/>
      <c r="D1202" s="67"/>
      <c r="E1202" s="28"/>
      <c r="F1202" s="67"/>
      <c r="G1202" s="67"/>
      <c r="H1202" s="67"/>
      <c r="I1202" s="67"/>
      <c r="J1202" s="97"/>
      <c r="K1202" s="67"/>
      <c r="L1202" s="67"/>
      <c r="M1202" s="67"/>
      <c r="N1202" s="67"/>
      <c r="O1202" s="67"/>
      <c r="P1202" s="67"/>
      <c r="Q1202" s="67"/>
      <c r="R1202" s="67"/>
      <c r="S1202" s="67"/>
      <c r="T1202" s="67"/>
      <c r="U1202" s="67"/>
      <c r="V1202" s="67"/>
      <c r="W1202" s="67"/>
      <c r="X1202" s="67"/>
      <c r="Y1202" s="67"/>
      <c r="Z1202" s="67"/>
    </row>
    <row r="1203" spans="1:26" ht="16.5" x14ac:dyDescent="0.45">
      <c r="A1203" s="67"/>
      <c r="B1203" s="67"/>
      <c r="C1203" s="67"/>
      <c r="D1203" s="67"/>
      <c r="E1203" s="28"/>
      <c r="F1203" s="67"/>
      <c r="G1203" s="67"/>
      <c r="H1203" s="67"/>
      <c r="I1203" s="67"/>
      <c r="J1203" s="97"/>
      <c r="K1203" s="67"/>
      <c r="L1203" s="67"/>
      <c r="M1203" s="67"/>
      <c r="N1203" s="67"/>
      <c r="O1203" s="67"/>
      <c r="P1203" s="67"/>
      <c r="Q1203" s="67"/>
      <c r="R1203" s="67"/>
      <c r="S1203" s="67"/>
      <c r="T1203" s="67"/>
      <c r="U1203" s="67"/>
      <c r="V1203" s="67"/>
      <c r="W1203" s="67"/>
      <c r="X1203" s="67"/>
      <c r="Y1203" s="67"/>
      <c r="Z1203" s="67"/>
    </row>
    <row r="1204" spans="1:26" ht="16.5" x14ac:dyDescent="0.45">
      <c r="A1204" s="67"/>
      <c r="B1204" s="67"/>
      <c r="C1204" s="67"/>
      <c r="D1204" s="67"/>
      <c r="E1204" s="28"/>
      <c r="F1204" s="67"/>
      <c r="G1204" s="67"/>
      <c r="H1204" s="67"/>
      <c r="I1204" s="67"/>
      <c r="J1204" s="97"/>
      <c r="K1204" s="67"/>
      <c r="L1204" s="67"/>
      <c r="M1204" s="67"/>
      <c r="N1204" s="67"/>
      <c r="O1204" s="67"/>
      <c r="P1204" s="67"/>
      <c r="Q1204" s="67"/>
      <c r="R1204" s="67"/>
      <c r="S1204" s="67"/>
      <c r="T1204" s="67"/>
      <c r="U1204" s="67"/>
      <c r="V1204" s="67"/>
      <c r="W1204" s="67"/>
      <c r="X1204" s="67"/>
      <c r="Y1204" s="67"/>
      <c r="Z1204" s="67"/>
    </row>
    <row r="1205" spans="1:26" ht="16.5" x14ac:dyDescent="0.45">
      <c r="A1205" s="67"/>
      <c r="B1205" s="67"/>
      <c r="C1205" s="67"/>
      <c r="D1205" s="67"/>
      <c r="E1205" s="28"/>
      <c r="F1205" s="67"/>
      <c r="G1205" s="67"/>
      <c r="H1205" s="67"/>
      <c r="I1205" s="67"/>
      <c r="J1205" s="97"/>
      <c r="K1205" s="67"/>
      <c r="L1205" s="67"/>
      <c r="M1205" s="67"/>
      <c r="N1205" s="67"/>
      <c r="O1205" s="67"/>
      <c r="P1205" s="67"/>
      <c r="Q1205" s="67"/>
      <c r="R1205" s="67"/>
      <c r="S1205" s="67"/>
      <c r="T1205" s="67"/>
      <c r="U1205" s="67"/>
      <c r="V1205" s="67"/>
      <c r="W1205" s="67"/>
      <c r="X1205" s="67"/>
      <c r="Y1205" s="67"/>
      <c r="Z1205" s="67"/>
    </row>
    <row r="1206" spans="1:26" ht="16.5" x14ac:dyDescent="0.45">
      <c r="A1206" s="67"/>
      <c r="B1206" s="67"/>
      <c r="C1206" s="67"/>
      <c r="D1206" s="67"/>
      <c r="E1206" s="28"/>
      <c r="F1206" s="67"/>
      <c r="G1206" s="67"/>
      <c r="H1206" s="67"/>
      <c r="I1206" s="67"/>
      <c r="J1206" s="97"/>
      <c r="K1206" s="67"/>
      <c r="L1206" s="67"/>
      <c r="M1206" s="67"/>
      <c r="N1206" s="67"/>
      <c r="O1206" s="67"/>
      <c r="P1206" s="67"/>
      <c r="Q1206" s="67"/>
      <c r="R1206" s="67"/>
      <c r="S1206" s="67"/>
      <c r="T1206" s="67"/>
      <c r="U1206" s="67"/>
      <c r="V1206" s="67"/>
      <c r="W1206" s="67"/>
      <c r="X1206" s="67"/>
      <c r="Y1206" s="67"/>
      <c r="Z1206" s="67"/>
    </row>
  </sheetData>
  <autoFilter ref="A6:Z366" xr:uid="{00000000-0009-0000-0000-000012000000}">
    <filterColumn colId="9">
      <filters>
        <filter val="25"/>
        <filter val="6"/>
        <filter val="75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W30"/>
  <sheetViews>
    <sheetView tabSelected="1" zoomScale="80" zoomScaleNormal="80" workbookViewId="0">
      <selection activeCell="E10" sqref="E10"/>
    </sheetView>
  </sheetViews>
  <sheetFormatPr baseColWidth="10" defaultColWidth="12.6328125" defaultRowHeight="15.75" customHeight="1" x14ac:dyDescent="0.25"/>
  <cols>
    <col min="1" max="1" width="11.08984375" customWidth="1"/>
    <col min="2" max="2" width="19.6328125" hidden="1" customWidth="1"/>
    <col min="3" max="4" width="20.7265625" customWidth="1"/>
    <col min="5" max="6" width="15.453125" customWidth="1"/>
    <col min="7" max="7" width="21.36328125" customWidth="1"/>
    <col min="8" max="8" width="27.26953125" customWidth="1"/>
    <col min="9" max="9" width="20.6328125" hidden="1" customWidth="1"/>
    <col min="10" max="11" width="11.6328125" customWidth="1"/>
    <col min="12" max="13" width="9.26953125" customWidth="1"/>
    <col min="16" max="16" width="22.08984375" customWidth="1"/>
    <col min="17" max="17" width="13.453125" customWidth="1"/>
  </cols>
  <sheetData>
    <row r="1" spans="1:23" ht="36" customHeight="1" x14ac:dyDescent="0.25">
      <c r="A1" s="158"/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4"/>
      <c r="M1" s="4"/>
      <c r="N1" s="7"/>
      <c r="O1" s="7"/>
      <c r="P1" s="7"/>
      <c r="Q1" s="8"/>
      <c r="R1" s="7"/>
      <c r="S1" s="7"/>
      <c r="T1" s="7"/>
      <c r="U1" s="7"/>
      <c r="V1" s="7"/>
      <c r="W1" s="7"/>
    </row>
    <row r="2" spans="1:23" ht="30.75" customHeight="1" x14ac:dyDescent="0.25">
      <c r="A2" s="197" t="s">
        <v>15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9" t="s">
        <v>0</v>
      </c>
      <c r="M2" s="9" t="s">
        <v>1</v>
      </c>
      <c r="Q2" s="8"/>
      <c r="R2" s="7"/>
      <c r="S2" s="7"/>
      <c r="T2" s="7"/>
      <c r="U2" s="7"/>
      <c r="V2" s="7"/>
      <c r="W2" s="7"/>
    </row>
    <row r="3" spans="1:23" ht="30.75" customHeight="1" x14ac:dyDescent="0.25">
      <c r="A3" s="234" t="s">
        <v>16</v>
      </c>
      <c r="B3" s="234"/>
      <c r="C3" s="234" t="s">
        <v>17</v>
      </c>
      <c r="D3" s="234" t="s">
        <v>18</v>
      </c>
      <c r="E3" s="234" t="s">
        <v>19</v>
      </c>
      <c r="F3" s="234" t="s">
        <v>20</v>
      </c>
      <c r="G3" s="234" t="s">
        <v>21</v>
      </c>
      <c r="H3" s="234" t="s">
        <v>22</v>
      </c>
      <c r="I3" s="234" t="s">
        <v>23</v>
      </c>
      <c r="J3" s="234" t="s">
        <v>13</v>
      </c>
      <c r="K3" s="234" t="s">
        <v>24</v>
      </c>
      <c r="L3" s="235" t="s">
        <v>25</v>
      </c>
      <c r="M3" s="236"/>
      <c r="N3" s="156" t="s">
        <v>26</v>
      </c>
      <c r="O3" s="157"/>
      <c r="P3" s="157"/>
      <c r="Q3" s="8"/>
      <c r="R3" s="7"/>
      <c r="S3" s="7"/>
      <c r="T3" s="7"/>
      <c r="U3" s="7"/>
      <c r="V3" s="7"/>
      <c r="W3" s="7"/>
    </row>
    <row r="4" spans="1:23" ht="30.75" customHeight="1" x14ac:dyDescent="0.25">
      <c r="A4" s="214" t="s">
        <v>27</v>
      </c>
      <c r="B4" s="215" t="str">
        <f t="shared" ref="B4:B30" si="0">E4&amp;": "&amp;H4</f>
        <v>Introducción: La vuelta al mundo de D&amp;T</v>
      </c>
      <c r="C4" s="216" t="s">
        <v>28</v>
      </c>
      <c r="D4" s="217"/>
      <c r="E4" s="216" t="s">
        <v>29</v>
      </c>
      <c r="F4" s="218" t="s">
        <v>28</v>
      </c>
      <c r="G4" s="216" t="s">
        <v>28</v>
      </c>
      <c r="H4" s="216" t="s">
        <v>30</v>
      </c>
      <c r="I4" s="219" t="s">
        <v>31</v>
      </c>
      <c r="J4" s="220">
        <f>MAX(IF(L4&lt;&gt;"",'1.ESTUDIANTES'!B$21,0),IF(M4&lt;&gt;"",'1.ESTUDIANTES'!C$21,0))</f>
        <v>22</v>
      </c>
      <c r="K4" s="220">
        <f>IF(L4&lt;&gt;"",'1.ESTUDIANTES'!B$22,0)+IF(M4&lt;&gt;"",'1.ESTUDIANTES'!C$22,0)</f>
        <v>150</v>
      </c>
      <c r="L4" s="204" t="s">
        <v>32</v>
      </c>
      <c r="M4" s="204" t="s">
        <v>32</v>
      </c>
      <c r="N4" s="157"/>
      <c r="O4" s="157"/>
      <c r="P4" s="157"/>
      <c r="Q4" s="8"/>
      <c r="R4" s="6"/>
      <c r="S4" s="6"/>
      <c r="T4" s="6"/>
      <c r="U4" s="6"/>
      <c r="V4" s="6"/>
      <c r="W4" s="6"/>
    </row>
    <row r="5" spans="1:23" ht="42" hidden="1" customHeight="1" x14ac:dyDescent="0.25">
      <c r="A5" s="198" t="s">
        <v>33</v>
      </c>
      <c r="B5" s="199" t="str">
        <f t="shared" si="0"/>
        <v>Introducción: Introducción a la herramienta maker (Elmer´s)</v>
      </c>
      <c r="C5" s="200" t="s">
        <v>34</v>
      </c>
      <c r="D5" s="205" t="s">
        <v>35</v>
      </c>
      <c r="E5" s="200" t="s">
        <v>29</v>
      </c>
      <c r="F5" s="201" t="s">
        <v>36</v>
      </c>
      <c r="G5" s="201" t="s">
        <v>37</v>
      </c>
      <c r="H5" s="201" t="s">
        <v>38</v>
      </c>
      <c r="I5" s="206" t="s">
        <v>39</v>
      </c>
      <c r="J5" s="203">
        <f>MAX(IF(L5&lt;&gt;"",'1.ESTUDIANTES'!B$21,0),IF(M5&lt;&gt;"",'1.ESTUDIANTES'!C$21,0))</f>
        <v>10</v>
      </c>
      <c r="K5" s="203">
        <f>IF(L5&lt;&gt;"",'1.ESTUDIANTES'!B$22,0)+IF(M5&lt;&gt;"",'1.ESTUDIANTES'!C$22,0)</f>
        <v>50</v>
      </c>
      <c r="L5" s="204" t="s">
        <v>32</v>
      </c>
      <c r="M5" s="204"/>
      <c r="Q5" s="8"/>
      <c r="R5" s="6"/>
      <c r="S5" s="6"/>
      <c r="T5" s="6"/>
      <c r="U5" s="6"/>
      <c r="V5" s="6"/>
      <c r="W5" s="6"/>
    </row>
    <row r="6" spans="1:23" ht="30.75" hidden="1" customHeight="1" x14ac:dyDescent="0.25">
      <c r="A6" s="198" t="s">
        <v>40</v>
      </c>
      <c r="B6" s="199" t="str">
        <f t="shared" si="0"/>
        <v>Introducción: Introducción a la herramienta maker</v>
      </c>
      <c r="C6" s="200" t="s">
        <v>34</v>
      </c>
      <c r="D6" s="205" t="s">
        <v>35</v>
      </c>
      <c r="E6" s="200" t="s">
        <v>29</v>
      </c>
      <c r="F6" s="201" t="s">
        <v>36</v>
      </c>
      <c r="G6" s="201" t="s">
        <v>34</v>
      </c>
      <c r="H6" s="201" t="s">
        <v>41</v>
      </c>
      <c r="I6" s="207" t="s">
        <v>42</v>
      </c>
      <c r="J6" s="203">
        <f>MAX(IF(L6&lt;&gt;"",'1.ESTUDIANTES'!B$21,0),IF(M6&lt;&gt;"",'1.ESTUDIANTES'!C$21,0))</f>
        <v>10</v>
      </c>
      <c r="K6" s="203">
        <f>IF(L6&lt;&gt;"",'1.ESTUDIANTES'!B$22,0)+IF(M6&lt;&gt;"",'1.ESTUDIANTES'!C$22,0)</f>
        <v>50</v>
      </c>
      <c r="L6" s="204" t="s">
        <v>43</v>
      </c>
      <c r="M6" s="204"/>
      <c r="N6" s="8"/>
      <c r="O6" s="8"/>
      <c r="P6" s="6"/>
      <c r="Q6" s="8"/>
      <c r="R6" s="6"/>
      <c r="S6" s="6"/>
      <c r="T6" s="6"/>
      <c r="U6" s="6"/>
      <c r="V6" s="6"/>
      <c r="W6" s="6"/>
    </row>
    <row r="7" spans="1:23" ht="30.75" customHeight="1" x14ac:dyDescent="0.25">
      <c r="A7" s="208" t="s">
        <v>44</v>
      </c>
      <c r="B7" s="199" t="str">
        <f t="shared" si="0"/>
        <v>Práctica: Tejiendo historias</v>
      </c>
      <c r="C7" s="209" t="s">
        <v>45</v>
      </c>
      <c r="D7" s="209" t="s">
        <v>46</v>
      </c>
      <c r="E7" s="200" t="s">
        <v>47</v>
      </c>
      <c r="F7" s="210" t="s">
        <v>48</v>
      </c>
      <c r="G7" s="210" t="s">
        <v>49</v>
      </c>
      <c r="H7" s="201" t="s">
        <v>50</v>
      </c>
      <c r="I7" s="198" t="s">
        <v>51</v>
      </c>
      <c r="J7" s="203">
        <f>MAX(IF(L7&lt;&gt;"",'1.ESTUDIANTES'!B$21,0),IF(M7&lt;&gt;"",'1.ESTUDIANTES'!C$21,0))</f>
        <v>22</v>
      </c>
      <c r="K7" s="203">
        <f>IF(L7&lt;&gt;"",'1.ESTUDIANTES'!B$22,0)+IF(M7&lt;&gt;"",'1.ESTUDIANTES'!C$22,0)</f>
        <v>100</v>
      </c>
      <c r="L7" s="233"/>
      <c r="M7" s="233" t="s">
        <v>43</v>
      </c>
      <c r="N7" s="8"/>
      <c r="O7" s="8"/>
      <c r="P7" s="6"/>
      <c r="Q7" s="8"/>
      <c r="R7" s="6"/>
      <c r="S7" s="6"/>
      <c r="T7" s="6"/>
      <c r="U7" s="6"/>
      <c r="V7" s="6"/>
      <c r="W7" s="6"/>
    </row>
    <row r="8" spans="1:23" ht="30.75" customHeight="1" x14ac:dyDescent="0.25">
      <c r="A8" s="211"/>
      <c r="B8" s="199" t="str">
        <f t="shared" si="0"/>
        <v>Proyecto: Un regalo para ratón</v>
      </c>
      <c r="C8" s="211"/>
      <c r="D8" s="211"/>
      <c r="E8" s="200" t="s">
        <v>52</v>
      </c>
      <c r="F8" s="211"/>
      <c r="G8" s="211"/>
      <c r="H8" s="201" t="s">
        <v>53</v>
      </c>
      <c r="I8" s="202" t="s">
        <v>54</v>
      </c>
      <c r="J8" s="203">
        <f>MAX(IF(L8&lt;&gt;"",'1.ESTUDIANTES'!B$21,0),IF(M8&lt;&gt;"",'1.ESTUDIANTES'!C$21,0))</f>
        <v>22</v>
      </c>
      <c r="K8" s="203">
        <f>IF(L8&lt;&gt;"",'1.ESTUDIANTES'!B$22,0)+IF(M8&lt;&gt;"",'1.ESTUDIANTES'!C$22,0)</f>
        <v>100</v>
      </c>
      <c r="L8" s="233"/>
      <c r="M8" s="233" t="s">
        <v>43</v>
      </c>
      <c r="N8" s="8"/>
      <c r="O8" s="8"/>
      <c r="P8" s="6"/>
      <c r="Q8" s="8"/>
      <c r="R8" s="6"/>
      <c r="S8" s="6"/>
      <c r="T8" s="6"/>
      <c r="U8" s="6"/>
      <c r="V8" s="6"/>
      <c r="W8" s="6"/>
    </row>
    <row r="9" spans="1:23" ht="30.75" customHeight="1" x14ac:dyDescent="0.25">
      <c r="A9" s="221" t="s">
        <v>55</v>
      </c>
      <c r="B9" s="215" t="str">
        <f t="shared" si="0"/>
        <v>Práctica: Músicos de la naturaleza</v>
      </c>
      <c r="C9" s="222" t="s">
        <v>45</v>
      </c>
      <c r="D9" s="222" t="s">
        <v>46</v>
      </c>
      <c r="E9" s="216" t="s">
        <v>47</v>
      </c>
      <c r="F9" s="223" t="s">
        <v>56</v>
      </c>
      <c r="G9" s="223" t="s">
        <v>49</v>
      </c>
      <c r="H9" s="218" t="s">
        <v>57</v>
      </c>
      <c r="I9" s="214" t="s">
        <v>58</v>
      </c>
      <c r="J9" s="220">
        <f>MAX(IF(L9&lt;&gt;"",'1.ESTUDIANTES'!B$21,0),IF(M9&lt;&gt;"",'1.ESTUDIANTES'!C$21,0))</f>
        <v>10</v>
      </c>
      <c r="K9" s="220">
        <f>IF(L9&lt;&gt;"",'1.ESTUDIANTES'!B$22,0)+IF(M9&lt;&gt;"",'1.ESTUDIANTES'!C$22,0)</f>
        <v>50</v>
      </c>
      <c r="L9" s="204" t="s">
        <v>43</v>
      </c>
      <c r="M9" s="204"/>
      <c r="N9" s="8"/>
      <c r="O9" s="8"/>
      <c r="P9" s="6"/>
      <c r="Q9" s="8"/>
      <c r="R9" s="6"/>
      <c r="S9" s="6"/>
      <c r="T9" s="6"/>
      <c r="U9" s="6"/>
      <c r="V9" s="6"/>
      <c r="W9" s="6"/>
    </row>
    <row r="10" spans="1:23" ht="30.75" customHeight="1" x14ac:dyDescent="0.25">
      <c r="A10" s="224"/>
      <c r="B10" s="215" t="str">
        <f t="shared" si="0"/>
        <v>Proyecto: Lava sube, lava baja</v>
      </c>
      <c r="C10" s="224"/>
      <c r="D10" s="224"/>
      <c r="E10" s="216" t="s">
        <v>52</v>
      </c>
      <c r="F10" s="224"/>
      <c r="G10" s="224"/>
      <c r="H10" s="218" t="s">
        <v>59</v>
      </c>
      <c r="I10" s="219" t="s">
        <v>60</v>
      </c>
      <c r="J10" s="220">
        <f>MAX(IF(L10&lt;&gt;"",'1.ESTUDIANTES'!B$21,0),IF(M10&lt;&gt;"",'1.ESTUDIANTES'!C$21,0))</f>
        <v>10</v>
      </c>
      <c r="K10" s="220">
        <f>IF(L10&lt;&gt;"",'1.ESTUDIANTES'!B$22,0)+IF(M10&lt;&gt;"",'1.ESTUDIANTES'!C$22,0)</f>
        <v>50</v>
      </c>
      <c r="L10" s="204" t="s">
        <v>43</v>
      </c>
      <c r="M10" s="204"/>
      <c r="N10" s="8"/>
      <c r="O10" s="8"/>
      <c r="P10" s="6"/>
      <c r="Q10" s="8"/>
      <c r="R10" s="6"/>
      <c r="S10" s="6"/>
      <c r="T10" s="6"/>
      <c r="U10" s="6"/>
      <c r="V10" s="6"/>
      <c r="W10" s="6"/>
    </row>
    <row r="11" spans="1:23" ht="30.75" customHeight="1" x14ac:dyDescent="0.25">
      <c r="A11" s="208" t="s">
        <v>61</v>
      </c>
      <c r="B11" s="199" t="str">
        <f t="shared" si="0"/>
        <v>Práctica: El baile de la tierra</v>
      </c>
      <c r="C11" s="209" t="s">
        <v>45</v>
      </c>
      <c r="D11" s="209" t="s">
        <v>46</v>
      </c>
      <c r="E11" s="200" t="s">
        <v>47</v>
      </c>
      <c r="F11" s="210" t="s">
        <v>62</v>
      </c>
      <c r="G11" s="210" t="s">
        <v>49</v>
      </c>
      <c r="H11" s="201" t="s">
        <v>63</v>
      </c>
      <c r="I11" s="198" t="s">
        <v>64</v>
      </c>
      <c r="J11" s="203">
        <f>MAX(IF(L11&lt;&gt;"",'1.ESTUDIANTES'!B$21,0),IF(M11&lt;&gt;"",'1.ESTUDIANTES'!C$21,0))</f>
        <v>22</v>
      </c>
      <c r="K11" s="203">
        <f>IF(L11&lt;&gt;"",'1.ESTUDIANTES'!B$22,0)+IF(M11&lt;&gt;"",'1.ESTUDIANTES'!C$22,0)</f>
        <v>100</v>
      </c>
      <c r="L11" s="233"/>
      <c r="M11" s="233" t="s">
        <v>43</v>
      </c>
      <c r="N11" s="8"/>
      <c r="O11" s="8"/>
      <c r="P11" s="6"/>
      <c r="Q11" s="8"/>
      <c r="R11" s="6"/>
      <c r="S11" s="6"/>
      <c r="T11" s="6"/>
      <c r="U11" s="6"/>
      <c r="V11" s="6"/>
      <c r="W11" s="6"/>
    </row>
    <row r="12" spans="1:23" ht="30.75" customHeight="1" x14ac:dyDescent="0.25">
      <c r="A12" s="211"/>
      <c r="B12" s="199" t="str">
        <f t="shared" si="0"/>
        <v>Proyecto: El sonido de las estaciones</v>
      </c>
      <c r="C12" s="211"/>
      <c r="D12" s="211"/>
      <c r="E12" s="200" t="s">
        <v>52</v>
      </c>
      <c r="F12" s="211"/>
      <c r="G12" s="211"/>
      <c r="H12" s="201" t="s">
        <v>65</v>
      </c>
      <c r="I12" s="198" t="s">
        <v>66</v>
      </c>
      <c r="J12" s="203">
        <f>MAX(IF(L12&lt;&gt;"",'1.ESTUDIANTES'!B$21,0),IF(M12&lt;&gt;"",'1.ESTUDIANTES'!C$21,0))</f>
        <v>22</v>
      </c>
      <c r="K12" s="203">
        <f>IF(L12&lt;&gt;"",'1.ESTUDIANTES'!B$22,0)+IF(M12&lt;&gt;"",'1.ESTUDIANTES'!C$22,0)</f>
        <v>100</v>
      </c>
      <c r="L12" s="233"/>
      <c r="M12" s="233" t="s">
        <v>43</v>
      </c>
      <c r="N12" s="8"/>
      <c r="O12" s="8"/>
      <c r="P12" s="6"/>
      <c r="Q12" s="8"/>
      <c r="R12" s="6"/>
      <c r="S12" s="6"/>
      <c r="T12" s="6"/>
      <c r="U12" s="6"/>
      <c r="V12" s="6"/>
      <c r="W12" s="6"/>
    </row>
    <row r="13" spans="1:23" ht="30.75" customHeight="1" x14ac:dyDescent="0.25">
      <c r="A13" s="221" t="s">
        <v>67</v>
      </c>
      <c r="B13" s="215" t="str">
        <f t="shared" si="0"/>
        <v>Práctica: O-Soji</v>
      </c>
      <c r="C13" s="222" t="s">
        <v>68</v>
      </c>
      <c r="D13" s="222" t="s">
        <v>46</v>
      </c>
      <c r="E13" s="216" t="s">
        <v>47</v>
      </c>
      <c r="F13" s="223" t="s">
        <v>69</v>
      </c>
      <c r="G13" s="223" t="s">
        <v>49</v>
      </c>
      <c r="H13" s="218" t="s">
        <v>70</v>
      </c>
      <c r="I13" s="214" t="s">
        <v>71</v>
      </c>
      <c r="J13" s="220">
        <f>MAX(IF(L13&lt;&gt;"",'1.ESTUDIANTES'!B$21,0),IF(M13&lt;&gt;"",'1.ESTUDIANTES'!C$21,0))</f>
        <v>22</v>
      </c>
      <c r="K13" s="220">
        <f>IF(L13&lt;&gt;"",'1.ESTUDIANTES'!B$22,0)+IF(M13&lt;&gt;"",'1.ESTUDIANTES'!C$22,0)</f>
        <v>100</v>
      </c>
      <c r="L13" s="204"/>
      <c r="M13" s="204" t="s">
        <v>43</v>
      </c>
      <c r="N13" s="8"/>
      <c r="O13" s="8"/>
      <c r="P13" s="6"/>
      <c r="Q13" s="8"/>
      <c r="R13" s="6"/>
      <c r="S13" s="6"/>
      <c r="T13" s="6"/>
      <c r="U13" s="6"/>
      <c r="V13" s="6"/>
      <c r="W13" s="6"/>
    </row>
    <row r="14" spans="1:23" ht="30.75" customHeight="1" x14ac:dyDescent="0.25">
      <c r="A14" s="224"/>
      <c r="B14" s="215" t="str">
        <f t="shared" si="0"/>
        <v>Proyecto: El árbol de los recuerdos</v>
      </c>
      <c r="C14" s="224"/>
      <c r="D14" s="224"/>
      <c r="E14" s="216" t="s">
        <v>52</v>
      </c>
      <c r="F14" s="224"/>
      <c r="G14" s="224"/>
      <c r="H14" s="218" t="s">
        <v>72</v>
      </c>
      <c r="I14" s="214" t="s">
        <v>73</v>
      </c>
      <c r="J14" s="220">
        <f>MAX(IF(L14&lt;&gt;"",'1.ESTUDIANTES'!B$21,0),IF(M14&lt;&gt;"",'1.ESTUDIANTES'!C$21,0))</f>
        <v>22</v>
      </c>
      <c r="K14" s="220">
        <f>IF(L14&lt;&gt;"",'1.ESTUDIANTES'!B$22,0)+IF(M14&lt;&gt;"",'1.ESTUDIANTES'!C$22,0)</f>
        <v>100</v>
      </c>
      <c r="L14" s="204"/>
      <c r="M14" s="204" t="s">
        <v>43</v>
      </c>
      <c r="N14" s="8"/>
      <c r="O14" s="8"/>
      <c r="P14" s="6"/>
      <c r="Q14" s="8"/>
      <c r="R14" s="6"/>
      <c r="S14" s="6"/>
      <c r="T14" s="6"/>
      <c r="U14" s="6"/>
      <c r="V14" s="6"/>
      <c r="W14" s="6"/>
    </row>
    <row r="15" spans="1:23" ht="30.75" customHeight="1" x14ac:dyDescent="0.25">
      <c r="A15" s="208" t="s">
        <v>74</v>
      </c>
      <c r="B15" s="199" t="str">
        <f t="shared" si="0"/>
        <v>Práctica: Aventura cósmica</v>
      </c>
      <c r="C15" s="209" t="s">
        <v>75</v>
      </c>
      <c r="D15" s="209" t="s">
        <v>76</v>
      </c>
      <c r="E15" s="200" t="s">
        <v>47</v>
      </c>
      <c r="F15" s="210" t="s">
        <v>77</v>
      </c>
      <c r="G15" s="210" t="s">
        <v>78</v>
      </c>
      <c r="H15" s="201" t="s">
        <v>79</v>
      </c>
      <c r="I15" s="202" t="s">
        <v>80</v>
      </c>
      <c r="J15" s="203">
        <f>MAX(IF(L15&lt;&gt;"",'1.ESTUDIANTES'!B$21,0),IF(M15&lt;&gt;"",'1.ESTUDIANTES'!C$21,0))</f>
        <v>10</v>
      </c>
      <c r="K15" s="203">
        <f>IF(L15&lt;&gt;"",'1.ESTUDIANTES'!B$22,0)+IF(M15&lt;&gt;"",'1.ESTUDIANTES'!C$22,0)</f>
        <v>50</v>
      </c>
      <c r="L15" s="233" t="s">
        <v>43</v>
      </c>
      <c r="M15" s="233"/>
      <c r="N15" s="8"/>
      <c r="O15" s="8"/>
      <c r="P15" s="6"/>
      <c r="Q15" s="8"/>
      <c r="R15" s="6"/>
      <c r="S15" s="6"/>
      <c r="T15" s="6"/>
      <c r="U15" s="6"/>
      <c r="V15" s="6"/>
      <c r="W15" s="6"/>
    </row>
    <row r="16" spans="1:23" ht="30.75" customHeight="1" x14ac:dyDescent="0.25">
      <c r="A16" s="211"/>
      <c r="B16" s="199" t="str">
        <f t="shared" si="0"/>
        <v>Proyecto: Luciendo mi luz</v>
      </c>
      <c r="C16" s="211"/>
      <c r="D16" s="211"/>
      <c r="E16" s="200" t="s">
        <v>52</v>
      </c>
      <c r="F16" s="211"/>
      <c r="G16" s="211"/>
      <c r="H16" s="201" t="s">
        <v>81</v>
      </c>
      <c r="I16" s="202" t="s">
        <v>82</v>
      </c>
      <c r="J16" s="203">
        <f>MAX(IF(L16&lt;&gt;"",'1.ESTUDIANTES'!B$21,0),IF(M16&lt;&gt;"",'1.ESTUDIANTES'!C$21,0))</f>
        <v>10</v>
      </c>
      <c r="K16" s="203">
        <f>IF(L16&lt;&gt;"",'1.ESTUDIANTES'!B$22,0)+IF(M16&lt;&gt;"",'1.ESTUDIANTES'!C$22,0)</f>
        <v>50</v>
      </c>
      <c r="L16" s="233" t="s">
        <v>43</v>
      </c>
      <c r="M16" s="233"/>
      <c r="N16" s="8"/>
      <c r="O16" s="8"/>
      <c r="P16" s="6"/>
      <c r="Q16" s="8"/>
      <c r="R16" s="6"/>
      <c r="S16" s="6"/>
      <c r="T16" s="6"/>
      <c r="U16" s="6"/>
      <c r="V16" s="6"/>
      <c r="W16" s="6"/>
    </row>
    <row r="17" spans="1:23" ht="30.75" customHeight="1" x14ac:dyDescent="0.25">
      <c r="A17" s="221" t="s">
        <v>83</v>
      </c>
      <c r="B17" s="215" t="str">
        <f t="shared" si="0"/>
        <v>Práctica: Tesoro submarino</v>
      </c>
      <c r="C17" s="222" t="s">
        <v>75</v>
      </c>
      <c r="D17" s="222" t="s">
        <v>76</v>
      </c>
      <c r="E17" s="216" t="s">
        <v>47</v>
      </c>
      <c r="F17" s="223" t="s">
        <v>84</v>
      </c>
      <c r="G17" s="225" t="s">
        <v>78</v>
      </c>
      <c r="H17" s="218" t="s">
        <v>85</v>
      </c>
      <c r="I17" s="219" t="s">
        <v>86</v>
      </c>
      <c r="J17" s="220">
        <f>MAX(IF(L17&lt;&gt;"",'1.ESTUDIANTES'!B$21,0),IF(M17&lt;&gt;"",'1.ESTUDIANTES'!C$21,0))</f>
        <v>22</v>
      </c>
      <c r="K17" s="220">
        <f>IF(L17&lt;&gt;"",'1.ESTUDIANTES'!B$22,0)+IF(M17&lt;&gt;"",'1.ESTUDIANTES'!C$22,0)</f>
        <v>100</v>
      </c>
      <c r="L17" s="204"/>
      <c r="M17" s="204" t="s">
        <v>43</v>
      </c>
      <c r="N17" s="8"/>
      <c r="O17" s="8"/>
      <c r="P17" s="6"/>
      <c r="Q17" s="8"/>
      <c r="R17" s="6"/>
      <c r="S17" s="6"/>
      <c r="T17" s="6"/>
      <c r="U17" s="6"/>
      <c r="V17" s="6"/>
      <c r="W17" s="6"/>
    </row>
    <row r="18" spans="1:23" ht="30.75" customHeight="1" x14ac:dyDescent="0.25">
      <c r="A18" s="224"/>
      <c r="B18" s="215" t="str">
        <f t="shared" si="0"/>
        <v>Proyecto: Las joyas del faraón</v>
      </c>
      <c r="C18" s="224"/>
      <c r="D18" s="224"/>
      <c r="E18" s="216" t="s">
        <v>52</v>
      </c>
      <c r="F18" s="224"/>
      <c r="G18" s="224"/>
      <c r="H18" s="218" t="s">
        <v>87</v>
      </c>
      <c r="I18" s="219" t="s">
        <v>88</v>
      </c>
      <c r="J18" s="220">
        <f>MAX(IF(L18&lt;&gt;"",'1.ESTUDIANTES'!B$21,0),IF(M18&lt;&gt;"",'1.ESTUDIANTES'!C$21,0))</f>
        <v>22</v>
      </c>
      <c r="K18" s="220">
        <f>IF(L18&lt;&gt;"",'1.ESTUDIANTES'!B$22,0)+IF(M18&lt;&gt;"",'1.ESTUDIANTES'!C$22,0)</f>
        <v>100</v>
      </c>
      <c r="L18" s="204"/>
      <c r="M18" s="204" t="s">
        <v>43</v>
      </c>
      <c r="N18" s="8"/>
      <c r="O18" s="8"/>
      <c r="P18" s="6"/>
      <c r="Q18" s="8"/>
      <c r="R18" s="6"/>
      <c r="S18" s="6"/>
      <c r="T18" s="6"/>
      <c r="U18" s="6"/>
      <c r="V18" s="6"/>
      <c r="W18" s="6"/>
    </row>
    <row r="19" spans="1:23" ht="30.75" customHeight="1" x14ac:dyDescent="0.25">
      <c r="A19" s="208" t="s">
        <v>89</v>
      </c>
      <c r="B19" s="199" t="str">
        <f t="shared" si="0"/>
        <v>Práctica: ShopperBot</v>
      </c>
      <c r="C19" s="209" t="s">
        <v>75</v>
      </c>
      <c r="D19" s="209" t="s">
        <v>76</v>
      </c>
      <c r="E19" s="200" t="s">
        <v>47</v>
      </c>
      <c r="F19" s="210" t="s">
        <v>90</v>
      </c>
      <c r="G19" s="212" t="s">
        <v>78</v>
      </c>
      <c r="H19" s="201" t="s">
        <v>91</v>
      </c>
      <c r="I19" s="202" t="s">
        <v>92</v>
      </c>
      <c r="J19" s="203">
        <f>MAX(IF(L19&lt;&gt;"",'1.ESTUDIANTES'!B$21,0),IF(M19&lt;&gt;"",'1.ESTUDIANTES'!C$21,0))</f>
        <v>10</v>
      </c>
      <c r="K19" s="203">
        <f>IF(L19&lt;&gt;"",'1.ESTUDIANTES'!B$22,0)+IF(M19&lt;&gt;"",'1.ESTUDIANTES'!C$22,0)</f>
        <v>50</v>
      </c>
      <c r="L19" s="233" t="s">
        <v>43</v>
      </c>
      <c r="M19" s="233"/>
      <c r="N19" s="8"/>
      <c r="O19" s="8"/>
      <c r="P19" s="6"/>
      <c r="Q19" s="8"/>
      <c r="R19" s="6"/>
      <c r="S19" s="6"/>
      <c r="T19" s="6"/>
      <c r="U19" s="6"/>
      <c r="V19" s="6"/>
      <c r="W19" s="6"/>
    </row>
    <row r="20" spans="1:23" ht="30.75" customHeight="1" x14ac:dyDescent="0.25">
      <c r="A20" s="211"/>
      <c r="B20" s="199" t="str">
        <f t="shared" si="0"/>
        <v>Proyecto: Patitas que guían</v>
      </c>
      <c r="C20" s="211"/>
      <c r="D20" s="211"/>
      <c r="E20" s="200" t="s">
        <v>52</v>
      </c>
      <c r="F20" s="211"/>
      <c r="G20" s="211"/>
      <c r="H20" s="201" t="s">
        <v>93</v>
      </c>
      <c r="I20" s="202" t="s">
        <v>94</v>
      </c>
      <c r="J20" s="203">
        <f>MAX(IF(L20&lt;&gt;"",'1.ESTUDIANTES'!B$21,0),IF(M20&lt;&gt;"",'1.ESTUDIANTES'!C$21,0))</f>
        <v>10</v>
      </c>
      <c r="K20" s="203">
        <f>IF(L20&lt;&gt;"",'1.ESTUDIANTES'!B$22,0)+IF(M20&lt;&gt;"",'1.ESTUDIANTES'!C$22,0)</f>
        <v>50</v>
      </c>
      <c r="L20" s="233" t="s">
        <v>43</v>
      </c>
      <c r="M20" s="233"/>
      <c r="N20" s="8"/>
      <c r="O20" s="8"/>
      <c r="P20" s="6"/>
      <c r="Q20" s="8"/>
      <c r="R20" s="6"/>
      <c r="S20" s="6"/>
      <c r="T20" s="6"/>
      <c r="U20" s="6"/>
      <c r="V20" s="6"/>
      <c r="W20" s="6"/>
    </row>
    <row r="21" spans="1:23" ht="30.75" customHeight="1" x14ac:dyDescent="0.25">
      <c r="A21" s="221" t="s">
        <v>95</v>
      </c>
      <c r="B21" s="215" t="str">
        <f t="shared" si="0"/>
        <v>Práctica: Secreto lunar</v>
      </c>
      <c r="C21" s="222" t="s">
        <v>34</v>
      </c>
      <c r="D21" s="222" t="s">
        <v>35</v>
      </c>
      <c r="E21" s="216" t="s">
        <v>47</v>
      </c>
      <c r="F21" s="223" t="s">
        <v>96</v>
      </c>
      <c r="G21" s="223" t="s">
        <v>343</v>
      </c>
      <c r="H21" s="218" t="s">
        <v>97</v>
      </c>
      <c r="I21" s="219" t="s">
        <v>98</v>
      </c>
      <c r="J21" s="220">
        <f>MAX(IF(L21&lt;&gt;"",'1.ESTUDIANTES'!B$21,0),IF(M21&lt;&gt;"",'1.ESTUDIANTES'!C$21,0))</f>
        <v>22</v>
      </c>
      <c r="K21" s="220">
        <f>IF(L21&lt;&gt;"",'1.ESTUDIANTES'!B$22,0)+IF(M21&lt;&gt;"",'1.ESTUDIANTES'!C$22,0)</f>
        <v>100</v>
      </c>
      <c r="L21" s="204"/>
      <c r="M21" s="204" t="s">
        <v>43</v>
      </c>
      <c r="N21" s="8"/>
      <c r="O21" s="8"/>
      <c r="P21" s="6"/>
      <c r="Q21" s="8"/>
      <c r="R21" s="6"/>
      <c r="S21" s="6"/>
      <c r="T21" s="6"/>
      <c r="U21" s="6"/>
      <c r="V21" s="6"/>
      <c r="W21" s="6"/>
    </row>
    <row r="22" spans="1:23" ht="30.75" customHeight="1" x14ac:dyDescent="0.25">
      <c r="A22" s="224"/>
      <c r="B22" s="215" t="str">
        <f t="shared" si="0"/>
        <v>Proyecto: Mini Me</v>
      </c>
      <c r="C22" s="224"/>
      <c r="D22" s="224"/>
      <c r="E22" s="216" t="s">
        <v>52</v>
      </c>
      <c r="F22" s="224"/>
      <c r="G22" s="224"/>
      <c r="H22" s="218" t="s">
        <v>99</v>
      </c>
      <c r="I22" s="219" t="s">
        <v>100</v>
      </c>
      <c r="J22" s="220">
        <f>MAX(IF(L22&lt;&gt;"",'1.ESTUDIANTES'!B$21,0),IF(M22&lt;&gt;"",'1.ESTUDIANTES'!C$21,0))</f>
        <v>22</v>
      </c>
      <c r="K22" s="220">
        <f>IF(L22&lt;&gt;"",'1.ESTUDIANTES'!B$22,0)+IF(M22&lt;&gt;"",'1.ESTUDIANTES'!C$22,0)</f>
        <v>100</v>
      </c>
      <c r="L22" s="204"/>
      <c r="M22" s="204" t="s">
        <v>43</v>
      </c>
      <c r="N22" s="8"/>
      <c r="O22" s="8"/>
      <c r="P22" s="6"/>
      <c r="Q22" s="8"/>
      <c r="R22" s="6"/>
      <c r="S22" s="6"/>
      <c r="T22" s="6"/>
      <c r="U22" s="6"/>
      <c r="V22" s="6"/>
      <c r="W22" s="6"/>
    </row>
    <row r="23" spans="1:23" ht="30.75" customHeight="1" x14ac:dyDescent="0.25">
      <c r="A23" s="208" t="s">
        <v>101</v>
      </c>
      <c r="B23" s="199" t="str">
        <f t="shared" si="0"/>
        <v>Práctica: Al son del cartón</v>
      </c>
      <c r="C23" s="209" t="s">
        <v>102</v>
      </c>
      <c r="D23" s="209" t="s">
        <v>35</v>
      </c>
      <c r="E23" s="200" t="s">
        <v>47</v>
      </c>
      <c r="F23" s="210" t="s">
        <v>103</v>
      </c>
      <c r="G23" s="210" t="s">
        <v>344</v>
      </c>
      <c r="H23" s="200" t="s">
        <v>104</v>
      </c>
      <c r="I23" s="202" t="s">
        <v>105</v>
      </c>
      <c r="J23" s="203">
        <f>MAX(IF(L23&lt;&gt;"",'1.ESTUDIANTES'!B$21,0),IF(M23&lt;&gt;"",'1.ESTUDIANTES'!C$21,0))</f>
        <v>10</v>
      </c>
      <c r="K23" s="203">
        <f>IF(L23&lt;&gt;"",'1.ESTUDIANTES'!B$22,0)+IF(M23&lt;&gt;"",'1.ESTUDIANTES'!C$22,0)</f>
        <v>50</v>
      </c>
      <c r="L23" s="233" t="s">
        <v>43</v>
      </c>
      <c r="M23" s="233"/>
      <c r="N23" s="8"/>
      <c r="O23" s="8"/>
      <c r="P23" s="6"/>
      <c r="Q23" s="8"/>
      <c r="R23" s="6"/>
      <c r="S23" s="6"/>
      <c r="T23" s="6"/>
      <c r="U23" s="6"/>
      <c r="V23" s="6"/>
      <c r="W23" s="6"/>
    </row>
    <row r="24" spans="1:23" ht="30.75" customHeight="1" x14ac:dyDescent="0.25">
      <c r="A24" s="211"/>
      <c r="B24" s="199" t="str">
        <f t="shared" si="0"/>
        <v>Proyecto: Un viaje en tren</v>
      </c>
      <c r="C24" s="211"/>
      <c r="D24" s="211"/>
      <c r="E24" s="200" t="s">
        <v>52</v>
      </c>
      <c r="F24" s="211"/>
      <c r="G24" s="211"/>
      <c r="H24" s="200" t="s">
        <v>106</v>
      </c>
      <c r="I24" s="202" t="s">
        <v>107</v>
      </c>
      <c r="J24" s="203">
        <f>MAX(IF(L24&lt;&gt;"",'1.ESTUDIANTES'!B$21,0),IF(M24&lt;&gt;"",'1.ESTUDIANTES'!C$21,0))</f>
        <v>10</v>
      </c>
      <c r="K24" s="203">
        <f>IF(L24&lt;&gt;"",'1.ESTUDIANTES'!B$22,0)+IF(M24&lt;&gt;"",'1.ESTUDIANTES'!C$22,0)</f>
        <v>50</v>
      </c>
      <c r="L24" s="233" t="s">
        <v>43</v>
      </c>
      <c r="M24" s="233"/>
      <c r="N24" s="8"/>
      <c r="O24" s="8"/>
      <c r="P24" s="6"/>
      <c r="Q24" s="8"/>
      <c r="R24" s="6"/>
      <c r="S24" s="6"/>
      <c r="T24" s="6"/>
      <c r="U24" s="6"/>
      <c r="V24" s="6"/>
      <c r="W24" s="6"/>
    </row>
    <row r="25" spans="1:23" ht="30.75" customHeight="1" x14ac:dyDescent="0.25">
      <c r="A25" s="221" t="s">
        <v>108</v>
      </c>
      <c r="B25" s="215" t="str">
        <f t="shared" si="0"/>
        <v>Práctica: ActivAros</v>
      </c>
      <c r="C25" s="222" t="s">
        <v>34</v>
      </c>
      <c r="D25" s="222" t="s">
        <v>35</v>
      </c>
      <c r="E25" s="216" t="s">
        <v>47</v>
      </c>
      <c r="F25" s="223" t="s">
        <v>109</v>
      </c>
      <c r="G25" s="223" t="s">
        <v>344</v>
      </c>
      <c r="H25" s="216" t="s">
        <v>110</v>
      </c>
      <c r="I25" s="219" t="s">
        <v>111</v>
      </c>
      <c r="J25" s="220">
        <f>MAX(IF(L25&lt;&gt;"",'1.ESTUDIANTES'!B$21,0),IF(M25&lt;&gt;"",'1.ESTUDIANTES'!C$21,0))</f>
        <v>22</v>
      </c>
      <c r="K25" s="220">
        <f>IF(L25&lt;&gt;"",'1.ESTUDIANTES'!B$22,0)+IF(M25&lt;&gt;"",'1.ESTUDIANTES'!C$22,0)</f>
        <v>100</v>
      </c>
      <c r="L25" s="204"/>
      <c r="M25" s="204" t="s">
        <v>43</v>
      </c>
      <c r="N25" s="8"/>
      <c r="O25" s="8"/>
      <c r="P25" s="6"/>
      <c r="Q25" s="8"/>
      <c r="R25" s="6"/>
      <c r="S25" s="6"/>
      <c r="T25" s="6"/>
      <c r="U25" s="6"/>
      <c r="V25" s="6"/>
      <c r="W25" s="6"/>
    </row>
    <row r="26" spans="1:23" ht="30.75" customHeight="1" x14ac:dyDescent="0.25">
      <c r="A26" s="224"/>
      <c r="B26" s="215" t="str">
        <f t="shared" si="0"/>
        <v>Proyecto: Ardilla Aventurera</v>
      </c>
      <c r="C26" s="224"/>
      <c r="D26" s="224"/>
      <c r="E26" s="216" t="s">
        <v>52</v>
      </c>
      <c r="F26" s="224"/>
      <c r="G26" s="224"/>
      <c r="H26" s="218" t="s">
        <v>112</v>
      </c>
      <c r="I26" s="219" t="s">
        <v>113</v>
      </c>
      <c r="J26" s="220">
        <f>MAX(IF(L26&lt;&gt;"",'1.ESTUDIANTES'!B$21,0),IF(M26&lt;&gt;"",'1.ESTUDIANTES'!C$21,0))</f>
        <v>22</v>
      </c>
      <c r="K26" s="220">
        <f>IF(L26&lt;&gt;"",'1.ESTUDIANTES'!B$22,0)+IF(M26&lt;&gt;"",'1.ESTUDIANTES'!C$22,0)</f>
        <v>100</v>
      </c>
      <c r="L26" s="204"/>
      <c r="M26" s="204" t="s">
        <v>43</v>
      </c>
      <c r="N26" s="8"/>
      <c r="O26" s="8"/>
      <c r="P26" s="6"/>
      <c r="Q26" s="8"/>
      <c r="R26" s="6"/>
      <c r="S26" s="6"/>
      <c r="T26" s="6"/>
      <c r="U26" s="6"/>
      <c r="V26" s="6"/>
      <c r="W26" s="6"/>
    </row>
    <row r="27" spans="1:23" ht="30.75" customHeight="1" x14ac:dyDescent="0.25">
      <c r="A27" s="208" t="s">
        <v>114</v>
      </c>
      <c r="B27" s="199" t="str">
        <f t="shared" si="0"/>
        <v>Práctica: Pescando Ando</v>
      </c>
      <c r="C27" s="209" t="s">
        <v>34</v>
      </c>
      <c r="D27" s="209" t="s">
        <v>115</v>
      </c>
      <c r="E27" s="200" t="s">
        <v>47</v>
      </c>
      <c r="F27" s="210" t="s">
        <v>116</v>
      </c>
      <c r="G27" s="210" t="s">
        <v>117</v>
      </c>
      <c r="H27" s="201" t="s">
        <v>118</v>
      </c>
      <c r="I27" s="202" t="s">
        <v>119</v>
      </c>
      <c r="J27" s="203">
        <f>MAX(IF(L27&lt;&gt;"",'1.ESTUDIANTES'!B$21,0),IF(M27&lt;&gt;"",'1.ESTUDIANTES'!C$21,0))</f>
        <v>10</v>
      </c>
      <c r="K27" s="203">
        <f>IF(L27&lt;&gt;"",'1.ESTUDIANTES'!B$22,0)+IF(M27&lt;&gt;"",'1.ESTUDIANTES'!C$22,0)</f>
        <v>50</v>
      </c>
      <c r="L27" s="233" t="s">
        <v>43</v>
      </c>
      <c r="M27" s="233"/>
      <c r="N27" s="8"/>
      <c r="O27" s="8"/>
      <c r="P27" s="6"/>
      <c r="Q27" s="8"/>
      <c r="R27" s="6"/>
      <c r="S27" s="6"/>
      <c r="T27" s="6"/>
      <c r="U27" s="6"/>
      <c r="V27" s="6"/>
      <c r="W27" s="6"/>
    </row>
    <row r="28" spans="1:23" ht="30.75" customHeight="1" x14ac:dyDescent="0.25">
      <c r="A28" s="211"/>
      <c r="B28" s="199" t="str">
        <f t="shared" si="0"/>
        <v>Proyecto: Bombardeo de semillas (Palanca)</v>
      </c>
      <c r="C28" s="211"/>
      <c r="D28" s="211"/>
      <c r="E28" s="200" t="s">
        <v>52</v>
      </c>
      <c r="F28" s="211"/>
      <c r="G28" s="211"/>
      <c r="H28" s="201" t="s">
        <v>120</v>
      </c>
      <c r="I28" s="202" t="s">
        <v>121</v>
      </c>
      <c r="J28" s="203">
        <f>MAX(IF(L28&lt;&gt;"",'1.ESTUDIANTES'!B$21,0),IF(M28&lt;&gt;"",'1.ESTUDIANTES'!C$21,0))</f>
        <v>10</v>
      </c>
      <c r="K28" s="203">
        <f>IF(L28&lt;&gt;"",'1.ESTUDIANTES'!B$22,0)+IF(M28&lt;&gt;"",'1.ESTUDIANTES'!C$22,0)</f>
        <v>50</v>
      </c>
      <c r="L28" s="233" t="s">
        <v>43</v>
      </c>
      <c r="M28" s="233"/>
      <c r="N28" s="8"/>
      <c r="O28" s="8"/>
      <c r="P28" s="6"/>
      <c r="Q28" s="8"/>
      <c r="R28" s="6"/>
      <c r="S28" s="6"/>
      <c r="T28" s="6"/>
      <c r="U28" s="6"/>
      <c r="V28" s="6"/>
      <c r="W28" s="6"/>
    </row>
    <row r="29" spans="1:23" ht="30.75" customHeight="1" x14ac:dyDescent="0.25">
      <c r="A29" s="221" t="s">
        <v>122</v>
      </c>
      <c r="B29" s="215" t="str">
        <f t="shared" si="0"/>
        <v>Práctica: Olimpinions</v>
      </c>
      <c r="C29" s="222" t="s">
        <v>123</v>
      </c>
      <c r="D29" s="222" t="s">
        <v>124</v>
      </c>
      <c r="E29" s="216" t="s">
        <v>47</v>
      </c>
      <c r="F29" s="223" t="s">
        <v>125</v>
      </c>
      <c r="G29" s="226" t="s">
        <v>125</v>
      </c>
      <c r="H29" s="218" t="s">
        <v>126</v>
      </c>
      <c r="I29" s="214" t="s">
        <v>127</v>
      </c>
      <c r="J29" s="220">
        <f>MAX(IF(L29&lt;&gt;"",'1.ESTUDIANTES'!B$21,0),IF(M29&lt;&gt;"",'1.ESTUDIANTES'!C$21,0))</f>
        <v>10</v>
      </c>
      <c r="K29" s="220">
        <f>IF(L29&lt;&gt;"",'1.ESTUDIANTES'!B$22,0)+IF(M29&lt;&gt;"",'1.ESTUDIANTES'!C$22,0)</f>
        <v>50</v>
      </c>
      <c r="L29" s="204" t="s">
        <v>43</v>
      </c>
      <c r="M29" s="204"/>
      <c r="N29" s="8"/>
      <c r="O29" s="8"/>
      <c r="P29" s="6"/>
      <c r="Q29" s="8"/>
      <c r="R29" s="6"/>
      <c r="S29" s="6"/>
      <c r="T29" s="6"/>
      <c r="U29" s="6"/>
      <c r="V29" s="6"/>
      <c r="W29" s="6"/>
    </row>
    <row r="30" spans="1:23" ht="30.75" customHeight="1" thickBot="1" x14ac:dyDescent="0.3">
      <c r="A30" s="227"/>
      <c r="B30" s="228" t="str">
        <f t="shared" si="0"/>
        <v>Proyecto: ManchArte</v>
      </c>
      <c r="C30" s="227"/>
      <c r="D30" s="227"/>
      <c r="E30" s="229" t="s">
        <v>52</v>
      </c>
      <c r="F30" s="227"/>
      <c r="G30" s="227"/>
      <c r="H30" s="230" t="s">
        <v>128</v>
      </c>
      <c r="I30" s="231" t="s">
        <v>129</v>
      </c>
      <c r="J30" s="232">
        <f>MAX(IF(L30&lt;&gt;"",'1.ESTUDIANTES'!B$21,0),IF(M30&lt;&gt;"",'1.ESTUDIANTES'!C$21,0))</f>
        <v>10</v>
      </c>
      <c r="K30" s="232">
        <f>IF(L30&lt;&gt;"",'1.ESTUDIANTES'!B$22,0)+IF(M30&lt;&gt;"",'1.ESTUDIANTES'!C$22,0)</f>
        <v>50</v>
      </c>
      <c r="L30" s="213" t="s">
        <v>43</v>
      </c>
      <c r="M30" s="213"/>
      <c r="N30" s="8"/>
      <c r="O30" s="8"/>
      <c r="P30" s="6"/>
      <c r="Q30" s="8"/>
      <c r="R30" s="6"/>
      <c r="S30" s="6"/>
      <c r="T30" s="6"/>
      <c r="U30" s="6"/>
      <c r="V30" s="6"/>
      <c r="W30" s="6"/>
    </row>
  </sheetData>
  <mergeCells count="64">
    <mergeCell ref="A2:K2"/>
    <mergeCell ref="A1:K1"/>
    <mergeCell ref="D27:D28"/>
    <mergeCell ref="F27:F28"/>
    <mergeCell ref="G27:G28"/>
    <mergeCell ref="C27:C28"/>
    <mergeCell ref="A21:A22"/>
    <mergeCell ref="A23:A24"/>
    <mergeCell ref="A25:A26"/>
    <mergeCell ref="A27:A28"/>
    <mergeCell ref="G25:G26"/>
    <mergeCell ref="G23:G24"/>
    <mergeCell ref="A29:A30"/>
    <mergeCell ref="G13:G14"/>
    <mergeCell ref="C29:C30"/>
    <mergeCell ref="D29:D30"/>
    <mergeCell ref="F29:F30"/>
    <mergeCell ref="G29:G30"/>
    <mergeCell ref="C21:C22"/>
    <mergeCell ref="D21:D22"/>
    <mergeCell ref="F21:F22"/>
    <mergeCell ref="G21:G22"/>
    <mergeCell ref="C23:C24"/>
    <mergeCell ref="D23:D24"/>
    <mergeCell ref="F23:F24"/>
    <mergeCell ref="C25:C26"/>
    <mergeCell ref="D25:D26"/>
    <mergeCell ref="F25:F26"/>
    <mergeCell ref="A11:A12"/>
    <mergeCell ref="A15:A16"/>
    <mergeCell ref="A17:A18"/>
    <mergeCell ref="A19:A20"/>
    <mergeCell ref="C11:C12"/>
    <mergeCell ref="A13:A14"/>
    <mergeCell ref="C13:C14"/>
    <mergeCell ref="C15:C16"/>
    <mergeCell ref="C17:C18"/>
    <mergeCell ref="C19:C20"/>
    <mergeCell ref="A7:A8"/>
    <mergeCell ref="A9:A10"/>
    <mergeCell ref="C9:C10"/>
    <mergeCell ref="D9:D10"/>
    <mergeCell ref="F9:F10"/>
    <mergeCell ref="F15:F16"/>
    <mergeCell ref="G15:G16"/>
    <mergeCell ref="L3:M3"/>
    <mergeCell ref="N3:P4"/>
    <mergeCell ref="C7:C8"/>
    <mergeCell ref="D7:D8"/>
    <mergeCell ref="F7:F8"/>
    <mergeCell ref="G7:G8"/>
    <mergeCell ref="G9:G10"/>
    <mergeCell ref="D11:D12"/>
    <mergeCell ref="D13:D14"/>
    <mergeCell ref="D15:D16"/>
    <mergeCell ref="F11:F12"/>
    <mergeCell ref="G11:G12"/>
    <mergeCell ref="F13:F14"/>
    <mergeCell ref="D17:D18"/>
    <mergeCell ref="F17:F18"/>
    <mergeCell ref="G17:G18"/>
    <mergeCell ref="D19:D20"/>
    <mergeCell ref="F19:F20"/>
    <mergeCell ref="G19:G20"/>
  </mergeCells>
  <hyperlinks>
    <hyperlink ref="I4" location="PROPED!A1" display="SPA_PROPED" xr:uid="{00000000-0004-0000-0100-000000000000}"/>
    <hyperlink ref="I5" location="INTRO_HER_ELME!A1" display="SPA_INTRO_HER_ELME" xr:uid="{00000000-0004-0000-0100-000001000000}"/>
    <hyperlink ref="I8" location="PRO1_PRO!A1" display="SPA_PRO1_PRO" xr:uid="{00000000-0004-0000-0100-000002000000}"/>
    <hyperlink ref="I10" location="PRO2_PRO!A1" display="SPA_PRO2_PRO" xr:uid="{00000000-0004-0000-0100-000003000000}"/>
    <hyperlink ref="I15" location="AUT1_COD_PRA!A1" display="SPA_AUT1_COD_PRA" xr:uid="{00000000-0004-0000-0100-000004000000}"/>
    <hyperlink ref="I16" location="AUT1_COD_PRO!A1" display="SPA_AUT1_COD_PRO" xr:uid="{00000000-0004-0000-0100-000005000000}"/>
    <hyperlink ref="I17" location="AUT2_COD_PRA!A1" display="SPA_AUT2_COD_PRA" xr:uid="{00000000-0004-0000-0100-000006000000}"/>
    <hyperlink ref="I18" location="AUT2_COD_PRO!A1" display="SPA_AUT2_COD_PRO" xr:uid="{00000000-0004-0000-0100-000007000000}"/>
    <hyperlink ref="I19" location="AUT3_COD_PRA!A1" display="SPA_AUT3_COD_PRA" xr:uid="{00000000-0004-0000-0100-000008000000}"/>
    <hyperlink ref="I20" location="AUT3_COD_PRO!A1" display="SPA_AUT3_COD_PRO" xr:uid="{00000000-0004-0000-0100-000009000000}"/>
    <hyperlink ref="I21" location="MAK1_HER_PRA!A1" display="SPA_MAK1_HER_PRA" xr:uid="{00000000-0004-0000-0100-00000A000000}"/>
    <hyperlink ref="I22" location="MAK1_HER_PRO!A1" display="SPA_MAK1_HER_PRO" xr:uid="{00000000-0004-0000-0100-00000B000000}"/>
    <hyperlink ref="I23" location="MAK2_HER_PRA!A1" display="SPA_MAK2_HER_PRA" xr:uid="{00000000-0004-0000-0100-00000C000000}"/>
    <hyperlink ref="I24" location="MAK2_HER_PRO!A1" display="SPA_MAK2_HER_PRO" xr:uid="{00000000-0004-0000-0100-00000D000000}"/>
    <hyperlink ref="I25" location="MAK3_HER_PRA!A1" display="SPA_MAK3_HER_PRA" xr:uid="{00000000-0004-0000-0100-00000E000000}"/>
    <hyperlink ref="I26" location="MAK3_HER_PRO!A1" display="SPA_MAK3_HER_PRO" xr:uid="{00000000-0004-0000-0100-00000F000000}"/>
    <hyperlink ref="I27" location="MAK1_MS_PRA!A1" display="SPA_MAK1_MS_PRA" xr:uid="{00000000-0004-0000-0100-000010000000}"/>
    <hyperlink ref="I28" location="MAK1_MS_PRO!A1" display="SPA_MAK1_MS_PRO" xr:uid="{00000000-0004-0000-0100-000011000000}"/>
    <hyperlink ref="I30" location="TIC2_PRO!A1" display="SPA_TIC2_PRO" xr:uid="{00000000-0004-0000-0100-000012000000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7265625" customWidth="1"/>
    <col min="7" max="7" width="11.7265625" customWidth="1"/>
    <col min="8" max="8" width="13.26953125" customWidth="1"/>
    <col min="9" max="9" width="10.453125" customWidth="1"/>
    <col min="10" max="10" width="15.26953125" customWidth="1"/>
    <col min="11" max="11" width="12" customWidth="1"/>
  </cols>
  <sheetData>
    <row r="1" spans="1:26" ht="27.75" customHeight="1" x14ac:dyDescent="0.45">
      <c r="A1" s="62">
        <f>'PLANTILLA V6'!A1</f>
        <v>0</v>
      </c>
      <c r="B1" s="63">
        <f>'PLANTILLA V6'!B1</f>
        <v>0</v>
      </c>
      <c r="C1" s="98" t="str">
        <f>'PLANTILLA V6'!C1</f>
        <v>Tipo:</v>
      </c>
      <c r="D1" s="167" t="str">
        <f>'PLANTILLA V6'!D1</f>
        <v>Proyecto</v>
      </c>
      <c r="E1" s="168"/>
      <c r="F1" s="169" t="str">
        <f>'PLANTILLA V6'!F1</f>
        <v>Total de estudiantes:</v>
      </c>
      <c r="G1" s="170"/>
      <c r="H1" s="170"/>
      <c r="I1" s="168"/>
      <c r="J1" s="99">
        <f>'2.SELECCIÓN'!K25</f>
        <v>100</v>
      </c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</row>
    <row r="2" spans="1:26" ht="21.75" customHeight="1" x14ac:dyDescent="0.45">
      <c r="A2" s="62"/>
      <c r="B2" s="63">
        <f>'PLANTILLA V6'!B2</f>
        <v>0</v>
      </c>
      <c r="C2" s="98" t="str">
        <f>'PLANTILLA V6'!C2</f>
        <v>Especialidad:</v>
      </c>
      <c r="D2" s="167" t="str">
        <f>'PLANTILLA V6'!D2</f>
        <v>Maker</v>
      </c>
      <c r="E2" s="168"/>
      <c r="F2" s="169" t="s">
        <v>329</v>
      </c>
      <c r="G2" s="170"/>
      <c r="H2" s="170"/>
      <c r="I2" s="168"/>
      <c r="J2" s="99">
        <f>'2.SELECCIÓN'!J25</f>
        <v>22</v>
      </c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36" customHeight="1" x14ac:dyDescent="0.45">
      <c r="A3" s="70">
        <f>'PLANTILLA V6'!A3</f>
        <v>0</v>
      </c>
      <c r="B3" s="70">
        <f>'PLANTILLA V6'!B3</f>
        <v>0</v>
      </c>
      <c r="C3" s="100" t="str">
        <f>'PLANTILLA V6'!C3</f>
        <v xml:space="preserve">Nombre de proyecto:
</v>
      </c>
      <c r="D3" s="171" t="s">
        <v>110</v>
      </c>
      <c r="E3" s="172"/>
      <c r="F3" s="65">
        <f>'PLANTILLA V6'!F3</f>
        <v>0</v>
      </c>
      <c r="G3" s="72">
        <f>'PLANTILLA V6'!G3</f>
        <v>0</v>
      </c>
      <c r="H3" s="72">
        <f>'PLANTILLA V6'!H3</f>
        <v>0</v>
      </c>
      <c r="I3" s="72">
        <f>'PLANTILLA V6'!I3</f>
        <v>0</v>
      </c>
      <c r="J3" s="73">
        <f>'PLANTILLA V6'!J3</f>
        <v>0</v>
      </c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</row>
    <row r="4" spans="1:26" ht="16.5" x14ac:dyDescent="0.45">
      <c r="A4" s="67">
        <f>'PLANTILLA V6'!A4</f>
        <v>0</v>
      </c>
      <c r="B4" s="67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65">
        <f>'PLANTILLA V6'!F4</f>
        <v>0</v>
      </c>
      <c r="G4" s="68">
        <f>'PLANTILLA V6'!G4</f>
        <v>0</v>
      </c>
      <c r="H4" s="68">
        <f>'PLANTILLA V6'!H4</f>
        <v>0</v>
      </c>
      <c r="I4" s="68">
        <f>'PLANTILLA V6'!I4</f>
        <v>0</v>
      </c>
      <c r="J4" s="69">
        <f>'PLANTILLA V6'!J4</f>
        <v>0</v>
      </c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ht="44.25" customHeight="1" x14ac:dyDescent="0.45">
      <c r="A5" s="67">
        <f>'PLANTILLA V6'!A5</f>
        <v>0</v>
      </c>
      <c r="B5" s="67">
        <f>'PLANTILLA V6'!B5</f>
        <v>0</v>
      </c>
      <c r="C5" s="102" t="str">
        <f>'PLANTILLA V6'!C5</f>
        <v>Cantidad</v>
      </c>
      <c r="D5" s="102" t="str">
        <f>'PLANTILLA V6'!D5</f>
        <v>Unidad</v>
      </c>
      <c r="E5" s="24" t="str">
        <f>'PLANTILLA V6'!E5</f>
        <v>Cantidad necesaria por 1 prototipo</v>
      </c>
      <c r="F5" s="173" t="str">
        <f>'PLANTILLA V6'!F5</f>
        <v>Modalidad de uso</v>
      </c>
      <c r="G5" s="157"/>
      <c r="H5" s="157"/>
      <c r="I5" s="157"/>
      <c r="J5" s="97">
        <f>'PLANTILLA V6'!J5</f>
        <v>0</v>
      </c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ht="41.25" customHeight="1" x14ac:dyDescent="0.45">
      <c r="A6" s="78">
        <f>'PLANTILLA V6'!A6</f>
        <v>0</v>
      </c>
      <c r="B6" s="103" t="str">
        <f>'PLANTILLA V6'!B6</f>
        <v>HERRAMIENTAS Y MATERIALES DEL MAKERSPACE</v>
      </c>
      <c r="C6" s="85">
        <f>'PLANTILLA V6'!C6</f>
        <v>0</v>
      </c>
      <c r="D6" s="85">
        <f>'PLANTILLA V6'!D6</f>
        <v>0</v>
      </c>
      <c r="E6" s="28">
        <f>'PLANTILLA V6'!E6</f>
        <v>0</v>
      </c>
      <c r="F6" s="5" t="str">
        <f>'PLANTILLA V6'!F6</f>
        <v>Individual</v>
      </c>
      <c r="G6" s="4" t="str">
        <f>'PLANTILLA V6'!G6</f>
        <v>Parejas</v>
      </c>
      <c r="H6" s="5" t="str">
        <f>'PLANTILLA V6'!H6</f>
        <v>Equipos de 4 personas</v>
      </c>
      <c r="I6" s="4" t="str">
        <f>'PLANTILLA V6'!I6</f>
        <v>Grupal</v>
      </c>
      <c r="J6" s="106" t="str">
        <f>'PLANTILLA V6'!J6</f>
        <v>Total</v>
      </c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ht="21.75" customHeight="1" x14ac:dyDescent="0.9">
      <c r="A7" s="107">
        <f>'PLANTILLA V6'!A7</f>
        <v>0</v>
      </c>
      <c r="B7" s="107">
        <f>'PLANTILLA V6'!B7</f>
        <v>0</v>
      </c>
      <c r="C7" s="107">
        <f>'PLANTILLA V6'!C7</f>
        <v>0</v>
      </c>
      <c r="D7" s="107">
        <f>'PLANTILLA V6'!D7</f>
        <v>0</v>
      </c>
      <c r="E7" s="108">
        <f>'PLANTILLA V6'!E7</f>
        <v>0</v>
      </c>
      <c r="F7" s="109">
        <f>J1</f>
        <v>100</v>
      </c>
      <c r="G7" s="38">
        <f>F7/2</f>
        <v>50</v>
      </c>
      <c r="H7" s="38">
        <f>F7/4</f>
        <v>25</v>
      </c>
      <c r="I7" s="38">
        <f>F7/F7</f>
        <v>1</v>
      </c>
      <c r="J7" s="110">
        <f>J2/4</f>
        <v>5.5</v>
      </c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21.5" hidden="1" x14ac:dyDescent="0.9">
      <c r="A8" s="107">
        <f>'PLANTILLA V6'!A8</f>
        <v>0</v>
      </c>
      <c r="B8" s="107">
        <f>'PLANTILLA V6'!B8</f>
        <v>0</v>
      </c>
      <c r="C8" s="112">
        <f>'PLANTILLA V6'!C8</f>
        <v>1</v>
      </c>
      <c r="D8" s="113" t="str">
        <f>'PLANTILLA V6'!D8</f>
        <v>pza</v>
      </c>
      <c r="E8" s="112">
        <v>0</v>
      </c>
      <c r="F8" s="113" t="b">
        <v>1</v>
      </c>
      <c r="G8" s="113" t="b">
        <v>0</v>
      </c>
      <c r="H8" s="113" t="b">
        <v>0</v>
      </c>
      <c r="I8" s="113" t="b">
        <v>0</v>
      </c>
      <c r="J8" s="114" t="e">
        <f t="shared" ref="J8:J262" ca="1" si="0">_xludf.IFS(LEN(A8)&gt;2,A9,SUM(E8:I8)=0,0,F8,$F$7*F8*E8,G8,$G$7*G8*E8,AND(H8,A8="Co"),$H$7*H8*E8,AND(H8,A8="Re"),$H$7*H8*E8,H8,$J$7*H8*E8,I8,$I$7*I8*E8)</f>
        <v>#NAME?</v>
      </c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21.5" x14ac:dyDescent="0.9">
      <c r="A9" s="174" t="str">
        <f>'PLANTILLA V6'!A9</f>
        <v>Tecnología educativa</v>
      </c>
      <c r="B9" s="157"/>
      <c r="C9" s="116">
        <f>'PLANTILLA V6'!C9</f>
        <v>1</v>
      </c>
      <c r="D9" s="117" t="str">
        <f>'PLANTILLA V6'!D9</f>
        <v>pza</v>
      </c>
      <c r="E9" s="116"/>
      <c r="F9" s="117" t="b">
        <v>0</v>
      </c>
      <c r="G9" s="117" t="b">
        <v>0</v>
      </c>
      <c r="H9" s="117" t="b">
        <v>0</v>
      </c>
      <c r="I9" s="117" t="b">
        <v>0</v>
      </c>
      <c r="J9" s="114" t="str" cm="1">
        <f t="array" ref="J9">_xlfn.IFS(LEN(A9)&gt;2,A10,SUM(E9:I9)=0,0,F9,$F$7*F9*E9,G9,$G$7*G9*E9,AND(H9,A9="Co"),$H$7*H9*E9,AND(H9,A9="Re"),$H$7*H9*E9,H9,$J$7*H9*E9,I9,$I$7*I9*E9)</f>
        <v>Te</v>
      </c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21.5" hidden="1" x14ac:dyDescent="0.9">
      <c r="A10" s="111" t="str">
        <f>'PLANTILLA V6'!A10</f>
        <v>Te</v>
      </c>
      <c r="B10" s="118" t="s">
        <v>159</v>
      </c>
      <c r="C10" s="119">
        <f>'PLANTILLA V6'!C10</f>
        <v>1</v>
      </c>
      <c r="D10" s="111" t="str">
        <f>'PLANTILLA V6'!D10</f>
        <v>pza</v>
      </c>
      <c r="E10" s="119">
        <v>0</v>
      </c>
      <c r="F10" s="111" t="b">
        <v>0</v>
      </c>
      <c r="G10" s="111" t="b">
        <v>0</v>
      </c>
      <c r="H10" s="111" t="b">
        <v>1</v>
      </c>
      <c r="I10" s="111" t="b">
        <v>0</v>
      </c>
      <c r="J10" s="114" t="e">
        <f t="shared" ca="1" si="0"/>
        <v>#NAME?</v>
      </c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21.5" hidden="1" x14ac:dyDescent="0.9">
      <c r="A11" s="111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1" t="str">
        <f>'PLANTILLA V6'!D11</f>
        <v>pza</v>
      </c>
      <c r="E11" s="119">
        <v>0</v>
      </c>
      <c r="F11" s="111" t="b">
        <v>0</v>
      </c>
      <c r="G11" s="111" t="b">
        <v>0</v>
      </c>
      <c r="H11" s="111" t="b">
        <v>1</v>
      </c>
      <c r="I11" s="111" t="b">
        <v>0</v>
      </c>
      <c r="J11" s="114" t="e">
        <f t="shared" ca="1" si="0"/>
        <v>#NAME?</v>
      </c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21.5" hidden="1" x14ac:dyDescent="0.9">
      <c r="A12" s="111" t="str">
        <f>'PLANTILLA V6'!A12</f>
        <v>Te</v>
      </c>
      <c r="B12" s="118" t="str">
        <f>'PLANTILLA V6'!B12</f>
        <v>Kit de Micro:bit V2</v>
      </c>
      <c r="C12" s="119">
        <f>'PLANTILLA V6'!C12</f>
        <v>1</v>
      </c>
      <c r="D12" s="111" t="str">
        <f>'PLANTILLA V6'!D12</f>
        <v>pza</v>
      </c>
      <c r="E12" s="119">
        <v>0</v>
      </c>
      <c r="F12" s="111" t="b">
        <v>0</v>
      </c>
      <c r="G12" s="111" t="b">
        <v>0</v>
      </c>
      <c r="H12" s="111" t="b">
        <v>1</v>
      </c>
      <c r="I12" s="111" t="b">
        <v>0</v>
      </c>
      <c r="J12" s="114" t="e">
        <f t="shared" ca="1" si="0"/>
        <v>#NAME?</v>
      </c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21.5" hidden="1" x14ac:dyDescent="0.9">
      <c r="A13" s="111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1" t="str">
        <f>'PLANTILLA V6'!D13</f>
        <v>pza</v>
      </c>
      <c r="E13" s="119">
        <v>0</v>
      </c>
      <c r="F13" s="111" t="b">
        <v>0</v>
      </c>
      <c r="G13" s="111" t="b">
        <v>0</v>
      </c>
      <c r="H13" s="111" t="b">
        <v>1</v>
      </c>
      <c r="I13" s="111" t="b">
        <v>0</v>
      </c>
      <c r="J13" s="114" t="e">
        <f t="shared" ca="1" si="0"/>
        <v>#NAME?</v>
      </c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21.5" hidden="1" x14ac:dyDescent="0.9">
      <c r="A14" s="111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1" t="str">
        <f>'PLANTILLA V6'!D14</f>
        <v>pza</v>
      </c>
      <c r="E14" s="119">
        <v>0</v>
      </c>
      <c r="F14" s="111" t="b">
        <v>0</v>
      </c>
      <c r="G14" s="111" t="b">
        <v>0</v>
      </c>
      <c r="H14" s="111" t="b">
        <v>1</v>
      </c>
      <c r="I14" s="111" t="b">
        <v>0</v>
      </c>
      <c r="J14" s="114" t="e">
        <f t="shared" ca="1" si="0"/>
        <v>#NAME?</v>
      </c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21.5" hidden="1" x14ac:dyDescent="0.9">
      <c r="A15" s="111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1" t="str">
        <f>'PLANTILLA V6'!D15</f>
        <v>pza</v>
      </c>
      <c r="E15" s="119">
        <v>0</v>
      </c>
      <c r="F15" s="111" t="b">
        <v>0</v>
      </c>
      <c r="G15" s="111" t="b">
        <v>0</v>
      </c>
      <c r="H15" s="111" t="b">
        <v>1</v>
      </c>
      <c r="I15" s="111" t="b">
        <v>0</v>
      </c>
      <c r="J15" s="114" t="e">
        <f t="shared" ca="1" si="0"/>
        <v>#NAME?</v>
      </c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21.5" hidden="1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1" t="str">
        <f>'PLANTILLA V6'!D16</f>
        <v>pza</v>
      </c>
      <c r="E16" s="119">
        <v>0</v>
      </c>
      <c r="F16" s="111" t="b">
        <v>0</v>
      </c>
      <c r="G16" s="111" t="b">
        <v>0</v>
      </c>
      <c r="H16" s="111" t="b">
        <v>0</v>
      </c>
      <c r="I16" s="111" t="b">
        <v>1</v>
      </c>
      <c r="J16" s="114" t="e">
        <f t="shared" ca="1" si="0"/>
        <v>#NAME?</v>
      </c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21.5" hidden="1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1" t="str">
        <f>'PLANTILLA V6'!D17</f>
        <v>rollo</v>
      </c>
      <c r="E17" s="119">
        <v>0</v>
      </c>
      <c r="F17" s="111" t="b">
        <v>0</v>
      </c>
      <c r="G17" s="111" t="b">
        <v>0</v>
      </c>
      <c r="H17" s="111" t="b">
        <v>0</v>
      </c>
      <c r="I17" s="111" t="b">
        <v>1</v>
      </c>
      <c r="J17" s="114" t="e">
        <f t="shared" ca="1" si="0"/>
        <v>#NAME?</v>
      </c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21.5" x14ac:dyDescent="0.9">
      <c r="A18" s="128" t="str">
        <f>'PLANTILLA V6'!A18</f>
        <v>Te</v>
      </c>
      <c r="B18" s="63" t="str">
        <f>'PLANTILLA V6'!B18</f>
        <v>Kit Elmers Build it tools Starter kit</v>
      </c>
      <c r="C18" s="28">
        <f>'PLANTILLA V6'!C18</f>
        <v>1</v>
      </c>
      <c r="D18" s="67" t="str">
        <f>'PLANTILLA V6'!D18</f>
        <v>pza</v>
      </c>
      <c r="E18" s="28">
        <v>1</v>
      </c>
      <c r="F18" s="67" t="b">
        <v>0</v>
      </c>
      <c r="G18" s="67" t="b">
        <v>0</v>
      </c>
      <c r="H18" s="67" t="b">
        <v>1</v>
      </c>
      <c r="I18" s="67" t="b">
        <v>0</v>
      </c>
      <c r="J18" s="114" cm="1">
        <f t="array" ref="J18">_xlfn.IFS(LEN(A18)&gt;2,A19,SUM(E18:I18)=0,0,F18,$F$7*F18*E18,G18,$G$7*G18*E18,AND(H18,A18="Co"),$H$7*H18*E18,AND(H18,A18="Re"),$H$7*H18*E18,H18,$J$7*H18*E18,I18,$I$7*I18*E18)</f>
        <v>5.5</v>
      </c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</row>
    <row r="19" spans="1:26" ht="21.5" hidden="1" x14ac:dyDescent="0.9">
      <c r="A19" s="26">
        <f>'PLANTILLA V6'!A19</f>
        <v>0</v>
      </c>
      <c r="B19" s="26">
        <f>'PLANTILLA V6'!B19</f>
        <v>0</v>
      </c>
      <c r="C19" s="119">
        <f>'PLANTILLA V6'!C19</f>
        <v>1</v>
      </c>
      <c r="D19" s="111" t="str">
        <f>'PLANTILLA V6'!D19</f>
        <v>pza</v>
      </c>
      <c r="E19" s="119">
        <v>0</v>
      </c>
      <c r="F19" s="111" t="b">
        <v>0</v>
      </c>
      <c r="G19" s="111" t="b">
        <v>0</v>
      </c>
      <c r="H19" s="111" t="b">
        <v>0</v>
      </c>
      <c r="I19" s="111" t="b">
        <v>0</v>
      </c>
      <c r="J19" s="114" t="e">
        <f t="shared" ca="1" si="0"/>
        <v>#NAME?</v>
      </c>
    </row>
    <row r="20" spans="1:26" ht="21.5" hidden="1" x14ac:dyDescent="0.9">
      <c r="A20" s="26">
        <f>'PLANTILLA V6'!A20</f>
        <v>0</v>
      </c>
      <c r="B20" s="26">
        <f>'PLANTILLA V6'!B20</f>
        <v>0</v>
      </c>
      <c r="C20" s="119">
        <f>'PLANTILLA V6'!C20</f>
        <v>1</v>
      </c>
      <c r="D20" s="111" t="str">
        <f>'PLANTILLA V6'!D20</f>
        <v>pza</v>
      </c>
      <c r="E20" s="119">
        <v>0</v>
      </c>
      <c r="F20" s="111" t="b">
        <v>0</v>
      </c>
      <c r="G20" s="111" t="b">
        <v>0</v>
      </c>
      <c r="H20" s="111" t="b">
        <v>0</v>
      </c>
      <c r="I20" s="111" t="b">
        <v>0</v>
      </c>
      <c r="J20" s="114" t="e">
        <f t="shared" ca="1" si="0"/>
        <v>#NAME?</v>
      </c>
    </row>
    <row r="21" spans="1:26" ht="21.5" hidden="1" x14ac:dyDescent="0.9">
      <c r="A21" s="26">
        <f>'PLANTILLA V6'!A21</f>
        <v>0</v>
      </c>
      <c r="B21" s="26">
        <f>'PLANTILLA V6'!B21</f>
        <v>0</v>
      </c>
      <c r="C21" s="119">
        <f>'PLANTILLA V6'!C21</f>
        <v>1</v>
      </c>
      <c r="D21" s="111" t="str">
        <f>'PLANTILLA V6'!D21</f>
        <v>pza</v>
      </c>
      <c r="E21" s="119">
        <v>0</v>
      </c>
      <c r="F21" s="111" t="b">
        <v>0</v>
      </c>
      <c r="G21" s="111" t="b">
        <v>0</v>
      </c>
      <c r="H21" s="111" t="b">
        <v>0</v>
      </c>
      <c r="I21" s="111" t="b">
        <v>0</v>
      </c>
      <c r="J21" s="114" t="e">
        <f t="shared" ca="1" si="0"/>
        <v>#NAME?</v>
      </c>
    </row>
    <row r="22" spans="1:26" ht="21.5" hidden="1" x14ac:dyDescent="0.9">
      <c r="A22" s="26">
        <f>'PLANTILLA V6'!A22</f>
        <v>0</v>
      </c>
      <c r="B22" s="26">
        <f>'PLANTILLA V6'!B22</f>
        <v>0</v>
      </c>
      <c r="C22" s="119">
        <f>'PLANTILLA V6'!C22</f>
        <v>1</v>
      </c>
      <c r="D22" s="111" t="str">
        <f>'PLANTILLA V6'!D22</f>
        <v>pza</v>
      </c>
      <c r="E22" s="119">
        <v>0</v>
      </c>
      <c r="F22" s="111" t="b">
        <v>0</v>
      </c>
      <c r="G22" s="111" t="b">
        <v>0</v>
      </c>
      <c r="H22" s="111" t="b">
        <v>0</v>
      </c>
      <c r="I22" s="111" t="b">
        <v>0</v>
      </c>
      <c r="J22" s="114" t="e">
        <f t="shared" ca="1" si="0"/>
        <v>#NAME?</v>
      </c>
    </row>
    <row r="23" spans="1:26" ht="21.5" hidden="1" x14ac:dyDescent="0.9">
      <c r="A23" s="26">
        <f>'PLANTILLA V6'!A23</f>
        <v>0</v>
      </c>
      <c r="B23" s="26">
        <f>'PLANTILLA V6'!B23</f>
        <v>0</v>
      </c>
      <c r="C23" s="119">
        <f>'PLANTILLA V6'!C23</f>
        <v>1</v>
      </c>
      <c r="D23" s="111" t="str">
        <f>'PLANTILLA V6'!D23</f>
        <v>pza</v>
      </c>
      <c r="E23" s="119">
        <v>0</v>
      </c>
      <c r="F23" s="111" t="b">
        <v>0</v>
      </c>
      <c r="G23" s="111" t="b">
        <v>0</v>
      </c>
      <c r="H23" s="111" t="b">
        <v>0</v>
      </c>
      <c r="I23" s="111" t="b">
        <v>0</v>
      </c>
      <c r="J23" s="114" t="e">
        <f t="shared" ca="1" si="0"/>
        <v>#NAME?</v>
      </c>
    </row>
    <row r="24" spans="1:26" ht="21.5" hidden="1" x14ac:dyDescent="0.9">
      <c r="A24" s="26">
        <f>'PLANTILLA V6'!A24</f>
        <v>0</v>
      </c>
      <c r="B24" s="26">
        <f>'PLANTILLA V6'!B24</f>
        <v>0</v>
      </c>
      <c r="C24" s="119">
        <f>'PLANTILLA V6'!C24</f>
        <v>1</v>
      </c>
      <c r="D24" s="111" t="str">
        <f>'PLANTILLA V6'!D24</f>
        <v>pza</v>
      </c>
      <c r="E24" s="119">
        <v>0</v>
      </c>
      <c r="F24" s="111" t="b">
        <v>0</v>
      </c>
      <c r="G24" s="111" t="b">
        <v>0</v>
      </c>
      <c r="H24" s="111" t="b">
        <v>0</v>
      </c>
      <c r="I24" s="111" t="b">
        <v>0</v>
      </c>
      <c r="J24" s="114" t="e">
        <f t="shared" ca="1" si="0"/>
        <v>#NAME?</v>
      </c>
    </row>
    <row r="25" spans="1:26" ht="21.5" hidden="1" x14ac:dyDescent="0.9">
      <c r="A25" s="26">
        <f>'PLANTILLA V6'!A25</f>
        <v>0</v>
      </c>
      <c r="B25" s="26">
        <f>'PLANTILLA V6'!B25</f>
        <v>0</v>
      </c>
      <c r="C25" s="119">
        <f>'PLANTILLA V6'!C25</f>
        <v>1</v>
      </c>
      <c r="D25" s="111" t="str">
        <f>'PLANTILLA V6'!D25</f>
        <v>pza</v>
      </c>
      <c r="E25" s="119">
        <v>0</v>
      </c>
      <c r="F25" s="111" t="b">
        <v>0</v>
      </c>
      <c r="G25" s="111" t="b">
        <v>0</v>
      </c>
      <c r="H25" s="111" t="b">
        <v>0</v>
      </c>
      <c r="I25" s="111" t="b">
        <v>0</v>
      </c>
      <c r="J25" s="114" t="e">
        <f t="shared" ca="1" si="0"/>
        <v>#NAME?</v>
      </c>
    </row>
    <row r="26" spans="1:26" ht="21.5" hidden="1" x14ac:dyDescent="0.9">
      <c r="A26" s="26">
        <f>'PLANTILLA V6'!A26</f>
        <v>0</v>
      </c>
      <c r="B26" s="26">
        <f>'PLANTILLA V6'!B26</f>
        <v>0</v>
      </c>
      <c r="C26" s="119">
        <f>'PLANTILLA V6'!C26</f>
        <v>1</v>
      </c>
      <c r="D26" s="111" t="str">
        <f>'PLANTILLA V6'!D26</f>
        <v>pza</v>
      </c>
      <c r="E26" s="119">
        <v>0</v>
      </c>
      <c r="F26" s="111" t="b">
        <v>0</v>
      </c>
      <c r="G26" s="111" t="b">
        <v>0</v>
      </c>
      <c r="H26" s="111" t="b">
        <v>0</v>
      </c>
      <c r="I26" s="111" t="b">
        <v>0</v>
      </c>
      <c r="J26" s="114" t="e">
        <f t="shared" ca="1" si="0"/>
        <v>#NAME?</v>
      </c>
    </row>
    <row r="27" spans="1:26" ht="21.5" hidden="1" x14ac:dyDescent="0.9">
      <c r="A27" s="26">
        <f>'PLANTILLA V6'!A27</f>
        <v>0</v>
      </c>
      <c r="B27" s="26">
        <f>'PLANTILLA V6'!B27</f>
        <v>0</v>
      </c>
      <c r="C27" s="119">
        <f>'PLANTILLA V6'!C27</f>
        <v>1</v>
      </c>
      <c r="D27" s="111" t="str">
        <f>'PLANTILLA V6'!D27</f>
        <v>pza</v>
      </c>
      <c r="E27" s="119">
        <v>0</v>
      </c>
      <c r="F27" s="111" t="b">
        <v>0</v>
      </c>
      <c r="G27" s="111" t="b">
        <v>0</v>
      </c>
      <c r="H27" s="111" t="b">
        <v>0</v>
      </c>
      <c r="I27" s="111" t="b">
        <v>0</v>
      </c>
      <c r="J27" s="114" t="e">
        <f t="shared" ca="1" si="0"/>
        <v>#NAME?</v>
      </c>
    </row>
    <row r="28" spans="1:26" ht="21.5" hidden="1" x14ac:dyDescent="0.9">
      <c r="A28" s="26">
        <f>'PLANTILLA V6'!A28</f>
        <v>0</v>
      </c>
      <c r="B28" s="26">
        <f>'PLANTILLA V6'!B28</f>
        <v>0</v>
      </c>
      <c r="C28" s="119">
        <f>'PLANTILLA V6'!C28</f>
        <v>1</v>
      </c>
      <c r="D28" s="111" t="str">
        <f>'PLANTILLA V6'!D28</f>
        <v>pza</v>
      </c>
      <c r="E28" s="119">
        <v>0</v>
      </c>
      <c r="F28" s="111" t="b">
        <v>0</v>
      </c>
      <c r="G28" s="111" t="b">
        <v>0</v>
      </c>
      <c r="H28" s="111" t="b">
        <v>0</v>
      </c>
      <c r="I28" s="111" t="b">
        <v>0</v>
      </c>
      <c r="J28" s="114" t="e">
        <f t="shared" ca="1" si="0"/>
        <v>#NAME?</v>
      </c>
    </row>
    <row r="29" spans="1:26" ht="21.5" hidden="1" x14ac:dyDescent="0.9">
      <c r="A29" s="26">
        <f>'PLANTILLA V6'!A29</f>
        <v>0</v>
      </c>
      <c r="B29" s="26">
        <f>'PLANTILLA V6'!B29</f>
        <v>0</v>
      </c>
      <c r="C29" s="119">
        <f>'PLANTILLA V6'!C29</f>
        <v>1</v>
      </c>
      <c r="D29" s="111" t="str">
        <f>'PLANTILLA V6'!D29</f>
        <v>pza</v>
      </c>
      <c r="E29" s="119">
        <v>0</v>
      </c>
      <c r="F29" s="111" t="b">
        <v>0</v>
      </c>
      <c r="G29" s="111" t="b">
        <v>0</v>
      </c>
      <c r="H29" s="111" t="b">
        <v>0</v>
      </c>
      <c r="I29" s="111" t="b">
        <v>0</v>
      </c>
      <c r="J29" s="114" t="e">
        <f t="shared" ca="1" si="0"/>
        <v>#NAME?</v>
      </c>
    </row>
    <row r="30" spans="1:26" ht="21.5" hidden="1" x14ac:dyDescent="0.9">
      <c r="A30" s="26">
        <f>'PLANTILLA V6'!A30</f>
        <v>0</v>
      </c>
      <c r="B30" s="26">
        <f>'PLANTILLA V6'!B30</f>
        <v>0</v>
      </c>
      <c r="C30" s="119">
        <f>'PLANTILLA V6'!C30</f>
        <v>1</v>
      </c>
      <c r="D30" s="111" t="str">
        <f>'PLANTILLA V6'!D30</f>
        <v>pza</v>
      </c>
      <c r="E30" s="119">
        <v>0</v>
      </c>
      <c r="F30" s="111" t="b">
        <v>0</v>
      </c>
      <c r="G30" s="111" t="b">
        <v>0</v>
      </c>
      <c r="H30" s="111" t="b">
        <v>0</v>
      </c>
      <c r="I30" s="111" t="b">
        <v>0</v>
      </c>
      <c r="J30" s="114" t="e">
        <f t="shared" ca="1" si="0"/>
        <v>#NAME?</v>
      </c>
    </row>
    <row r="31" spans="1:26" ht="21.5" hidden="1" x14ac:dyDescent="0.9">
      <c r="A31" s="26">
        <f>'PLANTILLA V6'!A31</f>
        <v>0</v>
      </c>
      <c r="B31" s="26">
        <f>'PLANTILLA V6'!B31</f>
        <v>0</v>
      </c>
      <c r="C31" s="119">
        <f>'PLANTILLA V6'!C31</f>
        <v>1</v>
      </c>
      <c r="D31" s="111" t="str">
        <f>'PLANTILLA V6'!D31</f>
        <v>pza</v>
      </c>
      <c r="E31" s="119">
        <v>0</v>
      </c>
      <c r="F31" s="111" t="b">
        <v>0</v>
      </c>
      <c r="G31" s="111" t="b">
        <v>0</v>
      </c>
      <c r="H31" s="111" t="b">
        <v>0</v>
      </c>
      <c r="I31" s="111" t="b">
        <v>0</v>
      </c>
      <c r="J31" s="114" t="e">
        <f t="shared" ca="1" si="0"/>
        <v>#NAME?</v>
      </c>
    </row>
    <row r="32" spans="1:26" ht="21.5" hidden="1" x14ac:dyDescent="0.9">
      <c r="A32" s="26">
        <f>'PLANTILLA V6'!A32</f>
        <v>0</v>
      </c>
      <c r="B32" s="26">
        <f>'PLANTILLA V6'!B32</f>
        <v>0</v>
      </c>
      <c r="C32" s="119">
        <f>'PLANTILLA V6'!C32</f>
        <v>1</v>
      </c>
      <c r="D32" s="111" t="str">
        <f>'PLANTILLA V6'!D32</f>
        <v>pza</v>
      </c>
      <c r="E32" s="119">
        <v>0</v>
      </c>
      <c r="F32" s="111" t="b">
        <v>0</v>
      </c>
      <c r="G32" s="111" t="b">
        <v>0</v>
      </c>
      <c r="H32" s="111" t="b">
        <v>0</v>
      </c>
      <c r="I32" s="111" t="b">
        <v>0</v>
      </c>
      <c r="J32" s="114" t="e">
        <f t="shared" ca="1" si="0"/>
        <v>#NAME?</v>
      </c>
    </row>
    <row r="33" spans="1:26" ht="21.5" x14ac:dyDescent="0.9">
      <c r="A33" s="174" t="str">
        <f>'PLANTILLA V6'!A33</f>
        <v>Maquinaria</v>
      </c>
      <c r="B33" s="157"/>
      <c r="C33" s="119">
        <f>'PLANTILLA V6'!C33</f>
        <v>0</v>
      </c>
      <c r="D33" s="111">
        <f>'PLANTILLA V6'!D33</f>
        <v>0</v>
      </c>
      <c r="E33" s="119">
        <v>0</v>
      </c>
      <c r="F33" s="111" t="b">
        <v>0</v>
      </c>
      <c r="G33" s="111" t="b">
        <v>0</v>
      </c>
      <c r="H33" s="111" t="b">
        <v>0</v>
      </c>
      <c r="I33" s="111" t="b">
        <v>0</v>
      </c>
      <c r="J33" s="114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21.5" hidden="1" x14ac:dyDescent="0.9">
      <c r="A34" s="118" t="str">
        <f>'PLANTILLA V6'!A34</f>
        <v>Ma</v>
      </c>
      <c r="B34" s="118" t="str">
        <f>'PLANTILLA V6'!B34</f>
        <v>Sierra Moto-Saw</v>
      </c>
      <c r="C34" s="119">
        <f>'PLANTILLA V6'!C34</f>
        <v>1</v>
      </c>
      <c r="D34" s="111" t="str">
        <f>'PLANTILLA V6'!D34</f>
        <v>pza</v>
      </c>
      <c r="E34" s="119">
        <v>0</v>
      </c>
      <c r="F34" s="111" t="b">
        <v>0</v>
      </c>
      <c r="G34" s="111" t="b">
        <v>0</v>
      </c>
      <c r="H34" s="111" t="b">
        <v>0</v>
      </c>
      <c r="I34" s="111" t="b">
        <v>1</v>
      </c>
      <c r="J34" s="114" t="e">
        <f t="shared" ca="1" si="0"/>
        <v>#NAME?</v>
      </c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21.5" hidden="1" x14ac:dyDescent="0.9">
      <c r="A35" s="118" t="str">
        <f>'PLANTILLA V6'!A35</f>
        <v>Ma</v>
      </c>
      <c r="B35" s="118" t="str">
        <f>'PLANTILLA V6'!B35</f>
        <v>Taladro inalámbrico</v>
      </c>
      <c r="C35" s="119">
        <f>'PLANTILLA V6'!C35</f>
        <v>1</v>
      </c>
      <c r="D35" s="111" t="str">
        <f>'PLANTILLA V6'!D35</f>
        <v>pza</v>
      </c>
      <c r="E35" s="119">
        <v>0</v>
      </c>
      <c r="F35" s="111" t="b">
        <v>0</v>
      </c>
      <c r="G35" s="111" t="b">
        <v>0</v>
      </c>
      <c r="H35" s="111" t="b">
        <v>0</v>
      </c>
      <c r="I35" s="111" t="b">
        <v>1</v>
      </c>
      <c r="J35" s="114" t="e">
        <f t="shared" ca="1" si="0"/>
        <v>#NAME?</v>
      </c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21.5" hidden="1" x14ac:dyDescent="0.9">
      <c r="A36" s="118" t="str">
        <f>'PLANTILLA V6'!A36</f>
        <v>Ma</v>
      </c>
      <c r="B36" s="118" t="str">
        <f>'PLANTILLA V6'!B36</f>
        <v>Base para taladro</v>
      </c>
      <c r="C36" s="119">
        <f>'PLANTILLA V6'!C36</f>
        <v>1</v>
      </c>
      <c r="D36" s="111" t="str">
        <f>'PLANTILLA V6'!D36</f>
        <v>pza</v>
      </c>
      <c r="E36" s="119">
        <v>0</v>
      </c>
      <c r="F36" s="111" t="b">
        <v>0</v>
      </c>
      <c r="G36" s="111" t="b">
        <v>0</v>
      </c>
      <c r="H36" s="111" t="b">
        <v>0</v>
      </c>
      <c r="I36" s="111" t="b">
        <v>1</v>
      </c>
      <c r="J36" s="114" t="e">
        <f t="shared" ca="1" si="0"/>
        <v>#NAME?</v>
      </c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21.5" hidden="1" x14ac:dyDescent="0.9">
      <c r="A37" s="118" t="str">
        <f>'PLANTILLA V6'!A37</f>
        <v>Ma</v>
      </c>
      <c r="B37" s="118" t="str">
        <f>'PLANTILLA V6'!B37</f>
        <v>Prensas de ajuste rápido de 6"</v>
      </c>
      <c r="C37" s="119">
        <f>'PLANTILLA V6'!C37</f>
        <v>4</v>
      </c>
      <c r="D37" s="111" t="str">
        <f>'PLANTILLA V6'!D37</f>
        <v>pza</v>
      </c>
      <c r="E37" s="119">
        <v>0</v>
      </c>
      <c r="F37" s="111" t="b">
        <v>0</v>
      </c>
      <c r="G37" s="111" t="b">
        <v>0</v>
      </c>
      <c r="H37" s="111" t="b">
        <v>0</v>
      </c>
      <c r="I37" s="111" t="b">
        <v>1</v>
      </c>
      <c r="J37" s="114" t="e">
        <f t="shared" ca="1" si="0"/>
        <v>#NAME?</v>
      </c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21.5" hidden="1" x14ac:dyDescent="0.9">
      <c r="A38" s="118" t="str">
        <f>'PLANTILLA V6'!A38</f>
        <v>Ma</v>
      </c>
      <c r="B38" s="118" t="str">
        <f>'PLANTILLA V6'!B38</f>
        <v>Juego de 13 brocas de alta velocidad para madera (medidas: 1/16”, 5/64", 3/32", 7/64", 1/8", 9/64", 5/32", 11/64", 3/16", 13/64", 7/32", 1/4" y 5/16”)</v>
      </c>
      <c r="C38" s="119">
        <f>'PLANTILLA V6'!C38</f>
        <v>1</v>
      </c>
      <c r="D38" s="111" t="str">
        <f>'PLANTILLA V6'!D38</f>
        <v>pza</v>
      </c>
      <c r="E38" s="119">
        <v>0</v>
      </c>
      <c r="F38" s="111" t="b">
        <v>0</v>
      </c>
      <c r="G38" s="111" t="b">
        <v>0</v>
      </c>
      <c r="H38" s="111" t="b">
        <v>0</v>
      </c>
      <c r="I38" s="111" t="b">
        <v>1</v>
      </c>
      <c r="J38" s="114" t="e">
        <f t="shared" ca="1" si="0"/>
        <v>#NAME?</v>
      </c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21.5" hidden="1" x14ac:dyDescent="0.9">
      <c r="A39" s="118">
        <f>'PLANTILLA V6'!A39</f>
        <v>0</v>
      </c>
      <c r="B39" s="118">
        <f>'PLANTILLA V6'!B39</f>
        <v>0</v>
      </c>
      <c r="C39" s="119">
        <f>'PLANTILLA V6'!C39</f>
        <v>1</v>
      </c>
      <c r="D39" s="111" t="str">
        <f>'PLANTILLA V6'!D39</f>
        <v>pza</v>
      </c>
      <c r="E39" s="119">
        <v>0</v>
      </c>
      <c r="F39" s="111" t="b">
        <v>0</v>
      </c>
      <c r="G39" s="111" t="b">
        <v>0</v>
      </c>
      <c r="H39" s="111" t="b">
        <v>0</v>
      </c>
      <c r="I39" s="111" t="b">
        <v>0</v>
      </c>
      <c r="J39" s="114" t="e">
        <f t="shared" ca="1" si="0"/>
        <v>#NAME?</v>
      </c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21.5" hidden="1" x14ac:dyDescent="0.9">
      <c r="A40" s="118">
        <f>'PLANTILLA V6'!A40</f>
        <v>0</v>
      </c>
      <c r="B40" s="118">
        <f>'PLANTILLA V6'!B40</f>
        <v>0</v>
      </c>
      <c r="C40" s="119">
        <f>'PLANTILLA V6'!C40</f>
        <v>1</v>
      </c>
      <c r="D40" s="111" t="str">
        <f>'PLANTILLA V6'!D40</f>
        <v>pza</v>
      </c>
      <c r="E40" s="119">
        <v>0</v>
      </c>
      <c r="F40" s="111" t="b">
        <v>0</v>
      </c>
      <c r="G40" s="111" t="b">
        <v>0</v>
      </c>
      <c r="H40" s="111" t="b">
        <v>0</v>
      </c>
      <c r="I40" s="111" t="b">
        <v>0</v>
      </c>
      <c r="J40" s="114" t="e">
        <f t="shared" ca="1" si="0"/>
        <v>#NAME?</v>
      </c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21.5" hidden="1" x14ac:dyDescent="0.9">
      <c r="A41" s="118">
        <f>'PLANTILLA V6'!A41</f>
        <v>0</v>
      </c>
      <c r="B41" s="118">
        <f>'PLANTILLA V6'!B41</f>
        <v>0</v>
      </c>
      <c r="C41" s="119">
        <f>'PLANTILLA V6'!C41</f>
        <v>1</v>
      </c>
      <c r="D41" s="111" t="str">
        <f>'PLANTILLA V6'!D41</f>
        <v>pza</v>
      </c>
      <c r="E41" s="119">
        <v>0</v>
      </c>
      <c r="F41" s="111" t="b">
        <v>0</v>
      </c>
      <c r="G41" s="111" t="b">
        <v>0</v>
      </c>
      <c r="H41" s="111" t="b">
        <v>0</v>
      </c>
      <c r="I41" s="111" t="b">
        <v>0</v>
      </c>
      <c r="J41" s="114" t="e">
        <f t="shared" ca="1" si="0"/>
        <v>#NAME?</v>
      </c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21.5" hidden="1" x14ac:dyDescent="0.9">
      <c r="A42" s="118">
        <f>'PLANTILLA V6'!A42</f>
        <v>0</v>
      </c>
      <c r="B42" s="118">
        <f>'PLANTILLA V6'!B42</f>
        <v>0</v>
      </c>
      <c r="C42" s="119">
        <f>'PLANTILLA V6'!C42</f>
        <v>1</v>
      </c>
      <c r="D42" s="111" t="str">
        <f>'PLANTILLA V6'!D42</f>
        <v>pza</v>
      </c>
      <c r="E42" s="119">
        <v>0</v>
      </c>
      <c r="F42" s="111" t="b">
        <v>0</v>
      </c>
      <c r="G42" s="111" t="b">
        <v>0</v>
      </c>
      <c r="H42" s="111" t="b">
        <v>0</v>
      </c>
      <c r="I42" s="111" t="b">
        <v>0</v>
      </c>
      <c r="J42" s="114" t="e">
        <f t="shared" ca="1" si="0"/>
        <v>#NAME?</v>
      </c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21.5" hidden="1" x14ac:dyDescent="0.9">
      <c r="A43" s="118">
        <f>'PLANTILLA V6'!A43</f>
        <v>0</v>
      </c>
      <c r="B43" s="118">
        <f>'PLANTILLA V6'!B43</f>
        <v>0</v>
      </c>
      <c r="C43" s="119">
        <f>'PLANTILLA V6'!C43</f>
        <v>1</v>
      </c>
      <c r="D43" s="111" t="str">
        <f>'PLANTILLA V6'!D43</f>
        <v>pza</v>
      </c>
      <c r="E43" s="119">
        <v>0</v>
      </c>
      <c r="F43" s="111" t="b">
        <v>0</v>
      </c>
      <c r="G43" s="111" t="b">
        <v>0</v>
      </c>
      <c r="H43" s="111" t="b">
        <v>0</v>
      </c>
      <c r="I43" s="111" t="b">
        <v>0</v>
      </c>
      <c r="J43" s="114" t="e">
        <f t="shared" ca="1" si="0"/>
        <v>#NAME?</v>
      </c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21.5" hidden="1" x14ac:dyDescent="0.9">
      <c r="A44" s="118">
        <f>'PLANTILLA V6'!A44</f>
        <v>0</v>
      </c>
      <c r="B44" s="118">
        <f>'PLANTILLA V6'!B44</f>
        <v>0</v>
      </c>
      <c r="C44" s="119">
        <f>'PLANTILLA V6'!C44</f>
        <v>1</v>
      </c>
      <c r="D44" s="111" t="str">
        <f>'PLANTILLA V6'!D44</f>
        <v>pza</v>
      </c>
      <c r="E44" s="119">
        <v>0</v>
      </c>
      <c r="F44" s="111" t="b">
        <v>0</v>
      </c>
      <c r="G44" s="111" t="b">
        <v>0</v>
      </c>
      <c r="H44" s="111" t="b">
        <v>0</v>
      </c>
      <c r="I44" s="111" t="b">
        <v>0</v>
      </c>
      <c r="J44" s="114" t="e">
        <f t="shared" ca="1" si="0"/>
        <v>#NAME?</v>
      </c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21.5" hidden="1" x14ac:dyDescent="0.9">
      <c r="A45" s="118">
        <f>'PLANTILLA V6'!A45</f>
        <v>0</v>
      </c>
      <c r="B45" s="118">
        <f>'PLANTILLA V6'!B45</f>
        <v>0</v>
      </c>
      <c r="C45" s="119">
        <f>'PLANTILLA V6'!C45</f>
        <v>1</v>
      </c>
      <c r="D45" s="111" t="str">
        <f>'PLANTILLA V6'!D45</f>
        <v>pza</v>
      </c>
      <c r="E45" s="119">
        <v>0</v>
      </c>
      <c r="F45" s="111" t="b">
        <v>0</v>
      </c>
      <c r="G45" s="111" t="b">
        <v>0</v>
      </c>
      <c r="H45" s="111" t="b">
        <v>0</v>
      </c>
      <c r="I45" s="111" t="b">
        <v>0</v>
      </c>
      <c r="J45" s="114" t="e">
        <f t="shared" ca="1" si="0"/>
        <v>#NAME?</v>
      </c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21.5" hidden="1" x14ac:dyDescent="0.9">
      <c r="A46" s="118">
        <f>'PLANTILLA V6'!A46</f>
        <v>0</v>
      </c>
      <c r="B46" s="118">
        <f>'PLANTILLA V6'!B46</f>
        <v>0</v>
      </c>
      <c r="C46" s="119">
        <f>'PLANTILLA V6'!C46</f>
        <v>1</v>
      </c>
      <c r="D46" s="111" t="str">
        <f>'PLANTILLA V6'!D46</f>
        <v>pza</v>
      </c>
      <c r="E46" s="119">
        <v>0</v>
      </c>
      <c r="F46" s="111" t="b">
        <v>0</v>
      </c>
      <c r="G46" s="111" t="b">
        <v>0</v>
      </c>
      <c r="H46" s="111" t="b">
        <v>0</v>
      </c>
      <c r="I46" s="111" t="b">
        <v>0</v>
      </c>
      <c r="J46" s="114" t="e">
        <f t="shared" ca="1" si="0"/>
        <v>#NAME?</v>
      </c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21.5" hidden="1" x14ac:dyDescent="0.9">
      <c r="A47" s="118">
        <f>'PLANTILLA V6'!A47</f>
        <v>0</v>
      </c>
      <c r="B47" s="118">
        <f>'PLANTILLA V6'!B47</f>
        <v>0</v>
      </c>
      <c r="C47" s="119">
        <f>'PLANTILLA V6'!C47</f>
        <v>1</v>
      </c>
      <c r="D47" s="111" t="str">
        <f>'PLANTILLA V6'!D47</f>
        <v>pza</v>
      </c>
      <c r="E47" s="119">
        <v>0</v>
      </c>
      <c r="F47" s="111" t="b">
        <v>0</v>
      </c>
      <c r="G47" s="111" t="b">
        <v>0</v>
      </c>
      <c r="H47" s="111" t="b">
        <v>0</v>
      </c>
      <c r="I47" s="111" t="b">
        <v>0</v>
      </c>
      <c r="J47" s="114" t="e">
        <f t="shared" ca="1" si="0"/>
        <v>#NAME?</v>
      </c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21.5" hidden="1" x14ac:dyDescent="0.9">
      <c r="A48" s="118">
        <f>'PLANTILLA V6'!A48</f>
        <v>0</v>
      </c>
      <c r="B48" s="118">
        <f>'PLANTILLA V6'!B48</f>
        <v>0</v>
      </c>
      <c r="C48" s="119">
        <f>'PLANTILLA V6'!C48</f>
        <v>1</v>
      </c>
      <c r="D48" s="111" t="str">
        <f>'PLANTILLA V6'!D48</f>
        <v>pza</v>
      </c>
      <c r="E48" s="119">
        <v>0</v>
      </c>
      <c r="F48" s="111" t="b">
        <v>0</v>
      </c>
      <c r="G48" s="111" t="b">
        <v>0</v>
      </c>
      <c r="H48" s="111" t="b">
        <v>0</v>
      </c>
      <c r="I48" s="111" t="b">
        <v>0</v>
      </c>
      <c r="J48" s="114" t="e">
        <f t="shared" ca="1" si="0"/>
        <v>#NAME?</v>
      </c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21.5" hidden="1" x14ac:dyDescent="0.9">
      <c r="A49" s="118">
        <f>'PLANTILLA V6'!A49</f>
        <v>0</v>
      </c>
      <c r="B49" s="118">
        <f>'PLANTILLA V6'!B49</f>
        <v>0</v>
      </c>
      <c r="C49" s="119">
        <f>'PLANTILLA V6'!C49</f>
        <v>1</v>
      </c>
      <c r="D49" s="111" t="str">
        <f>'PLANTILLA V6'!D49</f>
        <v>pza</v>
      </c>
      <c r="E49" s="119">
        <v>0</v>
      </c>
      <c r="F49" s="111" t="b">
        <v>0</v>
      </c>
      <c r="G49" s="111" t="b">
        <v>0</v>
      </c>
      <c r="H49" s="111" t="b">
        <v>0</v>
      </c>
      <c r="I49" s="111" t="b">
        <v>0</v>
      </c>
      <c r="J49" s="114" t="e">
        <f t="shared" ca="1" si="0"/>
        <v>#NAME?</v>
      </c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21.5" hidden="1" x14ac:dyDescent="0.9">
      <c r="A50" s="118">
        <f>'PLANTILLA V6'!A50</f>
        <v>0</v>
      </c>
      <c r="B50" s="118">
        <f>'PLANTILLA V6'!B50</f>
        <v>0</v>
      </c>
      <c r="C50" s="119">
        <f>'PLANTILLA V6'!C50</f>
        <v>1</v>
      </c>
      <c r="D50" s="111" t="str">
        <f>'PLANTILLA V6'!D50</f>
        <v>pza</v>
      </c>
      <c r="E50" s="119">
        <v>0</v>
      </c>
      <c r="F50" s="111" t="b">
        <v>0</v>
      </c>
      <c r="G50" s="111" t="b">
        <v>0</v>
      </c>
      <c r="H50" s="111" t="b">
        <v>0</v>
      </c>
      <c r="I50" s="111" t="b">
        <v>0</v>
      </c>
      <c r="J50" s="114" t="e">
        <f t="shared" ca="1" si="0"/>
        <v>#NAME?</v>
      </c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21.5" hidden="1" x14ac:dyDescent="0.9">
      <c r="A51" s="118">
        <f>'PLANTILLA V6'!A51</f>
        <v>0</v>
      </c>
      <c r="B51" s="118">
        <f>'PLANTILLA V6'!B51</f>
        <v>0</v>
      </c>
      <c r="C51" s="119">
        <f>'PLANTILLA V6'!C51</f>
        <v>1</v>
      </c>
      <c r="D51" s="111" t="str">
        <f>'PLANTILLA V6'!D51</f>
        <v>pza</v>
      </c>
      <c r="E51" s="119">
        <v>0</v>
      </c>
      <c r="F51" s="111" t="b">
        <v>0</v>
      </c>
      <c r="G51" s="111" t="b">
        <v>0</v>
      </c>
      <c r="H51" s="111" t="b">
        <v>0</v>
      </c>
      <c r="I51" s="111" t="b">
        <v>0</v>
      </c>
      <c r="J51" s="114" t="e">
        <f t="shared" ca="1" si="0"/>
        <v>#NAME?</v>
      </c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21.5" hidden="1" x14ac:dyDescent="0.9">
      <c r="A52" s="118">
        <f>'PLANTILLA V6'!A52</f>
        <v>0</v>
      </c>
      <c r="B52" s="118">
        <f>'PLANTILLA V6'!B52</f>
        <v>0</v>
      </c>
      <c r="C52" s="119">
        <f>'PLANTILLA V6'!C52</f>
        <v>1</v>
      </c>
      <c r="D52" s="111" t="str">
        <f>'PLANTILLA V6'!D52</f>
        <v>pza</v>
      </c>
      <c r="E52" s="119">
        <v>0</v>
      </c>
      <c r="F52" s="111" t="b">
        <v>0</v>
      </c>
      <c r="G52" s="111" t="b">
        <v>0</v>
      </c>
      <c r="H52" s="111" t="b">
        <v>0</v>
      </c>
      <c r="I52" s="111" t="b">
        <v>0</v>
      </c>
      <c r="J52" s="114" t="e">
        <f t="shared" ca="1" si="0"/>
        <v>#NAME?</v>
      </c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21.5" x14ac:dyDescent="0.9">
      <c r="A53" s="175" t="str">
        <f>'PLANTILLA V6'!A53</f>
        <v>Herramientas manuales</v>
      </c>
      <c r="B53" s="157"/>
      <c r="C53" s="119">
        <f>'PLANTILLA V6'!C53</f>
        <v>0</v>
      </c>
      <c r="D53" s="111">
        <f>'PLANTILLA V6'!D53</f>
        <v>0</v>
      </c>
      <c r="E53" s="119">
        <v>0</v>
      </c>
      <c r="F53" s="111" t="b">
        <v>0</v>
      </c>
      <c r="G53" s="111" t="b">
        <v>0</v>
      </c>
      <c r="H53" s="111" t="b">
        <v>0</v>
      </c>
      <c r="I53" s="111" t="b">
        <v>0</v>
      </c>
      <c r="J53" s="114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21.5" hidden="1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1" t="str">
        <f>'PLANTILLA V6'!D54</f>
        <v>pza</v>
      </c>
      <c r="E54" s="119">
        <v>0</v>
      </c>
      <c r="F54" s="111" t="b">
        <v>0</v>
      </c>
      <c r="G54" s="111" t="b">
        <v>0</v>
      </c>
      <c r="H54" s="111" t="b">
        <v>1</v>
      </c>
      <c r="I54" s="111" t="b">
        <v>0</v>
      </c>
      <c r="J54" s="114" t="e">
        <f t="shared" ca="1" si="0"/>
        <v>#NAME?</v>
      </c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21.5" hidden="1" x14ac:dyDescent="0.9">
      <c r="A55" s="118" t="str">
        <f>'PLANTILLA V6'!A55</f>
        <v>Hm</v>
      </c>
      <c r="B55" s="118" t="str">
        <f>'PLANTILLA V6'!B55</f>
        <v>Cúter</v>
      </c>
      <c r="C55" s="119">
        <f>'PLANTILLA V6'!C55</f>
        <v>1</v>
      </c>
      <c r="D55" s="111" t="str">
        <f>'PLANTILLA V6'!D55</f>
        <v>pza</v>
      </c>
      <c r="E55" s="119">
        <v>0</v>
      </c>
      <c r="F55" s="111" t="b">
        <v>0</v>
      </c>
      <c r="G55" s="111" t="b">
        <v>0</v>
      </c>
      <c r="H55" s="111" t="b">
        <v>1</v>
      </c>
      <c r="I55" s="111" t="b">
        <v>0</v>
      </c>
      <c r="J55" s="114" t="e">
        <f t="shared" ca="1" si="0"/>
        <v>#NAME?</v>
      </c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21.5" hidden="1" x14ac:dyDescent="0.9">
      <c r="A56" s="118" t="str">
        <f>'PLANTILLA V6'!A56</f>
        <v>Hm</v>
      </c>
      <c r="B56" s="118" t="str">
        <f>'PLANTILLA V6'!B56</f>
        <v>Pistola de silicón</v>
      </c>
      <c r="C56" s="119">
        <f>'PLANTILLA V6'!C56</f>
        <v>1</v>
      </c>
      <c r="D56" s="111" t="str">
        <f>'PLANTILLA V6'!D56</f>
        <v>pza</v>
      </c>
      <c r="E56" s="119">
        <v>0</v>
      </c>
      <c r="F56" s="111" t="b">
        <v>0</v>
      </c>
      <c r="G56" s="111" t="b">
        <v>0</v>
      </c>
      <c r="H56" s="111" t="b">
        <v>1</v>
      </c>
      <c r="I56" s="111" t="b">
        <v>0</v>
      </c>
      <c r="J56" s="114" t="e">
        <f t="shared" ca="1" si="0"/>
        <v>#NAME?</v>
      </c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21.5" hidden="1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1" t="str">
        <f>'PLANTILLA V6'!D57</f>
        <v>pza</v>
      </c>
      <c r="E57" s="119">
        <v>0</v>
      </c>
      <c r="F57" s="111" t="b">
        <v>0</v>
      </c>
      <c r="G57" s="111" t="b">
        <v>0</v>
      </c>
      <c r="H57" s="111" t="b">
        <v>1</v>
      </c>
      <c r="I57" s="111" t="b">
        <v>0</v>
      </c>
      <c r="J57" s="114" t="e">
        <f t="shared" ca="1" si="0"/>
        <v>#NAME?</v>
      </c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21.5" hidden="1" x14ac:dyDescent="0.9">
      <c r="A58" s="118" t="str">
        <f>'PLANTILLA V6'!A58</f>
        <v>Hm</v>
      </c>
      <c r="B58" s="120" t="str">
        <f>'PLANTILLA V6'!B58</f>
        <v>Desarmador de cruz</v>
      </c>
      <c r="C58" s="119">
        <f>'PLANTILLA V6'!C58</f>
        <v>1</v>
      </c>
      <c r="D58" s="111" t="str">
        <f>'PLANTILLA V6'!D58</f>
        <v>pza</v>
      </c>
      <c r="E58" s="119">
        <v>0</v>
      </c>
      <c r="F58" s="111" t="b">
        <v>0</v>
      </c>
      <c r="G58" s="111" t="b">
        <v>0</v>
      </c>
      <c r="H58" s="111" t="b">
        <v>1</v>
      </c>
      <c r="I58" s="111" t="b">
        <v>0</v>
      </c>
      <c r="J58" s="114" t="e">
        <f t="shared" ca="1" si="0"/>
        <v>#NAME?</v>
      </c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21.5" hidden="1" x14ac:dyDescent="0.9">
      <c r="A59" s="118" t="str">
        <f>'PLANTILLA V6'!A59</f>
        <v>Hm</v>
      </c>
      <c r="B59" s="120" t="str">
        <f>'PLANTILLA V6'!B59</f>
        <v>Juego de puntas intercambiables para desarmador</v>
      </c>
      <c r="C59" s="119">
        <f>'PLANTILLA V6'!C59</f>
        <v>1</v>
      </c>
      <c r="D59" s="111" t="str">
        <f>'PLANTILLA V6'!D59</f>
        <v>juego</v>
      </c>
      <c r="E59" s="119">
        <v>0</v>
      </c>
      <c r="F59" s="111" t="b">
        <v>0</v>
      </c>
      <c r="G59" s="111" t="b">
        <v>0</v>
      </c>
      <c r="H59" s="111" t="b">
        <v>1</v>
      </c>
      <c r="I59" s="111" t="b">
        <v>0</v>
      </c>
      <c r="J59" s="114" t="e">
        <f t="shared" ca="1" si="0"/>
        <v>#NAME?</v>
      </c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21.5" hidden="1" x14ac:dyDescent="0.9">
      <c r="A60" s="118" t="str">
        <f>'PLANTILLA V6'!A60</f>
        <v>Hm</v>
      </c>
      <c r="B60" s="118" t="str">
        <f>'PLANTILLA V6'!B60</f>
        <v>Pinzas de punta</v>
      </c>
      <c r="C60" s="119">
        <f>'PLANTILLA V6'!C60</f>
        <v>1</v>
      </c>
      <c r="D60" s="111" t="str">
        <f>'PLANTILLA V6'!D60</f>
        <v>pza</v>
      </c>
      <c r="E60" s="119">
        <v>0</v>
      </c>
      <c r="F60" s="111" t="b">
        <v>0</v>
      </c>
      <c r="G60" s="111" t="b">
        <v>0</v>
      </c>
      <c r="H60" s="111" t="b">
        <v>1</v>
      </c>
      <c r="I60" s="111" t="b">
        <v>0</v>
      </c>
      <c r="J60" s="114" t="e">
        <f t="shared" ca="1" si="0"/>
        <v>#NAME?</v>
      </c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21.5" hidden="1" x14ac:dyDescent="0.9">
      <c r="A61" s="118" t="str">
        <f>'PLANTILLA V6'!A61</f>
        <v>Hm</v>
      </c>
      <c r="B61" s="118" t="str">
        <f>'PLANTILLA V6'!B61</f>
        <v>Pinzas de corte</v>
      </c>
      <c r="C61" s="119">
        <f>'PLANTILLA V6'!C61</f>
        <v>1</v>
      </c>
      <c r="D61" s="111" t="str">
        <f>'PLANTILLA V6'!D61</f>
        <v>pza</v>
      </c>
      <c r="E61" s="119">
        <v>0</v>
      </c>
      <c r="F61" s="111" t="b">
        <v>0</v>
      </c>
      <c r="G61" s="111" t="b">
        <v>0</v>
      </c>
      <c r="H61" s="111" t="b">
        <v>1</v>
      </c>
      <c r="I61" s="111" t="b">
        <v>0</v>
      </c>
      <c r="J61" s="114" t="e">
        <f t="shared" ca="1" si="0"/>
        <v>#NAME?</v>
      </c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21.5" hidden="1" x14ac:dyDescent="0.9">
      <c r="A62" s="118" t="str">
        <f>'PLANTILLA V6'!A62</f>
        <v>Hm</v>
      </c>
      <c r="B62" s="118" t="str">
        <f>'PLANTILLA V6'!B62</f>
        <v>Pinceles (delgado, mediano y grueso)</v>
      </c>
      <c r="C62" s="119">
        <f>'PLANTILLA V6'!C62</f>
        <v>1</v>
      </c>
      <c r="D62" s="111" t="str">
        <f>'PLANTILLA V6'!D62</f>
        <v>juego</v>
      </c>
      <c r="E62" s="119">
        <v>0</v>
      </c>
      <c r="F62" s="111" t="b">
        <v>0</v>
      </c>
      <c r="G62" s="111" t="b">
        <v>0</v>
      </c>
      <c r="H62" s="111" t="b">
        <v>1</v>
      </c>
      <c r="I62" s="111" t="b">
        <v>0</v>
      </c>
      <c r="J62" s="114" t="e">
        <f t="shared" ca="1" si="0"/>
        <v>#NAME?</v>
      </c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21.5" hidden="1" x14ac:dyDescent="0.9">
      <c r="A63" s="115">
        <f>'PLANTILLA V6'!A63</f>
        <v>0</v>
      </c>
      <c r="B63" s="111">
        <f>'PLANTILLA V6'!B63</f>
        <v>0</v>
      </c>
      <c r="C63" s="119">
        <f>'PLANTILLA V6'!C63</f>
        <v>1</v>
      </c>
      <c r="D63" s="111" t="str">
        <f>'PLANTILLA V6'!D63</f>
        <v>pza</v>
      </c>
      <c r="E63" s="119">
        <v>0</v>
      </c>
      <c r="F63" s="111" t="b">
        <v>0</v>
      </c>
      <c r="G63" s="111" t="b">
        <v>0</v>
      </c>
      <c r="H63" s="111" t="b">
        <v>0</v>
      </c>
      <c r="I63" s="111" t="b">
        <v>0</v>
      </c>
      <c r="J63" s="114" t="e">
        <f t="shared" ca="1" si="0"/>
        <v>#NAME?</v>
      </c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21.5" hidden="1" x14ac:dyDescent="0.9">
      <c r="A64" s="115">
        <f>'PLANTILLA V6'!A64</f>
        <v>0</v>
      </c>
      <c r="B64" s="111">
        <f>'PLANTILLA V6'!B64</f>
        <v>0</v>
      </c>
      <c r="C64" s="119">
        <f>'PLANTILLA V6'!C64</f>
        <v>1</v>
      </c>
      <c r="D64" s="111" t="str">
        <f>'PLANTILLA V6'!D64</f>
        <v>pza</v>
      </c>
      <c r="E64" s="119">
        <v>0</v>
      </c>
      <c r="F64" s="111" t="b">
        <v>0</v>
      </c>
      <c r="G64" s="111" t="b">
        <v>0</v>
      </c>
      <c r="H64" s="111" t="b">
        <v>0</v>
      </c>
      <c r="I64" s="111" t="b">
        <v>0</v>
      </c>
      <c r="J64" s="114" t="e">
        <f t="shared" ca="1" si="0"/>
        <v>#NAME?</v>
      </c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21.5" hidden="1" x14ac:dyDescent="0.9">
      <c r="A65" s="115">
        <f>'PLANTILLA V6'!A65</f>
        <v>0</v>
      </c>
      <c r="B65" s="111">
        <f>'PLANTILLA V6'!B65</f>
        <v>0</v>
      </c>
      <c r="C65" s="119">
        <f>'PLANTILLA V6'!C65</f>
        <v>1</v>
      </c>
      <c r="D65" s="111" t="str">
        <f>'PLANTILLA V6'!D65</f>
        <v>pza</v>
      </c>
      <c r="E65" s="119">
        <v>0</v>
      </c>
      <c r="F65" s="111" t="b">
        <v>0</v>
      </c>
      <c r="G65" s="111" t="b">
        <v>0</v>
      </c>
      <c r="H65" s="111" t="b">
        <v>0</v>
      </c>
      <c r="I65" s="111" t="b">
        <v>0</v>
      </c>
      <c r="J65" s="114" t="e">
        <f t="shared" ca="1" si="0"/>
        <v>#NAME?</v>
      </c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21.5" hidden="1" x14ac:dyDescent="0.9">
      <c r="A66" s="115">
        <f>'PLANTILLA V6'!A66</f>
        <v>0</v>
      </c>
      <c r="B66" s="111">
        <f>'PLANTILLA V6'!B66</f>
        <v>0</v>
      </c>
      <c r="C66" s="119">
        <f>'PLANTILLA V6'!C66</f>
        <v>1</v>
      </c>
      <c r="D66" s="111" t="str">
        <f>'PLANTILLA V6'!D66</f>
        <v>pza</v>
      </c>
      <c r="E66" s="119">
        <v>0</v>
      </c>
      <c r="F66" s="111" t="b">
        <v>0</v>
      </c>
      <c r="G66" s="111" t="b">
        <v>0</v>
      </c>
      <c r="H66" s="111" t="b">
        <v>0</v>
      </c>
      <c r="I66" s="111" t="b">
        <v>0</v>
      </c>
      <c r="J66" s="114" t="e">
        <f t="shared" ca="1" si="0"/>
        <v>#NAME?</v>
      </c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21.5" hidden="1" x14ac:dyDescent="0.9">
      <c r="A67" s="115">
        <f>'PLANTILLA V6'!A67</f>
        <v>0</v>
      </c>
      <c r="B67" s="111">
        <f>'PLANTILLA V6'!B67</f>
        <v>0</v>
      </c>
      <c r="C67" s="119">
        <f>'PLANTILLA V6'!C67</f>
        <v>1</v>
      </c>
      <c r="D67" s="111" t="str">
        <f>'PLANTILLA V6'!D67</f>
        <v>pza</v>
      </c>
      <c r="E67" s="119">
        <v>0</v>
      </c>
      <c r="F67" s="111" t="b">
        <v>0</v>
      </c>
      <c r="G67" s="111" t="b">
        <v>0</v>
      </c>
      <c r="H67" s="111" t="b">
        <v>0</v>
      </c>
      <c r="I67" s="111" t="b">
        <v>0</v>
      </c>
      <c r="J67" s="114" t="e">
        <f t="shared" ca="1" si="0"/>
        <v>#NAME?</v>
      </c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21.5" hidden="1" x14ac:dyDescent="0.9">
      <c r="A68" s="115">
        <f>'PLANTILLA V6'!A68</f>
        <v>0</v>
      </c>
      <c r="B68" s="111">
        <f>'PLANTILLA V6'!B68</f>
        <v>0</v>
      </c>
      <c r="C68" s="119">
        <f>'PLANTILLA V6'!C68</f>
        <v>1</v>
      </c>
      <c r="D68" s="111" t="str">
        <f>'PLANTILLA V6'!D68</f>
        <v>pza</v>
      </c>
      <c r="E68" s="119">
        <v>0</v>
      </c>
      <c r="F68" s="111" t="b">
        <v>0</v>
      </c>
      <c r="G68" s="111" t="b">
        <v>0</v>
      </c>
      <c r="H68" s="111" t="b">
        <v>0</v>
      </c>
      <c r="I68" s="111" t="b">
        <v>0</v>
      </c>
      <c r="J68" s="114" t="e">
        <f t="shared" ca="1" si="0"/>
        <v>#NAME?</v>
      </c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21.5" hidden="1" x14ac:dyDescent="0.9">
      <c r="A69" s="115">
        <f>'PLANTILLA V6'!A69</f>
        <v>0</v>
      </c>
      <c r="B69" s="111">
        <f>'PLANTILLA V6'!B69</f>
        <v>0</v>
      </c>
      <c r="C69" s="119">
        <f>'PLANTILLA V6'!C69</f>
        <v>1</v>
      </c>
      <c r="D69" s="111" t="str">
        <f>'PLANTILLA V6'!D69</f>
        <v>pza</v>
      </c>
      <c r="E69" s="119">
        <v>0</v>
      </c>
      <c r="F69" s="111" t="b">
        <v>0</v>
      </c>
      <c r="G69" s="111" t="b">
        <v>0</v>
      </c>
      <c r="H69" s="111" t="b">
        <v>0</v>
      </c>
      <c r="I69" s="111" t="b">
        <v>0</v>
      </c>
      <c r="J69" s="114" t="e">
        <f t="shared" ca="1" si="0"/>
        <v>#NAME?</v>
      </c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21.5" hidden="1" x14ac:dyDescent="0.9">
      <c r="A70" s="115">
        <f>'PLANTILLA V6'!A70</f>
        <v>0</v>
      </c>
      <c r="B70" s="111">
        <f>'PLANTILLA V6'!B70</f>
        <v>0</v>
      </c>
      <c r="C70" s="119">
        <f>'PLANTILLA V6'!C70</f>
        <v>1</v>
      </c>
      <c r="D70" s="111" t="str">
        <f>'PLANTILLA V6'!D70</f>
        <v>pza</v>
      </c>
      <c r="E70" s="119">
        <v>0</v>
      </c>
      <c r="F70" s="111" t="b">
        <v>0</v>
      </c>
      <c r="G70" s="111" t="b">
        <v>0</v>
      </c>
      <c r="H70" s="111" t="b">
        <v>0</v>
      </c>
      <c r="I70" s="111" t="b">
        <v>0</v>
      </c>
      <c r="J70" s="114" t="e">
        <f t="shared" ca="1" si="0"/>
        <v>#NAME?</v>
      </c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21.5" hidden="1" x14ac:dyDescent="0.9">
      <c r="A71" s="115">
        <f>'PLANTILLA V6'!A71</f>
        <v>0</v>
      </c>
      <c r="B71" s="111">
        <f>'PLANTILLA V6'!B71</f>
        <v>0</v>
      </c>
      <c r="C71" s="119">
        <f>'PLANTILLA V6'!C71</f>
        <v>1</v>
      </c>
      <c r="D71" s="111" t="str">
        <f>'PLANTILLA V6'!D71</f>
        <v>pza</v>
      </c>
      <c r="E71" s="119">
        <v>0</v>
      </c>
      <c r="F71" s="111" t="b">
        <v>0</v>
      </c>
      <c r="G71" s="111" t="b">
        <v>0</v>
      </c>
      <c r="H71" s="111" t="b">
        <v>0</v>
      </c>
      <c r="I71" s="111" t="b">
        <v>0</v>
      </c>
      <c r="J71" s="114" t="e">
        <f t="shared" ca="1" si="0"/>
        <v>#NAME?</v>
      </c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21.5" hidden="1" x14ac:dyDescent="0.9">
      <c r="A72" s="115">
        <f>'PLANTILLA V6'!A72</f>
        <v>0</v>
      </c>
      <c r="B72" s="111">
        <f>'PLANTILLA V6'!B72</f>
        <v>0</v>
      </c>
      <c r="C72" s="119">
        <f>'PLANTILLA V6'!C72</f>
        <v>1</v>
      </c>
      <c r="D72" s="111" t="str">
        <f>'PLANTILLA V6'!D72</f>
        <v>pza</v>
      </c>
      <c r="E72" s="119">
        <v>0</v>
      </c>
      <c r="F72" s="111" t="b">
        <v>0</v>
      </c>
      <c r="G72" s="111" t="b">
        <v>0</v>
      </c>
      <c r="H72" s="111" t="b">
        <v>0</v>
      </c>
      <c r="I72" s="111" t="b">
        <v>0</v>
      </c>
      <c r="J72" s="114" t="e">
        <f t="shared" ca="1" si="0"/>
        <v>#NAME?</v>
      </c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21.5" hidden="1" x14ac:dyDescent="0.9">
      <c r="A73" s="115">
        <f>'PLANTILLA V6'!A73</f>
        <v>0</v>
      </c>
      <c r="B73" s="111">
        <f>'PLANTILLA V6'!B73</f>
        <v>0</v>
      </c>
      <c r="C73" s="119">
        <f>'PLANTILLA V6'!C73</f>
        <v>1</v>
      </c>
      <c r="D73" s="111" t="str">
        <f>'PLANTILLA V6'!D73</f>
        <v>pza</v>
      </c>
      <c r="E73" s="119">
        <v>0</v>
      </c>
      <c r="F73" s="111" t="b">
        <v>0</v>
      </c>
      <c r="G73" s="111" t="b">
        <v>0</v>
      </c>
      <c r="H73" s="111" t="b">
        <v>0</v>
      </c>
      <c r="I73" s="111" t="b">
        <v>0</v>
      </c>
      <c r="J73" s="114" t="e">
        <f t="shared" ca="1" si="0"/>
        <v>#NAME?</v>
      </c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21.5" hidden="1" x14ac:dyDescent="0.9">
      <c r="A74" s="115">
        <f>'PLANTILLA V6'!A74</f>
        <v>0</v>
      </c>
      <c r="B74" s="111">
        <f>'PLANTILLA V6'!B74</f>
        <v>0</v>
      </c>
      <c r="C74" s="119">
        <f>'PLANTILLA V6'!C74</f>
        <v>1</v>
      </c>
      <c r="D74" s="111" t="str">
        <f>'PLANTILLA V6'!D74</f>
        <v>pza</v>
      </c>
      <c r="E74" s="119">
        <v>0</v>
      </c>
      <c r="F74" s="111" t="b">
        <v>0</v>
      </c>
      <c r="G74" s="111" t="b">
        <v>0</v>
      </c>
      <c r="H74" s="111" t="b">
        <v>0</v>
      </c>
      <c r="I74" s="111" t="b">
        <v>0</v>
      </c>
      <c r="J74" s="114" t="e">
        <f t="shared" ca="1" si="0"/>
        <v>#NAME?</v>
      </c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21.5" hidden="1" x14ac:dyDescent="0.9">
      <c r="A75" s="115">
        <f>'PLANTILLA V6'!A75</f>
        <v>0</v>
      </c>
      <c r="B75" s="111">
        <f>'PLANTILLA V6'!B75</f>
        <v>0</v>
      </c>
      <c r="C75" s="119">
        <f>'PLANTILLA V6'!C75</f>
        <v>1</v>
      </c>
      <c r="D75" s="111" t="str">
        <f>'PLANTILLA V6'!D75</f>
        <v>pza</v>
      </c>
      <c r="E75" s="119">
        <v>0</v>
      </c>
      <c r="F75" s="111" t="b">
        <v>0</v>
      </c>
      <c r="G75" s="111" t="b">
        <v>0</v>
      </c>
      <c r="H75" s="111" t="b">
        <v>0</v>
      </c>
      <c r="I75" s="111" t="b">
        <v>0</v>
      </c>
      <c r="J75" s="114" t="e">
        <f t="shared" ca="1" si="0"/>
        <v>#NAME?</v>
      </c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21.5" hidden="1" x14ac:dyDescent="0.9">
      <c r="A76" s="115">
        <f>'PLANTILLA V6'!A76</f>
        <v>0</v>
      </c>
      <c r="B76" s="111">
        <f>'PLANTILLA V6'!B76</f>
        <v>0</v>
      </c>
      <c r="C76" s="119">
        <f>'PLANTILLA V6'!C76</f>
        <v>1</v>
      </c>
      <c r="D76" s="111" t="str">
        <f>'PLANTILLA V6'!D76</f>
        <v>pza</v>
      </c>
      <c r="E76" s="119">
        <v>0</v>
      </c>
      <c r="F76" s="111" t="b">
        <v>0</v>
      </c>
      <c r="G76" s="111" t="b">
        <v>0</v>
      </c>
      <c r="H76" s="111" t="b">
        <v>0</v>
      </c>
      <c r="I76" s="111" t="b">
        <v>0</v>
      </c>
      <c r="J76" s="114" t="e">
        <f t="shared" ca="1" si="0"/>
        <v>#NAME?</v>
      </c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21.5" x14ac:dyDescent="0.9">
      <c r="A77" s="174" t="str">
        <f>'PLANTILLA V6'!A77</f>
        <v>Electricidad y Electrónica</v>
      </c>
      <c r="B77" s="157"/>
      <c r="C77" s="119">
        <f>'PLANTILLA V6'!C77</f>
        <v>0</v>
      </c>
      <c r="D77" s="111">
        <f>'PLANTILLA V6'!D77</f>
        <v>0</v>
      </c>
      <c r="E77" s="119">
        <v>0</v>
      </c>
      <c r="F77" s="111" t="b">
        <v>0</v>
      </c>
      <c r="G77" s="111" t="b">
        <v>0</v>
      </c>
      <c r="H77" s="111" t="b">
        <v>0</v>
      </c>
      <c r="I77" s="111" t="b">
        <v>0</v>
      </c>
      <c r="J77" s="114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21.5" hidden="1" x14ac:dyDescent="0.9">
      <c r="A78" s="118" t="str">
        <f>'PLANTILLA V6'!A78</f>
        <v>EE</v>
      </c>
      <c r="B78" s="118" t="str">
        <f>'PLANTILLA V6'!B78</f>
        <v>Juego de 10 cables tipo caiman- caiman</v>
      </c>
      <c r="C78" s="119">
        <f>'PLANTILLA V6'!C78</f>
        <v>1</v>
      </c>
      <c r="D78" s="111" t="str">
        <f>'PLANTILLA V6'!D78</f>
        <v>juego</v>
      </c>
      <c r="E78" s="119">
        <v>0</v>
      </c>
      <c r="F78" s="111" t="b">
        <v>0</v>
      </c>
      <c r="G78" s="111" t="b">
        <v>0</v>
      </c>
      <c r="H78" s="111" t="b">
        <v>1</v>
      </c>
      <c r="I78" s="111" t="b">
        <v>0</v>
      </c>
      <c r="J78" s="114" t="e">
        <f t="shared" ca="1" si="0"/>
        <v>#NAME?</v>
      </c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21.5" hidden="1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1" t="str">
        <f>'PLANTILLA V6'!D79</f>
        <v>juego</v>
      </c>
      <c r="E79" s="119">
        <v>0</v>
      </c>
      <c r="F79" s="111" t="b">
        <v>0</v>
      </c>
      <c r="G79" s="111" t="b">
        <v>0</v>
      </c>
      <c r="H79" s="111" t="b">
        <v>1</v>
      </c>
      <c r="I79" s="111" t="b">
        <v>0</v>
      </c>
      <c r="J79" s="114" t="e">
        <f t="shared" ca="1" si="0"/>
        <v>#NAME?</v>
      </c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21.5" hidden="1" x14ac:dyDescent="0.9">
      <c r="A80" s="118" t="str">
        <f>'PLANTILLA V6'!A80</f>
        <v>EE</v>
      </c>
      <c r="B80" s="118" t="str">
        <f>'PLANTILLA V6'!B80</f>
        <v xml:space="preserve">Juegos de jumpers macho - macho </v>
      </c>
      <c r="C80" s="119">
        <f>'PLANTILLA V6'!C80</f>
        <v>1</v>
      </c>
      <c r="D80" s="111" t="str">
        <f>'PLANTILLA V6'!D80</f>
        <v>juego</v>
      </c>
      <c r="E80" s="119">
        <v>0</v>
      </c>
      <c r="F80" s="111" t="b">
        <v>0</v>
      </c>
      <c r="G80" s="111" t="b">
        <v>0</v>
      </c>
      <c r="H80" s="111" t="b">
        <v>1</v>
      </c>
      <c r="I80" s="111" t="b">
        <v>0</v>
      </c>
      <c r="J80" s="114" t="e">
        <f t="shared" ca="1" si="0"/>
        <v>#NAME?</v>
      </c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21.5" hidden="1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1" t="str">
        <f>'PLANTILLA V6'!D81</f>
        <v>juego</v>
      </c>
      <c r="E81" s="119">
        <v>0</v>
      </c>
      <c r="F81" s="111" t="b">
        <v>0</v>
      </c>
      <c r="G81" s="111" t="b">
        <v>0</v>
      </c>
      <c r="H81" s="111" t="b">
        <v>1</v>
      </c>
      <c r="I81" s="111" t="b">
        <v>0</v>
      </c>
      <c r="J81" s="114" t="e">
        <f t="shared" ca="1" si="0"/>
        <v>#NAME?</v>
      </c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21.5" hidden="1" x14ac:dyDescent="0.9">
      <c r="A82" s="118" t="str">
        <f>'PLANTILLA V6'!A82</f>
        <v>EE</v>
      </c>
      <c r="B82" s="118" t="str">
        <f>'PLANTILLA V6'!B82</f>
        <v>Motor DC de 3V</v>
      </c>
      <c r="C82" s="119">
        <f>'PLANTILLA V6'!C82</f>
        <v>1</v>
      </c>
      <c r="D82" s="111" t="str">
        <f>'PLANTILLA V6'!D82</f>
        <v>pza</v>
      </c>
      <c r="E82" s="119">
        <v>0</v>
      </c>
      <c r="F82" s="111" t="b">
        <v>0</v>
      </c>
      <c r="G82" s="111" t="b">
        <v>0</v>
      </c>
      <c r="H82" s="111" t="b">
        <v>1</v>
      </c>
      <c r="I82" s="111" t="b">
        <v>0</v>
      </c>
      <c r="J82" s="114" t="e">
        <f t="shared" ca="1" si="0"/>
        <v>#NAME?</v>
      </c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21.5" hidden="1" x14ac:dyDescent="0.9">
      <c r="A83" s="118" t="str">
        <f>'PLANTILLA V6'!A83</f>
        <v>EE</v>
      </c>
      <c r="B83" s="118" t="str">
        <f>'PLANTILLA V6'!B83</f>
        <v>Motor DC de 5V</v>
      </c>
      <c r="C83" s="119">
        <f>'PLANTILLA V6'!C83</f>
        <v>1</v>
      </c>
      <c r="D83" s="111" t="str">
        <f>'PLANTILLA V6'!D83</f>
        <v>pza</v>
      </c>
      <c r="E83" s="119">
        <v>0</v>
      </c>
      <c r="F83" s="111" t="b">
        <v>0</v>
      </c>
      <c r="G83" s="111" t="b">
        <v>0</v>
      </c>
      <c r="H83" s="111" t="b">
        <v>1</v>
      </c>
      <c r="I83" s="111" t="b">
        <v>0</v>
      </c>
      <c r="J83" s="114" t="e">
        <f t="shared" ca="1" si="0"/>
        <v>#NAME?</v>
      </c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21.5" hidden="1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1" t="str">
        <f>'PLANTILLA V6'!D84</f>
        <v>pza</v>
      </c>
      <c r="E84" s="119">
        <v>0</v>
      </c>
      <c r="F84" s="111" t="b">
        <v>0</v>
      </c>
      <c r="G84" s="111" t="b">
        <v>0</v>
      </c>
      <c r="H84" s="111" t="b">
        <v>1</v>
      </c>
      <c r="I84" s="111" t="b">
        <v>0</v>
      </c>
      <c r="J84" s="114" t="e">
        <f t="shared" ca="1" si="0"/>
        <v>#NAME?</v>
      </c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21.5" hidden="1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1" t="str">
        <f>'PLANTILLA V6'!D85</f>
        <v>pza</v>
      </c>
      <c r="E85" s="119">
        <v>0</v>
      </c>
      <c r="F85" s="111" t="b">
        <v>0</v>
      </c>
      <c r="G85" s="111" t="b">
        <v>0</v>
      </c>
      <c r="H85" s="111" t="b">
        <v>0</v>
      </c>
      <c r="I85" s="111" t="b">
        <v>0</v>
      </c>
      <c r="J85" s="114" t="e">
        <f t="shared" ca="1" si="0"/>
        <v>#NAME?</v>
      </c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21.5" hidden="1" x14ac:dyDescent="0.9">
      <c r="A86" s="118" t="str">
        <f>'PLANTILLA V6'!A86</f>
        <v>EE</v>
      </c>
      <c r="B86" s="120" t="str">
        <f>'PLANTILLA V6'!B86</f>
        <v>Led de color verde</v>
      </c>
      <c r="C86" s="119">
        <f>'PLANTILLA V6'!C86</f>
        <v>1</v>
      </c>
      <c r="D86" s="111" t="str">
        <f>'PLANTILLA V6'!D86</f>
        <v>pza</v>
      </c>
      <c r="E86" s="119">
        <v>0</v>
      </c>
      <c r="F86" s="111" t="b">
        <v>0</v>
      </c>
      <c r="G86" s="111" t="b">
        <v>0</v>
      </c>
      <c r="H86" s="111" t="b">
        <v>0</v>
      </c>
      <c r="I86" s="111" t="b">
        <v>0</v>
      </c>
      <c r="J86" s="114" t="e">
        <f t="shared" ca="1" si="0"/>
        <v>#NAME?</v>
      </c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21.5" hidden="1" x14ac:dyDescent="0.9">
      <c r="A87" s="118" t="str">
        <f>'PLANTILLA V6'!A87</f>
        <v>EE</v>
      </c>
      <c r="B87" s="120" t="str">
        <f>'PLANTILLA V6'!B87</f>
        <v>Led de color amarillo (ámbar)</v>
      </c>
      <c r="C87" s="119">
        <f>'PLANTILLA V6'!C87</f>
        <v>1</v>
      </c>
      <c r="D87" s="111" t="str">
        <f>'PLANTILLA V6'!D87</f>
        <v>pza</v>
      </c>
      <c r="E87" s="119">
        <v>0</v>
      </c>
      <c r="F87" s="111" t="b">
        <v>0</v>
      </c>
      <c r="G87" s="111" t="b">
        <v>0</v>
      </c>
      <c r="H87" s="111" t="b">
        <v>0</v>
      </c>
      <c r="I87" s="111" t="b">
        <v>0</v>
      </c>
      <c r="J87" s="114" t="e">
        <f t="shared" ca="1" si="0"/>
        <v>#NAME?</v>
      </c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21.5" hidden="1" x14ac:dyDescent="0.9">
      <c r="A88" s="118" t="str">
        <f>'PLANTILLA V6'!A88</f>
        <v>EE</v>
      </c>
      <c r="B88" s="118" t="str">
        <f>'PLANTILLA V6'!B88</f>
        <v>Led de color rojo</v>
      </c>
      <c r="C88" s="119">
        <f>'PLANTILLA V6'!C88</f>
        <v>1</v>
      </c>
      <c r="D88" s="111" t="str">
        <f>'PLANTILLA V6'!D88</f>
        <v>pza</v>
      </c>
      <c r="E88" s="119">
        <v>0</v>
      </c>
      <c r="F88" s="111" t="b">
        <v>0</v>
      </c>
      <c r="G88" s="111" t="b">
        <v>0</v>
      </c>
      <c r="H88" s="111" t="b">
        <v>0</v>
      </c>
      <c r="I88" s="111" t="b">
        <v>0</v>
      </c>
      <c r="J88" s="114" t="e">
        <f t="shared" ca="1" si="0"/>
        <v>#NAME?</v>
      </c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21.5" hidden="1" x14ac:dyDescent="0.9">
      <c r="A89" s="118" t="str">
        <f>'PLANTILLA V6'!A89</f>
        <v>EE</v>
      </c>
      <c r="B89" s="118" t="str">
        <f>'PLANTILLA V6'!B89</f>
        <v xml:space="preserve">Resistencia de 330 ohms </v>
      </c>
      <c r="C89" s="119">
        <f>'PLANTILLA V6'!C89</f>
        <v>1</v>
      </c>
      <c r="D89" s="111" t="str">
        <f>'PLANTILLA V6'!D89</f>
        <v>pza</v>
      </c>
      <c r="E89" s="119">
        <v>0</v>
      </c>
      <c r="F89" s="111" t="b">
        <v>0</v>
      </c>
      <c r="G89" s="111" t="b">
        <v>0</v>
      </c>
      <c r="H89" s="111" t="b">
        <v>0</v>
      </c>
      <c r="I89" s="111" t="b">
        <v>0</v>
      </c>
      <c r="J89" s="114" t="e">
        <f t="shared" ca="1" si="0"/>
        <v>#NAME?</v>
      </c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21.5" hidden="1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1" t="str">
        <f>'PLANTILLA V6'!D90</f>
        <v>pza</v>
      </c>
      <c r="E90" s="119">
        <v>0</v>
      </c>
      <c r="F90" s="111" t="b">
        <v>0</v>
      </c>
      <c r="G90" s="111" t="b">
        <v>0</v>
      </c>
      <c r="H90" s="111" t="b">
        <v>0</v>
      </c>
      <c r="I90" s="111" t="b">
        <v>0</v>
      </c>
      <c r="J90" s="114" t="e">
        <f t="shared" ca="1" si="0"/>
        <v>#NAME?</v>
      </c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21.5" hidden="1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1" t="str">
        <f>'PLANTILLA V6'!D91</f>
        <v>rollo</v>
      </c>
      <c r="E91" s="119">
        <v>0</v>
      </c>
      <c r="F91" s="111" t="b">
        <v>0</v>
      </c>
      <c r="G91" s="111" t="b">
        <v>0</v>
      </c>
      <c r="H91" s="111" t="b">
        <v>0</v>
      </c>
      <c r="I91" s="111" t="b">
        <v>1</v>
      </c>
      <c r="J91" s="114" t="e">
        <f t="shared" ca="1" si="0"/>
        <v>#NAME?</v>
      </c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21.5" hidden="1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1" t="str">
        <f>'PLANTILLA V6'!D92</f>
        <v>rollo</v>
      </c>
      <c r="E92" s="119">
        <v>0</v>
      </c>
      <c r="F92" s="111" t="b">
        <v>0</v>
      </c>
      <c r="G92" s="111" t="b">
        <v>0</v>
      </c>
      <c r="H92" s="111" t="b">
        <v>0</v>
      </c>
      <c r="I92" s="111" t="b">
        <v>1</v>
      </c>
      <c r="J92" s="114" t="e">
        <f t="shared" ca="1" si="0"/>
        <v>#NAME?</v>
      </c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21.5" hidden="1" x14ac:dyDescent="0.9">
      <c r="A93" s="118" t="str">
        <f>'PLANTILLA V6'!A93</f>
        <v>EE</v>
      </c>
      <c r="B93" s="118" t="str">
        <f>'PLANTILLA V6'!B93</f>
        <v>Push button</v>
      </c>
      <c r="C93" s="119">
        <f>'PLANTILLA V6'!C93</f>
        <v>1</v>
      </c>
      <c r="D93" s="111" t="str">
        <f>'PLANTILLA V6'!D93</f>
        <v>pza</v>
      </c>
      <c r="E93" s="119">
        <v>0</v>
      </c>
      <c r="F93" s="111" t="b">
        <v>0</v>
      </c>
      <c r="G93" s="111" t="b">
        <v>0</v>
      </c>
      <c r="H93" s="111" t="b">
        <v>0</v>
      </c>
      <c r="I93" s="111" t="b">
        <v>0</v>
      </c>
      <c r="J93" s="114" t="e">
        <f t="shared" ca="1" si="0"/>
        <v>#NAME?</v>
      </c>
      <c r="K93" s="117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21.5" hidden="1" x14ac:dyDescent="0.9">
      <c r="A94" s="118" t="str">
        <f>'PLANTILLA V6'!A94</f>
        <v>EE</v>
      </c>
      <c r="B94" s="118" t="str">
        <f>'PLANTILLA V6'!B94</f>
        <v>Cautín</v>
      </c>
      <c r="C94" s="119">
        <f>'PLANTILLA V6'!C94</f>
        <v>1</v>
      </c>
      <c r="D94" s="111" t="str">
        <f>'PLANTILLA V6'!D94</f>
        <v>pza</v>
      </c>
      <c r="E94" s="119">
        <v>0</v>
      </c>
      <c r="F94" s="111" t="b">
        <v>0</v>
      </c>
      <c r="G94" s="111" t="b">
        <v>0</v>
      </c>
      <c r="H94" s="111" t="b">
        <v>0</v>
      </c>
      <c r="I94" s="111" t="b">
        <v>0</v>
      </c>
      <c r="J94" s="114" t="e">
        <f t="shared" ca="1" si="0"/>
        <v>#NAME?</v>
      </c>
      <c r="K94" s="117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21.5" hidden="1" x14ac:dyDescent="0.9">
      <c r="A95" s="118" t="str">
        <f>'PLANTILLA V6'!A95</f>
        <v>EE</v>
      </c>
      <c r="B95" s="118" t="str">
        <f>'PLANTILLA V6'!B95</f>
        <v>Soldadura electrónica</v>
      </c>
      <c r="C95" s="119">
        <f>'PLANTILLA V6'!C95</f>
        <v>1</v>
      </c>
      <c r="D95" s="111" t="str">
        <f>'PLANTILLA V6'!D95</f>
        <v>pza</v>
      </c>
      <c r="E95" s="119">
        <v>0</v>
      </c>
      <c r="F95" s="111" t="b">
        <v>0</v>
      </c>
      <c r="G95" s="111" t="b">
        <v>0</v>
      </c>
      <c r="H95" s="111" t="b">
        <v>0</v>
      </c>
      <c r="I95" s="111" t="b">
        <v>0</v>
      </c>
      <c r="J95" s="114" t="e">
        <f t="shared" ca="1" si="0"/>
        <v>#NAME?</v>
      </c>
      <c r="K95" s="117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21.5" hidden="1" x14ac:dyDescent="0.9">
      <c r="A96" s="118" t="str">
        <f>'PLANTILLA V6'!A96</f>
        <v>EE</v>
      </c>
      <c r="B96" s="118" t="str">
        <f>'PLANTILLA V6'!B96</f>
        <v>Pasta para soldar</v>
      </c>
      <c r="C96" s="119">
        <f>'PLANTILLA V6'!C96</f>
        <v>1</v>
      </c>
      <c r="D96" s="111" t="str">
        <f>'PLANTILLA V6'!D96</f>
        <v>pza</v>
      </c>
      <c r="E96" s="119">
        <v>0</v>
      </c>
      <c r="F96" s="111" t="b">
        <v>0</v>
      </c>
      <c r="G96" s="111" t="b">
        <v>0</v>
      </c>
      <c r="H96" s="111" t="b">
        <v>0</v>
      </c>
      <c r="I96" s="111" t="b">
        <v>0</v>
      </c>
      <c r="J96" s="114" t="e">
        <f t="shared" ca="1" si="0"/>
        <v>#NAME?</v>
      </c>
      <c r="K96" s="117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21.5" hidden="1" x14ac:dyDescent="0.9">
      <c r="A97" s="118" t="str">
        <f>'PLANTILLA V6'!A97</f>
        <v>EE</v>
      </c>
      <c r="B97" s="118">
        <f>'PLANTILLA V6'!B97</f>
        <v>0</v>
      </c>
      <c r="C97" s="119">
        <f>'PLANTILLA V6'!C97</f>
        <v>1</v>
      </c>
      <c r="D97" s="111" t="str">
        <f>'PLANTILLA V6'!D97</f>
        <v>pza</v>
      </c>
      <c r="E97" s="119">
        <v>0</v>
      </c>
      <c r="F97" s="111" t="b">
        <v>0</v>
      </c>
      <c r="G97" s="111" t="b">
        <v>0</v>
      </c>
      <c r="H97" s="111" t="b">
        <v>0</v>
      </c>
      <c r="I97" s="111" t="b">
        <v>0</v>
      </c>
      <c r="J97" s="114" t="e">
        <f t="shared" ca="1" si="0"/>
        <v>#NAME?</v>
      </c>
      <c r="K97" s="117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21.5" hidden="1" x14ac:dyDescent="0.9">
      <c r="A98" s="118">
        <f>'PLANTILLA V6'!A98</f>
        <v>0</v>
      </c>
      <c r="B98" s="118">
        <f>'PLANTILLA V6'!B98</f>
        <v>0</v>
      </c>
      <c r="C98" s="119">
        <f>'PLANTILLA V6'!C98</f>
        <v>1</v>
      </c>
      <c r="D98" s="111" t="str">
        <f>'PLANTILLA V6'!D98</f>
        <v>pza</v>
      </c>
      <c r="E98" s="119">
        <v>0</v>
      </c>
      <c r="F98" s="111" t="b">
        <v>0</v>
      </c>
      <c r="G98" s="111" t="b">
        <v>0</v>
      </c>
      <c r="H98" s="111" t="b">
        <v>0</v>
      </c>
      <c r="I98" s="111" t="b">
        <v>0</v>
      </c>
      <c r="J98" s="114" t="e">
        <f t="shared" ca="1" si="0"/>
        <v>#NAME?</v>
      </c>
      <c r="K98" s="117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21.5" hidden="1" x14ac:dyDescent="0.9">
      <c r="A99" s="118">
        <f>'PLANTILLA V6'!A99</f>
        <v>0</v>
      </c>
      <c r="B99" s="118">
        <f>'PLANTILLA V6'!B99</f>
        <v>0</v>
      </c>
      <c r="C99" s="119">
        <f>'PLANTILLA V6'!C99</f>
        <v>1</v>
      </c>
      <c r="D99" s="111" t="str">
        <f>'PLANTILLA V6'!D99</f>
        <v>pza</v>
      </c>
      <c r="E99" s="119">
        <v>0</v>
      </c>
      <c r="F99" s="111" t="b">
        <v>0</v>
      </c>
      <c r="G99" s="111" t="b">
        <v>0</v>
      </c>
      <c r="H99" s="111" t="b">
        <v>0</v>
      </c>
      <c r="I99" s="111" t="b">
        <v>0</v>
      </c>
      <c r="J99" s="114" t="e">
        <f t="shared" ca="1" si="0"/>
        <v>#NAME?</v>
      </c>
      <c r="K99" s="117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21.5" hidden="1" x14ac:dyDescent="0.9">
      <c r="A100" s="118">
        <f>'PLANTILLA V6'!A100</f>
        <v>0</v>
      </c>
      <c r="B100" s="118">
        <f>'PLANTILLA V6'!B100</f>
        <v>0</v>
      </c>
      <c r="C100" s="119">
        <f>'PLANTILLA V6'!C100</f>
        <v>1</v>
      </c>
      <c r="D100" s="111" t="str">
        <f>'PLANTILLA V6'!D100</f>
        <v>pza</v>
      </c>
      <c r="E100" s="119">
        <v>0</v>
      </c>
      <c r="F100" s="111" t="b">
        <v>0</v>
      </c>
      <c r="G100" s="111" t="b">
        <v>0</v>
      </c>
      <c r="H100" s="111" t="b">
        <v>0</v>
      </c>
      <c r="I100" s="111" t="b">
        <v>0</v>
      </c>
      <c r="J100" s="114" t="e">
        <f t="shared" ca="1" si="0"/>
        <v>#NAME?</v>
      </c>
      <c r="K100" s="117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21.5" hidden="1" x14ac:dyDescent="0.9">
      <c r="A101" s="118">
        <f>'PLANTILLA V6'!A101</f>
        <v>0</v>
      </c>
      <c r="B101" s="118">
        <f>'PLANTILLA V6'!B101</f>
        <v>0</v>
      </c>
      <c r="C101" s="119">
        <f>'PLANTILLA V6'!C101</f>
        <v>1</v>
      </c>
      <c r="D101" s="111" t="str">
        <f>'PLANTILLA V6'!D101</f>
        <v>pza</v>
      </c>
      <c r="E101" s="119">
        <v>0</v>
      </c>
      <c r="F101" s="111" t="b">
        <v>0</v>
      </c>
      <c r="G101" s="111" t="b">
        <v>0</v>
      </c>
      <c r="H101" s="111" t="b">
        <v>0</v>
      </c>
      <c r="I101" s="111" t="b">
        <v>0</v>
      </c>
      <c r="J101" s="114" t="e">
        <f t="shared" ca="1" si="0"/>
        <v>#NAME?</v>
      </c>
      <c r="K101" s="117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21.5" hidden="1" x14ac:dyDescent="0.9">
      <c r="A102" s="118">
        <f>'PLANTILLA V6'!A102</f>
        <v>0</v>
      </c>
      <c r="B102" s="118">
        <f>'PLANTILLA V6'!B102</f>
        <v>0</v>
      </c>
      <c r="C102" s="119">
        <f>'PLANTILLA V6'!C102</f>
        <v>1</v>
      </c>
      <c r="D102" s="111" t="str">
        <f>'PLANTILLA V6'!D102</f>
        <v>pza</v>
      </c>
      <c r="E102" s="119">
        <v>0</v>
      </c>
      <c r="F102" s="111" t="b">
        <v>0</v>
      </c>
      <c r="G102" s="111" t="b">
        <v>0</v>
      </c>
      <c r="H102" s="111" t="b">
        <v>0</v>
      </c>
      <c r="I102" s="111" t="b">
        <v>0</v>
      </c>
      <c r="J102" s="114" t="e">
        <f t="shared" ca="1" si="0"/>
        <v>#NAME?</v>
      </c>
      <c r="K102" s="117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21.5" hidden="1" x14ac:dyDescent="0.9">
      <c r="A103" s="118">
        <f>'PLANTILLA V6'!A103</f>
        <v>0</v>
      </c>
      <c r="B103" s="118">
        <f>'PLANTILLA V6'!B103</f>
        <v>0</v>
      </c>
      <c r="C103" s="119">
        <f>'PLANTILLA V6'!C103</f>
        <v>1</v>
      </c>
      <c r="D103" s="111" t="str">
        <f>'PLANTILLA V6'!D103</f>
        <v>pza</v>
      </c>
      <c r="E103" s="119">
        <v>0</v>
      </c>
      <c r="F103" s="111" t="b">
        <v>0</v>
      </c>
      <c r="G103" s="111" t="b">
        <v>0</v>
      </c>
      <c r="H103" s="111" t="b">
        <v>0</v>
      </c>
      <c r="I103" s="111" t="b">
        <v>0</v>
      </c>
      <c r="J103" s="114" t="e">
        <f t="shared" ca="1" si="0"/>
        <v>#NAME?</v>
      </c>
      <c r="K103" s="117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21.5" hidden="1" x14ac:dyDescent="0.9">
      <c r="A104" s="118">
        <f>'PLANTILLA V6'!A104</f>
        <v>0</v>
      </c>
      <c r="B104" s="118">
        <f>'PLANTILLA V6'!B104</f>
        <v>0</v>
      </c>
      <c r="C104" s="119">
        <f>'PLANTILLA V6'!C104</f>
        <v>1</v>
      </c>
      <c r="D104" s="111" t="str">
        <f>'PLANTILLA V6'!D104</f>
        <v>pza</v>
      </c>
      <c r="E104" s="119">
        <v>0</v>
      </c>
      <c r="F104" s="111" t="b">
        <v>0</v>
      </c>
      <c r="G104" s="111" t="b">
        <v>0</v>
      </c>
      <c r="H104" s="111" t="b">
        <v>0</v>
      </c>
      <c r="I104" s="111" t="b">
        <v>0</v>
      </c>
      <c r="J104" s="114" t="e">
        <f t="shared" ca="1" si="0"/>
        <v>#NAME?</v>
      </c>
      <c r="K104" s="117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21.5" hidden="1" x14ac:dyDescent="0.9">
      <c r="A105" s="118">
        <f>'PLANTILLA V6'!A105</f>
        <v>0</v>
      </c>
      <c r="B105" s="118">
        <f>'PLANTILLA V6'!B105</f>
        <v>0</v>
      </c>
      <c r="C105" s="119">
        <f>'PLANTILLA V6'!C105</f>
        <v>1</v>
      </c>
      <c r="D105" s="111" t="str">
        <f>'PLANTILLA V6'!D105</f>
        <v>pza</v>
      </c>
      <c r="E105" s="119">
        <v>0</v>
      </c>
      <c r="F105" s="111" t="b">
        <v>0</v>
      </c>
      <c r="G105" s="111" t="b">
        <v>0</v>
      </c>
      <c r="H105" s="111" t="b">
        <v>0</v>
      </c>
      <c r="I105" s="111" t="b">
        <v>0</v>
      </c>
      <c r="J105" s="114" t="e">
        <f t="shared" ca="1" si="0"/>
        <v>#NAME?</v>
      </c>
      <c r="K105" s="117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21.5" hidden="1" x14ac:dyDescent="0.9">
      <c r="A106" s="118">
        <f>'PLANTILLA V6'!A106</f>
        <v>0</v>
      </c>
      <c r="B106" s="118">
        <f>'PLANTILLA V6'!B106</f>
        <v>0</v>
      </c>
      <c r="C106" s="119">
        <f>'PLANTILLA V6'!C106</f>
        <v>1</v>
      </c>
      <c r="D106" s="111" t="str">
        <f>'PLANTILLA V6'!D106</f>
        <v>pza</v>
      </c>
      <c r="E106" s="119">
        <v>0</v>
      </c>
      <c r="F106" s="111" t="b">
        <v>0</v>
      </c>
      <c r="G106" s="111" t="b">
        <v>0</v>
      </c>
      <c r="H106" s="111" t="b">
        <v>0</v>
      </c>
      <c r="I106" s="111" t="b">
        <v>0</v>
      </c>
      <c r="J106" s="114" t="e">
        <f t="shared" ca="1" si="0"/>
        <v>#NAME?</v>
      </c>
      <c r="K106" s="117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21.5" hidden="1" x14ac:dyDescent="0.9">
      <c r="A107" s="118">
        <f>'PLANTILLA V6'!A107</f>
        <v>0</v>
      </c>
      <c r="B107" s="118">
        <f>'PLANTILLA V6'!B107</f>
        <v>0</v>
      </c>
      <c r="C107" s="119">
        <f>'PLANTILLA V6'!C107</f>
        <v>1</v>
      </c>
      <c r="D107" s="111" t="str">
        <f>'PLANTILLA V6'!D107</f>
        <v>pza</v>
      </c>
      <c r="E107" s="119">
        <v>0</v>
      </c>
      <c r="F107" s="111" t="b">
        <v>0</v>
      </c>
      <c r="G107" s="111" t="b">
        <v>0</v>
      </c>
      <c r="H107" s="111" t="b">
        <v>0</v>
      </c>
      <c r="I107" s="111" t="b">
        <v>0</v>
      </c>
      <c r="J107" s="114" t="e">
        <f t="shared" ca="1" si="0"/>
        <v>#NAME?</v>
      </c>
      <c r="K107" s="117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21.5" hidden="1" x14ac:dyDescent="0.9">
      <c r="A108" s="118">
        <f>'PLANTILLA V6'!A108</f>
        <v>0</v>
      </c>
      <c r="B108" s="118">
        <f>'PLANTILLA V6'!B108</f>
        <v>0</v>
      </c>
      <c r="C108" s="119">
        <f>'PLANTILLA V6'!C108</f>
        <v>1</v>
      </c>
      <c r="D108" s="111" t="str">
        <f>'PLANTILLA V6'!D108</f>
        <v>pza</v>
      </c>
      <c r="E108" s="119">
        <v>0</v>
      </c>
      <c r="F108" s="111" t="b">
        <v>0</v>
      </c>
      <c r="G108" s="111" t="b">
        <v>0</v>
      </c>
      <c r="H108" s="111" t="b">
        <v>0</v>
      </c>
      <c r="I108" s="111" t="b">
        <v>0</v>
      </c>
      <c r="J108" s="114" t="e">
        <f t="shared" ca="1" si="0"/>
        <v>#NAME?</v>
      </c>
      <c r="K108" s="117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21.5" x14ac:dyDescent="0.9">
      <c r="A109" s="175" t="str">
        <f>'PLANTILLA V6'!A109</f>
        <v>Baterías</v>
      </c>
      <c r="B109" s="157"/>
      <c r="C109" s="119">
        <f>'PLANTILLA V6'!C109</f>
        <v>0</v>
      </c>
      <c r="D109" s="111">
        <f>'PLANTILLA V6'!D109</f>
        <v>0</v>
      </c>
      <c r="E109" s="119">
        <v>0</v>
      </c>
      <c r="F109" s="111" t="b">
        <v>0</v>
      </c>
      <c r="G109" s="111" t="b">
        <v>0</v>
      </c>
      <c r="H109" s="111" t="b">
        <v>0</v>
      </c>
      <c r="I109" s="111" t="b">
        <v>0</v>
      </c>
      <c r="J109" s="114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7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21.5" hidden="1" x14ac:dyDescent="0.9">
      <c r="A110" s="118" t="str">
        <f>'PLANTILLA V6'!A110</f>
        <v>Ba</v>
      </c>
      <c r="B110" s="118" t="str">
        <f>'PLANTILLA V6'!B110</f>
        <v>Batería recargable (AA)</v>
      </c>
      <c r="C110" s="119">
        <f>'PLANTILLA V6'!C110</f>
        <v>1</v>
      </c>
      <c r="D110" s="111" t="str">
        <f>'PLANTILLA V6'!D110</f>
        <v>pza</v>
      </c>
      <c r="E110" s="119">
        <v>0</v>
      </c>
      <c r="F110" s="111" t="b">
        <v>0</v>
      </c>
      <c r="G110" s="111" t="b">
        <v>0</v>
      </c>
      <c r="H110" s="111" t="b">
        <v>1</v>
      </c>
      <c r="I110" s="111" t="b">
        <v>0</v>
      </c>
      <c r="J110" s="114" t="e">
        <f t="shared" ca="1" si="0"/>
        <v>#NAME?</v>
      </c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21.5" hidden="1" x14ac:dyDescent="0.9">
      <c r="A111" s="118" t="str">
        <f>'PLANTILLA V6'!A111</f>
        <v>Ba</v>
      </c>
      <c r="B111" s="118" t="str">
        <f>'PLANTILLA V6'!B111</f>
        <v>Batería recargable (AAA)</v>
      </c>
      <c r="C111" s="119">
        <f>'PLANTILLA V6'!C111</f>
        <v>1</v>
      </c>
      <c r="D111" s="111" t="str">
        <f>'PLANTILLA V6'!D111</f>
        <v>pza</v>
      </c>
      <c r="E111" s="119">
        <v>0</v>
      </c>
      <c r="F111" s="111" t="b">
        <v>0</v>
      </c>
      <c r="G111" s="111" t="b">
        <v>0</v>
      </c>
      <c r="H111" s="111" t="b">
        <v>1</v>
      </c>
      <c r="I111" s="111" t="b">
        <v>0</v>
      </c>
      <c r="J111" s="114" t="e">
        <f t="shared" ca="1" si="0"/>
        <v>#NAME?</v>
      </c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21.5" hidden="1" x14ac:dyDescent="0.9">
      <c r="A112" s="118" t="str">
        <f>'PLANTILLA V6'!A112</f>
        <v>Ba</v>
      </c>
      <c r="B112" s="118" t="str">
        <f>'PLANTILLA V6'!B112</f>
        <v>Batería recargable 9V (recomendable marca Volteck)</v>
      </c>
      <c r="C112" s="119">
        <f>'PLANTILLA V6'!C112</f>
        <v>1</v>
      </c>
      <c r="D112" s="111" t="str">
        <f>'PLANTILLA V6'!D112</f>
        <v>pza</v>
      </c>
      <c r="E112" s="119">
        <v>0</v>
      </c>
      <c r="F112" s="111" t="b">
        <v>0</v>
      </c>
      <c r="G112" s="111" t="b">
        <v>0</v>
      </c>
      <c r="H112" s="111" t="b">
        <v>1</v>
      </c>
      <c r="I112" s="111" t="b">
        <v>0</v>
      </c>
      <c r="J112" s="114" t="e">
        <f t="shared" ca="1" si="0"/>
        <v>#NAME?</v>
      </c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21.5" hidden="1" x14ac:dyDescent="0.9">
      <c r="A113" s="118" t="str">
        <f>'PLANTILLA V6'!A113</f>
        <v>Ba</v>
      </c>
      <c r="B113" s="118" t="str">
        <f>'PLANTILLA V6'!B113</f>
        <v>Baterías alcalinas AAA de 1.5 V (no recargable) para microbit</v>
      </c>
      <c r="C113" s="119">
        <f>'PLANTILLA V6'!C113</f>
        <v>1</v>
      </c>
      <c r="D113" s="111" t="str">
        <f>'PLANTILLA V6'!D113</f>
        <v>pza</v>
      </c>
      <c r="E113" s="119">
        <v>0</v>
      </c>
      <c r="F113" s="111" t="b">
        <v>0</v>
      </c>
      <c r="G113" s="111" t="b">
        <v>0</v>
      </c>
      <c r="H113" s="111" t="b">
        <v>1</v>
      </c>
      <c r="I113" s="111" t="b">
        <v>0</v>
      </c>
      <c r="J113" s="114" t="e">
        <f t="shared" ca="1" si="0"/>
        <v>#NAME?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21.5" hidden="1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1" t="str">
        <f>'PLANTILLA V6'!D114</f>
        <v>pza</v>
      </c>
      <c r="E114" s="119">
        <v>0</v>
      </c>
      <c r="F114" s="111" t="b">
        <v>0</v>
      </c>
      <c r="G114" s="111" t="b">
        <v>0</v>
      </c>
      <c r="H114" s="111" t="b">
        <v>1</v>
      </c>
      <c r="I114" s="111" t="b">
        <v>0</v>
      </c>
      <c r="J114" s="114" t="e">
        <f t="shared" ca="1" si="0"/>
        <v>#NAME?</v>
      </c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21.5" hidden="1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1" t="str">
        <f>'PLANTILLA V6'!D115</f>
        <v>pza</v>
      </c>
      <c r="E115" s="119">
        <v>0</v>
      </c>
      <c r="F115" s="111" t="b">
        <v>0</v>
      </c>
      <c r="G115" s="111" t="b">
        <v>0</v>
      </c>
      <c r="H115" s="111" t="b">
        <v>0</v>
      </c>
      <c r="I115" s="111" t="b">
        <v>1</v>
      </c>
      <c r="J115" s="114" t="e">
        <f t="shared" ca="1" si="0"/>
        <v>#NAME?</v>
      </c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21.5" hidden="1" x14ac:dyDescent="0.9">
      <c r="A116" s="118" t="str">
        <f>'PLANTILLA V6'!A116</f>
        <v>Ba</v>
      </c>
      <c r="B116" s="118" t="str">
        <f>'PLANTILLA V6'!B116</f>
        <v>Portapilas "AA" en serie</v>
      </c>
      <c r="C116" s="119">
        <f>'PLANTILLA V6'!C116</f>
        <v>1</v>
      </c>
      <c r="D116" s="111" t="str">
        <f>'PLANTILLA V6'!D116</f>
        <v>pza</v>
      </c>
      <c r="E116" s="119">
        <v>0</v>
      </c>
      <c r="F116" s="111" t="b">
        <v>0</v>
      </c>
      <c r="G116" s="111" t="b">
        <v>0</v>
      </c>
      <c r="H116" s="111" t="b">
        <v>1</v>
      </c>
      <c r="I116" s="111" t="b">
        <v>0</v>
      </c>
      <c r="J116" s="114" t="e">
        <f t="shared" ca="1" si="0"/>
        <v>#NAME?</v>
      </c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21.5" hidden="1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1" t="str">
        <f>'PLANTILLA V6'!D117</f>
        <v>pza</v>
      </c>
      <c r="E117" s="119">
        <v>0</v>
      </c>
      <c r="F117" s="111" t="b">
        <v>0</v>
      </c>
      <c r="G117" s="111" t="b">
        <v>0</v>
      </c>
      <c r="H117" s="111" t="b">
        <v>1</v>
      </c>
      <c r="I117" s="111" t="b">
        <v>0</v>
      </c>
      <c r="J117" s="114" t="e">
        <f t="shared" ca="1" si="0"/>
        <v>#NAME?</v>
      </c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21.5" hidden="1" x14ac:dyDescent="0.9">
      <c r="A118" s="118" t="str">
        <f>'PLANTILLA V6'!A118</f>
        <v>Ba</v>
      </c>
      <c r="B118" s="118" t="str">
        <f>'PLANTILLA V6'!B118</f>
        <v>Pila CR2032 tipo moneda</v>
      </c>
      <c r="C118" s="119">
        <f>'PLANTILLA V6'!C118</f>
        <v>1</v>
      </c>
      <c r="D118" s="111" t="str">
        <f>'PLANTILLA V6'!D118</f>
        <v>pza</v>
      </c>
      <c r="E118" s="119">
        <v>0</v>
      </c>
      <c r="F118" s="111" t="b">
        <v>0</v>
      </c>
      <c r="G118" s="111" t="b">
        <v>0</v>
      </c>
      <c r="H118" s="111" t="b">
        <v>1</v>
      </c>
      <c r="I118" s="111" t="b">
        <v>0</v>
      </c>
      <c r="J118" s="114" t="e">
        <f t="shared" ca="1" si="0"/>
        <v>#NAME?</v>
      </c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21.5" hidden="1" x14ac:dyDescent="0.9">
      <c r="A119" s="26">
        <f>'PLANTILLA V6'!A119</f>
        <v>0</v>
      </c>
      <c r="B119" s="26">
        <f>'PLANTILLA V6'!B119</f>
        <v>0</v>
      </c>
      <c r="C119" s="119">
        <f>'PLANTILLA V6'!C119</f>
        <v>0</v>
      </c>
      <c r="D119" s="111">
        <f>'PLANTILLA V6'!D119</f>
        <v>0</v>
      </c>
      <c r="E119" s="119">
        <v>0</v>
      </c>
      <c r="F119" s="111" t="b">
        <v>0</v>
      </c>
      <c r="G119" s="111" t="b">
        <v>0</v>
      </c>
      <c r="H119" s="111" t="b">
        <v>0</v>
      </c>
      <c r="I119" s="111" t="b">
        <v>0</v>
      </c>
      <c r="J119" s="114" t="e">
        <f t="shared" ca="1" si="0"/>
        <v>#NAME?</v>
      </c>
    </row>
    <row r="120" spans="1:26" ht="21.5" hidden="1" x14ac:dyDescent="0.9">
      <c r="A120" s="26">
        <f>'PLANTILLA V6'!A120</f>
        <v>0</v>
      </c>
      <c r="B120" s="26">
        <f>'PLANTILLA V6'!B120</f>
        <v>0</v>
      </c>
      <c r="C120" s="119">
        <f>'PLANTILLA V6'!C120</f>
        <v>0</v>
      </c>
      <c r="D120" s="111">
        <f>'PLANTILLA V6'!D120</f>
        <v>0</v>
      </c>
      <c r="E120" s="119">
        <v>0</v>
      </c>
      <c r="F120" s="111" t="b">
        <v>0</v>
      </c>
      <c r="G120" s="111" t="b">
        <v>0</v>
      </c>
      <c r="H120" s="111" t="b">
        <v>0</v>
      </c>
      <c r="I120" s="111" t="b">
        <v>0</v>
      </c>
      <c r="J120" s="114" t="e">
        <f t="shared" ca="1" si="0"/>
        <v>#NAME?</v>
      </c>
    </row>
    <row r="121" spans="1:26" ht="21.5" hidden="1" x14ac:dyDescent="0.9">
      <c r="A121" s="26">
        <f>'PLANTILLA V6'!A121</f>
        <v>0</v>
      </c>
      <c r="B121" s="26">
        <f>'PLANTILLA V6'!B121</f>
        <v>0</v>
      </c>
      <c r="C121" s="119">
        <f>'PLANTILLA V6'!C121</f>
        <v>0</v>
      </c>
      <c r="D121" s="111">
        <f>'PLANTILLA V6'!D121</f>
        <v>0</v>
      </c>
      <c r="E121" s="119">
        <v>0</v>
      </c>
      <c r="F121" s="111" t="b">
        <v>0</v>
      </c>
      <c r="G121" s="111" t="b">
        <v>0</v>
      </c>
      <c r="H121" s="111" t="b">
        <v>0</v>
      </c>
      <c r="I121" s="111" t="b">
        <v>0</v>
      </c>
      <c r="J121" s="114" t="e">
        <f t="shared" ca="1" si="0"/>
        <v>#NAME?</v>
      </c>
    </row>
    <row r="122" spans="1:26" ht="21.5" hidden="1" x14ac:dyDescent="0.9">
      <c r="A122" s="26">
        <f>'PLANTILLA V6'!A122</f>
        <v>0</v>
      </c>
      <c r="B122" s="26">
        <f>'PLANTILLA V6'!B122</f>
        <v>0</v>
      </c>
      <c r="C122" s="119">
        <f>'PLANTILLA V6'!C122</f>
        <v>0</v>
      </c>
      <c r="D122" s="111">
        <f>'PLANTILLA V6'!D122</f>
        <v>0</v>
      </c>
      <c r="E122" s="119">
        <v>0</v>
      </c>
      <c r="F122" s="111" t="b">
        <v>0</v>
      </c>
      <c r="G122" s="111" t="b">
        <v>0</v>
      </c>
      <c r="H122" s="111" t="b">
        <v>0</v>
      </c>
      <c r="I122" s="111" t="b">
        <v>0</v>
      </c>
      <c r="J122" s="114" t="e">
        <f t="shared" ca="1" si="0"/>
        <v>#NAME?</v>
      </c>
    </row>
    <row r="123" spans="1:26" ht="21.5" hidden="1" x14ac:dyDescent="0.9">
      <c r="A123" s="26">
        <f>'PLANTILLA V6'!A123</f>
        <v>0</v>
      </c>
      <c r="B123" s="26">
        <f>'PLANTILLA V6'!B123</f>
        <v>0</v>
      </c>
      <c r="C123" s="119">
        <f>'PLANTILLA V6'!C123</f>
        <v>0</v>
      </c>
      <c r="D123" s="111">
        <f>'PLANTILLA V6'!D123</f>
        <v>0</v>
      </c>
      <c r="E123" s="119">
        <v>0</v>
      </c>
      <c r="F123" s="111" t="b">
        <v>0</v>
      </c>
      <c r="G123" s="111" t="b">
        <v>0</v>
      </c>
      <c r="H123" s="111" t="b">
        <v>0</v>
      </c>
      <c r="I123" s="111" t="b">
        <v>0</v>
      </c>
      <c r="J123" s="114" t="e">
        <f t="shared" ca="1" si="0"/>
        <v>#NAME?</v>
      </c>
    </row>
    <row r="124" spans="1:26" ht="21.5" hidden="1" x14ac:dyDescent="0.9">
      <c r="A124" s="26">
        <f>'PLANTILLA V6'!A124</f>
        <v>0</v>
      </c>
      <c r="B124" s="26">
        <f>'PLANTILLA V6'!B124</f>
        <v>0</v>
      </c>
      <c r="C124" s="119">
        <f>'PLANTILLA V6'!C124</f>
        <v>0</v>
      </c>
      <c r="D124" s="111">
        <f>'PLANTILLA V6'!D124</f>
        <v>0</v>
      </c>
      <c r="E124" s="119">
        <v>0</v>
      </c>
      <c r="F124" s="111" t="b">
        <v>0</v>
      </c>
      <c r="G124" s="111" t="b">
        <v>0</v>
      </c>
      <c r="H124" s="111" t="b">
        <v>0</v>
      </c>
      <c r="I124" s="111" t="b">
        <v>0</v>
      </c>
      <c r="J124" s="114" t="e">
        <f t="shared" ca="1" si="0"/>
        <v>#NAME?</v>
      </c>
    </row>
    <row r="125" spans="1:26" ht="21.5" hidden="1" x14ac:dyDescent="0.9">
      <c r="A125" s="26">
        <f>'PLANTILLA V6'!A125</f>
        <v>0</v>
      </c>
      <c r="B125" s="26">
        <f>'PLANTILLA V6'!B125</f>
        <v>0</v>
      </c>
      <c r="C125" s="119">
        <f>'PLANTILLA V6'!C125</f>
        <v>0</v>
      </c>
      <c r="D125" s="111">
        <f>'PLANTILLA V6'!D125</f>
        <v>0</v>
      </c>
      <c r="E125" s="119">
        <v>0</v>
      </c>
      <c r="F125" s="111" t="b">
        <v>0</v>
      </c>
      <c r="G125" s="111" t="b">
        <v>0</v>
      </c>
      <c r="H125" s="111" t="b">
        <v>0</v>
      </c>
      <c r="I125" s="111" t="b">
        <v>0</v>
      </c>
      <c r="J125" s="114" t="e">
        <f t="shared" ca="1" si="0"/>
        <v>#NAME?</v>
      </c>
    </row>
    <row r="126" spans="1:26" ht="21.5" hidden="1" x14ac:dyDescent="0.9">
      <c r="A126" s="26">
        <f>'PLANTILLA V6'!A126</f>
        <v>0</v>
      </c>
      <c r="B126" s="26">
        <f>'PLANTILLA V6'!B126</f>
        <v>0</v>
      </c>
      <c r="C126" s="119">
        <f>'PLANTILLA V6'!C126</f>
        <v>0</v>
      </c>
      <c r="D126" s="111">
        <f>'PLANTILLA V6'!D126</f>
        <v>0</v>
      </c>
      <c r="E126" s="119">
        <v>0</v>
      </c>
      <c r="F126" s="111" t="b">
        <v>0</v>
      </c>
      <c r="G126" s="111" t="b">
        <v>0</v>
      </c>
      <c r="H126" s="111" t="b">
        <v>0</v>
      </c>
      <c r="I126" s="111" t="b">
        <v>0</v>
      </c>
      <c r="J126" s="114" t="e">
        <f t="shared" ca="1" si="0"/>
        <v>#NAME?</v>
      </c>
    </row>
    <row r="127" spans="1:26" ht="21.5" hidden="1" x14ac:dyDescent="0.9">
      <c r="A127" s="26">
        <f>'PLANTILLA V6'!A127</f>
        <v>0</v>
      </c>
      <c r="B127" s="26">
        <f>'PLANTILLA V6'!B127</f>
        <v>0</v>
      </c>
      <c r="C127" s="119">
        <f>'PLANTILLA V6'!C127</f>
        <v>0</v>
      </c>
      <c r="D127" s="111">
        <f>'PLANTILLA V6'!D127</f>
        <v>0</v>
      </c>
      <c r="E127" s="119">
        <v>0</v>
      </c>
      <c r="F127" s="111" t="b">
        <v>0</v>
      </c>
      <c r="G127" s="111" t="b">
        <v>0</v>
      </c>
      <c r="H127" s="111" t="b">
        <v>0</v>
      </c>
      <c r="I127" s="111" t="b">
        <v>0</v>
      </c>
      <c r="J127" s="114" t="e">
        <f t="shared" ca="1" si="0"/>
        <v>#NAME?</v>
      </c>
    </row>
    <row r="128" spans="1:26" ht="21.5" hidden="1" x14ac:dyDescent="0.9">
      <c r="A128" s="26">
        <f>'PLANTILLA V6'!A128</f>
        <v>0</v>
      </c>
      <c r="B128" s="26">
        <f>'PLANTILLA V6'!B128</f>
        <v>0</v>
      </c>
      <c r="C128" s="119">
        <f>'PLANTILLA V6'!C128</f>
        <v>0</v>
      </c>
      <c r="D128" s="111">
        <f>'PLANTILLA V6'!D128</f>
        <v>0</v>
      </c>
      <c r="E128" s="119">
        <v>0</v>
      </c>
      <c r="F128" s="111" t="b">
        <v>0</v>
      </c>
      <c r="G128" s="111" t="b">
        <v>0</v>
      </c>
      <c r="H128" s="111" t="b">
        <v>0</v>
      </c>
      <c r="I128" s="111" t="b">
        <v>0</v>
      </c>
      <c r="J128" s="114" t="e">
        <f t="shared" ca="1" si="0"/>
        <v>#NAME?</v>
      </c>
    </row>
    <row r="129" spans="1:26" ht="21.5" hidden="1" x14ac:dyDescent="0.9">
      <c r="A129" s="26">
        <f>'PLANTILLA V6'!A129</f>
        <v>0</v>
      </c>
      <c r="B129" s="26">
        <f>'PLANTILLA V6'!B129</f>
        <v>0</v>
      </c>
      <c r="C129" s="119">
        <f>'PLANTILLA V6'!C129</f>
        <v>0</v>
      </c>
      <c r="D129" s="111">
        <f>'PLANTILLA V6'!D129</f>
        <v>0</v>
      </c>
      <c r="E129" s="119">
        <v>0</v>
      </c>
      <c r="F129" s="111" t="b">
        <v>0</v>
      </c>
      <c r="G129" s="111" t="b">
        <v>0</v>
      </c>
      <c r="H129" s="111" t="b">
        <v>0</v>
      </c>
      <c r="I129" s="111" t="b">
        <v>0</v>
      </c>
      <c r="J129" s="114" t="e">
        <f t="shared" ca="1" si="0"/>
        <v>#NAME?</v>
      </c>
    </row>
    <row r="130" spans="1:26" ht="21.5" hidden="1" x14ac:dyDescent="0.9">
      <c r="A130" s="26">
        <f>'PLANTILLA V6'!A130</f>
        <v>0</v>
      </c>
      <c r="B130" s="26">
        <f>'PLANTILLA V6'!B130</f>
        <v>0</v>
      </c>
      <c r="C130" s="119">
        <f>'PLANTILLA V6'!C130</f>
        <v>0</v>
      </c>
      <c r="D130" s="111">
        <f>'PLANTILLA V6'!D130</f>
        <v>0</v>
      </c>
      <c r="E130" s="119">
        <v>0</v>
      </c>
      <c r="F130" s="111" t="b">
        <v>0</v>
      </c>
      <c r="G130" s="111" t="b">
        <v>0</v>
      </c>
      <c r="H130" s="111" t="b">
        <v>0</v>
      </c>
      <c r="I130" s="111" t="b">
        <v>0</v>
      </c>
      <c r="J130" s="114" t="e">
        <f t="shared" ca="1" si="0"/>
        <v>#NAME?</v>
      </c>
    </row>
    <row r="131" spans="1:26" ht="21.5" hidden="1" x14ac:dyDescent="0.9">
      <c r="A131" s="26">
        <f>'PLANTILLA V6'!A131</f>
        <v>0</v>
      </c>
      <c r="B131" s="26">
        <f>'PLANTILLA V6'!B131</f>
        <v>0</v>
      </c>
      <c r="C131" s="119">
        <f>'PLANTILLA V6'!C131</f>
        <v>0</v>
      </c>
      <c r="D131" s="111">
        <f>'PLANTILLA V6'!D131</f>
        <v>0</v>
      </c>
      <c r="E131" s="119">
        <v>0</v>
      </c>
      <c r="F131" s="111" t="b">
        <v>0</v>
      </c>
      <c r="G131" s="111" t="b">
        <v>0</v>
      </c>
      <c r="H131" s="111" t="b">
        <v>0</v>
      </c>
      <c r="I131" s="111" t="b">
        <v>0</v>
      </c>
      <c r="J131" s="114" t="e">
        <f t="shared" ca="1" si="0"/>
        <v>#NAME?</v>
      </c>
    </row>
    <row r="132" spans="1:26" ht="21.5" hidden="1" x14ac:dyDescent="0.9">
      <c r="A132" s="26">
        <f>'PLANTILLA V6'!A132</f>
        <v>0</v>
      </c>
      <c r="B132" s="26">
        <f>'PLANTILLA V6'!B132</f>
        <v>0</v>
      </c>
      <c r="C132" s="119">
        <f>'PLANTILLA V6'!C132</f>
        <v>0</v>
      </c>
      <c r="D132" s="111">
        <f>'PLANTILLA V6'!D132</f>
        <v>0</v>
      </c>
      <c r="E132" s="119">
        <v>0</v>
      </c>
      <c r="F132" s="111" t="b">
        <v>0</v>
      </c>
      <c r="G132" s="111" t="b">
        <v>0</v>
      </c>
      <c r="H132" s="111" t="b">
        <v>0</v>
      </c>
      <c r="I132" s="111" t="b">
        <v>0</v>
      </c>
      <c r="J132" s="114" t="e">
        <f t="shared" ca="1" si="0"/>
        <v>#NAME?</v>
      </c>
    </row>
    <row r="133" spans="1:26" ht="21.5" hidden="1" x14ac:dyDescent="0.9">
      <c r="A133" s="26">
        <f>'PLANTILLA V6'!A133</f>
        <v>0</v>
      </c>
      <c r="B133" s="26">
        <f>'PLANTILLA V6'!B133</f>
        <v>0</v>
      </c>
      <c r="C133" s="119">
        <f>'PLANTILLA V6'!C133</f>
        <v>0</v>
      </c>
      <c r="D133" s="111">
        <f>'PLANTILLA V6'!D133</f>
        <v>0</v>
      </c>
      <c r="E133" s="119">
        <v>0</v>
      </c>
      <c r="F133" s="111" t="b">
        <v>0</v>
      </c>
      <c r="G133" s="111" t="b">
        <v>0</v>
      </c>
      <c r="H133" s="111" t="b">
        <v>0</v>
      </c>
      <c r="I133" s="111" t="b">
        <v>0</v>
      </c>
      <c r="J133" s="114" t="e">
        <f t="shared" ca="1" si="0"/>
        <v>#NAME?</v>
      </c>
    </row>
    <row r="134" spans="1:26" ht="21.5" hidden="1" x14ac:dyDescent="0.9">
      <c r="A134" s="26">
        <f>'PLANTILLA V6'!A134</f>
        <v>0</v>
      </c>
      <c r="B134" s="26">
        <f>'PLANTILLA V6'!B134</f>
        <v>0</v>
      </c>
      <c r="C134" s="119">
        <f>'PLANTILLA V6'!C134</f>
        <v>0</v>
      </c>
      <c r="D134" s="111">
        <f>'PLANTILLA V6'!D134</f>
        <v>0</v>
      </c>
      <c r="E134" s="119">
        <v>0</v>
      </c>
      <c r="F134" s="111" t="b">
        <v>0</v>
      </c>
      <c r="G134" s="111" t="b">
        <v>0</v>
      </c>
      <c r="H134" s="111" t="b">
        <v>0</v>
      </c>
      <c r="I134" s="111" t="b">
        <v>0</v>
      </c>
      <c r="J134" s="114" t="e">
        <f t="shared" ca="1" si="0"/>
        <v>#NAME?</v>
      </c>
    </row>
    <row r="135" spans="1:26" ht="21.5" hidden="1" x14ac:dyDescent="0.9">
      <c r="A135" s="26">
        <f>'PLANTILLA V6'!A135</f>
        <v>0</v>
      </c>
      <c r="B135" s="26">
        <f>'PLANTILLA V6'!B135</f>
        <v>0</v>
      </c>
      <c r="C135" s="119">
        <f>'PLANTILLA V6'!C135</f>
        <v>0</v>
      </c>
      <c r="D135" s="111">
        <f>'PLANTILLA V6'!D135</f>
        <v>0</v>
      </c>
      <c r="E135" s="119">
        <v>0</v>
      </c>
      <c r="F135" s="111" t="b">
        <v>0</v>
      </c>
      <c r="G135" s="111" t="b">
        <v>0</v>
      </c>
      <c r="H135" s="111" t="b">
        <v>0</v>
      </c>
      <c r="I135" s="111" t="b">
        <v>0</v>
      </c>
      <c r="J135" s="114" t="e">
        <f t="shared" ca="1" si="0"/>
        <v>#NAME?</v>
      </c>
    </row>
    <row r="136" spans="1:26" ht="21.5" hidden="1" x14ac:dyDescent="0.9">
      <c r="A136" s="26">
        <f>'PLANTILLA V6'!A136</f>
        <v>0</v>
      </c>
      <c r="B136" s="26">
        <f>'PLANTILLA V6'!B136</f>
        <v>0</v>
      </c>
      <c r="C136" s="119">
        <f>'PLANTILLA V6'!C136</f>
        <v>0</v>
      </c>
      <c r="D136" s="111">
        <f>'PLANTILLA V6'!D136</f>
        <v>0</v>
      </c>
      <c r="E136" s="119">
        <v>0</v>
      </c>
      <c r="F136" s="111" t="b">
        <v>0</v>
      </c>
      <c r="G136" s="111" t="b">
        <v>0</v>
      </c>
      <c r="H136" s="111" t="b">
        <v>0</v>
      </c>
      <c r="I136" s="111" t="b">
        <v>0</v>
      </c>
      <c r="J136" s="114" t="e">
        <f t="shared" ca="1" si="0"/>
        <v>#NAME?</v>
      </c>
    </row>
    <row r="137" spans="1:26" ht="21.5" hidden="1" x14ac:dyDescent="0.9">
      <c r="A137" s="26">
        <f>'PLANTILLA V6'!A137</f>
        <v>0</v>
      </c>
      <c r="B137" s="26">
        <f>'PLANTILLA V6'!B137</f>
        <v>0</v>
      </c>
      <c r="C137" s="119">
        <f>'PLANTILLA V6'!C137</f>
        <v>0</v>
      </c>
      <c r="D137" s="111">
        <f>'PLANTILLA V6'!D137</f>
        <v>0</v>
      </c>
      <c r="E137" s="119">
        <v>0</v>
      </c>
      <c r="F137" s="111" t="b">
        <v>0</v>
      </c>
      <c r="G137" s="111" t="b">
        <v>0</v>
      </c>
      <c r="H137" s="111" t="b">
        <v>0</v>
      </c>
      <c r="I137" s="111" t="b">
        <v>0</v>
      </c>
      <c r="J137" s="114" t="e">
        <f t="shared" ca="1" si="0"/>
        <v>#NAME?</v>
      </c>
    </row>
    <row r="138" spans="1:26" ht="21.5" hidden="1" x14ac:dyDescent="0.9">
      <c r="A138" s="26">
        <f>'PLANTILLA V6'!A138</f>
        <v>0</v>
      </c>
      <c r="B138" s="26">
        <f>'PLANTILLA V6'!B138</f>
        <v>0</v>
      </c>
      <c r="C138" s="119">
        <f>'PLANTILLA V6'!C138</f>
        <v>0</v>
      </c>
      <c r="D138" s="111">
        <f>'PLANTILLA V6'!D138</f>
        <v>0</v>
      </c>
      <c r="E138" s="119">
        <v>0</v>
      </c>
      <c r="F138" s="111" t="b">
        <v>0</v>
      </c>
      <c r="G138" s="111" t="b">
        <v>0</v>
      </c>
      <c r="H138" s="111" t="b">
        <v>0</v>
      </c>
      <c r="I138" s="111" t="b">
        <v>0</v>
      </c>
      <c r="J138" s="114" t="e">
        <f t="shared" ca="1" si="0"/>
        <v>#NAME?</v>
      </c>
    </row>
    <row r="139" spans="1:26" ht="21.5" x14ac:dyDescent="0.9">
      <c r="A139" s="174" t="str">
        <f>'PLANTILLA V6'!A139</f>
        <v>Seguridad y Orden</v>
      </c>
      <c r="B139" s="157"/>
      <c r="C139" s="119"/>
      <c r="D139" s="111"/>
      <c r="E139" s="119"/>
      <c r="F139" s="117"/>
      <c r="G139" s="117"/>
      <c r="H139" s="117"/>
      <c r="I139" s="117"/>
      <c r="J139" s="114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21.5" hidden="1" x14ac:dyDescent="0.9">
      <c r="A140" s="118" t="str">
        <f>'PLANTILLA V6'!A140</f>
        <v>So</v>
      </c>
      <c r="B140" s="118" t="str">
        <f>'PLANTILLA V6'!B140</f>
        <v>Cubrebocas industrial N95 o similar</v>
      </c>
      <c r="C140" s="119">
        <f>'PLANTILLA V6'!C140</f>
        <v>1</v>
      </c>
      <c r="D140" s="111" t="str">
        <f>'PLANTILLA V6'!D140</f>
        <v>pza</v>
      </c>
      <c r="E140" s="119">
        <v>0</v>
      </c>
      <c r="F140" s="111" t="b">
        <v>1</v>
      </c>
      <c r="G140" s="111" t="b">
        <v>0</v>
      </c>
      <c r="H140" s="111" t="b">
        <v>0</v>
      </c>
      <c r="I140" s="111" t="b">
        <v>0</v>
      </c>
      <c r="J140" s="114" t="e">
        <f t="shared" ca="1" si="0"/>
        <v>#NAME?</v>
      </c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21.5" hidden="1" x14ac:dyDescent="0.9">
      <c r="A141" s="118" t="str">
        <f>'PLANTILLA V6'!A141</f>
        <v>So</v>
      </c>
      <c r="B141" s="118" t="str">
        <f>'PLANTILLA V6'!B141</f>
        <v>Lentes de seguridad</v>
      </c>
      <c r="C141" s="119">
        <f>'PLANTILLA V6'!C141</f>
        <v>1</v>
      </c>
      <c r="D141" s="111" t="str">
        <f>'PLANTILLA V6'!D141</f>
        <v>pza</v>
      </c>
      <c r="E141" s="119">
        <v>0</v>
      </c>
      <c r="F141" s="111" t="b">
        <v>0</v>
      </c>
      <c r="G141" s="111" t="b">
        <v>0</v>
      </c>
      <c r="H141" s="111" t="b">
        <v>1</v>
      </c>
      <c r="I141" s="111" t="b">
        <v>0</v>
      </c>
      <c r="J141" s="114" t="e">
        <f t="shared" ca="1" si="0"/>
        <v>#NAME?</v>
      </c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21.5" hidden="1" x14ac:dyDescent="0.9">
      <c r="A142" s="118" t="str">
        <f>'PLANTILLA V6'!A142</f>
        <v>So</v>
      </c>
      <c r="B142" s="118" t="str">
        <f>'PLANTILLA V6'!B142</f>
        <v>Guantes de seguridad</v>
      </c>
      <c r="C142" s="119">
        <f>'PLANTILLA V6'!C142</f>
        <v>1</v>
      </c>
      <c r="D142" s="111" t="str">
        <f>'PLANTILLA V6'!D142</f>
        <v>pza</v>
      </c>
      <c r="E142" s="119">
        <v>0</v>
      </c>
      <c r="F142" s="111" t="b">
        <v>0</v>
      </c>
      <c r="G142" s="111" t="b">
        <v>0</v>
      </c>
      <c r="H142" s="111" t="b">
        <v>1</v>
      </c>
      <c r="I142" s="111" t="b">
        <v>0</v>
      </c>
      <c r="J142" s="114" t="e">
        <f t="shared" ca="1" si="0"/>
        <v>#NAME?</v>
      </c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21.5" hidden="1" x14ac:dyDescent="0.9">
      <c r="A143" s="118" t="str">
        <f>'PLANTILLA V6'!A143</f>
        <v>So</v>
      </c>
      <c r="B143" s="118" t="str">
        <f>'PLANTILLA V6'!B143</f>
        <v>Botiquín de primeros auxilios (caja con algodón, alcohol, gasas, antiséptico, agua oxigenada, vendas)</v>
      </c>
      <c r="C143" s="119">
        <f>'PLANTILLA V6'!C143</f>
        <v>1</v>
      </c>
      <c r="D143" s="111" t="str">
        <f>'PLANTILLA V6'!D143</f>
        <v>pza</v>
      </c>
      <c r="E143" s="119">
        <v>0</v>
      </c>
      <c r="F143" s="111" t="b">
        <v>0</v>
      </c>
      <c r="G143" s="111" t="b">
        <v>0</v>
      </c>
      <c r="H143" s="111" t="b">
        <v>0</v>
      </c>
      <c r="I143" s="111" t="b">
        <v>1</v>
      </c>
      <c r="J143" s="114" t="e">
        <f t="shared" ca="1" si="0"/>
        <v>#NAME?</v>
      </c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21.5" hidden="1" x14ac:dyDescent="0.9">
      <c r="A144" s="118" t="str">
        <f>'PLANTILLA V6'!A144</f>
        <v>So</v>
      </c>
      <c r="B144" s="118" t="str">
        <f>'PLANTILLA V6'!B144</f>
        <v>Trapo de limpieza/franela</v>
      </c>
      <c r="C144" s="119">
        <f>'PLANTILLA V6'!C144</f>
        <v>1</v>
      </c>
      <c r="D144" s="111" t="str">
        <f>'PLANTILLA V6'!D144</f>
        <v>pza</v>
      </c>
      <c r="E144" s="119">
        <v>0</v>
      </c>
      <c r="F144" s="111" t="b">
        <v>0</v>
      </c>
      <c r="G144" s="111" t="b">
        <v>0</v>
      </c>
      <c r="H144" s="111" t="b">
        <v>1</v>
      </c>
      <c r="I144" s="111" t="b">
        <v>0</v>
      </c>
      <c r="J144" s="114" t="e">
        <f t="shared" ca="1" si="0"/>
        <v>#NAME?</v>
      </c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21.5" hidden="1" x14ac:dyDescent="0.9">
      <c r="A145" s="118">
        <f>'PLANTILLA V6'!A145</f>
        <v>0</v>
      </c>
      <c r="B145" s="111">
        <f>'PLANTILLA V6'!B145</f>
        <v>0</v>
      </c>
      <c r="C145" s="119">
        <f>'PLANTILLA V6'!C145</f>
        <v>1</v>
      </c>
      <c r="D145" s="111" t="str">
        <f>'PLANTILLA V6'!D145</f>
        <v>pza</v>
      </c>
      <c r="E145" s="119">
        <v>0</v>
      </c>
      <c r="F145" s="111" t="b">
        <v>0</v>
      </c>
      <c r="G145" s="111" t="b">
        <v>0</v>
      </c>
      <c r="H145" s="111" t="b">
        <v>0</v>
      </c>
      <c r="I145" s="111" t="b">
        <v>0</v>
      </c>
      <c r="J145" s="114" t="e">
        <f t="shared" ca="1" si="0"/>
        <v>#NAME?</v>
      </c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21.5" hidden="1" x14ac:dyDescent="0.9">
      <c r="A146" s="118">
        <f>'PLANTILLA V6'!A146</f>
        <v>0</v>
      </c>
      <c r="B146" s="111">
        <f>'PLANTILLA V6'!B146</f>
        <v>0</v>
      </c>
      <c r="C146" s="119">
        <f>'PLANTILLA V6'!C146</f>
        <v>1</v>
      </c>
      <c r="D146" s="111" t="str">
        <f>'PLANTILLA V6'!D146</f>
        <v>pza</v>
      </c>
      <c r="E146" s="119">
        <v>0</v>
      </c>
      <c r="F146" s="111" t="b">
        <v>0</v>
      </c>
      <c r="G146" s="111" t="b">
        <v>0</v>
      </c>
      <c r="H146" s="111" t="b">
        <v>0</v>
      </c>
      <c r="I146" s="111" t="b">
        <v>0</v>
      </c>
      <c r="J146" s="114" t="e">
        <f t="shared" ca="1" si="0"/>
        <v>#NAME?</v>
      </c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21.5" hidden="1" x14ac:dyDescent="0.9">
      <c r="A147" s="118">
        <f>'PLANTILLA V6'!A147</f>
        <v>0</v>
      </c>
      <c r="B147" s="111">
        <f>'PLANTILLA V6'!B147</f>
        <v>0</v>
      </c>
      <c r="C147" s="119">
        <f>'PLANTILLA V6'!C147</f>
        <v>1</v>
      </c>
      <c r="D147" s="111" t="str">
        <f>'PLANTILLA V6'!D147</f>
        <v>pza</v>
      </c>
      <c r="E147" s="119">
        <v>0</v>
      </c>
      <c r="F147" s="111" t="b">
        <v>0</v>
      </c>
      <c r="G147" s="111" t="b">
        <v>0</v>
      </c>
      <c r="H147" s="111" t="b">
        <v>0</v>
      </c>
      <c r="I147" s="111" t="b">
        <v>0</v>
      </c>
      <c r="J147" s="114" t="e">
        <f t="shared" ca="1" si="0"/>
        <v>#NAME?</v>
      </c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21.5" hidden="1" x14ac:dyDescent="0.9">
      <c r="A148" s="118">
        <f>'PLANTILLA V6'!A148</f>
        <v>0</v>
      </c>
      <c r="B148" s="111">
        <f>'PLANTILLA V6'!B148</f>
        <v>0</v>
      </c>
      <c r="C148" s="119">
        <f>'PLANTILLA V6'!C148</f>
        <v>1</v>
      </c>
      <c r="D148" s="111" t="str">
        <f>'PLANTILLA V6'!D148</f>
        <v>pza</v>
      </c>
      <c r="E148" s="119">
        <v>0</v>
      </c>
      <c r="F148" s="111" t="b">
        <v>0</v>
      </c>
      <c r="G148" s="111" t="b">
        <v>0</v>
      </c>
      <c r="H148" s="111" t="b">
        <v>0</v>
      </c>
      <c r="I148" s="111" t="b">
        <v>0</v>
      </c>
      <c r="J148" s="114" t="e">
        <f t="shared" ca="1" si="0"/>
        <v>#NAME?</v>
      </c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21.5" hidden="1" x14ac:dyDescent="0.9">
      <c r="A149" s="118">
        <f>'PLANTILLA V6'!A149</f>
        <v>0</v>
      </c>
      <c r="B149" s="111">
        <f>'PLANTILLA V6'!B149</f>
        <v>0</v>
      </c>
      <c r="C149" s="119">
        <f>'PLANTILLA V6'!C149</f>
        <v>1</v>
      </c>
      <c r="D149" s="111" t="str">
        <f>'PLANTILLA V6'!D149</f>
        <v>pza</v>
      </c>
      <c r="E149" s="119">
        <v>0</v>
      </c>
      <c r="F149" s="111" t="b">
        <v>0</v>
      </c>
      <c r="G149" s="111" t="b">
        <v>0</v>
      </c>
      <c r="H149" s="111" t="b">
        <v>0</v>
      </c>
      <c r="I149" s="111" t="b">
        <v>0</v>
      </c>
      <c r="J149" s="114" t="e">
        <f t="shared" ca="1" si="0"/>
        <v>#NAME?</v>
      </c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21.5" hidden="1" x14ac:dyDescent="0.9">
      <c r="A150" s="118">
        <f>'PLANTILLA V6'!A150</f>
        <v>0</v>
      </c>
      <c r="B150" s="111">
        <f>'PLANTILLA V6'!B150</f>
        <v>0</v>
      </c>
      <c r="C150" s="119">
        <f>'PLANTILLA V6'!C150</f>
        <v>1</v>
      </c>
      <c r="D150" s="111" t="str">
        <f>'PLANTILLA V6'!D150</f>
        <v>pza</v>
      </c>
      <c r="E150" s="119">
        <v>0</v>
      </c>
      <c r="F150" s="111" t="b">
        <v>0</v>
      </c>
      <c r="G150" s="111" t="b">
        <v>0</v>
      </c>
      <c r="H150" s="111" t="b">
        <v>0</v>
      </c>
      <c r="I150" s="111" t="b">
        <v>0</v>
      </c>
      <c r="J150" s="114" t="e">
        <f t="shared" ca="1" si="0"/>
        <v>#NAME?</v>
      </c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21.5" hidden="1" x14ac:dyDescent="0.9">
      <c r="A151" s="118">
        <f>'PLANTILLA V6'!A151</f>
        <v>0</v>
      </c>
      <c r="B151" s="111">
        <f>'PLANTILLA V6'!B151</f>
        <v>0</v>
      </c>
      <c r="C151" s="119">
        <f>'PLANTILLA V6'!C151</f>
        <v>1</v>
      </c>
      <c r="D151" s="111" t="str">
        <f>'PLANTILLA V6'!D151</f>
        <v>pza</v>
      </c>
      <c r="E151" s="119">
        <v>0</v>
      </c>
      <c r="F151" s="111" t="b">
        <v>0</v>
      </c>
      <c r="G151" s="111" t="b">
        <v>0</v>
      </c>
      <c r="H151" s="111" t="b">
        <v>0</v>
      </c>
      <c r="I151" s="111" t="b">
        <v>0</v>
      </c>
      <c r="J151" s="114" t="e">
        <f t="shared" ca="1" si="0"/>
        <v>#NAME?</v>
      </c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21.5" hidden="1" x14ac:dyDescent="0.9">
      <c r="A152" s="118">
        <f>'PLANTILLA V6'!A152</f>
        <v>0</v>
      </c>
      <c r="B152" s="111">
        <f>'PLANTILLA V6'!B152</f>
        <v>0</v>
      </c>
      <c r="C152" s="119">
        <f>'PLANTILLA V6'!C152</f>
        <v>1</v>
      </c>
      <c r="D152" s="111" t="str">
        <f>'PLANTILLA V6'!D152</f>
        <v>pza</v>
      </c>
      <c r="E152" s="119">
        <v>0</v>
      </c>
      <c r="F152" s="111" t="b">
        <v>0</v>
      </c>
      <c r="G152" s="111" t="b">
        <v>0</v>
      </c>
      <c r="H152" s="111" t="b">
        <v>0</v>
      </c>
      <c r="I152" s="111" t="b">
        <v>0</v>
      </c>
      <c r="J152" s="114" t="e">
        <f t="shared" ca="1" si="0"/>
        <v>#NAME?</v>
      </c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21.5" hidden="1" x14ac:dyDescent="0.9">
      <c r="A153" s="118">
        <f>'PLANTILLA V6'!A153</f>
        <v>0</v>
      </c>
      <c r="B153" s="111">
        <f>'PLANTILLA V6'!B153</f>
        <v>0</v>
      </c>
      <c r="C153" s="119">
        <f>'PLANTILLA V6'!C153</f>
        <v>1</v>
      </c>
      <c r="D153" s="111" t="str">
        <f>'PLANTILLA V6'!D153</f>
        <v>pza</v>
      </c>
      <c r="E153" s="119">
        <v>0</v>
      </c>
      <c r="F153" s="111" t="b">
        <v>0</v>
      </c>
      <c r="G153" s="111" t="b">
        <v>0</v>
      </c>
      <c r="H153" s="111" t="b">
        <v>0</v>
      </c>
      <c r="I153" s="111" t="b">
        <v>0</v>
      </c>
      <c r="J153" s="114" t="e">
        <f t="shared" ca="1" si="0"/>
        <v>#NAME?</v>
      </c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21.5" hidden="1" x14ac:dyDescent="0.9">
      <c r="A154" s="118">
        <f>'PLANTILLA V6'!A154</f>
        <v>0</v>
      </c>
      <c r="B154" s="111">
        <f>'PLANTILLA V6'!B154</f>
        <v>0</v>
      </c>
      <c r="C154" s="119">
        <f>'PLANTILLA V6'!C154</f>
        <v>1</v>
      </c>
      <c r="D154" s="111" t="str">
        <f>'PLANTILLA V6'!D154</f>
        <v>pza</v>
      </c>
      <c r="E154" s="119">
        <v>0</v>
      </c>
      <c r="F154" s="111" t="b">
        <v>0</v>
      </c>
      <c r="G154" s="111" t="b">
        <v>0</v>
      </c>
      <c r="H154" s="111" t="b">
        <v>0</v>
      </c>
      <c r="I154" s="111" t="b">
        <v>0</v>
      </c>
      <c r="J154" s="114" t="e">
        <f t="shared" ca="1" si="0"/>
        <v>#NAME?</v>
      </c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21.5" hidden="1" x14ac:dyDescent="0.9">
      <c r="A155" s="118">
        <f>'PLANTILLA V6'!A155</f>
        <v>0</v>
      </c>
      <c r="B155" s="111">
        <f>'PLANTILLA V6'!B155</f>
        <v>0</v>
      </c>
      <c r="C155" s="119">
        <f>'PLANTILLA V6'!C155</f>
        <v>1</v>
      </c>
      <c r="D155" s="111" t="str">
        <f>'PLANTILLA V6'!D155</f>
        <v>pza</v>
      </c>
      <c r="E155" s="119">
        <v>0</v>
      </c>
      <c r="F155" s="111" t="b">
        <v>0</v>
      </c>
      <c r="G155" s="111" t="b">
        <v>0</v>
      </c>
      <c r="H155" s="111" t="b">
        <v>0</v>
      </c>
      <c r="I155" s="111" t="b">
        <v>0</v>
      </c>
      <c r="J155" s="114" t="e">
        <f t="shared" ca="1" si="0"/>
        <v>#NAME?</v>
      </c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21.5" hidden="1" x14ac:dyDescent="0.9">
      <c r="A156" s="118">
        <f>'PLANTILLA V6'!A156</f>
        <v>0</v>
      </c>
      <c r="B156" s="111">
        <f>'PLANTILLA V6'!B156</f>
        <v>0</v>
      </c>
      <c r="C156" s="119">
        <f>'PLANTILLA V6'!C156</f>
        <v>1</v>
      </c>
      <c r="D156" s="111" t="str">
        <f>'PLANTILLA V6'!D156</f>
        <v>pza</v>
      </c>
      <c r="E156" s="119">
        <v>0</v>
      </c>
      <c r="F156" s="111" t="b">
        <v>0</v>
      </c>
      <c r="G156" s="111" t="b">
        <v>0</v>
      </c>
      <c r="H156" s="111" t="b">
        <v>0</v>
      </c>
      <c r="I156" s="111" t="b">
        <v>0</v>
      </c>
      <c r="J156" s="114" t="e">
        <f t="shared" ca="1" si="0"/>
        <v>#NAME?</v>
      </c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21.5" hidden="1" x14ac:dyDescent="0.9">
      <c r="A157" s="118">
        <f>'PLANTILLA V6'!A157</f>
        <v>0</v>
      </c>
      <c r="B157" s="111">
        <f>'PLANTILLA V6'!B157</f>
        <v>0</v>
      </c>
      <c r="C157" s="119">
        <f>'PLANTILLA V6'!C157</f>
        <v>1</v>
      </c>
      <c r="D157" s="111" t="str">
        <f>'PLANTILLA V6'!D157</f>
        <v>pza</v>
      </c>
      <c r="E157" s="119">
        <v>0</v>
      </c>
      <c r="F157" s="111" t="b">
        <v>0</v>
      </c>
      <c r="G157" s="111" t="b">
        <v>0</v>
      </c>
      <c r="H157" s="111" t="b">
        <v>0</v>
      </c>
      <c r="I157" s="111" t="b">
        <v>0</v>
      </c>
      <c r="J157" s="114" t="e">
        <f t="shared" ca="1" si="0"/>
        <v>#NAME?</v>
      </c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21.5" hidden="1" x14ac:dyDescent="0.9">
      <c r="A158" s="118">
        <f>'PLANTILLA V6'!A158</f>
        <v>0</v>
      </c>
      <c r="B158" s="111">
        <f>'PLANTILLA V6'!B158</f>
        <v>0</v>
      </c>
      <c r="C158" s="119">
        <f>'PLANTILLA V6'!C158</f>
        <v>1</v>
      </c>
      <c r="D158" s="111" t="str">
        <f>'PLANTILLA V6'!D158</f>
        <v>pza</v>
      </c>
      <c r="E158" s="119">
        <v>0</v>
      </c>
      <c r="F158" s="111" t="b">
        <v>0</v>
      </c>
      <c r="G158" s="111" t="b">
        <v>0</v>
      </c>
      <c r="H158" s="111" t="b">
        <v>0</v>
      </c>
      <c r="I158" s="111" t="b">
        <v>0</v>
      </c>
      <c r="J158" s="114" t="e">
        <f t="shared" ca="1" si="0"/>
        <v>#NAME?</v>
      </c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21.5" hidden="1" x14ac:dyDescent="0.9">
      <c r="A159" s="118">
        <f>'PLANTILLA V6'!A159</f>
        <v>0</v>
      </c>
      <c r="B159" s="111">
        <f>'PLANTILLA V6'!B159</f>
        <v>0</v>
      </c>
      <c r="C159" s="119">
        <f>'PLANTILLA V6'!C159</f>
        <v>1</v>
      </c>
      <c r="D159" s="111" t="str">
        <f>'PLANTILLA V6'!D159</f>
        <v>pza</v>
      </c>
      <c r="E159" s="119">
        <v>0</v>
      </c>
      <c r="F159" s="111" t="b">
        <v>0</v>
      </c>
      <c r="G159" s="111" t="b">
        <v>0</v>
      </c>
      <c r="H159" s="111" t="b">
        <v>0</v>
      </c>
      <c r="I159" s="111" t="b">
        <v>0</v>
      </c>
      <c r="J159" s="114" t="e">
        <f t="shared" ca="1" si="0"/>
        <v>#NAME?</v>
      </c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21.5" hidden="1" x14ac:dyDescent="0.9">
      <c r="A160" s="118">
        <f>'PLANTILLA V6'!A160</f>
        <v>0</v>
      </c>
      <c r="B160" s="111">
        <f>'PLANTILLA V6'!B160</f>
        <v>0</v>
      </c>
      <c r="C160" s="119">
        <f>'PLANTILLA V6'!C160</f>
        <v>1</v>
      </c>
      <c r="D160" s="111" t="str">
        <f>'PLANTILLA V6'!D160</f>
        <v>pza</v>
      </c>
      <c r="E160" s="119">
        <v>0</v>
      </c>
      <c r="F160" s="111" t="b">
        <v>0</v>
      </c>
      <c r="G160" s="111" t="b">
        <v>0</v>
      </c>
      <c r="H160" s="111" t="b">
        <v>0</v>
      </c>
      <c r="I160" s="111" t="b">
        <v>0</v>
      </c>
      <c r="J160" s="114" t="e">
        <f t="shared" ca="1" si="0"/>
        <v>#NAME?</v>
      </c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21.5" x14ac:dyDescent="0.9">
      <c r="A161" s="174" t="str">
        <f>'PLANTILLA V6'!A161</f>
        <v>Material recomendado por alumno (sugerimos incluirlos en la lista de útiles)</v>
      </c>
      <c r="B161" s="157"/>
      <c r="C161" s="119"/>
      <c r="D161" s="111"/>
      <c r="E161" s="119"/>
      <c r="F161" s="117"/>
      <c r="G161" s="117"/>
      <c r="H161" s="117"/>
      <c r="I161" s="117"/>
      <c r="J161" s="114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7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21.5" hidden="1" x14ac:dyDescent="0.9">
      <c r="A162" s="118" t="str">
        <f>'PLANTILLA V6'!A162</f>
        <v>In</v>
      </c>
      <c r="B162" s="118" t="str">
        <f>'PLANTILLA V6'!B162</f>
        <v>Lápiz</v>
      </c>
      <c r="C162" s="119">
        <f>'PLANTILLA V6'!C162</f>
        <v>1</v>
      </c>
      <c r="D162" s="111" t="str">
        <f>'PLANTILLA V6'!D162</f>
        <v>pza</v>
      </c>
      <c r="E162" s="119">
        <v>0</v>
      </c>
      <c r="F162" s="111" t="b">
        <v>1</v>
      </c>
      <c r="G162" s="111" t="b">
        <v>0</v>
      </c>
      <c r="H162" s="111" t="b">
        <v>0</v>
      </c>
      <c r="I162" s="111" t="b">
        <v>0</v>
      </c>
      <c r="J162" s="114" t="e">
        <f t="shared" ca="1" si="0"/>
        <v>#NAME?</v>
      </c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21.5" hidden="1" x14ac:dyDescent="0.9">
      <c r="A163" s="118" t="str">
        <f>'PLANTILLA V6'!A163</f>
        <v>In</v>
      </c>
      <c r="B163" s="118" t="str">
        <f>'PLANTILLA V6'!B163</f>
        <v>Goma</v>
      </c>
      <c r="C163" s="119">
        <f>'PLANTILLA V6'!C163</f>
        <v>1</v>
      </c>
      <c r="D163" s="111" t="str">
        <f>'PLANTILLA V6'!D163</f>
        <v>pza</v>
      </c>
      <c r="E163" s="119">
        <v>0</v>
      </c>
      <c r="F163" s="111" t="b">
        <v>1</v>
      </c>
      <c r="G163" s="111" t="b">
        <v>0</v>
      </c>
      <c r="H163" s="111" t="b">
        <v>0</v>
      </c>
      <c r="I163" s="111" t="b">
        <v>0</v>
      </c>
      <c r="J163" s="114" t="e">
        <f t="shared" ca="1" si="0"/>
        <v>#NAME?</v>
      </c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21.5" hidden="1" x14ac:dyDescent="0.9">
      <c r="A164" s="118" t="str">
        <f>'PLANTILLA V6'!A164</f>
        <v>In</v>
      </c>
      <c r="B164" s="118" t="str">
        <f>'PLANTILLA V6'!B164</f>
        <v>Sacapuntas</v>
      </c>
      <c r="C164" s="119">
        <f>'PLANTILLA V6'!C164</f>
        <v>1</v>
      </c>
      <c r="D164" s="111" t="str">
        <f>'PLANTILLA V6'!D164</f>
        <v>pza</v>
      </c>
      <c r="E164" s="119">
        <v>0</v>
      </c>
      <c r="F164" s="111" t="b">
        <v>1</v>
      </c>
      <c r="G164" s="111" t="b">
        <v>0</v>
      </c>
      <c r="H164" s="111" t="b">
        <v>0</v>
      </c>
      <c r="I164" s="111" t="b">
        <v>0</v>
      </c>
      <c r="J164" s="114" t="e">
        <f t="shared" ca="1" si="0"/>
        <v>#NAME?</v>
      </c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21.5" hidden="1" x14ac:dyDescent="0.9">
      <c r="A165" s="118" t="str">
        <f>'PLANTILLA V6'!A165</f>
        <v>In</v>
      </c>
      <c r="B165" s="118" t="str">
        <f>'PLANTILLA V6'!B165</f>
        <v>Bolígrafo</v>
      </c>
      <c r="C165" s="119">
        <f>'PLANTILLA V6'!C165</f>
        <v>1</v>
      </c>
      <c r="D165" s="111" t="str">
        <f>'PLANTILLA V6'!D165</f>
        <v>pza</v>
      </c>
      <c r="E165" s="119">
        <v>0</v>
      </c>
      <c r="F165" s="111" t="b">
        <v>1</v>
      </c>
      <c r="G165" s="111" t="b">
        <v>0</v>
      </c>
      <c r="H165" s="111" t="b">
        <v>0</v>
      </c>
      <c r="I165" s="111" t="b">
        <v>0</v>
      </c>
      <c r="J165" s="114" t="e">
        <f t="shared" ca="1" si="0"/>
        <v>#NAME?</v>
      </c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21.5" hidden="1" x14ac:dyDescent="0.9">
      <c r="A166" s="118" t="str">
        <f>'PLANTILLA V6'!A166</f>
        <v>In</v>
      </c>
      <c r="B166" s="118" t="str">
        <f>'PLANTILLA V6'!B166</f>
        <v>Tijeras</v>
      </c>
      <c r="C166" s="119">
        <f>'PLANTILLA V6'!C166</f>
        <v>1</v>
      </c>
      <c r="D166" s="111" t="str">
        <f>'PLANTILLA V6'!D166</f>
        <v>pza</v>
      </c>
      <c r="E166" s="119">
        <v>0</v>
      </c>
      <c r="F166" s="111" t="b">
        <v>1</v>
      </c>
      <c r="G166" s="111" t="b">
        <v>0</v>
      </c>
      <c r="H166" s="111" t="b">
        <v>0</v>
      </c>
      <c r="I166" s="111" t="b">
        <v>0</v>
      </c>
      <c r="J166" s="114" t="e">
        <f t="shared" ca="1" si="0"/>
        <v>#NAME?</v>
      </c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21.5" hidden="1" x14ac:dyDescent="0.9">
      <c r="A167" s="118" t="str">
        <f>'PLANTILLA V6'!A167</f>
        <v>In</v>
      </c>
      <c r="B167" s="118" t="str">
        <f>'PLANTILLA V6'!B167</f>
        <v>Pegamento en barra (Pritt) de 8 g</v>
      </c>
      <c r="C167" s="119">
        <f>'PLANTILLA V6'!C167</f>
        <v>1</v>
      </c>
      <c r="D167" s="111" t="str">
        <f>'PLANTILLA V6'!D167</f>
        <v>pza</v>
      </c>
      <c r="E167" s="119">
        <v>0</v>
      </c>
      <c r="F167" s="111" t="b">
        <v>1</v>
      </c>
      <c r="G167" s="111" t="b">
        <v>0</v>
      </c>
      <c r="H167" s="111" t="b">
        <v>0</v>
      </c>
      <c r="I167" s="111" t="b">
        <v>0</v>
      </c>
      <c r="J167" s="114" t="e">
        <f t="shared" ca="1" si="0"/>
        <v>#NAME?</v>
      </c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21.5" hidden="1" x14ac:dyDescent="0.9">
      <c r="A168" s="118" t="str">
        <f>'PLANTILLA V6'!A168</f>
        <v>In</v>
      </c>
      <c r="B168" s="118" t="str">
        <f>'PLANTILLA V6'!B168</f>
        <v>Caja de 12 colores de madera</v>
      </c>
      <c r="C168" s="119">
        <f>'PLANTILLA V6'!C168</f>
        <v>1</v>
      </c>
      <c r="D168" s="111" t="str">
        <f>'PLANTILLA V6'!D168</f>
        <v>caja</v>
      </c>
      <c r="E168" s="119">
        <v>0</v>
      </c>
      <c r="F168" s="111" t="b">
        <v>1</v>
      </c>
      <c r="G168" s="111" t="b">
        <v>0</v>
      </c>
      <c r="H168" s="111" t="b">
        <v>0</v>
      </c>
      <c r="I168" s="111" t="b">
        <v>0</v>
      </c>
      <c r="J168" s="114" t="e">
        <f t="shared" ca="1" si="0"/>
        <v>#NAME?</v>
      </c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21.5" hidden="1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19">
        <f>'PLANTILLA V6'!C169</f>
        <v>1</v>
      </c>
      <c r="D169" s="111" t="str">
        <f>'PLANTILLA V6'!D169</f>
        <v>pza</v>
      </c>
      <c r="E169" s="119">
        <v>0</v>
      </c>
      <c r="F169" s="111" t="b">
        <v>1</v>
      </c>
      <c r="G169" s="111" t="b">
        <v>0</v>
      </c>
      <c r="H169" s="111" t="b">
        <v>0</v>
      </c>
      <c r="I169" s="111" t="b">
        <v>0</v>
      </c>
      <c r="J169" s="114" t="e">
        <f t="shared" ca="1" si="0"/>
        <v>#NAME?</v>
      </c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21.5" hidden="1" x14ac:dyDescent="0.9">
      <c r="A170" s="118" t="str">
        <f>'PLANTILLA V6'!A170</f>
        <v>In</v>
      </c>
      <c r="B170" s="118" t="str">
        <f>'PLANTILLA V6'!B170</f>
        <v xml:space="preserve">Juego de geometría (regla, escuadra 45°,  escuadra 60°, 1 compás, transportador) </v>
      </c>
      <c r="C170" s="119">
        <f>'PLANTILLA V6'!C170</f>
        <v>1</v>
      </c>
      <c r="D170" s="111" t="str">
        <f>'PLANTILLA V6'!D170</f>
        <v>juego</v>
      </c>
      <c r="E170" s="119">
        <v>0</v>
      </c>
      <c r="F170" s="111" t="b">
        <v>1</v>
      </c>
      <c r="G170" s="111" t="b">
        <v>0</v>
      </c>
      <c r="H170" s="111" t="b">
        <v>0</v>
      </c>
      <c r="I170" s="111" t="b">
        <v>0</v>
      </c>
      <c r="J170" s="114" t="e">
        <f t="shared" ca="1" si="0"/>
        <v>#NAME?</v>
      </c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21.5" hidden="1" x14ac:dyDescent="0.9">
      <c r="A171" s="118" t="str">
        <f>'PLANTILLA V6'!A171</f>
        <v>In</v>
      </c>
      <c r="B171" s="118" t="str">
        <f>'PLANTILLA V6'!B171</f>
        <v>Plumón negro de base agua punta gruesa (aquacolor)</v>
      </c>
      <c r="C171" s="119">
        <f>'PLANTILLA V6'!C171</f>
        <v>1</v>
      </c>
      <c r="D171" s="111" t="str">
        <f>'PLANTILLA V6'!D171</f>
        <v>pza</v>
      </c>
      <c r="E171" s="119">
        <v>0</v>
      </c>
      <c r="F171" s="111" t="b">
        <v>0</v>
      </c>
      <c r="G171" s="111" t="b">
        <v>0</v>
      </c>
      <c r="H171" s="111" t="b">
        <v>0</v>
      </c>
      <c r="I171" s="111" t="b">
        <v>0</v>
      </c>
      <c r="J171" s="114" t="e">
        <f t="shared" ca="1" si="0"/>
        <v>#NAME?</v>
      </c>
      <c r="K171" s="117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21.5" hidden="1" x14ac:dyDescent="0.9">
      <c r="A172" s="118" t="str">
        <f>'PLANTILLA V6'!A172</f>
        <v>In</v>
      </c>
      <c r="B172" s="118" t="str">
        <f>'PLANTILLA V6'!B172</f>
        <v>Juego de crayones (10 piezas)</v>
      </c>
      <c r="C172" s="119">
        <f>'PLANTILLA V6'!C172</f>
        <v>1</v>
      </c>
      <c r="D172" s="111" t="str">
        <f>'PLANTILLA V6'!D172</f>
        <v>pza</v>
      </c>
      <c r="E172" s="119">
        <v>0</v>
      </c>
      <c r="F172" s="111" t="b">
        <v>0</v>
      </c>
      <c r="G172" s="111" t="b">
        <v>0</v>
      </c>
      <c r="H172" s="111" t="b">
        <v>0</v>
      </c>
      <c r="I172" s="111" t="b">
        <v>0</v>
      </c>
      <c r="J172" s="114" t="e">
        <f t="shared" ca="1" si="0"/>
        <v>#NAME?</v>
      </c>
      <c r="K172" s="117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21.5" hidden="1" x14ac:dyDescent="0.9">
      <c r="A173" s="118" t="str">
        <f>'PLANTILLA V6'!A173</f>
        <v>In</v>
      </c>
      <c r="B173" s="118" t="str">
        <f>'PLANTILLA V6'!B173</f>
        <v>Caja de plumones base agua punta gruesa (tipo aquacolor)</v>
      </c>
      <c r="C173" s="119">
        <f>'PLANTILLA V6'!C173</f>
        <v>1</v>
      </c>
      <c r="D173" s="111" t="str">
        <f>'PLANTILLA V6'!D173</f>
        <v>pza</v>
      </c>
      <c r="E173" s="119">
        <v>0</v>
      </c>
      <c r="F173" s="111" t="b">
        <v>0</v>
      </c>
      <c r="G173" s="111" t="b">
        <v>0</v>
      </c>
      <c r="H173" s="111" t="b">
        <v>0</v>
      </c>
      <c r="I173" s="111" t="b">
        <v>0</v>
      </c>
      <c r="J173" s="114" t="e">
        <f t="shared" ca="1" si="0"/>
        <v>#NAME?</v>
      </c>
      <c r="K173" s="117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21.5" hidden="1" x14ac:dyDescent="0.9">
      <c r="A174" s="118">
        <f>'PLANTILLA V6'!A174</f>
        <v>0</v>
      </c>
      <c r="B174" s="118">
        <f>'PLANTILLA V6'!B174</f>
        <v>0</v>
      </c>
      <c r="C174" s="119">
        <f>'PLANTILLA V6'!C174</f>
        <v>1</v>
      </c>
      <c r="D174" s="111" t="str">
        <f>'PLANTILLA V6'!D174</f>
        <v>pza</v>
      </c>
      <c r="E174" s="119">
        <v>0</v>
      </c>
      <c r="F174" s="111" t="b">
        <v>0</v>
      </c>
      <c r="G174" s="111" t="b">
        <v>0</v>
      </c>
      <c r="H174" s="111" t="b">
        <v>0</v>
      </c>
      <c r="I174" s="111" t="b">
        <v>0</v>
      </c>
      <c r="J174" s="114" t="e">
        <f t="shared" ca="1" si="0"/>
        <v>#NAME?</v>
      </c>
      <c r="K174" s="117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21.5" hidden="1" x14ac:dyDescent="0.9">
      <c r="A175" s="118">
        <f>'PLANTILLA V6'!A175</f>
        <v>0</v>
      </c>
      <c r="B175" s="118">
        <f>'PLANTILLA V6'!B175</f>
        <v>0</v>
      </c>
      <c r="C175" s="119">
        <f>'PLANTILLA V6'!C175</f>
        <v>1</v>
      </c>
      <c r="D175" s="111" t="str">
        <f>'PLANTILLA V6'!D175</f>
        <v>pza</v>
      </c>
      <c r="E175" s="119">
        <v>0</v>
      </c>
      <c r="F175" s="111" t="b">
        <v>0</v>
      </c>
      <c r="G175" s="111" t="b">
        <v>0</v>
      </c>
      <c r="H175" s="111" t="b">
        <v>0</v>
      </c>
      <c r="I175" s="111" t="b">
        <v>0</v>
      </c>
      <c r="J175" s="114" t="e">
        <f t="shared" ca="1" si="0"/>
        <v>#NAME?</v>
      </c>
      <c r="K175" s="117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21.5" hidden="1" x14ac:dyDescent="0.9">
      <c r="A176" s="118">
        <f>'PLANTILLA V6'!A176</f>
        <v>0</v>
      </c>
      <c r="B176" s="118">
        <f>'PLANTILLA V6'!B176</f>
        <v>0</v>
      </c>
      <c r="C176" s="119">
        <f>'PLANTILLA V6'!C176</f>
        <v>1</v>
      </c>
      <c r="D176" s="111" t="str">
        <f>'PLANTILLA V6'!D176</f>
        <v>pza</v>
      </c>
      <c r="E176" s="119">
        <v>0</v>
      </c>
      <c r="F176" s="111" t="b">
        <v>0</v>
      </c>
      <c r="G176" s="111" t="b">
        <v>0</v>
      </c>
      <c r="H176" s="111" t="b">
        <v>0</v>
      </c>
      <c r="I176" s="111" t="b">
        <v>0</v>
      </c>
      <c r="J176" s="114" t="e">
        <f t="shared" ca="1" si="0"/>
        <v>#NAME?</v>
      </c>
      <c r="K176" s="117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21.5" hidden="1" x14ac:dyDescent="0.9">
      <c r="A177" s="107">
        <f>'PLANTILLA V6'!A177</f>
        <v>0</v>
      </c>
      <c r="B177" s="118">
        <f>'PLANTILLA V6'!B177</f>
        <v>0</v>
      </c>
      <c r="C177" s="119">
        <f>'PLANTILLA V6'!C177</f>
        <v>1</v>
      </c>
      <c r="D177" s="111" t="str">
        <f>'PLANTILLA V6'!D177</f>
        <v>pza</v>
      </c>
      <c r="E177" s="119">
        <v>0</v>
      </c>
      <c r="F177" s="111" t="b">
        <v>0</v>
      </c>
      <c r="G177" s="111" t="b">
        <v>0</v>
      </c>
      <c r="H177" s="111" t="b">
        <v>0</v>
      </c>
      <c r="I177" s="111" t="b">
        <v>0</v>
      </c>
      <c r="J177" s="114" t="e">
        <f t="shared" ca="1" si="0"/>
        <v>#NAME?</v>
      </c>
      <c r="K177" s="117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21.5" hidden="1" x14ac:dyDescent="0.9">
      <c r="A178" s="107">
        <f>'PLANTILLA V6'!A178</f>
        <v>0</v>
      </c>
      <c r="B178" s="118">
        <f>'PLANTILLA V6'!B178</f>
        <v>0</v>
      </c>
      <c r="C178" s="119">
        <f>'PLANTILLA V6'!C178</f>
        <v>1</v>
      </c>
      <c r="D178" s="111" t="str">
        <f>'PLANTILLA V6'!D178</f>
        <v>pza</v>
      </c>
      <c r="E178" s="119">
        <v>0</v>
      </c>
      <c r="F178" s="111" t="b">
        <v>0</v>
      </c>
      <c r="G178" s="111" t="b">
        <v>0</v>
      </c>
      <c r="H178" s="111" t="b">
        <v>0</v>
      </c>
      <c r="I178" s="111" t="b">
        <v>0</v>
      </c>
      <c r="J178" s="114" t="e">
        <f t="shared" ca="1" si="0"/>
        <v>#NAME?</v>
      </c>
      <c r="K178" s="117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21.5" hidden="1" x14ac:dyDescent="0.9">
      <c r="A179" s="107">
        <f>'PLANTILLA V6'!A179</f>
        <v>0</v>
      </c>
      <c r="B179" s="118">
        <f>'PLANTILLA V6'!B179</f>
        <v>0</v>
      </c>
      <c r="C179" s="119">
        <f>'PLANTILLA V6'!C179</f>
        <v>1</v>
      </c>
      <c r="D179" s="111" t="str">
        <f>'PLANTILLA V6'!D179</f>
        <v>pza</v>
      </c>
      <c r="E179" s="119">
        <v>0</v>
      </c>
      <c r="F179" s="111" t="b">
        <v>0</v>
      </c>
      <c r="G179" s="111" t="b">
        <v>0</v>
      </c>
      <c r="H179" s="111" t="b">
        <v>0</v>
      </c>
      <c r="I179" s="111" t="b">
        <v>0</v>
      </c>
      <c r="J179" s="114" t="e">
        <f t="shared" ca="1" si="0"/>
        <v>#NAME?</v>
      </c>
      <c r="K179" s="117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21.5" hidden="1" x14ac:dyDescent="0.9">
      <c r="A180" s="107">
        <f>'PLANTILLA V6'!A180</f>
        <v>0</v>
      </c>
      <c r="B180" s="118">
        <f>'PLANTILLA V6'!B180</f>
        <v>0</v>
      </c>
      <c r="C180" s="119">
        <f>'PLANTILLA V6'!C180</f>
        <v>1</v>
      </c>
      <c r="D180" s="111" t="str">
        <f>'PLANTILLA V6'!D180</f>
        <v>pza</v>
      </c>
      <c r="E180" s="119">
        <v>0</v>
      </c>
      <c r="F180" s="111" t="b">
        <v>0</v>
      </c>
      <c r="G180" s="111" t="b">
        <v>0</v>
      </c>
      <c r="H180" s="111" t="b">
        <v>0</v>
      </c>
      <c r="I180" s="111" t="b">
        <v>0</v>
      </c>
      <c r="J180" s="114" t="e">
        <f t="shared" ca="1" si="0"/>
        <v>#NAME?</v>
      </c>
      <c r="K180" s="117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21.5" hidden="1" x14ac:dyDescent="0.9">
      <c r="A181" s="107">
        <f>'PLANTILLA V6'!A181</f>
        <v>0</v>
      </c>
      <c r="B181" s="118">
        <f>'PLANTILLA V6'!B181</f>
        <v>0</v>
      </c>
      <c r="C181" s="119">
        <f>'PLANTILLA V6'!C181</f>
        <v>1</v>
      </c>
      <c r="D181" s="111" t="str">
        <f>'PLANTILLA V6'!D181</f>
        <v>pza</v>
      </c>
      <c r="E181" s="119">
        <v>0</v>
      </c>
      <c r="F181" s="111" t="b">
        <v>0</v>
      </c>
      <c r="G181" s="111" t="b">
        <v>0</v>
      </c>
      <c r="H181" s="111" t="b">
        <v>0</v>
      </c>
      <c r="I181" s="111" t="b">
        <v>0</v>
      </c>
      <c r="J181" s="114" t="e">
        <f t="shared" ca="1" si="0"/>
        <v>#NAME?</v>
      </c>
      <c r="K181" s="117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21.5" hidden="1" x14ac:dyDescent="0.9">
      <c r="A182" s="107">
        <f>'PLANTILLA V6'!A182</f>
        <v>0</v>
      </c>
      <c r="B182" s="118">
        <f>'PLANTILLA V6'!B182</f>
        <v>0</v>
      </c>
      <c r="C182" s="119">
        <f>'PLANTILLA V6'!C182</f>
        <v>1</v>
      </c>
      <c r="D182" s="111" t="str">
        <f>'PLANTILLA V6'!D182</f>
        <v>pza</v>
      </c>
      <c r="E182" s="119">
        <v>0</v>
      </c>
      <c r="F182" s="111" t="b">
        <v>0</v>
      </c>
      <c r="G182" s="111" t="b">
        <v>0</v>
      </c>
      <c r="H182" s="111" t="b">
        <v>0</v>
      </c>
      <c r="I182" s="111" t="b">
        <v>0</v>
      </c>
      <c r="J182" s="114" t="e">
        <f t="shared" ca="1" si="0"/>
        <v>#NAME?</v>
      </c>
      <c r="K182" s="117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21.5" hidden="1" x14ac:dyDescent="0.9">
      <c r="A183" s="107">
        <f>'PLANTILLA V6'!A183</f>
        <v>0</v>
      </c>
      <c r="B183" s="118">
        <f>'PLANTILLA V6'!B183</f>
        <v>0</v>
      </c>
      <c r="C183" s="119">
        <f>'PLANTILLA V6'!C183</f>
        <v>1</v>
      </c>
      <c r="D183" s="111" t="str">
        <f>'PLANTILLA V6'!D183</f>
        <v>pza</v>
      </c>
      <c r="E183" s="119">
        <v>0</v>
      </c>
      <c r="F183" s="111" t="b">
        <v>0</v>
      </c>
      <c r="G183" s="111" t="b">
        <v>0</v>
      </c>
      <c r="H183" s="111" t="b">
        <v>0</v>
      </c>
      <c r="I183" s="111" t="b">
        <v>0</v>
      </c>
      <c r="J183" s="114" t="e">
        <f t="shared" ca="1" si="0"/>
        <v>#NAME?</v>
      </c>
      <c r="K183" s="117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21.5" hidden="1" x14ac:dyDescent="0.9">
      <c r="A184" s="107">
        <f>'PLANTILLA V6'!A184</f>
        <v>0</v>
      </c>
      <c r="B184" s="118">
        <f>'PLANTILLA V6'!B184</f>
        <v>0</v>
      </c>
      <c r="C184" s="119">
        <f>'PLANTILLA V6'!C184</f>
        <v>1</v>
      </c>
      <c r="D184" s="111" t="str">
        <f>'PLANTILLA V6'!D184</f>
        <v>pza</v>
      </c>
      <c r="E184" s="119">
        <v>0</v>
      </c>
      <c r="F184" s="111" t="b">
        <v>0</v>
      </c>
      <c r="G184" s="111" t="b">
        <v>0</v>
      </c>
      <c r="H184" s="111" t="b">
        <v>0</v>
      </c>
      <c r="I184" s="111" t="b">
        <v>0</v>
      </c>
      <c r="J184" s="114" t="e">
        <f t="shared" ca="1" si="0"/>
        <v>#NAME?</v>
      </c>
      <c r="K184" s="117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21.5" x14ac:dyDescent="0.9">
      <c r="A185" s="174" t="str">
        <f>'PLANTILLA V6'!A185</f>
        <v>Materiales Consumibles</v>
      </c>
      <c r="B185" s="157"/>
      <c r="C185" s="119">
        <f>'PLANTILLA V6'!C185</f>
        <v>0</v>
      </c>
      <c r="D185" s="111"/>
      <c r="E185" s="119"/>
      <c r="F185" s="111"/>
      <c r="G185" s="111"/>
      <c r="H185" s="111"/>
      <c r="I185" s="111"/>
      <c r="J185" s="114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7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21.5" hidden="1" x14ac:dyDescent="0.9">
      <c r="A186" s="118" t="str">
        <f>'PLANTILLA V6'!A186</f>
        <v>Co</v>
      </c>
      <c r="B186" s="118" t="str">
        <f>'PLANTILLA V6'!B186</f>
        <v>Panel de MDF de 3 mm de espesor de 30 x 30 cm</v>
      </c>
      <c r="C186" s="119">
        <f>'PLANTILLA V6'!C186</f>
        <v>1</v>
      </c>
      <c r="D186" s="111" t="str">
        <f>'PLANTILLA V6'!D186</f>
        <v>pza</v>
      </c>
      <c r="E186" s="119">
        <v>0</v>
      </c>
      <c r="F186" s="111" t="b">
        <v>0</v>
      </c>
      <c r="G186" s="111" t="b">
        <v>0</v>
      </c>
      <c r="H186" s="111" t="b">
        <v>0</v>
      </c>
      <c r="I186" s="111" t="b">
        <v>0</v>
      </c>
      <c r="J186" s="114" t="e">
        <f t="shared" ca="1" si="0"/>
        <v>#NAME?</v>
      </c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21.5" hidden="1" x14ac:dyDescent="0.9">
      <c r="A187" s="118" t="str">
        <f>'PLANTILLA V6'!A187</f>
        <v>Co</v>
      </c>
      <c r="B187" s="118" t="str">
        <f>'PLANTILLA V6'!B187</f>
        <v>Cartulina blanca</v>
      </c>
      <c r="C187" s="119">
        <f>'PLANTILLA V6'!C187</f>
        <v>1</v>
      </c>
      <c r="D187" s="111" t="str">
        <f>'PLANTILLA V6'!D187</f>
        <v>pza</v>
      </c>
      <c r="E187" s="119">
        <v>0</v>
      </c>
      <c r="F187" s="111" t="b">
        <v>0</v>
      </c>
      <c r="G187" s="111" t="b">
        <v>0</v>
      </c>
      <c r="H187" s="111" t="b">
        <v>0</v>
      </c>
      <c r="I187" s="111" t="b">
        <v>0</v>
      </c>
      <c r="J187" s="114" t="e">
        <f t="shared" ca="1" si="0"/>
        <v>#NAME?</v>
      </c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21.5" hidden="1" x14ac:dyDescent="0.9">
      <c r="A188" s="118" t="str">
        <f>'PLANTILLA V6'!A188</f>
        <v>Co</v>
      </c>
      <c r="B188" s="118" t="str">
        <f>'PLANTILLA V6'!B188</f>
        <v>Hojas blancas tamaño carta</v>
      </c>
      <c r="C188" s="119">
        <f>'PLANTILLA V6'!C188</f>
        <v>1</v>
      </c>
      <c r="D188" s="111" t="str">
        <f>'PLANTILLA V6'!D188</f>
        <v>hoja</v>
      </c>
      <c r="E188" s="119">
        <v>0</v>
      </c>
      <c r="F188" s="111" t="b">
        <v>0</v>
      </c>
      <c r="G188" s="111" t="b">
        <v>0</v>
      </c>
      <c r="H188" s="111" t="b">
        <v>0</v>
      </c>
      <c r="I188" s="111" t="b">
        <v>0</v>
      </c>
      <c r="J188" s="114" t="e">
        <f t="shared" ca="1" si="0"/>
        <v>#NAME?</v>
      </c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21.5" hidden="1" x14ac:dyDescent="0.9">
      <c r="A189" s="118" t="str">
        <f>'PLANTILLA V6'!A189</f>
        <v>Co</v>
      </c>
      <c r="B189" s="118" t="str">
        <f>'PLANTILLA V6'!B189</f>
        <v>Hojas de colores (varios) tamaño carta</v>
      </c>
      <c r="C189" s="119">
        <f>'PLANTILLA V6'!C189</f>
        <v>1</v>
      </c>
      <c r="D189" s="111" t="str">
        <f>'PLANTILLA V6'!D189</f>
        <v>hoja</v>
      </c>
      <c r="E189" s="119">
        <v>0</v>
      </c>
      <c r="F189" s="111" t="b">
        <v>0</v>
      </c>
      <c r="G189" s="111" t="b">
        <v>0</v>
      </c>
      <c r="H189" s="111" t="b">
        <v>0</v>
      </c>
      <c r="I189" s="111" t="b">
        <v>0</v>
      </c>
      <c r="J189" s="114" t="e">
        <f t="shared" ca="1" si="0"/>
        <v>#NAME?</v>
      </c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21.5" hidden="1" x14ac:dyDescent="0.9">
      <c r="A190" s="118" t="str">
        <f>'PLANTILLA V6'!A190</f>
        <v>Co</v>
      </c>
      <c r="B190" s="118" t="str">
        <f>'PLANTILLA V6'!B190</f>
        <v>Post-it</v>
      </c>
      <c r="C190" s="119">
        <f>'PLANTILLA V6'!C190</f>
        <v>1</v>
      </c>
      <c r="D190" s="111" t="str">
        <f>'PLANTILLA V6'!D190</f>
        <v>bloc de 100 hojas</v>
      </c>
      <c r="E190" s="119">
        <v>0</v>
      </c>
      <c r="F190" s="111" t="b">
        <v>0</v>
      </c>
      <c r="G190" s="111" t="b">
        <v>0</v>
      </c>
      <c r="H190" s="111" t="b">
        <v>0</v>
      </c>
      <c r="I190" s="111" t="b">
        <v>0</v>
      </c>
      <c r="J190" s="114" t="e">
        <f t="shared" ca="1" si="0"/>
        <v>#NAME?</v>
      </c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21.5" hidden="1" x14ac:dyDescent="0.9">
      <c r="A191" s="118" t="str">
        <f>'PLANTILLA V6'!A191</f>
        <v>Co</v>
      </c>
      <c r="B191" s="118" t="str">
        <f>'PLANTILLA V6'!B191</f>
        <v>Fomi tamaño carta</v>
      </c>
      <c r="C191" s="119">
        <f>'PLANTILLA V6'!C191</f>
        <v>1</v>
      </c>
      <c r="D191" s="111" t="str">
        <f>'PLANTILLA V6'!D191</f>
        <v>hoja</v>
      </c>
      <c r="E191" s="119">
        <v>0</v>
      </c>
      <c r="F191" s="111" t="b">
        <v>0</v>
      </c>
      <c r="G191" s="111" t="b">
        <v>0</v>
      </c>
      <c r="H191" s="111" t="b">
        <v>0</v>
      </c>
      <c r="I191" s="111" t="b">
        <v>0</v>
      </c>
      <c r="J191" s="114" t="e">
        <f t="shared" ca="1" si="0"/>
        <v>#NAME?</v>
      </c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21.5" hidden="1" x14ac:dyDescent="0.9">
      <c r="A192" s="118" t="str">
        <f>'PLANTILLA V6'!A192</f>
        <v>Co</v>
      </c>
      <c r="B192" s="118" t="str">
        <f>'PLANTILLA V6'!B192</f>
        <v>Papel aluminio</v>
      </c>
      <c r="C192" s="119">
        <f>'PLANTILLA V6'!C192</f>
        <v>1</v>
      </c>
      <c r="D192" s="111" t="str">
        <f>'PLANTILLA V6'!D192</f>
        <v>rollo</v>
      </c>
      <c r="E192" s="119">
        <v>0</v>
      </c>
      <c r="F192" s="111" t="b">
        <v>0</v>
      </c>
      <c r="G192" s="111" t="b">
        <v>0</v>
      </c>
      <c r="H192" s="111" t="b">
        <v>0</v>
      </c>
      <c r="I192" s="111" t="b">
        <v>0</v>
      </c>
      <c r="J192" s="114" t="e">
        <f t="shared" ca="1" si="0"/>
        <v>#NAME?</v>
      </c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21.5" hidden="1" x14ac:dyDescent="0.9">
      <c r="A193" s="118" t="str">
        <f>'PLANTILLA V6'!A193</f>
        <v>Co</v>
      </c>
      <c r="B193" s="118" t="str">
        <f>'PLANTILLA V6'!B193</f>
        <v>Abatelenguas (palitos planos) 15 cm largo x 18 mm ancho</v>
      </c>
      <c r="C193" s="119">
        <f>'PLANTILLA V6'!C193</f>
        <v>1</v>
      </c>
      <c r="D193" s="111" t="str">
        <f>'PLANTILLA V6'!D193</f>
        <v>pza</v>
      </c>
      <c r="E193" s="119">
        <v>0</v>
      </c>
      <c r="F193" s="111" t="b">
        <v>0</v>
      </c>
      <c r="G193" s="111" t="b">
        <v>0</v>
      </c>
      <c r="H193" s="111" t="b">
        <v>0</v>
      </c>
      <c r="I193" s="111" t="b">
        <v>0</v>
      </c>
      <c r="J193" s="114" t="e">
        <f t="shared" ca="1" si="0"/>
        <v>#NAME?</v>
      </c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21.5" hidden="1" x14ac:dyDescent="0.9">
      <c r="A194" s="118" t="str">
        <f>'PLANTILLA V6'!A194</f>
        <v>Co</v>
      </c>
      <c r="B194" s="118" t="str">
        <f>'PLANTILLA V6'!B194</f>
        <v xml:space="preserve">Palito de madera redondo 60 largo x 1 cm de diámetro </v>
      </c>
      <c r="C194" s="119">
        <f>'PLANTILLA V6'!C194</f>
        <v>1</v>
      </c>
      <c r="D194" s="111" t="str">
        <f>'PLANTILLA V6'!D194</f>
        <v>pza</v>
      </c>
      <c r="E194" s="119">
        <v>0</v>
      </c>
      <c r="F194" s="111" t="b">
        <v>0</v>
      </c>
      <c r="G194" s="111" t="b">
        <v>0</v>
      </c>
      <c r="H194" s="111" t="b">
        <v>0</v>
      </c>
      <c r="I194" s="111" t="b">
        <v>0</v>
      </c>
      <c r="J194" s="114" t="e">
        <f t="shared" ca="1" si="0"/>
        <v>#NAME?</v>
      </c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21.5" hidden="1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19">
        <f>'PLANTILLA V6'!C195</f>
        <v>1</v>
      </c>
      <c r="D195" s="111" t="str">
        <f>'PLANTILLA V6'!D195</f>
        <v>pza</v>
      </c>
      <c r="E195" s="119">
        <v>0</v>
      </c>
      <c r="F195" s="111" t="b">
        <v>0</v>
      </c>
      <c r="G195" s="111" t="b">
        <v>0</v>
      </c>
      <c r="H195" s="111" t="b">
        <v>0</v>
      </c>
      <c r="I195" s="111" t="b">
        <v>0</v>
      </c>
      <c r="J195" s="114" t="e">
        <f t="shared" ca="1" si="0"/>
        <v>#NAME?</v>
      </c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21.5" hidden="1" x14ac:dyDescent="0.9">
      <c r="A196" s="118" t="str">
        <f>'PLANTILLA V6'!A196</f>
        <v>Co</v>
      </c>
      <c r="B196" s="121" t="str">
        <f>'PLANTILLA V6'!B196</f>
        <v>Cuerda</v>
      </c>
      <c r="C196" s="119">
        <f>'PLANTILLA V6'!C196</f>
        <v>1</v>
      </c>
      <c r="D196" s="111" t="str">
        <f>'PLANTILLA V6'!D196</f>
        <v>metro</v>
      </c>
      <c r="E196" s="119">
        <v>0</v>
      </c>
      <c r="F196" s="111" t="b">
        <v>0</v>
      </c>
      <c r="G196" s="111" t="b">
        <v>0</v>
      </c>
      <c r="H196" s="111" t="b">
        <v>0</v>
      </c>
      <c r="I196" s="111" t="b">
        <v>0</v>
      </c>
      <c r="J196" s="114" t="e">
        <f t="shared" ca="1" si="0"/>
        <v>#NAME?</v>
      </c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21.5" hidden="1" x14ac:dyDescent="0.9">
      <c r="A197" s="118" t="str">
        <f>'PLANTILLA V6'!A197</f>
        <v>Co</v>
      </c>
      <c r="B197" s="121" t="str">
        <f>'PLANTILLA V6'!B197</f>
        <v>Hilo de coser</v>
      </c>
      <c r="C197" s="119">
        <f>'PLANTILLA V6'!C197</f>
        <v>1</v>
      </c>
      <c r="D197" s="111" t="str">
        <f>'PLANTILLA V6'!D197</f>
        <v>carrete</v>
      </c>
      <c r="E197" s="119">
        <v>0</v>
      </c>
      <c r="F197" s="111" t="b">
        <v>0</v>
      </c>
      <c r="G197" s="111" t="b">
        <v>0</v>
      </c>
      <c r="H197" s="111" t="b">
        <v>0</v>
      </c>
      <c r="I197" s="111" t="b">
        <v>0</v>
      </c>
      <c r="J197" s="114" t="e">
        <f t="shared" ca="1" si="0"/>
        <v>#NAME?</v>
      </c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21.5" hidden="1" x14ac:dyDescent="0.9">
      <c r="A198" s="118" t="str">
        <f>'PLANTILLA V6'!A198</f>
        <v>Co</v>
      </c>
      <c r="B198" s="121" t="str">
        <f>'PLANTILLA V6'!B198</f>
        <v>Estambre</v>
      </c>
      <c r="C198" s="119">
        <f>'PLANTILLA V6'!C198</f>
        <v>1</v>
      </c>
      <c r="D198" s="111" t="str">
        <f>'PLANTILLA V6'!D198</f>
        <v>metro</v>
      </c>
      <c r="E198" s="119">
        <v>0</v>
      </c>
      <c r="F198" s="111" t="b">
        <v>0</v>
      </c>
      <c r="G198" s="111" t="b">
        <v>0</v>
      </c>
      <c r="H198" s="111" t="b">
        <v>0</v>
      </c>
      <c r="I198" s="111" t="b">
        <v>0</v>
      </c>
      <c r="J198" s="114" t="e">
        <f t="shared" ca="1" si="0"/>
        <v>#NAME?</v>
      </c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21.5" hidden="1" x14ac:dyDescent="0.9">
      <c r="A199" s="118" t="str">
        <f>'PLANTILLA V6'!A199</f>
        <v>Co</v>
      </c>
      <c r="B199" s="118" t="str">
        <f>'PLANTILLA V6'!B199</f>
        <v>Globos de tamaño # 9</v>
      </c>
      <c r="C199" s="119">
        <f>'PLANTILLA V6'!C199</f>
        <v>1</v>
      </c>
      <c r="D199" s="111" t="str">
        <f>'PLANTILLA V6'!D199</f>
        <v>pza</v>
      </c>
      <c r="E199" s="119">
        <v>0</v>
      </c>
      <c r="F199" s="111" t="b">
        <v>0</v>
      </c>
      <c r="G199" s="111" t="b">
        <v>0</v>
      </c>
      <c r="H199" s="111" t="b">
        <v>0</v>
      </c>
      <c r="I199" s="111" t="b">
        <v>0</v>
      </c>
      <c r="J199" s="114" t="e">
        <f t="shared" ca="1" si="0"/>
        <v>#NAME?</v>
      </c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21.5" hidden="1" x14ac:dyDescent="0.9">
      <c r="A200" s="118" t="str">
        <f>'PLANTILLA V6'!A200</f>
        <v>Co</v>
      </c>
      <c r="B200" s="118" t="str">
        <f>'PLANTILLA V6'!B200</f>
        <v>Limpiapipas</v>
      </c>
      <c r="C200" s="119">
        <f>'PLANTILLA V6'!C200</f>
        <v>1</v>
      </c>
      <c r="D200" s="111" t="str">
        <f>'PLANTILLA V6'!D200</f>
        <v>pza</v>
      </c>
      <c r="E200" s="119">
        <v>0</v>
      </c>
      <c r="F200" s="111" t="b">
        <v>0</v>
      </c>
      <c r="G200" s="111" t="b">
        <v>0</v>
      </c>
      <c r="H200" s="111" t="b">
        <v>0</v>
      </c>
      <c r="I200" s="111" t="b">
        <v>0</v>
      </c>
      <c r="J200" s="114" t="e">
        <f t="shared" ca="1" si="0"/>
        <v>#NAME?</v>
      </c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21.5" hidden="1" x14ac:dyDescent="0.9">
      <c r="A201" s="118" t="str">
        <f>'PLANTILLA V6'!A201</f>
        <v>Co</v>
      </c>
      <c r="B201" s="118" t="str">
        <f>'PLANTILLA V6'!B201</f>
        <v>Barra de plastilina 180 g</v>
      </c>
      <c r="C201" s="119">
        <f>'PLANTILLA V6'!C201</f>
        <v>1</v>
      </c>
      <c r="D201" s="111" t="str">
        <f>'PLANTILLA V6'!D201</f>
        <v>pza</v>
      </c>
      <c r="E201" s="119">
        <v>0</v>
      </c>
      <c r="F201" s="111" t="b">
        <v>0</v>
      </c>
      <c r="G201" s="111" t="b">
        <v>0</v>
      </c>
      <c r="H201" s="111" t="b">
        <v>0</v>
      </c>
      <c r="I201" s="111" t="b">
        <v>0</v>
      </c>
      <c r="J201" s="114" t="e">
        <f t="shared" ca="1" si="0"/>
        <v>#NAME?</v>
      </c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21.5" hidden="1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19">
        <f>'PLANTILLA V6'!C202</f>
        <v>1</v>
      </c>
      <c r="D202" s="111" t="str">
        <f>'PLANTILLA V6'!D202</f>
        <v>pza</v>
      </c>
      <c r="E202" s="119">
        <v>0</v>
      </c>
      <c r="F202" s="111" t="b">
        <v>0</v>
      </c>
      <c r="G202" s="111" t="b">
        <v>0</v>
      </c>
      <c r="H202" s="111" t="b">
        <v>0</v>
      </c>
      <c r="I202" s="111" t="b">
        <v>0</v>
      </c>
      <c r="J202" s="114" t="e">
        <f t="shared" ca="1" si="0"/>
        <v>#NAME?</v>
      </c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21.5" hidden="1" x14ac:dyDescent="0.9">
      <c r="A203" s="118" t="str">
        <f>'PLANTILLA V6'!A203</f>
        <v>Co</v>
      </c>
      <c r="B203" s="118" t="str">
        <f>'PLANTILLA V6'!B203</f>
        <v>Fomi moldeable</v>
      </c>
      <c r="C203" s="119">
        <f>'PLANTILLA V6'!C203</f>
        <v>1</v>
      </c>
      <c r="D203" s="111" t="str">
        <f>'PLANTILLA V6'!D203</f>
        <v>bolsa</v>
      </c>
      <c r="E203" s="119">
        <v>0</v>
      </c>
      <c r="F203" s="111" t="b">
        <v>0</v>
      </c>
      <c r="G203" s="111" t="b">
        <v>0</v>
      </c>
      <c r="H203" s="111" t="b">
        <v>0</v>
      </c>
      <c r="I203" s="111" t="b">
        <v>0</v>
      </c>
      <c r="J203" s="114" t="e">
        <f t="shared" ca="1" si="0"/>
        <v>#NAME?</v>
      </c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21.5" hidden="1" x14ac:dyDescent="0.9">
      <c r="A204" s="118" t="str">
        <f>'PLANTILLA V6'!A204</f>
        <v>Co</v>
      </c>
      <c r="B204" s="120" t="str">
        <f>'PLANTILLA V6'!B204</f>
        <v>Pasta para modelar</v>
      </c>
      <c r="C204" s="119">
        <f>'PLANTILLA V6'!C204</f>
        <v>1</v>
      </c>
      <c r="D204" s="111" t="str">
        <f>'PLANTILLA V6'!D204</f>
        <v>pza</v>
      </c>
      <c r="E204" s="119">
        <v>0</v>
      </c>
      <c r="F204" s="111" t="b">
        <v>0</v>
      </c>
      <c r="G204" s="111" t="b">
        <v>0</v>
      </c>
      <c r="H204" s="111" t="b">
        <v>0</v>
      </c>
      <c r="I204" s="111" t="b">
        <v>0</v>
      </c>
      <c r="J204" s="114" t="e">
        <f t="shared" ca="1" si="0"/>
        <v>#NAME?</v>
      </c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21.5" hidden="1" x14ac:dyDescent="0.9">
      <c r="A205" s="118" t="str">
        <f>'PLANTILLA V6'!A205</f>
        <v>Co</v>
      </c>
      <c r="B205" s="118" t="str">
        <f>'PLANTILLA V6'!B205</f>
        <v>Silicón frío (bote de 250 ml)</v>
      </c>
      <c r="C205" s="119">
        <f>'PLANTILLA V6'!C205</f>
        <v>1</v>
      </c>
      <c r="D205" s="111" t="str">
        <f>'PLANTILLA V6'!D205</f>
        <v>pza</v>
      </c>
      <c r="E205" s="119">
        <v>0</v>
      </c>
      <c r="F205" s="111" t="b">
        <v>0</v>
      </c>
      <c r="G205" s="111" t="b">
        <v>0</v>
      </c>
      <c r="H205" s="111" t="b">
        <v>0</v>
      </c>
      <c r="I205" s="111" t="b">
        <v>0</v>
      </c>
      <c r="J205" s="114" t="e">
        <f t="shared" ca="1" si="0"/>
        <v>#NAME?</v>
      </c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21.5" hidden="1" x14ac:dyDescent="0.9">
      <c r="A206" s="118" t="str">
        <f>'PLANTILLA V6'!A206</f>
        <v>Co</v>
      </c>
      <c r="B206" s="118" t="str">
        <f>'PLANTILLA V6'!B206</f>
        <v>Barra de silicón (tubito del diámetro de la pistola de silicón)</v>
      </c>
      <c r="C206" s="119">
        <f>'PLANTILLA V6'!C206</f>
        <v>1</v>
      </c>
      <c r="D206" s="111" t="str">
        <f>'PLANTILLA V6'!D206</f>
        <v>pza</v>
      </c>
      <c r="E206" s="119">
        <v>0</v>
      </c>
      <c r="F206" s="111" t="b">
        <v>0</v>
      </c>
      <c r="G206" s="111" t="b">
        <v>0</v>
      </c>
      <c r="H206" s="111" t="b">
        <v>0</v>
      </c>
      <c r="I206" s="111" t="b">
        <v>0</v>
      </c>
      <c r="J206" s="114" t="e">
        <f t="shared" ca="1" si="0"/>
        <v>#NAME?</v>
      </c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21.5" hidden="1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19">
        <f>'PLANTILLA V6'!C207</f>
        <v>1</v>
      </c>
      <c r="D207" s="111" t="str">
        <f>'PLANTILLA V6'!D207</f>
        <v>pza</v>
      </c>
      <c r="E207" s="119">
        <v>0</v>
      </c>
      <c r="F207" s="111" t="b">
        <v>0</v>
      </c>
      <c r="G207" s="111" t="b">
        <v>0</v>
      </c>
      <c r="H207" s="111" t="b">
        <v>0</v>
      </c>
      <c r="I207" s="111" t="b">
        <v>0</v>
      </c>
      <c r="J207" s="114" t="e">
        <f t="shared" ca="1" si="0"/>
        <v>#NAME?</v>
      </c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21.5" hidden="1" x14ac:dyDescent="0.9">
      <c r="A208" s="118" t="str">
        <f>'PLANTILLA V6'!A208</f>
        <v>Co</v>
      </c>
      <c r="B208" s="118" t="str">
        <f>'PLANTILLA V6'!B208</f>
        <v>Cinta adhesiva (masking tape 110 o cinta azul de pintor) 12 mm ancho x 50 m o similar</v>
      </c>
      <c r="C208" s="119">
        <f>'PLANTILLA V6'!C208</f>
        <v>1</v>
      </c>
      <c r="D208" s="111" t="str">
        <f>'PLANTILLA V6'!D208</f>
        <v>pza</v>
      </c>
      <c r="E208" s="119">
        <v>0</v>
      </c>
      <c r="F208" s="111" t="b">
        <v>0</v>
      </c>
      <c r="G208" s="111" t="b">
        <v>0</v>
      </c>
      <c r="H208" s="111" t="b">
        <v>0</v>
      </c>
      <c r="I208" s="111" t="b">
        <v>0</v>
      </c>
      <c r="J208" s="114" t="e">
        <f t="shared" ca="1" si="0"/>
        <v>#NAME?</v>
      </c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21.5" hidden="1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19">
        <f>'PLANTILLA V6'!C209</f>
        <v>1</v>
      </c>
      <c r="D209" s="111" t="str">
        <f>'PLANTILLA V6'!D209</f>
        <v>pza</v>
      </c>
      <c r="E209" s="119">
        <v>0</v>
      </c>
      <c r="F209" s="111" t="b">
        <v>0</v>
      </c>
      <c r="G209" s="111" t="b">
        <v>0</v>
      </c>
      <c r="H209" s="111" t="b">
        <v>0</v>
      </c>
      <c r="I209" s="111" t="b">
        <v>0</v>
      </c>
      <c r="J209" s="114" t="e">
        <f t="shared" ca="1" si="0"/>
        <v>#NAME?</v>
      </c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21.5" hidden="1" x14ac:dyDescent="0.9">
      <c r="A210" s="118" t="str">
        <f>'PLANTILLA V6'!A210</f>
        <v>Co</v>
      </c>
      <c r="B210" s="118" t="str">
        <f>'PLANTILLA V6'!B210</f>
        <v>Liga grande #18 (8 cm largo aproximadamente)</v>
      </c>
      <c r="C210" s="119">
        <f>'PLANTILLA V6'!C210</f>
        <v>1</v>
      </c>
      <c r="D210" s="111" t="str">
        <f>'PLANTILLA V6'!D210</f>
        <v>pza</v>
      </c>
      <c r="E210" s="119">
        <v>0</v>
      </c>
      <c r="F210" s="111" t="b">
        <v>0</v>
      </c>
      <c r="G210" s="111" t="b">
        <v>0</v>
      </c>
      <c r="H210" s="111" t="b">
        <v>0</v>
      </c>
      <c r="I210" s="111" t="b">
        <v>0</v>
      </c>
      <c r="J210" s="114" t="e">
        <f t="shared" ca="1" si="0"/>
        <v>#NAME?</v>
      </c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21.5" hidden="1" x14ac:dyDescent="0.9">
      <c r="A211" s="118" t="str">
        <f>'PLANTILLA V6'!A211</f>
        <v>Co</v>
      </c>
      <c r="B211" s="118" t="str">
        <f>'PLANTILLA V6'!B211</f>
        <v>Caja de 100 clips</v>
      </c>
      <c r="C211" s="119">
        <f>'PLANTILLA V6'!C211</f>
        <v>1</v>
      </c>
      <c r="D211" s="111" t="str">
        <f>'PLANTILLA V6'!D211</f>
        <v>pza</v>
      </c>
      <c r="E211" s="119">
        <v>0</v>
      </c>
      <c r="F211" s="111" t="b">
        <v>0</v>
      </c>
      <c r="G211" s="111" t="b">
        <v>0</v>
      </c>
      <c r="H211" s="111" t="b">
        <v>0</v>
      </c>
      <c r="I211" s="111" t="b">
        <v>0</v>
      </c>
      <c r="J211" s="114" t="e">
        <f t="shared" ca="1" si="0"/>
        <v>#NAME?</v>
      </c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21.5" hidden="1" x14ac:dyDescent="0.9">
      <c r="A212" s="118" t="str">
        <f>'PLANTILLA V6'!A212</f>
        <v>Co</v>
      </c>
      <c r="B212" s="118" t="str">
        <f>'PLANTILLA V6'!B212</f>
        <v>Caja de 100 chinchetas</v>
      </c>
      <c r="C212" s="119">
        <f>'PLANTILLA V6'!C212</f>
        <v>1</v>
      </c>
      <c r="D212" s="111" t="str">
        <f>'PLANTILLA V6'!D212</f>
        <v>pza</v>
      </c>
      <c r="E212" s="119">
        <v>0</v>
      </c>
      <c r="F212" s="111" t="b">
        <v>0</v>
      </c>
      <c r="G212" s="111" t="b">
        <v>0</v>
      </c>
      <c r="H212" s="111" t="b">
        <v>0</v>
      </c>
      <c r="I212" s="111" t="b">
        <v>0</v>
      </c>
      <c r="J212" s="114" t="e">
        <f t="shared" ca="1" si="0"/>
        <v>#NAME?</v>
      </c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21.5" hidden="1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19">
        <f>'PLANTILLA V6'!C213</f>
        <v>1</v>
      </c>
      <c r="D213" s="111" t="str">
        <f>'PLANTILLA V6'!D213</f>
        <v>pza</v>
      </c>
      <c r="E213" s="119">
        <v>0</v>
      </c>
      <c r="F213" s="111" t="b">
        <v>0</v>
      </c>
      <c r="G213" s="111" t="b">
        <v>0</v>
      </c>
      <c r="H213" s="111" t="b">
        <v>0</v>
      </c>
      <c r="I213" s="111" t="b">
        <v>0</v>
      </c>
      <c r="J213" s="114" t="e">
        <f t="shared" ca="1" si="0"/>
        <v>#NAME?</v>
      </c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21.5" hidden="1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19">
        <f>'PLANTILLA V6'!C214</f>
        <v>1</v>
      </c>
      <c r="D214" s="111" t="str">
        <f>'PLANTILLA V6'!D214</f>
        <v>pza</v>
      </c>
      <c r="E214" s="119">
        <v>0</v>
      </c>
      <c r="F214" s="111" t="b">
        <v>0</v>
      </c>
      <c r="G214" s="111" t="b">
        <v>0</v>
      </c>
      <c r="H214" s="111" t="b">
        <v>0</v>
      </c>
      <c r="I214" s="111" t="b">
        <v>0</v>
      </c>
      <c r="J214" s="114" t="e">
        <f t="shared" ca="1" si="0"/>
        <v>#NAME?</v>
      </c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21.5" hidden="1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19">
        <f>'PLANTILLA V6'!C215</f>
        <v>1</v>
      </c>
      <c r="D215" s="111" t="str">
        <f>'PLANTILLA V6'!D215</f>
        <v>pza</v>
      </c>
      <c r="E215" s="119">
        <v>0</v>
      </c>
      <c r="F215" s="111" t="b">
        <v>0</v>
      </c>
      <c r="G215" s="111" t="b">
        <v>0</v>
      </c>
      <c r="H215" s="111" t="b">
        <v>0</v>
      </c>
      <c r="I215" s="111" t="b">
        <v>0</v>
      </c>
      <c r="J215" s="114" t="e">
        <f t="shared" ca="1" si="0"/>
        <v>#NAME?</v>
      </c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21.5" hidden="1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1" t="str">
        <f>'PLANTILLA V6'!D216</f>
        <v>bolsita</v>
      </c>
      <c r="E216" s="119">
        <v>0</v>
      </c>
      <c r="F216" s="111" t="b">
        <v>0</v>
      </c>
      <c r="G216" s="111" t="b">
        <v>0</v>
      </c>
      <c r="H216" s="111" t="b">
        <v>0</v>
      </c>
      <c r="I216" s="111" t="b">
        <v>0</v>
      </c>
      <c r="J216" s="114" t="e">
        <f t="shared" ca="1" si="0"/>
        <v>#NAME?</v>
      </c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21.5" hidden="1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1" t="str">
        <f>'PLANTILLA V6'!D217</f>
        <v>pza</v>
      </c>
      <c r="E217" s="119">
        <v>0</v>
      </c>
      <c r="F217" s="111" t="b">
        <v>0</v>
      </c>
      <c r="G217" s="111" t="b">
        <v>0</v>
      </c>
      <c r="H217" s="111" t="b">
        <v>0</v>
      </c>
      <c r="I217" s="111" t="b">
        <v>0</v>
      </c>
      <c r="J217" s="114" t="e">
        <f t="shared" ca="1" si="0"/>
        <v>#NAME?</v>
      </c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21.5" hidden="1" x14ac:dyDescent="0.9">
      <c r="A218" s="118" t="str">
        <f>'PLANTILLA V6'!A218</f>
        <v>Co</v>
      </c>
      <c r="B218" s="111" t="str">
        <f>'PLANTILLA V6'!B218</f>
        <v>Tabla de madera de 3" de espesor de 30 cm x 30 cm (tabla de sacrificio)</v>
      </c>
      <c r="C218" s="119">
        <f>'PLANTILLA V6'!C218</f>
        <v>1</v>
      </c>
      <c r="D218" s="111" t="str">
        <f>'PLANTILLA V6'!D218</f>
        <v>pza</v>
      </c>
      <c r="E218" s="119">
        <v>0</v>
      </c>
      <c r="F218" s="111" t="b">
        <v>0</v>
      </c>
      <c r="G218" s="111" t="b">
        <v>0</v>
      </c>
      <c r="H218" s="111" t="b">
        <v>0</v>
      </c>
      <c r="I218" s="111" t="b">
        <v>0</v>
      </c>
      <c r="J218" s="114" t="e">
        <f t="shared" ca="1" si="0"/>
        <v>#NAME?</v>
      </c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21.5" hidden="1" x14ac:dyDescent="0.9">
      <c r="A219" s="118" t="str">
        <f>'PLANTILLA V6'!A219</f>
        <v>Co</v>
      </c>
      <c r="B219" s="111" t="str">
        <f>'PLANTILLA V6'!B219</f>
        <v>Tabla salvacortes de 45 x 30 cm (recomendado opcional)</v>
      </c>
      <c r="C219" s="119">
        <f>'PLANTILLA V6'!C219</f>
        <v>1</v>
      </c>
      <c r="D219" s="111" t="str">
        <f>'PLANTILLA V6'!D219</f>
        <v>pza</v>
      </c>
      <c r="E219" s="119">
        <v>0</v>
      </c>
      <c r="F219" s="111" t="b">
        <v>0</v>
      </c>
      <c r="G219" s="111" t="b">
        <v>0</v>
      </c>
      <c r="H219" s="111" t="b">
        <v>0</v>
      </c>
      <c r="I219" s="111" t="b">
        <v>0</v>
      </c>
      <c r="J219" s="114" t="e">
        <f t="shared" ca="1" si="0"/>
        <v>#NAME?</v>
      </c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21.5" hidden="1" x14ac:dyDescent="0.9">
      <c r="A220" s="118" t="str">
        <f>'PLANTILLA V6'!A220</f>
        <v>Co</v>
      </c>
      <c r="B220" s="111" t="str">
        <f>'PLANTILLA V6'!B220</f>
        <v>Cronómetro</v>
      </c>
      <c r="C220" s="119">
        <f>'PLANTILLA V6'!C220</f>
        <v>1</v>
      </c>
      <c r="D220" s="111" t="str">
        <f>'PLANTILLA V6'!D220</f>
        <v>pza</v>
      </c>
      <c r="E220" s="119">
        <v>0</v>
      </c>
      <c r="F220" s="111" t="b">
        <v>0</v>
      </c>
      <c r="G220" s="111" t="b">
        <v>0</v>
      </c>
      <c r="H220" s="111" t="b">
        <v>0</v>
      </c>
      <c r="I220" s="111" t="b">
        <v>0</v>
      </c>
      <c r="J220" s="114" t="e">
        <f t="shared" ca="1" si="0"/>
        <v>#NAME?</v>
      </c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21.5" hidden="1" x14ac:dyDescent="0.9">
      <c r="A221" s="118" t="str">
        <f>'PLANTILLA V6'!A221</f>
        <v>Co</v>
      </c>
      <c r="B221" s="111" t="str">
        <f>'PLANTILLA V6'!B221</f>
        <v>Pliego de papel bond</v>
      </c>
      <c r="C221" s="119">
        <f>'PLANTILLA V6'!C221</f>
        <v>1</v>
      </c>
      <c r="D221" s="111" t="str">
        <f>'PLANTILLA V6'!D221</f>
        <v>pza</v>
      </c>
      <c r="E221" s="119">
        <v>0</v>
      </c>
      <c r="F221" s="111" t="b">
        <v>0</v>
      </c>
      <c r="G221" s="111" t="b">
        <v>0</v>
      </c>
      <c r="H221" s="111" t="b">
        <v>0</v>
      </c>
      <c r="I221" s="111" t="b">
        <v>0</v>
      </c>
      <c r="J221" s="114" t="e">
        <f t="shared" ca="1" si="0"/>
        <v>#NAME?</v>
      </c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21.5" hidden="1" x14ac:dyDescent="0.9">
      <c r="A222" s="118" t="str">
        <f>'PLANTILLA V6'!A222</f>
        <v>Co</v>
      </c>
      <c r="B222" s="111" t="str">
        <f>'PLANTILLA V6'!B222</f>
        <v>Dado</v>
      </c>
      <c r="C222" s="119">
        <f>'PLANTILLA V6'!C222</f>
        <v>1</v>
      </c>
      <c r="D222" s="111" t="str">
        <f>'PLANTILLA V6'!D222</f>
        <v>pza</v>
      </c>
      <c r="E222" s="119">
        <v>0</v>
      </c>
      <c r="F222" s="111" t="b">
        <v>0</v>
      </c>
      <c r="G222" s="111" t="b">
        <v>0</v>
      </c>
      <c r="H222" s="111" t="b">
        <v>0</v>
      </c>
      <c r="I222" s="111" t="b">
        <v>0</v>
      </c>
      <c r="J222" s="114" t="e">
        <f t="shared" ca="1" si="0"/>
        <v>#NAME?</v>
      </c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21.5" hidden="1" x14ac:dyDescent="0.9">
      <c r="A223" s="118" t="str">
        <f>'PLANTILLA V6'!A223</f>
        <v>Co</v>
      </c>
      <c r="B223" s="111" t="str">
        <f>'PLANTILLA V6'!B223</f>
        <v>Broche latonado tipo alemán de 16 mm de largo  (caja 100 piezas)</v>
      </c>
      <c r="C223" s="119">
        <f>'PLANTILLA V6'!C223</f>
        <v>1</v>
      </c>
      <c r="D223" s="111" t="str">
        <f>'PLANTILLA V6'!D223</f>
        <v>caja</v>
      </c>
      <c r="E223" s="119">
        <v>0</v>
      </c>
      <c r="F223" s="111" t="b">
        <v>0</v>
      </c>
      <c r="G223" s="111" t="b">
        <v>0</v>
      </c>
      <c r="H223" s="111" t="b">
        <v>0</v>
      </c>
      <c r="I223" s="111" t="b">
        <v>0</v>
      </c>
      <c r="J223" s="114" t="e">
        <f t="shared" ca="1" si="0"/>
        <v>#NAME?</v>
      </c>
      <c r="K223" s="117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21.5" hidden="1" x14ac:dyDescent="0.9">
      <c r="A224" s="118" t="str">
        <f>'PLANTILLA V6'!A224</f>
        <v>Co</v>
      </c>
      <c r="B224" s="111" t="str">
        <f>'PLANTILLA V6'!B224</f>
        <v>Broche sujetadocumentos chico (3/4" o 19 mm)</v>
      </c>
      <c r="C224" s="119">
        <f>'PLANTILLA V6'!C224</f>
        <v>1</v>
      </c>
      <c r="D224" s="111" t="str">
        <f>'PLANTILLA V6'!D224</f>
        <v>pza</v>
      </c>
      <c r="E224" s="119">
        <v>0</v>
      </c>
      <c r="F224" s="111" t="b">
        <v>0</v>
      </c>
      <c r="G224" s="111" t="b">
        <v>0</v>
      </c>
      <c r="H224" s="111" t="b">
        <v>0</v>
      </c>
      <c r="I224" s="111" t="b">
        <v>0</v>
      </c>
      <c r="J224" s="114" t="e">
        <f t="shared" ca="1" si="0"/>
        <v>#NAME?</v>
      </c>
      <c r="K224" s="117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21.5" hidden="1" x14ac:dyDescent="0.9">
      <c r="A225" s="118" t="str">
        <f>'PLANTILLA V6'!A225</f>
        <v>Co</v>
      </c>
      <c r="B225" s="111" t="str">
        <f>'PLANTILLA V6'!B225</f>
        <v>Palito plano de madera medidas 0.7 X 7.5 cm.(tipo paleta de hielo)</v>
      </c>
      <c r="C225" s="119">
        <f>'PLANTILLA V6'!C225</f>
        <v>1</v>
      </c>
      <c r="D225" s="111" t="str">
        <f>'PLANTILLA V6'!D225</f>
        <v>pza</v>
      </c>
      <c r="E225" s="119">
        <v>0</v>
      </c>
      <c r="F225" s="111" t="b">
        <v>0</v>
      </c>
      <c r="G225" s="111" t="b">
        <v>0</v>
      </c>
      <c r="H225" s="111" t="b">
        <v>0</v>
      </c>
      <c r="I225" s="111" t="b">
        <v>0</v>
      </c>
      <c r="J225" s="114" t="e">
        <f t="shared" ca="1" si="0"/>
        <v>#NAME?</v>
      </c>
      <c r="K225" s="117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21.5" hidden="1" x14ac:dyDescent="0.9">
      <c r="A226" s="118" t="str">
        <f>'PLANTILLA V6'!A226</f>
        <v>Co</v>
      </c>
      <c r="B226" s="111" t="str">
        <f>'PLANTILLA V6'!B226</f>
        <v>Palito de madera redondo 30 largo x 3 mm de diámetro  (tipo brocheta)</v>
      </c>
      <c r="C226" s="119">
        <f>'PLANTILLA V6'!C226</f>
        <v>1</v>
      </c>
      <c r="D226" s="111" t="str">
        <f>'PLANTILLA V6'!D226</f>
        <v>pza</v>
      </c>
      <c r="E226" s="119">
        <v>0</v>
      </c>
      <c r="F226" s="111" t="b">
        <v>0</v>
      </c>
      <c r="G226" s="111" t="b">
        <v>0</v>
      </c>
      <c r="H226" s="111" t="b">
        <v>0</v>
      </c>
      <c r="I226" s="111" t="b">
        <v>0</v>
      </c>
      <c r="J226" s="114" t="e">
        <f t="shared" ca="1" si="0"/>
        <v>#NAME?</v>
      </c>
      <c r="K226" s="117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21.5" hidden="1" x14ac:dyDescent="0.9">
      <c r="A227" s="118" t="str">
        <f>'PLANTILLA V6'!A227</f>
        <v>Co</v>
      </c>
      <c r="B227" s="111" t="str">
        <f>'PLANTILLA V6'!B227</f>
        <v>Imán refrigerador plano (lámina magnética)</v>
      </c>
      <c r="C227" s="119">
        <f>'PLANTILLA V6'!C227</f>
        <v>1</v>
      </c>
      <c r="D227" s="111" t="str">
        <f>'PLANTILLA V6'!D227</f>
        <v>pza</v>
      </c>
      <c r="E227" s="119">
        <v>0</v>
      </c>
      <c r="F227" s="111" t="b">
        <v>0</v>
      </c>
      <c r="G227" s="111" t="b">
        <v>0</v>
      </c>
      <c r="H227" s="111" t="b">
        <v>0</v>
      </c>
      <c r="I227" s="111" t="b">
        <v>0</v>
      </c>
      <c r="J227" s="114" t="e">
        <f t="shared" ca="1" si="0"/>
        <v>#NAME?</v>
      </c>
      <c r="K227" s="117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21.5" hidden="1" x14ac:dyDescent="0.9">
      <c r="A228" s="118" t="str">
        <f>'PLANTILLA V6'!A228</f>
        <v>Co</v>
      </c>
      <c r="B228" s="111" t="str">
        <f>'PLANTILLA V6'!B228</f>
        <v>Paquete de Semillas tipo alpiste o Arroz</v>
      </c>
      <c r="C228" s="119">
        <f>'PLANTILLA V6'!C228</f>
        <v>1</v>
      </c>
      <c r="D228" s="111" t="str">
        <f>'PLANTILLA V6'!D228</f>
        <v>pza</v>
      </c>
      <c r="E228" s="119">
        <v>0</v>
      </c>
      <c r="F228" s="111" t="b">
        <v>0</v>
      </c>
      <c r="G228" s="111" t="b">
        <v>0</v>
      </c>
      <c r="H228" s="111" t="b">
        <v>0</v>
      </c>
      <c r="I228" s="111" t="b">
        <v>0</v>
      </c>
      <c r="J228" s="114" t="e">
        <f t="shared" ca="1" si="0"/>
        <v>#NAME?</v>
      </c>
      <c r="K228" s="117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21.5" hidden="1" x14ac:dyDescent="0.9">
      <c r="A229" s="118" t="str">
        <f>'PLANTILLA V6'!A229</f>
        <v>Co</v>
      </c>
      <c r="B229" s="111" t="str">
        <f>'PLANTILLA V6'!B229</f>
        <v>Palito de madera cuadrado</v>
      </c>
      <c r="C229" s="119">
        <f>'PLANTILLA V6'!C229</f>
        <v>1</v>
      </c>
      <c r="D229" s="111" t="str">
        <f>'PLANTILLA V6'!D229</f>
        <v>pza</v>
      </c>
      <c r="E229" s="119">
        <v>0</v>
      </c>
      <c r="F229" s="111" t="b">
        <v>0</v>
      </c>
      <c r="G229" s="111" t="b">
        <v>0</v>
      </c>
      <c r="H229" s="111" t="b">
        <v>0</v>
      </c>
      <c r="I229" s="111" t="b">
        <v>0</v>
      </c>
      <c r="J229" s="114" t="e">
        <f t="shared" ca="1" si="0"/>
        <v>#NAME?</v>
      </c>
      <c r="K229" s="117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21.5" hidden="1" x14ac:dyDescent="0.9">
      <c r="A230" s="118" t="str">
        <f>'PLANTILLA V6'!A230</f>
        <v>Co</v>
      </c>
      <c r="B230" s="111" t="str">
        <f>'PLANTILLA V6'!B230</f>
        <v xml:space="preserve">Clip mariposa grande </v>
      </c>
      <c r="C230" s="119">
        <f>'PLANTILLA V6'!C230</f>
        <v>1</v>
      </c>
      <c r="D230" s="111" t="str">
        <f>'PLANTILLA V6'!D230</f>
        <v>pza</v>
      </c>
      <c r="E230" s="119">
        <v>0</v>
      </c>
      <c r="F230" s="111" t="b">
        <v>0</v>
      </c>
      <c r="G230" s="111" t="b">
        <v>0</v>
      </c>
      <c r="H230" s="111" t="b">
        <v>0</v>
      </c>
      <c r="I230" s="111" t="b">
        <v>0</v>
      </c>
      <c r="J230" s="114" t="e">
        <f t="shared" ca="1" si="0"/>
        <v>#NAME?</v>
      </c>
      <c r="K230" s="117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21.5" hidden="1" x14ac:dyDescent="0.9">
      <c r="A231" s="118" t="str">
        <f>'PLANTILLA V6'!A231</f>
        <v>Co</v>
      </c>
      <c r="B231" s="111" t="str">
        <f>'PLANTILLA V6'!B231</f>
        <v>Sobre de correspondencia</v>
      </c>
      <c r="C231" s="119">
        <f>'PLANTILLA V6'!C231</f>
        <v>1</v>
      </c>
      <c r="D231" s="111" t="str">
        <f>'PLANTILLA V6'!D231</f>
        <v>pza</v>
      </c>
      <c r="E231" s="119">
        <v>0</v>
      </c>
      <c r="F231" s="111" t="b">
        <v>0</v>
      </c>
      <c r="G231" s="111" t="b">
        <v>0</v>
      </c>
      <c r="H231" s="111" t="b">
        <v>0</v>
      </c>
      <c r="I231" s="111" t="b">
        <v>0</v>
      </c>
      <c r="J231" s="114" t="e">
        <f t="shared" ca="1" si="0"/>
        <v>#NAME?</v>
      </c>
      <c r="K231" s="117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21.5" hidden="1" x14ac:dyDescent="0.9">
      <c r="A232" s="118" t="str">
        <f>'PLANTILLA V6'!A232</f>
        <v>Co</v>
      </c>
      <c r="B232" s="111" t="str">
        <f>'PLANTILLA V6'!B232</f>
        <v>Paleta de Acuarelas con pincel</v>
      </c>
      <c r="C232" s="119">
        <f>'PLANTILLA V6'!C232</f>
        <v>1</v>
      </c>
      <c r="D232" s="111" t="str">
        <f>'PLANTILLA V6'!D232</f>
        <v>pza</v>
      </c>
      <c r="E232" s="119">
        <v>0</v>
      </c>
      <c r="F232" s="111" t="b">
        <v>0</v>
      </c>
      <c r="G232" s="111" t="b">
        <v>0</v>
      </c>
      <c r="H232" s="111" t="b">
        <v>0</v>
      </c>
      <c r="I232" s="111" t="b">
        <v>0</v>
      </c>
      <c r="J232" s="114" t="e">
        <f t="shared" ca="1" si="0"/>
        <v>#NAME?</v>
      </c>
      <c r="K232" s="117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21.5" hidden="1" x14ac:dyDescent="0.9">
      <c r="A233" s="118" t="str">
        <f>'PLANTILLA V6'!A233</f>
        <v>Co</v>
      </c>
      <c r="B233" s="111" t="str">
        <f>'PLANTILLA V6'!B233</f>
        <v>Tabla de Madera de 25 cm de ancho X 1 metro largo X 1" (medidas aproximadas)</v>
      </c>
      <c r="C233" s="119">
        <f>'PLANTILLA V6'!C233</f>
        <v>1</v>
      </c>
      <c r="D233" s="111" t="str">
        <f>'PLANTILLA V6'!D233</f>
        <v>pza</v>
      </c>
      <c r="E233" s="119">
        <v>0</v>
      </c>
      <c r="F233" s="111" t="b">
        <v>0</v>
      </c>
      <c r="G233" s="111" t="b">
        <v>0</v>
      </c>
      <c r="H233" s="111" t="b">
        <v>0</v>
      </c>
      <c r="I233" s="111" t="b">
        <v>0</v>
      </c>
      <c r="J233" s="114" t="e">
        <f t="shared" ca="1" si="0"/>
        <v>#NAME?</v>
      </c>
      <c r="K233" s="117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21.5" hidden="1" x14ac:dyDescent="0.9">
      <c r="A234" s="118">
        <f>'PLANTILLA V6'!A234</f>
        <v>0</v>
      </c>
      <c r="B234" s="111">
        <f>'PLANTILLA V6'!B234</f>
        <v>0</v>
      </c>
      <c r="C234" s="119">
        <f>'PLANTILLA V6'!C234</f>
        <v>1</v>
      </c>
      <c r="D234" s="111" t="str">
        <f>'PLANTILLA V6'!D234</f>
        <v>pza</v>
      </c>
      <c r="E234" s="119">
        <v>0</v>
      </c>
      <c r="F234" s="111" t="b">
        <v>0</v>
      </c>
      <c r="G234" s="111" t="b">
        <v>0</v>
      </c>
      <c r="H234" s="111" t="b">
        <v>0</v>
      </c>
      <c r="I234" s="111" t="b">
        <v>0</v>
      </c>
      <c r="J234" s="114" t="e">
        <f t="shared" ca="1" si="0"/>
        <v>#NAME?</v>
      </c>
      <c r="K234" s="117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21.5" hidden="1" x14ac:dyDescent="0.9">
      <c r="A235" s="118">
        <f>'PLANTILLA V6'!A235</f>
        <v>0</v>
      </c>
      <c r="B235" s="111">
        <f>'PLANTILLA V6'!B235</f>
        <v>0</v>
      </c>
      <c r="C235" s="119">
        <f>'PLANTILLA V6'!C235</f>
        <v>1</v>
      </c>
      <c r="D235" s="111" t="str">
        <f>'PLANTILLA V6'!D235</f>
        <v>pza</v>
      </c>
      <c r="E235" s="119">
        <v>0</v>
      </c>
      <c r="F235" s="111" t="b">
        <v>0</v>
      </c>
      <c r="G235" s="111" t="b">
        <v>0</v>
      </c>
      <c r="H235" s="111" t="b">
        <v>0</v>
      </c>
      <c r="I235" s="111" t="b">
        <v>0</v>
      </c>
      <c r="J235" s="114" t="e">
        <f t="shared" ca="1" si="0"/>
        <v>#NAME?</v>
      </c>
      <c r="K235" s="117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21.5" hidden="1" x14ac:dyDescent="0.9">
      <c r="A236" s="118">
        <f>'PLANTILLA V6'!A236</f>
        <v>0</v>
      </c>
      <c r="B236" s="111">
        <f>'PLANTILLA V6'!B236</f>
        <v>0</v>
      </c>
      <c r="C236" s="119">
        <f>'PLANTILLA V6'!C236</f>
        <v>1</v>
      </c>
      <c r="D236" s="111" t="str">
        <f>'PLANTILLA V6'!D236</f>
        <v>pza</v>
      </c>
      <c r="E236" s="119">
        <v>0</v>
      </c>
      <c r="F236" s="111" t="b">
        <v>0</v>
      </c>
      <c r="G236" s="111" t="b">
        <v>0</v>
      </c>
      <c r="H236" s="111" t="b">
        <v>0</v>
      </c>
      <c r="I236" s="111" t="b">
        <v>0</v>
      </c>
      <c r="J236" s="114" t="e">
        <f t="shared" ca="1" si="0"/>
        <v>#NAME?</v>
      </c>
      <c r="K236" s="117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21.5" hidden="1" x14ac:dyDescent="0.9">
      <c r="A237" s="118">
        <f>'PLANTILLA V6'!A237</f>
        <v>0</v>
      </c>
      <c r="B237" s="111">
        <f>'PLANTILLA V6'!B237</f>
        <v>0</v>
      </c>
      <c r="C237" s="119">
        <f>'PLANTILLA V6'!C237</f>
        <v>1</v>
      </c>
      <c r="D237" s="111" t="str">
        <f>'PLANTILLA V6'!D237</f>
        <v>pza</v>
      </c>
      <c r="E237" s="119">
        <v>0</v>
      </c>
      <c r="F237" s="111" t="b">
        <v>0</v>
      </c>
      <c r="G237" s="111" t="b">
        <v>0</v>
      </c>
      <c r="H237" s="111" t="b">
        <v>0</v>
      </c>
      <c r="I237" s="111" t="b">
        <v>0</v>
      </c>
      <c r="J237" s="114" t="e">
        <f t="shared" ca="1" si="0"/>
        <v>#NAME?</v>
      </c>
      <c r="K237" s="117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21.5" hidden="1" x14ac:dyDescent="0.9">
      <c r="A238" s="118">
        <f>'PLANTILLA V6'!A238</f>
        <v>0</v>
      </c>
      <c r="B238" s="111">
        <f>'PLANTILLA V6'!B238</f>
        <v>0</v>
      </c>
      <c r="C238" s="119">
        <f>'PLANTILLA V6'!C238</f>
        <v>1</v>
      </c>
      <c r="D238" s="111" t="str">
        <f>'PLANTILLA V6'!D238</f>
        <v>pza</v>
      </c>
      <c r="E238" s="119">
        <v>0</v>
      </c>
      <c r="F238" s="111" t="b">
        <v>0</v>
      </c>
      <c r="G238" s="111" t="b">
        <v>0</v>
      </c>
      <c r="H238" s="111" t="b">
        <v>0</v>
      </c>
      <c r="I238" s="111" t="b">
        <v>0</v>
      </c>
      <c r="J238" s="114" t="e">
        <f t="shared" ca="1" si="0"/>
        <v>#NAME?</v>
      </c>
      <c r="K238" s="117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21.5" hidden="1" x14ac:dyDescent="0.9">
      <c r="A239" s="118">
        <f>'PLANTILLA V6'!A239</f>
        <v>0</v>
      </c>
      <c r="B239" s="111">
        <f>'PLANTILLA V6'!B239</f>
        <v>0</v>
      </c>
      <c r="C239" s="119">
        <f>'PLANTILLA V6'!C239</f>
        <v>1</v>
      </c>
      <c r="D239" s="111" t="str">
        <f>'PLANTILLA V6'!D239</f>
        <v>pza</v>
      </c>
      <c r="E239" s="119">
        <v>0</v>
      </c>
      <c r="F239" s="111" t="b">
        <v>0</v>
      </c>
      <c r="G239" s="111" t="b">
        <v>0</v>
      </c>
      <c r="H239" s="111" t="b">
        <v>0</v>
      </c>
      <c r="I239" s="111" t="b">
        <v>0</v>
      </c>
      <c r="J239" s="114" t="e">
        <f t="shared" ca="1" si="0"/>
        <v>#NAME?</v>
      </c>
      <c r="K239" s="117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21.5" hidden="1" x14ac:dyDescent="0.9">
      <c r="A240" s="118">
        <f>'PLANTILLA V6'!A240</f>
        <v>0</v>
      </c>
      <c r="B240" s="111">
        <f>'PLANTILLA V6'!B240</f>
        <v>0</v>
      </c>
      <c r="C240" s="119">
        <f>'PLANTILLA V6'!C240</f>
        <v>1</v>
      </c>
      <c r="D240" s="111" t="str">
        <f>'PLANTILLA V6'!D240</f>
        <v>pza</v>
      </c>
      <c r="E240" s="119">
        <v>0</v>
      </c>
      <c r="F240" s="111" t="b">
        <v>0</v>
      </c>
      <c r="G240" s="111" t="b">
        <v>0</v>
      </c>
      <c r="H240" s="111" t="b">
        <v>0</v>
      </c>
      <c r="I240" s="111" t="b">
        <v>0</v>
      </c>
      <c r="J240" s="114" t="e">
        <f t="shared" ca="1" si="0"/>
        <v>#NAME?</v>
      </c>
      <c r="K240" s="117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21.5" hidden="1" x14ac:dyDescent="0.9">
      <c r="A241" s="118">
        <f>'PLANTILLA V6'!A241</f>
        <v>0</v>
      </c>
      <c r="B241" s="111">
        <f>'PLANTILLA V6'!B241</f>
        <v>0</v>
      </c>
      <c r="C241" s="119">
        <f>'PLANTILLA V6'!C241</f>
        <v>1</v>
      </c>
      <c r="D241" s="111" t="str">
        <f>'PLANTILLA V6'!D241</f>
        <v>pza</v>
      </c>
      <c r="E241" s="119">
        <v>0</v>
      </c>
      <c r="F241" s="111" t="b">
        <v>0</v>
      </c>
      <c r="G241" s="111" t="b">
        <v>0</v>
      </c>
      <c r="H241" s="111" t="b">
        <v>0</v>
      </c>
      <c r="I241" s="111" t="b">
        <v>0</v>
      </c>
      <c r="J241" s="114" t="e">
        <f t="shared" ca="1" si="0"/>
        <v>#NAME?</v>
      </c>
      <c r="K241" s="117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21.5" hidden="1" x14ac:dyDescent="0.9">
      <c r="A242" s="118">
        <f>'PLANTILLA V6'!A242</f>
        <v>0</v>
      </c>
      <c r="B242" s="111">
        <f>'PLANTILLA V6'!B242</f>
        <v>0</v>
      </c>
      <c r="C242" s="119">
        <f>'PLANTILLA V6'!C242</f>
        <v>1</v>
      </c>
      <c r="D242" s="111" t="str">
        <f>'PLANTILLA V6'!D242</f>
        <v>pza</v>
      </c>
      <c r="E242" s="119">
        <v>0</v>
      </c>
      <c r="F242" s="111" t="b">
        <v>0</v>
      </c>
      <c r="G242" s="111" t="b">
        <v>0</v>
      </c>
      <c r="H242" s="111" t="b">
        <v>0</v>
      </c>
      <c r="I242" s="111" t="b">
        <v>0</v>
      </c>
      <c r="J242" s="114" t="e">
        <f t="shared" ca="1" si="0"/>
        <v>#NAME?</v>
      </c>
      <c r="K242" s="117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21.5" hidden="1" x14ac:dyDescent="0.9">
      <c r="A243" s="118">
        <f>'PLANTILLA V6'!A243</f>
        <v>0</v>
      </c>
      <c r="B243" s="111">
        <f>'PLANTILLA V6'!B243</f>
        <v>0</v>
      </c>
      <c r="C243" s="119">
        <f>'PLANTILLA V6'!C243</f>
        <v>1</v>
      </c>
      <c r="D243" s="111" t="str">
        <f>'PLANTILLA V6'!D243</f>
        <v>pza</v>
      </c>
      <c r="E243" s="119">
        <v>0</v>
      </c>
      <c r="F243" s="111" t="b">
        <v>0</v>
      </c>
      <c r="G243" s="111" t="b">
        <v>0</v>
      </c>
      <c r="H243" s="111" t="b">
        <v>0</v>
      </c>
      <c r="I243" s="111" t="b">
        <v>0</v>
      </c>
      <c r="J243" s="114" t="e">
        <f t="shared" ca="1" si="0"/>
        <v>#NAME?</v>
      </c>
      <c r="K243" s="117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21.5" hidden="1" x14ac:dyDescent="0.9">
      <c r="A244" s="118">
        <f>'PLANTILLA V6'!A244</f>
        <v>0</v>
      </c>
      <c r="B244" s="111">
        <f>'PLANTILLA V6'!B244</f>
        <v>0</v>
      </c>
      <c r="C244" s="119">
        <f>'PLANTILLA V6'!C244</f>
        <v>1</v>
      </c>
      <c r="D244" s="111" t="str">
        <f>'PLANTILLA V6'!D244</f>
        <v>pza</v>
      </c>
      <c r="E244" s="119">
        <v>0</v>
      </c>
      <c r="F244" s="111" t="b">
        <v>0</v>
      </c>
      <c r="G244" s="111" t="b">
        <v>0</v>
      </c>
      <c r="H244" s="111" t="b">
        <v>0</v>
      </c>
      <c r="I244" s="111" t="b">
        <v>0</v>
      </c>
      <c r="J244" s="114" t="e">
        <f t="shared" ca="1" si="0"/>
        <v>#NAME?</v>
      </c>
      <c r="K244" s="117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21.5" hidden="1" x14ac:dyDescent="0.9">
      <c r="A245" s="118">
        <f>'PLANTILLA V6'!A245</f>
        <v>0</v>
      </c>
      <c r="B245" s="111">
        <f>'PLANTILLA V6'!B245</f>
        <v>0</v>
      </c>
      <c r="C245" s="119">
        <f>'PLANTILLA V6'!C245</f>
        <v>1</v>
      </c>
      <c r="D245" s="111" t="str">
        <f>'PLANTILLA V6'!D245</f>
        <v>pza</v>
      </c>
      <c r="E245" s="119">
        <v>0</v>
      </c>
      <c r="F245" s="111" t="b">
        <v>0</v>
      </c>
      <c r="G245" s="111" t="b">
        <v>0</v>
      </c>
      <c r="H245" s="111" t="b">
        <v>0</v>
      </c>
      <c r="I245" s="111" t="b">
        <v>0</v>
      </c>
      <c r="J245" s="114" t="e">
        <f t="shared" ca="1" si="0"/>
        <v>#NAME?</v>
      </c>
      <c r="K245" s="117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21.5" hidden="1" x14ac:dyDescent="0.9">
      <c r="A246" s="118">
        <f>'PLANTILLA V6'!A246</f>
        <v>0</v>
      </c>
      <c r="B246" s="111">
        <f>'PLANTILLA V6'!B246</f>
        <v>0</v>
      </c>
      <c r="C246" s="119">
        <f>'PLANTILLA V6'!C246</f>
        <v>1</v>
      </c>
      <c r="D246" s="111" t="str">
        <f>'PLANTILLA V6'!D246</f>
        <v>pza</v>
      </c>
      <c r="E246" s="119">
        <v>0</v>
      </c>
      <c r="F246" s="111" t="b">
        <v>0</v>
      </c>
      <c r="G246" s="111" t="b">
        <v>0</v>
      </c>
      <c r="H246" s="111" t="b">
        <v>0</v>
      </c>
      <c r="I246" s="111" t="b">
        <v>0</v>
      </c>
      <c r="J246" s="114" t="e">
        <f t="shared" ca="1" si="0"/>
        <v>#NAME?</v>
      </c>
      <c r="K246" s="117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21.5" hidden="1" x14ac:dyDescent="0.9">
      <c r="A247" s="118">
        <f>'PLANTILLA V6'!A247</f>
        <v>0</v>
      </c>
      <c r="B247" s="111">
        <f>'PLANTILLA V6'!B247</f>
        <v>0</v>
      </c>
      <c r="C247" s="119">
        <f>'PLANTILLA V6'!C247</f>
        <v>1</v>
      </c>
      <c r="D247" s="111" t="str">
        <f>'PLANTILLA V6'!D247</f>
        <v>pza</v>
      </c>
      <c r="E247" s="119">
        <v>0</v>
      </c>
      <c r="F247" s="111" t="b">
        <v>0</v>
      </c>
      <c r="G247" s="111" t="b">
        <v>0</v>
      </c>
      <c r="H247" s="111" t="b">
        <v>0</v>
      </c>
      <c r="I247" s="111" t="b">
        <v>0</v>
      </c>
      <c r="J247" s="114" t="e">
        <f t="shared" ca="1" si="0"/>
        <v>#NAME?</v>
      </c>
      <c r="K247" s="117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21.5" hidden="1" x14ac:dyDescent="0.9">
      <c r="A248" s="118">
        <f>'PLANTILLA V6'!A248</f>
        <v>0</v>
      </c>
      <c r="B248" s="111">
        <f>'PLANTILLA V6'!B248</f>
        <v>0</v>
      </c>
      <c r="C248" s="119">
        <f>'PLANTILLA V6'!C248</f>
        <v>1</v>
      </c>
      <c r="D248" s="111" t="str">
        <f>'PLANTILLA V6'!D248</f>
        <v>pza</v>
      </c>
      <c r="E248" s="119">
        <v>0</v>
      </c>
      <c r="F248" s="111" t="b">
        <v>0</v>
      </c>
      <c r="G248" s="111" t="b">
        <v>0</v>
      </c>
      <c r="H248" s="111" t="b">
        <v>0</v>
      </c>
      <c r="I248" s="111" t="b">
        <v>0</v>
      </c>
      <c r="J248" s="114" t="e">
        <f t="shared" ca="1" si="0"/>
        <v>#NAME?</v>
      </c>
      <c r="K248" s="117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21.5" hidden="1" x14ac:dyDescent="0.9">
      <c r="A249" s="118">
        <f>'PLANTILLA V6'!A249</f>
        <v>0</v>
      </c>
      <c r="B249" s="111">
        <f>'PLANTILLA V6'!B249</f>
        <v>0</v>
      </c>
      <c r="C249" s="119">
        <f>'PLANTILLA V6'!C249</f>
        <v>1</v>
      </c>
      <c r="D249" s="111" t="str">
        <f>'PLANTILLA V6'!D249</f>
        <v>pza</v>
      </c>
      <c r="E249" s="119">
        <v>0</v>
      </c>
      <c r="F249" s="111" t="b">
        <v>0</v>
      </c>
      <c r="G249" s="111" t="b">
        <v>0</v>
      </c>
      <c r="H249" s="111" t="b">
        <v>0</v>
      </c>
      <c r="I249" s="111" t="b">
        <v>0</v>
      </c>
      <c r="J249" s="114" t="e">
        <f t="shared" ca="1" si="0"/>
        <v>#NAME?</v>
      </c>
      <c r="K249" s="117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21.5" hidden="1" x14ac:dyDescent="0.9">
      <c r="A250" s="118">
        <f>'PLANTILLA V6'!A250</f>
        <v>0</v>
      </c>
      <c r="B250" s="111">
        <f>'PLANTILLA V6'!B250</f>
        <v>0</v>
      </c>
      <c r="C250" s="119">
        <f>'PLANTILLA V6'!C250</f>
        <v>1</v>
      </c>
      <c r="D250" s="111" t="str">
        <f>'PLANTILLA V6'!D250</f>
        <v>pza</v>
      </c>
      <c r="E250" s="119">
        <v>0</v>
      </c>
      <c r="F250" s="111" t="b">
        <v>0</v>
      </c>
      <c r="G250" s="111" t="b">
        <v>0</v>
      </c>
      <c r="H250" s="111" t="b">
        <v>0</v>
      </c>
      <c r="I250" s="111" t="b">
        <v>0</v>
      </c>
      <c r="J250" s="114" t="e">
        <f t="shared" ca="1" si="0"/>
        <v>#NAME?</v>
      </c>
      <c r="K250" s="117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21.5" hidden="1" x14ac:dyDescent="0.9">
      <c r="A251" s="118">
        <f>'PLANTILLA V6'!A251</f>
        <v>0</v>
      </c>
      <c r="B251" s="111">
        <f>'PLANTILLA V6'!B251</f>
        <v>0</v>
      </c>
      <c r="C251" s="119">
        <f>'PLANTILLA V6'!C251</f>
        <v>1</v>
      </c>
      <c r="D251" s="111" t="str">
        <f>'PLANTILLA V6'!D251</f>
        <v>pza</v>
      </c>
      <c r="E251" s="119">
        <v>0</v>
      </c>
      <c r="F251" s="111" t="b">
        <v>0</v>
      </c>
      <c r="G251" s="111" t="b">
        <v>0</v>
      </c>
      <c r="H251" s="111" t="b">
        <v>0</v>
      </c>
      <c r="I251" s="111" t="b">
        <v>0</v>
      </c>
      <c r="J251" s="114" t="e">
        <f t="shared" ca="1" si="0"/>
        <v>#NAME?</v>
      </c>
      <c r="K251" s="117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21.5" hidden="1" x14ac:dyDescent="0.9">
      <c r="A252" s="118">
        <f>'PLANTILLA V6'!A252</f>
        <v>0</v>
      </c>
      <c r="B252" s="111">
        <f>'PLANTILLA V6'!B252</f>
        <v>0</v>
      </c>
      <c r="C252" s="119">
        <f>'PLANTILLA V6'!C252</f>
        <v>1</v>
      </c>
      <c r="D252" s="111" t="str">
        <f>'PLANTILLA V6'!D252</f>
        <v>pza</v>
      </c>
      <c r="E252" s="119">
        <v>0</v>
      </c>
      <c r="F252" s="111" t="b">
        <v>0</v>
      </c>
      <c r="G252" s="111" t="b">
        <v>0</v>
      </c>
      <c r="H252" s="111" t="b">
        <v>0</v>
      </c>
      <c r="I252" s="111" t="b">
        <v>0</v>
      </c>
      <c r="J252" s="114" t="e">
        <f t="shared" ca="1" si="0"/>
        <v>#NAME?</v>
      </c>
      <c r="K252" s="117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21.5" hidden="1" x14ac:dyDescent="0.9">
      <c r="A253" s="118">
        <f>'PLANTILLA V6'!A253</f>
        <v>0</v>
      </c>
      <c r="B253" s="111">
        <f>'PLANTILLA V6'!B253</f>
        <v>0</v>
      </c>
      <c r="C253" s="119">
        <f>'PLANTILLA V6'!C253</f>
        <v>1</v>
      </c>
      <c r="D253" s="111" t="str">
        <f>'PLANTILLA V6'!D253</f>
        <v>pza</v>
      </c>
      <c r="E253" s="119">
        <v>0</v>
      </c>
      <c r="F253" s="111" t="b">
        <v>0</v>
      </c>
      <c r="G253" s="111" t="b">
        <v>0</v>
      </c>
      <c r="H253" s="111" t="b">
        <v>0</v>
      </c>
      <c r="I253" s="111" t="b">
        <v>0</v>
      </c>
      <c r="J253" s="114" t="e">
        <f t="shared" ca="1" si="0"/>
        <v>#NAME?</v>
      </c>
      <c r="K253" s="117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21.5" hidden="1" x14ac:dyDescent="0.9">
      <c r="A254" s="118">
        <f>'PLANTILLA V6'!A254</f>
        <v>0</v>
      </c>
      <c r="B254" s="111">
        <f>'PLANTILLA V6'!B254</f>
        <v>0</v>
      </c>
      <c r="C254" s="119">
        <f>'PLANTILLA V6'!C254</f>
        <v>1</v>
      </c>
      <c r="D254" s="111" t="str">
        <f>'PLANTILLA V6'!D254</f>
        <v>pza</v>
      </c>
      <c r="E254" s="119">
        <v>0</v>
      </c>
      <c r="F254" s="111" t="b">
        <v>0</v>
      </c>
      <c r="G254" s="111" t="b">
        <v>0</v>
      </c>
      <c r="H254" s="111" t="b">
        <v>0</v>
      </c>
      <c r="I254" s="111" t="b">
        <v>0</v>
      </c>
      <c r="J254" s="114" t="e">
        <f t="shared" ca="1" si="0"/>
        <v>#NAME?</v>
      </c>
      <c r="K254" s="117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21.5" hidden="1" x14ac:dyDescent="0.9">
      <c r="A255" s="118">
        <f>'PLANTILLA V6'!A255</f>
        <v>0</v>
      </c>
      <c r="B255" s="111">
        <f>'PLANTILLA V6'!B255</f>
        <v>0</v>
      </c>
      <c r="C255" s="119">
        <f>'PLANTILLA V6'!C255</f>
        <v>1</v>
      </c>
      <c r="D255" s="111" t="str">
        <f>'PLANTILLA V6'!D255</f>
        <v>pza</v>
      </c>
      <c r="E255" s="119">
        <v>0</v>
      </c>
      <c r="F255" s="111" t="b">
        <v>0</v>
      </c>
      <c r="G255" s="111" t="b">
        <v>0</v>
      </c>
      <c r="H255" s="111" t="b">
        <v>0</v>
      </c>
      <c r="I255" s="111" t="b">
        <v>0</v>
      </c>
      <c r="J255" s="114" t="e">
        <f t="shared" ca="1" si="0"/>
        <v>#NAME?</v>
      </c>
      <c r="K255" s="117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21.5" hidden="1" x14ac:dyDescent="0.9">
      <c r="A256" s="118">
        <f>'PLANTILLA V6'!A256</f>
        <v>0</v>
      </c>
      <c r="B256" s="111">
        <f>'PLANTILLA V6'!B256</f>
        <v>0</v>
      </c>
      <c r="C256" s="119">
        <f>'PLANTILLA V6'!C256</f>
        <v>1</v>
      </c>
      <c r="D256" s="111" t="str">
        <f>'PLANTILLA V6'!D256</f>
        <v>pza</v>
      </c>
      <c r="E256" s="119">
        <v>0</v>
      </c>
      <c r="F256" s="111" t="b">
        <v>0</v>
      </c>
      <c r="G256" s="111" t="b">
        <v>0</v>
      </c>
      <c r="H256" s="111" t="b">
        <v>0</v>
      </c>
      <c r="I256" s="111" t="b">
        <v>0</v>
      </c>
      <c r="J256" s="114" t="e">
        <f t="shared" ca="1" si="0"/>
        <v>#NAME?</v>
      </c>
      <c r="K256" s="117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21.5" hidden="1" x14ac:dyDescent="0.9">
      <c r="A257" s="118">
        <f>'PLANTILLA V6'!A257</f>
        <v>0</v>
      </c>
      <c r="B257" s="111">
        <f>'PLANTILLA V6'!B257</f>
        <v>0</v>
      </c>
      <c r="C257" s="119">
        <f>'PLANTILLA V6'!C257</f>
        <v>1</v>
      </c>
      <c r="D257" s="111" t="str">
        <f>'PLANTILLA V6'!D257</f>
        <v>pza</v>
      </c>
      <c r="E257" s="119">
        <v>0</v>
      </c>
      <c r="F257" s="111" t="b">
        <v>0</v>
      </c>
      <c r="G257" s="111" t="b">
        <v>0</v>
      </c>
      <c r="H257" s="111" t="b">
        <v>0</v>
      </c>
      <c r="I257" s="111" t="b">
        <v>0</v>
      </c>
      <c r="J257" s="114" t="e">
        <f t="shared" ca="1" si="0"/>
        <v>#NAME?</v>
      </c>
      <c r="K257" s="117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21.5" hidden="1" x14ac:dyDescent="0.9">
      <c r="A258" s="118">
        <f>'PLANTILLA V6'!A258</f>
        <v>0</v>
      </c>
      <c r="B258" s="111">
        <f>'PLANTILLA V6'!B258</f>
        <v>0</v>
      </c>
      <c r="C258" s="119">
        <f>'PLANTILLA V6'!C258</f>
        <v>1</v>
      </c>
      <c r="D258" s="111" t="str">
        <f>'PLANTILLA V6'!D258</f>
        <v>pza</v>
      </c>
      <c r="E258" s="119">
        <v>0</v>
      </c>
      <c r="F258" s="111" t="b">
        <v>0</v>
      </c>
      <c r="G258" s="111" t="b">
        <v>0</v>
      </c>
      <c r="H258" s="111" t="b">
        <v>0</v>
      </c>
      <c r="I258" s="111" t="b">
        <v>0</v>
      </c>
      <c r="J258" s="114" t="e">
        <f t="shared" ca="1" si="0"/>
        <v>#NAME?</v>
      </c>
      <c r="K258" s="117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21.5" hidden="1" x14ac:dyDescent="0.9">
      <c r="A259" s="118">
        <f>'PLANTILLA V6'!A259</f>
        <v>0</v>
      </c>
      <c r="B259" s="111">
        <f>'PLANTILLA V6'!B259</f>
        <v>0</v>
      </c>
      <c r="C259" s="119">
        <f>'PLANTILLA V6'!C259</f>
        <v>1</v>
      </c>
      <c r="D259" s="111" t="str">
        <f>'PLANTILLA V6'!D259</f>
        <v>pza</v>
      </c>
      <c r="E259" s="119">
        <v>0</v>
      </c>
      <c r="F259" s="111" t="b">
        <v>0</v>
      </c>
      <c r="G259" s="111" t="b">
        <v>0</v>
      </c>
      <c r="H259" s="111" t="b">
        <v>0</v>
      </c>
      <c r="I259" s="111" t="b">
        <v>0</v>
      </c>
      <c r="J259" s="114" t="e">
        <f t="shared" ca="1" si="0"/>
        <v>#NAME?</v>
      </c>
      <c r="K259" s="117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21.5" hidden="1" x14ac:dyDescent="0.9">
      <c r="A260" s="118">
        <f>'PLANTILLA V6'!A260</f>
        <v>0</v>
      </c>
      <c r="B260" s="111">
        <f>'PLANTILLA V6'!B260</f>
        <v>0</v>
      </c>
      <c r="C260" s="119">
        <f>'PLANTILLA V6'!C260</f>
        <v>1</v>
      </c>
      <c r="D260" s="111" t="str">
        <f>'PLANTILLA V6'!D260</f>
        <v>pza</v>
      </c>
      <c r="E260" s="119">
        <v>0</v>
      </c>
      <c r="F260" s="111" t="b">
        <v>0</v>
      </c>
      <c r="G260" s="111" t="b">
        <v>0</v>
      </c>
      <c r="H260" s="111" t="b">
        <v>0</v>
      </c>
      <c r="I260" s="111" t="b">
        <v>0</v>
      </c>
      <c r="J260" s="114" t="e">
        <f t="shared" ca="1" si="0"/>
        <v>#NAME?</v>
      </c>
      <c r="K260" s="117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21.5" hidden="1" x14ac:dyDescent="0.9">
      <c r="A261" s="118">
        <f>'PLANTILLA V6'!A261</f>
        <v>0</v>
      </c>
      <c r="B261" s="111">
        <f>'PLANTILLA V6'!B261</f>
        <v>0</v>
      </c>
      <c r="C261" s="119">
        <f>'PLANTILLA V6'!C261</f>
        <v>1</v>
      </c>
      <c r="D261" s="111" t="str">
        <f>'PLANTILLA V6'!D261</f>
        <v>pza</v>
      </c>
      <c r="E261" s="119">
        <v>0</v>
      </c>
      <c r="F261" s="111" t="b">
        <v>0</v>
      </c>
      <c r="G261" s="111" t="b">
        <v>0</v>
      </c>
      <c r="H261" s="111" t="b">
        <v>0</v>
      </c>
      <c r="I261" s="111" t="b">
        <v>0</v>
      </c>
      <c r="J261" s="114" t="e">
        <f t="shared" ca="1" si="0"/>
        <v>#NAME?</v>
      </c>
      <c r="K261" s="117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21.5" hidden="1" x14ac:dyDescent="0.9">
      <c r="A262" s="118">
        <f>'PLANTILLA V6'!A262</f>
        <v>0</v>
      </c>
      <c r="B262" s="111">
        <f>'PLANTILLA V6'!B262</f>
        <v>0</v>
      </c>
      <c r="C262" s="119">
        <f>'PLANTILLA V6'!C262</f>
        <v>1</v>
      </c>
      <c r="D262" s="111" t="str">
        <f>'PLANTILLA V6'!D262</f>
        <v>pza</v>
      </c>
      <c r="E262" s="119">
        <v>0</v>
      </c>
      <c r="F262" s="111" t="b">
        <v>0</v>
      </c>
      <c r="G262" s="111" t="b">
        <v>0</v>
      </c>
      <c r="H262" s="111" t="b">
        <v>0</v>
      </c>
      <c r="I262" s="111" t="b">
        <v>0</v>
      </c>
      <c r="J262" s="114" t="e">
        <f t="shared" ca="1" si="0"/>
        <v>#NAME?</v>
      </c>
      <c r="K262" s="117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21.5" hidden="1" x14ac:dyDescent="0.9">
      <c r="A263" s="118">
        <f>'PLANTILLA V6'!A263</f>
        <v>0</v>
      </c>
      <c r="B263" s="111">
        <f>'PLANTILLA V6'!B263</f>
        <v>0</v>
      </c>
      <c r="C263" s="119">
        <f>'PLANTILLA V6'!C263</f>
        <v>1</v>
      </c>
      <c r="D263" s="111" t="str">
        <f>'PLANTILLA V6'!D263</f>
        <v>pza</v>
      </c>
      <c r="E263" s="119">
        <v>0</v>
      </c>
      <c r="F263" s="111" t="b">
        <v>0</v>
      </c>
      <c r="G263" s="111" t="b">
        <v>0</v>
      </c>
      <c r="H263" s="111" t="b">
        <v>0</v>
      </c>
      <c r="I263" s="111" t="b">
        <v>0</v>
      </c>
      <c r="J263" s="114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17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21.5" hidden="1" x14ac:dyDescent="0.9">
      <c r="A264" s="118">
        <f>'PLANTILLA V6'!A264</f>
        <v>0</v>
      </c>
      <c r="B264" s="111">
        <f>'PLANTILLA V6'!B264</f>
        <v>0</v>
      </c>
      <c r="C264" s="119">
        <f>'PLANTILLA V6'!C264</f>
        <v>1</v>
      </c>
      <c r="D264" s="111" t="str">
        <f>'PLANTILLA V6'!D264</f>
        <v>pza</v>
      </c>
      <c r="E264" s="119">
        <v>0</v>
      </c>
      <c r="F264" s="111" t="b">
        <v>0</v>
      </c>
      <c r="G264" s="111" t="b">
        <v>0</v>
      </c>
      <c r="H264" s="111" t="b">
        <v>0</v>
      </c>
      <c r="I264" s="111" t="b">
        <v>0</v>
      </c>
      <c r="J264" s="114" t="e">
        <f t="shared" ca="1" si="1"/>
        <v>#NAME?</v>
      </c>
      <c r="K264" s="117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21.5" hidden="1" x14ac:dyDescent="0.9">
      <c r="A265" s="118">
        <f>'PLANTILLA V6'!A265</f>
        <v>0</v>
      </c>
      <c r="B265" s="111">
        <f>'PLANTILLA V6'!B265</f>
        <v>0</v>
      </c>
      <c r="C265" s="119">
        <f>'PLANTILLA V6'!C265</f>
        <v>1</v>
      </c>
      <c r="D265" s="111" t="str">
        <f>'PLANTILLA V6'!D265</f>
        <v>pza</v>
      </c>
      <c r="E265" s="119">
        <v>0</v>
      </c>
      <c r="F265" s="111" t="b">
        <v>0</v>
      </c>
      <c r="G265" s="111" t="b">
        <v>0</v>
      </c>
      <c r="H265" s="111" t="b">
        <v>0</v>
      </c>
      <c r="I265" s="111" t="b">
        <v>0</v>
      </c>
      <c r="J265" s="114" t="e">
        <f t="shared" ca="1" si="1"/>
        <v>#NAME?</v>
      </c>
      <c r="K265" s="117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21.5" hidden="1" x14ac:dyDescent="0.9">
      <c r="A266" s="118">
        <f>'PLANTILLA V6'!A266</f>
        <v>0</v>
      </c>
      <c r="B266" s="111">
        <f>'PLANTILLA V6'!B266</f>
        <v>0</v>
      </c>
      <c r="C266" s="119">
        <f>'PLANTILLA V6'!C266</f>
        <v>1</v>
      </c>
      <c r="D266" s="111" t="str">
        <f>'PLANTILLA V6'!D266</f>
        <v>pza</v>
      </c>
      <c r="E266" s="119">
        <v>0</v>
      </c>
      <c r="F266" s="111" t="b">
        <v>0</v>
      </c>
      <c r="G266" s="111" t="b">
        <v>0</v>
      </c>
      <c r="H266" s="111" t="b">
        <v>0</v>
      </c>
      <c r="I266" s="111" t="b">
        <v>0</v>
      </c>
      <c r="J266" s="114" t="e">
        <f t="shared" ca="1" si="1"/>
        <v>#NAME?</v>
      </c>
      <c r="K266" s="117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21.5" hidden="1" x14ac:dyDescent="0.9">
      <c r="A267" s="118">
        <f>'PLANTILLA V6'!A267</f>
        <v>0</v>
      </c>
      <c r="B267" s="111">
        <f>'PLANTILLA V6'!B267</f>
        <v>0</v>
      </c>
      <c r="C267" s="119">
        <f>'PLANTILLA V6'!C267</f>
        <v>1</v>
      </c>
      <c r="D267" s="111" t="str">
        <f>'PLANTILLA V6'!D267</f>
        <v>pza</v>
      </c>
      <c r="E267" s="119">
        <v>0</v>
      </c>
      <c r="F267" s="111" t="b">
        <v>0</v>
      </c>
      <c r="G267" s="111" t="b">
        <v>0</v>
      </c>
      <c r="H267" s="111" t="b">
        <v>0</v>
      </c>
      <c r="I267" s="111" t="b">
        <v>0</v>
      </c>
      <c r="J267" s="114" t="e">
        <f t="shared" ca="1" si="1"/>
        <v>#NAME?</v>
      </c>
      <c r="K267" s="117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21.5" hidden="1" x14ac:dyDescent="0.9">
      <c r="A268" s="118">
        <f>'PLANTILLA V6'!A268</f>
        <v>0</v>
      </c>
      <c r="B268" s="111">
        <f>'PLANTILLA V6'!B268</f>
        <v>0</v>
      </c>
      <c r="C268" s="119">
        <f>'PLANTILLA V6'!C268</f>
        <v>1</v>
      </c>
      <c r="D268" s="111" t="str">
        <f>'PLANTILLA V6'!D268</f>
        <v>pza</v>
      </c>
      <c r="E268" s="119">
        <v>0</v>
      </c>
      <c r="F268" s="111" t="b">
        <v>0</v>
      </c>
      <c r="G268" s="111" t="b">
        <v>0</v>
      </c>
      <c r="H268" s="111" t="b">
        <v>0</v>
      </c>
      <c r="I268" s="111" t="b">
        <v>0</v>
      </c>
      <c r="J268" s="114" t="e">
        <f t="shared" ca="1" si="1"/>
        <v>#NAME?</v>
      </c>
      <c r="K268" s="117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21.5" hidden="1" x14ac:dyDescent="0.9">
      <c r="A269" s="107">
        <f>'PLANTILLA V6'!A269</f>
        <v>0</v>
      </c>
      <c r="B269" s="107">
        <f>'PLANTILLA V6'!B269</f>
        <v>0</v>
      </c>
      <c r="C269" s="119">
        <f>'PLANTILLA V6'!C269</f>
        <v>1</v>
      </c>
      <c r="D269" s="111" t="str">
        <f>'PLANTILLA V6'!D269</f>
        <v>pza</v>
      </c>
      <c r="E269" s="119">
        <v>0</v>
      </c>
      <c r="F269" s="111" t="b">
        <v>0</v>
      </c>
      <c r="G269" s="111" t="b">
        <v>0</v>
      </c>
      <c r="H269" s="111" t="b">
        <v>0</v>
      </c>
      <c r="I269" s="111" t="b">
        <v>0</v>
      </c>
      <c r="J269" s="114" t="e">
        <f t="shared" ca="1" si="1"/>
        <v>#NAME?</v>
      </c>
      <c r="K269" s="117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21.5" x14ac:dyDescent="0.9">
      <c r="A270" s="174" t="str">
        <f>'PLANTILLA V6'!A270</f>
        <v>Materiales de Reuso</v>
      </c>
      <c r="B270" s="157"/>
      <c r="C270" s="119">
        <f>'PLANTILLA V6'!C270</f>
        <v>1</v>
      </c>
      <c r="D270" s="111" t="str">
        <f>'PLANTILLA V6'!D270</f>
        <v>pza</v>
      </c>
      <c r="E270" s="119">
        <v>0</v>
      </c>
      <c r="F270" s="111" t="b">
        <v>0</v>
      </c>
      <c r="G270" s="111" t="b">
        <v>0</v>
      </c>
      <c r="H270" s="111" t="b">
        <v>0</v>
      </c>
      <c r="I270" s="111" t="b">
        <v>0</v>
      </c>
      <c r="J270" s="114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7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21.5" hidden="1" x14ac:dyDescent="0.9">
      <c r="A271" s="118" t="str">
        <f>'PLANTILLA V6'!A271</f>
        <v>Re</v>
      </c>
      <c r="B271" s="118" t="str">
        <f>'PLANTILLA V6'!B271</f>
        <v>Cartón de 3 mm de espesor de 30 x 30 cm</v>
      </c>
      <c r="C271" s="119">
        <f>'PLANTILLA V6'!C271</f>
        <v>1</v>
      </c>
      <c r="D271" s="111" t="str">
        <f>'PLANTILLA V6'!D271</f>
        <v>pza</v>
      </c>
      <c r="E271" s="119">
        <v>0</v>
      </c>
      <c r="F271" s="111" t="b">
        <v>0</v>
      </c>
      <c r="G271" s="111" t="b">
        <v>0</v>
      </c>
      <c r="H271" s="111" t="b">
        <v>0</v>
      </c>
      <c r="I271" s="111" t="b">
        <v>0</v>
      </c>
      <c r="J271" s="114" t="e">
        <f t="shared" ca="1" si="1"/>
        <v>#NAME?</v>
      </c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21.5" hidden="1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1" t="str">
        <f>'PLANTILLA V6'!D272</f>
        <v>pza</v>
      </c>
      <c r="E272" s="119">
        <v>0</v>
      </c>
      <c r="F272" s="111" t="b">
        <v>0</v>
      </c>
      <c r="G272" s="111" t="b">
        <v>0</v>
      </c>
      <c r="H272" s="111" t="b">
        <v>0</v>
      </c>
      <c r="I272" s="111" t="b">
        <v>0</v>
      </c>
      <c r="J272" s="114" t="e">
        <f t="shared" ca="1" si="1"/>
        <v>#NAME?</v>
      </c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21.5" hidden="1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1" t="str">
        <f>'PLANTILLA V6'!D273</f>
        <v>pza</v>
      </c>
      <c r="E273" s="119">
        <v>0</v>
      </c>
      <c r="F273" s="111" t="b">
        <v>0</v>
      </c>
      <c r="G273" s="111" t="b">
        <v>0</v>
      </c>
      <c r="H273" s="111" t="b">
        <v>0</v>
      </c>
      <c r="I273" s="111" t="b">
        <v>0</v>
      </c>
      <c r="J273" s="114" t="e">
        <f t="shared" ca="1" si="1"/>
        <v>#NAME?</v>
      </c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21.5" hidden="1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1" t="str">
        <f>'PLANTILLA V6'!D274</f>
        <v>pza</v>
      </c>
      <c r="E274" s="119">
        <v>0</v>
      </c>
      <c r="F274" s="111" t="b">
        <v>0</v>
      </c>
      <c r="G274" s="111" t="b">
        <v>0</v>
      </c>
      <c r="H274" s="111" t="b">
        <v>0</v>
      </c>
      <c r="I274" s="111" t="b">
        <v>0</v>
      </c>
      <c r="J274" s="114" t="e">
        <f t="shared" ca="1" si="1"/>
        <v>#NAME?</v>
      </c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21.5" hidden="1" x14ac:dyDescent="0.9">
      <c r="A275" s="118" t="str">
        <f>'PLANTILLA V6'!A275</f>
        <v>Re</v>
      </c>
      <c r="B275" s="118" t="str">
        <f>'PLANTILLA V6'!B275</f>
        <v>Botella de PET de 600 ml</v>
      </c>
      <c r="C275" s="119">
        <f>'PLANTILLA V6'!C275</f>
        <v>1</v>
      </c>
      <c r="D275" s="111" t="str">
        <f>'PLANTILLA V6'!D275</f>
        <v>pza</v>
      </c>
      <c r="E275" s="119">
        <v>0</v>
      </c>
      <c r="F275" s="111" t="b">
        <v>0</v>
      </c>
      <c r="G275" s="111" t="b">
        <v>0</v>
      </c>
      <c r="H275" s="111" t="b">
        <v>0</v>
      </c>
      <c r="I275" s="111" t="b">
        <v>0</v>
      </c>
      <c r="J275" s="114" t="e">
        <f t="shared" ca="1" si="1"/>
        <v>#NAME?</v>
      </c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21.5" hidden="1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1" t="str">
        <f>'PLANTILLA V6'!D276</f>
        <v>pza</v>
      </c>
      <c r="E276" s="119">
        <v>0</v>
      </c>
      <c r="F276" s="111" t="b">
        <v>0</v>
      </c>
      <c r="G276" s="111" t="b">
        <v>0</v>
      </c>
      <c r="H276" s="111" t="b">
        <v>0</v>
      </c>
      <c r="I276" s="111" t="b">
        <v>0</v>
      </c>
      <c r="J276" s="114" t="e">
        <f t="shared" ca="1" si="1"/>
        <v>#NAME?</v>
      </c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21.5" hidden="1" x14ac:dyDescent="0.9">
      <c r="A277" s="118" t="str">
        <f>'PLANTILLA V6'!A277</f>
        <v>Re</v>
      </c>
      <c r="B277" s="122" t="str">
        <f>'PLANTILLA V6'!B277</f>
        <v>Vaso de plástico desechable (250 ml)</v>
      </c>
      <c r="C277" s="119">
        <f>'PLANTILLA V6'!C277</f>
        <v>1</v>
      </c>
      <c r="D277" s="111" t="str">
        <f>'PLANTILLA V6'!D277</f>
        <v>pza</v>
      </c>
      <c r="E277" s="119">
        <v>0</v>
      </c>
      <c r="F277" s="111" t="b">
        <v>0</v>
      </c>
      <c r="G277" s="111" t="b">
        <v>0</v>
      </c>
      <c r="H277" s="111" t="b">
        <v>0</v>
      </c>
      <c r="I277" s="111" t="b">
        <v>0</v>
      </c>
      <c r="J277" s="114" t="e">
        <f t="shared" ca="1" si="1"/>
        <v>#NAME?</v>
      </c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21.5" hidden="1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1" t="str">
        <f>'PLANTILLA V6'!D278</f>
        <v>pza</v>
      </c>
      <c r="E278" s="119">
        <v>0</v>
      </c>
      <c r="F278" s="111" t="b">
        <v>0</v>
      </c>
      <c r="G278" s="111" t="b">
        <v>0</v>
      </c>
      <c r="H278" s="111" t="b">
        <v>0</v>
      </c>
      <c r="I278" s="111" t="b">
        <v>0</v>
      </c>
      <c r="J278" s="114" t="e">
        <f t="shared" ca="1" si="1"/>
        <v>#NAME?</v>
      </c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21.5" hidden="1" x14ac:dyDescent="0.9">
      <c r="A279" s="118" t="str">
        <f>'PLANTILLA V6'!A279</f>
        <v>Re</v>
      </c>
      <c r="B279" s="118" t="str">
        <f>'PLANTILLA V6'!B279</f>
        <v>Tetrapack de 500 ml</v>
      </c>
      <c r="C279" s="119">
        <f>'PLANTILLA V6'!C279</f>
        <v>1</v>
      </c>
      <c r="D279" s="111" t="str">
        <f>'PLANTILLA V6'!D279</f>
        <v>pza</v>
      </c>
      <c r="E279" s="119">
        <v>0</v>
      </c>
      <c r="F279" s="111" t="b">
        <v>0</v>
      </c>
      <c r="G279" s="111" t="b">
        <v>0</v>
      </c>
      <c r="H279" s="111" t="b">
        <v>0</v>
      </c>
      <c r="I279" s="111" t="b">
        <v>0</v>
      </c>
      <c r="J279" s="114" t="e">
        <f t="shared" ca="1" si="1"/>
        <v>#NAME?</v>
      </c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21.5" hidden="1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1" t="str">
        <f>'PLANTILLA V6'!D280</f>
        <v>pza</v>
      </c>
      <c r="E280" s="119">
        <v>0</v>
      </c>
      <c r="F280" s="111" t="b">
        <v>0</v>
      </c>
      <c r="G280" s="111" t="b">
        <v>0</v>
      </c>
      <c r="H280" s="111" t="b">
        <v>0</v>
      </c>
      <c r="I280" s="111" t="b">
        <v>0</v>
      </c>
      <c r="J280" s="114" t="e">
        <f t="shared" ca="1" si="1"/>
        <v>#NAME?</v>
      </c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21.5" hidden="1" x14ac:dyDescent="0.9">
      <c r="A281" s="118" t="str">
        <f>'PLANTILLA V6'!A281</f>
        <v>Re</v>
      </c>
      <c r="B281" s="118" t="str">
        <f>'PLANTILLA V6'!B281</f>
        <v>Tubo de cartón de papel de baño</v>
      </c>
      <c r="C281" s="119">
        <f>'PLANTILLA V6'!C281</f>
        <v>1</v>
      </c>
      <c r="D281" s="111" t="str">
        <f>'PLANTILLA V6'!D281</f>
        <v>pza</v>
      </c>
      <c r="E281" s="119">
        <v>0</v>
      </c>
      <c r="F281" s="111" t="b">
        <v>0</v>
      </c>
      <c r="G281" s="111" t="b">
        <v>0</v>
      </c>
      <c r="H281" s="111" t="b">
        <v>0</v>
      </c>
      <c r="I281" s="111" t="b">
        <v>0</v>
      </c>
      <c r="J281" s="114" t="e">
        <f t="shared" ca="1" si="1"/>
        <v>#NAME?</v>
      </c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21.5" hidden="1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1" t="str">
        <f>'PLANTILLA V6'!D282</f>
        <v>pza</v>
      </c>
      <c r="E282" s="119">
        <v>0</v>
      </c>
      <c r="F282" s="111" t="b">
        <v>0</v>
      </c>
      <c r="G282" s="111" t="b">
        <v>0</v>
      </c>
      <c r="H282" s="111" t="b">
        <v>0</v>
      </c>
      <c r="I282" s="111" t="b">
        <v>0</v>
      </c>
      <c r="J282" s="114" t="e">
        <f t="shared" ca="1" si="1"/>
        <v>#NAME?</v>
      </c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21.5" hidden="1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1" t="str">
        <f>'PLANTILLA V6'!D283</f>
        <v>pza</v>
      </c>
      <c r="E283" s="119">
        <v>0</v>
      </c>
      <c r="F283" s="111" t="b">
        <v>0</v>
      </c>
      <c r="G283" s="111" t="b">
        <v>0</v>
      </c>
      <c r="H283" s="111" t="b">
        <v>0</v>
      </c>
      <c r="I283" s="111" t="b">
        <v>0</v>
      </c>
      <c r="J283" s="114" t="e">
        <f t="shared" ca="1" si="1"/>
        <v>#NAME?</v>
      </c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21.5" hidden="1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1" t="str">
        <f>'PLANTILLA V6'!D284</f>
        <v>pza</v>
      </c>
      <c r="E284" s="119">
        <v>0</v>
      </c>
      <c r="F284" s="111" t="b">
        <v>0</v>
      </c>
      <c r="G284" s="111" t="b">
        <v>0</v>
      </c>
      <c r="H284" s="111" t="b">
        <v>0</v>
      </c>
      <c r="I284" s="111" t="b">
        <v>0</v>
      </c>
      <c r="J284" s="114" t="e">
        <f t="shared" ca="1" si="1"/>
        <v>#NAME?</v>
      </c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21.5" hidden="1" x14ac:dyDescent="0.9">
      <c r="A285" s="118" t="str">
        <f>'PLANTILLA V6'!A285</f>
        <v>Re</v>
      </c>
      <c r="B285" s="118" t="str">
        <f>'PLANTILLA V6'!B285</f>
        <v xml:space="preserve">Taparrosca de botella de PET 3 cm de diámetro </v>
      </c>
      <c r="C285" s="119">
        <f>'PLANTILLA V6'!C285</f>
        <v>1</v>
      </c>
      <c r="D285" s="111" t="str">
        <f>'PLANTILLA V6'!D285</f>
        <v>pza</v>
      </c>
      <c r="E285" s="119">
        <v>0</v>
      </c>
      <c r="F285" s="111" t="b">
        <v>0</v>
      </c>
      <c r="G285" s="111" t="b">
        <v>0</v>
      </c>
      <c r="H285" s="111" t="b">
        <v>0</v>
      </c>
      <c r="I285" s="111" t="b">
        <v>0</v>
      </c>
      <c r="J285" s="114" t="e">
        <f t="shared" ca="1" si="1"/>
        <v>#NAME?</v>
      </c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21.5" hidden="1" x14ac:dyDescent="0.9">
      <c r="A286" s="118" t="str">
        <f>'PLANTILLA V6'!A286</f>
        <v>Re</v>
      </c>
      <c r="B286" s="118" t="str">
        <f>'PLANTILLA V6'!B286</f>
        <v>Taparrosca de 5 cm de diámetro aproximadamente (tipo garrafón)</v>
      </c>
      <c r="C286" s="119">
        <f>'PLANTILLA V6'!C286</f>
        <v>1</v>
      </c>
      <c r="D286" s="111" t="str">
        <f>'PLANTILLA V6'!D286</f>
        <v>pza</v>
      </c>
      <c r="E286" s="119">
        <v>0</v>
      </c>
      <c r="F286" s="111" t="b">
        <v>0</v>
      </c>
      <c r="G286" s="111" t="b">
        <v>0</v>
      </c>
      <c r="H286" s="111" t="b">
        <v>0</v>
      </c>
      <c r="I286" s="111" t="b">
        <v>0</v>
      </c>
      <c r="J286" s="114" t="e">
        <f t="shared" ca="1" si="1"/>
        <v>#NAME?</v>
      </c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21.5" hidden="1" x14ac:dyDescent="0.9">
      <c r="A287" s="118" t="str">
        <f>'PLANTILLA V6'!A287</f>
        <v>Re</v>
      </c>
      <c r="B287" s="118" t="str">
        <f>'PLANTILLA V6'!B287</f>
        <v>Tapa de 10 cm de diámetro  aproximadamente</v>
      </c>
      <c r="C287" s="119">
        <f>'PLANTILLA V6'!C287</f>
        <v>1</v>
      </c>
      <c r="D287" s="111" t="str">
        <f>'PLANTILLA V6'!D287</f>
        <v>pza</v>
      </c>
      <c r="E287" s="119">
        <v>0</v>
      </c>
      <c r="F287" s="111" t="b">
        <v>0</v>
      </c>
      <c r="G287" s="111" t="b">
        <v>0</v>
      </c>
      <c r="H287" s="111" t="b">
        <v>0</v>
      </c>
      <c r="I287" s="111" t="b">
        <v>0</v>
      </c>
      <c r="J287" s="114" t="e">
        <f t="shared" ca="1" si="1"/>
        <v>#NAME?</v>
      </c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21.5" hidden="1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1" t="str">
        <f>'PLANTILLA V6'!D288</f>
        <v>pza</v>
      </c>
      <c r="E288" s="119">
        <v>0</v>
      </c>
      <c r="F288" s="111" t="b">
        <v>0</v>
      </c>
      <c r="G288" s="111" t="b">
        <v>0</v>
      </c>
      <c r="H288" s="111" t="b">
        <v>0</v>
      </c>
      <c r="I288" s="111" t="b">
        <v>0</v>
      </c>
      <c r="J288" s="114" t="e">
        <f t="shared" ca="1" si="1"/>
        <v>#NAME?</v>
      </c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21.5" hidden="1" x14ac:dyDescent="0.9">
      <c r="A289" s="111" t="str">
        <f>'PLANTILLA V6'!A289</f>
        <v>Re</v>
      </c>
      <c r="B289" s="111" t="str">
        <f>'PLANTILLA V6'!B289</f>
        <v>Plato de plástico de 20 cm de diámetro (aproximadamente)</v>
      </c>
      <c r="C289" s="119">
        <f>'PLANTILLA V6'!C289</f>
        <v>1</v>
      </c>
      <c r="D289" s="111" t="str">
        <f>'PLANTILLA V6'!D289</f>
        <v>pza</v>
      </c>
      <c r="E289" s="119">
        <v>0</v>
      </c>
      <c r="F289" s="111" t="b">
        <v>0</v>
      </c>
      <c r="G289" s="111" t="b">
        <v>0</v>
      </c>
      <c r="H289" s="111" t="b">
        <v>0</v>
      </c>
      <c r="I289" s="111" t="b">
        <v>0</v>
      </c>
      <c r="J289" s="114" t="e">
        <f t="shared" ca="1" si="1"/>
        <v>#NAME?</v>
      </c>
      <c r="K289" s="117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21.5" hidden="1" x14ac:dyDescent="0.9">
      <c r="A290" s="111" t="str">
        <f>'PLANTILLA V6'!A290</f>
        <v>Re</v>
      </c>
      <c r="B290" s="111" t="str">
        <f>'PLANTILLA V6'!B290</f>
        <v>Envase redondo de plástico de 500 ml aprox (tipo crema o de yogurt)</v>
      </c>
      <c r="C290" s="119">
        <f>'PLANTILLA V6'!C290</f>
        <v>1</v>
      </c>
      <c r="D290" s="111" t="str">
        <f>'PLANTILLA V6'!D290</f>
        <v>pza</v>
      </c>
      <c r="E290" s="119">
        <v>0</v>
      </c>
      <c r="F290" s="111" t="b">
        <v>0</v>
      </c>
      <c r="G290" s="111" t="b">
        <v>0</v>
      </c>
      <c r="H290" s="111" t="b">
        <v>0</v>
      </c>
      <c r="I290" s="111" t="b">
        <v>0</v>
      </c>
      <c r="J290" s="114" t="e">
        <f t="shared" ca="1" si="1"/>
        <v>#NAME?</v>
      </c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21.5" hidden="1" x14ac:dyDescent="0.9">
      <c r="A291" s="111" t="str">
        <f>'PLANTILLA V6'!A291</f>
        <v>Re</v>
      </c>
      <c r="B291" s="111" t="str">
        <f>'PLANTILLA V6'!B291</f>
        <v>Cajita rectangular pequeña tamaño aprox: 11 x 5 cm x 1 cm (tipo de medicamento)</v>
      </c>
      <c r="C291" s="119">
        <f>'PLANTILLA V6'!C291</f>
        <v>1</v>
      </c>
      <c r="D291" s="111" t="str">
        <f>'PLANTILLA V6'!D291</f>
        <v>pza</v>
      </c>
      <c r="E291" s="119">
        <v>0</v>
      </c>
      <c r="F291" s="111" t="b">
        <v>0</v>
      </c>
      <c r="G291" s="111" t="b">
        <v>0</v>
      </c>
      <c r="H291" s="111" t="b">
        <v>0</v>
      </c>
      <c r="I291" s="111" t="b">
        <v>0</v>
      </c>
      <c r="J291" s="114" t="e">
        <f t="shared" ca="1" si="1"/>
        <v>#NAME?</v>
      </c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21.5" hidden="1" x14ac:dyDescent="0.9">
      <c r="A292" s="111" t="str">
        <f>'PLANTILLA V6'!A292</f>
        <v>Re</v>
      </c>
      <c r="B292" s="111" t="str">
        <f>'PLANTILLA V6'!B292</f>
        <v>Cajita cuadrada tamaño aprox: 11 cm (tipo Kleenex)</v>
      </c>
      <c r="C292" s="119">
        <f>'PLANTILLA V6'!C292</f>
        <v>1</v>
      </c>
      <c r="D292" s="111" t="str">
        <f>'PLANTILLA V6'!D292</f>
        <v>pza</v>
      </c>
      <c r="E292" s="119">
        <v>0</v>
      </c>
      <c r="F292" s="111" t="b">
        <v>0</v>
      </c>
      <c r="G292" s="111" t="b">
        <v>0</v>
      </c>
      <c r="H292" s="111" t="b">
        <v>0</v>
      </c>
      <c r="I292" s="111" t="b">
        <v>0</v>
      </c>
      <c r="J292" s="114" t="e">
        <f t="shared" ca="1" si="1"/>
        <v>#NAME?</v>
      </c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21.5" hidden="1" x14ac:dyDescent="0.9">
      <c r="A293" s="111" t="str">
        <f>'PLANTILLA V6'!A293</f>
        <v>Re</v>
      </c>
      <c r="B293" s="111" t="str">
        <f>'PLANTILLA V6'!B293</f>
        <v>Popote</v>
      </c>
      <c r="C293" s="119">
        <f>'PLANTILLA V6'!C293</f>
        <v>1</v>
      </c>
      <c r="D293" s="111" t="str">
        <f>'PLANTILLA V6'!D293</f>
        <v>pza</v>
      </c>
      <c r="E293" s="119">
        <v>0</v>
      </c>
      <c r="F293" s="111" t="b">
        <v>0</v>
      </c>
      <c r="G293" s="111" t="b">
        <v>0</v>
      </c>
      <c r="H293" s="111" t="b">
        <v>0</v>
      </c>
      <c r="I293" s="111" t="b">
        <v>0</v>
      </c>
      <c r="J293" s="114" t="e">
        <f t="shared" ca="1" si="1"/>
        <v>#NAME?</v>
      </c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21.5" hidden="1" x14ac:dyDescent="0.9">
      <c r="A294" s="111" t="str">
        <f>'PLANTILLA V6'!A294</f>
        <v>Re</v>
      </c>
      <c r="B294" s="111" t="str">
        <f>'PLANTILLA V6'!B294</f>
        <v>Plastinudos o cincho de alambre (tipo sujetador para pan)</v>
      </c>
      <c r="C294" s="119">
        <f>'PLANTILLA V6'!C294</f>
        <v>1</v>
      </c>
      <c r="D294" s="111" t="str">
        <f>'PLANTILLA V6'!D294</f>
        <v>pza</v>
      </c>
      <c r="E294" s="119">
        <v>0</v>
      </c>
      <c r="F294" s="111" t="b">
        <v>0</v>
      </c>
      <c r="G294" s="111" t="b">
        <v>0</v>
      </c>
      <c r="H294" s="111" t="b">
        <v>0</v>
      </c>
      <c r="I294" s="111" t="b">
        <v>0</v>
      </c>
      <c r="J294" s="114" t="e">
        <f t="shared" ca="1" si="1"/>
        <v>#NAME?</v>
      </c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21.5" hidden="1" x14ac:dyDescent="0.9">
      <c r="A295" s="111" t="str">
        <f>'PLANTILLA V6'!A295</f>
        <v>Re</v>
      </c>
      <c r="B295" s="111" t="str">
        <f>'PLANTILLA V6'!B295</f>
        <v>Cuchara desechable</v>
      </c>
      <c r="C295" s="119">
        <f>'PLANTILLA V6'!C295</f>
        <v>1</v>
      </c>
      <c r="D295" s="111" t="str">
        <f>'PLANTILLA V6'!D295</f>
        <v>pza</v>
      </c>
      <c r="E295" s="119">
        <v>0</v>
      </c>
      <c r="F295" s="111" t="b">
        <v>0</v>
      </c>
      <c r="G295" s="111" t="b">
        <v>0</v>
      </c>
      <c r="H295" s="111" t="b">
        <v>0</v>
      </c>
      <c r="I295" s="111" t="b">
        <v>0</v>
      </c>
      <c r="J295" s="114" t="e">
        <f t="shared" ca="1" si="1"/>
        <v>#NAME?</v>
      </c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21.5" hidden="1" x14ac:dyDescent="0.9">
      <c r="A296" s="111" t="str">
        <f>'PLANTILLA V6'!A296</f>
        <v>Re</v>
      </c>
      <c r="B296" s="111" t="str">
        <f>'PLANTILLA V6'!B296</f>
        <v>Caja de cartón de zapatos o similar</v>
      </c>
      <c r="C296" s="119">
        <f>'PLANTILLA V6'!C296</f>
        <v>1</v>
      </c>
      <c r="D296" s="111" t="str">
        <f>'PLANTILLA V6'!D296</f>
        <v>pza</v>
      </c>
      <c r="E296" s="119">
        <v>0</v>
      </c>
      <c r="F296" s="111" t="b">
        <v>0</v>
      </c>
      <c r="G296" s="111" t="b">
        <v>0</v>
      </c>
      <c r="H296" s="111" t="b">
        <v>0</v>
      </c>
      <c r="I296" s="111" t="b">
        <v>0</v>
      </c>
      <c r="J296" s="114" t="e">
        <f t="shared" ca="1" si="1"/>
        <v>#NAME?</v>
      </c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21.5" x14ac:dyDescent="0.9">
      <c r="A297" s="67" t="str">
        <f>'PLANTILLA V6'!A297</f>
        <v>Re</v>
      </c>
      <c r="B297" s="67" t="str">
        <f>'PLANTILLA V6'!B297</f>
        <v xml:space="preserve">Caja de cartón de 3mm espesor de 65 x 55 x 35 cm aproximadamente </v>
      </c>
      <c r="C297" s="28">
        <f>'PLANTILLA V6'!C297</f>
        <v>1</v>
      </c>
      <c r="D297" s="67" t="str">
        <f>'PLANTILLA V6'!D297</f>
        <v>pza</v>
      </c>
      <c r="E297" s="28">
        <v>1</v>
      </c>
      <c r="F297" s="67" t="b">
        <v>0</v>
      </c>
      <c r="G297" s="67" t="b">
        <v>0</v>
      </c>
      <c r="H297" s="67" t="b">
        <v>1</v>
      </c>
      <c r="I297" s="67" t="b">
        <v>0</v>
      </c>
      <c r="J297" s="114" cm="1">
        <f t="array" ref="J297">_xlfn.IFS(LEN(A297)&gt;2,A298,SUM(E297:I297)=0,0,F297,$F$7*F297*E297,G297,$G$7*G297*E297,AND(H297,A297="Co"),$H$7*H297*E297,AND(H297,A297="Re"),$H$7*H297*E297,H297,$J$7*H297*E297,I297,$I$7*I297*E297)</f>
        <v>25</v>
      </c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</row>
    <row r="298" spans="1:26" ht="21.5" hidden="1" x14ac:dyDescent="0.9">
      <c r="A298" s="111" t="str">
        <f>'PLANTILLA V6'!A298</f>
        <v>Re</v>
      </c>
      <c r="B298" s="111" t="str">
        <f>'PLANTILLA V6'!B298</f>
        <v>Lámina de cartón de 3mm de espesor de 95 x 65 cm</v>
      </c>
      <c r="C298" s="119">
        <f>'PLANTILLA V6'!C298</f>
        <v>1</v>
      </c>
      <c r="D298" s="111" t="str">
        <f>'PLANTILLA V6'!D298</f>
        <v>pza</v>
      </c>
      <c r="E298" s="119">
        <v>0</v>
      </c>
      <c r="F298" s="111" t="b">
        <v>0</v>
      </c>
      <c r="G298" s="111" t="b">
        <v>0</v>
      </c>
      <c r="H298" s="111" t="b">
        <v>0</v>
      </c>
      <c r="I298" s="111" t="b">
        <v>0</v>
      </c>
      <c r="J298" s="114" t="e">
        <f t="shared" ca="1" si="1"/>
        <v>#NAME?</v>
      </c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21.5" hidden="1" x14ac:dyDescent="0.9">
      <c r="A299" s="111" t="str">
        <f>'PLANTILLA V6'!A299</f>
        <v>Re</v>
      </c>
      <c r="B299" s="111" t="str">
        <f>'PLANTILLA V6'!B299</f>
        <v>Hojas de plantas</v>
      </c>
      <c r="C299" s="119">
        <f>'PLANTILLA V6'!C299</f>
        <v>1</v>
      </c>
      <c r="D299" s="111" t="str">
        <f>'PLANTILLA V6'!D299</f>
        <v>pza</v>
      </c>
      <c r="E299" s="119">
        <v>0</v>
      </c>
      <c r="F299" s="111" t="b">
        <v>0</v>
      </c>
      <c r="G299" s="111" t="b">
        <v>0</v>
      </c>
      <c r="H299" s="111" t="b">
        <v>0</v>
      </c>
      <c r="I299" s="111" t="b">
        <v>0</v>
      </c>
      <c r="J299" s="114" t="e">
        <f t="shared" ca="1" si="1"/>
        <v>#NAME?</v>
      </c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21.5" hidden="1" x14ac:dyDescent="0.9">
      <c r="A300" s="107" t="str">
        <f>'PLANTILLA V6'!A300</f>
        <v>Re</v>
      </c>
      <c r="B300" s="107" t="str">
        <f>'PLANTILLA V6'!B300</f>
        <v>Vaso pequeño de plástico desechable (30 ml o 1 oz aprox)</v>
      </c>
      <c r="C300" s="119">
        <f>'PLANTILLA V6'!C300</f>
        <v>1</v>
      </c>
      <c r="D300" s="111" t="str">
        <f>'PLANTILLA V6'!D300</f>
        <v>pza</v>
      </c>
      <c r="E300" s="119">
        <v>0</v>
      </c>
      <c r="F300" s="111" t="b">
        <v>0</v>
      </c>
      <c r="G300" s="111" t="b">
        <v>0</v>
      </c>
      <c r="H300" s="111" t="b">
        <v>0</v>
      </c>
      <c r="I300" s="111" t="b">
        <v>0</v>
      </c>
      <c r="J300" s="114" t="e">
        <f t="shared" ca="1" si="1"/>
        <v>#NAME?</v>
      </c>
      <c r="K300" s="117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21.5" hidden="1" x14ac:dyDescent="0.9">
      <c r="A301" s="107" t="str">
        <f>'PLANTILLA V6'!A301</f>
        <v>Re</v>
      </c>
      <c r="B301" s="107">
        <f>'PLANTILLA V6'!B301</f>
        <v>0</v>
      </c>
      <c r="C301" s="119">
        <f>'PLANTILLA V6'!C301</f>
        <v>1</v>
      </c>
      <c r="D301" s="111" t="str">
        <f>'PLANTILLA V6'!D301</f>
        <v>pza</v>
      </c>
      <c r="E301" s="119">
        <v>0</v>
      </c>
      <c r="F301" s="111" t="b">
        <v>0</v>
      </c>
      <c r="G301" s="111" t="b">
        <v>0</v>
      </c>
      <c r="H301" s="111" t="b">
        <v>0</v>
      </c>
      <c r="I301" s="111" t="b">
        <v>0</v>
      </c>
      <c r="J301" s="114" t="e">
        <f t="shared" ca="1" si="1"/>
        <v>#NAME?</v>
      </c>
      <c r="K301" s="117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21.5" hidden="1" x14ac:dyDescent="0.9">
      <c r="A302" s="111">
        <f>'PLANTILLA V6'!A302</f>
        <v>0</v>
      </c>
      <c r="B302" s="111">
        <f>'PLANTILLA V6'!B302</f>
        <v>0</v>
      </c>
      <c r="C302" s="119">
        <f>'PLANTILLA V6'!C302</f>
        <v>1</v>
      </c>
      <c r="D302" s="111" t="str">
        <f>'PLANTILLA V6'!D302</f>
        <v>pza</v>
      </c>
      <c r="E302" s="119">
        <v>0</v>
      </c>
      <c r="F302" s="111" t="b">
        <v>0</v>
      </c>
      <c r="G302" s="111" t="b">
        <v>0</v>
      </c>
      <c r="H302" s="111" t="b">
        <v>0</v>
      </c>
      <c r="I302" s="111" t="b">
        <v>0</v>
      </c>
      <c r="J302" s="114" t="e">
        <f t="shared" ca="1" si="1"/>
        <v>#NAME?</v>
      </c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21.5" hidden="1" x14ac:dyDescent="0.9">
      <c r="A303" s="111">
        <f>'PLANTILLA V6'!A303</f>
        <v>0</v>
      </c>
      <c r="B303" s="111">
        <f>'PLANTILLA V6'!B303</f>
        <v>0</v>
      </c>
      <c r="C303" s="119">
        <f>'PLANTILLA V6'!C303</f>
        <v>1</v>
      </c>
      <c r="D303" s="111" t="str">
        <f>'PLANTILLA V6'!D303</f>
        <v>pza</v>
      </c>
      <c r="E303" s="119">
        <v>0</v>
      </c>
      <c r="F303" s="111" t="b">
        <v>0</v>
      </c>
      <c r="G303" s="111" t="b">
        <v>0</v>
      </c>
      <c r="H303" s="111" t="b">
        <v>0</v>
      </c>
      <c r="I303" s="111" t="b">
        <v>0</v>
      </c>
      <c r="J303" s="114" t="e">
        <f t="shared" ca="1" si="1"/>
        <v>#NAME?</v>
      </c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21.5" hidden="1" x14ac:dyDescent="0.9">
      <c r="A304" s="111">
        <f>'PLANTILLA V6'!A304</f>
        <v>0</v>
      </c>
      <c r="B304" s="111">
        <f>'PLANTILLA V6'!B304</f>
        <v>0</v>
      </c>
      <c r="C304" s="119">
        <f>'PLANTILLA V6'!C304</f>
        <v>1</v>
      </c>
      <c r="D304" s="111" t="str">
        <f>'PLANTILLA V6'!D304</f>
        <v>pza</v>
      </c>
      <c r="E304" s="119">
        <v>0</v>
      </c>
      <c r="F304" s="111" t="b">
        <v>0</v>
      </c>
      <c r="G304" s="111" t="b">
        <v>0</v>
      </c>
      <c r="H304" s="111" t="b">
        <v>0</v>
      </c>
      <c r="I304" s="111" t="b">
        <v>0</v>
      </c>
      <c r="J304" s="114" t="e">
        <f t="shared" ca="1" si="1"/>
        <v>#NAME?</v>
      </c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21.5" hidden="1" x14ac:dyDescent="0.9">
      <c r="A305" s="111">
        <f>'PLANTILLA V6'!A305</f>
        <v>0</v>
      </c>
      <c r="B305" s="111">
        <f>'PLANTILLA V6'!B305</f>
        <v>0</v>
      </c>
      <c r="C305" s="119">
        <f>'PLANTILLA V6'!C305</f>
        <v>1</v>
      </c>
      <c r="D305" s="111" t="str">
        <f>'PLANTILLA V6'!D305</f>
        <v>pza</v>
      </c>
      <c r="E305" s="119">
        <v>0</v>
      </c>
      <c r="F305" s="111" t="b">
        <v>0</v>
      </c>
      <c r="G305" s="111" t="b">
        <v>0</v>
      </c>
      <c r="H305" s="111" t="b">
        <v>0</v>
      </c>
      <c r="I305" s="111" t="b">
        <v>0</v>
      </c>
      <c r="J305" s="114" t="e">
        <f t="shared" ca="1" si="1"/>
        <v>#NAME?</v>
      </c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21.5" hidden="1" x14ac:dyDescent="0.9">
      <c r="A306" s="111">
        <f>'PLANTILLA V6'!A306</f>
        <v>0</v>
      </c>
      <c r="B306" s="111">
        <f>'PLANTILLA V6'!B306</f>
        <v>0</v>
      </c>
      <c r="C306" s="119">
        <f>'PLANTILLA V6'!C306</f>
        <v>1</v>
      </c>
      <c r="D306" s="111" t="str">
        <f>'PLANTILLA V6'!D306</f>
        <v>pza</v>
      </c>
      <c r="E306" s="119">
        <v>0</v>
      </c>
      <c r="F306" s="111" t="b">
        <v>0</v>
      </c>
      <c r="G306" s="111" t="b">
        <v>0</v>
      </c>
      <c r="H306" s="111" t="b">
        <v>0</v>
      </c>
      <c r="I306" s="111" t="b">
        <v>0</v>
      </c>
      <c r="J306" s="114" t="e">
        <f t="shared" ca="1" si="1"/>
        <v>#NAME?</v>
      </c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21.5" hidden="1" x14ac:dyDescent="0.9">
      <c r="A307" s="111">
        <f>'PLANTILLA V6'!A307</f>
        <v>0</v>
      </c>
      <c r="B307" s="111">
        <f>'PLANTILLA V6'!B307</f>
        <v>0</v>
      </c>
      <c r="C307" s="119">
        <f>'PLANTILLA V6'!C307</f>
        <v>1</v>
      </c>
      <c r="D307" s="111" t="str">
        <f>'PLANTILLA V6'!D307</f>
        <v>pza</v>
      </c>
      <c r="E307" s="119">
        <v>0</v>
      </c>
      <c r="F307" s="111" t="b">
        <v>0</v>
      </c>
      <c r="G307" s="111" t="b">
        <v>0</v>
      </c>
      <c r="H307" s="111" t="b">
        <v>0</v>
      </c>
      <c r="I307" s="111" t="b">
        <v>0</v>
      </c>
      <c r="J307" s="114" t="e">
        <f t="shared" ca="1" si="1"/>
        <v>#NAME?</v>
      </c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21.5" hidden="1" x14ac:dyDescent="0.9">
      <c r="A308" s="111">
        <f>'PLANTILLA V6'!A308</f>
        <v>0</v>
      </c>
      <c r="B308" s="111">
        <f>'PLANTILLA V6'!B308</f>
        <v>0</v>
      </c>
      <c r="C308" s="119">
        <f>'PLANTILLA V6'!C308</f>
        <v>1</v>
      </c>
      <c r="D308" s="111" t="str">
        <f>'PLANTILLA V6'!D308</f>
        <v>pza</v>
      </c>
      <c r="E308" s="119">
        <v>0</v>
      </c>
      <c r="F308" s="111" t="b">
        <v>0</v>
      </c>
      <c r="G308" s="111" t="b">
        <v>0</v>
      </c>
      <c r="H308" s="111" t="b">
        <v>0</v>
      </c>
      <c r="I308" s="111" t="b">
        <v>0</v>
      </c>
      <c r="J308" s="114" t="e">
        <f t="shared" ca="1" si="1"/>
        <v>#NAME?</v>
      </c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21.5" hidden="1" x14ac:dyDescent="0.9">
      <c r="A309" s="111">
        <f>'PLANTILLA V6'!A309</f>
        <v>0</v>
      </c>
      <c r="B309" s="111">
        <f>'PLANTILLA V6'!B309</f>
        <v>0</v>
      </c>
      <c r="C309" s="119">
        <f>'PLANTILLA V6'!C309</f>
        <v>1</v>
      </c>
      <c r="D309" s="111" t="str">
        <f>'PLANTILLA V6'!D309</f>
        <v>pza</v>
      </c>
      <c r="E309" s="119">
        <v>0</v>
      </c>
      <c r="F309" s="111" t="b">
        <v>0</v>
      </c>
      <c r="G309" s="111" t="b">
        <v>0</v>
      </c>
      <c r="H309" s="111" t="b">
        <v>0</v>
      </c>
      <c r="I309" s="111" t="b">
        <v>0</v>
      </c>
      <c r="J309" s="114" t="e">
        <f t="shared" ca="1" si="1"/>
        <v>#NAME?</v>
      </c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21.5" hidden="1" x14ac:dyDescent="0.9">
      <c r="A310" s="118">
        <f>'PLANTILLA V6'!A310</f>
        <v>0</v>
      </c>
      <c r="B310" s="111">
        <f>'PLANTILLA V6'!B310</f>
        <v>0</v>
      </c>
      <c r="C310" s="119">
        <f>'PLANTILLA V6'!C310</f>
        <v>1</v>
      </c>
      <c r="D310" s="111" t="str">
        <f>'PLANTILLA V6'!D310</f>
        <v>pza</v>
      </c>
      <c r="E310" s="119">
        <v>0</v>
      </c>
      <c r="F310" s="111" t="b">
        <v>0</v>
      </c>
      <c r="G310" s="111" t="b">
        <v>0</v>
      </c>
      <c r="H310" s="111" t="b">
        <v>0</v>
      </c>
      <c r="I310" s="111" t="b">
        <v>0</v>
      </c>
      <c r="J310" s="114" t="e">
        <f t="shared" ca="1" si="1"/>
        <v>#NAME?</v>
      </c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21.5" hidden="1" x14ac:dyDescent="0.9">
      <c r="A311" s="111">
        <f>'PLANTILLA V6'!A311</f>
        <v>0</v>
      </c>
      <c r="B311" s="111">
        <f>'PLANTILLA V6'!B311</f>
        <v>0</v>
      </c>
      <c r="C311" s="119">
        <f>'PLANTILLA V6'!C311</f>
        <v>1</v>
      </c>
      <c r="D311" s="111" t="str">
        <f>'PLANTILLA V6'!D311</f>
        <v>pza</v>
      </c>
      <c r="E311" s="119">
        <v>0</v>
      </c>
      <c r="F311" s="111" t="b">
        <v>0</v>
      </c>
      <c r="G311" s="111" t="b">
        <v>0</v>
      </c>
      <c r="H311" s="111" t="b">
        <v>0</v>
      </c>
      <c r="I311" s="111" t="b">
        <v>0</v>
      </c>
      <c r="J311" s="114" t="e">
        <f t="shared" ca="1" si="1"/>
        <v>#NAME?</v>
      </c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21.5" hidden="1" x14ac:dyDescent="0.9">
      <c r="A312" s="111">
        <f>'PLANTILLA V6'!A312</f>
        <v>0</v>
      </c>
      <c r="B312" s="111">
        <f>'PLANTILLA V6'!B312</f>
        <v>0</v>
      </c>
      <c r="C312" s="119">
        <f>'PLANTILLA V6'!C312</f>
        <v>1</v>
      </c>
      <c r="D312" s="111" t="str">
        <f>'PLANTILLA V6'!D312</f>
        <v>pza</v>
      </c>
      <c r="E312" s="119">
        <v>0</v>
      </c>
      <c r="F312" s="111" t="b">
        <v>0</v>
      </c>
      <c r="G312" s="111" t="b">
        <v>0</v>
      </c>
      <c r="H312" s="111" t="b">
        <v>0</v>
      </c>
      <c r="I312" s="111" t="b">
        <v>0</v>
      </c>
      <c r="J312" s="114" t="e">
        <f t="shared" ca="1" si="1"/>
        <v>#NAME?</v>
      </c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21.5" hidden="1" x14ac:dyDescent="0.9">
      <c r="A313" s="111">
        <f>'PLANTILLA V6'!A313</f>
        <v>0</v>
      </c>
      <c r="B313" s="111">
        <f>'PLANTILLA V6'!B313</f>
        <v>0</v>
      </c>
      <c r="C313" s="119">
        <f>'PLANTILLA V6'!C313</f>
        <v>1</v>
      </c>
      <c r="D313" s="111" t="str">
        <f>'PLANTILLA V6'!D313</f>
        <v>pza</v>
      </c>
      <c r="E313" s="119">
        <v>0</v>
      </c>
      <c r="F313" s="111" t="b">
        <v>0</v>
      </c>
      <c r="G313" s="111" t="b">
        <v>0</v>
      </c>
      <c r="H313" s="111" t="b">
        <v>0</v>
      </c>
      <c r="I313" s="111" t="b">
        <v>0</v>
      </c>
      <c r="J313" s="114" t="e">
        <f t="shared" ca="1" si="1"/>
        <v>#NAME?</v>
      </c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21.5" hidden="1" x14ac:dyDescent="0.9">
      <c r="A314" s="111">
        <f>'PLANTILLA V6'!A314</f>
        <v>0</v>
      </c>
      <c r="B314" s="111">
        <f>'PLANTILLA V6'!B314</f>
        <v>0</v>
      </c>
      <c r="C314" s="119">
        <f>'PLANTILLA V6'!C314</f>
        <v>1</v>
      </c>
      <c r="D314" s="111" t="str">
        <f>'PLANTILLA V6'!D314</f>
        <v>pza</v>
      </c>
      <c r="E314" s="119">
        <v>0</v>
      </c>
      <c r="F314" s="111" t="b">
        <v>0</v>
      </c>
      <c r="G314" s="111" t="b">
        <v>0</v>
      </c>
      <c r="H314" s="111" t="b">
        <v>0</v>
      </c>
      <c r="I314" s="111" t="b">
        <v>0</v>
      </c>
      <c r="J314" s="114" t="e">
        <f t="shared" ca="1" si="1"/>
        <v>#NAME?</v>
      </c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21.5" hidden="1" x14ac:dyDescent="0.9">
      <c r="A315" s="111">
        <f>'PLANTILLA V6'!A315</f>
        <v>0</v>
      </c>
      <c r="B315" s="111">
        <f>'PLANTILLA V6'!B315</f>
        <v>0</v>
      </c>
      <c r="C315" s="119">
        <f>'PLANTILLA V6'!C315</f>
        <v>1</v>
      </c>
      <c r="D315" s="111" t="str">
        <f>'PLANTILLA V6'!D315</f>
        <v>pza</v>
      </c>
      <c r="E315" s="119">
        <v>0</v>
      </c>
      <c r="F315" s="111" t="b">
        <v>0</v>
      </c>
      <c r="G315" s="111" t="b">
        <v>0</v>
      </c>
      <c r="H315" s="111" t="b">
        <v>0</v>
      </c>
      <c r="I315" s="111" t="b">
        <v>0</v>
      </c>
      <c r="J315" s="114" t="e">
        <f t="shared" ca="1" si="1"/>
        <v>#NAME?</v>
      </c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21.5" hidden="1" x14ac:dyDescent="0.9">
      <c r="A316" s="111">
        <f>'PLANTILLA V6'!A316</f>
        <v>0</v>
      </c>
      <c r="B316" s="111">
        <f>'PLANTILLA V6'!B316</f>
        <v>0</v>
      </c>
      <c r="C316" s="119">
        <f>'PLANTILLA V6'!C316</f>
        <v>1</v>
      </c>
      <c r="D316" s="111" t="str">
        <f>'PLANTILLA V6'!D316</f>
        <v>pza</v>
      </c>
      <c r="E316" s="119">
        <v>0</v>
      </c>
      <c r="F316" s="111" t="b">
        <v>0</v>
      </c>
      <c r="G316" s="111" t="b">
        <v>0</v>
      </c>
      <c r="H316" s="111" t="b">
        <v>0</v>
      </c>
      <c r="I316" s="111" t="b">
        <v>0</v>
      </c>
      <c r="J316" s="114" t="e">
        <f t="shared" ca="1" si="1"/>
        <v>#NAME?</v>
      </c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21.5" hidden="1" x14ac:dyDescent="0.9">
      <c r="A317" s="111">
        <f>'PLANTILLA V6'!A317</f>
        <v>0</v>
      </c>
      <c r="B317" s="111">
        <f>'PLANTILLA V6'!B317</f>
        <v>0</v>
      </c>
      <c r="C317" s="119">
        <f>'PLANTILLA V6'!C317</f>
        <v>1</v>
      </c>
      <c r="D317" s="111" t="str">
        <f>'PLANTILLA V6'!D317</f>
        <v>pza</v>
      </c>
      <c r="E317" s="119">
        <v>0</v>
      </c>
      <c r="F317" s="111" t="b">
        <v>0</v>
      </c>
      <c r="G317" s="111" t="b">
        <v>0</v>
      </c>
      <c r="H317" s="111" t="b">
        <v>0</v>
      </c>
      <c r="I317" s="111" t="b">
        <v>0</v>
      </c>
      <c r="J317" s="114" t="e">
        <f t="shared" ca="1" si="1"/>
        <v>#NAME?</v>
      </c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21.5" hidden="1" x14ac:dyDescent="0.9">
      <c r="A318" s="111">
        <f>'PLANTILLA V6'!A318</f>
        <v>0</v>
      </c>
      <c r="B318" s="111">
        <f>'PLANTILLA V6'!B318</f>
        <v>0</v>
      </c>
      <c r="C318" s="119">
        <f>'PLANTILLA V6'!C318</f>
        <v>1</v>
      </c>
      <c r="D318" s="111" t="str">
        <f>'PLANTILLA V6'!D318</f>
        <v>pza</v>
      </c>
      <c r="E318" s="119">
        <v>0</v>
      </c>
      <c r="F318" s="111" t="b">
        <v>0</v>
      </c>
      <c r="G318" s="111" t="b">
        <v>0</v>
      </c>
      <c r="H318" s="111" t="b">
        <v>0</v>
      </c>
      <c r="I318" s="111" t="b">
        <v>0</v>
      </c>
      <c r="J318" s="114" t="e">
        <f t="shared" ca="1" si="1"/>
        <v>#NAME?</v>
      </c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21.5" hidden="1" x14ac:dyDescent="0.9">
      <c r="A319" s="111">
        <f>'PLANTILLA V6'!A319</f>
        <v>0</v>
      </c>
      <c r="B319" s="111">
        <f>'PLANTILLA V6'!B319</f>
        <v>0</v>
      </c>
      <c r="C319" s="119">
        <f>'PLANTILLA V6'!C319</f>
        <v>1</v>
      </c>
      <c r="D319" s="111" t="str">
        <f>'PLANTILLA V6'!D319</f>
        <v>pza</v>
      </c>
      <c r="E319" s="119">
        <v>0</v>
      </c>
      <c r="F319" s="111" t="b">
        <v>0</v>
      </c>
      <c r="G319" s="111" t="b">
        <v>0</v>
      </c>
      <c r="H319" s="111" t="b">
        <v>0</v>
      </c>
      <c r="I319" s="111" t="b">
        <v>0</v>
      </c>
      <c r="J319" s="114" t="e">
        <f t="shared" ca="1" si="1"/>
        <v>#NAME?</v>
      </c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21.5" hidden="1" x14ac:dyDescent="0.9">
      <c r="A320" s="111">
        <f>'PLANTILLA V6'!A320</f>
        <v>0</v>
      </c>
      <c r="B320" s="111">
        <f>'PLANTILLA V6'!B320</f>
        <v>0</v>
      </c>
      <c r="C320" s="119">
        <f>'PLANTILLA V6'!C320</f>
        <v>1</v>
      </c>
      <c r="D320" s="111" t="str">
        <f>'PLANTILLA V6'!D320</f>
        <v>pza</v>
      </c>
      <c r="E320" s="119">
        <v>0</v>
      </c>
      <c r="F320" s="111" t="b">
        <v>0</v>
      </c>
      <c r="G320" s="111" t="b">
        <v>0</v>
      </c>
      <c r="H320" s="111" t="b">
        <v>0</v>
      </c>
      <c r="I320" s="111" t="b">
        <v>0</v>
      </c>
      <c r="J320" s="114" t="e">
        <f t="shared" ca="1" si="1"/>
        <v>#NAME?</v>
      </c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21.5" hidden="1" x14ac:dyDescent="0.9">
      <c r="A321" s="111">
        <f>'PLANTILLA V6'!A321</f>
        <v>0</v>
      </c>
      <c r="B321" s="111">
        <f>'PLANTILLA V6'!B321</f>
        <v>0</v>
      </c>
      <c r="C321" s="119">
        <f>'PLANTILLA V6'!C321</f>
        <v>1</v>
      </c>
      <c r="D321" s="111" t="str">
        <f>'PLANTILLA V6'!D321</f>
        <v>pza</v>
      </c>
      <c r="E321" s="119">
        <v>0</v>
      </c>
      <c r="F321" s="111" t="b">
        <v>0</v>
      </c>
      <c r="G321" s="111" t="b">
        <v>0</v>
      </c>
      <c r="H321" s="111" t="b">
        <v>0</v>
      </c>
      <c r="I321" s="111" t="b">
        <v>0</v>
      </c>
      <c r="J321" s="114" t="e">
        <f t="shared" ca="1" si="1"/>
        <v>#NAME?</v>
      </c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21.5" hidden="1" x14ac:dyDescent="0.9">
      <c r="A322" s="111">
        <f>'PLANTILLA V6'!A322</f>
        <v>0</v>
      </c>
      <c r="B322" s="111">
        <f>'PLANTILLA V6'!B322</f>
        <v>0</v>
      </c>
      <c r="C322" s="119">
        <f>'PLANTILLA V6'!C322</f>
        <v>1</v>
      </c>
      <c r="D322" s="111" t="str">
        <f>'PLANTILLA V6'!D322</f>
        <v>pza</v>
      </c>
      <c r="E322" s="119">
        <v>0</v>
      </c>
      <c r="F322" s="111" t="b">
        <v>0</v>
      </c>
      <c r="G322" s="111" t="b">
        <v>0</v>
      </c>
      <c r="H322" s="111" t="b">
        <v>0</v>
      </c>
      <c r="I322" s="111" t="b">
        <v>0</v>
      </c>
      <c r="J322" s="114" t="e">
        <f t="shared" ca="1" si="1"/>
        <v>#NAME?</v>
      </c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21.5" hidden="1" x14ac:dyDescent="0.9">
      <c r="A323" s="111">
        <f>'PLANTILLA V6'!A323</f>
        <v>0</v>
      </c>
      <c r="B323" s="111">
        <f>'PLANTILLA V6'!B323</f>
        <v>0</v>
      </c>
      <c r="C323" s="119">
        <f>'PLANTILLA V6'!C323</f>
        <v>1</v>
      </c>
      <c r="D323" s="111" t="str">
        <f>'PLANTILLA V6'!D323</f>
        <v>pza</v>
      </c>
      <c r="E323" s="119">
        <v>0</v>
      </c>
      <c r="F323" s="111" t="b">
        <v>0</v>
      </c>
      <c r="G323" s="111" t="b">
        <v>0</v>
      </c>
      <c r="H323" s="111" t="b">
        <v>0</v>
      </c>
      <c r="I323" s="111" t="b">
        <v>0</v>
      </c>
      <c r="J323" s="114" t="e">
        <f t="shared" ca="1" si="1"/>
        <v>#NAME?</v>
      </c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21.5" hidden="1" x14ac:dyDescent="0.9">
      <c r="A324" s="111">
        <f>'PLANTILLA V6'!A324</f>
        <v>0</v>
      </c>
      <c r="B324" s="111">
        <f>'PLANTILLA V6'!B324</f>
        <v>0</v>
      </c>
      <c r="C324" s="119">
        <f>'PLANTILLA V6'!C324</f>
        <v>1</v>
      </c>
      <c r="D324" s="111" t="str">
        <f>'PLANTILLA V6'!D324</f>
        <v>pza</v>
      </c>
      <c r="E324" s="119">
        <v>0</v>
      </c>
      <c r="F324" s="111" t="b">
        <v>0</v>
      </c>
      <c r="G324" s="111" t="b">
        <v>0</v>
      </c>
      <c r="H324" s="111" t="b">
        <v>0</v>
      </c>
      <c r="I324" s="111" t="b">
        <v>0</v>
      </c>
      <c r="J324" s="114" t="e">
        <f t="shared" ca="1" si="1"/>
        <v>#NAME?</v>
      </c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21.5" hidden="1" x14ac:dyDescent="0.9">
      <c r="A325" s="111">
        <f>'PLANTILLA V6'!A325</f>
        <v>0</v>
      </c>
      <c r="B325" s="111">
        <f>'PLANTILLA V6'!B325</f>
        <v>0</v>
      </c>
      <c r="C325" s="119">
        <f>'PLANTILLA V6'!C325</f>
        <v>1</v>
      </c>
      <c r="D325" s="111" t="str">
        <f>'PLANTILLA V6'!D325</f>
        <v>pza</v>
      </c>
      <c r="E325" s="119">
        <v>0</v>
      </c>
      <c r="F325" s="111" t="b">
        <v>0</v>
      </c>
      <c r="G325" s="111" t="b">
        <v>0</v>
      </c>
      <c r="H325" s="111" t="b">
        <v>0</v>
      </c>
      <c r="I325" s="111" t="b">
        <v>0</v>
      </c>
      <c r="J325" s="114" t="e">
        <f t="shared" ca="1" si="1"/>
        <v>#NAME?</v>
      </c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21.5" hidden="1" x14ac:dyDescent="0.9">
      <c r="A326" s="111">
        <f>'PLANTILLA V6'!A326</f>
        <v>0</v>
      </c>
      <c r="B326" s="111">
        <f>'PLANTILLA V6'!B326</f>
        <v>0</v>
      </c>
      <c r="C326" s="119">
        <f>'PLANTILLA V6'!C326</f>
        <v>1</v>
      </c>
      <c r="D326" s="111" t="str">
        <f>'PLANTILLA V6'!D326</f>
        <v>pza</v>
      </c>
      <c r="E326" s="119">
        <v>0</v>
      </c>
      <c r="F326" s="111" t="b">
        <v>0</v>
      </c>
      <c r="G326" s="111" t="b">
        <v>0</v>
      </c>
      <c r="H326" s="111" t="b">
        <v>0</v>
      </c>
      <c r="I326" s="111" t="b">
        <v>0</v>
      </c>
      <c r="J326" s="114" t="e">
        <f t="shared" ca="1" si="1"/>
        <v>#NAME?</v>
      </c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21.5" hidden="1" x14ac:dyDescent="0.9">
      <c r="A327" s="111">
        <f>'PLANTILLA V6'!A327</f>
        <v>0</v>
      </c>
      <c r="B327" s="111">
        <f>'PLANTILLA V6'!B327</f>
        <v>0</v>
      </c>
      <c r="C327" s="119">
        <f>'PLANTILLA V6'!C327</f>
        <v>1</v>
      </c>
      <c r="D327" s="111" t="str">
        <f>'PLANTILLA V6'!D327</f>
        <v>pza</v>
      </c>
      <c r="E327" s="119">
        <v>0</v>
      </c>
      <c r="F327" s="111" t="b">
        <v>0</v>
      </c>
      <c r="G327" s="111" t="b">
        <v>0</v>
      </c>
      <c r="H327" s="111" t="b">
        <v>0</v>
      </c>
      <c r="I327" s="111" t="b">
        <v>0</v>
      </c>
      <c r="J327" s="114" t="e">
        <f t="shared" ca="1" si="1"/>
        <v>#NAME?</v>
      </c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21.5" hidden="1" x14ac:dyDescent="0.9">
      <c r="A328" s="111">
        <f>'PLANTILLA V6'!A328</f>
        <v>0</v>
      </c>
      <c r="B328" s="111">
        <f>'PLANTILLA V6'!B328</f>
        <v>0</v>
      </c>
      <c r="C328" s="119">
        <f>'PLANTILLA V6'!C328</f>
        <v>1</v>
      </c>
      <c r="D328" s="111" t="str">
        <f>'PLANTILLA V6'!D328</f>
        <v>pza</v>
      </c>
      <c r="E328" s="119">
        <v>0</v>
      </c>
      <c r="F328" s="111" t="b">
        <v>0</v>
      </c>
      <c r="G328" s="111" t="b">
        <v>0</v>
      </c>
      <c r="H328" s="111" t="b">
        <v>0</v>
      </c>
      <c r="I328" s="111" t="b">
        <v>0</v>
      </c>
      <c r="J328" s="114" t="e">
        <f t="shared" ca="1" si="1"/>
        <v>#NAME?</v>
      </c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21.5" hidden="1" x14ac:dyDescent="0.9">
      <c r="A329" s="111">
        <f>'PLANTILLA V6'!A329</f>
        <v>0</v>
      </c>
      <c r="B329" s="111">
        <f>'PLANTILLA V6'!B329</f>
        <v>0</v>
      </c>
      <c r="C329" s="119">
        <f>'PLANTILLA V6'!C329</f>
        <v>1</v>
      </c>
      <c r="D329" s="111" t="str">
        <f>'PLANTILLA V6'!D329</f>
        <v>pza</v>
      </c>
      <c r="E329" s="119">
        <v>0</v>
      </c>
      <c r="F329" s="111" t="b">
        <v>0</v>
      </c>
      <c r="G329" s="111" t="b">
        <v>0</v>
      </c>
      <c r="H329" s="111" t="b">
        <v>0</v>
      </c>
      <c r="I329" s="111" t="b">
        <v>0</v>
      </c>
      <c r="J329" s="114" t="e">
        <f t="shared" ca="1" si="1"/>
        <v>#NAME?</v>
      </c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21.5" hidden="1" x14ac:dyDescent="0.9">
      <c r="A330" s="111">
        <f>'PLANTILLA V6'!A330</f>
        <v>0</v>
      </c>
      <c r="B330" s="111">
        <f>'PLANTILLA V6'!B330</f>
        <v>0</v>
      </c>
      <c r="C330" s="119">
        <f>'PLANTILLA V6'!C330</f>
        <v>1</v>
      </c>
      <c r="D330" s="111" t="str">
        <f>'PLANTILLA V6'!D330</f>
        <v>pza</v>
      </c>
      <c r="E330" s="119">
        <v>0</v>
      </c>
      <c r="F330" s="111" t="b">
        <v>0</v>
      </c>
      <c r="G330" s="111" t="b">
        <v>0</v>
      </c>
      <c r="H330" s="111" t="b">
        <v>0</v>
      </c>
      <c r="I330" s="111" t="b">
        <v>0</v>
      </c>
      <c r="J330" s="114" t="e">
        <f t="shared" ca="1" si="1"/>
        <v>#NAME?</v>
      </c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21.5" hidden="1" x14ac:dyDescent="0.9">
      <c r="A331" s="111">
        <f>'PLANTILLA V6'!A331</f>
        <v>0</v>
      </c>
      <c r="B331" s="111">
        <f>'PLANTILLA V6'!B331</f>
        <v>0</v>
      </c>
      <c r="C331" s="119">
        <f>'PLANTILLA V6'!C331</f>
        <v>1</v>
      </c>
      <c r="D331" s="111" t="str">
        <f>'PLANTILLA V6'!D331</f>
        <v>pza</v>
      </c>
      <c r="E331" s="119">
        <v>0</v>
      </c>
      <c r="F331" s="111" t="b">
        <v>0</v>
      </c>
      <c r="G331" s="111" t="b">
        <v>0</v>
      </c>
      <c r="H331" s="111" t="b">
        <v>0</v>
      </c>
      <c r="I331" s="111" t="b">
        <v>0</v>
      </c>
      <c r="J331" s="114" t="e">
        <f t="shared" ca="1" si="1"/>
        <v>#NAME?</v>
      </c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21.5" hidden="1" x14ac:dyDescent="0.9">
      <c r="A332" s="111">
        <f>'PLANTILLA V6'!A332</f>
        <v>0</v>
      </c>
      <c r="B332" s="111">
        <f>'PLANTILLA V6'!B332</f>
        <v>0</v>
      </c>
      <c r="C332" s="119">
        <f>'PLANTILLA V6'!C332</f>
        <v>1</v>
      </c>
      <c r="D332" s="111" t="str">
        <f>'PLANTILLA V6'!D332</f>
        <v>pza</v>
      </c>
      <c r="E332" s="119">
        <v>0</v>
      </c>
      <c r="F332" s="111" t="b">
        <v>0</v>
      </c>
      <c r="G332" s="111" t="b">
        <v>0</v>
      </c>
      <c r="H332" s="111" t="b">
        <v>0</v>
      </c>
      <c r="I332" s="111" t="b">
        <v>0</v>
      </c>
      <c r="J332" s="114" t="e">
        <f t="shared" ca="1" si="1"/>
        <v>#NAME?</v>
      </c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21.5" hidden="1" x14ac:dyDescent="0.9">
      <c r="A333" s="111">
        <f>'PLANTILLA V6'!A333</f>
        <v>0</v>
      </c>
      <c r="B333" s="111">
        <f>'PLANTILLA V6'!B333</f>
        <v>0</v>
      </c>
      <c r="C333" s="119">
        <f>'PLANTILLA V6'!C333</f>
        <v>1</v>
      </c>
      <c r="D333" s="111" t="str">
        <f>'PLANTILLA V6'!D333</f>
        <v>pza</v>
      </c>
      <c r="E333" s="119">
        <v>0</v>
      </c>
      <c r="F333" s="111" t="b">
        <v>0</v>
      </c>
      <c r="G333" s="111" t="b">
        <v>0</v>
      </c>
      <c r="H333" s="111" t="b">
        <v>0</v>
      </c>
      <c r="I333" s="111" t="b">
        <v>0</v>
      </c>
      <c r="J333" s="114" t="e">
        <f t="shared" ca="1" si="1"/>
        <v>#NAME?</v>
      </c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21.5" hidden="1" x14ac:dyDescent="0.9">
      <c r="A334" s="111">
        <f>'PLANTILLA V6'!A334</f>
        <v>0</v>
      </c>
      <c r="B334" s="111">
        <f>'PLANTILLA V6'!B334</f>
        <v>0</v>
      </c>
      <c r="C334" s="119">
        <f>'PLANTILLA V6'!C334</f>
        <v>1</v>
      </c>
      <c r="D334" s="111" t="str">
        <f>'PLANTILLA V6'!D334</f>
        <v>pza</v>
      </c>
      <c r="E334" s="119">
        <v>0</v>
      </c>
      <c r="F334" s="111" t="b">
        <v>0</v>
      </c>
      <c r="G334" s="111" t="b">
        <v>0</v>
      </c>
      <c r="H334" s="111" t="b">
        <v>0</v>
      </c>
      <c r="I334" s="111" t="b">
        <v>0</v>
      </c>
      <c r="J334" s="114" t="e">
        <f t="shared" ca="1" si="1"/>
        <v>#NAME?</v>
      </c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21.5" hidden="1" x14ac:dyDescent="0.9">
      <c r="A335" s="111">
        <f>'PLANTILLA V6'!A335</f>
        <v>0</v>
      </c>
      <c r="B335" s="111">
        <f>'PLANTILLA V6'!B335</f>
        <v>0</v>
      </c>
      <c r="C335" s="119">
        <f>'PLANTILLA V6'!C335</f>
        <v>1</v>
      </c>
      <c r="D335" s="111" t="str">
        <f>'PLANTILLA V6'!D335</f>
        <v>pza</v>
      </c>
      <c r="E335" s="119">
        <v>0</v>
      </c>
      <c r="F335" s="111" t="b">
        <v>0</v>
      </c>
      <c r="G335" s="111" t="b">
        <v>0</v>
      </c>
      <c r="H335" s="111" t="b">
        <v>0</v>
      </c>
      <c r="I335" s="111" t="b">
        <v>0</v>
      </c>
      <c r="J335" s="114" t="e">
        <f t="shared" ca="1" si="1"/>
        <v>#NAME?</v>
      </c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21.5" hidden="1" x14ac:dyDescent="0.9">
      <c r="A336" s="111">
        <f>'PLANTILLA V6'!A336</f>
        <v>0</v>
      </c>
      <c r="B336" s="111">
        <f>'PLANTILLA V6'!B336</f>
        <v>0</v>
      </c>
      <c r="C336" s="119">
        <f>'PLANTILLA V6'!C336</f>
        <v>1</v>
      </c>
      <c r="D336" s="111" t="str">
        <f>'PLANTILLA V6'!D336</f>
        <v>pza</v>
      </c>
      <c r="E336" s="119">
        <v>0</v>
      </c>
      <c r="F336" s="111" t="b">
        <v>0</v>
      </c>
      <c r="G336" s="111" t="b">
        <v>0</v>
      </c>
      <c r="H336" s="111" t="b">
        <v>0</v>
      </c>
      <c r="I336" s="111" t="b">
        <v>0</v>
      </c>
      <c r="J336" s="114" t="e">
        <f t="shared" ca="1" si="1"/>
        <v>#NAME?</v>
      </c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21.5" hidden="1" x14ac:dyDescent="0.9">
      <c r="A337" s="111">
        <f>'PLANTILLA V6'!A337</f>
        <v>0</v>
      </c>
      <c r="B337" s="111">
        <f>'PLANTILLA V6'!B337</f>
        <v>0</v>
      </c>
      <c r="C337" s="119">
        <f>'PLANTILLA V6'!C337</f>
        <v>1</v>
      </c>
      <c r="D337" s="111" t="str">
        <f>'PLANTILLA V6'!D337</f>
        <v>pza</v>
      </c>
      <c r="E337" s="119">
        <v>0</v>
      </c>
      <c r="F337" s="111" t="b">
        <v>0</v>
      </c>
      <c r="G337" s="111" t="b">
        <v>0</v>
      </c>
      <c r="H337" s="111" t="b">
        <v>0</v>
      </c>
      <c r="I337" s="111" t="b">
        <v>0</v>
      </c>
      <c r="J337" s="114" t="e">
        <f t="shared" ca="1" si="1"/>
        <v>#NAME?</v>
      </c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21.5" hidden="1" x14ac:dyDescent="0.9">
      <c r="A338" s="111">
        <f>'PLANTILLA V6'!A338</f>
        <v>0</v>
      </c>
      <c r="B338" s="111">
        <f>'PLANTILLA V6'!B338</f>
        <v>0</v>
      </c>
      <c r="C338" s="119">
        <f>'PLANTILLA V6'!C338</f>
        <v>1</v>
      </c>
      <c r="D338" s="111" t="str">
        <f>'PLANTILLA V6'!D338</f>
        <v>pza</v>
      </c>
      <c r="E338" s="119">
        <v>0</v>
      </c>
      <c r="F338" s="111" t="b">
        <v>0</v>
      </c>
      <c r="G338" s="111" t="b">
        <v>0</v>
      </c>
      <c r="H338" s="111" t="b">
        <v>0</v>
      </c>
      <c r="I338" s="111" t="b">
        <v>0</v>
      </c>
      <c r="J338" s="114" t="e">
        <f t="shared" ca="1" si="1"/>
        <v>#NAME?</v>
      </c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21.5" hidden="1" x14ac:dyDescent="0.9">
      <c r="A339" s="111">
        <f>'PLANTILLA V6'!A339</f>
        <v>0</v>
      </c>
      <c r="B339" s="111">
        <f>'PLANTILLA V6'!B339</f>
        <v>0</v>
      </c>
      <c r="C339" s="111">
        <f>'PLANTILLA V6'!C339</f>
        <v>0</v>
      </c>
      <c r="D339" s="111">
        <f>'PLANTILLA V6'!D339</f>
        <v>0</v>
      </c>
      <c r="E339" s="119"/>
      <c r="F339" s="111"/>
      <c r="G339" s="111"/>
      <c r="H339" s="111"/>
      <c r="I339" s="111"/>
      <c r="J339" s="114" t="e">
        <f t="shared" ca="1" si="1"/>
        <v>#NAME?</v>
      </c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21.5" hidden="1" x14ac:dyDescent="0.9">
      <c r="A340" s="111">
        <f>'PLANTILLA V6'!A340</f>
        <v>0</v>
      </c>
      <c r="B340" s="111">
        <f>'PLANTILLA V6'!B340</f>
        <v>0</v>
      </c>
      <c r="C340" s="111">
        <f>'PLANTILLA V6'!C340</f>
        <v>0</v>
      </c>
      <c r="D340" s="111">
        <f>'PLANTILLA V6'!D340</f>
        <v>0</v>
      </c>
      <c r="E340" s="119"/>
      <c r="F340" s="111"/>
      <c r="G340" s="111"/>
      <c r="H340" s="111"/>
      <c r="I340" s="111"/>
      <c r="J340" s="114" t="e">
        <f t="shared" ca="1" si="1"/>
        <v>#NAME?</v>
      </c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21.5" hidden="1" x14ac:dyDescent="0.9">
      <c r="A341" s="111">
        <f>'PLANTILLA V6'!A341</f>
        <v>0</v>
      </c>
      <c r="B341" s="111">
        <f>'PLANTILLA V6'!B341</f>
        <v>0</v>
      </c>
      <c r="C341" s="111">
        <f>'PLANTILLA V6'!C341</f>
        <v>0</v>
      </c>
      <c r="D341" s="111">
        <f>'PLANTILLA V6'!D341</f>
        <v>0</v>
      </c>
      <c r="E341" s="119"/>
      <c r="F341" s="111"/>
      <c r="G341" s="111"/>
      <c r="H341" s="111"/>
      <c r="I341" s="111"/>
      <c r="J341" s="114" t="e">
        <f t="shared" ca="1" si="1"/>
        <v>#NAME?</v>
      </c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21.5" hidden="1" x14ac:dyDescent="0.9">
      <c r="A342" s="111">
        <f>'PLANTILLA V6'!A342</f>
        <v>0</v>
      </c>
      <c r="B342" s="111">
        <f>'PLANTILLA V6'!B342</f>
        <v>0</v>
      </c>
      <c r="C342" s="111">
        <f>'PLANTILLA V6'!C342</f>
        <v>0</v>
      </c>
      <c r="D342" s="111">
        <f>'PLANTILLA V6'!D342</f>
        <v>0</v>
      </c>
      <c r="E342" s="119"/>
      <c r="F342" s="111"/>
      <c r="G342" s="111"/>
      <c r="H342" s="111"/>
      <c r="I342" s="111"/>
      <c r="J342" s="114" t="e">
        <f t="shared" ca="1" si="1"/>
        <v>#NAME?</v>
      </c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21.5" hidden="1" x14ac:dyDescent="0.9">
      <c r="A343" s="111">
        <f>'PLANTILLA V6'!A343</f>
        <v>0</v>
      </c>
      <c r="B343" s="111">
        <f>'PLANTILLA V6'!B343</f>
        <v>0</v>
      </c>
      <c r="C343" s="111">
        <f>'PLANTILLA V6'!C343</f>
        <v>0</v>
      </c>
      <c r="D343" s="111">
        <f>'PLANTILLA V6'!D343</f>
        <v>0</v>
      </c>
      <c r="E343" s="119"/>
      <c r="F343" s="111"/>
      <c r="G343" s="111"/>
      <c r="H343" s="111"/>
      <c r="I343" s="111"/>
      <c r="J343" s="114" t="e">
        <f t="shared" ca="1" si="1"/>
        <v>#NAME?</v>
      </c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21.5" hidden="1" x14ac:dyDescent="0.9">
      <c r="A344" s="111">
        <f>'PLANTILLA V6'!A344</f>
        <v>0</v>
      </c>
      <c r="B344" s="111">
        <f>'PLANTILLA V6'!B344</f>
        <v>0</v>
      </c>
      <c r="C344" s="111">
        <f>'PLANTILLA V6'!C344</f>
        <v>0</v>
      </c>
      <c r="D344" s="111">
        <f>'PLANTILLA V6'!D344</f>
        <v>0</v>
      </c>
      <c r="E344" s="119"/>
      <c r="F344" s="111"/>
      <c r="G344" s="111"/>
      <c r="H344" s="111"/>
      <c r="I344" s="111"/>
      <c r="J344" s="114" t="e">
        <f t="shared" ca="1" si="1"/>
        <v>#NAME?</v>
      </c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21.5" hidden="1" x14ac:dyDescent="0.9">
      <c r="A345" s="111">
        <f>'PLANTILLA V6'!A345</f>
        <v>0</v>
      </c>
      <c r="B345" s="111">
        <f>'PLANTILLA V6'!B345</f>
        <v>0</v>
      </c>
      <c r="C345" s="111">
        <f>'PLANTILLA V6'!C345</f>
        <v>0</v>
      </c>
      <c r="D345" s="111">
        <f>'PLANTILLA V6'!D345</f>
        <v>0</v>
      </c>
      <c r="E345" s="119"/>
      <c r="F345" s="111"/>
      <c r="G345" s="111"/>
      <c r="H345" s="111"/>
      <c r="I345" s="111"/>
      <c r="J345" s="114" t="e">
        <f t="shared" ca="1" si="1"/>
        <v>#NAME?</v>
      </c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21.5" hidden="1" x14ac:dyDescent="0.9">
      <c r="A346" s="111">
        <f>'PLANTILLA V6'!A346</f>
        <v>0</v>
      </c>
      <c r="B346" s="111">
        <f>'PLANTILLA V6'!B346</f>
        <v>0</v>
      </c>
      <c r="C346" s="111">
        <f>'PLANTILLA V6'!C346</f>
        <v>0</v>
      </c>
      <c r="D346" s="111">
        <f>'PLANTILLA V6'!D346</f>
        <v>0</v>
      </c>
      <c r="E346" s="119"/>
      <c r="F346" s="111"/>
      <c r="G346" s="111"/>
      <c r="H346" s="111"/>
      <c r="I346" s="111"/>
      <c r="J346" s="114" t="e">
        <f t="shared" ca="1" si="1"/>
        <v>#NAME?</v>
      </c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21.5" hidden="1" x14ac:dyDescent="0.9">
      <c r="A347" s="111">
        <f>'PLANTILLA V6'!A347</f>
        <v>0</v>
      </c>
      <c r="B347" s="111">
        <f>'PLANTILLA V6'!B347</f>
        <v>0</v>
      </c>
      <c r="C347" s="111">
        <f>'PLANTILLA V6'!C347</f>
        <v>0</v>
      </c>
      <c r="D347" s="111">
        <f>'PLANTILLA V6'!D347</f>
        <v>0</v>
      </c>
      <c r="E347" s="119"/>
      <c r="F347" s="111"/>
      <c r="G347" s="111"/>
      <c r="H347" s="111"/>
      <c r="I347" s="111"/>
      <c r="J347" s="114" t="e">
        <f t="shared" ca="1" si="1"/>
        <v>#NAME?</v>
      </c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21.5" hidden="1" x14ac:dyDescent="0.9">
      <c r="A348" s="111">
        <f>'PLANTILLA V6'!A348</f>
        <v>0</v>
      </c>
      <c r="B348" s="111">
        <f>'PLANTILLA V6'!B348</f>
        <v>0</v>
      </c>
      <c r="C348" s="111">
        <f>'PLANTILLA V6'!C348</f>
        <v>0</v>
      </c>
      <c r="D348" s="111">
        <f>'PLANTILLA V6'!D348</f>
        <v>0</v>
      </c>
      <c r="E348" s="119"/>
      <c r="F348" s="111"/>
      <c r="G348" s="111"/>
      <c r="H348" s="111"/>
      <c r="I348" s="111"/>
      <c r="J348" s="114" t="e">
        <f t="shared" ca="1" si="1"/>
        <v>#NAME?</v>
      </c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21.5" hidden="1" x14ac:dyDescent="0.9">
      <c r="A349" s="111">
        <f>'PLANTILLA V6'!A349</f>
        <v>0</v>
      </c>
      <c r="B349" s="111">
        <f>'PLANTILLA V6'!B349</f>
        <v>0</v>
      </c>
      <c r="C349" s="111">
        <f>'PLANTILLA V6'!C349</f>
        <v>0</v>
      </c>
      <c r="D349" s="111">
        <f>'PLANTILLA V6'!D349</f>
        <v>0</v>
      </c>
      <c r="E349" s="119"/>
      <c r="F349" s="111"/>
      <c r="G349" s="111"/>
      <c r="H349" s="111"/>
      <c r="I349" s="111"/>
      <c r="J349" s="114" t="e">
        <f t="shared" ca="1" si="1"/>
        <v>#NAME?</v>
      </c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21.5" hidden="1" x14ac:dyDescent="0.9">
      <c r="A350" s="111">
        <f>'PLANTILLA V6'!A350</f>
        <v>0</v>
      </c>
      <c r="B350" s="111">
        <f>'PLANTILLA V6'!B350</f>
        <v>0</v>
      </c>
      <c r="C350" s="111">
        <f>'PLANTILLA V6'!C350</f>
        <v>0</v>
      </c>
      <c r="D350" s="111">
        <f>'PLANTILLA V6'!D350</f>
        <v>0</v>
      </c>
      <c r="E350" s="119"/>
      <c r="F350" s="111"/>
      <c r="G350" s="111"/>
      <c r="H350" s="111"/>
      <c r="I350" s="111"/>
      <c r="J350" s="114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21.5" hidden="1" x14ac:dyDescent="0.9">
      <c r="A351" s="111">
        <f>'PLANTILLA V6'!A351</f>
        <v>0</v>
      </c>
      <c r="B351" s="111">
        <f>'PLANTILLA V6'!B351</f>
        <v>0</v>
      </c>
      <c r="C351" s="111">
        <f>'PLANTILLA V6'!C351</f>
        <v>0</v>
      </c>
      <c r="D351" s="111">
        <f>'PLANTILLA V6'!D351</f>
        <v>0</v>
      </c>
      <c r="E351" s="119"/>
      <c r="F351" s="111"/>
      <c r="G351" s="111"/>
      <c r="H351" s="111"/>
      <c r="I351" s="111"/>
      <c r="J351" s="114">
        <f t="shared" ref="J351:J366" si="2">(($F$7*F351)+($G$7*G351)+($H$7* H351)+($I$7*I351))*E351</f>
        <v>0</v>
      </c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21.5" hidden="1" x14ac:dyDescent="0.9">
      <c r="A352" s="111">
        <f>'PLANTILLA V6'!A352</f>
        <v>0</v>
      </c>
      <c r="B352" s="111">
        <f>'PLANTILLA V6'!B352</f>
        <v>0</v>
      </c>
      <c r="C352" s="111">
        <f>'PLANTILLA V6'!C352</f>
        <v>0</v>
      </c>
      <c r="D352" s="111">
        <f>'PLANTILLA V6'!D352</f>
        <v>0</v>
      </c>
      <c r="E352" s="119"/>
      <c r="F352" s="111"/>
      <c r="G352" s="111"/>
      <c r="H352" s="111"/>
      <c r="I352" s="111"/>
      <c r="J352" s="114">
        <f t="shared" si="2"/>
        <v>0</v>
      </c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21.5" hidden="1" x14ac:dyDescent="0.9">
      <c r="A353" s="111">
        <f>'PLANTILLA V6'!A353</f>
        <v>0</v>
      </c>
      <c r="B353" s="111">
        <f>'PLANTILLA V6'!B353</f>
        <v>0</v>
      </c>
      <c r="C353" s="111">
        <f>'PLANTILLA V6'!C353</f>
        <v>0</v>
      </c>
      <c r="D353" s="111">
        <f>'PLANTILLA V6'!D353</f>
        <v>0</v>
      </c>
      <c r="E353" s="119"/>
      <c r="F353" s="111"/>
      <c r="G353" s="111"/>
      <c r="H353" s="111"/>
      <c r="I353" s="111"/>
      <c r="J353" s="114">
        <f t="shared" si="2"/>
        <v>0</v>
      </c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21.5" hidden="1" x14ac:dyDescent="0.9">
      <c r="A354" s="111">
        <f>'PLANTILLA V6'!A354</f>
        <v>0</v>
      </c>
      <c r="B354" s="111">
        <f>'PLANTILLA V6'!B354</f>
        <v>0</v>
      </c>
      <c r="C354" s="111">
        <f>'PLANTILLA V6'!C354</f>
        <v>0</v>
      </c>
      <c r="D354" s="111">
        <f>'PLANTILLA V6'!D354</f>
        <v>0</v>
      </c>
      <c r="E354" s="119"/>
      <c r="F354" s="111"/>
      <c r="G354" s="111"/>
      <c r="H354" s="111"/>
      <c r="I354" s="111"/>
      <c r="J354" s="114">
        <f t="shared" si="2"/>
        <v>0</v>
      </c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21.5" hidden="1" x14ac:dyDescent="0.9">
      <c r="A355" s="111">
        <f>'PLANTILLA V6'!A355</f>
        <v>0</v>
      </c>
      <c r="B355" s="111">
        <f>'PLANTILLA V6'!B355</f>
        <v>0</v>
      </c>
      <c r="C355" s="111">
        <f>'PLANTILLA V6'!C355</f>
        <v>0</v>
      </c>
      <c r="D355" s="111">
        <f>'PLANTILLA V6'!D355</f>
        <v>0</v>
      </c>
      <c r="E355" s="119"/>
      <c r="F355" s="111"/>
      <c r="G355" s="111"/>
      <c r="H355" s="111"/>
      <c r="I355" s="111"/>
      <c r="J355" s="114">
        <f t="shared" si="2"/>
        <v>0</v>
      </c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21.5" hidden="1" x14ac:dyDescent="0.9">
      <c r="A356" s="111">
        <f>'PLANTILLA V6'!A356</f>
        <v>0</v>
      </c>
      <c r="B356" s="111">
        <f>'PLANTILLA V6'!B356</f>
        <v>0</v>
      </c>
      <c r="C356" s="111">
        <f>'PLANTILLA V6'!C356</f>
        <v>0</v>
      </c>
      <c r="D356" s="111">
        <f>'PLANTILLA V6'!D356</f>
        <v>0</v>
      </c>
      <c r="E356" s="119"/>
      <c r="F356" s="111"/>
      <c r="G356" s="111"/>
      <c r="H356" s="111"/>
      <c r="I356" s="111"/>
      <c r="J356" s="114">
        <f t="shared" si="2"/>
        <v>0</v>
      </c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21.5" hidden="1" x14ac:dyDescent="0.9">
      <c r="A357" s="111">
        <f>'PLANTILLA V6'!A357</f>
        <v>0</v>
      </c>
      <c r="B357" s="111">
        <f>'PLANTILLA V6'!B357</f>
        <v>0</v>
      </c>
      <c r="C357" s="111">
        <f>'PLANTILLA V6'!C357</f>
        <v>0</v>
      </c>
      <c r="D357" s="111">
        <f>'PLANTILLA V6'!D357</f>
        <v>0</v>
      </c>
      <c r="E357" s="119"/>
      <c r="F357" s="111"/>
      <c r="G357" s="111"/>
      <c r="H357" s="111"/>
      <c r="I357" s="111"/>
      <c r="J357" s="114">
        <f t="shared" si="2"/>
        <v>0</v>
      </c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21.5" hidden="1" x14ac:dyDescent="0.9">
      <c r="A358" s="111">
        <f>'PLANTILLA V6'!A358</f>
        <v>0</v>
      </c>
      <c r="B358" s="111">
        <f>'PLANTILLA V6'!B358</f>
        <v>0</v>
      </c>
      <c r="C358" s="111">
        <f>'PLANTILLA V6'!C358</f>
        <v>0</v>
      </c>
      <c r="D358" s="111">
        <f>'PLANTILLA V6'!D358</f>
        <v>0</v>
      </c>
      <c r="E358" s="119"/>
      <c r="F358" s="111"/>
      <c r="G358" s="111"/>
      <c r="H358" s="111"/>
      <c r="I358" s="111"/>
      <c r="J358" s="114">
        <f t="shared" si="2"/>
        <v>0</v>
      </c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21.5" hidden="1" x14ac:dyDescent="0.9">
      <c r="A359" s="111">
        <f>'PLANTILLA V6'!A359</f>
        <v>0</v>
      </c>
      <c r="B359" s="111">
        <f>'PLANTILLA V6'!B359</f>
        <v>0</v>
      </c>
      <c r="C359" s="111">
        <f>'PLANTILLA V6'!C359</f>
        <v>0</v>
      </c>
      <c r="D359" s="111">
        <f>'PLANTILLA V6'!D359</f>
        <v>0</v>
      </c>
      <c r="E359" s="119"/>
      <c r="F359" s="111"/>
      <c r="G359" s="111"/>
      <c r="H359" s="111"/>
      <c r="I359" s="111"/>
      <c r="J359" s="114">
        <f t="shared" si="2"/>
        <v>0</v>
      </c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21.5" hidden="1" x14ac:dyDescent="0.9">
      <c r="A360" s="111">
        <f>'PLANTILLA V6'!A360</f>
        <v>0</v>
      </c>
      <c r="B360" s="111">
        <f>'PLANTILLA V6'!B360</f>
        <v>0</v>
      </c>
      <c r="C360" s="111">
        <f>'PLANTILLA V6'!C360</f>
        <v>0</v>
      </c>
      <c r="D360" s="111">
        <f>'PLANTILLA V6'!D360</f>
        <v>0</v>
      </c>
      <c r="E360" s="119"/>
      <c r="F360" s="111"/>
      <c r="G360" s="111"/>
      <c r="H360" s="111"/>
      <c r="I360" s="111"/>
      <c r="J360" s="114">
        <f t="shared" si="2"/>
        <v>0</v>
      </c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21.5" hidden="1" x14ac:dyDescent="0.9">
      <c r="A361" s="111">
        <f>'PLANTILLA V6'!A361</f>
        <v>0</v>
      </c>
      <c r="B361" s="111">
        <f>'PLANTILLA V6'!B361</f>
        <v>0</v>
      </c>
      <c r="C361" s="111">
        <f>'PLANTILLA V6'!C361</f>
        <v>0</v>
      </c>
      <c r="D361" s="111">
        <f>'PLANTILLA V6'!D361</f>
        <v>0</v>
      </c>
      <c r="E361" s="119"/>
      <c r="F361" s="111"/>
      <c r="G361" s="111"/>
      <c r="H361" s="111"/>
      <c r="I361" s="111"/>
      <c r="J361" s="114">
        <f t="shared" si="2"/>
        <v>0</v>
      </c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21.5" hidden="1" x14ac:dyDescent="0.9">
      <c r="A362" s="111">
        <f>'PLANTILLA V6'!A362</f>
        <v>0</v>
      </c>
      <c r="B362" s="111">
        <f>'PLANTILLA V6'!B362</f>
        <v>0</v>
      </c>
      <c r="C362" s="111">
        <f>'PLANTILLA V6'!C362</f>
        <v>0</v>
      </c>
      <c r="D362" s="111">
        <f>'PLANTILLA V6'!D362</f>
        <v>0</v>
      </c>
      <c r="E362" s="119"/>
      <c r="F362" s="111"/>
      <c r="G362" s="111"/>
      <c r="H362" s="111"/>
      <c r="I362" s="111"/>
      <c r="J362" s="114">
        <f t="shared" si="2"/>
        <v>0</v>
      </c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21.5" hidden="1" x14ac:dyDescent="0.9">
      <c r="A363" s="111">
        <f>'PLANTILLA V6'!A363</f>
        <v>0</v>
      </c>
      <c r="B363" s="111">
        <f>'PLANTILLA V6'!B363</f>
        <v>0</v>
      </c>
      <c r="C363" s="111">
        <f>'PLANTILLA V6'!C363</f>
        <v>0</v>
      </c>
      <c r="D363" s="111">
        <f>'PLANTILLA V6'!D363</f>
        <v>0</v>
      </c>
      <c r="E363" s="119"/>
      <c r="F363" s="111"/>
      <c r="G363" s="111"/>
      <c r="H363" s="111"/>
      <c r="I363" s="111"/>
      <c r="J363" s="114">
        <f t="shared" si="2"/>
        <v>0</v>
      </c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21.5" hidden="1" x14ac:dyDescent="0.9">
      <c r="A364" s="111">
        <f>'PLANTILLA V6'!A364</f>
        <v>0</v>
      </c>
      <c r="B364" s="111">
        <f>'PLANTILLA V6'!B364</f>
        <v>0</v>
      </c>
      <c r="C364" s="111">
        <f>'PLANTILLA V6'!C364</f>
        <v>0</v>
      </c>
      <c r="D364" s="111">
        <f>'PLANTILLA V6'!D364</f>
        <v>0</v>
      </c>
      <c r="E364" s="119"/>
      <c r="F364" s="111"/>
      <c r="G364" s="111"/>
      <c r="H364" s="111"/>
      <c r="I364" s="111"/>
      <c r="J364" s="114">
        <f t="shared" si="2"/>
        <v>0</v>
      </c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21.5" hidden="1" x14ac:dyDescent="0.9">
      <c r="A365" s="111">
        <f>'PLANTILLA V6'!A365</f>
        <v>0</v>
      </c>
      <c r="B365" s="111">
        <f>'PLANTILLA V6'!B365</f>
        <v>0</v>
      </c>
      <c r="C365" s="111">
        <f>'PLANTILLA V6'!C365</f>
        <v>0</v>
      </c>
      <c r="D365" s="111">
        <f>'PLANTILLA V6'!D365</f>
        <v>0</v>
      </c>
      <c r="E365" s="119"/>
      <c r="F365" s="111"/>
      <c r="G365" s="111"/>
      <c r="H365" s="111"/>
      <c r="I365" s="111"/>
      <c r="J365" s="114">
        <f t="shared" si="2"/>
        <v>0</v>
      </c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21.5" hidden="1" x14ac:dyDescent="0.9">
      <c r="A366" s="111">
        <f>'PLANTILLA V6'!A366</f>
        <v>0</v>
      </c>
      <c r="B366" s="111">
        <f>'PLANTILLA V6'!B366</f>
        <v>0</v>
      </c>
      <c r="C366" s="111">
        <f>'PLANTILLA V6'!C366</f>
        <v>0</v>
      </c>
      <c r="D366" s="111">
        <f>'PLANTILLA V6'!D366</f>
        <v>0</v>
      </c>
      <c r="E366" s="119"/>
      <c r="F366" s="111"/>
      <c r="G366" s="111"/>
      <c r="H366" s="111"/>
      <c r="I366" s="111"/>
      <c r="J366" s="114">
        <f t="shared" si="2"/>
        <v>0</v>
      </c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6.5" x14ac:dyDescent="0.45">
      <c r="A367" s="67">
        <f>'PLANTILLA V6'!A367</f>
        <v>0</v>
      </c>
      <c r="B367" s="67">
        <f>'PLANTILLA V6'!B367</f>
        <v>0</v>
      </c>
      <c r="C367" s="67">
        <f>'PLANTILLA V6'!C367</f>
        <v>0</v>
      </c>
      <c r="D367" s="67"/>
      <c r="E367" s="131"/>
      <c r="F367" s="67"/>
      <c r="G367" s="67"/>
      <c r="H367" s="67"/>
      <c r="I367" s="67"/>
      <c r="J367" s="89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</row>
    <row r="368" spans="1:26" ht="16.5" x14ac:dyDescent="0.45">
      <c r="A368" s="67">
        <f>'PLANTILLA V6'!A368</f>
        <v>0</v>
      </c>
      <c r="B368" s="67">
        <f>'PLANTILLA V6'!B368</f>
        <v>0</v>
      </c>
      <c r="C368" s="67">
        <f>'PLANTILLA V6'!C368</f>
        <v>0</v>
      </c>
      <c r="D368" s="67"/>
      <c r="E368" s="131"/>
      <c r="F368" s="67"/>
      <c r="G368" s="67"/>
      <c r="H368" s="67"/>
      <c r="I368" s="67"/>
      <c r="J368" s="89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spans="1:26" ht="16.5" x14ac:dyDescent="0.45">
      <c r="A369" s="67">
        <f>'PLANTILLA V6'!A369</f>
        <v>0</v>
      </c>
      <c r="B369" s="67">
        <f>'PLANTILLA V6'!B369</f>
        <v>0</v>
      </c>
      <c r="C369" s="67">
        <f>'PLANTILLA V6'!C369</f>
        <v>0</v>
      </c>
      <c r="D369" s="67"/>
      <c r="E369" s="131"/>
      <c r="F369" s="67"/>
      <c r="G369" s="67"/>
      <c r="H369" s="67"/>
      <c r="I369" s="67"/>
      <c r="J369" s="89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</row>
    <row r="370" spans="1:26" ht="16.5" x14ac:dyDescent="0.45">
      <c r="A370" s="67">
        <f>'PLANTILLA V6'!A370</f>
        <v>0</v>
      </c>
      <c r="B370" s="67">
        <f>'PLANTILLA V6'!B370</f>
        <v>0</v>
      </c>
      <c r="C370" s="67">
        <f>'PLANTILLA V6'!C370</f>
        <v>0</v>
      </c>
      <c r="D370" s="67"/>
      <c r="E370" s="131"/>
      <c r="F370" s="67"/>
      <c r="G370" s="67"/>
      <c r="H370" s="67"/>
      <c r="I370" s="67"/>
      <c r="J370" s="89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</row>
    <row r="371" spans="1:26" ht="16.5" x14ac:dyDescent="0.45">
      <c r="A371" s="67">
        <f>'PLANTILLA V6'!A371</f>
        <v>0</v>
      </c>
      <c r="B371" s="67">
        <f>'PLANTILLA V6'!B371</f>
        <v>0</v>
      </c>
      <c r="C371" s="67">
        <f>'PLANTILLA V6'!C371</f>
        <v>0</v>
      </c>
      <c r="D371" s="67"/>
      <c r="E371" s="131"/>
      <c r="F371" s="67"/>
      <c r="G371" s="67"/>
      <c r="H371" s="67"/>
      <c r="I371" s="67"/>
      <c r="J371" s="89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</row>
    <row r="372" spans="1:26" ht="16.5" x14ac:dyDescent="0.45">
      <c r="A372" s="67">
        <f>'PLANTILLA V6'!A372</f>
        <v>0</v>
      </c>
      <c r="B372" s="67">
        <f>'PLANTILLA V6'!B372</f>
        <v>0</v>
      </c>
      <c r="C372" s="67">
        <f>'PLANTILLA V6'!C372</f>
        <v>0</v>
      </c>
      <c r="D372" s="67"/>
      <c r="E372" s="131"/>
      <c r="F372" s="67"/>
      <c r="G372" s="67"/>
      <c r="H372" s="67"/>
      <c r="I372" s="67"/>
      <c r="J372" s="89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spans="1:26" ht="16.5" x14ac:dyDescent="0.45">
      <c r="A373" s="67">
        <f>'PLANTILLA V6'!A373</f>
        <v>0</v>
      </c>
      <c r="B373" s="67">
        <f>'PLANTILLA V6'!B373</f>
        <v>0</v>
      </c>
      <c r="C373" s="67">
        <f>'PLANTILLA V6'!C373</f>
        <v>0</v>
      </c>
      <c r="D373" s="67"/>
      <c r="E373" s="131"/>
      <c r="F373" s="67"/>
      <c r="G373" s="67"/>
      <c r="H373" s="67"/>
      <c r="I373" s="67"/>
      <c r="J373" s="89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spans="1:26" ht="16.5" x14ac:dyDescent="0.45">
      <c r="A374" s="67">
        <f>'PLANTILLA V6'!A374</f>
        <v>0</v>
      </c>
      <c r="B374" s="67">
        <f>'PLANTILLA V6'!B374</f>
        <v>0</v>
      </c>
      <c r="C374" s="67">
        <f>'PLANTILLA V6'!C374</f>
        <v>0</v>
      </c>
      <c r="D374" s="67"/>
      <c r="E374" s="131"/>
      <c r="F374" s="67"/>
      <c r="G374" s="67"/>
      <c r="H374" s="67"/>
      <c r="I374" s="67"/>
      <c r="J374" s="89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spans="1:26" ht="16.5" x14ac:dyDescent="0.45">
      <c r="A375" s="67">
        <f>'PLANTILLA V6'!A375</f>
        <v>0</v>
      </c>
      <c r="B375" s="67">
        <f>'PLANTILLA V6'!B375</f>
        <v>0</v>
      </c>
      <c r="C375" s="67">
        <f>'PLANTILLA V6'!C375</f>
        <v>0</v>
      </c>
      <c r="D375" s="67"/>
      <c r="E375" s="131"/>
      <c r="F375" s="67"/>
      <c r="G375" s="67"/>
      <c r="H375" s="67"/>
      <c r="I375" s="67"/>
      <c r="J375" s="89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spans="1:26" ht="16.5" x14ac:dyDescent="0.45">
      <c r="A376" s="67">
        <f>'PLANTILLA V6'!A376</f>
        <v>0</v>
      </c>
      <c r="B376" s="67">
        <f>'PLANTILLA V6'!B376</f>
        <v>0</v>
      </c>
      <c r="C376" s="67">
        <f>'PLANTILLA V6'!C376</f>
        <v>0</v>
      </c>
      <c r="D376" s="67"/>
      <c r="E376" s="131"/>
      <c r="F376" s="67"/>
      <c r="G376" s="67"/>
      <c r="H376" s="67"/>
      <c r="I376" s="67"/>
      <c r="J376" s="89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</row>
    <row r="377" spans="1:26" ht="16.5" x14ac:dyDescent="0.45">
      <c r="A377" s="67">
        <f>'PLANTILLA V6'!A377</f>
        <v>0</v>
      </c>
      <c r="B377" s="67">
        <f>'PLANTILLA V6'!B377</f>
        <v>0</v>
      </c>
      <c r="C377" s="67">
        <f>'PLANTILLA V6'!C377</f>
        <v>0</v>
      </c>
      <c r="D377" s="67"/>
      <c r="E377" s="28"/>
      <c r="F377" s="67"/>
      <c r="G377" s="67"/>
      <c r="H377" s="67"/>
      <c r="I377" s="67"/>
      <c r="J377" s="89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spans="1:26" ht="16.5" x14ac:dyDescent="0.45">
      <c r="A378" s="67">
        <f>'PLANTILLA V6'!A378</f>
        <v>0</v>
      </c>
      <c r="B378" s="67">
        <f>'PLANTILLA V6'!B378</f>
        <v>0</v>
      </c>
      <c r="C378" s="67">
        <f>'PLANTILLA V6'!C378</f>
        <v>0</v>
      </c>
      <c r="D378" s="67"/>
      <c r="E378" s="28"/>
      <c r="F378" s="67"/>
      <c r="G378" s="67"/>
      <c r="H378" s="67"/>
      <c r="I378" s="67"/>
      <c r="J378" s="89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spans="1:26" ht="16.5" x14ac:dyDescent="0.45">
      <c r="A379" s="67">
        <f>'PLANTILLA V6'!A379</f>
        <v>0</v>
      </c>
      <c r="B379" s="67">
        <f>'PLANTILLA V6'!B379</f>
        <v>0</v>
      </c>
      <c r="C379" s="67">
        <f>'PLANTILLA V6'!C379</f>
        <v>0</v>
      </c>
      <c r="D379" s="67"/>
      <c r="E379" s="28"/>
      <c r="F379" s="67"/>
      <c r="G379" s="67"/>
      <c r="H379" s="67"/>
      <c r="I379" s="67"/>
      <c r="J379" s="89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spans="1:26" ht="16.5" x14ac:dyDescent="0.45">
      <c r="A380" s="67">
        <f>'PLANTILLA V6'!A380</f>
        <v>0</v>
      </c>
      <c r="B380" s="67">
        <f>'PLANTILLA V6'!B380</f>
        <v>0</v>
      </c>
      <c r="C380" s="67">
        <f>'PLANTILLA V6'!C380</f>
        <v>0</v>
      </c>
      <c r="D380" s="67"/>
      <c r="E380" s="28"/>
      <c r="F380" s="67"/>
      <c r="G380" s="67"/>
      <c r="H380" s="67"/>
      <c r="I380" s="67"/>
      <c r="J380" s="89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spans="1:26" ht="16.5" x14ac:dyDescent="0.45">
      <c r="A381" s="67">
        <f>'PLANTILLA V6'!A381</f>
        <v>0</v>
      </c>
      <c r="B381" s="67">
        <f>'PLANTILLA V6'!B381</f>
        <v>0</v>
      </c>
      <c r="C381" s="67">
        <f>'PLANTILLA V6'!C381</f>
        <v>0</v>
      </c>
      <c r="D381" s="67"/>
      <c r="E381" s="28"/>
      <c r="F381" s="67"/>
      <c r="G381" s="67"/>
      <c r="H381" s="67"/>
      <c r="I381" s="67"/>
      <c r="J381" s="132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spans="1:26" ht="16.5" x14ac:dyDescent="0.45">
      <c r="A382" s="67">
        <f>'PLANTILLA V6'!A382</f>
        <v>0</v>
      </c>
      <c r="B382" s="67">
        <f>'PLANTILLA V6'!B382</f>
        <v>0</v>
      </c>
      <c r="C382" s="67">
        <f>'PLANTILLA V6'!C382</f>
        <v>0</v>
      </c>
      <c r="D382" s="67"/>
      <c r="E382" s="28"/>
      <c r="F382" s="67"/>
      <c r="G382" s="67"/>
      <c r="H382" s="67"/>
      <c r="I382" s="67"/>
      <c r="J382" s="132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spans="1:26" ht="16.5" x14ac:dyDescent="0.45">
      <c r="A383" s="67">
        <f>'PLANTILLA V6'!A383</f>
        <v>0</v>
      </c>
      <c r="B383" s="67">
        <f>'PLANTILLA V6'!B383</f>
        <v>0</v>
      </c>
      <c r="C383" s="67">
        <f>'PLANTILLA V6'!C383</f>
        <v>0</v>
      </c>
      <c r="D383" s="67"/>
      <c r="E383" s="28"/>
      <c r="F383" s="67"/>
      <c r="G383" s="67"/>
      <c r="H383" s="67"/>
      <c r="I383" s="67"/>
      <c r="J383" s="132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</row>
    <row r="384" spans="1:26" ht="16.5" x14ac:dyDescent="0.45">
      <c r="A384" s="67">
        <f>'PLANTILLA V6'!A384</f>
        <v>0</v>
      </c>
      <c r="B384" s="67">
        <f>'PLANTILLA V6'!B384</f>
        <v>0</v>
      </c>
      <c r="C384" s="67">
        <f>'PLANTILLA V6'!C384</f>
        <v>0</v>
      </c>
      <c r="D384" s="67"/>
      <c r="E384" s="28"/>
      <c r="F384" s="67"/>
      <c r="G384" s="67"/>
      <c r="H384" s="67"/>
      <c r="I384" s="67"/>
      <c r="J384" s="132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</row>
    <row r="385" spans="1:26" ht="16.5" x14ac:dyDescent="0.45">
      <c r="A385" s="67">
        <f>'PLANTILLA V6'!A385</f>
        <v>0</v>
      </c>
      <c r="B385" s="67">
        <f>'PLANTILLA V6'!B385</f>
        <v>0</v>
      </c>
      <c r="C385" s="67">
        <f>'PLANTILLA V6'!C385</f>
        <v>0</v>
      </c>
      <c r="D385" s="67"/>
      <c r="E385" s="28"/>
      <c r="F385" s="67"/>
      <c r="G385" s="67"/>
      <c r="H385" s="67"/>
      <c r="I385" s="67"/>
      <c r="J385" s="132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spans="1:26" ht="16.5" x14ac:dyDescent="0.45">
      <c r="A386" s="67">
        <f>'PLANTILLA V6'!A386</f>
        <v>0</v>
      </c>
      <c r="B386" s="67">
        <f>'PLANTILLA V6'!B386</f>
        <v>0</v>
      </c>
      <c r="C386" s="67">
        <f>'PLANTILLA V6'!C386</f>
        <v>0</v>
      </c>
      <c r="D386" s="67">
        <f>'PLANTILLA V6'!D386</f>
        <v>0</v>
      </c>
      <c r="E386" s="28">
        <f>'PLANTILLA V6'!E386</f>
        <v>0</v>
      </c>
      <c r="F386" s="67">
        <f>'PLANTILLA V6'!F386</f>
        <v>0</v>
      </c>
      <c r="G386" s="67">
        <f>'PLANTILLA V6'!G386</f>
        <v>0</v>
      </c>
      <c r="H386" s="67">
        <f>'PLANTILLA V6'!H386</f>
        <v>0</v>
      </c>
      <c r="I386" s="67">
        <f>'PLANTILLA V6'!I386</f>
        <v>0</v>
      </c>
      <c r="J386" s="132">
        <f>'PLANTILLA V6'!J386</f>
        <v>0</v>
      </c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spans="1:26" ht="16.5" x14ac:dyDescent="0.45">
      <c r="A387" s="67">
        <f>'PLANTILLA V6'!A387</f>
        <v>0</v>
      </c>
      <c r="B387" s="67">
        <f>'PLANTILLA V6'!B387</f>
        <v>0</v>
      </c>
      <c r="C387" s="67">
        <f>'PLANTILLA V6'!C387</f>
        <v>0</v>
      </c>
      <c r="D387" s="67">
        <f>'PLANTILLA V6'!D387</f>
        <v>0</v>
      </c>
      <c r="E387" s="28">
        <f>'PLANTILLA V6'!E387</f>
        <v>0</v>
      </c>
      <c r="F387" s="67">
        <f>'PLANTILLA V6'!F387</f>
        <v>0</v>
      </c>
      <c r="G387" s="67">
        <f>'PLANTILLA V6'!G387</f>
        <v>0</v>
      </c>
      <c r="H387" s="67">
        <f>'PLANTILLA V6'!H387</f>
        <v>0</v>
      </c>
      <c r="I387" s="67">
        <f>'PLANTILLA V6'!I387</f>
        <v>0</v>
      </c>
      <c r="J387" s="132">
        <f>'PLANTILLA V6'!J387</f>
        <v>0</v>
      </c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spans="1:26" ht="16.5" x14ac:dyDescent="0.45">
      <c r="A388" s="67">
        <f>'PLANTILLA V6'!A388</f>
        <v>0</v>
      </c>
      <c r="B388" s="67">
        <f>'PLANTILLA V6'!B388</f>
        <v>0</v>
      </c>
      <c r="C388" s="67">
        <f>'PLANTILLA V6'!C388</f>
        <v>0</v>
      </c>
      <c r="D388" s="67">
        <f>'PLANTILLA V6'!D388</f>
        <v>0</v>
      </c>
      <c r="E388" s="28">
        <f>'PLANTILLA V6'!E388</f>
        <v>0</v>
      </c>
      <c r="F388" s="67">
        <f>'PLANTILLA V6'!F388</f>
        <v>0</v>
      </c>
      <c r="G388" s="67">
        <f>'PLANTILLA V6'!G388</f>
        <v>0</v>
      </c>
      <c r="H388" s="67">
        <f>'PLANTILLA V6'!H388</f>
        <v>0</v>
      </c>
      <c r="I388" s="67">
        <f>'PLANTILLA V6'!I388</f>
        <v>0</v>
      </c>
      <c r="J388" s="132">
        <f>'PLANTILLA V6'!J388</f>
        <v>0</v>
      </c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spans="1:26" ht="16.5" x14ac:dyDescent="0.45">
      <c r="A389" s="67">
        <f>'PLANTILLA V6'!A389</f>
        <v>0</v>
      </c>
      <c r="B389" s="67">
        <f>'PLANTILLA V6'!B389</f>
        <v>0</v>
      </c>
      <c r="C389" s="67">
        <f>'PLANTILLA V6'!C389</f>
        <v>0</v>
      </c>
      <c r="D389" s="67">
        <f>'PLANTILLA V6'!D389</f>
        <v>0</v>
      </c>
      <c r="E389" s="28">
        <f>'PLANTILLA V6'!E389</f>
        <v>0</v>
      </c>
      <c r="F389" s="67">
        <f>'PLANTILLA V6'!F389</f>
        <v>0</v>
      </c>
      <c r="G389" s="67">
        <f>'PLANTILLA V6'!G389</f>
        <v>0</v>
      </c>
      <c r="H389" s="67">
        <f>'PLANTILLA V6'!H389</f>
        <v>0</v>
      </c>
      <c r="I389" s="67">
        <f>'PLANTILLA V6'!I389</f>
        <v>0</v>
      </c>
      <c r="J389" s="132">
        <f>'PLANTILLA V6'!J389</f>
        <v>0</v>
      </c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spans="1:26" ht="16.5" x14ac:dyDescent="0.45">
      <c r="A390" s="67">
        <f>'PLANTILLA V6'!A390</f>
        <v>0</v>
      </c>
      <c r="B390" s="67">
        <f>'PLANTILLA V6'!B390</f>
        <v>0</v>
      </c>
      <c r="C390" s="67">
        <f>'PLANTILLA V6'!C390</f>
        <v>0</v>
      </c>
      <c r="D390" s="67">
        <f>'PLANTILLA V6'!D390</f>
        <v>0</v>
      </c>
      <c r="E390" s="28">
        <f>'PLANTILLA V6'!E390</f>
        <v>0</v>
      </c>
      <c r="F390" s="67">
        <f>'PLANTILLA V6'!F390</f>
        <v>0</v>
      </c>
      <c r="G390" s="67">
        <f>'PLANTILLA V6'!G390</f>
        <v>0</v>
      </c>
      <c r="H390" s="67">
        <f>'PLANTILLA V6'!H390</f>
        <v>0</v>
      </c>
      <c r="I390" s="67">
        <f>'PLANTILLA V6'!I390</f>
        <v>0</v>
      </c>
      <c r="J390" s="132">
        <f>'PLANTILLA V6'!J390</f>
        <v>0</v>
      </c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spans="1:26" ht="16.5" x14ac:dyDescent="0.45">
      <c r="A391" s="67">
        <f>'PLANTILLA V6'!A391</f>
        <v>0</v>
      </c>
      <c r="B391" s="67">
        <f>'PLANTILLA V6'!B391</f>
        <v>0</v>
      </c>
      <c r="C391" s="67">
        <f>'PLANTILLA V6'!C391</f>
        <v>0</v>
      </c>
      <c r="D391" s="67">
        <f>'PLANTILLA V6'!D391</f>
        <v>0</v>
      </c>
      <c r="E391" s="28">
        <f>'PLANTILLA V6'!E391</f>
        <v>0</v>
      </c>
      <c r="F391" s="67">
        <f>'PLANTILLA V6'!F391</f>
        <v>0</v>
      </c>
      <c r="G391" s="67">
        <f>'PLANTILLA V6'!G391</f>
        <v>0</v>
      </c>
      <c r="H391" s="67">
        <f>'PLANTILLA V6'!H391</f>
        <v>0</v>
      </c>
      <c r="I391" s="67">
        <f>'PLANTILLA V6'!I391</f>
        <v>0</v>
      </c>
      <c r="J391" s="132">
        <f>'PLANTILLA V6'!J391</f>
        <v>0</v>
      </c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spans="1:26" ht="16.5" x14ac:dyDescent="0.45">
      <c r="A392" s="67">
        <f>'PLANTILLA V6'!A392</f>
        <v>0</v>
      </c>
      <c r="B392" s="67">
        <f>'PLANTILLA V6'!B392</f>
        <v>0</v>
      </c>
      <c r="C392" s="67">
        <f>'PLANTILLA V6'!C392</f>
        <v>0</v>
      </c>
      <c r="D392" s="67">
        <f>'PLANTILLA V6'!D392</f>
        <v>0</v>
      </c>
      <c r="E392" s="28">
        <f>'PLANTILLA V6'!E392</f>
        <v>0</v>
      </c>
      <c r="F392" s="67">
        <f>'PLANTILLA V6'!F392</f>
        <v>0</v>
      </c>
      <c r="G392" s="67">
        <f>'PLANTILLA V6'!G392</f>
        <v>0</v>
      </c>
      <c r="H392" s="67">
        <f>'PLANTILLA V6'!H392</f>
        <v>0</v>
      </c>
      <c r="I392" s="67">
        <f>'PLANTILLA V6'!I392</f>
        <v>0</v>
      </c>
      <c r="J392" s="132">
        <f>'PLANTILLA V6'!J392</f>
        <v>0</v>
      </c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spans="1:26" ht="16.5" x14ac:dyDescent="0.45">
      <c r="A393" s="67">
        <f>'PLANTILLA V6'!A393</f>
        <v>0</v>
      </c>
      <c r="B393" s="67">
        <f>'PLANTILLA V6'!B393</f>
        <v>0</v>
      </c>
      <c r="C393" s="67">
        <f>'PLANTILLA V6'!C393</f>
        <v>0</v>
      </c>
      <c r="D393" s="67">
        <f>'PLANTILLA V6'!D393</f>
        <v>0</v>
      </c>
      <c r="E393" s="28">
        <f>'PLANTILLA V6'!E393</f>
        <v>0</v>
      </c>
      <c r="F393" s="67">
        <f>'PLANTILLA V6'!F393</f>
        <v>0</v>
      </c>
      <c r="G393" s="67">
        <f>'PLANTILLA V6'!G393</f>
        <v>0</v>
      </c>
      <c r="H393" s="67">
        <f>'PLANTILLA V6'!H393</f>
        <v>0</v>
      </c>
      <c r="I393" s="67">
        <f>'PLANTILLA V6'!I393</f>
        <v>0</v>
      </c>
      <c r="J393" s="132">
        <f>'PLANTILLA V6'!J393</f>
        <v>0</v>
      </c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</row>
    <row r="394" spans="1:26" ht="16.5" x14ac:dyDescent="0.45">
      <c r="A394" s="67">
        <f>'PLANTILLA V6'!A394</f>
        <v>0</v>
      </c>
      <c r="B394" s="67">
        <f>'PLANTILLA V6'!B394</f>
        <v>0</v>
      </c>
      <c r="C394" s="67">
        <f>'PLANTILLA V6'!C394</f>
        <v>0</v>
      </c>
      <c r="D394" s="67">
        <f>'PLANTILLA V6'!D394</f>
        <v>0</v>
      </c>
      <c r="E394" s="28">
        <f>'PLANTILLA V6'!E394</f>
        <v>0</v>
      </c>
      <c r="F394" s="67">
        <f>'PLANTILLA V6'!F394</f>
        <v>0</v>
      </c>
      <c r="G394" s="67">
        <f>'PLANTILLA V6'!G394</f>
        <v>0</v>
      </c>
      <c r="H394" s="67">
        <f>'PLANTILLA V6'!H394</f>
        <v>0</v>
      </c>
      <c r="I394" s="67">
        <f>'PLANTILLA V6'!I394</f>
        <v>0</v>
      </c>
      <c r="J394" s="132">
        <f>'PLANTILLA V6'!J394</f>
        <v>0</v>
      </c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</row>
    <row r="395" spans="1:26" ht="16.5" x14ac:dyDescent="0.45">
      <c r="A395" s="67">
        <f>'PLANTILLA V6'!A395</f>
        <v>0</v>
      </c>
      <c r="B395" s="67">
        <f>'PLANTILLA V6'!B395</f>
        <v>0</v>
      </c>
      <c r="C395" s="67">
        <f>'PLANTILLA V6'!C395</f>
        <v>0</v>
      </c>
      <c r="D395" s="67">
        <f>'PLANTILLA V6'!D395</f>
        <v>0</v>
      </c>
      <c r="E395" s="28">
        <f>'PLANTILLA V6'!E395</f>
        <v>0</v>
      </c>
      <c r="F395" s="67">
        <f>'PLANTILLA V6'!F395</f>
        <v>0</v>
      </c>
      <c r="G395" s="67">
        <f>'PLANTILLA V6'!G395</f>
        <v>0</v>
      </c>
      <c r="H395" s="67">
        <f>'PLANTILLA V6'!H395</f>
        <v>0</v>
      </c>
      <c r="I395" s="67">
        <f>'PLANTILLA V6'!I395</f>
        <v>0</v>
      </c>
      <c r="J395" s="132">
        <f>'PLANTILLA V6'!J395</f>
        <v>0</v>
      </c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</row>
    <row r="396" spans="1:26" ht="16.5" x14ac:dyDescent="0.45">
      <c r="A396" s="67">
        <f>'PLANTILLA V6'!A396</f>
        <v>0</v>
      </c>
      <c r="B396" s="67">
        <f>'PLANTILLA V6'!B396</f>
        <v>0</v>
      </c>
      <c r="C396" s="67">
        <f>'PLANTILLA V6'!C396</f>
        <v>0</v>
      </c>
      <c r="D396" s="67">
        <f>'PLANTILLA V6'!D396</f>
        <v>0</v>
      </c>
      <c r="E396" s="28">
        <f>'PLANTILLA V6'!E396</f>
        <v>0</v>
      </c>
      <c r="F396" s="67">
        <f>'PLANTILLA V6'!F396</f>
        <v>0</v>
      </c>
      <c r="G396" s="67">
        <f>'PLANTILLA V6'!G396</f>
        <v>0</v>
      </c>
      <c r="H396" s="67">
        <f>'PLANTILLA V6'!H396</f>
        <v>0</v>
      </c>
      <c r="I396" s="67">
        <f>'PLANTILLA V6'!I396</f>
        <v>0</v>
      </c>
      <c r="J396" s="132">
        <f>'PLANTILLA V6'!J396</f>
        <v>0</v>
      </c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</row>
    <row r="397" spans="1:26" ht="16.5" x14ac:dyDescent="0.45">
      <c r="A397" s="67">
        <f>'PLANTILLA V6'!A397</f>
        <v>0</v>
      </c>
      <c r="B397" s="67">
        <f>'PLANTILLA V6'!B397</f>
        <v>0</v>
      </c>
      <c r="C397" s="67">
        <f>'PLANTILLA V6'!C397</f>
        <v>0</v>
      </c>
      <c r="D397" s="67">
        <f>'PLANTILLA V6'!D397</f>
        <v>0</v>
      </c>
      <c r="E397" s="28">
        <f>'PLANTILLA V6'!E397</f>
        <v>0</v>
      </c>
      <c r="F397" s="67">
        <f>'PLANTILLA V6'!F397</f>
        <v>0</v>
      </c>
      <c r="G397" s="67">
        <f>'PLANTILLA V6'!G397</f>
        <v>0</v>
      </c>
      <c r="H397" s="67">
        <f>'PLANTILLA V6'!H397</f>
        <v>0</v>
      </c>
      <c r="I397" s="67">
        <f>'PLANTILLA V6'!I397</f>
        <v>0</v>
      </c>
      <c r="J397" s="132">
        <f>'PLANTILLA V6'!J397</f>
        <v>0</v>
      </c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</row>
    <row r="398" spans="1:26" ht="16.5" x14ac:dyDescent="0.45">
      <c r="A398" s="67">
        <f>'PLANTILLA V6'!A398</f>
        <v>0</v>
      </c>
      <c r="B398" s="67">
        <f>'PLANTILLA V6'!B398</f>
        <v>0</v>
      </c>
      <c r="C398" s="67">
        <f>'PLANTILLA V6'!C398</f>
        <v>0</v>
      </c>
      <c r="D398" s="67">
        <f>'PLANTILLA V6'!D398</f>
        <v>0</v>
      </c>
      <c r="E398" s="28">
        <f>'PLANTILLA V6'!E398</f>
        <v>0</v>
      </c>
      <c r="F398" s="67">
        <f>'PLANTILLA V6'!F398</f>
        <v>0</v>
      </c>
      <c r="G398" s="67">
        <f>'PLANTILLA V6'!G398</f>
        <v>0</v>
      </c>
      <c r="H398" s="67">
        <f>'PLANTILLA V6'!H398</f>
        <v>0</v>
      </c>
      <c r="I398" s="67">
        <f>'PLANTILLA V6'!I398</f>
        <v>0</v>
      </c>
      <c r="J398" s="132">
        <f>'PLANTILLA V6'!J398</f>
        <v>0</v>
      </c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</row>
    <row r="399" spans="1:26" ht="16.5" x14ac:dyDescent="0.45">
      <c r="A399" s="67">
        <f>'PLANTILLA V6'!A399</f>
        <v>0</v>
      </c>
      <c r="B399" s="67">
        <f>'PLANTILLA V6'!B399</f>
        <v>0</v>
      </c>
      <c r="C399" s="67">
        <f>'PLANTILLA V6'!C399</f>
        <v>0</v>
      </c>
      <c r="D399" s="67">
        <f>'PLANTILLA V6'!D399</f>
        <v>0</v>
      </c>
      <c r="E399" s="28">
        <f>'PLANTILLA V6'!E399</f>
        <v>0</v>
      </c>
      <c r="F399" s="67">
        <f>'PLANTILLA V6'!F399</f>
        <v>0</v>
      </c>
      <c r="G399" s="67">
        <f>'PLANTILLA V6'!G399</f>
        <v>0</v>
      </c>
      <c r="H399" s="67">
        <f>'PLANTILLA V6'!H399</f>
        <v>0</v>
      </c>
      <c r="I399" s="67">
        <f>'PLANTILLA V6'!I399</f>
        <v>0</v>
      </c>
      <c r="J399" s="132">
        <f>'PLANTILLA V6'!J399</f>
        <v>0</v>
      </c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</row>
    <row r="400" spans="1:26" ht="16.5" x14ac:dyDescent="0.45">
      <c r="A400" s="67">
        <f>'PLANTILLA V6'!A400</f>
        <v>0</v>
      </c>
      <c r="B400" s="67">
        <f>'PLANTILLA V6'!B400</f>
        <v>0</v>
      </c>
      <c r="C400" s="67">
        <f>'PLANTILLA V6'!C400</f>
        <v>0</v>
      </c>
      <c r="D400" s="67">
        <f>'PLANTILLA V6'!D400</f>
        <v>0</v>
      </c>
      <c r="E400" s="28">
        <f>'PLANTILLA V6'!E400</f>
        <v>0</v>
      </c>
      <c r="F400" s="67">
        <f>'PLANTILLA V6'!F400</f>
        <v>0</v>
      </c>
      <c r="G400" s="67">
        <f>'PLANTILLA V6'!G400</f>
        <v>0</v>
      </c>
      <c r="H400" s="67">
        <f>'PLANTILLA V6'!H400</f>
        <v>0</v>
      </c>
      <c r="I400" s="67">
        <f>'PLANTILLA V6'!I400</f>
        <v>0</v>
      </c>
      <c r="J400" s="132">
        <f>'PLANTILLA V6'!J400</f>
        <v>0</v>
      </c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</row>
    <row r="401" spans="1:26" ht="16.5" x14ac:dyDescent="0.45">
      <c r="A401" s="67">
        <f>'PLANTILLA V6'!A401</f>
        <v>0</v>
      </c>
      <c r="B401" s="67">
        <f>'PLANTILLA V6'!B401</f>
        <v>0</v>
      </c>
      <c r="C401" s="67">
        <f>'PLANTILLA V6'!C401</f>
        <v>0</v>
      </c>
      <c r="D401" s="67">
        <f>'PLANTILLA V6'!D401</f>
        <v>0</v>
      </c>
      <c r="E401" s="28">
        <f>'PLANTILLA V6'!E401</f>
        <v>0</v>
      </c>
      <c r="F401" s="67">
        <f>'PLANTILLA V6'!F401</f>
        <v>0</v>
      </c>
      <c r="G401" s="67">
        <f>'PLANTILLA V6'!G401</f>
        <v>0</v>
      </c>
      <c r="H401" s="67">
        <f>'PLANTILLA V6'!H401</f>
        <v>0</v>
      </c>
      <c r="I401" s="67">
        <f>'PLANTILLA V6'!I401</f>
        <v>0</v>
      </c>
      <c r="J401" s="132">
        <f>'PLANTILLA V6'!J401</f>
        <v>0</v>
      </c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</row>
    <row r="402" spans="1:26" ht="16.5" x14ac:dyDescent="0.45">
      <c r="A402" s="67">
        <f>'PLANTILLA V6'!A402</f>
        <v>0</v>
      </c>
      <c r="B402" s="67">
        <f>'PLANTILLA V6'!B402</f>
        <v>0</v>
      </c>
      <c r="C402" s="67">
        <f>'PLANTILLA V6'!C402</f>
        <v>0</v>
      </c>
      <c r="D402" s="67">
        <f>'PLANTILLA V6'!D402</f>
        <v>0</v>
      </c>
      <c r="E402" s="28">
        <f>'PLANTILLA V6'!E402</f>
        <v>0</v>
      </c>
      <c r="F402" s="67">
        <f>'PLANTILLA V6'!F402</f>
        <v>0</v>
      </c>
      <c r="G402" s="67">
        <f>'PLANTILLA V6'!G402</f>
        <v>0</v>
      </c>
      <c r="H402" s="67">
        <f>'PLANTILLA V6'!H402</f>
        <v>0</v>
      </c>
      <c r="I402" s="67">
        <f>'PLANTILLA V6'!I402</f>
        <v>0</v>
      </c>
      <c r="J402" s="132">
        <f>'PLANTILLA V6'!J402</f>
        <v>0</v>
      </c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spans="1:26" ht="16.5" x14ac:dyDescent="0.45">
      <c r="A403" s="67">
        <f>'PLANTILLA V6'!A403</f>
        <v>0</v>
      </c>
      <c r="B403" s="67">
        <f>'PLANTILLA V6'!B403</f>
        <v>0</v>
      </c>
      <c r="C403" s="67">
        <f>'PLANTILLA V6'!C403</f>
        <v>0</v>
      </c>
      <c r="D403" s="67">
        <f>'PLANTILLA V6'!D403</f>
        <v>0</v>
      </c>
      <c r="E403" s="28">
        <f>'PLANTILLA V6'!E403</f>
        <v>0</v>
      </c>
      <c r="F403" s="67">
        <f>'PLANTILLA V6'!F403</f>
        <v>0</v>
      </c>
      <c r="G403" s="67">
        <f>'PLANTILLA V6'!G403</f>
        <v>0</v>
      </c>
      <c r="H403" s="67">
        <f>'PLANTILLA V6'!H403</f>
        <v>0</v>
      </c>
      <c r="I403" s="67">
        <f>'PLANTILLA V6'!I403</f>
        <v>0</v>
      </c>
      <c r="J403" s="132">
        <f>'PLANTILLA V6'!J403</f>
        <v>0</v>
      </c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</row>
    <row r="404" spans="1:26" ht="16.5" x14ac:dyDescent="0.45">
      <c r="A404" s="67">
        <f>'PLANTILLA V6'!A404</f>
        <v>0</v>
      </c>
      <c r="B404" s="67">
        <f>'PLANTILLA V6'!B404</f>
        <v>0</v>
      </c>
      <c r="C404" s="67">
        <f>'PLANTILLA V6'!C404</f>
        <v>0</v>
      </c>
      <c r="D404" s="67">
        <f>'PLANTILLA V6'!D404</f>
        <v>0</v>
      </c>
      <c r="E404" s="28">
        <f>'PLANTILLA V6'!E404</f>
        <v>0</v>
      </c>
      <c r="F404" s="67">
        <f>'PLANTILLA V6'!F404</f>
        <v>0</v>
      </c>
      <c r="G404" s="67">
        <f>'PLANTILLA V6'!G404</f>
        <v>0</v>
      </c>
      <c r="H404" s="67">
        <f>'PLANTILLA V6'!H404</f>
        <v>0</v>
      </c>
      <c r="I404" s="67">
        <f>'PLANTILLA V6'!I404</f>
        <v>0</v>
      </c>
      <c r="J404" s="132">
        <f>'PLANTILLA V6'!J404</f>
        <v>0</v>
      </c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</row>
    <row r="405" spans="1:26" ht="16.5" x14ac:dyDescent="0.45">
      <c r="A405" s="67">
        <f>'PLANTILLA V6'!A405</f>
        <v>0</v>
      </c>
      <c r="B405" s="67">
        <f>'PLANTILLA V6'!B405</f>
        <v>0</v>
      </c>
      <c r="C405" s="67">
        <f>'PLANTILLA V6'!C405</f>
        <v>0</v>
      </c>
      <c r="D405" s="67">
        <f>'PLANTILLA V6'!D405</f>
        <v>0</v>
      </c>
      <c r="E405" s="28">
        <f>'PLANTILLA V6'!E405</f>
        <v>0</v>
      </c>
      <c r="F405" s="67">
        <f>'PLANTILLA V6'!F405</f>
        <v>0</v>
      </c>
      <c r="G405" s="67">
        <f>'PLANTILLA V6'!G405</f>
        <v>0</v>
      </c>
      <c r="H405" s="67">
        <f>'PLANTILLA V6'!H405</f>
        <v>0</v>
      </c>
      <c r="I405" s="67">
        <f>'PLANTILLA V6'!I405</f>
        <v>0</v>
      </c>
      <c r="J405" s="132">
        <f>'PLANTILLA V6'!J405</f>
        <v>0</v>
      </c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</row>
    <row r="406" spans="1:26" ht="16.5" x14ac:dyDescent="0.45">
      <c r="A406" s="67">
        <f>'PLANTILLA V6'!A406</f>
        <v>0</v>
      </c>
      <c r="B406" s="67">
        <f>'PLANTILLA V6'!B406</f>
        <v>0</v>
      </c>
      <c r="C406" s="67">
        <f>'PLANTILLA V6'!C406</f>
        <v>0</v>
      </c>
      <c r="D406" s="67">
        <f>'PLANTILLA V6'!D406</f>
        <v>0</v>
      </c>
      <c r="E406" s="28">
        <f>'PLANTILLA V6'!E406</f>
        <v>0</v>
      </c>
      <c r="F406" s="67">
        <f>'PLANTILLA V6'!F406</f>
        <v>0</v>
      </c>
      <c r="G406" s="67">
        <f>'PLANTILLA V6'!G406</f>
        <v>0</v>
      </c>
      <c r="H406" s="67">
        <f>'PLANTILLA V6'!H406</f>
        <v>0</v>
      </c>
      <c r="I406" s="67">
        <f>'PLANTILLA V6'!I406</f>
        <v>0</v>
      </c>
      <c r="J406" s="132">
        <f>'PLANTILLA V6'!J406</f>
        <v>0</v>
      </c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</row>
    <row r="407" spans="1:26" ht="16.5" x14ac:dyDescent="0.45">
      <c r="A407" s="67">
        <f>'PLANTILLA V6'!A407</f>
        <v>0</v>
      </c>
      <c r="B407" s="67">
        <f>'PLANTILLA V6'!B407</f>
        <v>0</v>
      </c>
      <c r="C407" s="67">
        <f>'PLANTILLA V6'!C407</f>
        <v>0</v>
      </c>
      <c r="D407" s="67">
        <f>'PLANTILLA V6'!D407</f>
        <v>0</v>
      </c>
      <c r="E407" s="28">
        <f>'PLANTILLA V6'!E407</f>
        <v>0</v>
      </c>
      <c r="F407" s="67">
        <f>'PLANTILLA V6'!F407</f>
        <v>0</v>
      </c>
      <c r="G407" s="67">
        <f>'PLANTILLA V6'!G407</f>
        <v>0</v>
      </c>
      <c r="H407" s="67">
        <f>'PLANTILLA V6'!H407</f>
        <v>0</v>
      </c>
      <c r="I407" s="67">
        <f>'PLANTILLA V6'!I407</f>
        <v>0</v>
      </c>
      <c r="J407" s="132">
        <f>'PLANTILLA V6'!J407</f>
        <v>0</v>
      </c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spans="1:26" ht="16.5" x14ac:dyDescent="0.45">
      <c r="A408" s="67">
        <f>'PLANTILLA V6'!A408</f>
        <v>0</v>
      </c>
      <c r="B408" s="67">
        <f>'PLANTILLA V6'!B408</f>
        <v>0</v>
      </c>
      <c r="C408" s="67">
        <f>'PLANTILLA V6'!C408</f>
        <v>0</v>
      </c>
      <c r="D408" s="67">
        <f>'PLANTILLA V6'!D408</f>
        <v>0</v>
      </c>
      <c r="E408" s="28">
        <f>'PLANTILLA V6'!E408</f>
        <v>0</v>
      </c>
      <c r="F408" s="67">
        <f>'PLANTILLA V6'!F408</f>
        <v>0</v>
      </c>
      <c r="G408" s="67">
        <f>'PLANTILLA V6'!G408</f>
        <v>0</v>
      </c>
      <c r="H408" s="67">
        <f>'PLANTILLA V6'!H408</f>
        <v>0</v>
      </c>
      <c r="I408" s="67">
        <f>'PLANTILLA V6'!I408</f>
        <v>0</v>
      </c>
      <c r="J408" s="132">
        <f>'PLANTILLA V6'!J408</f>
        <v>0</v>
      </c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</row>
    <row r="409" spans="1:26" ht="16.5" x14ac:dyDescent="0.45">
      <c r="A409" s="67">
        <f>'PLANTILLA V6'!A409</f>
        <v>0</v>
      </c>
      <c r="B409" s="67">
        <f>'PLANTILLA V6'!B409</f>
        <v>0</v>
      </c>
      <c r="C409" s="67">
        <f>'PLANTILLA V6'!C409</f>
        <v>0</v>
      </c>
      <c r="D409" s="67">
        <f>'PLANTILLA V6'!D409</f>
        <v>0</v>
      </c>
      <c r="E409" s="28">
        <f>'PLANTILLA V6'!E409</f>
        <v>0</v>
      </c>
      <c r="F409" s="67">
        <f>'PLANTILLA V6'!F409</f>
        <v>0</v>
      </c>
      <c r="G409" s="67">
        <f>'PLANTILLA V6'!G409</f>
        <v>0</v>
      </c>
      <c r="H409" s="67">
        <f>'PLANTILLA V6'!H409</f>
        <v>0</v>
      </c>
      <c r="I409" s="67">
        <f>'PLANTILLA V6'!I409</f>
        <v>0</v>
      </c>
      <c r="J409" s="132">
        <f>'PLANTILLA V6'!J409</f>
        <v>0</v>
      </c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</row>
    <row r="410" spans="1:26" ht="16.5" x14ac:dyDescent="0.45">
      <c r="A410" s="67">
        <f>'PLANTILLA V6'!A410</f>
        <v>0</v>
      </c>
      <c r="B410" s="67">
        <f>'PLANTILLA V6'!B410</f>
        <v>0</v>
      </c>
      <c r="C410" s="67">
        <f>'PLANTILLA V6'!C410</f>
        <v>0</v>
      </c>
      <c r="D410" s="67">
        <f>'PLANTILLA V6'!D410</f>
        <v>0</v>
      </c>
      <c r="E410" s="28">
        <f>'PLANTILLA V6'!E410</f>
        <v>0</v>
      </c>
      <c r="F410" s="67">
        <f>'PLANTILLA V6'!F410</f>
        <v>0</v>
      </c>
      <c r="G410" s="67">
        <f>'PLANTILLA V6'!G410</f>
        <v>0</v>
      </c>
      <c r="H410" s="67">
        <f>'PLANTILLA V6'!H410</f>
        <v>0</v>
      </c>
      <c r="I410" s="67">
        <f>'PLANTILLA V6'!I410</f>
        <v>0</v>
      </c>
      <c r="J410" s="132">
        <f>'PLANTILLA V6'!J410</f>
        <v>0</v>
      </c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</row>
    <row r="411" spans="1:26" ht="16.5" x14ac:dyDescent="0.45">
      <c r="A411" s="67">
        <f>'PLANTILLA V6'!A411</f>
        <v>0</v>
      </c>
      <c r="B411" s="67">
        <f>'PLANTILLA V6'!B411</f>
        <v>0</v>
      </c>
      <c r="C411" s="67">
        <f>'PLANTILLA V6'!C411</f>
        <v>0</v>
      </c>
      <c r="D411" s="67">
        <f>'PLANTILLA V6'!D411</f>
        <v>0</v>
      </c>
      <c r="E411" s="28">
        <f>'PLANTILLA V6'!E411</f>
        <v>0</v>
      </c>
      <c r="F411" s="67">
        <f>'PLANTILLA V6'!F411</f>
        <v>0</v>
      </c>
      <c r="G411" s="67">
        <f>'PLANTILLA V6'!G411</f>
        <v>0</v>
      </c>
      <c r="H411" s="67">
        <f>'PLANTILLA V6'!H411</f>
        <v>0</v>
      </c>
      <c r="I411" s="67">
        <f>'PLANTILLA V6'!I411</f>
        <v>0</v>
      </c>
      <c r="J411" s="132">
        <f>'PLANTILLA V6'!J411</f>
        <v>0</v>
      </c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</row>
    <row r="412" spans="1:26" ht="16.5" x14ac:dyDescent="0.45">
      <c r="A412" s="67">
        <f>'PLANTILLA V6'!A412</f>
        <v>0</v>
      </c>
      <c r="B412" s="67">
        <f>'PLANTILLA V6'!B412</f>
        <v>0</v>
      </c>
      <c r="C412" s="67">
        <f>'PLANTILLA V6'!C412</f>
        <v>0</v>
      </c>
      <c r="D412" s="67">
        <f>'PLANTILLA V6'!D412</f>
        <v>0</v>
      </c>
      <c r="E412" s="28">
        <f>'PLANTILLA V6'!E412</f>
        <v>0</v>
      </c>
      <c r="F412" s="67">
        <f>'PLANTILLA V6'!F412</f>
        <v>0</v>
      </c>
      <c r="G412" s="67">
        <f>'PLANTILLA V6'!G412</f>
        <v>0</v>
      </c>
      <c r="H412" s="67">
        <f>'PLANTILLA V6'!H412</f>
        <v>0</v>
      </c>
      <c r="I412" s="67">
        <f>'PLANTILLA V6'!I412</f>
        <v>0</v>
      </c>
      <c r="J412" s="132">
        <f>'PLANTILLA V6'!J412</f>
        <v>0</v>
      </c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</row>
    <row r="413" spans="1:26" ht="16.5" x14ac:dyDescent="0.45">
      <c r="A413" s="67">
        <f>'PLANTILLA V6'!A413</f>
        <v>0</v>
      </c>
      <c r="B413" s="67">
        <f>'PLANTILLA V6'!B413</f>
        <v>0</v>
      </c>
      <c r="C413" s="67">
        <f>'PLANTILLA V6'!C413</f>
        <v>0</v>
      </c>
      <c r="D413" s="67">
        <f>'PLANTILLA V6'!D413</f>
        <v>0</v>
      </c>
      <c r="E413" s="28">
        <f>'PLANTILLA V6'!E413</f>
        <v>0</v>
      </c>
      <c r="F413" s="67">
        <f>'PLANTILLA V6'!F413</f>
        <v>0</v>
      </c>
      <c r="G413" s="67">
        <f>'PLANTILLA V6'!G413</f>
        <v>0</v>
      </c>
      <c r="H413" s="67">
        <f>'PLANTILLA V6'!H413</f>
        <v>0</v>
      </c>
      <c r="I413" s="67">
        <f>'PLANTILLA V6'!I413</f>
        <v>0</v>
      </c>
      <c r="J413" s="132">
        <f>'PLANTILLA V6'!J413</f>
        <v>0</v>
      </c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</row>
    <row r="414" spans="1:26" ht="16.5" x14ac:dyDescent="0.45">
      <c r="A414" s="67">
        <f>'PLANTILLA V6'!A414</f>
        <v>0</v>
      </c>
      <c r="B414" s="67">
        <f>'PLANTILLA V6'!B414</f>
        <v>0</v>
      </c>
      <c r="C414" s="67">
        <f>'PLANTILLA V6'!C414</f>
        <v>0</v>
      </c>
      <c r="D414" s="67">
        <f>'PLANTILLA V6'!D414</f>
        <v>0</v>
      </c>
      <c r="E414" s="28">
        <f>'PLANTILLA V6'!E414</f>
        <v>0</v>
      </c>
      <c r="F414" s="67">
        <f>'PLANTILLA V6'!F414</f>
        <v>0</v>
      </c>
      <c r="G414" s="67">
        <f>'PLANTILLA V6'!G414</f>
        <v>0</v>
      </c>
      <c r="H414" s="67">
        <f>'PLANTILLA V6'!H414</f>
        <v>0</v>
      </c>
      <c r="I414" s="67">
        <f>'PLANTILLA V6'!I414</f>
        <v>0</v>
      </c>
      <c r="J414" s="132">
        <f>'PLANTILLA V6'!J414</f>
        <v>0</v>
      </c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5" spans="1:26" ht="16.5" x14ac:dyDescent="0.45">
      <c r="A415" s="67">
        <f>'PLANTILLA V6'!A415</f>
        <v>0</v>
      </c>
      <c r="B415" s="67">
        <f>'PLANTILLA V6'!B415</f>
        <v>0</v>
      </c>
      <c r="C415" s="67">
        <f>'PLANTILLA V6'!C415</f>
        <v>0</v>
      </c>
      <c r="D415" s="67">
        <f>'PLANTILLA V6'!D415</f>
        <v>0</v>
      </c>
      <c r="E415" s="28">
        <f>'PLANTILLA V6'!E415</f>
        <v>0</v>
      </c>
      <c r="F415" s="67">
        <f>'PLANTILLA V6'!F415</f>
        <v>0</v>
      </c>
      <c r="G415" s="67">
        <f>'PLANTILLA V6'!G415</f>
        <v>0</v>
      </c>
      <c r="H415" s="67">
        <f>'PLANTILLA V6'!H415</f>
        <v>0</v>
      </c>
      <c r="I415" s="67">
        <f>'PLANTILLA V6'!I415</f>
        <v>0</v>
      </c>
      <c r="J415" s="132">
        <f>'PLANTILLA V6'!J415</f>
        <v>0</v>
      </c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</row>
    <row r="416" spans="1:26" ht="16.5" x14ac:dyDescent="0.45">
      <c r="A416" s="67">
        <f>'PLANTILLA V6'!A416</f>
        <v>0</v>
      </c>
      <c r="B416" s="67">
        <f>'PLANTILLA V6'!B416</f>
        <v>0</v>
      </c>
      <c r="C416" s="67">
        <f>'PLANTILLA V6'!C416</f>
        <v>0</v>
      </c>
      <c r="D416" s="67">
        <f>'PLANTILLA V6'!D416</f>
        <v>0</v>
      </c>
      <c r="E416" s="28">
        <f>'PLANTILLA V6'!E416</f>
        <v>0</v>
      </c>
      <c r="F416" s="67">
        <f>'PLANTILLA V6'!F416</f>
        <v>0</v>
      </c>
      <c r="G416" s="67">
        <f>'PLANTILLA V6'!G416</f>
        <v>0</v>
      </c>
      <c r="H416" s="67">
        <f>'PLANTILLA V6'!H416</f>
        <v>0</v>
      </c>
      <c r="I416" s="67">
        <f>'PLANTILLA V6'!I416</f>
        <v>0</v>
      </c>
      <c r="J416" s="132">
        <f>'PLANTILLA V6'!J416</f>
        <v>0</v>
      </c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</row>
    <row r="417" spans="1:26" ht="16.5" x14ac:dyDescent="0.45">
      <c r="A417" s="67">
        <f>'PLANTILLA V6'!A417</f>
        <v>0</v>
      </c>
      <c r="B417" s="67">
        <f>'PLANTILLA V6'!B417</f>
        <v>0</v>
      </c>
      <c r="C417" s="67">
        <f>'PLANTILLA V6'!C417</f>
        <v>0</v>
      </c>
      <c r="D417" s="67">
        <f>'PLANTILLA V6'!D417</f>
        <v>0</v>
      </c>
      <c r="E417" s="28">
        <f>'PLANTILLA V6'!E417</f>
        <v>0</v>
      </c>
      <c r="F417" s="67">
        <f>'PLANTILLA V6'!F417</f>
        <v>0</v>
      </c>
      <c r="G417" s="67">
        <f>'PLANTILLA V6'!G417</f>
        <v>0</v>
      </c>
      <c r="H417" s="67">
        <f>'PLANTILLA V6'!H417</f>
        <v>0</v>
      </c>
      <c r="I417" s="67">
        <f>'PLANTILLA V6'!I417</f>
        <v>0</v>
      </c>
      <c r="J417" s="132">
        <f>'PLANTILLA V6'!J417</f>
        <v>0</v>
      </c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</row>
    <row r="418" spans="1:26" ht="16.5" x14ac:dyDescent="0.45">
      <c r="A418" s="67">
        <f>'PLANTILLA V6'!A418</f>
        <v>0</v>
      </c>
      <c r="B418" s="67">
        <f>'PLANTILLA V6'!B418</f>
        <v>0</v>
      </c>
      <c r="C418" s="67">
        <f>'PLANTILLA V6'!C418</f>
        <v>0</v>
      </c>
      <c r="D418" s="67">
        <f>'PLANTILLA V6'!D418</f>
        <v>0</v>
      </c>
      <c r="E418" s="28">
        <f>'PLANTILLA V6'!E418</f>
        <v>0</v>
      </c>
      <c r="F418" s="67">
        <f>'PLANTILLA V6'!F418</f>
        <v>0</v>
      </c>
      <c r="G418" s="67">
        <f>'PLANTILLA V6'!G418</f>
        <v>0</v>
      </c>
      <c r="H418" s="67">
        <f>'PLANTILLA V6'!H418</f>
        <v>0</v>
      </c>
      <c r="I418" s="67">
        <f>'PLANTILLA V6'!I418</f>
        <v>0</v>
      </c>
      <c r="J418" s="132">
        <f>'PLANTILLA V6'!J418</f>
        <v>0</v>
      </c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</row>
    <row r="419" spans="1:26" ht="16.5" x14ac:dyDescent="0.45">
      <c r="A419" s="67">
        <f>'PLANTILLA V6'!A419</f>
        <v>0</v>
      </c>
      <c r="B419" s="67">
        <f>'PLANTILLA V6'!B419</f>
        <v>0</v>
      </c>
      <c r="C419" s="67">
        <f>'PLANTILLA V6'!C419</f>
        <v>0</v>
      </c>
      <c r="D419" s="67">
        <f>'PLANTILLA V6'!D419</f>
        <v>0</v>
      </c>
      <c r="E419" s="28">
        <f>'PLANTILLA V6'!E419</f>
        <v>0</v>
      </c>
      <c r="F419" s="67">
        <f>'PLANTILLA V6'!F419</f>
        <v>0</v>
      </c>
      <c r="G419" s="67">
        <f>'PLANTILLA V6'!G419</f>
        <v>0</v>
      </c>
      <c r="H419" s="67">
        <f>'PLANTILLA V6'!H419</f>
        <v>0</v>
      </c>
      <c r="I419" s="67">
        <f>'PLANTILLA V6'!I419</f>
        <v>0</v>
      </c>
      <c r="J419" s="132">
        <f>'PLANTILLA V6'!J419</f>
        <v>0</v>
      </c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</row>
    <row r="420" spans="1:26" ht="16.5" x14ac:dyDescent="0.45">
      <c r="A420" s="67">
        <f>'PLANTILLA V6'!A420</f>
        <v>0</v>
      </c>
      <c r="B420" s="67">
        <f>'PLANTILLA V6'!B420</f>
        <v>0</v>
      </c>
      <c r="C420" s="67">
        <f>'PLANTILLA V6'!C420</f>
        <v>0</v>
      </c>
      <c r="D420" s="67">
        <f>'PLANTILLA V6'!D420</f>
        <v>0</v>
      </c>
      <c r="E420" s="28">
        <f>'PLANTILLA V6'!E420</f>
        <v>0</v>
      </c>
      <c r="F420" s="67">
        <f>'PLANTILLA V6'!F420</f>
        <v>0</v>
      </c>
      <c r="G420" s="67">
        <f>'PLANTILLA V6'!G420</f>
        <v>0</v>
      </c>
      <c r="H420" s="67">
        <f>'PLANTILLA V6'!H420</f>
        <v>0</v>
      </c>
      <c r="I420" s="67">
        <f>'PLANTILLA V6'!I420</f>
        <v>0</v>
      </c>
      <c r="J420" s="132">
        <f>'PLANTILLA V6'!J420</f>
        <v>0</v>
      </c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</row>
    <row r="421" spans="1:26" ht="16.5" x14ac:dyDescent="0.45">
      <c r="A421" s="67">
        <f>'PLANTILLA V6'!A421</f>
        <v>0</v>
      </c>
      <c r="B421" s="67">
        <f>'PLANTILLA V6'!B421</f>
        <v>0</v>
      </c>
      <c r="C421" s="67">
        <f>'PLANTILLA V6'!C421</f>
        <v>0</v>
      </c>
      <c r="D421" s="67">
        <f>'PLANTILLA V6'!D421</f>
        <v>0</v>
      </c>
      <c r="E421" s="28">
        <f>'PLANTILLA V6'!E421</f>
        <v>0</v>
      </c>
      <c r="F421" s="67">
        <f>'PLANTILLA V6'!F421</f>
        <v>0</v>
      </c>
      <c r="G421" s="67">
        <f>'PLANTILLA V6'!G421</f>
        <v>0</v>
      </c>
      <c r="H421" s="67">
        <f>'PLANTILLA V6'!H421</f>
        <v>0</v>
      </c>
      <c r="I421" s="67">
        <f>'PLANTILLA V6'!I421</f>
        <v>0</v>
      </c>
      <c r="J421" s="132">
        <f>'PLANTILLA V6'!J421</f>
        <v>0</v>
      </c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spans="1:26" ht="16.5" x14ac:dyDescent="0.45">
      <c r="A422" s="67">
        <f>'PLANTILLA V6'!A422</f>
        <v>0</v>
      </c>
      <c r="B422" s="67">
        <f>'PLANTILLA V6'!B422</f>
        <v>0</v>
      </c>
      <c r="C422" s="67">
        <f>'PLANTILLA V6'!C422</f>
        <v>0</v>
      </c>
      <c r="D422" s="67">
        <f>'PLANTILLA V6'!D422</f>
        <v>0</v>
      </c>
      <c r="E422" s="28">
        <f>'PLANTILLA V6'!E422</f>
        <v>0</v>
      </c>
      <c r="F422" s="67">
        <f>'PLANTILLA V6'!F422</f>
        <v>0</v>
      </c>
      <c r="G422" s="67">
        <f>'PLANTILLA V6'!G422</f>
        <v>0</v>
      </c>
      <c r="H422" s="67">
        <f>'PLANTILLA V6'!H422</f>
        <v>0</v>
      </c>
      <c r="I422" s="67">
        <f>'PLANTILLA V6'!I422</f>
        <v>0</v>
      </c>
      <c r="J422" s="132">
        <f>'PLANTILLA V6'!J422</f>
        <v>0</v>
      </c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spans="1:26" ht="16.5" x14ac:dyDescent="0.45">
      <c r="A423" s="67">
        <f>'PLANTILLA V6'!A423</f>
        <v>0</v>
      </c>
      <c r="B423" s="67">
        <f>'PLANTILLA V6'!B423</f>
        <v>0</v>
      </c>
      <c r="C423" s="67">
        <f>'PLANTILLA V6'!C423</f>
        <v>0</v>
      </c>
      <c r="D423" s="67">
        <f>'PLANTILLA V6'!D423</f>
        <v>0</v>
      </c>
      <c r="E423" s="28">
        <f>'PLANTILLA V6'!E423</f>
        <v>0</v>
      </c>
      <c r="F423" s="67">
        <f>'PLANTILLA V6'!F423</f>
        <v>0</v>
      </c>
      <c r="G423" s="67">
        <f>'PLANTILLA V6'!G423</f>
        <v>0</v>
      </c>
      <c r="H423" s="67">
        <f>'PLANTILLA V6'!H423</f>
        <v>0</v>
      </c>
      <c r="I423" s="67">
        <f>'PLANTILLA V6'!I423</f>
        <v>0</v>
      </c>
      <c r="J423" s="132">
        <f>'PLANTILLA V6'!J423</f>
        <v>0</v>
      </c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</row>
    <row r="424" spans="1:26" ht="16.5" x14ac:dyDescent="0.45">
      <c r="A424" s="67">
        <f>'PLANTILLA V6'!A424</f>
        <v>0</v>
      </c>
      <c r="B424" s="67">
        <f>'PLANTILLA V6'!B424</f>
        <v>0</v>
      </c>
      <c r="C424" s="67">
        <f>'PLANTILLA V6'!C424</f>
        <v>0</v>
      </c>
      <c r="D424" s="67">
        <f>'PLANTILLA V6'!D424</f>
        <v>0</v>
      </c>
      <c r="E424" s="28">
        <f>'PLANTILLA V6'!E424</f>
        <v>0</v>
      </c>
      <c r="F424" s="67">
        <f>'PLANTILLA V6'!F424</f>
        <v>0</v>
      </c>
      <c r="G424" s="67">
        <f>'PLANTILLA V6'!G424</f>
        <v>0</v>
      </c>
      <c r="H424" s="67">
        <f>'PLANTILLA V6'!H424</f>
        <v>0</v>
      </c>
      <c r="I424" s="67">
        <f>'PLANTILLA V6'!I424</f>
        <v>0</v>
      </c>
      <c r="J424" s="132">
        <f>'PLANTILLA V6'!J424</f>
        <v>0</v>
      </c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</row>
    <row r="425" spans="1:26" ht="16.5" x14ac:dyDescent="0.45">
      <c r="A425" s="67">
        <f>'PLANTILLA V6'!A425</f>
        <v>0</v>
      </c>
      <c r="B425" s="67">
        <f>'PLANTILLA V6'!B425</f>
        <v>0</v>
      </c>
      <c r="C425" s="67">
        <f>'PLANTILLA V6'!C425</f>
        <v>0</v>
      </c>
      <c r="D425" s="67">
        <f>'PLANTILLA V6'!D425</f>
        <v>0</v>
      </c>
      <c r="E425" s="28">
        <f>'PLANTILLA V6'!E425</f>
        <v>0</v>
      </c>
      <c r="F425" s="67">
        <f>'PLANTILLA V6'!F425</f>
        <v>0</v>
      </c>
      <c r="G425" s="67">
        <f>'PLANTILLA V6'!G425</f>
        <v>0</v>
      </c>
      <c r="H425" s="67">
        <f>'PLANTILLA V6'!H425</f>
        <v>0</v>
      </c>
      <c r="I425" s="67">
        <f>'PLANTILLA V6'!I425</f>
        <v>0</v>
      </c>
      <c r="J425" s="132">
        <f>'PLANTILLA V6'!J425</f>
        <v>0</v>
      </c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</row>
    <row r="426" spans="1:26" ht="16.5" x14ac:dyDescent="0.45">
      <c r="A426" s="67">
        <f>'PLANTILLA V6'!A426</f>
        <v>0</v>
      </c>
      <c r="B426" s="67">
        <f>'PLANTILLA V6'!B426</f>
        <v>0</v>
      </c>
      <c r="C426" s="67">
        <f>'PLANTILLA V6'!C426</f>
        <v>0</v>
      </c>
      <c r="D426" s="67">
        <f>'PLANTILLA V6'!D426</f>
        <v>0</v>
      </c>
      <c r="E426" s="28">
        <f>'PLANTILLA V6'!E426</f>
        <v>0</v>
      </c>
      <c r="F426" s="67">
        <f>'PLANTILLA V6'!F426</f>
        <v>0</v>
      </c>
      <c r="G426" s="67">
        <f>'PLANTILLA V6'!G426</f>
        <v>0</v>
      </c>
      <c r="H426" s="67">
        <f>'PLANTILLA V6'!H426</f>
        <v>0</v>
      </c>
      <c r="I426" s="67">
        <f>'PLANTILLA V6'!I426</f>
        <v>0</v>
      </c>
      <c r="J426" s="132">
        <f>'PLANTILLA V6'!J426</f>
        <v>0</v>
      </c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7" spans="1:26" ht="16.5" x14ac:dyDescent="0.45">
      <c r="A427" s="67">
        <f>'PLANTILLA V6'!A427</f>
        <v>0</v>
      </c>
      <c r="B427" s="67">
        <f>'PLANTILLA V6'!B427</f>
        <v>0</v>
      </c>
      <c r="C427" s="67">
        <f>'PLANTILLA V6'!C427</f>
        <v>0</v>
      </c>
      <c r="D427" s="67">
        <f>'PLANTILLA V6'!D427</f>
        <v>0</v>
      </c>
      <c r="E427" s="28">
        <f>'PLANTILLA V6'!E427</f>
        <v>0</v>
      </c>
      <c r="F427" s="67">
        <f>'PLANTILLA V6'!F427</f>
        <v>0</v>
      </c>
      <c r="G427" s="67">
        <f>'PLANTILLA V6'!G427</f>
        <v>0</v>
      </c>
      <c r="H427" s="67">
        <f>'PLANTILLA V6'!H427</f>
        <v>0</v>
      </c>
      <c r="I427" s="67">
        <f>'PLANTILLA V6'!I427</f>
        <v>0</v>
      </c>
      <c r="J427" s="132">
        <f>'PLANTILLA V6'!J427</f>
        <v>0</v>
      </c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</row>
    <row r="428" spans="1:26" ht="16.5" x14ac:dyDescent="0.45">
      <c r="A428" s="67">
        <f>'PLANTILLA V6'!A428</f>
        <v>0</v>
      </c>
      <c r="B428" s="67">
        <f>'PLANTILLA V6'!B428</f>
        <v>0</v>
      </c>
      <c r="C428" s="67">
        <f>'PLANTILLA V6'!C428</f>
        <v>0</v>
      </c>
      <c r="D428" s="67">
        <f>'PLANTILLA V6'!D428</f>
        <v>0</v>
      </c>
      <c r="E428" s="28">
        <f>'PLANTILLA V6'!E428</f>
        <v>0</v>
      </c>
      <c r="F428" s="67">
        <f>'PLANTILLA V6'!F428</f>
        <v>0</v>
      </c>
      <c r="G428" s="67">
        <f>'PLANTILLA V6'!G428</f>
        <v>0</v>
      </c>
      <c r="H428" s="67">
        <f>'PLANTILLA V6'!H428</f>
        <v>0</v>
      </c>
      <c r="I428" s="67">
        <f>'PLANTILLA V6'!I428</f>
        <v>0</v>
      </c>
      <c r="J428" s="132">
        <f>'PLANTILLA V6'!J428</f>
        <v>0</v>
      </c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</row>
    <row r="429" spans="1:26" ht="16.5" x14ac:dyDescent="0.45">
      <c r="A429" s="67">
        <f>'PLANTILLA V6'!A429</f>
        <v>0</v>
      </c>
      <c r="B429" s="67">
        <f>'PLANTILLA V6'!B429</f>
        <v>0</v>
      </c>
      <c r="C429" s="67">
        <f>'PLANTILLA V6'!C429</f>
        <v>0</v>
      </c>
      <c r="D429" s="67">
        <f>'PLANTILLA V6'!D429</f>
        <v>0</v>
      </c>
      <c r="E429" s="28">
        <f>'PLANTILLA V6'!E429</f>
        <v>0</v>
      </c>
      <c r="F429" s="67">
        <f>'PLANTILLA V6'!F429</f>
        <v>0</v>
      </c>
      <c r="G429" s="67">
        <f>'PLANTILLA V6'!G429</f>
        <v>0</v>
      </c>
      <c r="H429" s="67">
        <f>'PLANTILLA V6'!H429</f>
        <v>0</v>
      </c>
      <c r="I429" s="67">
        <f>'PLANTILLA V6'!I429</f>
        <v>0</v>
      </c>
      <c r="J429" s="97">
        <f>'PLANTILLA V6'!J429</f>
        <v>0</v>
      </c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</row>
    <row r="430" spans="1:26" ht="16.5" x14ac:dyDescent="0.45">
      <c r="A430" s="67">
        <f>'PLANTILLA V6'!A430</f>
        <v>0</v>
      </c>
      <c r="B430" s="67">
        <f>'PLANTILLA V6'!B430</f>
        <v>0</v>
      </c>
      <c r="C430" s="67">
        <f>'PLANTILLA V6'!C430</f>
        <v>0</v>
      </c>
      <c r="D430" s="67">
        <f>'PLANTILLA V6'!D430</f>
        <v>0</v>
      </c>
      <c r="E430" s="28">
        <f>'PLANTILLA V6'!E430</f>
        <v>0</v>
      </c>
      <c r="F430" s="67">
        <f>'PLANTILLA V6'!F430</f>
        <v>0</v>
      </c>
      <c r="G430" s="67">
        <f>'PLANTILLA V6'!G430</f>
        <v>0</v>
      </c>
      <c r="H430" s="67">
        <f>'PLANTILLA V6'!H430</f>
        <v>0</v>
      </c>
      <c r="I430" s="67">
        <f>'PLANTILLA V6'!I430</f>
        <v>0</v>
      </c>
      <c r="J430" s="97">
        <f>'PLANTILLA V6'!J430</f>
        <v>0</v>
      </c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</row>
    <row r="431" spans="1:26" ht="16.5" x14ac:dyDescent="0.45">
      <c r="A431" s="67">
        <f>'PLANTILLA V6'!A431</f>
        <v>0</v>
      </c>
      <c r="B431" s="67">
        <f>'PLANTILLA V6'!B431</f>
        <v>0</v>
      </c>
      <c r="C431" s="67">
        <f>'PLANTILLA V6'!C431</f>
        <v>0</v>
      </c>
      <c r="D431" s="67">
        <f>'PLANTILLA V6'!D431</f>
        <v>0</v>
      </c>
      <c r="E431" s="28">
        <f>'PLANTILLA V6'!E431</f>
        <v>0</v>
      </c>
      <c r="F431" s="67">
        <f>'PLANTILLA V6'!F431</f>
        <v>0</v>
      </c>
      <c r="G431" s="67">
        <f>'PLANTILLA V6'!G431</f>
        <v>0</v>
      </c>
      <c r="H431" s="67">
        <f>'PLANTILLA V6'!H431</f>
        <v>0</v>
      </c>
      <c r="I431" s="67">
        <f>'PLANTILLA V6'!I431</f>
        <v>0</v>
      </c>
      <c r="J431" s="97">
        <f>'PLANTILLA V6'!J431</f>
        <v>0</v>
      </c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</row>
    <row r="432" spans="1:26" ht="16.5" x14ac:dyDescent="0.45">
      <c r="A432" s="67">
        <f>'PLANTILLA V6'!A432</f>
        <v>0</v>
      </c>
      <c r="B432" s="67">
        <f>'PLANTILLA V6'!B432</f>
        <v>0</v>
      </c>
      <c r="C432" s="67">
        <f>'PLANTILLA V6'!C432</f>
        <v>0</v>
      </c>
      <c r="D432" s="67">
        <f>'PLANTILLA V6'!D432</f>
        <v>0</v>
      </c>
      <c r="E432" s="28">
        <f>'PLANTILLA V6'!E432</f>
        <v>0</v>
      </c>
      <c r="F432" s="67">
        <f>'PLANTILLA V6'!F432</f>
        <v>0</v>
      </c>
      <c r="G432" s="67">
        <f>'PLANTILLA V6'!G432</f>
        <v>0</v>
      </c>
      <c r="H432" s="67">
        <f>'PLANTILLA V6'!H432</f>
        <v>0</v>
      </c>
      <c r="I432" s="67">
        <f>'PLANTILLA V6'!I432</f>
        <v>0</v>
      </c>
      <c r="J432" s="97">
        <f>'PLANTILLA V6'!J432</f>
        <v>0</v>
      </c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</row>
    <row r="433" spans="1:26" ht="16.5" x14ac:dyDescent="0.45">
      <c r="A433" s="67">
        <f>'PLANTILLA V6'!A433</f>
        <v>0</v>
      </c>
      <c r="B433" s="67">
        <f>'PLANTILLA V6'!B433</f>
        <v>0</v>
      </c>
      <c r="C433" s="67">
        <f>'PLANTILLA V6'!C433</f>
        <v>0</v>
      </c>
      <c r="D433" s="67">
        <f>'PLANTILLA V6'!D433</f>
        <v>0</v>
      </c>
      <c r="E433" s="28">
        <f>'PLANTILLA V6'!E433</f>
        <v>0</v>
      </c>
      <c r="F433" s="67">
        <f>'PLANTILLA V6'!F433</f>
        <v>0</v>
      </c>
      <c r="G433" s="67">
        <f>'PLANTILLA V6'!G433</f>
        <v>0</v>
      </c>
      <c r="H433" s="67">
        <f>'PLANTILLA V6'!H433</f>
        <v>0</v>
      </c>
      <c r="I433" s="67">
        <f>'PLANTILLA V6'!I433</f>
        <v>0</v>
      </c>
      <c r="J433" s="97">
        <f>'PLANTILLA V6'!J433</f>
        <v>0</v>
      </c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</row>
    <row r="434" spans="1:26" ht="16.5" x14ac:dyDescent="0.45">
      <c r="A434" s="67">
        <f>'PLANTILLA V6'!A434</f>
        <v>0</v>
      </c>
      <c r="B434" s="67">
        <f>'PLANTILLA V6'!B434</f>
        <v>0</v>
      </c>
      <c r="C434" s="67">
        <f>'PLANTILLA V6'!C434</f>
        <v>0</v>
      </c>
      <c r="D434" s="67">
        <f>'PLANTILLA V6'!D434</f>
        <v>0</v>
      </c>
      <c r="E434" s="28">
        <f>'PLANTILLA V6'!E434</f>
        <v>0</v>
      </c>
      <c r="F434" s="67">
        <f>'PLANTILLA V6'!F434</f>
        <v>0</v>
      </c>
      <c r="G434" s="67">
        <f>'PLANTILLA V6'!G434</f>
        <v>0</v>
      </c>
      <c r="H434" s="67">
        <f>'PLANTILLA V6'!H434</f>
        <v>0</v>
      </c>
      <c r="I434" s="67">
        <f>'PLANTILLA V6'!I434</f>
        <v>0</v>
      </c>
      <c r="J434" s="97">
        <f>'PLANTILLA V6'!J434</f>
        <v>0</v>
      </c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</row>
    <row r="435" spans="1:26" ht="16.5" x14ac:dyDescent="0.45">
      <c r="A435" s="67">
        <f>'PLANTILLA V6'!A435</f>
        <v>0</v>
      </c>
      <c r="B435" s="67">
        <f>'PLANTILLA V6'!B435</f>
        <v>0</v>
      </c>
      <c r="C435" s="67">
        <f>'PLANTILLA V6'!C435</f>
        <v>0</v>
      </c>
      <c r="D435" s="67">
        <f>'PLANTILLA V6'!D435</f>
        <v>0</v>
      </c>
      <c r="E435" s="28">
        <f>'PLANTILLA V6'!E435</f>
        <v>0</v>
      </c>
      <c r="F435" s="67">
        <f>'PLANTILLA V6'!F435</f>
        <v>0</v>
      </c>
      <c r="G435" s="67">
        <f>'PLANTILLA V6'!G435</f>
        <v>0</v>
      </c>
      <c r="H435" s="67">
        <f>'PLANTILLA V6'!H435</f>
        <v>0</v>
      </c>
      <c r="I435" s="67">
        <f>'PLANTILLA V6'!I435</f>
        <v>0</v>
      </c>
      <c r="J435" s="97">
        <f>'PLANTILLA V6'!J435</f>
        <v>0</v>
      </c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</row>
    <row r="436" spans="1:26" ht="16.5" x14ac:dyDescent="0.45">
      <c r="A436" s="67">
        <f>'PLANTILLA V6'!A436</f>
        <v>0</v>
      </c>
      <c r="B436" s="67">
        <f>'PLANTILLA V6'!B436</f>
        <v>0</v>
      </c>
      <c r="C436" s="67">
        <f>'PLANTILLA V6'!C436</f>
        <v>0</v>
      </c>
      <c r="D436" s="67">
        <f>'PLANTILLA V6'!D436</f>
        <v>0</v>
      </c>
      <c r="E436" s="28">
        <f>'PLANTILLA V6'!E436</f>
        <v>0</v>
      </c>
      <c r="F436" s="67">
        <f>'PLANTILLA V6'!F436</f>
        <v>0</v>
      </c>
      <c r="G436" s="67">
        <f>'PLANTILLA V6'!G436</f>
        <v>0</v>
      </c>
      <c r="H436" s="67">
        <f>'PLANTILLA V6'!H436</f>
        <v>0</v>
      </c>
      <c r="I436" s="67">
        <f>'PLANTILLA V6'!I436</f>
        <v>0</v>
      </c>
      <c r="J436" s="97">
        <f>'PLANTILLA V6'!J436</f>
        <v>0</v>
      </c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</row>
    <row r="437" spans="1:26" ht="16.5" x14ac:dyDescent="0.45">
      <c r="A437" s="67">
        <f>'PLANTILLA V6'!A437</f>
        <v>0</v>
      </c>
      <c r="B437" s="67">
        <f>'PLANTILLA V6'!B437</f>
        <v>0</v>
      </c>
      <c r="C437" s="67">
        <f>'PLANTILLA V6'!C437</f>
        <v>0</v>
      </c>
      <c r="D437" s="67">
        <f>'PLANTILLA V6'!D437</f>
        <v>0</v>
      </c>
      <c r="E437" s="28">
        <f>'PLANTILLA V6'!E437</f>
        <v>0</v>
      </c>
      <c r="F437" s="67">
        <f>'PLANTILLA V6'!F437</f>
        <v>0</v>
      </c>
      <c r="G437" s="67">
        <f>'PLANTILLA V6'!G437</f>
        <v>0</v>
      </c>
      <c r="H437" s="67">
        <f>'PLANTILLA V6'!H437</f>
        <v>0</v>
      </c>
      <c r="I437" s="67">
        <f>'PLANTILLA V6'!I437</f>
        <v>0</v>
      </c>
      <c r="J437" s="97">
        <f>'PLANTILLA V6'!J437</f>
        <v>0</v>
      </c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</row>
    <row r="438" spans="1:26" ht="16.5" x14ac:dyDescent="0.45">
      <c r="A438" s="67">
        <f>'PLANTILLA V6'!A438</f>
        <v>0</v>
      </c>
      <c r="B438" s="67">
        <f>'PLANTILLA V6'!B438</f>
        <v>0</v>
      </c>
      <c r="C438" s="67">
        <f>'PLANTILLA V6'!C438</f>
        <v>0</v>
      </c>
      <c r="D438" s="67">
        <f>'PLANTILLA V6'!D438</f>
        <v>0</v>
      </c>
      <c r="E438" s="28">
        <f>'PLANTILLA V6'!E438</f>
        <v>0</v>
      </c>
      <c r="F438" s="67">
        <f>'PLANTILLA V6'!F438</f>
        <v>0</v>
      </c>
      <c r="G438" s="67">
        <f>'PLANTILLA V6'!G438</f>
        <v>0</v>
      </c>
      <c r="H438" s="67">
        <f>'PLANTILLA V6'!H438</f>
        <v>0</v>
      </c>
      <c r="I438" s="67">
        <f>'PLANTILLA V6'!I438</f>
        <v>0</v>
      </c>
      <c r="J438" s="97">
        <f>'PLANTILLA V6'!J438</f>
        <v>0</v>
      </c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</row>
    <row r="439" spans="1:26" ht="16.5" x14ac:dyDescent="0.45">
      <c r="A439" s="67"/>
      <c r="B439" s="67"/>
      <c r="C439" s="67"/>
      <c r="D439" s="67"/>
      <c r="E439" s="28"/>
      <c r="F439" s="67"/>
      <c r="G439" s="67"/>
      <c r="H439" s="67"/>
      <c r="I439" s="67"/>
      <c r="J439" s="9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</row>
    <row r="440" spans="1:26" ht="16.5" x14ac:dyDescent="0.45">
      <c r="A440" s="67"/>
      <c r="B440" s="67"/>
      <c r="C440" s="67"/>
      <c r="D440" s="67"/>
      <c r="E440" s="28"/>
      <c r="F440" s="67"/>
      <c r="G440" s="67"/>
      <c r="H440" s="67"/>
      <c r="I440" s="67"/>
      <c r="J440" s="9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</row>
    <row r="441" spans="1:26" ht="16.5" x14ac:dyDescent="0.45">
      <c r="A441" s="67"/>
      <c r="B441" s="67"/>
      <c r="C441" s="67"/>
      <c r="D441" s="67"/>
      <c r="E441" s="28"/>
      <c r="F441" s="67"/>
      <c r="G441" s="67"/>
      <c r="H441" s="67"/>
      <c r="I441" s="67"/>
      <c r="J441" s="9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</row>
    <row r="442" spans="1:26" ht="16.5" x14ac:dyDescent="0.45">
      <c r="A442" s="67"/>
      <c r="B442" s="67"/>
      <c r="C442" s="67"/>
      <c r="D442" s="67"/>
      <c r="E442" s="28"/>
      <c r="F442" s="67"/>
      <c r="G442" s="67"/>
      <c r="H442" s="67"/>
      <c r="I442" s="67"/>
      <c r="J442" s="9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</row>
    <row r="443" spans="1:26" ht="16.5" x14ac:dyDescent="0.45">
      <c r="A443" s="67"/>
      <c r="B443" s="67"/>
      <c r="C443" s="67"/>
      <c r="D443" s="67"/>
      <c r="E443" s="28"/>
      <c r="F443" s="67"/>
      <c r="G443" s="67"/>
      <c r="H443" s="67"/>
      <c r="I443" s="67"/>
      <c r="J443" s="9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</row>
    <row r="444" spans="1:26" ht="16.5" x14ac:dyDescent="0.45">
      <c r="A444" s="67"/>
      <c r="B444" s="67"/>
      <c r="C444" s="67"/>
      <c r="D444" s="67"/>
      <c r="E444" s="28"/>
      <c r="F444" s="67"/>
      <c r="G444" s="67"/>
      <c r="H444" s="67"/>
      <c r="I444" s="67"/>
      <c r="J444" s="9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</row>
    <row r="445" spans="1:26" ht="16.5" x14ac:dyDescent="0.45">
      <c r="A445" s="67"/>
      <c r="B445" s="67"/>
      <c r="C445" s="67"/>
      <c r="D445" s="67"/>
      <c r="E445" s="28"/>
      <c r="F445" s="67"/>
      <c r="G445" s="67"/>
      <c r="H445" s="67"/>
      <c r="I445" s="67"/>
      <c r="J445" s="9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</row>
    <row r="446" spans="1:26" ht="16.5" x14ac:dyDescent="0.45">
      <c r="A446" s="67"/>
      <c r="B446" s="67"/>
      <c r="C446" s="67"/>
      <c r="D446" s="67"/>
      <c r="E446" s="28"/>
      <c r="F446" s="67"/>
      <c r="G446" s="67"/>
      <c r="H446" s="67"/>
      <c r="I446" s="67"/>
      <c r="J446" s="9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</row>
    <row r="447" spans="1:26" ht="16.5" x14ac:dyDescent="0.45">
      <c r="A447" s="67"/>
      <c r="B447" s="67"/>
      <c r="C447" s="67"/>
      <c r="D447" s="67"/>
      <c r="E447" s="28"/>
      <c r="F447" s="67"/>
      <c r="G447" s="67"/>
      <c r="H447" s="67"/>
      <c r="I447" s="67"/>
      <c r="J447" s="9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</row>
    <row r="448" spans="1:26" ht="16.5" x14ac:dyDescent="0.45">
      <c r="A448" s="67"/>
      <c r="B448" s="67"/>
      <c r="C448" s="67"/>
      <c r="D448" s="67"/>
      <c r="E448" s="28"/>
      <c r="F448" s="67"/>
      <c r="G448" s="67"/>
      <c r="H448" s="67"/>
      <c r="I448" s="67"/>
      <c r="J448" s="9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</row>
    <row r="449" spans="1:26" ht="16.5" x14ac:dyDescent="0.45">
      <c r="A449" s="67"/>
      <c r="B449" s="67"/>
      <c r="C449" s="67"/>
      <c r="D449" s="67"/>
      <c r="E449" s="28"/>
      <c r="F449" s="67"/>
      <c r="G449" s="67"/>
      <c r="H449" s="67"/>
      <c r="I449" s="67"/>
      <c r="J449" s="9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</row>
    <row r="450" spans="1:26" ht="16.5" x14ac:dyDescent="0.45">
      <c r="A450" s="67"/>
      <c r="B450" s="67"/>
      <c r="C450" s="67"/>
      <c r="D450" s="67"/>
      <c r="E450" s="28"/>
      <c r="F450" s="67"/>
      <c r="G450" s="67"/>
      <c r="H450" s="67"/>
      <c r="I450" s="67"/>
      <c r="J450" s="9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</row>
    <row r="451" spans="1:26" ht="16.5" x14ac:dyDescent="0.45">
      <c r="A451" s="67"/>
      <c r="B451" s="67"/>
      <c r="C451" s="67"/>
      <c r="D451" s="67"/>
      <c r="E451" s="28"/>
      <c r="F451" s="67"/>
      <c r="G451" s="67"/>
      <c r="H451" s="67"/>
      <c r="I451" s="67"/>
      <c r="J451" s="9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</row>
    <row r="452" spans="1:26" ht="16.5" x14ac:dyDescent="0.45">
      <c r="A452" s="67"/>
      <c r="B452" s="67"/>
      <c r="C452" s="67"/>
      <c r="D452" s="67"/>
      <c r="E452" s="28"/>
      <c r="F452" s="67"/>
      <c r="G452" s="67"/>
      <c r="H452" s="67"/>
      <c r="I452" s="67"/>
      <c r="J452" s="9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</row>
    <row r="453" spans="1:26" ht="16.5" x14ac:dyDescent="0.45">
      <c r="A453" s="67"/>
      <c r="B453" s="67"/>
      <c r="C453" s="67"/>
      <c r="D453" s="67"/>
      <c r="E453" s="28"/>
      <c r="F453" s="67"/>
      <c r="G453" s="67"/>
      <c r="H453" s="67"/>
      <c r="I453" s="67"/>
      <c r="J453" s="9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</row>
    <row r="454" spans="1:26" ht="16.5" x14ac:dyDescent="0.45">
      <c r="A454" s="67"/>
      <c r="B454" s="67"/>
      <c r="C454" s="67"/>
      <c r="D454" s="67"/>
      <c r="E454" s="28"/>
      <c r="F454" s="67"/>
      <c r="G454" s="67"/>
      <c r="H454" s="67"/>
      <c r="I454" s="67"/>
      <c r="J454" s="9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</row>
    <row r="455" spans="1:26" ht="16.5" x14ac:dyDescent="0.45">
      <c r="A455" s="67"/>
      <c r="B455" s="67"/>
      <c r="C455" s="67"/>
      <c r="D455" s="67"/>
      <c r="E455" s="28"/>
      <c r="F455" s="67"/>
      <c r="G455" s="67"/>
      <c r="H455" s="67"/>
      <c r="I455" s="67"/>
      <c r="J455" s="9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</row>
    <row r="456" spans="1:26" ht="16.5" x14ac:dyDescent="0.45">
      <c r="A456" s="67"/>
      <c r="B456" s="67"/>
      <c r="C456" s="67"/>
      <c r="D456" s="67"/>
      <c r="E456" s="28"/>
      <c r="F456" s="67"/>
      <c r="G456" s="67"/>
      <c r="H456" s="67"/>
      <c r="I456" s="67"/>
      <c r="J456" s="9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</row>
    <row r="457" spans="1:26" ht="16.5" x14ac:dyDescent="0.45">
      <c r="A457" s="67"/>
      <c r="B457" s="67"/>
      <c r="C457" s="67"/>
      <c r="D457" s="67"/>
      <c r="E457" s="28"/>
      <c r="F457" s="67"/>
      <c r="G457" s="67"/>
      <c r="H457" s="67"/>
      <c r="I457" s="67"/>
      <c r="J457" s="9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</row>
    <row r="458" spans="1:26" ht="16.5" x14ac:dyDescent="0.45">
      <c r="A458" s="67"/>
      <c r="B458" s="67"/>
      <c r="C458" s="67"/>
      <c r="D458" s="67"/>
      <c r="E458" s="28"/>
      <c r="F458" s="67"/>
      <c r="G458" s="67"/>
      <c r="H458" s="67"/>
      <c r="I458" s="67"/>
      <c r="J458" s="9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</row>
    <row r="459" spans="1:26" ht="16.5" x14ac:dyDescent="0.45">
      <c r="A459" s="67"/>
      <c r="B459" s="67"/>
      <c r="C459" s="67"/>
      <c r="D459" s="67"/>
      <c r="E459" s="28"/>
      <c r="F459" s="67"/>
      <c r="G459" s="67"/>
      <c r="H459" s="67"/>
      <c r="I459" s="67"/>
      <c r="J459" s="9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</row>
    <row r="460" spans="1:26" ht="16.5" x14ac:dyDescent="0.45">
      <c r="A460" s="67"/>
      <c r="B460" s="67"/>
      <c r="C460" s="67"/>
      <c r="D460" s="67"/>
      <c r="E460" s="28"/>
      <c r="F460" s="67"/>
      <c r="G460" s="67"/>
      <c r="H460" s="67"/>
      <c r="I460" s="67"/>
      <c r="J460" s="9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</row>
    <row r="461" spans="1:26" ht="16.5" x14ac:dyDescent="0.45">
      <c r="A461" s="67"/>
      <c r="B461" s="67"/>
      <c r="C461" s="67"/>
      <c r="D461" s="67"/>
      <c r="E461" s="28"/>
      <c r="F461" s="67"/>
      <c r="G461" s="67"/>
      <c r="H461" s="67"/>
      <c r="I461" s="67"/>
      <c r="J461" s="9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</row>
    <row r="462" spans="1:26" ht="16.5" x14ac:dyDescent="0.45">
      <c r="A462" s="67"/>
      <c r="B462" s="67"/>
      <c r="C462" s="67"/>
      <c r="D462" s="67"/>
      <c r="E462" s="28"/>
      <c r="F462" s="67"/>
      <c r="G462" s="67"/>
      <c r="H462" s="67"/>
      <c r="I462" s="67"/>
      <c r="J462" s="9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</row>
    <row r="463" spans="1:26" ht="16.5" x14ac:dyDescent="0.45">
      <c r="A463" s="67"/>
      <c r="B463" s="67"/>
      <c r="C463" s="67"/>
      <c r="D463" s="67"/>
      <c r="E463" s="28"/>
      <c r="F463" s="67"/>
      <c r="G463" s="67"/>
      <c r="H463" s="67"/>
      <c r="I463" s="67"/>
      <c r="J463" s="9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</row>
    <row r="464" spans="1:26" ht="16.5" x14ac:dyDescent="0.45">
      <c r="A464" s="67"/>
      <c r="B464" s="67"/>
      <c r="C464" s="67"/>
      <c r="D464" s="67"/>
      <c r="E464" s="28"/>
      <c r="F464" s="67"/>
      <c r="G464" s="67"/>
      <c r="H464" s="67"/>
      <c r="I464" s="67"/>
      <c r="J464" s="9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</row>
    <row r="465" spans="1:26" ht="16.5" x14ac:dyDescent="0.45">
      <c r="A465" s="67"/>
      <c r="B465" s="67"/>
      <c r="C465" s="67"/>
      <c r="D465" s="67"/>
      <c r="E465" s="28"/>
      <c r="F465" s="67"/>
      <c r="G465" s="67"/>
      <c r="H465" s="67"/>
      <c r="I465" s="67"/>
      <c r="J465" s="9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</row>
    <row r="466" spans="1:26" ht="16.5" x14ac:dyDescent="0.45">
      <c r="A466" s="67"/>
      <c r="B466" s="67"/>
      <c r="C466" s="67"/>
      <c r="D466" s="67"/>
      <c r="E466" s="28"/>
      <c r="F466" s="67"/>
      <c r="G466" s="67"/>
      <c r="H466" s="67"/>
      <c r="I466" s="67"/>
      <c r="J466" s="9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</row>
    <row r="467" spans="1:26" ht="16.5" x14ac:dyDescent="0.45">
      <c r="A467" s="67"/>
      <c r="B467" s="67"/>
      <c r="C467" s="67"/>
      <c r="D467" s="67"/>
      <c r="E467" s="28"/>
      <c r="F467" s="67"/>
      <c r="G467" s="67"/>
      <c r="H467" s="67"/>
      <c r="I467" s="67"/>
      <c r="J467" s="9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</row>
    <row r="468" spans="1:26" ht="16.5" x14ac:dyDescent="0.45">
      <c r="A468" s="67"/>
      <c r="B468" s="67"/>
      <c r="C468" s="67"/>
      <c r="D468" s="67"/>
      <c r="E468" s="28"/>
      <c r="F468" s="67"/>
      <c r="G468" s="67"/>
      <c r="H468" s="67"/>
      <c r="I468" s="67"/>
      <c r="J468" s="9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</row>
    <row r="469" spans="1:26" ht="16.5" x14ac:dyDescent="0.45">
      <c r="A469" s="67"/>
      <c r="B469" s="67"/>
      <c r="C469" s="67"/>
      <c r="D469" s="67"/>
      <c r="E469" s="28"/>
      <c r="F469" s="67"/>
      <c r="G469" s="67"/>
      <c r="H469" s="67"/>
      <c r="I469" s="67"/>
      <c r="J469" s="9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</row>
    <row r="470" spans="1:26" ht="16.5" x14ac:dyDescent="0.45">
      <c r="A470" s="67"/>
      <c r="B470" s="67"/>
      <c r="C470" s="67"/>
      <c r="D470" s="67"/>
      <c r="E470" s="28"/>
      <c r="F470" s="67"/>
      <c r="G470" s="67"/>
      <c r="H470" s="67"/>
      <c r="I470" s="67"/>
      <c r="J470" s="9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</row>
    <row r="471" spans="1:26" ht="16.5" x14ac:dyDescent="0.45">
      <c r="A471" s="67"/>
      <c r="B471" s="67"/>
      <c r="C471" s="67"/>
      <c r="D471" s="67"/>
      <c r="E471" s="28"/>
      <c r="F471" s="67"/>
      <c r="G471" s="67"/>
      <c r="H471" s="67"/>
      <c r="I471" s="67"/>
      <c r="J471" s="9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</row>
    <row r="472" spans="1:26" ht="16.5" x14ac:dyDescent="0.45">
      <c r="A472" s="67"/>
      <c r="B472" s="67"/>
      <c r="C472" s="67"/>
      <c r="D472" s="67"/>
      <c r="E472" s="28"/>
      <c r="F472" s="67"/>
      <c r="G472" s="67"/>
      <c r="H472" s="67"/>
      <c r="I472" s="67"/>
      <c r="J472" s="9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</row>
    <row r="473" spans="1:26" ht="16.5" x14ac:dyDescent="0.45">
      <c r="A473" s="67"/>
      <c r="B473" s="67"/>
      <c r="C473" s="67"/>
      <c r="D473" s="67"/>
      <c r="E473" s="28"/>
      <c r="F473" s="67"/>
      <c r="G473" s="67"/>
      <c r="H473" s="67"/>
      <c r="I473" s="67"/>
      <c r="J473" s="9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</row>
    <row r="474" spans="1:26" ht="16.5" x14ac:dyDescent="0.45">
      <c r="A474" s="67"/>
      <c r="B474" s="67"/>
      <c r="C474" s="67"/>
      <c r="D474" s="67"/>
      <c r="E474" s="28"/>
      <c r="F474" s="67"/>
      <c r="G474" s="67"/>
      <c r="H474" s="67"/>
      <c r="I474" s="67"/>
      <c r="J474" s="9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</row>
    <row r="475" spans="1:26" ht="16.5" x14ac:dyDescent="0.45">
      <c r="A475" s="67"/>
      <c r="B475" s="67"/>
      <c r="C475" s="67"/>
      <c r="D475" s="67"/>
      <c r="E475" s="28"/>
      <c r="F475" s="67"/>
      <c r="G475" s="67"/>
      <c r="H475" s="67"/>
      <c r="I475" s="67"/>
      <c r="J475" s="9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</row>
    <row r="476" spans="1:26" ht="16.5" x14ac:dyDescent="0.45">
      <c r="A476" s="67"/>
      <c r="B476" s="67"/>
      <c r="C476" s="67"/>
      <c r="D476" s="67"/>
      <c r="E476" s="28"/>
      <c r="F476" s="67"/>
      <c r="G476" s="67"/>
      <c r="H476" s="67"/>
      <c r="I476" s="67"/>
      <c r="J476" s="9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</row>
    <row r="477" spans="1:26" ht="16.5" x14ac:dyDescent="0.45">
      <c r="A477" s="67"/>
      <c r="B477" s="67"/>
      <c r="C477" s="67"/>
      <c r="D477" s="67"/>
      <c r="E477" s="28"/>
      <c r="F477" s="67"/>
      <c r="G477" s="67"/>
      <c r="H477" s="67"/>
      <c r="I477" s="67"/>
      <c r="J477" s="9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</row>
    <row r="478" spans="1:26" ht="16.5" x14ac:dyDescent="0.45">
      <c r="A478" s="67"/>
      <c r="B478" s="67"/>
      <c r="C478" s="67"/>
      <c r="D478" s="67"/>
      <c r="E478" s="28"/>
      <c r="F478" s="67"/>
      <c r="G478" s="67"/>
      <c r="H478" s="67"/>
      <c r="I478" s="67"/>
      <c r="J478" s="9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</row>
    <row r="479" spans="1:26" ht="16.5" x14ac:dyDescent="0.45">
      <c r="A479" s="67"/>
      <c r="B479" s="67"/>
      <c r="C479" s="67"/>
      <c r="D479" s="67"/>
      <c r="E479" s="28"/>
      <c r="F479" s="67"/>
      <c r="G479" s="67"/>
      <c r="H479" s="67"/>
      <c r="I479" s="67"/>
      <c r="J479" s="9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</row>
    <row r="480" spans="1:26" ht="16.5" x14ac:dyDescent="0.45">
      <c r="A480" s="67"/>
      <c r="B480" s="67"/>
      <c r="C480" s="67"/>
      <c r="D480" s="67"/>
      <c r="E480" s="28"/>
      <c r="F480" s="67"/>
      <c r="G480" s="67"/>
      <c r="H480" s="67"/>
      <c r="I480" s="67"/>
      <c r="J480" s="9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</row>
    <row r="481" spans="1:26" ht="16.5" x14ac:dyDescent="0.45">
      <c r="A481" s="67"/>
      <c r="B481" s="67"/>
      <c r="C481" s="67"/>
      <c r="D481" s="67"/>
      <c r="E481" s="28"/>
      <c r="F481" s="67"/>
      <c r="G481" s="67"/>
      <c r="H481" s="67"/>
      <c r="I481" s="67"/>
      <c r="J481" s="9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</row>
    <row r="482" spans="1:26" ht="16.5" x14ac:dyDescent="0.45">
      <c r="A482" s="67"/>
      <c r="B482" s="67"/>
      <c r="C482" s="67"/>
      <c r="D482" s="67"/>
      <c r="E482" s="28"/>
      <c r="F482" s="67"/>
      <c r="G482" s="67"/>
      <c r="H482" s="67"/>
      <c r="I482" s="67"/>
      <c r="J482" s="9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</row>
    <row r="483" spans="1:26" ht="16.5" x14ac:dyDescent="0.45">
      <c r="A483" s="67"/>
      <c r="B483" s="67"/>
      <c r="C483" s="67"/>
      <c r="D483" s="67"/>
      <c r="E483" s="28"/>
      <c r="F483" s="67"/>
      <c r="G483" s="67"/>
      <c r="H483" s="67"/>
      <c r="I483" s="67"/>
      <c r="J483" s="9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</row>
    <row r="484" spans="1:26" ht="16.5" x14ac:dyDescent="0.45">
      <c r="A484" s="67"/>
      <c r="B484" s="67"/>
      <c r="C484" s="67"/>
      <c r="D484" s="67"/>
      <c r="E484" s="28"/>
      <c r="F484" s="67"/>
      <c r="G484" s="67"/>
      <c r="H484" s="67"/>
      <c r="I484" s="67"/>
      <c r="J484" s="9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</row>
    <row r="485" spans="1:26" ht="16.5" x14ac:dyDescent="0.45">
      <c r="A485" s="67"/>
      <c r="B485" s="67"/>
      <c r="C485" s="67"/>
      <c r="D485" s="67"/>
      <c r="E485" s="28"/>
      <c r="F485" s="67"/>
      <c r="G485" s="67"/>
      <c r="H485" s="67"/>
      <c r="I485" s="67"/>
      <c r="J485" s="9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</row>
    <row r="486" spans="1:26" ht="16.5" x14ac:dyDescent="0.45">
      <c r="A486" s="67"/>
      <c r="B486" s="67"/>
      <c r="C486" s="67"/>
      <c r="D486" s="67"/>
      <c r="E486" s="28"/>
      <c r="F486" s="67"/>
      <c r="G486" s="67"/>
      <c r="H486" s="67"/>
      <c r="I486" s="67"/>
      <c r="J486" s="9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</row>
    <row r="487" spans="1:26" ht="16.5" x14ac:dyDescent="0.45">
      <c r="A487" s="67"/>
      <c r="B487" s="67"/>
      <c r="C487" s="67"/>
      <c r="D487" s="67"/>
      <c r="E487" s="28"/>
      <c r="F487" s="67"/>
      <c r="G487" s="67"/>
      <c r="H487" s="67"/>
      <c r="I487" s="67"/>
      <c r="J487" s="9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</row>
    <row r="488" spans="1:26" ht="16.5" x14ac:dyDescent="0.45">
      <c r="A488" s="67"/>
      <c r="B488" s="67"/>
      <c r="C488" s="67"/>
      <c r="D488" s="67"/>
      <c r="E488" s="28"/>
      <c r="F488" s="67"/>
      <c r="G488" s="67"/>
      <c r="H488" s="67"/>
      <c r="I488" s="67"/>
      <c r="J488" s="9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</row>
    <row r="489" spans="1:26" ht="16.5" x14ac:dyDescent="0.45">
      <c r="A489" s="67"/>
      <c r="B489" s="67"/>
      <c r="C489" s="67"/>
      <c r="D489" s="67"/>
      <c r="E489" s="28"/>
      <c r="F489" s="67"/>
      <c r="G489" s="67"/>
      <c r="H489" s="67"/>
      <c r="I489" s="67"/>
      <c r="J489" s="9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</row>
    <row r="490" spans="1:26" ht="16.5" x14ac:dyDescent="0.45">
      <c r="A490" s="67"/>
      <c r="B490" s="67"/>
      <c r="C490" s="67"/>
      <c r="D490" s="67"/>
      <c r="E490" s="28"/>
      <c r="F490" s="67"/>
      <c r="G490" s="67"/>
      <c r="H490" s="67"/>
      <c r="I490" s="67"/>
      <c r="J490" s="9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</row>
    <row r="491" spans="1:26" ht="16.5" x14ac:dyDescent="0.45">
      <c r="A491" s="67"/>
      <c r="B491" s="67"/>
      <c r="C491" s="67"/>
      <c r="D491" s="67"/>
      <c r="E491" s="28"/>
      <c r="F491" s="67"/>
      <c r="G491" s="67"/>
      <c r="H491" s="67"/>
      <c r="I491" s="67"/>
      <c r="J491" s="9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</row>
    <row r="492" spans="1:26" ht="16.5" x14ac:dyDescent="0.45">
      <c r="A492" s="67"/>
      <c r="B492" s="67"/>
      <c r="C492" s="67"/>
      <c r="D492" s="67"/>
      <c r="E492" s="28"/>
      <c r="F492" s="67"/>
      <c r="G492" s="67"/>
      <c r="H492" s="67"/>
      <c r="I492" s="67"/>
      <c r="J492" s="9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</row>
    <row r="493" spans="1:26" ht="16.5" x14ac:dyDescent="0.45">
      <c r="A493" s="67"/>
      <c r="B493" s="67"/>
      <c r="C493" s="67"/>
      <c r="D493" s="67"/>
      <c r="E493" s="28"/>
      <c r="F493" s="67"/>
      <c r="G493" s="67"/>
      <c r="H493" s="67"/>
      <c r="I493" s="67"/>
      <c r="J493" s="9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</row>
    <row r="494" spans="1:26" ht="16.5" x14ac:dyDescent="0.45">
      <c r="A494" s="67"/>
      <c r="B494" s="67"/>
      <c r="C494" s="67"/>
      <c r="D494" s="67"/>
      <c r="E494" s="28"/>
      <c r="F494" s="67"/>
      <c r="G494" s="67"/>
      <c r="H494" s="67"/>
      <c r="I494" s="67"/>
      <c r="J494" s="9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</row>
    <row r="495" spans="1:26" ht="16.5" x14ac:dyDescent="0.45">
      <c r="A495" s="67"/>
      <c r="B495" s="67"/>
      <c r="C495" s="67"/>
      <c r="D495" s="67"/>
      <c r="E495" s="28"/>
      <c r="F495" s="67"/>
      <c r="G495" s="67"/>
      <c r="H495" s="67"/>
      <c r="I495" s="67"/>
      <c r="J495" s="9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</row>
    <row r="496" spans="1:26" ht="16.5" x14ac:dyDescent="0.45">
      <c r="A496" s="67"/>
      <c r="B496" s="67"/>
      <c r="C496" s="67"/>
      <c r="D496" s="67"/>
      <c r="E496" s="28"/>
      <c r="F496" s="67"/>
      <c r="G496" s="67"/>
      <c r="H496" s="67"/>
      <c r="I496" s="67"/>
      <c r="J496" s="9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</row>
    <row r="497" spans="1:26" ht="16.5" x14ac:dyDescent="0.45">
      <c r="A497" s="67"/>
      <c r="B497" s="67"/>
      <c r="C497" s="67"/>
      <c r="D497" s="67"/>
      <c r="E497" s="28"/>
      <c r="F497" s="67"/>
      <c r="G497" s="67"/>
      <c r="H497" s="67"/>
      <c r="I497" s="67"/>
      <c r="J497" s="9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</row>
    <row r="498" spans="1:26" ht="16.5" x14ac:dyDescent="0.45">
      <c r="A498" s="67"/>
      <c r="B498" s="67"/>
      <c r="C498" s="67"/>
      <c r="D498" s="67"/>
      <c r="E498" s="28"/>
      <c r="F498" s="67"/>
      <c r="G498" s="67"/>
      <c r="H498" s="67"/>
      <c r="I498" s="67"/>
      <c r="J498" s="9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</row>
    <row r="499" spans="1:26" ht="16.5" x14ac:dyDescent="0.45">
      <c r="A499" s="67"/>
      <c r="B499" s="67"/>
      <c r="C499" s="67"/>
      <c r="D499" s="67"/>
      <c r="E499" s="28"/>
      <c r="F499" s="67"/>
      <c r="G499" s="67"/>
      <c r="H499" s="67"/>
      <c r="I499" s="67"/>
      <c r="J499" s="9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</row>
    <row r="500" spans="1:26" ht="16.5" x14ac:dyDescent="0.45">
      <c r="A500" s="67"/>
      <c r="B500" s="67"/>
      <c r="C500" s="67"/>
      <c r="D500" s="67"/>
      <c r="E500" s="28"/>
      <c r="F500" s="67"/>
      <c r="G500" s="67"/>
      <c r="H500" s="67"/>
      <c r="I500" s="67"/>
      <c r="J500" s="9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</row>
    <row r="501" spans="1:26" ht="16.5" x14ac:dyDescent="0.45">
      <c r="A501" s="67"/>
      <c r="B501" s="67"/>
      <c r="C501" s="67"/>
      <c r="D501" s="67"/>
      <c r="E501" s="28"/>
      <c r="F501" s="67"/>
      <c r="G501" s="67"/>
      <c r="H501" s="67"/>
      <c r="I501" s="67"/>
      <c r="J501" s="9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</row>
    <row r="502" spans="1:26" ht="16.5" x14ac:dyDescent="0.45">
      <c r="A502" s="67"/>
      <c r="B502" s="67"/>
      <c r="C502" s="67"/>
      <c r="D502" s="67"/>
      <c r="E502" s="28"/>
      <c r="F502" s="67"/>
      <c r="G502" s="67"/>
      <c r="H502" s="67"/>
      <c r="I502" s="67"/>
      <c r="J502" s="9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</row>
    <row r="503" spans="1:26" ht="16.5" x14ac:dyDescent="0.45">
      <c r="A503" s="67"/>
      <c r="B503" s="67"/>
      <c r="C503" s="67"/>
      <c r="D503" s="67"/>
      <c r="E503" s="28"/>
      <c r="F503" s="67"/>
      <c r="G503" s="67"/>
      <c r="H503" s="67"/>
      <c r="I503" s="67"/>
      <c r="J503" s="9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</row>
    <row r="504" spans="1:26" ht="16.5" x14ac:dyDescent="0.45">
      <c r="A504" s="67"/>
      <c r="B504" s="67"/>
      <c r="C504" s="67"/>
      <c r="D504" s="67"/>
      <c r="E504" s="28"/>
      <c r="F504" s="67"/>
      <c r="G504" s="67"/>
      <c r="H504" s="67"/>
      <c r="I504" s="67"/>
      <c r="J504" s="9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</row>
    <row r="505" spans="1:26" ht="16.5" x14ac:dyDescent="0.45">
      <c r="A505" s="67"/>
      <c r="B505" s="67"/>
      <c r="C505" s="67"/>
      <c r="D505" s="67"/>
      <c r="E505" s="28"/>
      <c r="F505" s="67"/>
      <c r="G505" s="67"/>
      <c r="H505" s="67"/>
      <c r="I505" s="67"/>
      <c r="J505" s="9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</row>
    <row r="506" spans="1:26" ht="16.5" x14ac:dyDescent="0.45">
      <c r="A506" s="67"/>
      <c r="B506" s="67"/>
      <c r="C506" s="67"/>
      <c r="D506" s="67"/>
      <c r="E506" s="28"/>
      <c r="F506" s="67"/>
      <c r="G506" s="67"/>
      <c r="H506" s="67"/>
      <c r="I506" s="67"/>
      <c r="J506" s="9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</row>
    <row r="507" spans="1:26" ht="16.5" x14ac:dyDescent="0.45">
      <c r="A507" s="67"/>
      <c r="B507" s="67"/>
      <c r="C507" s="67"/>
      <c r="D507" s="67"/>
      <c r="E507" s="28"/>
      <c r="F507" s="67"/>
      <c r="G507" s="67"/>
      <c r="H507" s="67"/>
      <c r="I507" s="67"/>
      <c r="J507" s="9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</row>
    <row r="508" spans="1:26" ht="16.5" x14ac:dyDescent="0.45">
      <c r="A508" s="67"/>
      <c r="B508" s="67"/>
      <c r="C508" s="67"/>
      <c r="D508" s="67"/>
      <c r="E508" s="28"/>
      <c r="F508" s="67"/>
      <c r="G508" s="67"/>
      <c r="H508" s="67"/>
      <c r="I508" s="67"/>
      <c r="J508" s="9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</row>
    <row r="509" spans="1:26" ht="16.5" x14ac:dyDescent="0.45">
      <c r="A509" s="67"/>
      <c r="B509" s="67"/>
      <c r="C509" s="67"/>
      <c r="D509" s="67"/>
      <c r="E509" s="28"/>
      <c r="F509" s="67"/>
      <c r="G509" s="67"/>
      <c r="H509" s="67"/>
      <c r="I509" s="67"/>
      <c r="J509" s="9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</row>
    <row r="510" spans="1:26" ht="16.5" x14ac:dyDescent="0.45">
      <c r="A510" s="67"/>
      <c r="B510" s="67"/>
      <c r="C510" s="67"/>
      <c r="D510" s="67"/>
      <c r="E510" s="28"/>
      <c r="F510" s="67"/>
      <c r="G510" s="67"/>
      <c r="H510" s="67"/>
      <c r="I510" s="67"/>
      <c r="J510" s="9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</row>
    <row r="511" spans="1:26" ht="16.5" x14ac:dyDescent="0.45">
      <c r="A511" s="67"/>
      <c r="B511" s="67"/>
      <c r="C511" s="67"/>
      <c r="D511" s="67"/>
      <c r="E511" s="28"/>
      <c r="F511" s="67"/>
      <c r="G511" s="67"/>
      <c r="H511" s="67"/>
      <c r="I511" s="67"/>
      <c r="J511" s="9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</row>
    <row r="512" spans="1:26" ht="16.5" x14ac:dyDescent="0.45">
      <c r="A512" s="67"/>
      <c r="B512" s="67"/>
      <c r="C512" s="67"/>
      <c r="D512" s="67"/>
      <c r="E512" s="28"/>
      <c r="F512" s="67"/>
      <c r="G512" s="67"/>
      <c r="H512" s="67"/>
      <c r="I512" s="67"/>
      <c r="J512" s="9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</row>
    <row r="513" spans="1:26" ht="16.5" x14ac:dyDescent="0.45">
      <c r="A513" s="67"/>
      <c r="B513" s="67"/>
      <c r="C513" s="67"/>
      <c r="D513" s="67"/>
      <c r="E513" s="28"/>
      <c r="F513" s="67"/>
      <c r="G513" s="67"/>
      <c r="H513" s="67"/>
      <c r="I513" s="67"/>
      <c r="J513" s="9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</row>
    <row r="514" spans="1:26" ht="16.5" x14ac:dyDescent="0.45">
      <c r="A514" s="67"/>
      <c r="B514" s="67"/>
      <c r="C514" s="67"/>
      <c r="D514" s="67"/>
      <c r="E514" s="28"/>
      <c r="F514" s="67"/>
      <c r="G514" s="67"/>
      <c r="H514" s="67"/>
      <c r="I514" s="67"/>
      <c r="J514" s="9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</row>
    <row r="515" spans="1:26" ht="16.5" x14ac:dyDescent="0.45">
      <c r="A515" s="67"/>
      <c r="B515" s="67"/>
      <c r="C515" s="67"/>
      <c r="D515" s="67"/>
      <c r="E515" s="28"/>
      <c r="F515" s="67"/>
      <c r="G515" s="67"/>
      <c r="H515" s="67"/>
      <c r="I515" s="67"/>
      <c r="J515" s="9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</row>
    <row r="516" spans="1:26" ht="16.5" x14ac:dyDescent="0.45">
      <c r="A516" s="67"/>
      <c r="B516" s="67"/>
      <c r="C516" s="67"/>
      <c r="D516" s="67"/>
      <c r="E516" s="28"/>
      <c r="F516" s="67"/>
      <c r="G516" s="67"/>
      <c r="H516" s="67"/>
      <c r="I516" s="67"/>
      <c r="J516" s="9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</row>
    <row r="517" spans="1:26" ht="16.5" x14ac:dyDescent="0.45">
      <c r="A517" s="67"/>
      <c r="B517" s="67"/>
      <c r="C517" s="67"/>
      <c r="D517" s="67"/>
      <c r="E517" s="28"/>
      <c r="F517" s="67"/>
      <c r="G517" s="67"/>
      <c r="H517" s="67"/>
      <c r="I517" s="67"/>
      <c r="J517" s="9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</row>
    <row r="518" spans="1:26" ht="16.5" x14ac:dyDescent="0.45">
      <c r="A518" s="67"/>
      <c r="B518" s="67"/>
      <c r="C518" s="67"/>
      <c r="D518" s="67"/>
      <c r="E518" s="28"/>
      <c r="F518" s="67"/>
      <c r="G518" s="67"/>
      <c r="H518" s="67"/>
      <c r="I518" s="67"/>
      <c r="J518" s="9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</row>
    <row r="519" spans="1:26" ht="16.5" x14ac:dyDescent="0.45">
      <c r="A519" s="67"/>
      <c r="B519" s="67"/>
      <c r="C519" s="67"/>
      <c r="D519" s="67"/>
      <c r="E519" s="28"/>
      <c r="F519" s="67"/>
      <c r="G519" s="67"/>
      <c r="H519" s="67"/>
      <c r="I519" s="67"/>
      <c r="J519" s="9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</row>
    <row r="520" spans="1:26" ht="16.5" x14ac:dyDescent="0.45">
      <c r="A520" s="67"/>
      <c r="B520" s="67"/>
      <c r="C520" s="67"/>
      <c r="D520" s="67"/>
      <c r="E520" s="28"/>
      <c r="F520" s="67"/>
      <c r="G520" s="67"/>
      <c r="H520" s="67"/>
      <c r="I520" s="67"/>
      <c r="J520" s="9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</row>
    <row r="521" spans="1:26" ht="16.5" x14ac:dyDescent="0.45">
      <c r="A521" s="67"/>
      <c r="B521" s="67"/>
      <c r="C521" s="67"/>
      <c r="D521" s="67"/>
      <c r="E521" s="28"/>
      <c r="F521" s="67"/>
      <c r="G521" s="67"/>
      <c r="H521" s="67"/>
      <c r="I521" s="67"/>
      <c r="J521" s="9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</row>
    <row r="522" spans="1:26" ht="16.5" x14ac:dyDescent="0.45">
      <c r="A522" s="67"/>
      <c r="B522" s="67"/>
      <c r="C522" s="67"/>
      <c r="D522" s="67"/>
      <c r="E522" s="28"/>
      <c r="F522" s="67"/>
      <c r="G522" s="67"/>
      <c r="H522" s="67"/>
      <c r="I522" s="67"/>
      <c r="J522" s="9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</row>
    <row r="523" spans="1:26" ht="16.5" x14ac:dyDescent="0.45">
      <c r="A523" s="67"/>
      <c r="B523" s="67"/>
      <c r="C523" s="67"/>
      <c r="D523" s="67"/>
      <c r="E523" s="28"/>
      <c r="F523" s="67"/>
      <c r="G523" s="67"/>
      <c r="H523" s="67"/>
      <c r="I523" s="67"/>
      <c r="J523" s="9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</row>
    <row r="524" spans="1:26" ht="16.5" x14ac:dyDescent="0.45">
      <c r="A524" s="67"/>
      <c r="B524" s="67"/>
      <c r="C524" s="67"/>
      <c r="D524" s="67"/>
      <c r="E524" s="28"/>
      <c r="F524" s="67"/>
      <c r="G524" s="67"/>
      <c r="H524" s="67"/>
      <c r="I524" s="67"/>
      <c r="J524" s="9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</row>
    <row r="525" spans="1:26" ht="16.5" x14ac:dyDescent="0.45">
      <c r="A525" s="67"/>
      <c r="B525" s="67"/>
      <c r="C525" s="67"/>
      <c r="D525" s="67"/>
      <c r="E525" s="28"/>
      <c r="F525" s="67"/>
      <c r="G525" s="67"/>
      <c r="H525" s="67"/>
      <c r="I525" s="67"/>
      <c r="J525" s="9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</row>
    <row r="526" spans="1:26" ht="16.5" x14ac:dyDescent="0.45">
      <c r="A526" s="67"/>
      <c r="B526" s="67"/>
      <c r="C526" s="67"/>
      <c r="D526" s="67"/>
      <c r="E526" s="28"/>
      <c r="F526" s="67"/>
      <c r="G526" s="67"/>
      <c r="H526" s="67"/>
      <c r="I526" s="67"/>
      <c r="J526" s="9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</row>
    <row r="527" spans="1:26" ht="16.5" x14ac:dyDescent="0.45">
      <c r="A527" s="67"/>
      <c r="B527" s="67"/>
      <c r="C527" s="67"/>
      <c r="D527" s="67"/>
      <c r="E527" s="28"/>
      <c r="F527" s="67"/>
      <c r="G527" s="67"/>
      <c r="H527" s="67"/>
      <c r="I527" s="67"/>
      <c r="J527" s="9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</row>
    <row r="528" spans="1:26" ht="16.5" x14ac:dyDescent="0.45">
      <c r="A528" s="67"/>
      <c r="B528" s="67"/>
      <c r="C528" s="67"/>
      <c r="D528" s="67"/>
      <c r="E528" s="28"/>
      <c r="F528" s="67"/>
      <c r="G528" s="67"/>
      <c r="H528" s="67"/>
      <c r="I528" s="67"/>
      <c r="J528" s="9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</row>
    <row r="529" spans="1:26" ht="16.5" x14ac:dyDescent="0.45">
      <c r="A529" s="67"/>
      <c r="B529" s="67"/>
      <c r="C529" s="67"/>
      <c r="D529" s="67"/>
      <c r="E529" s="28"/>
      <c r="F529" s="67"/>
      <c r="G529" s="67"/>
      <c r="H529" s="67"/>
      <c r="I529" s="67"/>
      <c r="J529" s="9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</row>
    <row r="530" spans="1:26" ht="16.5" x14ac:dyDescent="0.45">
      <c r="A530" s="67"/>
      <c r="B530" s="67"/>
      <c r="C530" s="67"/>
      <c r="D530" s="67"/>
      <c r="E530" s="28"/>
      <c r="F530" s="67"/>
      <c r="G530" s="67"/>
      <c r="H530" s="67"/>
      <c r="I530" s="67"/>
      <c r="J530" s="9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</row>
    <row r="531" spans="1:26" ht="16.5" x14ac:dyDescent="0.45">
      <c r="A531" s="67"/>
      <c r="B531" s="67"/>
      <c r="C531" s="67"/>
      <c r="D531" s="67"/>
      <c r="E531" s="28"/>
      <c r="F531" s="67"/>
      <c r="G531" s="67"/>
      <c r="H531" s="67"/>
      <c r="I531" s="67"/>
      <c r="J531" s="9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</row>
    <row r="532" spans="1:26" ht="16.5" x14ac:dyDescent="0.45">
      <c r="A532" s="67"/>
      <c r="B532" s="67"/>
      <c r="C532" s="67"/>
      <c r="D532" s="67"/>
      <c r="E532" s="28"/>
      <c r="F532" s="67"/>
      <c r="G532" s="67"/>
      <c r="H532" s="67"/>
      <c r="I532" s="67"/>
      <c r="J532" s="9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</row>
    <row r="533" spans="1:26" ht="16.5" x14ac:dyDescent="0.45">
      <c r="A533" s="67"/>
      <c r="B533" s="67"/>
      <c r="C533" s="67"/>
      <c r="D533" s="67"/>
      <c r="E533" s="28"/>
      <c r="F533" s="67"/>
      <c r="G533" s="67"/>
      <c r="H533" s="67"/>
      <c r="I533" s="67"/>
      <c r="J533" s="9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</row>
    <row r="534" spans="1:26" ht="16.5" x14ac:dyDescent="0.45">
      <c r="A534" s="67"/>
      <c r="B534" s="67"/>
      <c r="C534" s="67"/>
      <c r="D534" s="67"/>
      <c r="E534" s="28"/>
      <c r="F534" s="67"/>
      <c r="G534" s="67"/>
      <c r="H534" s="67"/>
      <c r="I534" s="67"/>
      <c r="J534" s="9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</row>
    <row r="535" spans="1:26" ht="16.5" x14ac:dyDescent="0.45">
      <c r="A535" s="67"/>
      <c r="B535" s="67"/>
      <c r="C535" s="67"/>
      <c r="D535" s="67"/>
      <c r="E535" s="28"/>
      <c r="F535" s="67"/>
      <c r="G535" s="67"/>
      <c r="H535" s="67"/>
      <c r="I535" s="67"/>
      <c r="J535" s="9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</row>
    <row r="536" spans="1:26" ht="16.5" x14ac:dyDescent="0.45">
      <c r="A536" s="67"/>
      <c r="B536" s="67"/>
      <c r="C536" s="67"/>
      <c r="D536" s="67"/>
      <c r="E536" s="28"/>
      <c r="F536" s="67"/>
      <c r="G536" s="67"/>
      <c r="H536" s="67"/>
      <c r="I536" s="67"/>
      <c r="J536" s="9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</row>
    <row r="537" spans="1:26" ht="16.5" x14ac:dyDescent="0.45">
      <c r="A537" s="67"/>
      <c r="B537" s="67"/>
      <c r="C537" s="67"/>
      <c r="D537" s="67"/>
      <c r="E537" s="28"/>
      <c r="F537" s="67"/>
      <c r="G537" s="67"/>
      <c r="H537" s="67"/>
      <c r="I537" s="67"/>
      <c r="J537" s="9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</row>
    <row r="538" spans="1:26" ht="16.5" x14ac:dyDescent="0.45">
      <c r="A538" s="67"/>
      <c r="B538" s="67"/>
      <c r="C538" s="67"/>
      <c r="D538" s="67"/>
      <c r="E538" s="28"/>
      <c r="F538" s="67"/>
      <c r="G538" s="67"/>
      <c r="H538" s="67"/>
      <c r="I538" s="67"/>
      <c r="J538" s="9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</row>
    <row r="539" spans="1:26" ht="16.5" x14ac:dyDescent="0.45">
      <c r="A539" s="67"/>
      <c r="B539" s="67"/>
      <c r="C539" s="67"/>
      <c r="D539" s="67"/>
      <c r="E539" s="28"/>
      <c r="F539" s="67"/>
      <c r="G539" s="67"/>
      <c r="H539" s="67"/>
      <c r="I539" s="67"/>
      <c r="J539" s="9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</row>
    <row r="540" spans="1:26" ht="16.5" x14ac:dyDescent="0.45">
      <c r="A540" s="67"/>
      <c r="B540" s="67"/>
      <c r="C540" s="67"/>
      <c r="D540" s="67"/>
      <c r="E540" s="28"/>
      <c r="F540" s="67"/>
      <c r="G540" s="67"/>
      <c r="H540" s="67"/>
      <c r="I540" s="67"/>
      <c r="J540" s="9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</row>
    <row r="541" spans="1:26" ht="16.5" x14ac:dyDescent="0.45">
      <c r="A541" s="67"/>
      <c r="B541" s="67"/>
      <c r="C541" s="67"/>
      <c r="D541" s="67"/>
      <c r="E541" s="28"/>
      <c r="F541" s="67"/>
      <c r="G541" s="67"/>
      <c r="H541" s="67"/>
      <c r="I541" s="67"/>
      <c r="J541" s="9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</row>
    <row r="542" spans="1:26" ht="16.5" x14ac:dyDescent="0.45">
      <c r="A542" s="67"/>
      <c r="B542" s="67"/>
      <c r="C542" s="67"/>
      <c r="D542" s="67"/>
      <c r="E542" s="28"/>
      <c r="F542" s="67"/>
      <c r="G542" s="67"/>
      <c r="H542" s="67"/>
      <c r="I542" s="67"/>
      <c r="J542" s="9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</row>
    <row r="543" spans="1:26" ht="16.5" x14ac:dyDescent="0.45">
      <c r="A543" s="67"/>
      <c r="B543" s="67"/>
      <c r="C543" s="67"/>
      <c r="D543" s="67"/>
      <c r="E543" s="28"/>
      <c r="F543" s="67"/>
      <c r="G543" s="67"/>
      <c r="H543" s="67"/>
      <c r="I543" s="67"/>
      <c r="J543" s="9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</row>
    <row r="544" spans="1:26" ht="16.5" x14ac:dyDescent="0.45">
      <c r="A544" s="67"/>
      <c r="B544" s="67"/>
      <c r="C544" s="67"/>
      <c r="D544" s="67"/>
      <c r="E544" s="28"/>
      <c r="F544" s="67"/>
      <c r="G544" s="67"/>
      <c r="H544" s="67"/>
      <c r="I544" s="67"/>
      <c r="J544" s="9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</row>
    <row r="545" spans="1:26" ht="16.5" x14ac:dyDescent="0.45">
      <c r="A545" s="67"/>
      <c r="B545" s="67"/>
      <c r="C545" s="67"/>
      <c r="D545" s="67"/>
      <c r="E545" s="28"/>
      <c r="F545" s="67"/>
      <c r="G545" s="67"/>
      <c r="H545" s="67"/>
      <c r="I545" s="67"/>
      <c r="J545" s="9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</row>
    <row r="546" spans="1:26" ht="16.5" x14ac:dyDescent="0.45">
      <c r="A546" s="67"/>
      <c r="B546" s="67"/>
      <c r="C546" s="67"/>
      <c r="D546" s="67"/>
      <c r="E546" s="28"/>
      <c r="F546" s="67"/>
      <c r="G546" s="67"/>
      <c r="H546" s="67"/>
      <c r="I546" s="67"/>
      <c r="J546" s="9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</row>
    <row r="547" spans="1:26" ht="16.5" x14ac:dyDescent="0.45">
      <c r="A547" s="67"/>
      <c r="B547" s="67"/>
      <c r="C547" s="67"/>
      <c r="D547" s="67"/>
      <c r="E547" s="28"/>
      <c r="F547" s="67"/>
      <c r="G547" s="67"/>
      <c r="H547" s="67"/>
      <c r="I547" s="67"/>
      <c r="J547" s="9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</row>
    <row r="548" spans="1:26" ht="16.5" x14ac:dyDescent="0.45">
      <c r="A548" s="67"/>
      <c r="B548" s="67"/>
      <c r="C548" s="67"/>
      <c r="D548" s="67"/>
      <c r="E548" s="28"/>
      <c r="F548" s="67"/>
      <c r="G548" s="67"/>
      <c r="H548" s="67"/>
      <c r="I548" s="67"/>
      <c r="J548" s="9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</row>
    <row r="549" spans="1:26" ht="16.5" x14ac:dyDescent="0.45">
      <c r="A549" s="67"/>
      <c r="B549" s="67"/>
      <c r="C549" s="67"/>
      <c r="D549" s="67"/>
      <c r="E549" s="28"/>
      <c r="F549" s="67"/>
      <c r="G549" s="67"/>
      <c r="H549" s="67"/>
      <c r="I549" s="67"/>
      <c r="J549" s="9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</row>
    <row r="550" spans="1:26" ht="16.5" x14ac:dyDescent="0.45">
      <c r="A550" s="67"/>
      <c r="B550" s="67"/>
      <c r="C550" s="67"/>
      <c r="D550" s="67"/>
      <c r="E550" s="28"/>
      <c r="F550" s="67"/>
      <c r="G550" s="67"/>
      <c r="H550" s="67"/>
      <c r="I550" s="67"/>
      <c r="J550" s="9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</row>
    <row r="551" spans="1:26" ht="16.5" x14ac:dyDescent="0.45">
      <c r="A551" s="67"/>
      <c r="B551" s="67"/>
      <c r="C551" s="67"/>
      <c r="D551" s="67"/>
      <c r="E551" s="28"/>
      <c r="F551" s="67"/>
      <c r="G551" s="67"/>
      <c r="H551" s="67"/>
      <c r="I551" s="67"/>
      <c r="J551" s="9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</row>
    <row r="552" spans="1:26" ht="16.5" x14ac:dyDescent="0.45">
      <c r="A552" s="67"/>
      <c r="B552" s="67"/>
      <c r="C552" s="67"/>
      <c r="D552" s="67"/>
      <c r="E552" s="28"/>
      <c r="F552" s="67"/>
      <c r="G552" s="67"/>
      <c r="H552" s="67"/>
      <c r="I552" s="67"/>
      <c r="J552" s="9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</row>
    <row r="553" spans="1:26" ht="16.5" x14ac:dyDescent="0.45">
      <c r="A553" s="67"/>
      <c r="B553" s="67"/>
      <c r="C553" s="67"/>
      <c r="D553" s="67"/>
      <c r="E553" s="28"/>
      <c r="F553" s="67"/>
      <c r="G553" s="67"/>
      <c r="H553" s="67"/>
      <c r="I553" s="67"/>
      <c r="J553" s="9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</row>
    <row r="554" spans="1:26" ht="16.5" x14ac:dyDescent="0.45">
      <c r="A554" s="67"/>
      <c r="B554" s="67"/>
      <c r="C554" s="67"/>
      <c r="D554" s="67"/>
      <c r="E554" s="28"/>
      <c r="F554" s="67"/>
      <c r="G554" s="67"/>
      <c r="H554" s="67"/>
      <c r="I554" s="67"/>
      <c r="J554" s="9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</row>
    <row r="555" spans="1:26" ht="16.5" x14ac:dyDescent="0.45">
      <c r="A555" s="67"/>
      <c r="B555" s="67"/>
      <c r="C555" s="67"/>
      <c r="D555" s="67"/>
      <c r="E555" s="28"/>
      <c r="F555" s="67"/>
      <c r="G555" s="67"/>
      <c r="H555" s="67"/>
      <c r="I555" s="67"/>
      <c r="J555" s="9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</row>
    <row r="556" spans="1:26" ht="16.5" x14ac:dyDescent="0.45">
      <c r="A556" s="67"/>
      <c r="B556" s="67"/>
      <c r="C556" s="67"/>
      <c r="D556" s="67"/>
      <c r="E556" s="28"/>
      <c r="F556" s="67"/>
      <c r="G556" s="67"/>
      <c r="H556" s="67"/>
      <c r="I556" s="67"/>
      <c r="J556" s="9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</row>
    <row r="557" spans="1:26" ht="16.5" x14ac:dyDescent="0.45">
      <c r="A557" s="67"/>
      <c r="B557" s="67"/>
      <c r="C557" s="67"/>
      <c r="D557" s="67"/>
      <c r="E557" s="28"/>
      <c r="F557" s="67"/>
      <c r="G557" s="67"/>
      <c r="H557" s="67"/>
      <c r="I557" s="67"/>
      <c r="J557" s="9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</row>
    <row r="558" spans="1:26" ht="16.5" x14ac:dyDescent="0.45">
      <c r="A558" s="67"/>
      <c r="B558" s="67"/>
      <c r="C558" s="67"/>
      <c r="D558" s="67"/>
      <c r="E558" s="28"/>
      <c r="F558" s="67"/>
      <c r="G558" s="67"/>
      <c r="H558" s="67"/>
      <c r="I558" s="67"/>
      <c r="J558" s="9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</row>
    <row r="559" spans="1:26" ht="16.5" x14ac:dyDescent="0.45">
      <c r="A559" s="67"/>
      <c r="B559" s="67"/>
      <c r="C559" s="67"/>
      <c r="D559" s="67"/>
      <c r="E559" s="28"/>
      <c r="F559" s="67"/>
      <c r="G559" s="67"/>
      <c r="H559" s="67"/>
      <c r="I559" s="67"/>
      <c r="J559" s="9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</row>
    <row r="560" spans="1:26" ht="16.5" x14ac:dyDescent="0.45">
      <c r="A560" s="67"/>
      <c r="B560" s="67"/>
      <c r="C560" s="67"/>
      <c r="D560" s="67"/>
      <c r="E560" s="28"/>
      <c r="F560" s="67"/>
      <c r="G560" s="67"/>
      <c r="H560" s="67"/>
      <c r="I560" s="67"/>
      <c r="J560" s="9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</row>
    <row r="561" spans="1:26" ht="16.5" x14ac:dyDescent="0.45">
      <c r="A561" s="67"/>
      <c r="B561" s="67"/>
      <c r="C561" s="67"/>
      <c r="D561" s="67"/>
      <c r="E561" s="28"/>
      <c r="F561" s="67"/>
      <c r="G561" s="67"/>
      <c r="H561" s="67"/>
      <c r="I561" s="67"/>
      <c r="J561" s="9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</row>
    <row r="562" spans="1:26" ht="16.5" x14ac:dyDescent="0.45">
      <c r="A562" s="67"/>
      <c r="B562" s="67"/>
      <c r="C562" s="67"/>
      <c r="D562" s="67"/>
      <c r="E562" s="28"/>
      <c r="F562" s="67"/>
      <c r="G562" s="67"/>
      <c r="H562" s="67"/>
      <c r="I562" s="67"/>
      <c r="J562" s="9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</row>
    <row r="563" spans="1:26" ht="16.5" x14ac:dyDescent="0.45">
      <c r="A563" s="67"/>
      <c r="B563" s="67"/>
      <c r="C563" s="67"/>
      <c r="D563" s="67"/>
      <c r="E563" s="28"/>
      <c r="F563" s="67"/>
      <c r="G563" s="67"/>
      <c r="H563" s="67"/>
      <c r="I563" s="67"/>
      <c r="J563" s="9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</row>
    <row r="564" spans="1:26" ht="16.5" x14ac:dyDescent="0.45">
      <c r="A564" s="67"/>
      <c r="B564" s="67"/>
      <c r="C564" s="67"/>
      <c r="D564" s="67"/>
      <c r="E564" s="28"/>
      <c r="F564" s="67"/>
      <c r="G564" s="67"/>
      <c r="H564" s="67"/>
      <c r="I564" s="67"/>
      <c r="J564" s="9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</row>
    <row r="565" spans="1:26" ht="16.5" x14ac:dyDescent="0.45">
      <c r="A565" s="67"/>
      <c r="B565" s="67"/>
      <c r="C565" s="67"/>
      <c r="D565" s="67"/>
      <c r="E565" s="28"/>
      <c r="F565" s="67"/>
      <c r="G565" s="67"/>
      <c r="H565" s="67"/>
      <c r="I565" s="67"/>
      <c r="J565" s="9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</row>
    <row r="566" spans="1:26" ht="16.5" x14ac:dyDescent="0.45">
      <c r="A566" s="67"/>
      <c r="B566" s="67"/>
      <c r="C566" s="67"/>
      <c r="D566" s="67"/>
      <c r="E566" s="28"/>
      <c r="F566" s="67"/>
      <c r="G566" s="67"/>
      <c r="H566" s="67"/>
      <c r="I566" s="67"/>
      <c r="J566" s="9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</row>
    <row r="567" spans="1:26" ht="16.5" x14ac:dyDescent="0.45">
      <c r="A567" s="67"/>
      <c r="B567" s="67"/>
      <c r="C567" s="67"/>
      <c r="D567" s="67"/>
      <c r="E567" s="28"/>
      <c r="F567" s="67"/>
      <c r="G567" s="67"/>
      <c r="H567" s="67"/>
      <c r="I567" s="67"/>
      <c r="J567" s="9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</row>
    <row r="568" spans="1:26" ht="16.5" x14ac:dyDescent="0.45">
      <c r="A568" s="67"/>
      <c r="B568" s="67"/>
      <c r="C568" s="67"/>
      <c r="D568" s="67"/>
      <c r="E568" s="28"/>
      <c r="F568" s="67"/>
      <c r="G568" s="67"/>
      <c r="H568" s="67"/>
      <c r="I568" s="67"/>
      <c r="J568" s="9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</row>
    <row r="569" spans="1:26" ht="16.5" x14ac:dyDescent="0.45">
      <c r="A569" s="67"/>
      <c r="B569" s="67"/>
      <c r="C569" s="67"/>
      <c r="D569" s="67"/>
      <c r="E569" s="28"/>
      <c r="F569" s="67"/>
      <c r="G569" s="67"/>
      <c r="H569" s="67"/>
      <c r="I569" s="67"/>
      <c r="J569" s="9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</row>
    <row r="570" spans="1:26" ht="16.5" x14ac:dyDescent="0.45">
      <c r="A570" s="67"/>
      <c r="B570" s="67"/>
      <c r="C570" s="67"/>
      <c r="D570" s="67"/>
      <c r="E570" s="28"/>
      <c r="F570" s="67"/>
      <c r="G570" s="67"/>
      <c r="H570" s="67"/>
      <c r="I570" s="67"/>
      <c r="J570" s="9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</row>
    <row r="571" spans="1:26" ht="16.5" x14ac:dyDescent="0.45">
      <c r="A571" s="67"/>
      <c r="B571" s="67"/>
      <c r="C571" s="67"/>
      <c r="D571" s="67"/>
      <c r="E571" s="28"/>
      <c r="F571" s="67"/>
      <c r="G571" s="67"/>
      <c r="H571" s="67"/>
      <c r="I571" s="67"/>
      <c r="J571" s="9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</row>
    <row r="572" spans="1:26" ht="16.5" x14ac:dyDescent="0.45">
      <c r="A572" s="67"/>
      <c r="B572" s="67"/>
      <c r="C572" s="67"/>
      <c r="D572" s="67"/>
      <c r="E572" s="28"/>
      <c r="F572" s="67"/>
      <c r="G572" s="67"/>
      <c r="H572" s="67"/>
      <c r="I572" s="67"/>
      <c r="J572" s="9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</row>
    <row r="573" spans="1:26" ht="16.5" x14ac:dyDescent="0.45">
      <c r="A573" s="67"/>
      <c r="B573" s="67"/>
      <c r="C573" s="67"/>
      <c r="D573" s="67"/>
      <c r="E573" s="28"/>
      <c r="F573" s="67"/>
      <c r="G573" s="67"/>
      <c r="H573" s="67"/>
      <c r="I573" s="67"/>
      <c r="J573" s="9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</row>
    <row r="574" spans="1:26" ht="16.5" x14ac:dyDescent="0.45">
      <c r="A574" s="67"/>
      <c r="B574" s="67"/>
      <c r="C574" s="67"/>
      <c r="D574" s="67"/>
      <c r="E574" s="28"/>
      <c r="F574" s="67"/>
      <c r="G574" s="67"/>
      <c r="H574" s="67"/>
      <c r="I574" s="67"/>
      <c r="J574" s="9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</row>
    <row r="575" spans="1:26" ht="16.5" x14ac:dyDescent="0.45">
      <c r="A575" s="67"/>
      <c r="B575" s="67"/>
      <c r="C575" s="67"/>
      <c r="D575" s="67"/>
      <c r="E575" s="28"/>
      <c r="F575" s="67"/>
      <c r="G575" s="67"/>
      <c r="H575" s="67"/>
      <c r="I575" s="67"/>
      <c r="J575" s="9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</row>
    <row r="576" spans="1:26" ht="16.5" x14ac:dyDescent="0.45">
      <c r="A576" s="67"/>
      <c r="B576" s="67"/>
      <c r="C576" s="67"/>
      <c r="D576" s="67"/>
      <c r="E576" s="28"/>
      <c r="F576" s="67"/>
      <c r="G576" s="67"/>
      <c r="H576" s="67"/>
      <c r="I576" s="67"/>
      <c r="J576" s="9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</row>
    <row r="577" spans="1:26" ht="16.5" x14ac:dyDescent="0.45">
      <c r="A577" s="67"/>
      <c r="B577" s="67"/>
      <c r="C577" s="67"/>
      <c r="D577" s="67"/>
      <c r="E577" s="28"/>
      <c r="F577" s="67"/>
      <c r="G577" s="67"/>
      <c r="H577" s="67"/>
      <c r="I577" s="67"/>
      <c r="J577" s="9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</row>
    <row r="578" spans="1:26" ht="16.5" x14ac:dyDescent="0.45">
      <c r="A578" s="67"/>
      <c r="B578" s="67"/>
      <c r="C578" s="67"/>
      <c r="D578" s="67"/>
      <c r="E578" s="28"/>
      <c r="F578" s="67"/>
      <c r="G578" s="67"/>
      <c r="H578" s="67"/>
      <c r="I578" s="67"/>
      <c r="J578" s="9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</row>
    <row r="579" spans="1:26" ht="16.5" x14ac:dyDescent="0.45">
      <c r="A579" s="67"/>
      <c r="B579" s="67"/>
      <c r="C579" s="67"/>
      <c r="D579" s="67"/>
      <c r="E579" s="28"/>
      <c r="F579" s="67"/>
      <c r="G579" s="67"/>
      <c r="H579" s="67"/>
      <c r="I579" s="67"/>
      <c r="J579" s="9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</row>
    <row r="580" spans="1:26" ht="16.5" x14ac:dyDescent="0.45">
      <c r="A580" s="67"/>
      <c r="B580" s="67"/>
      <c r="C580" s="67"/>
      <c r="D580" s="67"/>
      <c r="E580" s="28"/>
      <c r="F580" s="67"/>
      <c r="G580" s="67"/>
      <c r="H580" s="67"/>
      <c r="I580" s="67"/>
      <c r="J580" s="9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</row>
    <row r="581" spans="1:26" ht="16.5" x14ac:dyDescent="0.45">
      <c r="A581" s="67"/>
      <c r="B581" s="67"/>
      <c r="C581" s="67"/>
      <c r="D581" s="67"/>
      <c r="E581" s="28"/>
      <c r="F581" s="67"/>
      <c r="G581" s="67"/>
      <c r="H581" s="67"/>
      <c r="I581" s="67"/>
      <c r="J581" s="9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</row>
    <row r="582" spans="1:26" ht="16.5" x14ac:dyDescent="0.45">
      <c r="A582" s="67"/>
      <c r="B582" s="67"/>
      <c r="C582" s="67"/>
      <c r="D582" s="67"/>
      <c r="E582" s="28"/>
      <c r="F582" s="67"/>
      <c r="G582" s="67"/>
      <c r="H582" s="67"/>
      <c r="I582" s="67"/>
      <c r="J582" s="9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</row>
    <row r="583" spans="1:26" ht="16.5" x14ac:dyDescent="0.45">
      <c r="A583" s="67"/>
      <c r="B583" s="67"/>
      <c r="C583" s="67"/>
      <c r="D583" s="67"/>
      <c r="E583" s="28"/>
      <c r="F583" s="67"/>
      <c r="G583" s="67"/>
      <c r="H583" s="67"/>
      <c r="I583" s="67"/>
      <c r="J583" s="9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</row>
    <row r="584" spans="1:26" ht="16.5" x14ac:dyDescent="0.45">
      <c r="A584" s="67"/>
      <c r="B584" s="67"/>
      <c r="C584" s="67"/>
      <c r="D584" s="67"/>
      <c r="E584" s="28"/>
      <c r="F584" s="67"/>
      <c r="G584" s="67"/>
      <c r="H584" s="67"/>
      <c r="I584" s="67"/>
      <c r="J584" s="9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</row>
    <row r="585" spans="1:26" ht="16.5" x14ac:dyDescent="0.45">
      <c r="A585" s="67"/>
      <c r="B585" s="67"/>
      <c r="C585" s="67"/>
      <c r="D585" s="67"/>
      <c r="E585" s="28"/>
      <c r="F585" s="67"/>
      <c r="G585" s="67"/>
      <c r="H585" s="67"/>
      <c r="I585" s="67"/>
      <c r="J585" s="9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</row>
    <row r="586" spans="1:26" ht="16.5" x14ac:dyDescent="0.45">
      <c r="A586" s="67"/>
      <c r="B586" s="67"/>
      <c r="C586" s="67"/>
      <c r="D586" s="67"/>
      <c r="E586" s="28"/>
      <c r="F586" s="67"/>
      <c r="G586" s="67"/>
      <c r="H586" s="67"/>
      <c r="I586" s="67"/>
      <c r="J586" s="9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</row>
    <row r="587" spans="1:26" ht="16.5" x14ac:dyDescent="0.45">
      <c r="A587" s="67"/>
      <c r="B587" s="67"/>
      <c r="C587" s="67"/>
      <c r="D587" s="67"/>
      <c r="E587" s="28"/>
      <c r="F587" s="67"/>
      <c r="G587" s="67"/>
      <c r="H587" s="67"/>
      <c r="I587" s="67"/>
      <c r="J587" s="9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</row>
    <row r="588" spans="1:26" ht="16.5" x14ac:dyDescent="0.45">
      <c r="A588" s="67"/>
      <c r="B588" s="67"/>
      <c r="C588" s="67"/>
      <c r="D588" s="67"/>
      <c r="E588" s="28"/>
      <c r="F588" s="67"/>
      <c r="G588" s="67"/>
      <c r="H588" s="67"/>
      <c r="I588" s="67"/>
      <c r="J588" s="9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</row>
    <row r="589" spans="1:26" ht="16.5" x14ac:dyDescent="0.45">
      <c r="A589" s="67"/>
      <c r="B589" s="67"/>
      <c r="C589" s="67"/>
      <c r="D589" s="67"/>
      <c r="E589" s="28"/>
      <c r="F589" s="67"/>
      <c r="G589" s="67"/>
      <c r="H589" s="67"/>
      <c r="I589" s="67"/>
      <c r="J589" s="9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</row>
    <row r="590" spans="1:26" ht="16.5" x14ac:dyDescent="0.45">
      <c r="A590" s="67"/>
      <c r="B590" s="67"/>
      <c r="C590" s="67"/>
      <c r="D590" s="67"/>
      <c r="E590" s="28"/>
      <c r="F590" s="67"/>
      <c r="G590" s="67"/>
      <c r="H590" s="67"/>
      <c r="I590" s="67"/>
      <c r="J590" s="9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</row>
    <row r="591" spans="1:26" ht="16.5" x14ac:dyDescent="0.45">
      <c r="A591" s="67"/>
      <c r="B591" s="67"/>
      <c r="C591" s="67"/>
      <c r="D591" s="67"/>
      <c r="E591" s="28"/>
      <c r="F591" s="67"/>
      <c r="G591" s="67"/>
      <c r="H591" s="67"/>
      <c r="I591" s="67"/>
      <c r="J591" s="9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</row>
    <row r="592" spans="1:26" ht="16.5" x14ac:dyDescent="0.45">
      <c r="A592" s="67"/>
      <c r="B592" s="67"/>
      <c r="C592" s="67"/>
      <c r="D592" s="67"/>
      <c r="E592" s="28"/>
      <c r="F592" s="67"/>
      <c r="G592" s="67"/>
      <c r="H592" s="67"/>
      <c r="I592" s="67"/>
      <c r="J592" s="9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</row>
    <row r="593" spans="1:26" ht="16.5" x14ac:dyDescent="0.45">
      <c r="A593" s="67"/>
      <c r="B593" s="67"/>
      <c r="C593" s="67"/>
      <c r="D593" s="67"/>
      <c r="E593" s="28"/>
      <c r="F593" s="67"/>
      <c r="G593" s="67"/>
      <c r="H593" s="67"/>
      <c r="I593" s="67"/>
      <c r="J593" s="9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</row>
    <row r="594" spans="1:26" ht="16.5" x14ac:dyDescent="0.45">
      <c r="A594" s="67"/>
      <c r="B594" s="67"/>
      <c r="C594" s="67"/>
      <c r="D594" s="67"/>
      <c r="E594" s="28"/>
      <c r="F594" s="67"/>
      <c r="G594" s="67"/>
      <c r="H594" s="67"/>
      <c r="I594" s="67"/>
      <c r="J594" s="9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</row>
    <row r="595" spans="1:26" ht="16.5" x14ac:dyDescent="0.45">
      <c r="A595" s="67"/>
      <c r="B595" s="67"/>
      <c r="C595" s="67"/>
      <c r="D595" s="67"/>
      <c r="E595" s="28"/>
      <c r="F595" s="67"/>
      <c r="G595" s="67"/>
      <c r="H595" s="67"/>
      <c r="I595" s="67"/>
      <c r="J595" s="9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</row>
    <row r="596" spans="1:26" ht="16.5" x14ac:dyDescent="0.45">
      <c r="A596" s="67"/>
      <c r="B596" s="67"/>
      <c r="C596" s="67"/>
      <c r="D596" s="67"/>
      <c r="E596" s="28"/>
      <c r="F596" s="67"/>
      <c r="G596" s="67"/>
      <c r="H596" s="67"/>
      <c r="I596" s="67"/>
      <c r="J596" s="9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</row>
    <row r="597" spans="1:26" ht="16.5" x14ac:dyDescent="0.45">
      <c r="A597" s="67"/>
      <c r="B597" s="67"/>
      <c r="C597" s="67"/>
      <c r="D597" s="67"/>
      <c r="E597" s="28"/>
      <c r="F597" s="67"/>
      <c r="G597" s="67"/>
      <c r="H597" s="67"/>
      <c r="I597" s="67"/>
      <c r="J597" s="9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</row>
    <row r="598" spans="1:26" ht="16.5" x14ac:dyDescent="0.45">
      <c r="A598" s="67"/>
      <c r="B598" s="67"/>
      <c r="C598" s="67"/>
      <c r="D598" s="67"/>
      <c r="E598" s="28"/>
      <c r="F598" s="67"/>
      <c r="G598" s="67"/>
      <c r="H598" s="67"/>
      <c r="I598" s="67"/>
      <c r="J598" s="9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</row>
    <row r="599" spans="1:26" ht="16.5" x14ac:dyDescent="0.45">
      <c r="A599" s="67"/>
      <c r="B599" s="67"/>
      <c r="C599" s="67"/>
      <c r="D599" s="67"/>
      <c r="E599" s="28"/>
      <c r="F599" s="67"/>
      <c r="G599" s="67"/>
      <c r="H599" s="67"/>
      <c r="I599" s="67"/>
      <c r="J599" s="9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</row>
    <row r="600" spans="1:26" ht="16.5" x14ac:dyDescent="0.45">
      <c r="A600" s="67"/>
      <c r="B600" s="67"/>
      <c r="C600" s="67"/>
      <c r="D600" s="67"/>
      <c r="E600" s="28"/>
      <c r="F600" s="67"/>
      <c r="G600" s="67"/>
      <c r="H600" s="67"/>
      <c r="I600" s="67"/>
      <c r="J600" s="9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</row>
    <row r="601" spans="1:26" ht="16.5" x14ac:dyDescent="0.45">
      <c r="A601" s="67"/>
      <c r="B601" s="67"/>
      <c r="C601" s="67"/>
      <c r="D601" s="67"/>
      <c r="E601" s="28"/>
      <c r="F601" s="67"/>
      <c r="G601" s="67"/>
      <c r="H601" s="67"/>
      <c r="I601" s="67"/>
      <c r="J601" s="9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</row>
    <row r="602" spans="1:26" ht="16.5" x14ac:dyDescent="0.45">
      <c r="A602" s="67"/>
      <c r="B602" s="67"/>
      <c r="C602" s="67"/>
      <c r="D602" s="67"/>
      <c r="E602" s="28"/>
      <c r="F602" s="67"/>
      <c r="G602" s="67"/>
      <c r="H602" s="67"/>
      <c r="I602" s="67"/>
      <c r="J602" s="9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</row>
    <row r="603" spans="1:26" ht="16.5" x14ac:dyDescent="0.45">
      <c r="A603" s="67"/>
      <c r="B603" s="67"/>
      <c r="C603" s="67"/>
      <c r="D603" s="67"/>
      <c r="E603" s="28"/>
      <c r="F603" s="67"/>
      <c r="G603" s="67"/>
      <c r="H603" s="67"/>
      <c r="I603" s="67"/>
      <c r="J603" s="9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</row>
    <row r="604" spans="1:26" ht="16.5" x14ac:dyDescent="0.45">
      <c r="A604" s="67"/>
      <c r="B604" s="67"/>
      <c r="C604" s="67"/>
      <c r="D604" s="67"/>
      <c r="E604" s="28"/>
      <c r="F604" s="67"/>
      <c r="G604" s="67"/>
      <c r="H604" s="67"/>
      <c r="I604" s="67"/>
      <c r="J604" s="9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</row>
    <row r="605" spans="1:26" ht="16.5" x14ac:dyDescent="0.45">
      <c r="A605" s="67"/>
      <c r="B605" s="67"/>
      <c r="C605" s="67"/>
      <c r="D605" s="67"/>
      <c r="E605" s="28"/>
      <c r="F605" s="67"/>
      <c r="G605" s="67"/>
      <c r="H605" s="67"/>
      <c r="I605" s="67"/>
      <c r="J605" s="9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</row>
    <row r="606" spans="1:26" ht="16.5" x14ac:dyDescent="0.45">
      <c r="A606" s="67"/>
      <c r="B606" s="67"/>
      <c r="C606" s="67"/>
      <c r="D606" s="67"/>
      <c r="E606" s="28"/>
      <c r="F606" s="67"/>
      <c r="G606" s="67"/>
      <c r="H606" s="67"/>
      <c r="I606" s="67"/>
      <c r="J606" s="9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</row>
    <row r="607" spans="1:26" ht="16.5" x14ac:dyDescent="0.45">
      <c r="A607" s="67"/>
      <c r="B607" s="67"/>
      <c r="C607" s="67"/>
      <c r="D607" s="67"/>
      <c r="E607" s="28"/>
      <c r="F607" s="67"/>
      <c r="G607" s="67"/>
      <c r="H607" s="67"/>
      <c r="I607" s="67"/>
      <c r="J607" s="9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</row>
    <row r="608" spans="1:26" ht="16.5" x14ac:dyDescent="0.45">
      <c r="A608" s="67"/>
      <c r="B608" s="67"/>
      <c r="C608" s="67"/>
      <c r="D608" s="67"/>
      <c r="E608" s="28"/>
      <c r="F608" s="67"/>
      <c r="G608" s="67"/>
      <c r="H608" s="67"/>
      <c r="I608" s="67"/>
      <c r="J608" s="9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</row>
    <row r="609" spans="1:26" ht="16.5" x14ac:dyDescent="0.45">
      <c r="A609" s="67"/>
      <c r="B609" s="67"/>
      <c r="C609" s="67"/>
      <c r="D609" s="67"/>
      <c r="E609" s="28"/>
      <c r="F609" s="67"/>
      <c r="G609" s="67"/>
      <c r="H609" s="67"/>
      <c r="I609" s="67"/>
      <c r="J609" s="9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</row>
    <row r="610" spans="1:26" ht="16.5" x14ac:dyDescent="0.45">
      <c r="A610" s="67"/>
      <c r="B610" s="67"/>
      <c r="C610" s="67"/>
      <c r="D610" s="67"/>
      <c r="E610" s="28"/>
      <c r="F610" s="67"/>
      <c r="G610" s="67"/>
      <c r="H610" s="67"/>
      <c r="I610" s="67"/>
      <c r="J610" s="9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</row>
    <row r="611" spans="1:26" ht="16.5" x14ac:dyDescent="0.45">
      <c r="A611" s="67"/>
      <c r="B611" s="67"/>
      <c r="C611" s="67"/>
      <c r="D611" s="67"/>
      <c r="E611" s="28"/>
      <c r="F611" s="67"/>
      <c r="G611" s="67"/>
      <c r="H611" s="67"/>
      <c r="I611" s="67"/>
      <c r="J611" s="9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</row>
    <row r="612" spans="1:26" ht="16.5" x14ac:dyDescent="0.45">
      <c r="A612" s="67"/>
      <c r="B612" s="67"/>
      <c r="C612" s="67"/>
      <c r="D612" s="67"/>
      <c r="E612" s="28"/>
      <c r="F612" s="67"/>
      <c r="G612" s="67"/>
      <c r="H612" s="67"/>
      <c r="I612" s="67"/>
      <c r="J612" s="9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</row>
    <row r="613" spans="1:26" ht="16.5" x14ac:dyDescent="0.45">
      <c r="A613" s="67"/>
      <c r="B613" s="67"/>
      <c r="C613" s="67"/>
      <c r="D613" s="67"/>
      <c r="E613" s="28"/>
      <c r="F613" s="67"/>
      <c r="G613" s="67"/>
      <c r="H613" s="67"/>
      <c r="I613" s="67"/>
      <c r="J613" s="9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</row>
    <row r="614" spans="1:26" ht="16.5" x14ac:dyDescent="0.45">
      <c r="A614" s="67"/>
      <c r="B614" s="67"/>
      <c r="C614" s="67"/>
      <c r="D614" s="67"/>
      <c r="E614" s="28"/>
      <c r="F614" s="67"/>
      <c r="G614" s="67"/>
      <c r="H614" s="67"/>
      <c r="I614" s="67"/>
      <c r="J614" s="9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</row>
    <row r="615" spans="1:26" ht="16.5" x14ac:dyDescent="0.45">
      <c r="A615" s="67"/>
      <c r="B615" s="67"/>
      <c r="C615" s="67"/>
      <c r="D615" s="67"/>
      <c r="E615" s="28"/>
      <c r="F615" s="67"/>
      <c r="G615" s="67"/>
      <c r="H615" s="67"/>
      <c r="I615" s="67"/>
      <c r="J615" s="9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</row>
    <row r="616" spans="1:26" ht="16.5" x14ac:dyDescent="0.45">
      <c r="A616" s="67"/>
      <c r="B616" s="67"/>
      <c r="C616" s="67"/>
      <c r="D616" s="67"/>
      <c r="E616" s="28"/>
      <c r="F616" s="67"/>
      <c r="G616" s="67"/>
      <c r="H616" s="67"/>
      <c r="I616" s="67"/>
      <c r="J616" s="9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</row>
    <row r="617" spans="1:26" ht="16.5" x14ac:dyDescent="0.45">
      <c r="A617" s="67"/>
      <c r="B617" s="67"/>
      <c r="C617" s="67"/>
      <c r="D617" s="67"/>
      <c r="E617" s="28"/>
      <c r="F617" s="67"/>
      <c r="G617" s="67"/>
      <c r="H617" s="67"/>
      <c r="I617" s="67"/>
      <c r="J617" s="9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</row>
    <row r="618" spans="1:26" ht="16.5" x14ac:dyDescent="0.45">
      <c r="A618" s="67"/>
      <c r="B618" s="67"/>
      <c r="C618" s="67"/>
      <c r="D618" s="67"/>
      <c r="E618" s="28"/>
      <c r="F618" s="67"/>
      <c r="G618" s="67"/>
      <c r="H618" s="67"/>
      <c r="I618" s="67"/>
      <c r="J618" s="9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</row>
    <row r="619" spans="1:26" ht="16.5" x14ac:dyDescent="0.45">
      <c r="A619" s="67"/>
      <c r="B619" s="67"/>
      <c r="C619" s="67"/>
      <c r="D619" s="67"/>
      <c r="E619" s="28"/>
      <c r="F619" s="67"/>
      <c r="G619" s="67"/>
      <c r="H619" s="67"/>
      <c r="I619" s="67"/>
      <c r="J619" s="9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</row>
    <row r="620" spans="1:26" ht="16.5" x14ac:dyDescent="0.45">
      <c r="A620" s="67"/>
      <c r="B620" s="67"/>
      <c r="C620" s="67"/>
      <c r="D620" s="67"/>
      <c r="E620" s="28"/>
      <c r="F620" s="67"/>
      <c r="G620" s="67"/>
      <c r="H620" s="67"/>
      <c r="I620" s="67"/>
      <c r="J620" s="9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</row>
    <row r="621" spans="1:26" ht="16.5" x14ac:dyDescent="0.45">
      <c r="A621" s="67"/>
      <c r="B621" s="67"/>
      <c r="C621" s="67"/>
      <c r="D621" s="67"/>
      <c r="E621" s="28"/>
      <c r="F621" s="67"/>
      <c r="G621" s="67"/>
      <c r="H621" s="67"/>
      <c r="I621" s="67"/>
      <c r="J621" s="9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</row>
    <row r="622" spans="1:26" ht="16.5" x14ac:dyDescent="0.45">
      <c r="A622" s="67"/>
      <c r="B622" s="67"/>
      <c r="C622" s="67"/>
      <c r="D622" s="67"/>
      <c r="E622" s="28"/>
      <c r="F622" s="67"/>
      <c r="G622" s="67"/>
      <c r="H622" s="67"/>
      <c r="I622" s="67"/>
      <c r="J622" s="9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</row>
    <row r="623" spans="1:26" ht="16.5" x14ac:dyDescent="0.45">
      <c r="A623" s="67"/>
      <c r="B623" s="67"/>
      <c r="C623" s="67"/>
      <c r="D623" s="67"/>
      <c r="E623" s="28"/>
      <c r="F623" s="67"/>
      <c r="G623" s="67"/>
      <c r="H623" s="67"/>
      <c r="I623" s="67"/>
      <c r="J623" s="9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</row>
    <row r="624" spans="1:26" ht="16.5" x14ac:dyDescent="0.45">
      <c r="A624" s="67"/>
      <c r="B624" s="67"/>
      <c r="C624" s="67"/>
      <c r="D624" s="67"/>
      <c r="E624" s="28"/>
      <c r="F624" s="67"/>
      <c r="G624" s="67"/>
      <c r="H624" s="67"/>
      <c r="I624" s="67"/>
      <c r="J624" s="9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</row>
    <row r="625" spans="1:26" ht="16.5" x14ac:dyDescent="0.45">
      <c r="A625" s="67"/>
      <c r="B625" s="67"/>
      <c r="C625" s="67"/>
      <c r="D625" s="67"/>
      <c r="E625" s="28"/>
      <c r="F625" s="67"/>
      <c r="G625" s="67"/>
      <c r="H625" s="67"/>
      <c r="I625" s="67"/>
      <c r="J625" s="9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</row>
    <row r="626" spans="1:26" ht="16.5" x14ac:dyDescent="0.45">
      <c r="A626" s="67"/>
      <c r="B626" s="67"/>
      <c r="C626" s="67"/>
      <c r="D626" s="67"/>
      <c r="E626" s="28"/>
      <c r="F626" s="67"/>
      <c r="G626" s="67"/>
      <c r="H626" s="67"/>
      <c r="I626" s="67"/>
      <c r="J626" s="9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</row>
    <row r="627" spans="1:26" ht="16.5" x14ac:dyDescent="0.45">
      <c r="A627" s="67"/>
      <c r="B627" s="67"/>
      <c r="C627" s="67"/>
      <c r="D627" s="67"/>
      <c r="E627" s="28"/>
      <c r="F627" s="67"/>
      <c r="G627" s="67"/>
      <c r="H627" s="67"/>
      <c r="I627" s="67"/>
      <c r="J627" s="9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</row>
    <row r="628" spans="1:26" ht="16.5" x14ac:dyDescent="0.45">
      <c r="A628" s="67"/>
      <c r="B628" s="67"/>
      <c r="C628" s="67"/>
      <c r="D628" s="67"/>
      <c r="E628" s="28"/>
      <c r="F628" s="67"/>
      <c r="G628" s="67"/>
      <c r="H628" s="67"/>
      <c r="I628" s="67"/>
      <c r="J628" s="9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</row>
    <row r="629" spans="1:26" ht="16.5" x14ac:dyDescent="0.45">
      <c r="A629" s="67"/>
      <c r="B629" s="67"/>
      <c r="C629" s="67"/>
      <c r="D629" s="67"/>
      <c r="E629" s="28"/>
      <c r="F629" s="67"/>
      <c r="G629" s="67"/>
      <c r="H629" s="67"/>
      <c r="I629" s="67"/>
      <c r="J629" s="9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</row>
    <row r="630" spans="1:26" ht="16.5" x14ac:dyDescent="0.45">
      <c r="A630" s="67"/>
      <c r="B630" s="67"/>
      <c r="C630" s="67"/>
      <c r="D630" s="67"/>
      <c r="E630" s="28"/>
      <c r="F630" s="67"/>
      <c r="G630" s="67"/>
      <c r="H630" s="67"/>
      <c r="I630" s="67"/>
      <c r="J630" s="9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</row>
    <row r="631" spans="1:26" ht="16.5" x14ac:dyDescent="0.45">
      <c r="A631" s="67"/>
      <c r="B631" s="67"/>
      <c r="C631" s="67"/>
      <c r="D631" s="67"/>
      <c r="E631" s="28"/>
      <c r="F631" s="67"/>
      <c r="G631" s="67"/>
      <c r="H631" s="67"/>
      <c r="I631" s="67"/>
      <c r="J631" s="9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</row>
    <row r="632" spans="1:26" ht="16.5" x14ac:dyDescent="0.45">
      <c r="A632" s="67"/>
      <c r="B632" s="67"/>
      <c r="C632" s="67"/>
      <c r="D632" s="67"/>
      <c r="E632" s="28"/>
      <c r="F632" s="67"/>
      <c r="G632" s="67"/>
      <c r="H632" s="67"/>
      <c r="I632" s="67"/>
      <c r="J632" s="9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</row>
    <row r="633" spans="1:26" ht="16.5" x14ac:dyDescent="0.45">
      <c r="A633" s="67"/>
      <c r="B633" s="67"/>
      <c r="C633" s="67"/>
      <c r="D633" s="67"/>
      <c r="E633" s="28"/>
      <c r="F633" s="67"/>
      <c r="G633" s="67"/>
      <c r="H633" s="67"/>
      <c r="I633" s="67"/>
      <c r="J633" s="9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</row>
    <row r="634" spans="1:26" ht="16.5" x14ac:dyDescent="0.45">
      <c r="A634" s="67"/>
      <c r="B634" s="67"/>
      <c r="C634" s="67"/>
      <c r="D634" s="67"/>
      <c r="E634" s="28"/>
      <c r="F634" s="67"/>
      <c r="G634" s="67"/>
      <c r="H634" s="67"/>
      <c r="I634" s="67"/>
      <c r="J634" s="9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</row>
    <row r="635" spans="1:26" ht="16.5" x14ac:dyDescent="0.45">
      <c r="A635" s="67"/>
      <c r="B635" s="67"/>
      <c r="C635" s="67"/>
      <c r="D635" s="67"/>
      <c r="E635" s="28"/>
      <c r="F635" s="67"/>
      <c r="G635" s="67"/>
      <c r="H635" s="67"/>
      <c r="I635" s="67"/>
      <c r="J635" s="9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</row>
    <row r="636" spans="1:26" ht="16.5" x14ac:dyDescent="0.45">
      <c r="A636" s="67"/>
      <c r="B636" s="67"/>
      <c r="C636" s="67"/>
      <c r="D636" s="67"/>
      <c r="E636" s="28"/>
      <c r="F636" s="67"/>
      <c r="G636" s="67"/>
      <c r="H636" s="67"/>
      <c r="I636" s="67"/>
      <c r="J636" s="9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</row>
    <row r="637" spans="1:26" ht="16.5" x14ac:dyDescent="0.45">
      <c r="A637" s="67"/>
      <c r="B637" s="67"/>
      <c r="C637" s="67"/>
      <c r="D637" s="67"/>
      <c r="E637" s="28"/>
      <c r="F637" s="67"/>
      <c r="G637" s="67"/>
      <c r="H637" s="67"/>
      <c r="I637" s="67"/>
      <c r="J637" s="9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</row>
    <row r="638" spans="1:26" ht="16.5" x14ac:dyDescent="0.45">
      <c r="A638" s="67"/>
      <c r="B638" s="67"/>
      <c r="C638" s="67"/>
      <c r="D638" s="67"/>
      <c r="E638" s="28"/>
      <c r="F638" s="67"/>
      <c r="G638" s="67"/>
      <c r="H638" s="67"/>
      <c r="I638" s="67"/>
      <c r="J638" s="9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</row>
    <row r="639" spans="1:26" ht="16.5" x14ac:dyDescent="0.45">
      <c r="A639" s="67"/>
      <c r="B639" s="67"/>
      <c r="C639" s="67"/>
      <c r="D639" s="67"/>
      <c r="E639" s="28"/>
      <c r="F639" s="67"/>
      <c r="G639" s="67"/>
      <c r="H639" s="67"/>
      <c r="I639" s="67"/>
      <c r="J639" s="9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</row>
    <row r="640" spans="1:26" ht="16.5" x14ac:dyDescent="0.45">
      <c r="A640" s="67"/>
      <c r="B640" s="67"/>
      <c r="C640" s="67"/>
      <c r="D640" s="67"/>
      <c r="E640" s="28"/>
      <c r="F640" s="67"/>
      <c r="G640" s="67"/>
      <c r="H640" s="67"/>
      <c r="I640" s="67"/>
      <c r="J640" s="9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</row>
    <row r="641" spans="1:26" ht="16.5" x14ac:dyDescent="0.45">
      <c r="A641" s="67"/>
      <c r="B641" s="67"/>
      <c r="C641" s="67"/>
      <c r="D641" s="67"/>
      <c r="E641" s="28"/>
      <c r="F641" s="67"/>
      <c r="G641" s="67"/>
      <c r="H641" s="67"/>
      <c r="I641" s="67"/>
      <c r="J641" s="9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</row>
    <row r="642" spans="1:26" ht="16.5" x14ac:dyDescent="0.45">
      <c r="A642" s="67"/>
      <c r="B642" s="67"/>
      <c r="C642" s="67"/>
      <c r="D642" s="67"/>
      <c r="E642" s="28"/>
      <c r="F642" s="67"/>
      <c r="G642" s="67"/>
      <c r="H642" s="67"/>
      <c r="I642" s="67"/>
      <c r="J642" s="9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</row>
    <row r="643" spans="1:26" ht="16.5" x14ac:dyDescent="0.45">
      <c r="A643" s="67"/>
      <c r="B643" s="67"/>
      <c r="C643" s="67"/>
      <c r="D643" s="67"/>
      <c r="E643" s="28"/>
      <c r="F643" s="67"/>
      <c r="G643" s="67"/>
      <c r="H643" s="67"/>
      <c r="I643" s="67"/>
      <c r="J643" s="9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</row>
    <row r="644" spans="1:26" ht="16.5" x14ac:dyDescent="0.45">
      <c r="A644" s="67"/>
      <c r="B644" s="67"/>
      <c r="C644" s="67"/>
      <c r="D644" s="67"/>
      <c r="E644" s="28"/>
      <c r="F644" s="67"/>
      <c r="G644" s="67"/>
      <c r="H644" s="67"/>
      <c r="I644" s="67"/>
      <c r="J644" s="9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</row>
    <row r="645" spans="1:26" ht="16.5" x14ac:dyDescent="0.45">
      <c r="A645" s="67"/>
      <c r="B645" s="67"/>
      <c r="C645" s="67"/>
      <c r="D645" s="67"/>
      <c r="E645" s="28"/>
      <c r="F645" s="67"/>
      <c r="G645" s="67"/>
      <c r="H645" s="67"/>
      <c r="I645" s="67"/>
      <c r="J645" s="9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</row>
    <row r="646" spans="1:26" ht="16.5" x14ac:dyDescent="0.45">
      <c r="A646" s="67"/>
      <c r="B646" s="67"/>
      <c r="C646" s="67"/>
      <c r="D646" s="67"/>
      <c r="E646" s="28"/>
      <c r="F646" s="67"/>
      <c r="G646" s="67"/>
      <c r="H646" s="67"/>
      <c r="I646" s="67"/>
      <c r="J646" s="9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</row>
    <row r="647" spans="1:26" ht="16.5" x14ac:dyDescent="0.45">
      <c r="A647" s="67"/>
      <c r="B647" s="67"/>
      <c r="C647" s="67"/>
      <c r="D647" s="67"/>
      <c r="E647" s="28"/>
      <c r="F647" s="67"/>
      <c r="G647" s="67"/>
      <c r="H647" s="67"/>
      <c r="I647" s="67"/>
      <c r="J647" s="9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</row>
    <row r="648" spans="1:26" ht="16.5" x14ac:dyDescent="0.45">
      <c r="A648" s="67"/>
      <c r="B648" s="67"/>
      <c r="C648" s="67"/>
      <c r="D648" s="67"/>
      <c r="E648" s="28"/>
      <c r="F648" s="67"/>
      <c r="G648" s="67"/>
      <c r="H648" s="67"/>
      <c r="I648" s="67"/>
      <c r="J648" s="9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</row>
    <row r="649" spans="1:26" ht="16.5" x14ac:dyDescent="0.45">
      <c r="A649" s="67"/>
      <c r="B649" s="67"/>
      <c r="C649" s="67"/>
      <c r="D649" s="67"/>
      <c r="E649" s="28"/>
      <c r="F649" s="67"/>
      <c r="G649" s="67"/>
      <c r="H649" s="67"/>
      <c r="I649" s="67"/>
      <c r="J649" s="9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</row>
    <row r="650" spans="1:26" ht="16.5" x14ac:dyDescent="0.45">
      <c r="A650" s="67"/>
      <c r="B650" s="67"/>
      <c r="C650" s="67"/>
      <c r="D650" s="67"/>
      <c r="E650" s="28"/>
      <c r="F650" s="67"/>
      <c r="G650" s="67"/>
      <c r="H650" s="67"/>
      <c r="I650" s="67"/>
      <c r="J650" s="9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</row>
    <row r="651" spans="1:26" ht="16.5" x14ac:dyDescent="0.45">
      <c r="A651" s="67"/>
      <c r="B651" s="67"/>
      <c r="C651" s="67"/>
      <c r="D651" s="67"/>
      <c r="E651" s="28"/>
      <c r="F651" s="67"/>
      <c r="G651" s="67"/>
      <c r="H651" s="67"/>
      <c r="I651" s="67"/>
      <c r="J651" s="9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</row>
    <row r="652" spans="1:26" ht="16.5" x14ac:dyDescent="0.45">
      <c r="A652" s="67"/>
      <c r="B652" s="67"/>
      <c r="C652" s="67"/>
      <c r="D652" s="67"/>
      <c r="E652" s="28"/>
      <c r="F652" s="67"/>
      <c r="G652" s="67"/>
      <c r="H652" s="67"/>
      <c r="I652" s="67"/>
      <c r="J652" s="9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</row>
    <row r="653" spans="1:26" ht="16.5" x14ac:dyDescent="0.45">
      <c r="A653" s="67"/>
      <c r="B653" s="67"/>
      <c r="C653" s="67"/>
      <c r="D653" s="67"/>
      <c r="E653" s="28"/>
      <c r="F653" s="67"/>
      <c r="G653" s="67"/>
      <c r="H653" s="67"/>
      <c r="I653" s="67"/>
      <c r="J653" s="9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</row>
    <row r="654" spans="1:26" ht="16.5" x14ac:dyDescent="0.45">
      <c r="A654" s="67"/>
      <c r="B654" s="67"/>
      <c r="C654" s="67"/>
      <c r="D654" s="67"/>
      <c r="E654" s="28"/>
      <c r="F654" s="67"/>
      <c r="G654" s="67"/>
      <c r="H654" s="67"/>
      <c r="I654" s="67"/>
      <c r="J654" s="9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</row>
    <row r="655" spans="1:26" ht="16.5" x14ac:dyDescent="0.45">
      <c r="A655" s="67"/>
      <c r="B655" s="67"/>
      <c r="C655" s="67"/>
      <c r="D655" s="67"/>
      <c r="E655" s="28"/>
      <c r="F655" s="67"/>
      <c r="G655" s="67"/>
      <c r="H655" s="67"/>
      <c r="I655" s="67"/>
      <c r="J655" s="9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</row>
    <row r="656" spans="1:26" ht="16.5" x14ac:dyDescent="0.45">
      <c r="A656" s="67"/>
      <c r="B656" s="67"/>
      <c r="C656" s="67"/>
      <c r="D656" s="67"/>
      <c r="E656" s="28"/>
      <c r="F656" s="67"/>
      <c r="G656" s="67"/>
      <c r="H656" s="67"/>
      <c r="I656" s="67"/>
      <c r="J656" s="9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</row>
    <row r="657" spans="1:26" ht="16.5" x14ac:dyDescent="0.45">
      <c r="A657" s="67"/>
      <c r="B657" s="67"/>
      <c r="C657" s="67"/>
      <c r="D657" s="67"/>
      <c r="E657" s="28"/>
      <c r="F657" s="67"/>
      <c r="G657" s="67"/>
      <c r="H657" s="67"/>
      <c r="I657" s="67"/>
      <c r="J657" s="9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</row>
    <row r="658" spans="1:26" ht="16.5" x14ac:dyDescent="0.45">
      <c r="A658" s="67"/>
      <c r="B658" s="67"/>
      <c r="C658" s="67"/>
      <c r="D658" s="67"/>
      <c r="E658" s="28"/>
      <c r="F658" s="67"/>
      <c r="G658" s="67"/>
      <c r="H658" s="67"/>
      <c r="I658" s="67"/>
      <c r="J658" s="9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</row>
    <row r="659" spans="1:26" ht="16.5" x14ac:dyDescent="0.45">
      <c r="A659" s="67"/>
      <c r="B659" s="67"/>
      <c r="C659" s="67"/>
      <c r="D659" s="67"/>
      <c r="E659" s="28"/>
      <c r="F659" s="67"/>
      <c r="G659" s="67"/>
      <c r="H659" s="67"/>
      <c r="I659" s="67"/>
      <c r="J659" s="9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</row>
    <row r="660" spans="1:26" ht="16.5" x14ac:dyDescent="0.45">
      <c r="A660" s="67"/>
      <c r="B660" s="67"/>
      <c r="C660" s="67"/>
      <c r="D660" s="67"/>
      <c r="E660" s="28"/>
      <c r="F660" s="67"/>
      <c r="G660" s="67"/>
      <c r="H660" s="67"/>
      <c r="I660" s="67"/>
      <c r="J660" s="9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</row>
    <row r="661" spans="1:26" ht="16.5" x14ac:dyDescent="0.45">
      <c r="A661" s="67"/>
      <c r="B661" s="67"/>
      <c r="C661" s="67"/>
      <c r="D661" s="67"/>
      <c r="E661" s="28"/>
      <c r="F661" s="67"/>
      <c r="G661" s="67"/>
      <c r="H661" s="67"/>
      <c r="I661" s="67"/>
      <c r="J661" s="9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</row>
    <row r="662" spans="1:26" ht="16.5" x14ac:dyDescent="0.45">
      <c r="A662" s="67"/>
      <c r="B662" s="67"/>
      <c r="C662" s="67"/>
      <c r="D662" s="67"/>
      <c r="E662" s="28"/>
      <c r="F662" s="67"/>
      <c r="G662" s="67"/>
      <c r="H662" s="67"/>
      <c r="I662" s="67"/>
      <c r="J662" s="9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</row>
    <row r="663" spans="1:26" ht="16.5" x14ac:dyDescent="0.45">
      <c r="A663" s="67"/>
      <c r="B663" s="67"/>
      <c r="C663" s="67"/>
      <c r="D663" s="67"/>
      <c r="E663" s="28"/>
      <c r="F663" s="67"/>
      <c r="G663" s="67"/>
      <c r="H663" s="67"/>
      <c r="I663" s="67"/>
      <c r="J663" s="9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</row>
    <row r="664" spans="1:26" ht="16.5" x14ac:dyDescent="0.45">
      <c r="A664" s="67"/>
      <c r="B664" s="67"/>
      <c r="C664" s="67"/>
      <c r="D664" s="67"/>
      <c r="E664" s="28"/>
      <c r="F664" s="67"/>
      <c r="G664" s="67"/>
      <c r="H664" s="67"/>
      <c r="I664" s="67"/>
      <c r="J664" s="9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</row>
    <row r="665" spans="1:26" ht="16.5" x14ac:dyDescent="0.45">
      <c r="A665" s="67"/>
      <c r="B665" s="67"/>
      <c r="C665" s="67"/>
      <c r="D665" s="67"/>
      <c r="E665" s="28"/>
      <c r="F665" s="67"/>
      <c r="G665" s="67"/>
      <c r="H665" s="67"/>
      <c r="I665" s="67"/>
      <c r="J665" s="9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</row>
    <row r="666" spans="1:26" ht="16.5" x14ac:dyDescent="0.45">
      <c r="A666" s="67"/>
      <c r="B666" s="67"/>
      <c r="C666" s="67"/>
      <c r="D666" s="67"/>
      <c r="E666" s="28"/>
      <c r="F666" s="67"/>
      <c r="G666" s="67"/>
      <c r="H666" s="67"/>
      <c r="I666" s="67"/>
      <c r="J666" s="9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</row>
    <row r="667" spans="1:26" ht="16.5" x14ac:dyDescent="0.45">
      <c r="A667" s="67"/>
      <c r="B667" s="67"/>
      <c r="C667" s="67"/>
      <c r="D667" s="67"/>
      <c r="E667" s="28"/>
      <c r="F667" s="67"/>
      <c r="G667" s="67"/>
      <c r="H667" s="67"/>
      <c r="I667" s="67"/>
      <c r="J667" s="9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</row>
    <row r="668" spans="1:26" ht="16.5" x14ac:dyDescent="0.45">
      <c r="A668" s="67"/>
      <c r="B668" s="67"/>
      <c r="C668" s="67"/>
      <c r="D668" s="67"/>
      <c r="E668" s="28"/>
      <c r="F668" s="67"/>
      <c r="G668" s="67"/>
      <c r="H668" s="67"/>
      <c r="I668" s="67"/>
      <c r="J668" s="9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</row>
    <row r="669" spans="1:26" ht="16.5" x14ac:dyDescent="0.45">
      <c r="A669" s="67"/>
      <c r="B669" s="67"/>
      <c r="C669" s="67"/>
      <c r="D669" s="67"/>
      <c r="E669" s="28"/>
      <c r="F669" s="67"/>
      <c r="G669" s="67"/>
      <c r="H669" s="67"/>
      <c r="I669" s="67"/>
      <c r="J669" s="9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</row>
    <row r="670" spans="1:26" ht="16.5" x14ac:dyDescent="0.45">
      <c r="A670" s="67"/>
      <c r="B670" s="67"/>
      <c r="C670" s="67"/>
      <c r="D670" s="67"/>
      <c r="E670" s="28"/>
      <c r="F670" s="67"/>
      <c r="G670" s="67"/>
      <c r="H670" s="67"/>
      <c r="I670" s="67"/>
      <c r="J670" s="9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</row>
    <row r="671" spans="1:26" ht="16.5" x14ac:dyDescent="0.45">
      <c r="A671" s="67"/>
      <c r="B671" s="67"/>
      <c r="C671" s="67"/>
      <c r="D671" s="67"/>
      <c r="E671" s="28"/>
      <c r="F671" s="67"/>
      <c r="G671" s="67"/>
      <c r="H671" s="67"/>
      <c r="I671" s="67"/>
      <c r="J671" s="9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</row>
    <row r="672" spans="1:26" ht="16.5" x14ac:dyDescent="0.45">
      <c r="A672" s="67"/>
      <c r="B672" s="67"/>
      <c r="C672" s="67"/>
      <c r="D672" s="67"/>
      <c r="E672" s="28"/>
      <c r="F672" s="67"/>
      <c r="G672" s="67"/>
      <c r="H672" s="67"/>
      <c r="I672" s="67"/>
      <c r="J672" s="9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</row>
    <row r="673" spans="1:26" ht="16.5" x14ac:dyDescent="0.45">
      <c r="A673" s="67"/>
      <c r="B673" s="67"/>
      <c r="C673" s="67"/>
      <c r="D673" s="67"/>
      <c r="E673" s="28"/>
      <c r="F673" s="67"/>
      <c r="G673" s="67"/>
      <c r="H673" s="67"/>
      <c r="I673" s="67"/>
      <c r="J673" s="9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</row>
    <row r="674" spans="1:26" ht="16.5" x14ac:dyDescent="0.45">
      <c r="A674" s="67"/>
      <c r="B674" s="67"/>
      <c r="C674" s="67"/>
      <c r="D674" s="67"/>
      <c r="E674" s="28"/>
      <c r="F674" s="67"/>
      <c r="G674" s="67"/>
      <c r="H674" s="67"/>
      <c r="I674" s="67"/>
      <c r="J674" s="9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</row>
    <row r="675" spans="1:26" ht="16.5" x14ac:dyDescent="0.45">
      <c r="A675" s="67"/>
      <c r="B675" s="67"/>
      <c r="C675" s="67"/>
      <c r="D675" s="67"/>
      <c r="E675" s="28"/>
      <c r="F675" s="67"/>
      <c r="G675" s="67"/>
      <c r="H675" s="67"/>
      <c r="I675" s="67"/>
      <c r="J675" s="9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</row>
    <row r="676" spans="1:26" ht="16.5" x14ac:dyDescent="0.45">
      <c r="A676" s="67"/>
      <c r="B676" s="67"/>
      <c r="C676" s="67"/>
      <c r="D676" s="67"/>
      <c r="E676" s="28"/>
      <c r="F676" s="67"/>
      <c r="G676" s="67"/>
      <c r="H676" s="67"/>
      <c r="I676" s="67"/>
      <c r="J676" s="9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</row>
    <row r="677" spans="1:26" ht="16.5" x14ac:dyDescent="0.45">
      <c r="A677" s="67"/>
      <c r="B677" s="67"/>
      <c r="C677" s="67"/>
      <c r="D677" s="67"/>
      <c r="E677" s="28"/>
      <c r="F677" s="67"/>
      <c r="G677" s="67"/>
      <c r="H677" s="67"/>
      <c r="I677" s="67"/>
      <c r="J677" s="9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</row>
    <row r="678" spans="1:26" ht="16.5" x14ac:dyDescent="0.45">
      <c r="A678" s="67"/>
      <c r="B678" s="67"/>
      <c r="C678" s="67"/>
      <c r="D678" s="67"/>
      <c r="E678" s="28"/>
      <c r="F678" s="67"/>
      <c r="G678" s="67"/>
      <c r="H678" s="67"/>
      <c r="I678" s="67"/>
      <c r="J678" s="9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</row>
    <row r="679" spans="1:26" ht="16.5" x14ac:dyDescent="0.45">
      <c r="A679" s="67"/>
      <c r="B679" s="67"/>
      <c r="C679" s="67"/>
      <c r="D679" s="67"/>
      <c r="E679" s="28"/>
      <c r="F679" s="67"/>
      <c r="G679" s="67"/>
      <c r="H679" s="67"/>
      <c r="I679" s="67"/>
      <c r="J679" s="9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</row>
    <row r="680" spans="1:26" ht="16.5" x14ac:dyDescent="0.45">
      <c r="A680" s="67"/>
      <c r="B680" s="67"/>
      <c r="C680" s="67"/>
      <c r="D680" s="67"/>
      <c r="E680" s="28"/>
      <c r="F680" s="67"/>
      <c r="G680" s="67"/>
      <c r="H680" s="67"/>
      <c r="I680" s="67"/>
      <c r="J680" s="9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</row>
    <row r="681" spans="1:26" ht="16.5" x14ac:dyDescent="0.45">
      <c r="A681" s="67"/>
      <c r="B681" s="67"/>
      <c r="C681" s="67"/>
      <c r="D681" s="67"/>
      <c r="E681" s="28"/>
      <c r="F681" s="67"/>
      <c r="G681" s="67"/>
      <c r="H681" s="67"/>
      <c r="I681" s="67"/>
      <c r="J681" s="9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</row>
    <row r="682" spans="1:26" ht="16.5" x14ac:dyDescent="0.45">
      <c r="A682" s="67"/>
      <c r="B682" s="67"/>
      <c r="C682" s="67"/>
      <c r="D682" s="67"/>
      <c r="E682" s="28"/>
      <c r="F682" s="67"/>
      <c r="G682" s="67"/>
      <c r="H682" s="67"/>
      <c r="I682" s="67"/>
      <c r="J682" s="9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</row>
    <row r="683" spans="1:26" ht="16.5" x14ac:dyDescent="0.45">
      <c r="A683" s="67"/>
      <c r="B683" s="67"/>
      <c r="C683" s="67"/>
      <c r="D683" s="67"/>
      <c r="E683" s="28"/>
      <c r="F683" s="67"/>
      <c r="G683" s="67"/>
      <c r="H683" s="67"/>
      <c r="I683" s="67"/>
      <c r="J683" s="9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</row>
    <row r="684" spans="1:26" ht="16.5" x14ac:dyDescent="0.45">
      <c r="A684" s="67"/>
      <c r="B684" s="67"/>
      <c r="C684" s="67"/>
      <c r="D684" s="67"/>
      <c r="E684" s="28"/>
      <c r="F684" s="67"/>
      <c r="G684" s="67"/>
      <c r="H684" s="67"/>
      <c r="I684" s="67"/>
      <c r="J684" s="9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</row>
    <row r="685" spans="1:26" ht="16.5" x14ac:dyDescent="0.45">
      <c r="A685" s="67"/>
      <c r="B685" s="67"/>
      <c r="C685" s="67"/>
      <c r="D685" s="67"/>
      <c r="E685" s="28"/>
      <c r="F685" s="67"/>
      <c r="G685" s="67"/>
      <c r="H685" s="67"/>
      <c r="I685" s="67"/>
      <c r="J685" s="9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</row>
    <row r="686" spans="1:26" ht="16.5" x14ac:dyDescent="0.45">
      <c r="A686" s="67"/>
      <c r="B686" s="67"/>
      <c r="C686" s="67"/>
      <c r="D686" s="67"/>
      <c r="E686" s="28"/>
      <c r="F686" s="67"/>
      <c r="G686" s="67"/>
      <c r="H686" s="67"/>
      <c r="I686" s="67"/>
      <c r="J686" s="9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</row>
    <row r="687" spans="1:26" ht="16.5" x14ac:dyDescent="0.45">
      <c r="A687" s="67"/>
      <c r="B687" s="67"/>
      <c r="C687" s="67"/>
      <c r="D687" s="67"/>
      <c r="E687" s="28"/>
      <c r="F687" s="67"/>
      <c r="G687" s="67"/>
      <c r="H687" s="67"/>
      <c r="I687" s="67"/>
      <c r="J687" s="9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</row>
    <row r="688" spans="1:26" ht="16.5" x14ac:dyDescent="0.45">
      <c r="A688" s="67"/>
      <c r="B688" s="67"/>
      <c r="C688" s="67"/>
      <c r="D688" s="67"/>
      <c r="E688" s="28"/>
      <c r="F688" s="67"/>
      <c r="G688" s="67"/>
      <c r="H688" s="67"/>
      <c r="I688" s="67"/>
      <c r="J688" s="9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</row>
    <row r="689" spans="1:26" ht="16.5" x14ac:dyDescent="0.45">
      <c r="A689" s="67"/>
      <c r="B689" s="67"/>
      <c r="C689" s="67"/>
      <c r="D689" s="67"/>
      <c r="E689" s="28"/>
      <c r="F689" s="67"/>
      <c r="G689" s="67"/>
      <c r="H689" s="67"/>
      <c r="I689" s="67"/>
      <c r="J689" s="9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</row>
    <row r="690" spans="1:26" ht="16.5" x14ac:dyDescent="0.45">
      <c r="A690" s="67"/>
      <c r="B690" s="67"/>
      <c r="C690" s="67"/>
      <c r="D690" s="67"/>
      <c r="E690" s="28"/>
      <c r="F690" s="67"/>
      <c r="G690" s="67"/>
      <c r="H690" s="67"/>
      <c r="I690" s="67"/>
      <c r="J690" s="9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</row>
    <row r="691" spans="1:26" ht="16.5" x14ac:dyDescent="0.45">
      <c r="A691" s="67"/>
      <c r="B691" s="67"/>
      <c r="C691" s="67"/>
      <c r="D691" s="67"/>
      <c r="E691" s="28"/>
      <c r="F691" s="67"/>
      <c r="G691" s="67"/>
      <c r="H691" s="67"/>
      <c r="I691" s="67"/>
      <c r="J691" s="9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</row>
    <row r="692" spans="1:26" ht="16.5" x14ac:dyDescent="0.45">
      <c r="A692" s="67"/>
      <c r="B692" s="67"/>
      <c r="C692" s="67"/>
      <c r="D692" s="67"/>
      <c r="E692" s="28"/>
      <c r="F692" s="67"/>
      <c r="G692" s="67"/>
      <c r="H692" s="67"/>
      <c r="I692" s="67"/>
      <c r="J692" s="9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</row>
    <row r="693" spans="1:26" ht="16.5" x14ac:dyDescent="0.45">
      <c r="A693" s="67"/>
      <c r="B693" s="67"/>
      <c r="C693" s="67"/>
      <c r="D693" s="67"/>
      <c r="E693" s="28"/>
      <c r="F693" s="67"/>
      <c r="G693" s="67"/>
      <c r="H693" s="67"/>
      <c r="I693" s="67"/>
      <c r="J693" s="9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</row>
    <row r="694" spans="1:26" ht="16.5" x14ac:dyDescent="0.45">
      <c r="A694" s="67"/>
      <c r="B694" s="67"/>
      <c r="C694" s="67"/>
      <c r="D694" s="67"/>
      <c r="E694" s="28"/>
      <c r="F694" s="67"/>
      <c r="G694" s="67"/>
      <c r="H694" s="67"/>
      <c r="I694" s="67"/>
      <c r="J694" s="9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</row>
    <row r="695" spans="1:26" ht="16.5" x14ac:dyDescent="0.45">
      <c r="A695" s="67"/>
      <c r="B695" s="67"/>
      <c r="C695" s="67"/>
      <c r="D695" s="67"/>
      <c r="E695" s="28"/>
      <c r="F695" s="67"/>
      <c r="G695" s="67"/>
      <c r="H695" s="67"/>
      <c r="I695" s="67"/>
      <c r="J695" s="9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</row>
    <row r="696" spans="1:26" ht="16.5" x14ac:dyDescent="0.45">
      <c r="A696" s="67"/>
      <c r="B696" s="67"/>
      <c r="C696" s="67"/>
      <c r="D696" s="67"/>
      <c r="E696" s="28"/>
      <c r="F696" s="67"/>
      <c r="G696" s="67"/>
      <c r="H696" s="67"/>
      <c r="I696" s="67"/>
      <c r="J696" s="9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</row>
    <row r="697" spans="1:26" ht="16.5" x14ac:dyDescent="0.45">
      <c r="A697" s="67"/>
      <c r="B697" s="67"/>
      <c r="C697" s="67"/>
      <c r="D697" s="67"/>
      <c r="E697" s="28"/>
      <c r="F697" s="67"/>
      <c r="G697" s="67"/>
      <c r="H697" s="67"/>
      <c r="I697" s="67"/>
      <c r="J697" s="9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</row>
    <row r="698" spans="1:26" ht="16.5" x14ac:dyDescent="0.45">
      <c r="A698" s="67"/>
      <c r="B698" s="67"/>
      <c r="C698" s="67"/>
      <c r="D698" s="67"/>
      <c r="E698" s="28"/>
      <c r="F698" s="67"/>
      <c r="G698" s="67"/>
      <c r="H698" s="67"/>
      <c r="I698" s="67"/>
      <c r="J698" s="9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</row>
    <row r="699" spans="1:26" ht="16.5" x14ac:dyDescent="0.45">
      <c r="A699" s="67"/>
      <c r="B699" s="67"/>
      <c r="C699" s="67"/>
      <c r="D699" s="67"/>
      <c r="E699" s="28"/>
      <c r="F699" s="67"/>
      <c r="G699" s="67"/>
      <c r="H699" s="67"/>
      <c r="I699" s="67"/>
      <c r="J699" s="9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</row>
    <row r="700" spans="1:26" ht="16.5" x14ac:dyDescent="0.45">
      <c r="A700" s="67"/>
      <c r="B700" s="67"/>
      <c r="C700" s="67"/>
      <c r="D700" s="67"/>
      <c r="E700" s="28"/>
      <c r="F700" s="67"/>
      <c r="G700" s="67"/>
      <c r="H700" s="67"/>
      <c r="I700" s="67"/>
      <c r="J700" s="9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</row>
    <row r="701" spans="1:26" ht="16.5" x14ac:dyDescent="0.45">
      <c r="A701" s="67"/>
      <c r="B701" s="67"/>
      <c r="C701" s="67"/>
      <c r="D701" s="67"/>
      <c r="E701" s="28"/>
      <c r="F701" s="67"/>
      <c r="G701" s="67"/>
      <c r="H701" s="67"/>
      <c r="I701" s="67"/>
      <c r="J701" s="9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</row>
    <row r="702" spans="1:26" ht="16.5" x14ac:dyDescent="0.45">
      <c r="A702" s="67"/>
      <c r="B702" s="67"/>
      <c r="C702" s="67"/>
      <c r="D702" s="67"/>
      <c r="E702" s="28"/>
      <c r="F702" s="67"/>
      <c r="G702" s="67"/>
      <c r="H702" s="67"/>
      <c r="I702" s="67"/>
      <c r="J702" s="9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</row>
    <row r="703" spans="1:26" ht="16.5" x14ac:dyDescent="0.45">
      <c r="A703" s="67"/>
      <c r="B703" s="67"/>
      <c r="C703" s="67"/>
      <c r="D703" s="67"/>
      <c r="E703" s="28"/>
      <c r="F703" s="67"/>
      <c r="G703" s="67"/>
      <c r="H703" s="67"/>
      <c r="I703" s="67"/>
      <c r="J703" s="9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</row>
    <row r="704" spans="1:26" ht="16.5" x14ac:dyDescent="0.45">
      <c r="A704" s="67"/>
      <c r="B704" s="67"/>
      <c r="C704" s="67"/>
      <c r="D704" s="67"/>
      <c r="E704" s="28"/>
      <c r="F704" s="67"/>
      <c r="G704" s="67"/>
      <c r="H704" s="67"/>
      <c r="I704" s="67"/>
      <c r="J704" s="9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</row>
    <row r="705" spans="1:26" ht="16.5" x14ac:dyDescent="0.45">
      <c r="A705" s="67"/>
      <c r="B705" s="67"/>
      <c r="C705" s="67"/>
      <c r="D705" s="67"/>
      <c r="E705" s="28"/>
      <c r="F705" s="67"/>
      <c r="G705" s="67"/>
      <c r="H705" s="67"/>
      <c r="I705" s="67"/>
      <c r="J705" s="9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</row>
    <row r="706" spans="1:26" ht="16.5" x14ac:dyDescent="0.45">
      <c r="A706" s="67"/>
      <c r="B706" s="67"/>
      <c r="C706" s="67"/>
      <c r="D706" s="67"/>
      <c r="E706" s="28"/>
      <c r="F706" s="67"/>
      <c r="G706" s="67"/>
      <c r="H706" s="67"/>
      <c r="I706" s="67"/>
      <c r="J706" s="9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</row>
    <row r="707" spans="1:26" ht="16.5" x14ac:dyDescent="0.45">
      <c r="A707" s="67"/>
      <c r="B707" s="67"/>
      <c r="C707" s="67"/>
      <c r="D707" s="67"/>
      <c r="E707" s="28"/>
      <c r="F707" s="67"/>
      <c r="G707" s="67"/>
      <c r="H707" s="67"/>
      <c r="I707" s="67"/>
      <c r="J707" s="9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</row>
    <row r="708" spans="1:26" ht="16.5" x14ac:dyDescent="0.45">
      <c r="A708" s="67"/>
      <c r="B708" s="67"/>
      <c r="C708" s="67"/>
      <c r="D708" s="67"/>
      <c r="E708" s="28"/>
      <c r="F708" s="67"/>
      <c r="G708" s="67"/>
      <c r="H708" s="67"/>
      <c r="I708" s="67"/>
      <c r="J708" s="9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</row>
    <row r="709" spans="1:26" ht="16.5" x14ac:dyDescent="0.45">
      <c r="A709" s="67"/>
      <c r="B709" s="67"/>
      <c r="C709" s="67"/>
      <c r="D709" s="67"/>
      <c r="E709" s="28"/>
      <c r="F709" s="67"/>
      <c r="G709" s="67"/>
      <c r="H709" s="67"/>
      <c r="I709" s="67"/>
      <c r="J709" s="9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</row>
    <row r="710" spans="1:26" ht="16.5" x14ac:dyDescent="0.45">
      <c r="A710" s="67"/>
      <c r="B710" s="67"/>
      <c r="C710" s="67"/>
      <c r="D710" s="67"/>
      <c r="E710" s="28"/>
      <c r="F710" s="67"/>
      <c r="G710" s="67"/>
      <c r="H710" s="67"/>
      <c r="I710" s="67"/>
      <c r="J710" s="9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</row>
    <row r="711" spans="1:26" ht="16.5" x14ac:dyDescent="0.45">
      <c r="A711" s="67"/>
      <c r="B711" s="67"/>
      <c r="C711" s="67"/>
      <c r="D711" s="67"/>
      <c r="E711" s="28"/>
      <c r="F711" s="67"/>
      <c r="G711" s="67"/>
      <c r="H711" s="67"/>
      <c r="I711" s="67"/>
      <c r="J711" s="9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</row>
    <row r="712" spans="1:26" ht="16.5" x14ac:dyDescent="0.45">
      <c r="A712" s="67"/>
      <c r="B712" s="67"/>
      <c r="C712" s="67"/>
      <c r="D712" s="67"/>
      <c r="E712" s="28"/>
      <c r="F712" s="67"/>
      <c r="G712" s="67"/>
      <c r="H712" s="67"/>
      <c r="I712" s="67"/>
      <c r="J712" s="9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</row>
    <row r="713" spans="1:26" ht="16.5" x14ac:dyDescent="0.45">
      <c r="A713" s="67"/>
      <c r="B713" s="67"/>
      <c r="C713" s="67"/>
      <c r="D713" s="67"/>
      <c r="E713" s="28"/>
      <c r="F713" s="67"/>
      <c r="G713" s="67"/>
      <c r="H713" s="67"/>
      <c r="I713" s="67"/>
      <c r="J713" s="9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</row>
    <row r="714" spans="1:26" ht="16.5" x14ac:dyDescent="0.45">
      <c r="A714" s="67"/>
      <c r="B714" s="67"/>
      <c r="C714" s="67"/>
      <c r="D714" s="67"/>
      <c r="E714" s="28"/>
      <c r="F714" s="67"/>
      <c r="G714" s="67"/>
      <c r="H714" s="67"/>
      <c r="I714" s="67"/>
      <c r="J714" s="9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</row>
    <row r="715" spans="1:26" ht="16.5" x14ac:dyDescent="0.45">
      <c r="A715" s="67"/>
      <c r="B715" s="67"/>
      <c r="C715" s="67"/>
      <c r="D715" s="67"/>
      <c r="E715" s="28"/>
      <c r="F715" s="67"/>
      <c r="G715" s="67"/>
      <c r="H715" s="67"/>
      <c r="I715" s="67"/>
      <c r="J715" s="9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</row>
    <row r="716" spans="1:26" ht="16.5" x14ac:dyDescent="0.45">
      <c r="A716" s="67"/>
      <c r="B716" s="67"/>
      <c r="C716" s="67"/>
      <c r="D716" s="67"/>
      <c r="E716" s="28"/>
      <c r="F716" s="67"/>
      <c r="G716" s="67"/>
      <c r="H716" s="67"/>
      <c r="I716" s="67"/>
      <c r="J716" s="9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</row>
    <row r="717" spans="1:26" ht="16.5" x14ac:dyDescent="0.45">
      <c r="A717" s="67"/>
      <c r="B717" s="67"/>
      <c r="C717" s="67"/>
      <c r="D717" s="67"/>
      <c r="E717" s="28"/>
      <c r="F717" s="67"/>
      <c r="G717" s="67"/>
      <c r="H717" s="67"/>
      <c r="I717" s="67"/>
      <c r="J717" s="9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</row>
    <row r="718" spans="1:26" ht="16.5" x14ac:dyDescent="0.45">
      <c r="A718" s="67"/>
      <c r="B718" s="67"/>
      <c r="C718" s="67"/>
      <c r="D718" s="67"/>
      <c r="E718" s="28"/>
      <c r="F718" s="67"/>
      <c r="G718" s="67"/>
      <c r="H718" s="67"/>
      <c r="I718" s="67"/>
      <c r="J718" s="9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</row>
    <row r="719" spans="1:26" ht="16.5" x14ac:dyDescent="0.45">
      <c r="A719" s="67"/>
      <c r="B719" s="67"/>
      <c r="C719" s="67"/>
      <c r="D719" s="67"/>
      <c r="E719" s="28"/>
      <c r="F719" s="67"/>
      <c r="G719" s="67"/>
      <c r="H719" s="67"/>
      <c r="I719" s="67"/>
      <c r="J719" s="9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</row>
    <row r="720" spans="1:26" ht="16.5" x14ac:dyDescent="0.45">
      <c r="A720" s="67"/>
      <c r="B720" s="67"/>
      <c r="C720" s="67"/>
      <c r="D720" s="67"/>
      <c r="E720" s="28"/>
      <c r="F720" s="67"/>
      <c r="G720" s="67"/>
      <c r="H720" s="67"/>
      <c r="I720" s="67"/>
      <c r="J720" s="9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</row>
    <row r="721" spans="1:26" ht="16.5" x14ac:dyDescent="0.45">
      <c r="A721" s="67"/>
      <c r="B721" s="67"/>
      <c r="C721" s="67"/>
      <c r="D721" s="67"/>
      <c r="E721" s="28"/>
      <c r="F721" s="67"/>
      <c r="G721" s="67"/>
      <c r="H721" s="67"/>
      <c r="I721" s="67"/>
      <c r="J721" s="9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</row>
    <row r="722" spans="1:26" ht="16.5" x14ac:dyDescent="0.45">
      <c r="A722" s="67"/>
      <c r="B722" s="67"/>
      <c r="C722" s="67"/>
      <c r="D722" s="67"/>
      <c r="E722" s="28"/>
      <c r="F722" s="67"/>
      <c r="G722" s="67"/>
      <c r="H722" s="67"/>
      <c r="I722" s="67"/>
      <c r="J722" s="9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</row>
    <row r="723" spans="1:26" ht="16.5" x14ac:dyDescent="0.45">
      <c r="A723" s="67"/>
      <c r="B723" s="67"/>
      <c r="C723" s="67"/>
      <c r="D723" s="67"/>
      <c r="E723" s="28"/>
      <c r="F723" s="67"/>
      <c r="G723" s="67"/>
      <c r="H723" s="67"/>
      <c r="I723" s="67"/>
      <c r="J723" s="9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</row>
    <row r="724" spans="1:26" ht="16.5" x14ac:dyDescent="0.45">
      <c r="A724" s="67"/>
      <c r="B724" s="67"/>
      <c r="C724" s="67"/>
      <c r="D724" s="67"/>
      <c r="E724" s="28"/>
      <c r="F724" s="67"/>
      <c r="G724" s="67"/>
      <c r="H724" s="67"/>
      <c r="I724" s="67"/>
      <c r="J724" s="9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</row>
    <row r="725" spans="1:26" ht="16.5" x14ac:dyDescent="0.45">
      <c r="A725" s="67"/>
      <c r="B725" s="67"/>
      <c r="C725" s="67"/>
      <c r="D725" s="67"/>
      <c r="E725" s="28"/>
      <c r="F725" s="67"/>
      <c r="G725" s="67"/>
      <c r="H725" s="67"/>
      <c r="I725" s="67"/>
      <c r="J725" s="9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</row>
    <row r="726" spans="1:26" ht="16.5" x14ac:dyDescent="0.45">
      <c r="A726" s="67"/>
      <c r="B726" s="67"/>
      <c r="C726" s="67"/>
      <c r="D726" s="67"/>
      <c r="E726" s="28"/>
      <c r="F726" s="67"/>
      <c r="G726" s="67"/>
      <c r="H726" s="67"/>
      <c r="I726" s="67"/>
      <c r="J726" s="9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</row>
    <row r="727" spans="1:26" ht="16.5" x14ac:dyDescent="0.45">
      <c r="A727" s="67"/>
      <c r="B727" s="67"/>
      <c r="C727" s="67"/>
      <c r="D727" s="67"/>
      <c r="E727" s="28"/>
      <c r="F727" s="67"/>
      <c r="G727" s="67"/>
      <c r="H727" s="67"/>
      <c r="I727" s="67"/>
      <c r="J727" s="9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</row>
    <row r="728" spans="1:26" ht="16.5" x14ac:dyDescent="0.45">
      <c r="A728" s="67"/>
      <c r="B728" s="67"/>
      <c r="C728" s="67"/>
      <c r="D728" s="67"/>
      <c r="E728" s="28"/>
      <c r="F728" s="67"/>
      <c r="G728" s="67"/>
      <c r="H728" s="67"/>
      <c r="I728" s="67"/>
      <c r="J728" s="9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</row>
    <row r="729" spans="1:26" ht="16.5" x14ac:dyDescent="0.45">
      <c r="A729" s="67"/>
      <c r="B729" s="67"/>
      <c r="C729" s="67"/>
      <c r="D729" s="67"/>
      <c r="E729" s="28"/>
      <c r="F729" s="67"/>
      <c r="G729" s="67"/>
      <c r="H729" s="67"/>
      <c r="I729" s="67"/>
      <c r="J729" s="9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</row>
    <row r="730" spans="1:26" ht="16.5" x14ac:dyDescent="0.45">
      <c r="A730" s="67"/>
      <c r="B730" s="67"/>
      <c r="C730" s="67"/>
      <c r="D730" s="67"/>
      <c r="E730" s="28"/>
      <c r="F730" s="67"/>
      <c r="G730" s="67"/>
      <c r="H730" s="67"/>
      <c r="I730" s="67"/>
      <c r="J730" s="9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</row>
    <row r="731" spans="1:26" ht="16.5" x14ac:dyDescent="0.45">
      <c r="A731" s="67"/>
      <c r="B731" s="67"/>
      <c r="C731" s="67"/>
      <c r="D731" s="67"/>
      <c r="E731" s="28"/>
      <c r="F731" s="67"/>
      <c r="G731" s="67"/>
      <c r="H731" s="67"/>
      <c r="I731" s="67"/>
      <c r="J731" s="9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</row>
    <row r="732" spans="1:26" ht="16.5" x14ac:dyDescent="0.45">
      <c r="A732" s="67"/>
      <c r="B732" s="67"/>
      <c r="C732" s="67"/>
      <c r="D732" s="67"/>
      <c r="E732" s="28"/>
      <c r="F732" s="67"/>
      <c r="G732" s="67"/>
      <c r="H732" s="67"/>
      <c r="I732" s="67"/>
      <c r="J732" s="9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</row>
    <row r="733" spans="1:26" ht="16.5" x14ac:dyDescent="0.45">
      <c r="A733" s="67"/>
      <c r="B733" s="67"/>
      <c r="C733" s="67"/>
      <c r="D733" s="67"/>
      <c r="E733" s="28"/>
      <c r="F733" s="67"/>
      <c r="G733" s="67"/>
      <c r="H733" s="67"/>
      <c r="I733" s="67"/>
      <c r="J733" s="9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</row>
    <row r="734" spans="1:26" ht="16.5" x14ac:dyDescent="0.45">
      <c r="A734" s="67"/>
      <c r="B734" s="67"/>
      <c r="C734" s="67"/>
      <c r="D734" s="67"/>
      <c r="E734" s="28"/>
      <c r="F734" s="67"/>
      <c r="G734" s="67"/>
      <c r="H734" s="67"/>
      <c r="I734" s="67"/>
      <c r="J734" s="9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</row>
    <row r="735" spans="1:26" ht="16.5" x14ac:dyDescent="0.45">
      <c r="A735" s="67"/>
      <c r="B735" s="67"/>
      <c r="C735" s="67"/>
      <c r="D735" s="67"/>
      <c r="E735" s="28"/>
      <c r="F735" s="67"/>
      <c r="G735" s="67"/>
      <c r="H735" s="67"/>
      <c r="I735" s="67"/>
      <c r="J735" s="9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</row>
    <row r="736" spans="1:26" ht="16.5" x14ac:dyDescent="0.45">
      <c r="A736" s="67"/>
      <c r="B736" s="67"/>
      <c r="C736" s="67"/>
      <c r="D736" s="67"/>
      <c r="E736" s="28"/>
      <c r="F736" s="67"/>
      <c r="G736" s="67"/>
      <c r="H736" s="67"/>
      <c r="I736" s="67"/>
      <c r="J736" s="9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</row>
    <row r="737" spans="1:26" ht="16.5" x14ac:dyDescent="0.45">
      <c r="A737" s="67"/>
      <c r="B737" s="67"/>
      <c r="C737" s="67"/>
      <c r="D737" s="67"/>
      <c r="E737" s="28"/>
      <c r="F737" s="67"/>
      <c r="G737" s="67"/>
      <c r="H737" s="67"/>
      <c r="I737" s="67"/>
      <c r="J737" s="9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</row>
    <row r="738" spans="1:26" ht="16.5" x14ac:dyDescent="0.45">
      <c r="A738" s="67"/>
      <c r="B738" s="67"/>
      <c r="C738" s="67"/>
      <c r="D738" s="67"/>
      <c r="E738" s="28"/>
      <c r="F738" s="67"/>
      <c r="G738" s="67"/>
      <c r="H738" s="67"/>
      <c r="I738" s="67"/>
      <c r="J738" s="9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</row>
    <row r="739" spans="1:26" ht="16.5" x14ac:dyDescent="0.45">
      <c r="A739" s="67"/>
      <c r="B739" s="67"/>
      <c r="C739" s="67"/>
      <c r="D739" s="67"/>
      <c r="E739" s="28"/>
      <c r="F739" s="67"/>
      <c r="G739" s="67"/>
      <c r="H739" s="67"/>
      <c r="I739" s="67"/>
      <c r="J739" s="9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</row>
    <row r="740" spans="1:26" ht="16.5" x14ac:dyDescent="0.45">
      <c r="A740" s="67"/>
      <c r="B740" s="67"/>
      <c r="C740" s="67"/>
      <c r="D740" s="67"/>
      <c r="E740" s="28"/>
      <c r="F740" s="67"/>
      <c r="G740" s="67"/>
      <c r="H740" s="67"/>
      <c r="I740" s="67"/>
      <c r="J740" s="9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</row>
    <row r="741" spans="1:26" ht="16.5" x14ac:dyDescent="0.45">
      <c r="A741" s="67"/>
      <c r="B741" s="67"/>
      <c r="C741" s="67"/>
      <c r="D741" s="67"/>
      <c r="E741" s="28"/>
      <c r="F741" s="67"/>
      <c r="G741" s="67"/>
      <c r="H741" s="67"/>
      <c r="I741" s="67"/>
      <c r="J741" s="9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</row>
    <row r="742" spans="1:26" ht="16.5" x14ac:dyDescent="0.45">
      <c r="A742" s="67"/>
      <c r="B742" s="67"/>
      <c r="C742" s="67"/>
      <c r="D742" s="67"/>
      <c r="E742" s="28"/>
      <c r="F742" s="67"/>
      <c r="G742" s="67"/>
      <c r="H742" s="67"/>
      <c r="I742" s="67"/>
      <c r="J742" s="9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</row>
    <row r="743" spans="1:26" ht="16.5" x14ac:dyDescent="0.45">
      <c r="A743" s="67"/>
      <c r="B743" s="67"/>
      <c r="C743" s="67"/>
      <c r="D743" s="67"/>
      <c r="E743" s="28"/>
      <c r="F743" s="67"/>
      <c r="G743" s="67"/>
      <c r="H743" s="67"/>
      <c r="I743" s="67"/>
      <c r="J743" s="9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</row>
    <row r="744" spans="1:26" ht="16.5" x14ac:dyDescent="0.45">
      <c r="A744" s="67"/>
      <c r="B744" s="67"/>
      <c r="C744" s="67"/>
      <c r="D744" s="67"/>
      <c r="E744" s="28"/>
      <c r="F744" s="67"/>
      <c r="G744" s="67"/>
      <c r="H744" s="67"/>
      <c r="I744" s="67"/>
      <c r="J744" s="9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</row>
    <row r="745" spans="1:26" ht="16.5" x14ac:dyDescent="0.45">
      <c r="A745" s="67"/>
      <c r="B745" s="67"/>
      <c r="C745" s="67"/>
      <c r="D745" s="67"/>
      <c r="E745" s="28"/>
      <c r="F745" s="67"/>
      <c r="G745" s="67"/>
      <c r="H745" s="67"/>
      <c r="I745" s="67"/>
      <c r="J745" s="9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</row>
    <row r="746" spans="1:26" ht="16.5" x14ac:dyDescent="0.45">
      <c r="A746" s="67"/>
      <c r="B746" s="67"/>
      <c r="C746" s="67"/>
      <c r="D746" s="67"/>
      <c r="E746" s="28"/>
      <c r="F746" s="67"/>
      <c r="G746" s="67"/>
      <c r="H746" s="67"/>
      <c r="I746" s="67"/>
      <c r="J746" s="9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</row>
    <row r="747" spans="1:26" ht="16.5" x14ac:dyDescent="0.45">
      <c r="A747" s="67"/>
      <c r="B747" s="67"/>
      <c r="C747" s="67"/>
      <c r="D747" s="67"/>
      <c r="E747" s="28"/>
      <c r="F747" s="67"/>
      <c r="G747" s="67"/>
      <c r="H747" s="67"/>
      <c r="I747" s="67"/>
      <c r="J747" s="9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</row>
    <row r="748" spans="1:26" ht="16.5" x14ac:dyDescent="0.45">
      <c r="A748" s="67"/>
      <c r="B748" s="67"/>
      <c r="C748" s="67"/>
      <c r="D748" s="67"/>
      <c r="E748" s="28"/>
      <c r="F748" s="67"/>
      <c r="G748" s="67"/>
      <c r="H748" s="67"/>
      <c r="I748" s="67"/>
      <c r="J748" s="9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</row>
    <row r="749" spans="1:26" ht="16.5" x14ac:dyDescent="0.45">
      <c r="A749" s="67"/>
      <c r="B749" s="67"/>
      <c r="C749" s="67"/>
      <c r="D749" s="67"/>
      <c r="E749" s="28"/>
      <c r="F749" s="67"/>
      <c r="G749" s="67"/>
      <c r="H749" s="67"/>
      <c r="I749" s="67"/>
      <c r="J749" s="9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</row>
    <row r="750" spans="1:26" ht="16.5" x14ac:dyDescent="0.45">
      <c r="A750" s="67"/>
      <c r="B750" s="67"/>
      <c r="C750" s="67"/>
      <c r="D750" s="67"/>
      <c r="E750" s="28"/>
      <c r="F750" s="67"/>
      <c r="G750" s="67"/>
      <c r="H750" s="67"/>
      <c r="I750" s="67"/>
      <c r="J750" s="9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</row>
    <row r="751" spans="1:26" ht="16.5" x14ac:dyDescent="0.45">
      <c r="A751" s="67"/>
      <c r="B751" s="67"/>
      <c r="C751" s="67"/>
      <c r="D751" s="67"/>
      <c r="E751" s="28"/>
      <c r="F751" s="67"/>
      <c r="G751" s="67"/>
      <c r="H751" s="67"/>
      <c r="I751" s="67"/>
      <c r="J751" s="9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</row>
    <row r="752" spans="1:26" ht="16.5" x14ac:dyDescent="0.45">
      <c r="A752" s="67"/>
      <c r="B752" s="67"/>
      <c r="C752" s="67"/>
      <c r="D752" s="67"/>
      <c r="E752" s="28"/>
      <c r="F752" s="67"/>
      <c r="G752" s="67"/>
      <c r="H752" s="67"/>
      <c r="I752" s="67"/>
      <c r="J752" s="9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</row>
    <row r="753" spans="1:26" ht="16.5" x14ac:dyDescent="0.45">
      <c r="A753" s="67"/>
      <c r="B753" s="67"/>
      <c r="C753" s="67"/>
      <c r="D753" s="67"/>
      <c r="E753" s="28"/>
      <c r="F753" s="67"/>
      <c r="G753" s="67"/>
      <c r="H753" s="67"/>
      <c r="I753" s="67"/>
      <c r="J753" s="9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</row>
    <row r="754" spans="1:26" ht="16.5" x14ac:dyDescent="0.45">
      <c r="A754" s="67"/>
      <c r="B754" s="67"/>
      <c r="C754" s="67"/>
      <c r="D754" s="67"/>
      <c r="E754" s="28"/>
      <c r="F754" s="67"/>
      <c r="G754" s="67"/>
      <c r="H754" s="67"/>
      <c r="I754" s="67"/>
      <c r="J754" s="9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</row>
    <row r="755" spans="1:26" ht="16.5" x14ac:dyDescent="0.45">
      <c r="A755" s="67"/>
      <c r="B755" s="67"/>
      <c r="C755" s="67"/>
      <c r="D755" s="67"/>
      <c r="E755" s="28"/>
      <c r="F755" s="67"/>
      <c r="G755" s="67"/>
      <c r="H755" s="67"/>
      <c r="I755" s="67"/>
      <c r="J755" s="9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</row>
    <row r="756" spans="1:26" ht="16.5" x14ac:dyDescent="0.45">
      <c r="A756" s="67"/>
      <c r="B756" s="67"/>
      <c r="C756" s="67"/>
      <c r="D756" s="67"/>
      <c r="E756" s="28"/>
      <c r="F756" s="67"/>
      <c r="G756" s="67"/>
      <c r="H756" s="67"/>
      <c r="I756" s="67"/>
      <c r="J756" s="9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</row>
    <row r="757" spans="1:26" ht="16.5" x14ac:dyDescent="0.45">
      <c r="A757" s="67"/>
      <c r="B757" s="67"/>
      <c r="C757" s="67"/>
      <c r="D757" s="67"/>
      <c r="E757" s="28"/>
      <c r="F757" s="67"/>
      <c r="G757" s="67"/>
      <c r="H757" s="67"/>
      <c r="I757" s="67"/>
      <c r="J757" s="9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</row>
    <row r="758" spans="1:26" ht="16.5" x14ac:dyDescent="0.45">
      <c r="A758" s="67"/>
      <c r="B758" s="67"/>
      <c r="C758" s="67"/>
      <c r="D758" s="67"/>
      <c r="E758" s="28"/>
      <c r="F758" s="67"/>
      <c r="G758" s="67"/>
      <c r="H758" s="67"/>
      <c r="I758" s="67"/>
      <c r="J758" s="9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</row>
    <row r="759" spans="1:26" ht="16.5" x14ac:dyDescent="0.45">
      <c r="A759" s="67"/>
      <c r="B759" s="67"/>
      <c r="C759" s="67"/>
      <c r="D759" s="67"/>
      <c r="E759" s="28"/>
      <c r="F759" s="67"/>
      <c r="G759" s="67"/>
      <c r="H759" s="67"/>
      <c r="I759" s="67"/>
      <c r="J759" s="9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</row>
    <row r="760" spans="1:26" ht="16.5" x14ac:dyDescent="0.45">
      <c r="A760" s="67"/>
      <c r="B760" s="67"/>
      <c r="C760" s="67"/>
      <c r="D760" s="67"/>
      <c r="E760" s="28"/>
      <c r="F760" s="67"/>
      <c r="G760" s="67"/>
      <c r="H760" s="67"/>
      <c r="I760" s="67"/>
      <c r="J760" s="9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</row>
    <row r="761" spans="1:26" ht="16.5" x14ac:dyDescent="0.45">
      <c r="A761" s="67"/>
      <c r="B761" s="67"/>
      <c r="C761" s="67"/>
      <c r="D761" s="67"/>
      <c r="E761" s="28"/>
      <c r="F761" s="67"/>
      <c r="G761" s="67"/>
      <c r="H761" s="67"/>
      <c r="I761" s="67"/>
      <c r="J761" s="9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</row>
    <row r="762" spans="1:26" ht="16.5" x14ac:dyDescent="0.45">
      <c r="A762" s="67"/>
      <c r="B762" s="67"/>
      <c r="C762" s="67"/>
      <c r="D762" s="67"/>
      <c r="E762" s="28"/>
      <c r="F762" s="67"/>
      <c r="G762" s="67"/>
      <c r="H762" s="67"/>
      <c r="I762" s="67"/>
      <c r="J762" s="9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</row>
    <row r="763" spans="1:26" ht="16.5" x14ac:dyDescent="0.45">
      <c r="A763" s="67"/>
      <c r="B763" s="67"/>
      <c r="C763" s="67"/>
      <c r="D763" s="67"/>
      <c r="E763" s="28"/>
      <c r="F763" s="67"/>
      <c r="G763" s="67"/>
      <c r="H763" s="67"/>
      <c r="I763" s="67"/>
      <c r="J763" s="9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</row>
    <row r="764" spans="1:26" ht="16.5" x14ac:dyDescent="0.45">
      <c r="A764" s="67"/>
      <c r="B764" s="67"/>
      <c r="C764" s="67"/>
      <c r="D764" s="67"/>
      <c r="E764" s="28"/>
      <c r="F764" s="67"/>
      <c r="G764" s="67"/>
      <c r="H764" s="67"/>
      <c r="I764" s="67"/>
      <c r="J764" s="9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</row>
    <row r="765" spans="1:26" ht="16.5" x14ac:dyDescent="0.45">
      <c r="A765" s="67"/>
      <c r="B765" s="67"/>
      <c r="C765" s="67"/>
      <c r="D765" s="67"/>
      <c r="E765" s="28"/>
      <c r="F765" s="67"/>
      <c r="G765" s="67"/>
      <c r="H765" s="67"/>
      <c r="I765" s="67"/>
      <c r="J765" s="9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</row>
    <row r="766" spans="1:26" ht="16.5" x14ac:dyDescent="0.45">
      <c r="A766" s="67"/>
      <c r="B766" s="67"/>
      <c r="C766" s="67"/>
      <c r="D766" s="67"/>
      <c r="E766" s="28"/>
      <c r="F766" s="67"/>
      <c r="G766" s="67"/>
      <c r="H766" s="67"/>
      <c r="I766" s="67"/>
      <c r="J766" s="9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</row>
    <row r="767" spans="1:26" ht="16.5" x14ac:dyDescent="0.45">
      <c r="A767" s="67"/>
      <c r="B767" s="67"/>
      <c r="C767" s="67"/>
      <c r="D767" s="67"/>
      <c r="E767" s="28"/>
      <c r="F767" s="67"/>
      <c r="G767" s="67"/>
      <c r="H767" s="67"/>
      <c r="I767" s="67"/>
      <c r="J767" s="9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</row>
    <row r="768" spans="1:26" ht="16.5" x14ac:dyDescent="0.45">
      <c r="A768" s="67"/>
      <c r="B768" s="67"/>
      <c r="C768" s="67"/>
      <c r="D768" s="67"/>
      <c r="E768" s="28"/>
      <c r="F768" s="67"/>
      <c r="G768" s="67"/>
      <c r="H768" s="67"/>
      <c r="I768" s="67"/>
      <c r="J768" s="9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</row>
    <row r="769" spans="1:26" ht="16.5" x14ac:dyDescent="0.45">
      <c r="A769" s="67"/>
      <c r="B769" s="67"/>
      <c r="C769" s="67"/>
      <c r="D769" s="67"/>
      <c r="E769" s="28"/>
      <c r="F769" s="67"/>
      <c r="G769" s="67"/>
      <c r="H769" s="67"/>
      <c r="I769" s="67"/>
      <c r="J769" s="9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</row>
    <row r="770" spans="1:26" ht="16.5" x14ac:dyDescent="0.45">
      <c r="A770" s="67"/>
      <c r="B770" s="67"/>
      <c r="C770" s="67"/>
      <c r="D770" s="67"/>
      <c r="E770" s="28"/>
      <c r="F770" s="67"/>
      <c r="G770" s="67"/>
      <c r="H770" s="67"/>
      <c r="I770" s="67"/>
      <c r="J770" s="9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</row>
    <row r="771" spans="1:26" ht="16.5" x14ac:dyDescent="0.45">
      <c r="A771" s="67"/>
      <c r="B771" s="67"/>
      <c r="C771" s="67"/>
      <c r="D771" s="67"/>
      <c r="E771" s="28"/>
      <c r="F771" s="67"/>
      <c r="G771" s="67"/>
      <c r="H771" s="67"/>
      <c r="I771" s="67"/>
      <c r="J771" s="9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</row>
    <row r="772" spans="1:26" ht="16.5" x14ac:dyDescent="0.45">
      <c r="A772" s="67"/>
      <c r="B772" s="67"/>
      <c r="C772" s="67"/>
      <c r="D772" s="67"/>
      <c r="E772" s="28"/>
      <c r="F772" s="67"/>
      <c r="G772" s="67"/>
      <c r="H772" s="67"/>
      <c r="I772" s="67"/>
      <c r="J772" s="9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</row>
    <row r="773" spans="1:26" ht="16.5" x14ac:dyDescent="0.45">
      <c r="A773" s="67"/>
      <c r="B773" s="67"/>
      <c r="C773" s="67"/>
      <c r="D773" s="67"/>
      <c r="E773" s="28"/>
      <c r="F773" s="67"/>
      <c r="G773" s="67"/>
      <c r="H773" s="67"/>
      <c r="I773" s="67"/>
      <c r="J773" s="9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</row>
    <row r="774" spans="1:26" ht="16.5" x14ac:dyDescent="0.45">
      <c r="A774" s="67"/>
      <c r="B774" s="67"/>
      <c r="C774" s="67"/>
      <c r="D774" s="67"/>
      <c r="E774" s="28"/>
      <c r="F774" s="67"/>
      <c r="G774" s="67"/>
      <c r="H774" s="67"/>
      <c r="I774" s="67"/>
      <c r="J774" s="9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</row>
    <row r="775" spans="1:26" ht="16.5" x14ac:dyDescent="0.45">
      <c r="A775" s="67"/>
      <c r="B775" s="67"/>
      <c r="C775" s="67"/>
      <c r="D775" s="67"/>
      <c r="E775" s="28"/>
      <c r="F775" s="67"/>
      <c r="G775" s="67"/>
      <c r="H775" s="67"/>
      <c r="I775" s="67"/>
      <c r="J775" s="9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</row>
    <row r="776" spans="1:26" ht="16.5" x14ac:dyDescent="0.45">
      <c r="A776" s="67"/>
      <c r="B776" s="67"/>
      <c r="C776" s="67"/>
      <c r="D776" s="67"/>
      <c r="E776" s="28"/>
      <c r="F776" s="67"/>
      <c r="G776" s="67"/>
      <c r="H776" s="67"/>
      <c r="I776" s="67"/>
      <c r="J776" s="9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</row>
    <row r="777" spans="1:26" ht="16.5" x14ac:dyDescent="0.45">
      <c r="A777" s="67"/>
      <c r="B777" s="67"/>
      <c r="C777" s="67"/>
      <c r="D777" s="67"/>
      <c r="E777" s="28"/>
      <c r="F777" s="67"/>
      <c r="G777" s="67"/>
      <c r="H777" s="67"/>
      <c r="I777" s="67"/>
      <c r="J777" s="9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</row>
    <row r="778" spans="1:26" ht="16.5" x14ac:dyDescent="0.45">
      <c r="A778" s="67"/>
      <c r="B778" s="67"/>
      <c r="C778" s="67"/>
      <c r="D778" s="67"/>
      <c r="E778" s="28"/>
      <c r="F778" s="67"/>
      <c r="G778" s="67"/>
      <c r="H778" s="67"/>
      <c r="I778" s="67"/>
      <c r="J778" s="9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</row>
    <row r="779" spans="1:26" ht="16.5" x14ac:dyDescent="0.45">
      <c r="A779" s="67"/>
      <c r="B779" s="67"/>
      <c r="C779" s="67"/>
      <c r="D779" s="67"/>
      <c r="E779" s="28"/>
      <c r="F779" s="67"/>
      <c r="G779" s="67"/>
      <c r="H779" s="67"/>
      <c r="I779" s="67"/>
      <c r="J779" s="9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</row>
    <row r="780" spans="1:26" ht="16.5" x14ac:dyDescent="0.45">
      <c r="A780" s="67"/>
      <c r="B780" s="67"/>
      <c r="C780" s="67"/>
      <c r="D780" s="67"/>
      <c r="E780" s="28"/>
      <c r="F780" s="67"/>
      <c r="G780" s="67"/>
      <c r="H780" s="67"/>
      <c r="I780" s="67"/>
      <c r="J780" s="9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</row>
    <row r="781" spans="1:26" ht="16.5" x14ac:dyDescent="0.45">
      <c r="A781" s="67"/>
      <c r="B781" s="67"/>
      <c r="C781" s="67"/>
      <c r="D781" s="67"/>
      <c r="E781" s="28"/>
      <c r="F781" s="67"/>
      <c r="G781" s="67"/>
      <c r="H781" s="67"/>
      <c r="I781" s="67"/>
      <c r="J781" s="9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</row>
    <row r="782" spans="1:26" ht="16.5" x14ac:dyDescent="0.45">
      <c r="A782" s="67"/>
      <c r="B782" s="67"/>
      <c r="C782" s="67"/>
      <c r="D782" s="67"/>
      <c r="E782" s="28"/>
      <c r="F782" s="67"/>
      <c r="G782" s="67"/>
      <c r="H782" s="67"/>
      <c r="I782" s="67"/>
      <c r="J782" s="9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</row>
    <row r="783" spans="1:26" ht="16.5" x14ac:dyDescent="0.45">
      <c r="A783" s="67"/>
      <c r="B783" s="67"/>
      <c r="C783" s="67"/>
      <c r="D783" s="67"/>
      <c r="E783" s="28"/>
      <c r="F783" s="67"/>
      <c r="G783" s="67"/>
      <c r="H783" s="67"/>
      <c r="I783" s="67"/>
      <c r="J783" s="9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</row>
    <row r="784" spans="1:26" ht="16.5" x14ac:dyDescent="0.45">
      <c r="A784" s="67"/>
      <c r="B784" s="67"/>
      <c r="C784" s="67"/>
      <c r="D784" s="67"/>
      <c r="E784" s="28"/>
      <c r="F784" s="67"/>
      <c r="G784" s="67"/>
      <c r="H784" s="67"/>
      <c r="I784" s="67"/>
      <c r="J784" s="9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</row>
    <row r="785" spans="1:26" ht="16.5" x14ac:dyDescent="0.45">
      <c r="A785" s="67"/>
      <c r="B785" s="67"/>
      <c r="C785" s="67"/>
      <c r="D785" s="67"/>
      <c r="E785" s="28"/>
      <c r="F785" s="67"/>
      <c r="G785" s="67"/>
      <c r="H785" s="67"/>
      <c r="I785" s="67"/>
      <c r="J785" s="9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</row>
    <row r="786" spans="1:26" ht="16.5" x14ac:dyDescent="0.45">
      <c r="A786" s="67"/>
      <c r="B786" s="67"/>
      <c r="C786" s="67"/>
      <c r="D786" s="67"/>
      <c r="E786" s="28"/>
      <c r="F786" s="67"/>
      <c r="G786" s="67"/>
      <c r="H786" s="67"/>
      <c r="I786" s="67"/>
      <c r="J786" s="9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</row>
    <row r="787" spans="1:26" ht="16.5" x14ac:dyDescent="0.45">
      <c r="A787" s="67"/>
      <c r="B787" s="67"/>
      <c r="C787" s="67"/>
      <c r="D787" s="67"/>
      <c r="E787" s="28"/>
      <c r="F787" s="67"/>
      <c r="G787" s="67"/>
      <c r="H787" s="67"/>
      <c r="I787" s="67"/>
      <c r="J787" s="9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</row>
    <row r="788" spans="1:26" ht="16.5" x14ac:dyDescent="0.45">
      <c r="A788" s="67"/>
      <c r="B788" s="67"/>
      <c r="C788" s="67"/>
      <c r="D788" s="67"/>
      <c r="E788" s="28"/>
      <c r="F788" s="67"/>
      <c r="G788" s="67"/>
      <c r="H788" s="67"/>
      <c r="I788" s="67"/>
      <c r="J788" s="9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</row>
    <row r="789" spans="1:26" ht="16.5" x14ac:dyDescent="0.45">
      <c r="A789" s="67"/>
      <c r="B789" s="67"/>
      <c r="C789" s="67"/>
      <c r="D789" s="67"/>
      <c r="E789" s="28"/>
      <c r="F789" s="67"/>
      <c r="G789" s="67"/>
      <c r="H789" s="67"/>
      <c r="I789" s="67"/>
      <c r="J789" s="9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</row>
    <row r="790" spans="1:26" ht="16.5" x14ac:dyDescent="0.45">
      <c r="A790" s="67"/>
      <c r="B790" s="67"/>
      <c r="C790" s="67"/>
      <c r="D790" s="67"/>
      <c r="E790" s="28"/>
      <c r="F790" s="67"/>
      <c r="G790" s="67"/>
      <c r="H790" s="67"/>
      <c r="I790" s="67"/>
      <c r="J790" s="9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</row>
    <row r="791" spans="1:26" ht="16.5" x14ac:dyDescent="0.45">
      <c r="A791" s="67"/>
      <c r="B791" s="67"/>
      <c r="C791" s="67"/>
      <c r="D791" s="67"/>
      <c r="E791" s="28"/>
      <c r="F791" s="67"/>
      <c r="G791" s="67"/>
      <c r="H791" s="67"/>
      <c r="I791" s="67"/>
      <c r="J791" s="9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</row>
    <row r="792" spans="1:26" ht="16.5" x14ac:dyDescent="0.45">
      <c r="A792" s="67"/>
      <c r="B792" s="67"/>
      <c r="C792" s="67"/>
      <c r="D792" s="67"/>
      <c r="E792" s="28"/>
      <c r="F792" s="67"/>
      <c r="G792" s="67"/>
      <c r="H792" s="67"/>
      <c r="I792" s="67"/>
      <c r="J792" s="9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</row>
    <row r="793" spans="1:26" ht="16.5" x14ac:dyDescent="0.45">
      <c r="A793" s="67"/>
      <c r="B793" s="67"/>
      <c r="C793" s="67"/>
      <c r="D793" s="67"/>
      <c r="E793" s="28"/>
      <c r="F793" s="67"/>
      <c r="G793" s="67"/>
      <c r="H793" s="67"/>
      <c r="I793" s="67"/>
      <c r="J793" s="9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</row>
    <row r="794" spans="1:26" ht="16.5" x14ac:dyDescent="0.45">
      <c r="A794" s="67"/>
      <c r="B794" s="67"/>
      <c r="C794" s="67"/>
      <c r="D794" s="67"/>
      <c r="E794" s="28"/>
      <c r="F794" s="67"/>
      <c r="G794" s="67"/>
      <c r="H794" s="67"/>
      <c r="I794" s="67"/>
      <c r="J794" s="9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</row>
    <row r="795" spans="1:26" ht="16.5" x14ac:dyDescent="0.45">
      <c r="A795" s="67"/>
      <c r="B795" s="67"/>
      <c r="C795" s="67"/>
      <c r="D795" s="67"/>
      <c r="E795" s="28"/>
      <c r="F795" s="67"/>
      <c r="G795" s="67"/>
      <c r="H795" s="67"/>
      <c r="I795" s="67"/>
      <c r="J795" s="9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</row>
    <row r="796" spans="1:26" ht="16.5" x14ac:dyDescent="0.45">
      <c r="A796" s="67"/>
      <c r="B796" s="67"/>
      <c r="C796" s="67"/>
      <c r="D796" s="67"/>
      <c r="E796" s="28"/>
      <c r="F796" s="67"/>
      <c r="G796" s="67"/>
      <c r="H796" s="67"/>
      <c r="I796" s="67"/>
      <c r="J796" s="9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</row>
    <row r="797" spans="1:26" ht="16.5" x14ac:dyDescent="0.45">
      <c r="A797" s="67"/>
      <c r="B797" s="67"/>
      <c r="C797" s="67"/>
      <c r="D797" s="67"/>
      <c r="E797" s="28"/>
      <c r="F797" s="67"/>
      <c r="G797" s="67"/>
      <c r="H797" s="67"/>
      <c r="I797" s="67"/>
      <c r="J797" s="9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</row>
    <row r="798" spans="1:26" ht="16.5" x14ac:dyDescent="0.45">
      <c r="A798" s="67"/>
      <c r="B798" s="67"/>
      <c r="C798" s="67"/>
      <c r="D798" s="67"/>
      <c r="E798" s="28"/>
      <c r="F798" s="67"/>
      <c r="G798" s="67"/>
      <c r="H798" s="67"/>
      <c r="I798" s="67"/>
      <c r="J798" s="9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</row>
    <row r="799" spans="1:26" ht="16.5" x14ac:dyDescent="0.45">
      <c r="A799" s="67"/>
      <c r="B799" s="67"/>
      <c r="C799" s="67"/>
      <c r="D799" s="67"/>
      <c r="E799" s="28"/>
      <c r="F799" s="67"/>
      <c r="G799" s="67"/>
      <c r="H799" s="67"/>
      <c r="I799" s="67"/>
      <c r="J799" s="9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</row>
    <row r="800" spans="1:26" ht="16.5" x14ac:dyDescent="0.45">
      <c r="A800" s="67"/>
      <c r="B800" s="67"/>
      <c r="C800" s="67"/>
      <c r="D800" s="67"/>
      <c r="E800" s="28"/>
      <c r="F800" s="67"/>
      <c r="G800" s="67"/>
      <c r="H800" s="67"/>
      <c r="I800" s="67"/>
      <c r="J800" s="9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</row>
    <row r="801" spans="1:26" ht="16.5" x14ac:dyDescent="0.45">
      <c r="A801" s="67"/>
      <c r="B801" s="67"/>
      <c r="C801" s="67"/>
      <c r="D801" s="67"/>
      <c r="E801" s="28"/>
      <c r="F801" s="67"/>
      <c r="G801" s="67"/>
      <c r="H801" s="67"/>
      <c r="I801" s="67"/>
      <c r="J801" s="9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</row>
    <row r="802" spans="1:26" ht="16.5" x14ac:dyDescent="0.45">
      <c r="A802" s="67"/>
      <c r="B802" s="67"/>
      <c r="C802" s="67"/>
      <c r="D802" s="67"/>
      <c r="E802" s="28"/>
      <c r="F802" s="67"/>
      <c r="G802" s="67"/>
      <c r="H802" s="67"/>
      <c r="I802" s="67"/>
      <c r="J802" s="9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</row>
    <row r="803" spans="1:26" ht="16.5" x14ac:dyDescent="0.45">
      <c r="A803" s="67"/>
      <c r="B803" s="67"/>
      <c r="C803" s="67"/>
      <c r="D803" s="67"/>
      <c r="E803" s="28"/>
      <c r="F803" s="67"/>
      <c r="G803" s="67"/>
      <c r="H803" s="67"/>
      <c r="I803" s="67"/>
      <c r="J803" s="9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</row>
    <row r="804" spans="1:26" ht="16.5" x14ac:dyDescent="0.45">
      <c r="A804" s="67"/>
      <c r="B804" s="67"/>
      <c r="C804" s="67"/>
      <c r="D804" s="67"/>
      <c r="E804" s="28"/>
      <c r="F804" s="67"/>
      <c r="G804" s="67"/>
      <c r="H804" s="67"/>
      <c r="I804" s="67"/>
      <c r="J804" s="9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</row>
    <row r="805" spans="1:26" ht="16.5" x14ac:dyDescent="0.45">
      <c r="A805" s="67"/>
      <c r="B805" s="67"/>
      <c r="C805" s="67"/>
      <c r="D805" s="67"/>
      <c r="E805" s="28"/>
      <c r="F805" s="67"/>
      <c r="G805" s="67"/>
      <c r="H805" s="67"/>
      <c r="I805" s="67"/>
      <c r="J805" s="9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</row>
    <row r="806" spans="1:26" ht="16.5" x14ac:dyDescent="0.45">
      <c r="A806" s="67"/>
      <c r="B806" s="67"/>
      <c r="C806" s="67"/>
      <c r="D806" s="67"/>
      <c r="E806" s="28"/>
      <c r="F806" s="67"/>
      <c r="G806" s="67"/>
      <c r="H806" s="67"/>
      <c r="I806" s="67"/>
      <c r="J806" s="9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</row>
    <row r="807" spans="1:26" ht="16.5" x14ac:dyDescent="0.45">
      <c r="A807" s="67"/>
      <c r="B807" s="67"/>
      <c r="C807" s="67"/>
      <c r="D807" s="67"/>
      <c r="E807" s="28"/>
      <c r="F807" s="67"/>
      <c r="G807" s="67"/>
      <c r="H807" s="67"/>
      <c r="I807" s="67"/>
      <c r="J807" s="9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</row>
    <row r="808" spans="1:26" ht="16.5" x14ac:dyDescent="0.45">
      <c r="A808" s="67"/>
      <c r="B808" s="67"/>
      <c r="C808" s="67"/>
      <c r="D808" s="67"/>
      <c r="E808" s="28"/>
      <c r="F808" s="67"/>
      <c r="G808" s="67"/>
      <c r="H808" s="67"/>
      <c r="I808" s="67"/>
      <c r="J808" s="9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</row>
    <row r="809" spans="1:26" ht="16.5" x14ac:dyDescent="0.45">
      <c r="A809" s="67"/>
      <c r="B809" s="67"/>
      <c r="C809" s="67"/>
      <c r="D809" s="67"/>
      <c r="E809" s="28"/>
      <c r="F809" s="67"/>
      <c r="G809" s="67"/>
      <c r="H809" s="67"/>
      <c r="I809" s="67"/>
      <c r="J809" s="9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</row>
    <row r="810" spans="1:26" ht="16.5" x14ac:dyDescent="0.45">
      <c r="A810" s="67"/>
      <c r="B810" s="67"/>
      <c r="C810" s="67"/>
      <c r="D810" s="67"/>
      <c r="E810" s="28"/>
      <c r="F810" s="67"/>
      <c r="G810" s="67"/>
      <c r="H810" s="67"/>
      <c r="I810" s="67"/>
      <c r="J810" s="9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</row>
    <row r="811" spans="1:26" ht="16.5" x14ac:dyDescent="0.45">
      <c r="A811" s="67"/>
      <c r="B811" s="67"/>
      <c r="C811" s="67"/>
      <c r="D811" s="67"/>
      <c r="E811" s="28"/>
      <c r="F811" s="67"/>
      <c r="G811" s="67"/>
      <c r="H811" s="67"/>
      <c r="I811" s="67"/>
      <c r="J811" s="9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</row>
    <row r="812" spans="1:26" ht="16.5" x14ac:dyDescent="0.45">
      <c r="A812" s="67"/>
      <c r="B812" s="67"/>
      <c r="C812" s="67"/>
      <c r="D812" s="67"/>
      <c r="E812" s="28"/>
      <c r="F812" s="67"/>
      <c r="G812" s="67"/>
      <c r="H812" s="67"/>
      <c r="I812" s="67"/>
      <c r="J812" s="9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</row>
    <row r="813" spans="1:26" ht="16.5" x14ac:dyDescent="0.45">
      <c r="A813" s="67"/>
      <c r="B813" s="67"/>
      <c r="C813" s="67"/>
      <c r="D813" s="67"/>
      <c r="E813" s="28"/>
      <c r="F813" s="67"/>
      <c r="G813" s="67"/>
      <c r="H813" s="67"/>
      <c r="I813" s="67"/>
      <c r="J813" s="9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</row>
    <row r="814" spans="1:26" ht="16.5" x14ac:dyDescent="0.45">
      <c r="A814" s="67"/>
      <c r="B814" s="67"/>
      <c r="C814" s="67"/>
      <c r="D814" s="67"/>
      <c r="E814" s="28"/>
      <c r="F814" s="67"/>
      <c r="G814" s="67"/>
      <c r="H814" s="67"/>
      <c r="I814" s="67"/>
      <c r="J814" s="9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</row>
    <row r="815" spans="1:26" ht="16.5" x14ac:dyDescent="0.45">
      <c r="A815" s="67"/>
      <c r="B815" s="67"/>
      <c r="C815" s="67"/>
      <c r="D815" s="67"/>
      <c r="E815" s="28"/>
      <c r="F815" s="67"/>
      <c r="G815" s="67"/>
      <c r="H815" s="67"/>
      <c r="I815" s="67"/>
      <c r="J815" s="9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</row>
    <row r="816" spans="1:26" ht="16.5" x14ac:dyDescent="0.45">
      <c r="A816" s="67"/>
      <c r="B816" s="67"/>
      <c r="C816" s="67"/>
      <c r="D816" s="67"/>
      <c r="E816" s="28"/>
      <c r="F816" s="67"/>
      <c r="G816" s="67"/>
      <c r="H816" s="67"/>
      <c r="I816" s="67"/>
      <c r="J816" s="9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</row>
    <row r="817" spans="1:26" ht="16.5" x14ac:dyDescent="0.45">
      <c r="A817" s="67"/>
      <c r="B817" s="67"/>
      <c r="C817" s="67"/>
      <c r="D817" s="67"/>
      <c r="E817" s="28"/>
      <c r="F817" s="67"/>
      <c r="G817" s="67"/>
      <c r="H817" s="67"/>
      <c r="I817" s="67"/>
      <c r="J817" s="9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</row>
    <row r="818" spans="1:26" ht="16.5" x14ac:dyDescent="0.45">
      <c r="A818" s="67"/>
      <c r="B818" s="67"/>
      <c r="C818" s="67"/>
      <c r="D818" s="67"/>
      <c r="E818" s="28"/>
      <c r="F818" s="67"/>
      <c r="G818" s="67"/>
      <c r="H818" s="67"/>
      <c r="I818" s="67"/>
      <c r="J818" s="9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</row>
    <row r="819" spans="1:26" ht="16.5" x14ac:dyDescent="0.45">
      <c r="A819" s="67"/>
      <c r="B819" s="67"/>
      <c r="C819" s="67"/>
      <c r="D819" s="67"/>
      <c r="E819" s="28"/>
      <c r="F819" s="67"/>
      <c r="G819" s="67"/>
      <c r="H819" s="67"/>
      <c r="I819" s="67"/>
      <c r="J819" s="9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</row>
    <row r="820" spans="1:26" ht="16.5" x14ac:dyDescent="0.45">
      <c r="A820" s="67"/>
      <c r="B820" s="67"/>
      <c r="C820" s="67"/>
      <c r="D820" s="67"/>
      <c r="E820" s="28"/>
      <c r="F820" s="67"/>
      <c r="G820" s="67"/>
      <c r="H820" s="67"/>
      <c r="I820" s="67"/>
      <c r="J820" s="9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</row>
    <row r="821" spans="1:26" ht="16.5" x14ac:dyDescent="0.45">
      <c r="A821" s="67"/>
      <c r="B821" s="67"/>
      <c r="C821" s="67"/>
      <c r="D821" s="67"/>
      <c r="E821" s="28"/>
      <c r="F821" s="67"/>
      <c r="G821" s="67"/>
      <c r="H821" s="67"/>
      <c r="I821" s="67"/>
      <c r="J821" s="9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</row>
    <row r="822" spans="1:26" ht="16.5" x14ac:dyDescent="0.45">
      <c r="A822" s="67"/>
      <c r="B822" s="67"/>
      <c r="C822" s="67"/>
      <c r="D822" s="67"/>
      <c r="E822" s="28"/>
      <c r="F822" s="67"/>
      <c r="G822" s="67"/>
      <c r="H822" s="67"/>
      <c r="I822" s="67"/>
      <c r="J822" s="9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</row>
    <row r="823" spans="1:26" ht="16.5" x14ac:dyDescent="0.45">
      <c r="A823" s="67"/>
      <c r="B823" s="67"/>
      <c r="C823" s="67"/>
      <c r="D823" s="67"/>
      <c r="E823" s="28"/>
      <c r="F823" s="67"/>
      <c r="G823" s="67"/>
      <c r="H823" s="67"/>
      <c r="I823" s="67"/>
      <c r="J823" s="9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</row>
    <row r="824" spans="1:26" ht="16.5" x14ac:dyDescent="0.45">
      <c r="A824" s="67"/>
      <c r="B824" s="67"/>
      <c r="C824" s="67"/>
      <c r="D824" s="67"/>
      <c r="E824" s="28"/>
      <c r="F824" s="67"/>
      <c r="G824" s="67"/>
      <c r="H824" s="67"/>
      <c r="I824" s="67"/>
      <c r="J824" s="9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</row>
    <row r="825" spans="1:26" ht="16.5" x14ac:dyDescent="0.45">
      <c r="A825" s="67"/>
      <c r="B825" s="67"/>
      <c r="C825" s="67"/>
      <c r="D825" s="67"/>
      <c r="E825" s="28"/>
      <c r="F825" s="67"/>
      <c r="G825" s="67"/>
      <c r="H825" s="67"/>
      <c r="I825" s="67"/>
      <c r="J825" s="9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</row>
    <row r="826" spans="1:26" ht="16.5" x14ac:dyDescent="0.45">
      <c r="A826" s="67"/>
      <c r="B826" s="67"/>
      <c r="C826" s="67"/>
      <c r="D826" s="67"/>
      <c r="E826" s="28"/>
      <c r="F826" s="67"/>
      <c r="G826" s="67"/>
      <c r="H826" s="67"/>
      <c r="I826" s="67"/>
      <c r="J826" s="9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</row>
    <row r="827" spans="1:26" ht="16.5" x14ac:dyDescent="0.45">
      <c r="A827" s="67"/>
      <c r="B827" s="67"/>
      <c r="C827" s="67"/>
      <c r="D827" s="67"/>
      <c r="E827" s="28"/>
      <c r="F827" s="67"/>
      <c r="G827" s="67"/>
      <c r="H827" s="67"/>
      <c r="I827" s="67"/>
      <c r="J827" s="9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</row>
    <row r="828" spans="1:26" ht="16.5" x14ac:dyDescent="0.45">
      <c r="A828" s="67"/>
      <c r="B828" s="67"/>
      <c r="C828" s="67"/>
      <c r="D828" s="67"/>
      <c r="E828" s="28"/>
      <c r="F828" s="67"/>
      <c r="G828" s="67"/>
      <c r="H828" s="67"/>
      <c r="I828" s="67"/>
      <c r="J828" s="9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</row>
    <row r="829" spans="1:26" ht="16.5" x14ac:dyDescent="0.45">
      <c r="A829" s="67"/>
      <c r="B829" s="67"/>
      <c r="C829" s="67"/>
      <c r="D829" s="67"/>
      <c r="E829" s="28"/>
      <c r="F829" s="67"/>
      <c r="G829" s="67"/>
      <c r="H829" s="67"/>
      <c r="I829" s="67"/>
      <c r="J829" s="9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</row>
    <row r="830" spans="1:26" ht="16.5" x14ac:dyDescent="0.45">
      <c r="A830" s="67"/>
      <c r="B830" s="67"/>
      <c r="C830" s="67"/>
      <c r="D830" s="67"/>
      <c r="E830" s="28"/>
      <c r="F830" s="67"/>
      <c r="G830" s="67"/>
      <c r="H830" s="67"/>
      <c r="I830" s="67"/>
      <c r="J830" s="9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</row>
    <row r="831" spans="1:26" ht="16.5" x14ac:dyDescent="0.45">
      <c r="A831" s="67"/>
      <c r="B831" s="67"/>
      <c r="C831" s="67"/>
      <c r="D831" s="67"/>
      <c r="E831" s="28"/>
      <c r="F831" s="67"/>
      <c r="G831" s="67"/>
      <c r="H831" s="67"/>
      <c r="I831" s="67"/>
      <c r="J831" s="9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</row>
    <row r="832" spans="1:26" ht="16.5" x14ac:dyDescent="0.45">
      <c r="A832" s="67"/>
      <c r="B832" s="67"/>
      <c r="C832" s="67"/>
      <c r="D832" s="67"/>
      <c r="E832" s="28"/>
      <c r="F832" s="67"/>
      <c r="G832" s="67"/>
      <c r="H832" s="67"/>
      <c r="I832" s="67"/>
      <c r="J832" s="9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</row>
    <row r="833" spans="1:26" ht="16.5" x14ac:dyDescent="0.45">
      <c r="A833" s="67"/>
      <c r="B833" s="67"/>
      <c r="C833" s="67"/>
      <c r="D833" s="67"/>
      <c r="E833" s="28"/>
      <c r="F833" s="67"/>
      <c r="G833" s="67"/>
      <c r="H833" s="67"/>
      <c r="I833" s="67"/>
      <c r="J833" s="9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</row>
    <row r="834" spans="1:26" ht="16.5" x14ac:dyDescent="0.45">
      <c r="A834" s="67"/>
      <c r="B834" s="67"/>
      <c r="C834" s="67"/>
      <c r="D834" s="67"/>
      <c r="E834" s="28"/>
      <c r="F834" s="67"/>
      <c r="G834" s="67"/>
      <c r="H834" s="67"/>
      <c r="I834" s="67"/>
      <c r="J834" s="9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</row>
    <row r="835" spans="1:26" ht="16.5" x14ac:dyDescent="0.45">
      <c r="A835" s="67"/>
      <c r="B835" s="67"/>
      <c r="C835" s="67"/>
      <c r="D835" s="67"/>
      <c r="E835" s="28"/>
      <c r="F835" s="67"/>
      <c r="G835" s="67"/>
      <c r="H835" s="67"/>
      <c r="I835" s="67"/>
      <c r="J835" s="9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</row>
    <row r="836" spans="1:26" ht="16.5" x14ac:dyDescent="0.45">
      <c r="A836" s="67"/>
      <c r="B836" s="67"/>
      <c r="C836" s="67"/>
      <c r="D836" s="67"/>
      <c r="E836" s="28"/>
      <c r="F836" s="67"/>
      <c r="G836" s="67"/>
      <c r="H836" s="67"/>
      <c r="I836" s="67"/>
      <c r="J836" s="9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</row>
    <row r="837" spans="1:26" ht="16.5" x14ac:dyDescent="0.45">
      <c r="A837" s="67"/>
      <c r="B837" s="67"/>
      <c r="C837" s="67"/>
      <c r="D837" s="67"/>
      <c r="E837" s="28"/>
      <c r="F837" s="67"/>
      <c r="G837" s="67"/>
      <c r="H837" s="67"/>
      <c r="I837" s="67"/>
      <c r="J837" s="9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</row>
    <row r="838" spans="1:26" ht="16.5" x14ac:dyDescent="0.45">
      <c r="A838" s="67"/>
      <c r="B838" s="67"/>
      <c r="C838" s="67"/>
      <c r="D838" s="67"/>
      <c r="E838" s="28"/>
      <c r="F838" s="67"/>
      <c r="G838" s="67"/>
      <c r="H838" s="67"/>
      <c r="I838" s="67"/>
      <c r="J838" s="9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</row>
    <row r="839" spans="1:26" ht="16.5" x14ac:dyDescent="0.45">
      <c r="A839" s="67"/>
      <c r="B839" s="67"/>
      <c r="C839" s="67"/>
      <c r="D839" s="67"/>
      <c r="E839" s="28"/>
      <c r="F839" s="67"/>
      <c r="G839" s="67"/>
      <c r="H839" s="67"/>
      <c r="I839" s="67"/>
      <c r="J839" s="9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</row>
    <row r="840" spans="1:26" ht="16.5" x14ac:dyDescent="0.45">
      <c r="A840" s="67"/>
      <c r="B840" s="67"/>
      <c r="C840" s="67"/>
      <c r="D840" s="67"/>
      <c r="E840" s="28"/>
      <c r="F840" s="67"/>
      <c r="G840" s="67"/>
      <c r="H840" s="67"/>
      <c r="I840" s="67"/>
      <c r="J840" s="9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</row>
    <row r="841" spans="1:26" ht="16.5" x14ac:dyDescent="0.45">
      <c r="A841" s="67"/>
      <c r="B841" s="67"/>
      <c r="C841" s="67"/>
      <c r="D841" s="67"/>
      <c r="E841" s="28"/>
      <c r="F841" s="67"/>
      <c r="G841" s="67"/>
      <c r="H841" s="67"/>
      <c r="I841" s="67"/>
      <c r="J841" s="9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</row>
    <row r="842" spans="1:26" ht="16.5" x14ac:dyDescent="0.45">
      <c r="A842" s="67"/>
      <c r="B842" s="67"/>
      <c r="C842" s="67"/>
      <c r="D842" s="67"/>
      <c r="E842" s="28"/>
      <c r="F842" s="67"/>
      <c r="G842" s="67"/>
      <c r="H842" s="67"/>
      <c r="I842" s="67"/>
      <c r="J842" s="9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</row>
    <row r="843" spans="1:26" ht="16.5" x14ac:dyDescent="0.45">
      <c r="A843" s="67"/>
      <c r="B843" s="67"/>
      <c r="C843" s="67"/>
      <c r="D843" s="67"/>
      <c r="E843" s="28"/>
      <c r="F843" s="67"/>
      <c r="G843" s="67"/>
      <c r="H843" s="67"/>
      <c r="I843" s="67"/>
      <c r="J843" s="9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</row>
    <row r="844" spans="1:26" ht="16.5" x14ac:dyDescent="0.45">
      <c r="A844" s="67"/>
      <c r="B844" s="67"/>
      <c r="C844" s="67"/>
      <c r="D844" s="67"/>
      <c r="E844" s="28"/>
      <c r="F844" s="67"/>
      <c r="G844" s="67"/>
      <c r="H844" s="67"/>
      <c r="I844" s="67"/>
      <c r="J844" s="9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</row>
    <row r="845" spans="1:26" ht="16.5" x14ac:dyDescent="0.45">
      <c r="A845" s="67"/>
      <c r="B845" s="67"/>
      <c r="C845" s="67"/>
      <c r="D845" s="67"/>
      <c r="E845" s="28"/>
      <c r="F845" s="67"/>
      <c r="G845" s="67"/>
      <c r="H845" s="67"/>
      <c r="I845" s="67"/>
      <c r="J845" s="9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</row>
    <row r="846" spans="1:26" ht="16.5" x14ac:dyDescent="0.45">
      <c r="A846" s="67"/>
      <c r="B846" s="67"/>
      <c r="C846" s="67"/>
      <c r="D846" s="67"/>
      <c r="E846" s="28"/>
      <c r="F846" s="67"/>
      <c r="G846" s="67"/>
      <c r="H846" s="67"/>
      <c r="I846" s="67"/>
      <c r="J846" s="9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</row>
    <row r="847" spans="1:26" ht="16.5" x14ac:dyDescent="0.45">
      <c r="A847" s="67"/>
      <c r="B847" s="67"/>
      <c r="C847" s="67"/>
      <c r="D847" s="67"/>
      <c r="E847" s="28"/>
      <c r="F847" s="67"/>
      <c r="G847" s="67"/>
      <c r="H847" s="67"/>
      <c r="I847" s="67"/>
      <c r="J847" s="9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</row>
    <row r="848" spans="1:26" ht="16.5" x14ac:dyDescent="0.45">
      <c r="A848" s="67"/>
      <c r="B848" s="67"/>
      <c r="C848" s="67"/>
      <c r="D848" s="67"/>
      <c r="E848" s="28"/>
      <c r="F848" s="67"/>
      <c r="G848" s="67"/>
      <c r="H848" s="67"/>
      <c r="I848" s="67"/>
      <c r="J848" s="9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</row>
    <row r="849" spans="1:26" ht="16.5" x14ac:dyDescent="0.45">
      <c r="A849" s="67"/>
      <c r="B849" s="67"/>
      <c r="C849" s="67"/>
      <c r="D849" s="67"/>
      <c r="E849" s="28"/>
      <c r="F849" s="67"/>
      <c r="G849" s="67"/>
      <c r="H849" s="67"/>
      <c r="I849" s="67"/>
      <c r="J849" s="9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</row>
    <row r="850" spans="1:26" ht="16.5" x14ac:dyDescent="0.45">
      <c r="A850" s="67"/>
      <c r="B850" s="67"/>
      <c r="C850" s="67"/>
      <c r="D850" s="67"/>
      <c r="E850" s="28"/>
      <c r="F850" s="67"/>
      <c r="G850" s="67"/>
      <c r="H850" s="67"/>
      <c r="I850" s="67"/>
      <c r="J850" s="9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</row>
    <row r="851" spans="1:26" ht="16.5" x14ac:dyDescent="0.45">
      <c r="A851" s="67"/>
      <c r="B851" s="67"/>
      <c r="C851" s="67"/>
      <c r="D851" s="67"/>
      <c r="E851" s="28"/>
      <c r="F851" s="67"/>
      <c r="G851" s="67"/>
      <c r="H851" s="67"/>
      <c r="I851" s="67"/>
      <c r="J851" s="9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</row>
    <row r="852" spans="1:26" ht="16.5" x14ac:dyDescent="0.45">
      <c r="A852" s="67"/>
      <c r="B852" s="67"/>
      <c r="C852" s="67"/>
      <c r="D852" s="67"/>
      <c r="E852" s="28"/>
      <c r="F852" s="67"/>
      <c r="G852" s="67"/>
      <c r="H852" s="67"/>
      <c r="I852" s="67"/>
      <c r="J852" s="9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</row>
    <row r="853" spans="1:26" ht="16.5" x14ac:dyDescent="0.45">
      <c r="A853" s="67"/>
      <c r="B853" s="67"/>
      <c r="C853" s="67"/>
      <c r="D853" s="67"/>
      <c r="E853" s="28"/>
      <c r="F853" s="67"/>
      <c r="G853" s="67"/>
      <c r="H853" s="67"/>
      <c r="I853" s="67"/>
      <c r="J853" s="9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</row>
    <row r="854" spans="1:26" ht="16.5" x14ac:dyDescent="0.45">
      <c r="A854" s="67"/>
      <c r="B854" s="67"/>
      <c r="C854" s="67"/>
      <c r="D854" s="67"/>
      <c r="E854" s="28"/>
      <c r="F854" s="67"/>
      <c r="G854" s="67"/>
      <c r="H854" s="67"/>
      <c r="I854" s="67"/>
      <c r="J854" s="9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</row>
    <row r="855" spans="1:26" ht="16.5" x14ac:dyDescent="0.45">
      <c r="A855" s="67"/>
      <c r="B855" s="67"/>
      <c r="C855" s="67"/>
      <c r="D855" s="67"/>
      <c r="E855" s="28"/>
      <c r="F855" s="67"/>
      <c r="G855" s="67"/>
      <c r="H855" s="67"/>
      <c r="I855" s="67"/>
      <c r="J855" s="9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</row>
    <row r="856" spans="1:26" ht="16.5" x14ac:dyDescent="0.45">
      <c r="A856" s="67"/>
      <c r="B856" s="67"/>
      <c r="C856" s="67"/>
      <c r="D856" s="67"/>
      <c r="E856" s="28"/>
      <c r="F856" s="67"/>
      <c r="G856" s="67"/>
      <c r="H856" s="67"/>
      <c r="I856" s="67"/>
      <c r="J856" s="9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</row>
    <row r="857" spans="1:26" ht="16.5" x14ac:dyDescent="0.45">
      <c r="A857" s="67"/>
      <c r="B857" s="67"/>
      <c r="C857" s="67"/>
      <c r="D857" s="67"/>
      <c r="E857" s="28"/>
      <c r="F857" s="67"/>
      <c r="G857" s="67"/>
      <c r="H857" s="67"/>
      <c r="I857" s="67"/>
      <c r="J857" s="9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</row>
    <row r="858" spans="1:26" ht="16.5" x14ac:dyDescent="0.45">
      <c r="A858" s="67"/>
      <c r="B858" s="67"/>
      <c r="C858" s="67"/>
      <c r="D858" s="67"/>
      <c r="E858" s="28"/>
      <c r="F858" s="67"/>
      <c r="G858" s="67"/>
      <c r="H858" s="67"/>
      <c r="I858" s="67"/>
      <c r="J858" s="9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</row>
    <row r="859" spans="1:26" ht="16.5" x14ac:dyDescent="0.45">
      <c r="A859" s="67"/>
      <c r="B859" s="67"/>
      <c r="C859" s="67"/>
      <c r="D859" s="67"/>
      <c r="E859" s="28"/>
      <c r="F859" s="67"/>
      <c r="G859" s="67"/>
      <c r="H859" s="67"/>
      <c r="I859" s="67"/>
      <c r="J859" s="9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</row>
    <row r="860" spans="1:26" ht="16.5" x14ac:dyDescent="0.45">
      <c r="A860" s="67"/>
      <c r="B860" s="67"/>
      <c r="C860" s="67"/>
      <c r="D860" s="67"/>
      <c r="E860" s="28"/>
      <c r="F860" s="67"/>
      <c r="G860" s="67"/>
      <c r="H860" s="67"/>
      <c r="I860" s="67"/>
      <c r="J860" s="9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</row>
    <row r="861" spans="1:26" ht="16.5" x14ac:dyDescent="0.45">
      <c r="A861" s="67"/>
      <c r="B861" s="67"/>
      <c r="C861" s="67"/>
      <c r="D861" s="67"/>
      <c r="E861" s="28"/>
      <c r="F861" s="67"/>
      <c r="G861" s="67"/>
      <c r="H861" s="67"/>
      <c r="I861" s="67"/>
      <c r="J861" s="9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</row>
    <row r="862" spans="1:26" ht="16.5" x14ac:dyDescent="0.45">
      <c r="A862" s="67"/>
      <c r="B862" s="67"/>
      <c r="C862" s="67"/>
      <c r="D862" s="67"/>
      <c r="E862" s="28"/>
      <c r="F862" s="67"/>
      <c r="G862" s="67"/>
      <c r="H862" s="67"/>
      <c r="I862" s="67"/>
      <c r="J862" s="9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spans="1:26" ht="16.5" x14ac:dyDescent="0.45">
      <c r="A863" s="67"/>
      <c r="B863" s="67"/>
      <c r="C863" s="67"/>
      <c r="D863" s="67"/>
      <c r="E863" s="28"/>
      <c r="F863" s="67"/>
      <c r="G863" s="67"/>
      <c r="H863" s="67"/>
      <c r="I863" s="67"/>
      <c r="J863" s="9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</row>
    <row r="864" spans="1:26" ht="16.5" x14ac:dyDescent="0.45">
      <c r="A864" s="67"/>
      <c r="B864" s="67"/>
      <c r="C864" s="67"/>
      <c r="D864" s="67"/>
      <c r="E864" s="28"/>
      <c r="F864" s="67"/>
      <c r="G864" s="67"/>
      <c r="H864" s="67"/>
      <c r="I864" s="67"/>
      <c r="J864" s="9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</row>
    <row r="865" spans="1:26" ht="16.5" x14ac:dyDescent="0.45">
      <c r="A865" s="67"/>
      <c r="B865" s="67"/>
      <c r="C865" s="67"/>
      <c r="D865" s="67"/>
      <c r="E865" s="28"/>
      <c r="F865" s="67"/>
      <c r="G865" s="67"/>
      <c r="H865" s="67"/>
      <c r="I865" s="67"/>
      <c r="J865" s="9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</row>
    <row r="866" spans="1:26" ht="16.5" x14ac:dyDescent="0.45">
      <c r="A866" s="67"/>
      <c r="B866" s="67"/>
      <c r="C866" s="67"/>
      <c r="D866" s="67"/>
      <c r="E866" s="28"/>
      <c r="F866" s="67"/>
      <c r="G866" s="67"/>
      <c r="H866" s="67"/>
      <c r="I866" s="67"/>
      <c r="J866" s="9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</row>
    <row r="867" spans="1:26" ht="16.5" x14ac:dyDescent="0.45">
      <c r="A867" s="67"/>
      <c r="B867" s="67"/>
      <c r="C867" s="67"/>
      <c r="D867" s="67"/>
      <c r="E867" s="28"/>
      <c r="F867" s="67"/>
      <c r="G867" s="67"/>
      <c r="H867" s="67"/>
      <c r="I867" s="67"/>
      <c r="J867" s="9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</row>
    <row r="868" spans="1:26" ht="16.5" x14ac:dyDescent="0.45">
      <c r="A868" s="67"/>
      <c r="B868" s="67"/>
      <c r="C868" s="67"/>
      <c r="D868" s="67"/>
      <c r="E868" s="28"/>
      <c r="F868" s="67"/>
      <c r="G868" s="67"/>
      <c r="H868" s="67"/>
      <c r="I868" s="67"/>
      <c r="J868" s="9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</row>
    <row r="869" spans="1:26" ht="16.5" x14ac:dyDescent="0.45">
      <c r="A869" s="67"/>
      <c r="B869" s="67"/>
      <c r="C869" s="67"/>
      <c r="D869" s="67"/>
      <c r="E869" s="28"/>
      <c r="F869" s="67"/>
      <c r="G869" s="67"/>
      <c r="H869" s="67"/>
      <c r="I869" s="67"/>
      <c r="J869" s="9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</row>
    <row r="870" spans="1:26" ht="16.5" x14ac:dyDescent="0.45">
      <c r="A870" s="67"/>
      <c r="B870" s="67"/>
      <c r="C870" s="67"/>
      <c r="D870" s="67"/>
      <c r="E870" s="28"/>
      <c r="F870" s="67"/>
      <c r="G870" s="67"/>
      <c r="H870" s="67"/>
      <c r="I870" s="67"/>
      <c r="J870" s="9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</row>
    <row r="871" spans="1:26" ht="16.5" x14ac:dyDescent="0.45">
      <c r="A871" s="67"/>
      <c r="B871" s="67"/>
      <c r="C871" s="67"/>
      <c r="D871" s="67"/>
      <c r="E871" s="28"/>
      <c r="F871" s="67"/>
      <c r="G871" s="67"/>
      <c r="H871" s="67"/>
      <c r="I871" s="67"/>
      <c r="J871" s="9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</row>
    <row r="872" spans="1:26" ht="16.5" x14ac:dyDescent="0.45">
      <c r="A872" s="67"/>
      <c r="B872" s="67"/>
      <c r="C872" s="67"/>
      <c r="D872" s="67"/>
      <c r="E872" s="28"/>
      <c r="F872" s="67"/>
      <c r="G872" s="67"/>
      <c r="H872" s="67"/>
      <c r="I872" s="67"/>
      <c r="J872" s="9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</row>
    <row r="873" spans="1:26" ht="16.5" x14ac:dyDescent="0.45">
      <c r="A873" s="67"/>
      <c r="B873" s="67"/>
      <c r="C873" s="67"/>
      <c r="D873" s="67"/>
      <c r="E873" s="28"/>
      <c r="F873" s="67"/>
      <c r="G873" s="67"/>
      <c r="H873" s="67"/>
      <c r="I873" s="67"/>
      <c r="J873" s="9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</row>
    <row r="874" spans="1:26" ht="16.5" x14ac:dyDescent="0.45">
      <c r="A874" s="67"/>
      <c r="B874" s="67"/>
      <c r="C874" s="67"/>
      <c r="D874" s="67"/>
      <c r="E874" s="28"/>
      <c r="F874" s="67"/>
      <c r="G874" s="67"/>
      <c r="H874" s="67"/>
      <c r="I874" s="67"/>
      <c r="J874" s="9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</row>
    <row r="875" spans="1:26" ht="16.5" x14ac:dyDescent="0.45">
      <c r="A875" s="67"/>
      <c r="B875" s="67"/>
      <c r="C875" s="67"/>
      <c r="D875" s="67"/>
      <c r="E875" s="28"/>
      <c r="F875" s="67"/>
      <c r="G875" s="67"/>
      <c r="H875" s="67"/>
      <c r="I875" s="67"/>
      <c r="J875" s="9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</row>
    <row r="876" spans="1:26" ht="16.5" x14ac:dyDescent="0.45">
      <c r="A876" s="67"/>
      <c r="B876" s="67"/>
      <c r="C876" s="67"/>
      <c r="D876" s="67"/>
      <c r="E876" s="28"/>
      <c r="F876" s="67"/>
      <c r="G876" s="67"/>
      <c r="H876" s="67"/>
      <c r="I876" s="67"/>
      <c r="J876" s="9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</row>
    <row r="877" spans="1:26" ht="16.5" x14ac:dyDescent="0.45">
      <c r="A877" s="67"/>
      <c r="B877" s="67"/>
      <c r="C877" s="67"/>
      <c r="D877" s="67"/>
      <c r="E877" s="28"/>
      <c r="F877" s="67"/>
      <c r="G877" s="67"/>
      <c r="H877" s="67"/>
      <c r="I877" s="67"/>
      <c r="J877" s="9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</row>
    <row r="878" spans="1:26" ht="16.5" x14ac:dyDescent="0.45">
      <c r="A878" s="67"/>
      <c r="B878" s="67"/>
      <c r="C878" s="67"/>
      <c r="D878" s="67"/>
      <c r="E878" s="28"/>
      <c r="F878" s="67"/>
      <c r="G878" s="67"/>
      <c r="H878" s="67"/>
      <c r="I878" s="67"/>
      <c r="J878" s="9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</row>
    <row r="879" spans="1:26" ht="16.5" x14ac:dyDescent="0.45">
      <c r="A879" s="67"/>
      <c r="B879" s="67"/>
      <c r="C879" s="67"/>
      <c r="D879" s="67"/>
      <c r="E879" s="28"/>
      <c r="F879" s="67"/>
      <c r="G879" s="67"/>
      <c r="H879" s="67"/>
      <c r="I879" s="67"/>
      <c r="J879" s="9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</row>
    <row r="880" spans="1:26" ht="16.5" x14ac:dyDescent="0.45">
      <c r="A880" s="67"/>
      <c r="B880" s="67"/>
      <c r="C880" s="67"/>
      <c r="D880" s="67"/>
      <c r="E880" s="28"/>
      <c r="F880" s="67"/>
      <c r="G880" s="67"/>
      <c r="H880" s="67"/>
      <c r="I880" s="67"/>
      <c r="J880" s="9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</row>
    <row r="881" spans="1:26" ht="16.5" x14ac:dyDescent="0.45">
      <c r="A881" s="67"/>
      <c r="B881" s="67"/>
      <c r="C881" s="67"/>
      <c r="D881" s="67"/>
      <c r="E881" s="28"/>
      <c r="F881" s="67"/>
      <c r="G881" s="67"/>
      <c r="H881" s="67"/>
      <c r="I881" s="67"/>
      <c r="J881" s="9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</row>
    <row r="882" spans="1:26" ht="16.5" x14ac:dyDescent="0.45">
      <c r="A882" s="67"/>
      <c r="B882" s="67"/>
      <c r="C882" s="67"/>
      <c r="D882" s="67"/>
      <c r="E882" s="28"/>
      <c r="F882" s="67"/>
      <c r="G882" s="67"/>
      <c r="H882" s="67"/>
      <c r="I882" s="67"/>
      <c r="J882" s="9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</row>
    <row r="883" spans="1:26" ht="16.5" x14ac:dyDescent="0.45">
      <c r="A883" s="67"/>
      <c r="B883" s="67"/>
      <c r="C883" s="67"/>
      <c r="D883" s="67"/>
      <c r="E883" s="28"/>
      <c r="F883" s="67"/>
      <c r="G883" s="67"/>
      <c r="H883" s="67"/>
      <c r="I883" s="67"/>
      <c r="J883" s="9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</row>
    <row r="884" spans="1:26" ht="16.5" x14ac:dyDescent="0.45">
      <c r="A884" s="67"/>
      <c r="B884" s="67"/>
      <c r="C884" s="67"/>
      <c r="D884" s="67"/>
      <c r="E884" s="28"/>
      <c r="F884" s="67"/>
      <c r="G884" s="67"/>
      <c r="H884" s="67"/>
      <c r="I884" s="67"/>
      <c r="J884" s="9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</row>
    <row r="885" spans="1:26" ht="16.5" x14ac:dyDescent="0.45">
      <c r="A885" s="67"/>
      <c r="B885" s="67"/>
      <c r="C885" s="67"/>
      <c r="D885" s="67"/>
      <c r="E885" s="28"/>
      <c r="F885" s="67"/>
      <c r="G885" s="67"/>
      <c r="H885" s="67"/>
      <c r="I885" s="67"/>
      <c r="J885" s="9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</row>
    <row r="886" spans="1:26" ht="16.5" x14ac:dyDescent="0.45">
      <c r="A886" s="67"/>
      <c r="B886" s="67"/>
      <c r="C886" s="67"/>
      <c r="D886" s="67"/>
      <c r="E886" s="28"/>
      <c r="F886" s="67"/>
      <c r="G886" s="67"/>
      <c r="H886" s="67"/>
      <c r="I886" s="67"/>
      <c r="J886" s="9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</row>
    <row r="887" spans="1:26" ht="16.5" x14ac:dyDescent="0.45">
      <c r="A887" s="67"/>
      <c r="B887" s="67"/>
      <c r="C887" s="67"/>
      <c r="D887" s="67"/>
      <c r="E887" s="28"/>
      <c r="F887" s="67"/>
      <c r="G887" s="67"/>
      <c r="H887" s="67"/>
      <c r="I887" s="67"/>
      <c r="J887" s="9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ht="16.5" x14ac:dyDescent="0.45">
      <c r="A888" s="67"/>
      <c r="B888" s="67"/>
      <c r="C888" s="67"/>
      <c r="D888" s="67"/>
      <c r="E888" s="28"/>
      <c r="F888" s="67"/>
      <c r="G888" s="67"/>
      <c r="H888" s="67"/>
      <c r="I888" s="67"/>
      <c r="J888" s="9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</row>
    <row r="889" spans="1:26" ht="16.5" x14ac:dyDescent="0.45">
      <c r="A889" s="67"/>
      <c r="B889" s="67"/>
      <c r="C889" s="67"/>
      <c r="D889" s="67"/>
      <c r="E889" s="28"/>
      <c r="F889" s="67"/>
      <c r="G889" s="67"/>
      <c r="H889" s="67"/>
      <c r="I889" s="67"/>
      <c r="J889" s="9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</row>
    <row r="890" spans="1:26" ht="16.5" x14ac:dyDescent="0.45">
      <c r="A890" s="67"/>
      <c r="B890" s="67"/>
      <c r="C890" s="67"/>
      <c r="D890" s="67"/>
      <c r="E890" s="28"/>
      <c r="F890" s="67"/>
      <c r="G890" s="67"/>
      <c r="H890" s="67"/>
      <c r="I890" s="67"/>
      <c r="J890" s="9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</row>
    <row r="891" spans="1:26" ht="16.5" x14ac:dyDescent="0.45">
      <c r="A891" s="67"/>
      <c r="B891" s="67"/>
      <c r="C891" s="67"/>
      <c r="D891" s="67"/>
      <c r="E891" s="28"/>
      <c r="F891" s="67"/>
      <c r="G891" s="67"/>
      <c r="H891" s="67"/>
      <c r="I891" s="67"/>
      <c r="J891" s="9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</row>
    <row r="892" spans="1:26" ht="16.5" x14ac:dyDescent="0.45">
      <c r="A892" s="67"/>
      <c r="B892" s="67"/>
      <c r="C892" s="67"/>
      <c r="D892" s="67"/>
      <c r="E892" s="28"/>
      <c r="F892" s="67"/>
      <c r="G892" s="67"/>
      <c r="H892" s="67"/>
      <c r="I892" s="67"/>
      <c r="J892" s="9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</row>
    <row r="893" spans="1:26" ht="16.5" x14ac:dyDescent="0.45">
      <c r="A893" s="67"/>
      <c r="B893" s="67"/>
      <c r="C893" s="67"/>
      <c r="D893" s="67"/>
      <c r="E893" s="28"/>
      <c r="F893" s="67"/>
      <c r="G893" s="67"/>
      <c r="H893" s="67"/>
      <c r="I893" s="67"/>
      <c r="J893" s="9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</row>
    <row r="894" spans="1:26" ht="16.5" x14ac:dyDescent="0.45">
      <c r="A894" s="67"/>
      <c r="B894" s="67"/>
      <c r="C894" s="67"/>
      <c r="D894" s="67"/>
      <c r="E894" s="28"/>
      <c r="F894" s="67"/>
      <c r="G894" s="67"/>
      <c r="H894" s="67"/>
      <c r="I894" s="67"/>
      <c r="J894" s="9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</row>
    <row r="895" spans="1:26" ht="16.5" x14ac:dyDescent="0.45">
      <c r="A895" s="67"/>
      <c r="B895" s="67"/>
      <c r="C895" s="67"/>
      <c r="D895" s="67"/>
      <c r="E895" s="28"/>
      <c r="F895" s="67"/>
      <c r="G895" s="67"/>
      <c r="H895" s="67"/>
      <c r="I895" s="67"/>
      <c r="J895" s="9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</row>
    <row r="896" spans="1:26" ht="16.5" x14ac:dyDescent="0.45">
      <c r="A896" s="67"/>
      <c r="B896" s="67"/>
      <c r="C896" s="67"/>
      <c r="D896" s="67"/>
      <c r="E896" s="28"/>
      <c r="F896" s="67"/>
      <c r="G896" s="67"/>
      <c r="H896" s="67"/>
      <c r="I896" s="67"/>
      <c r="J896" s="9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</row>
    <row r="897" spans="1:26" ht="16.5" x14ac:dyDescent="0.45">
      <c r="A897" s="67"/>
      <c r="B897" s="67"/>
      <c r="C897" s="67"/>
      <c r="D897" s="67"/>
      <c r="E897" s="28"/>
      <c r="F897" s="67"/>
      <c r="G897" s="67"/>
      <c r="H897" s="67"/>
      <c r="I897" s="67"/>
      <c r="J897" s="9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</row>
    <row r="898" spans="1:26" ht="16.5" x14ac:dyDescent="0.45">
      <c r="A898" s="67"/>
      <c r="B898" s="67"/>
      <c r="C898" s="67"/>
      <c r="D898" s="67"/>
      <c r="E898" s="28"/>
      <c r="F898" s="67"/>
      <c r="G898" s="67"/>
      <c r="H898" s="67"/>
      <c r="I898" s="67"/>
      <c r="J898" s="9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</row>
    <row r="899" spans="1:26" ht="16.5" x14ac:dyDescent="0.45">
      <c r="A899" s="67"/>
      <c r="B899" s="67"/>
      <c r="C899" s="67"/>
      <c r="D899" s="67"/>
      <c r="E899" s="28"/>
      <c r="F899" s="67"/>
      <c r="G899" s="67"/>
      <c r="H899" s="67"/>
      <c r="I899" s="67"/>
      <c r="J899" s="9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</row>
    <row r="900" spans="1:26" ht="16.5" x14ac:dyDescent="0.45">
      <c r="A900" s="67"/>
      <c r="B900" s="67"/>
      <c r="C900" s="67"/>
      <c r="D900" s="67"/>
      <c r="E900" s="28"/>
      <c r="F900" s="67"/>
      <c r="G900" s="67"/>
      <c r="H900" s="67"/>
      <c r="I900" s="67"/>
      <c r="J900" s="9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</row>
    <row r="901" spans="1:26" ht="16.5" x14ac:dyDescent="0.45">
      <c r="A901" s="67"/>
      <c r="B901" s="67"/>
      <c r="C901" s="67"/>
      <c r="D901" s="67"/>
      <c r="E901" s="28"/>
      <c r="F901" s="67"/>
      <c r="G901" s="67"/>
      <c r="H901" s="67"/>
      <c r="I901" s="67"/>
      <c r="J901" s="9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</row>
    <row r="902" spans="1:26" ht="16.5" x14ac:dyDescent="0.45">
      <c r="A902" s="67"/>
      <c r="B902" s="67"/>
      <c r="C902" s="67"/>
      <c r="D902" s="67"/>
      <c r="E902" s="28"/>
      <c r="F902" s="67"/>
      <c r="G902" s="67"/>
      <c r="H902" s="67"/>
      <c r="I902" s="67"/>
      <c r="J902" s="9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</row>
    <row r="903" spans="1:26" ht="16.5" x14ac:dyDescent="0.45">
      <c r="A903" s="67"/>
      <c r="B903" s="67"/>
      <c r="C903" s="67"/>
      <c r="D903" s="67"/>
      <c r="E903" s="28"/>
      <c r="F903" s="67"/>
      <c r="G903" s="67"/>
      <c r="H903" s="67"/>
      <c r="I903" s="67"/>
      <c r="J903" s="9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</row>
    <row r="904" spans="1:26" ht="16.5" x14ac:dyDescent="0.45">
      <c r="A904" s="67"/>
      <c r="B904" s="67"/>
      <c r="C904" s="67"/>
      <c r="D904" s="67"/>
      <c r="E904" s="28"/>
      <c r="F904" s="67"/>
      <c r="G904" s="67"/>
      <c r="H904" s="67"/>
      <c r="I904" s="67"/>
      <c r="J904" s="9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</row>
    <row r="905" spans="1:26" ht="16.5" x14ac:dyDescent="0.45">
      <c r="A905" s="67"/>
      <c r="B905" s="67"/>
      <c r="C905" s="67"/>
      <c r="D905" s="67"/>
      <c r="E905" s="28"/>
      <c r="F905" s="67"/>
      <c r="G905" s="67"/>
      <c r="H905" s="67"/>
      <c r="I905" s="67"/>
      <c r="J905" s="9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</row>
    <row r="906" spans="1:26" ht="16.5" x14ac:dyDescent="0.45">
      <c r="A906" s="67"/>
      <c r="B906" s="67"/>
      <c r="C906" s="67"/>
      <c r="D906" s="67"/>
      <c r="E906" s="28"/>
      <c r="F906" s="67"/>
      <c r="G906" s="67"/>
      <c r="H906" s="67"/>
      <c r="I906" s="67"/>
      <c r="J906" s="9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</row>
    <row r="907" spans="1:26" ht="16.5" x14ac:dyDescent="0.45">
      <c r="A907" s="67"/>
      <c r="B907" s="67"/>
      <c r="C907" s="67"/>
      <c r="D907" s="67"/>
      <c r="E907" s="28"/>
      <c r="F907" s="67"/>
      <c r="G907" s="67"/>
      <c r="H907" s="67"/>
      <c r="I907" s="67"/>
      <c r="J907" s="9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</row>
    <row r="908" spans="1:26" ht="16.5" x14ac:dyDescent="0.45">
      <c r="A908" s="67"/>
      <c r="B908" s="67"/>
      <c r="C908" s="67"/>
      <c r="D908" s="67"/>
      <c r="E908" s="28"/>
      <c r="F908" s="67"/>
      <c r="G908" s="67"/>
      <c r="H908" s="67"/>
      <c r="I908" s="67"/>
      <c r="J908" s="9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</row>
    <row r="909" spans="1:26" ht="16.5" x14ac:dyDescent="0.45">
      <c r="A909" s="67"/>
      <c r="B909" s="67"/>
      <c r="C909" s="67"/>
      <c r="D909" s="67"/>
      <c r="E909" s="28"/>
      <c r="F909" s="67"/>
      <c r="G909" s="67"/>
      <c r="H909" s="67"/>
      <c r="I909" s="67"/>
      <c r="J909" s="9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</row>
    <row r="910" spans="1:26" ht="16.5" x14ac:dyDescent="0.45">
      <c r="A910" s="67"/>
      <c r="B910" s="67"/>
      <c r="C910" s="67"/>
      <c r="D910" s="67"/>
      <c r="E910" s="28"/>
      <c r="F910" s="67"/>
      <c r="G910" s="67"/>
      <c r="H910" s="67"/>
      <c r="I910" s="67"/>
      <c r="J910" s="9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</row>
    <row r="911" spans="1:26" ht="16.5" x14ac:dyDescent="0.45">
      <c r="A911" s="67"/>
      <c r="B911" s="67"/>
      <c r="C911" s="67"/>
      <c r="D911" s="67"/>
      <c r="E911" s="28"/>
      <c r="F911" s="67"/>
      <c r="G911" s="67"/>
      <c r="H911" s="67"/>
      <c r="I911" s="67"/>
      <c r="J911" s="9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</row>
    <row r="912" spans="1:26" ht="16.5" x14ac:dyDescent="0.45">
      <c r="A912" s="67"/>
      <c r="B912" s="67"/>
      <c r="C912" s="67"/>
      <c r="D912" s="67"/>
      <c r="E912" s="28"/>
      <c r="F912" s="67"/>
      <c r="G912" s="67"/>
      <c r="H912" s="67"/>
      <c r="I912" s="67"/>
      <c r="J912" s="9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</row>
    <row r="913" spans="1:26" ht="16.5" x14ac:dyDescent="0.45">
      <c r="A913" s="67"/>
      <c r="B913" s="67"/>
      <c r="C913" s="67"/>
      <c r="D913" s="67"/>
      <c r="E913" s="28"/>
      <c r="F913" s="67"/>
      <c r="G913" s="67"/>
      <c r="H913" s="67"/>
      <c r="I913" s="67"/>
      <c r="J913" s="9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</row>
    <row r="914" spans="1:26" ht="16.5" x14ac:dyDescent="0.45">
      <c r="A914" s="67"/>
      <c r="B914" s="67"/>
      <c r="C914" s="67"/>
      <c r="D914" s="67"/>
      <c r="E914" s="28"/>
      <c r="F914" s="67"/>
      <c r="G914" s="67"/>
      <c r="H914" s="67"/>
      <c r="I914" s="67"/>
      <c r="J914" s="9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</row>
    <row r="915" spans="1:26" ht="16.5" x14ac:dyDescent="0.45">
      <c r="A915" s="67"/>
      <c r="B915" s="67"/>
      <c r="C915" s="67"/>
      <c r="D915" s="67"/>
      <c r="E915" s="28"/>
      <c r="F915" s="67"/>
      <c r="G915" s="67"/>
      <c r="H915" s="67"/>
      <c r="I915" s="67"/>
      <c r="J915" s="9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</row>
    <row r="916" spans="1:26" ht="16.5" x14ac:dyDescent="0.45">
      <c r="A916" s="67"/>
      <c r="B916" s="67"/>
      <c r="C916" s="67"/>
      <c r="D916" s="67"/>
      <c r="E916" s="28"/>
      <c r="F916" s="67"/>
      <c r="G916" s="67"/>
      <c r="H916" s="67"/>
      <c r="I916" s="67"/>
      <c r="J916" s="9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</row>
    <row r="917" spans="1:26" ht="16.5" x14ac:dyDescent="0.45">
      <c r="A917" s="67"/>
      <c r="B917" s="67"/>
      <c r="C917" s="67"/>
      <c r="D917" s="67"/>
      <c r="E917" s="28"/>
      <c r="F917" s="67"/>
      <c r="G917" s="67"/>
      <c r="H917" s="67"/>
      <c r="I917" s="67"/>
      <c r="J917" s="9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</row>
    <row r="918" spans="1:26" ht="16.5" x14ac:dyDescent="0.45">
      <c r="A918" s="67"/>
      <c r="B918" s="67"/>
      <c r="C918" s="67"/>
      <c r="D918" s="67"/>
      <c r="E918" s="28"/>
      <c r="F918" s="67"/>
      <c r="G918" s="67"/>
      <c r="H918" s="67"/>
      <c r="I918" s="67"/>
      <c r="J918" s="9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</row>
    <row r="919" spans="1:26" ht="16.5" x14ac:dyDescent="0.45">
      <c r="A919" s="67"/>
      <c r="B919" s="67"/>
      <c r="C919" s="67"/>
      <c r="D919" s="67"/>
      <c r="E919" s="28"/>
      <c r="F919" s="67"/>
      <c r="G919" s="67"/>
      <c r="H919" s="67"/>
      <c r="I919" s="67"/>
      <c r="J919" s="9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</row>
    <row r="920" spans="1:26" ht="16.5" x14ac:dyDescent="0.45">
      <c r="A920" s="67"/>
      <c r="B920" s="67"/>
      <c r="C920" s="67"/>
      <c r="D920" s="67"/>
      <c r="E920" s="28"/>
      <c r="F920" s="67"/>
      <c r="G920" s="67"/>
      <c r="H920" s="67"/>
      <c r="I920" s="67"/>
      <c r="J920" s="9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</row>
    <row r="921" spans="1:26" ht="16.5" x14ac:dyDescent="0.45">
      <c r="A921" s="67"/>
      <c r="B921" s="67"/>
      <c r="C921" s="67"/>
      <c r="D921" s="67"/>
      <c r="E921" s="28"/>
      <c r="F921" s="67"/>
      <c r="G921" s="67"/>
      <c r="H921" s="67"/>
      <c r="I921" s="67"/>
      <c r="J921" s="9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</row>
    <row r="922" spans="1:26" ht="16.5" x14ac:dyDescent="0.45">
      <c r="A922" s="67"/>
      <c r="B922" s="67"/>
      <c r="C922" s="67"/>
      <c r="D922" s="67"/>
      <c r="E922" s="28"/>
      <c r="F922" s="67"/>
      <c r="G922" s="67"/>
      <c r="H922" s="67"/>
      <c r="I922" s="67"/>
      <c r="J922" s="9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</row>
    <row r="923" spans="1:26" ht="16.5" x14ac:dyDescent="0.45">
      <c r="A923" s="67"/>
      <c r="B923" s="67"/>
      <c r="C923" s="67"/>
      <c r="D923" s="67"/>
      <c r="E923" s="28"/>
      <c r="F923" s="67"/>
      <c r="G923" s="67"/>
      <c r="H923" s="67"/>
      <c r="I923" s="67"/>
      <c r="J923" s="9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</row>
    <row r="924" spans="1:26" ht="16.5" x14ac:dyDescent="0.45">
      <c r="A924" s="67"/>
      <c r="B924" s="67"/>
      <c r="C924" s="67"/>
      <c r="D924" s="67"/>
      <c r="E924" s="28"/>
      <c r="F924" s="67"/>
      <c r="G924" s="67"/>
      <c r="H924" s="67"/>
      <c r="I924" s="67"/>
      <c r="J924" s="9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</row>
    <row r="925" spans="1:26" ht="16.5" x14ac:dyDescent="0.45">
      <c r="A925" s="67"/>
      <c r="B925" s="67"/>
      <c r="C925" s="67"/>
      <c r="D925" s="67"/>
      <c r="E925" s="28"/>
      <c r="F925" s="67"/>
      <c r="G925" s="67"/>
      <c r="H925" s="67"/>
      <c r="I925" s="67"/>
      <c r="J925" s="9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</row>
    <row r="926" spans="1:26" ht="16.5" x14ac:dyDescent="0.45">
      <c r="A926" s="67"/>
      <c r="B926" s="67"/>
      <c r="C926" s="67"/>
      <c r="D926" s="67"/>
      <c r="E926" s="28"/>
      <c r="F926" s="67"/>
      <c r="G926" s="67"/>
      <c r="H926" s="67"/>
      <c r="I926" s="67"/>
      <c r="J926" s="9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</row>
    <row r="927" spans="1:26" ht="16.5" x14ac:dyDescent="0.45">
      <c r="A927" s="67"/>
      <c r="B927" s="67"/>
      <c r="C927" s="67"/>
      <c r="D927" s="67"/>
      <c r="E927" s="28"/>
      <c r="F927" s="67"/>
      <c r="G927" s="67"/>
      <c r="H927" s="67"/>
      <c r="I927" s="67"/>
      <c r="J927" s="9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</row>
    <row r="928" spans="1:26" ht="16.5" x14ac:dyDescent="0.45">
      <c r="A928" s="67"/>
      <c r="B928" s="67"/>
      <c r="C928" s="67"/>
      <c r="D928" s="67"/>
      <c r="E928" s="28"/>
      <c r="F928" s="67"/>
      <c r="G928" s="67"/>
      <c r="H928" s="67"/>
      <c r="I928" s="67"/>
      <c r="J928" s="9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</row>
    <row r="929" spans="1:26" ht="16.5" x14ac:dyDescent="0.45">
      <c r="A929" s="67"/>
      <c r="B929" s="67"/>
      <c r="C929" s="67"/>
      <c r="D929" s="67"/>
      <c r="E929" s="28"/>
      <c r="F929" s="67"/>
      <c r="G929" s="67"/>
      <c r="H929" s="67"/>
      <c r="I929" s="67"/>
      <c r="J929" s="9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</row>
    <row r="930" spans="1:26" ht="16.5" x14ac:dyDescent="0.45">
      <c r="A930" s="67"/>
      <c r="B930" s="67"/>
      <c r="C930" s="67"/>
      <c r="D930" s="67"/>
      <c r="E930" s="28"/>
      <c r="F930" s="67"/>
      <c r="G930" s="67"/>
      <c r="H930" s="67"/>
      <c r="I930" s="67"/>
      <c r="J930" s="9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</row>
    <row r="931" spans="1:26" ht="16.5" x14ac:dyDescent="0.45">
      <c r="A931" s="67"/>
      <c r="B931" s="67"/>
      <c r="C931" s="67"/>
      <c r="D931" s="67"/>
      <c r="E931" s="28"/>
      <c r="F931" s="67"/>
      <c r="G931" s="67"/>
      <c r="H931" s="67"/>
      <c r="I931" s="67"/>
      <c r="J931" s="9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</row>
    <row r="932" spans="1:26" ht="16.5" x14ac:dyDescent="0.45">
      <c r="A932" s="67"/>
      <c r="B932" s="67"/>
      <c r="C932" s="67"/>
      <c r="D932" s="67"/>
      <c r="E932" s="28"/>
      <c r="F932" s="67"/>
      <c r="G932" s="67"/>
      <c r="H932" s="67"/>
      <c r="I932" s="67"/>
      <c r="J932" s="9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</row>
    <row r="933" spans="1:26" ht="16.5" x14ac:dyDescent="0.45">
      <c r="A933" s="67"/>
      <c r="B933" s="67"/>
      <c r="C933" s="67"/>
      <c r="D933" s="67"/>
      <c r="E933" s="28"/>
      <c r="F933" s="67"/>
      <c r="G933" s="67"/>
      <c r="H933" s="67"/>
      <c r="I933" s="67"/>
      <c r="J933" s="9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</row>
    <row r="934" spans="1:26" ht="16.5" x14ac:dyDescent="0.45">
      <c r="A934" s="67"/>
      <c r="B934" s="67"/>
      <c r="C934" s="67"/>
      <c r="D934" s="67"/>
      <c r="E934" s="28"/>
      <c r="F934" s="67"/>
      <c r="G934" s="67"/>
      <c r="H934" s="67"/>
      <c r="I934" s="67"/>
      <c r="J934" s="9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</row>
    <row r="935" spans="1:26" ht="16.5" x14ac:dyDescent="0.45">
      <c r="A935" s="67"/>
      <c r="B935" s="67"/>
      <c r="C935" s="67"/>
      <c r="D935" s="67"/>
      <c r="E935" s="28"/>
      <c r="F935" s="67"/>
      <c r="G935" s="67"/>
      <c r="H935" s="67"/>
      <c r="I935" s="67"/>
      <c r="J935" s="9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</row>
    <row r="936" spans="1:26" ht="16.5" x14ac:dyDescent="0.45">
      <c r="A936" s="67"/>
      <c r="B936" s="67"/>
      <c r="C936" s="67"/>
      <c r="D936" s="67"/>
      <c r="E936" s="28"/>
      <c r="F936" s="67"/>
      <c r="G936" s="67"/>
      <c r="H936" s="67"/>
      <c r="I936" s="67"/>
      <c r="J936" s="9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</row>
    <row r="937" spans="1:26" ht="16.5" x14ac:dyDescent="0.45">
      <c r="A937" s="67"/>
      <c r="B937" s="67"/>
      <c r="C937" s="67"/>
      <c r="D937" s="67"/>
      <c r="E937" s="28"/>
      <c r="F937" s="67"/>
      <c r="G937" s="67"/>
      <c r="H937" s="67"/>
      <c r="I937" s="67"/>
      <c r="J937" s="9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</row>
    <row r="938" spans="1:26" ht="16.5" x14ac:dyDescent="0.45">
      <c r="A938" s="67"/>
      <c r="B938" s="67"/>
      <c r="C938" s="67"/>
      <c r="D938" s="67"/>
      <c r="E938" s="28"/>
      <c r="F938" s="67"/>
      <c r="G938" s="67"/>
      <c r="H938" s="67"/>
      <c r="I938" s="67"/>
      <c r="J938" s="9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</row>
    <row r="939" spans="1:26" ht="16.5" x14ac:dyDescent="0.45">
      <c r="A939" s="67"/>
      <c r="B939" s="67"/>
      <c r="C939" s="67"/>
      <c r="D939" s="67"/>
      <c r="E939" s="28"/>
      <c r="F939" s="67"/>
      <c r="G939" s="67"/>
      <c r="H939" s="67"/>
      <c r="I939" s="67"/>
      <c r="J939" s="9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</row>
    <row r="940" spans="1:26" ht="16.5" x14ac:dyDescent="0.45">
      <c r="A940" s="67"/>
      <c r="B940" s="67"/>
      <c r="C940" s="67"/>
      <c r="D940" s="67"/>
      <c r="E940" s="28"/>
      <c r="F940" s="67"/>
      <c r="G940" s="67"/>
      <c r="H940" s="67"/>
      <c r="I940" s="67"/>
      <c r="J940" s="9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</row>
    <row r="941" spans="1:26" ht="16.5" x14ac:dyDescent="0.45">
      <c r="A941" s="67"/>
      <c r="B941" s="67"/>
      <c r="C941" s="67"/>
      <c r="D941" s="67"/>
      <c r="E941" s="28"/>
      <c r="F941" s="67"/>
      <c r="G941" s="67"/>
      <c r="H941" s="67"/>
      <c r="I941" s="67"/>
      <c r="J941" s="9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</row>
    <row r="942" spans="1:26" ht="16.5" x14ac:dyDescent="0.45">
      <c r="A942" s="67"/>
      <c r="B942" s="67"/>
      <c r="C942" s="67"/>
      <c r="D942" s="67"/>
      <c r="E942" s="28"/>
      <c r="F942" s="67"/>
      <c r="G942" s="67"/>
      <c r="H942" s="67"/>
      <c r="I942" s="67"/>
      <c r="J942" s="9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</row>
    <row r="943" spans="1:26" ht="16.5" x14ac:dyDescent="0.45">
      <c r="A943" s="67"/>
      <c r="B943" s="67"/>
      <c r="C943" s="67"/>
      <c r="D943" s="67"/>
      <c r="E943" s="28"/>
      <c r="F943" s="67"/>
      <c r="G943" s="67"/>
      <c r="H943" s="67"/>
      <c r="I943" s="67"/>
      <c r="J943" s="9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</row>
    <row r="944" spans="1:26" ht="16.5" x14ac:dyDescent="0.45">
      <c r="A944" s="67"/>
      <c r="B944" s="67"/>
      <c r="C944" s="67"/>
      <c r="D944" s="67"/>
      <c r="E944" s="28"/>
      <c r="F944" s="67"/>
      <c r="G944" s="67"/>
      <c r="H944" s="67"/>
      <c r="I944" s="67"/>
      <c r="J944" s="9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</row>
    <row r="945" spans="1:26" ht="16.5" x14ac:dyDescent="0.45">
      <c r="A945" s="67"/>
      <c r="B945" s="67"/>
      <c r="C945" s="67"/>
      <c r="D945" s="67"/>
      <c r="E945" s="28"/>
      <c r="F945" s="67"/>
      <c r="G945" s="67"/>
      <c r="H945" s="67"/>
      <c r="I945" s="67"/>
      <c r="J945" s="9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</row>
    <row r="946" spans="1:26" ht="16.5" x14ac:dyDescent="0.45">
      <c r="A946" s="67"/>
      <c r="B946" s="67"/>
      <c r="C946" s="67"/>
      <c r="D946" s="67"/>
      <c r="E946" s="28"/>
      <c r="F946" s="67"/>
      <c r="G946" s="67"/>
      <c r="H946" s="67"/>
      <c r="I946" s="67"/>
      <c r="J946" s="9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</row>
    <row r="947" spans="1:26" ht="16.5" x14ac:dyDescent="0.45">
      <c r="A947" s="67"/>
      <c r="B947" s="67"/>
      <c r="C947" s="67"/>
      <c r="D947" s="67"/>
      <c r="E947" s="28"/>
      <c r="F947" s="67"/>
      <c r="G947" s="67"/>
      <c r="H947" s="67"/>
      <c r="I947" s="67"/>
      <c r="J947" s="9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</row>
    <row r="948" spans="1:26" ht="16.5" x14ac:dyDescent="0.45">
      <c r="A948" s="67"/>
      <c r="B948" s="67"/>
      <c r="C948" s="67"/>
      <c r="D948" s="67"/>
      <c r="E948" s="28"/>
      <c r="F948" s="67"/>
      <c r="G948" s="67"/>
      <c r="H948" s="67"/>
      <c r="I948" s="67"/>
      <c r="J948" s="9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</row>
    <row r="949" spans="1:26" ht="16.5" x14ac:dyDescent="0.45">
      <c r="A949" s="67"/>
      <c r="B949" s="67"/>
      <c r="C949" s="67"/>
      <c r="D949" s="67"/>
      <c r="E949" s="28"/>
      <c r="F949" s="67"/>
      <c r="G949" s="67"/>
      <c r="H949" s="67"/>
      <c r="I949" s="67"/>
      <c r="J949" s="9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</row>
    <row r="950" spans="1:26" ht="16.5" x14ac:dyDescent="0.45">
      <c r="A950" s="67"/>
      <c r="B950" s="67"/>
      <c r="C950" s="67"/>
      <c r="D950" s="67"/>
      <c r="E950" s="28"/>
      <c r="F950" s="67"/>
      <c r="G950" s="67"/>
      <c r="H950" s="67"/>
      <c r="I950" s="67"/>
      <c r="J950" s="9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</row>
    <row r="951" spans="1:26" ht="16.5" x14ac:dyDescent="0.45">
      <c r="A951" s="67"/>
      <c r="B951" s="67"/>
      <c r="C951" s="67"/>
      <c r="D951" s="67"/>
      <c r="E951" s="28"/>
      <c r="F951" s="67"/>
      <c r="G951" s="67"/>
      <c r="H951" s="67"/>
      <c r="I951" s="67"/>
      <c r="J951" s="9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</row>
    <row r="952" spans="1:26" ht="16.5" x14ac:dyDescent="0.45">
      <c r="A952" s="67"/>
      <c r="B952" s="67"/>
      <c r="C952" s="67"/>
      <c r="D952" s="67"/>
      <c r="E952" s="28"/>
      <c r="F952" s="67"/>
      <c r="G952" s="67"/>
      <c r="H952" s="67"/>
      <c r="I952" s="67"/>
      <c r="J952" s="9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</row>
    <row r="953" spans="1:26" ht="16.5" x14ac:dyDescent="0.45">
      <c r="A953" s="67"/>
      <c r="B953" s="67"/>
      <c r="C953" s="67"/>
      <c r="D953" s="67"/>
      <c r="E953" s="28"/>
      <c r="F953" s="67"/>
      <c r="G953" s="67"/>
      <c r="H953" s="67"/>
      <c r="I953" s="67"/>
      <c r="J953" s="9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</row>
    <row r="954" spans="1:26" ht="16.5" x14ac:dyDescent="0.45">
      <c r="A954" s="67"/>
      <c r="B954" s="67"/>
      <c r="C954" s="67"/>
      <c r="D954" s="67"/>
      <c r="E954" s="28"/>
      <c r="F954" s="67"/>
      <c r="G954" s="67"/>
      <c r="H954" s="67"/>
      <c r="I954" s="67"/>
      <c r="J954" s="9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</row>
    <row r="955" spans="1:26" ht="16.5" x14ac:dyDescent="0.45">
      <c r="A955" s="67"/>
      <c r="B955" s="67"/>
      <c r="C955" s="67"/>
      <c r="D955" s="67"/>
      <c r="E955" s="28"/>
      <c r="F955" s="67"/>
      <c r="G955" s="67"/>
      <c r="H955" s="67"/>
      <c r="I955" s="67"/>
      <c r="J955" s="9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</row>
    <row r="956" spans="1:26" ht="16.5" x14ac:dyDescent="0.45">
      <c r="A956" s="67"/>
      <c r="B956" s="67"/>
      <c r="C956" s="67"/>
      <c r="D956" s="67"/>
      <c r="E956" s="28"/>
      <c r="F956" s="67"/>
      <c r="G956" s="67"/>
      <c r="H956" s="67"/>
      <c r="I956" s="67"/>
      <c r="J956" s="9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</row>
    <row r="957" spans="1:26" ht="16.5" x14ac:dyDescent="0.45">
      <c r="A957" s="67"/>
      <c r="B957" s="67"/>
      <c r="C957" s="67"/>
      <c r="D957" s="67"/>
      <c r="E957" s="28"/>
      <c r="F957" s="67"/>
      <c r="G957" s="67"/>
      <c r="H957" s="67"/>
      <c r="I957" s="67"/>
      <c r="J957" s="9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</row>
    <row r="958" spans="1:26" ht="16.5" x14ac:dyDescent="0.45">
      <c r="A958" s="67"/>
      <c r="B958" s="67"/>
      <c r="C958" s="67"/>
      <c r="D958" s="67"/>
      <c r="E958" s="28"/>
      <c r="F958" s="67"/>
      <c r="G958" s="67"/>
      <c r="H958" s="67"/>
      <c r="I958" s="67"/>
      <c r="J958" s="9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</row>
    <row r="959" spans="1:26" ht="16.5" x14ac:dyDescent="0.45">
      <c r="A959" s="67"/>
      <c r="B959" s="67"/>
      <c r="C959" s="67"/>
      <c r="D959" s="67"/>
      <c r="E959" s="28"/>
      <c r="F959" s="67"/>
      <c r="G959" s="67"/>
      <c r="H959" s="67"/>
      <c r="I959" s="67"/>
      <c r="J959" s="9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</row>
    <row r="960" spans="1:26" ht="16.5" x14ac:dyDescent="0.45">
      <c r="A960" s="67"/>
      <c r="B960" s="67"/>
      <c r="C960" s="67"/>
      <c r="D960" s="67"/>
      <c r="E960" s="28"/>
      <c r="F960" s="67"/>
      <c r="G960" s="67"/>
      <c r="H960" s="67"/>
      <c r="I960" s="67"/>
      <c r="J960" s="9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</row>
    <row r="961" spans="1:26" ht="16.5" x14ac:dyDescent="0.45">
      <c r="A961" s="67"/>
      <c r="B961" s="67"/>
      <c r="C961" s="67"/>
      <c r="D961" s="67"/>
      <c r="E961" s="28"/>
      <c r="F961" s="67"/>
      <c r="G961" s="67"/>
      <c r="H961" s="67"/>
      <c r="I961" s="67"/>
      <c r="J961" s="9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</row>
    <row r="962" spans="1:26" ht="16.5" x14ac:dyDescent="0.45">
      <c r="A962" s="67"/>
      <c r="B962" s="67"/>
      <c r="C962" s="67"/>
      <c r="D962" s="67"/>
      <c r="E962" s="28"/>
      <c r="F962" s="67"/>
      <c r="G962" s="67"/>
      <c r="H962" s="67"/>
      <c r="I962" s="67"/>
      <c r="J962" s="9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</row>
    <row r="963" spans="1:26" ht="16.5" x14ac:dyDescent="0.45">
      <c r="A963" s="67"/>
      <c r="B963" s="67"/>
      <c r="C963" s="67"/>
      <c r="D963" s="67"/>
      <c r="E963" s="28"/>
      <c r="F963" s="67"/>
      <c r="G963" s="67"/>
      <c r="H963" s="67"/>
      <c r="I963" s="67"/>
      <c r="J963" s="9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</row>
    <row r="964" spans="1:26" ht="16.5" x14ac:dyDescent="0.45">
      <c r="A964" s="67"/>
      <c r="B964" s="67"/>
      <c r="C964" s="67"/>
      <c r="D964" s="67"/>
      <c r="E964" s="28"/>
      <c r="F964" s="67"/>
      <c r="G964" s="67"/>
      <c r="H964" s="67"/>
      <c r="I964" s="67"/>
      <c r="J964" s="9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</row>
    <row r="965" spans="1:26" ht="16.5" x14ac:dyDescent="0.45">
      <c r="A965" s="67"/>
      <c r="B965" s="67"/>
      <c r="C965" s="67"/>
      <c r="D965" s="67"/>
      <c r="E965" s="28"/>
      <c r="F965" s="67"/>
      <c r="G965" s="67"/>
      <c r="H965" s="67"/>
      <c r="I965" s="67"/>
      <c r="J965" s="9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</row>
    <row r="966" spans="1:26" ht="16.5" x14ac:dyDescent="0.45">
      <c r="A966" s="67"/>
      <c r="B966" s="67"/>
      <c r="C966" s="67"/>
      <c r="D966" s="67"/>
      <c r="E966" s="28"/>
      <c r="F966" s="67"/>
      <c r="G966" s="67"/>
      <c r="H966" s="67"/>
      <c r="I966" s="67"/>
      <c r="J966" s="9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</row>
    <row r="967" spans="1:26" ht="16.5" x14ac:dyDescent="0.45">
      <c r="A967" s="67"/>
      <c r="B967" s="67"/>
      <c r="C967" s="67"/>
      <c r="D967" s="67"/>
      <c r="E967" s="28"/>
      <c r="F967" s="67"/>
      <c r="G967" s="67"/>
      <c r="H967" s="67"/>
      <c r="I967" s="67"/>
      <c r="J967" s="9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</row>
    <row r="968" spans="1:26" ht="16.5" x14ac:dyDescent="0.45">
      <c r="A968" s="67"/>
      <c r="B968" s="67"/>
      <c r="C968" s="67"/>
      <c r="D968" s="67"/>
      <c r="E968" s="28"/>
      <c r="F968" s="67"/>
      <c r="G968" s="67"/>
      <c r="H968" s="67"/>
      <c r="I968" s="67"/>
      <c r="J968" s="9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</row>
    <row r="969" spans="1:26" ht="16.5" x14ac:dyDescent="0.45">
      <c r="A969" s="67"/>
      <c r="B969" s="67"/>
      <c r="C969" s="67"/>
      <c r="D969" s="67"/>
      <c r="E969" s="28"/>
      <c r="F969" s="67"/>
      <c r="G969" s="67"/>
      <c r="H969" s="67"/>
      <c r="I969" s="67"/>
      <c r="J969" s="9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</row>
    <row r="970" spans="1:26" ht="16.5" x14ac:dyDescent="0.45">
      <c r="A970" s="67"/>
      <c r="B970" s="67"/>
      <c r="C970" s="67"/>
      <c r="D970" s="67"/>
      <c r="E970" s="28"/>
      <c r="F970" s="67"/>
      <c r="G970" s="67"/>
      <c r="H970" s="67"/>
      <c r="I970" s="67"/>
      <c r="J970" s="9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</row>
    <row r="971" spans="1:26" ht="16.5" x14ac:dyDescent="0.45">
      <c r="A971" s="67"/>
      <c r="B971" s="67"/>
      <c r="C971" s="67"/>
      <c r="D971" s="67"/>
      <c r="E971" s="28"/>
      <c r="F971" s="67"/>
      <c r="G971" s="67"/>
      <c r="H971" s="67"/>
      <c r="I971" s="67"/>
      <c r="J971" s="9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</row>
    <row r="972" spans="1:26" ht="16.5" x14ac:dyDescent="0.45">
      <c r="A972" s="67"/>
      <c r="B972" s="67"/>
      <c r="C972" s="67"/>
      <c r="D972" s="67"/>
      <c r="E972" s="28"/>
      <c r="F972" s="67"/>
      <c r="G972" s="67"/>
      <c r="H972" s="67"/>
      <c r="I972" s="67"/>
      <c r="J972" s="9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</row>
    <row r="973" spans="1:26" ht="16.5" x14ac:dyDescent="0.45">
      <c r="A973" s="67"/>
      <c r="B973" s="67"/>
      <c r="C973" s="67"/>
      <c r="D973" s="67"/>
      <c r="E973" s="28"/>
      <c r="F973" s="67"/>
      <c r="G973" s="67"/>
      <c r="H973" s="67"/>
      <c r="I973" s="67"/>
      <c r="J973" s="9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</row>
    <row r="974" spans="1:26" ht="16.5" x14ac:dyDescent="0.45">
      <c r="A974" s="67"/>
      <c r="B974" s="67"/>
      <c r="C974" s="67"/>
      <c r="D974" s="67"/>
      <c r="E974" s="28"/>
      <c r="F974" s="67"/>
      <c r="G974" s="67"/>
      <c r="H974" s="67"/>
      <c r="I974" s="67"/>
      <c r="J974" s="9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</row>
    <row r="975" spans="1:26" ht="16.5" x14ac:dyDescent="0.45">
      <c r="A975" s="67"/>
      <c r="B975" s="67"/>
      <c r="C975" s="67"/>
      <c r="D975" s="67"/>
      <c r="E975" s="28"/>
      <c r="F975" s="67"/>
      <c r="G975" s="67"/>
      <c r="H975" s="67"/>
      <c r="I975" s="67"/>
      <c r="J975" s="9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</row>
    <row r="976" spans="1:26" ht="16.5" x14ac:dyDescent="0.45">
      <c r="A976" s="67"/>
      <c r="B976" s="67"/>
      <c r="C976" s="67"/>
      <c r="D976" s="67"/>
      <c r="E976" s="28"/>
      <c r="F976" s="67"/>
      <c r="G976" s="67"/>
      <c r="H976" s="67"/>
      <c r="I976" s="67"/>
      <c r="J976" s="9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</row>
    <row r="977" spans="1:26" ht="16.5" x14ac:dyDescent="0.45">
      <c r="A977" s="67"/>
      <c r="B977" s="67"/>
      <c r="C977" s="67"/>
      <c r="D977" s="67"/>
      <c r="E977" s="28"/>
      <c r="F977" s="67"/>
      <c r="G977" s="67"/>
      <c r="H977" s="67"/>
      <c r="I977" s="67"/>
      <c r="J977" s="9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</row>
    <row r="978" spans="1:26" ht="16.5" x14ac:dyDescent="0.45">
      <c r="A978" s="67"/>
      <c r="B978" s="67"/>
      <c r="C978" s="67"/>
      <c r="D978" s="67"/>
      <c r="E978" s="28"/>
      <c r="F978" s="67"/>
      <c r="G978" s="67"/>
      <c r="H978" s="67"/>
      <c r="I978" s="67"/>
      <c r="J978" s="9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</row>
    <row r="979" spans="1:26" ht="16.5" x14ac:dyDescent="0.45">
      <c r="A979" s="67"/>
      <c r="B979" s="67"/>
      <c r="C979" s="67"/>
      <c r="D979" s="67"/>
      <c r="E979" s="28"/>
      <c r="F979" s="67"/>
      <c r="G979" s="67"/>
      <c r="H979" s="67"/>
      <c r="I979" s="67"/>
      <c r="J979" s="9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</row>
    <row r="980" spans="1:26" ht="16.5" x14ac:dyDescent="0.45">
      <c r="A980" s="67"/>
      <c r="B980" s="67"/>
      <c r="C980" s="67"/>
      <c r="D980" s="67"/>
      <c r="E980" s="28"/>
      <c r="F980" s="67"/>
      <c r="G980" s="67"/>
      <c r="H980" s="67"/>
      <c r="I980" s="67"/>
      <c r="J980" s="9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</row>
    <row r="981" spans="1:26" ht="16.5" x14ac:dyDescent="0.45">
      <c r="A981" s="67"/>
      <c r="B981" s="67"/>
      <c r="C981" s="67"/>
      <c r="D981" s="67"/>
      <c r="E981" s="28"/>
      <c r="F981" s="67"/>
      <c r="G981" s="67"/>
      <c r="H981" s="67"/>
      <c r="I981" s="67"/>
      <c r="J981" s="9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</row>
    <row r="982" spans="1:26" ht="16.5" x14ac:dyDescent="0.45">
      <c r="A982" s="67"/>
      <c r="B982" s="67"/>
      <c r="C982" s="67"/>
      <c r="D982" s="67"/>
      <c r="E982" s="28"/>
      <c r="F982" s="67"/>
      <c r="G982" s="67"/>
      <c r="H982" s="67"/>
      <c r="I982" s="67"/>
      <c r="J982" s="9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</row>
    <row r="983" spans="1:26" ht="16.5" x14ac:dyDescent="0.45">
      <c r="A983" s="67"/>
      <c r="B983" s="67"/>
      <c r="C983" s="67"/>
      <c r="D983" s="67"/>
      <c r="E983" s="28"/>
      <c r="F983" s="67"/>
      <c r="G983" s="67"/>
      <c r="H983" s="67"/>
      <c r="I983" s="67"/>
      <c r="J983" s="9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</row>
    <row r="984" spans="1:26" ht="16.5" x14ac:dyDescent="0.45">
      <c r="A984" s="67"/>
      <c r="B984" s="67"/>
      <c r="C984" s="67"/>
      <c r="D984" s="67"/>
      <c r="E984" s="28"/>
      <c r="F984" s="67"/>
      <c r="G984" s="67"/>
      <c r="H984" s="67"/>
      <c r="I984" s="67"/>
      <c r="J984" s="9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</row>
    <row r="985" spans="1:26" ht="16.5" x14ac:dyDescent="0.45">
      <c r="A985" s="67"/>
      <c r="B985" s="67"/>
      <c r="C985" s="67"/>
      <c r="D985" s="67"/>
      <c r="E985" s="28"/>
      <c r="F985" s="67"/>
      <c r="G985" s="67"/>
      <c r="H985" s="67"/>
      <c r="I985" s="67"/>
      <c r="J985" s="9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</row>
    <row r="986" spans="1:26" ht="16.5" x14ac:dyDescent="0.45">
      <c r="A986" s="67"/>
      <c r="B986" s="67"/>
      <c r="C986" s="67"/>
      <c r="D986" s="67"/>
      <c r="E986" s="28"/>
      <c r="F986" s="67"/>
      <c r="G986" s="67"/>
      <c r="H986" s="67"/>
      <c r="I986" s="67"/>
      <c r="J986" s="9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</row>
    <row r="987" spans="1:26" ht="16.5" x14ac:dyDescent="0.45">
      <c r="A987" s="67"/>
      <c r="B987" s="67"/>
      <c r="C987" s="67"/>
      <c r="D987" s="67"/>
      <c r="E987" s="28"/>
      <c r="F987" s="67"/>
      <c r="G987" s="67"/>
      <c r="H987" s="67"/>
      <c r="I987" s="67"/>
      <c r="J987" s="9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</row>
    <row r="988" spans="1:26" ht="16.5" x14ac:dyDescent="0.45">
      <c r="A988" s="67"/>
      <c r="B988" s="67"/>
      <c r="C988" s="67"/>
      <c r="D988" s="67"/>
      <c r="E988" s="28"/>
      <c r="F988" s="67"/>
      <c r="G988" s="67"/>
      <c r="H988" s="67"/>
      <c r="I988" s="67"/>
      <c r="J988" s="9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</row>
    <row r="989" spans="1:26" ht="16.5" x14ac:dyDescent="0.45">
      <c r="A989" s="67"/>
      <c r="B989" s="67"/>
      <c r="C989" s="67"/>
      <c r="D989" s="67"/>
      <c r="E989" s="28"/>
      <c r="F989" s="67"/>
      <c r="G989" s="67"/>
      <c r="H989" s="67"/>
      <c r="I989" s="67"/>
      <c r="J989" s="9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</row>
    <row r="990" spans="1:26" ht="16.5" x14ac:dyDescent="0.45">
      <c r="A990" s="67"/>
      <c r="B990" s="67"/>
      <c r="C990" s="67"/>
      <c r="D990" s="67"/>
      <c r="E990" s="28"/>
      <c r="F990" s="67"/>
      <c r="G990" s="67"/>
      <c r="H990" s="67"/>
      <c r="I990" s="67"/>
      <c r="J990" s="9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</row>
    <row r="991" spans="1:26" ht="16.5" x14ac:dyDescent="0.45">
      <c r="A991" s="67"/>
      <c r="B991" s="67"/>
      <c r="C991" s="67"/>
      <c r="D991" s="67"/>
      <c r="E991" s="28"/>
      <c r="F991" s="67"/>
      <c r="G991" s="67"/>
      <c r="H991" s="67"/>
      <c r="I991" s="67"/>
      <c r="J991" s="9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</row>
    <row r="992" spans="1:26" ht="16.5" x14ac:dyDescent="0.45">
      <c r="A992" s="67"/>
      <c r="B992" s="67"/>
      <c r="C992" s="67"/>
      <c r="D992" s="67"/>
      <c r="E992" s="28"/>
      <c r="F992" s="67"/>
      <c r="G992" s="67"/>
      <c r="H992" s="67"/>
      <c r="I992" s="67"/>
      <c r="J992" s="9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</row>
    <row r="993" spans="1:26" ht="16.5" x14ac:dyDescent="0.45">
      <c r="A993" s="67"/>
      <c r="B993" s="67"/>
      <c r="C993" s="67"/>
      <c r="D993" s="67"/>
      <c r="E993" s="28"/>
      <c r="F993" s="67"/>
      <c r="G993" s="67"/>
      <c r="H993" s="67"/>
      <c r="I993" s="67"/>
      <c r="J993" s="9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</row>
    <row r="994" spans="1:26" ht="16.5" x14ac:dyDescent="0.45">
      <c r="A994" s="67"/>
      <c r="B994" s="67"/>
      <c r="C994" s="67"/>
      <c r="D994" s="67"/>
      <c r="E994" s="28"/>
      <c r="F994" s="67"/>
      <c r="G994" s="67"/>
      <c r="H994" s="67"/>
      <c r="I994" s="67"/>
      <c r="J994" s="9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</row>
    <row r="995" spans="1:26" ht="16.5" x14ac:dyDescent="0.45">
      <c r="A995" s="67"/>
      <c r="B995" s="67"/>
      <c r="C995" s="67"/>
      <c r="D995" s="67"/>
      <c r="E995" s="28"/>
      <c r="F995" s="67"/>
      <c r="G995" s="67"/>
      <c r="H995" s="67"/>
      <c r="I995" s="67"/>
      <c r="J995" s="9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</row>
    <row r="996" spans="1:26" ht="16.5" x14ac:dyDescent="0.45">
      <c r="A996" s="67"/>
      <c r="B996" s="67"/>
      <c r="C996" s="67"/>
      <c r="D996" s="67"/>
      <c r="E996" s="28"/>
      <c r="F996" s="67"/>
      <c r="G996" s="67"/>
      <c r="H996" s="67"/>
      <c r="I996" s="67"/>
      <c r="J996" s="9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</row>
    <row r="997" spans="1:26" ht="16.5" x14ac:dyDescent="0.45">
      <c r="A997" s="67"/>
      <c r="B997" s="67"/>
      <c r="C997" s="67"/>
      <c r="D997" s="67"/>
      <c r="E997" s="28"/>
      <c r="F997" s="67"/>
      <c r="G997" s="67"/>
      <c r="H997" s="67"/>
      <c r="I997" s="67"/>
      <c r="J997" s="9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</row>
    <row r="998" spans="1:26" ht="16.5" x14ac:dyDescent="0.45">
      <c r="A998" s="67"/>
      <c r="B998" s="67"/>
      <c r="C998" s="67"/>
      <c r="D998" s="67"/>
      <c r="E998" s="28"/>
      <c r="F998" s="67"/>
      <c r="G998" s="67"/>
      <c r="H998" s="67"/>
      <c r="I998" s="67"/>
      <c r="J998" s="9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</row>
    <row r="999" spans="1:26" ht="16.5" x14ac:dyDescent="0.45">
      <c r="A999" s="67"/>
      <c r="B999" s="67"/>
      <c r="C999" s="67"/>
      <c r="D999" s="67"/>
      <c r="E999" s="28"/>
      <c r="F999" s="67"/>
      <c r="G999" s="67"/>
      <c r="H999" s="67"/>
      <c r="I999" s="67"/>
      <c r="J999" s="9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</row>
    <row r="1000" spans="1:26" ht="16.5" x14ac:dyDescent="0.45">
      <c r="A1000" s="67"/>
      <c r="B1000" s="67"/>
      <c r="C1000" s="67"/>
      <c r="D1000" s="67"/>
      <c r="E1000" s="28"/>
      <c r="F1000" s="67"/>
      <c r="G1000" s="67"/>
      <c r="H1000" s="67"/>
      <c r="I1000" s="67"/>
      <c r="J1000" s="9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</row>
    <row r="1001" spans="1:26" ht="16.5" x14ac:dyDescent="0.45">
      <c r="A1001" s="67"/>
      <c r="B1001" s="67"/>
      <c r="C1001" s="67"/>
      <c r="D1001" s="67"/>
      <c r="E1001" s="28"/>
      <c r="F1001" s="67"/>
      <c r="G1001" s="67"/>
      <c r="H1001" s="67"/>
      <c r="I1001" s="67"/>
      <c r="J1001" s="9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  <c r="W1001" s="67"/>
      <c r="X1001" s="67"/>
      <c r="Y1001" s="67"/>
      <c r="Z1001" s="67"/>
    </row>
    <row r="1002" spans="1:26" ht="16.5" x14ac:dyDescent="0.45">
      <c r="A1002" s="67"/>
      <c r="B1002" s="67"/>
      <c r="C1002" s="67"/>
      <c r="D1002" s="67"/>
      <c r="E1002" s="28"/>
      <c r="F1002" s="67"/>
      <c r="G1002" s="67"/>
      <c r="H1002" s="67"/>
      <c r="I1002" s="67"/>
      <c r="J1002" s="97"/>
      <c r="K1002" s="67"/>
      <c r="L1002" s="67"/>
      <c r="M1002" s="67"/>
      <c r="N1002" s="67"/>
      <c r="O1002" s="67"/>
      <c r="P1002" s="67"/>
      <c r="Q1002" s="67"/>
      <c r="R1002" s="67"/>
      <c r="S1002" s="67"/>
      <c r="T1002" s="67"/>
      <c r="U1002" s="67"/>
      <c r="V1002" s="67"/>
      <c r="W1002" s="67"/>
      <c r="X1002" s="67"/>
      <c r="Y1002" s="67"/>
      <c r="Z1002" s="67"/>
    </row>
    <row r="1003" spans="1:26" ht="16.5" x14ac:dyDescent="0.45">
      <c r="A1003" s="67"/>
      <c r="B1003" s="67"/>
      <c r="C1003" s="67"/>
      <c r="D1003" s="67"/>
      <c r="E1003" s="28"/>
      <c r="F1003" s="67"/>
      <c r="G1003" s="67"/>
      <c r="H1003" s="67"/>
      <c r="I1003" s="67"/>
      <c r="J1003" s="97"/>
      <c r="K1003" s="67"/>
      <c r="L1003" s="67"/>
      <c r="M1003" s="67"/>
      <c r="N1003" s="67"/>
      <c r="O1003" s="67"/>
      <c r="P1003" s="67"/>
      <c r="Q1003" s="67"/>
      <c r="R1003" s="67"/>
      <c r="S1003" s="67"/>
      <c r="T1003" s="67"/>
      <c r="U1003" s="67"/>
      <c r="V1003" s="67"/>
      <c r="W1003" s="67"/>
      <c r="X1003" s="67"/>
      <c r="Y1003" s="67"/>
      <c r="Z1003" s="67"/>
    </row>
    <row r="1004" spans="1:26" ht="16.5" x14ac:dyDescent="0.45">
      <c r="A1004" s="67"/>
      <c r="B1004" s="67"/>
      <c r="C1004" s="67"/>
      <c r="D1004" s="67"/>
      <c r="E1004" s="28"/>
      <c r="F1004" s="67"/>
      <c r="G1004" s="67"/>
      <c r="H1004" s="67"/>
      <c r="I1004" s="67"/>
      <c r="J1004" s="97"/>
      <c r="K1004" s="67"/>
      <c r="L1004" s="67"/>
      <c r="M1004" s="67"/>
      <c r="N1004" s="67"/>
      <c r="O1004" s="67"/>
      <c r="P1004" s="67"/>
      <c r="Q1004" s="67"/>
      <c r="R1004" s="67"/>
      <c r="S1004" s="67"/>
      <c r="T1004" s="67"/>
      <c r="U1004" s="67"/>
      <c r="V1004" s="67"/>
      <c r="W1004" s="67"/>
      <c r="X1004" s="67"/>
      <c r="Y1004" s="67"/>
      <c r="Z1004" s="67"/>
    </row>
    <row r="1005" spans="1:26" ht="16.5" x14ac:dyDescent="0.45">
      <c r="A1005" s="67"/>
      <c r="B1005" s="67"/>
      <c r="C1005" s="67"/>
      <c r="D1005" s="67"/>
      <c r="E1005" s="28"/>
      <c r="F1005" s="67"/>
      <c r="G1005" s="67"/>
      <c r="H1005" s="67"/>
      <c r="I1005" s="67"/>
      <c r="J1005" s="97"/>
      <c r="K1005" s="67"/>
      <c r="L1005" s="67"/>
      <c r="M1005" s="67"/>
      <c r="N1005" s="67"/>
      <c r="O1005" s="67"/>
      <c r="P1005" s="67"/>
      <c r="Q1005" s="67"/>
      <c r="R1005" s="67"/>
      <c r="S1005" s="67"/>
      <c r="T1005" s="67"/>
      <c r="U1005" s="67"/>
      <c r="V1005" s="67"/>
      <c r="W1005" s="67"/>
      <c r="X1005" s="67"/>
      <c r="Y1005" s="67"/>
      <c r="Z1005" s="67"/>
    </row>
    <row r="1006" spans="1:26" ht="16.5" x14ac:dyDescent="0.45">
      <c r="A1006" s="67"/>
      <c r="B1006" s="67"/>
      <c r="C1006" s="67"/>
      <c r="D1006" s="67"/>
      <c r="E1006" s="28"/>
      <c r="F1006" s="67"/>
      <c r="G1006" s="67"/>
      <c r="H1006" s="67"/>
      <c r="I1006" s="67"/>
      <c r="J1006" s="97"/>
      <c r="K1006" s="67"/>
      <c r="L1006" s="67"/>
      <c r="M1006" s="67"/>
      <c r="N1006" s="67"/>
      <c r="O1006" s="67"/>
      <c r="P1006" s="67"/>
      <c r="Q1006" s="67"/>
      <c r="R1006" s="67"/>
      <c r="S1006" s="67"/>
      <c r="T1006" s="67"/>
      <c r="U1006" s="67"/>
      <c r="V1006" s="67"/>
      <c r="W1006" s="67"/>
      <c r="X1006" s="67"/>
      <c r="Y1006" s="67"/>
      <c r="Z1006" s="67"/>
    </row>
    <row r="1007" spans="1:26" ht="16.5" x14ac:dyDescent="0.45">
      <c r="A1007" s="67"/>
      <c r="B1007" s="67"/>
      <c r="C1007" s="67"/>
      <c r="D1007" s="67"/>
      <c r="E1007" s="28"/>
      <c r="F1007" s="67"/>
      <c r="G1007" s="67"/>
      <c r="H1007" s="67"/>
      <c r="I1007" s="67"/>
      <c r="J1007" s="97"/>
      <c r="K1007" s="67"/>
      <c r="L1007" s="67"/>
      <c r="M1007" s="67"/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X1007" s="67"/>
      <c r="Y1007" s="67"/>
      <c r="Z1007" s="67"/>
    </row>
    <row r="1008" spans="1:26" ht="16.5" x14ac:dyDescent="0.45">
      <c r="A1008" s="67"/>
      <c r="B1008" s="67"/>
      <c r="C1008" s="67"/>
      <c r="D1008" s="67"/>
      <c r="E1008" s="28"/>
      <c r="F1008" s="67"/>
      <c r="G1008" s="67"/>
      <c r="H1008" s="67"/>
      <c r="I1008" s="67"/>
      <c r="J1008" s="97"/>
      <c r="K1008" s="67"/>
      <c r="L1008" s="67"/>
      <c r="M1008" s="67"/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X1008" s="67"/>
      <c r="Y1008" s="67"/>
      <c r="Z1008" s="67"/>
    </row>
    <row r="1009" spans="1:26" ht="16.5" x14ac:dyDescent="0.45">
      <c r="A1009" s="67"/>
      <c r="B1009" s="67"/>
      <c r="C1009" s="67"/>
      <c r="D1009" s="67"/>
      <c r="E1009" s="28"/>
      <c r="F1009" s="67"/>
      <c r="G1009" s="67"/>
      <c r="H1009" s="67"/>
      <c r="I1009" s="67"/>
      <c r="J1009" s="97"/>
      <c r="K1009" s="67"/>
      <c r="L1009" s="67"/>
      <c r="M1009" s="67"/>
      <c r="N1009" s="67"/>
      <c r="O1009" s="67"/>
      <c r="P1009" s="67"/>
      <c r="Q1009" s="67"/>
      <c r="R1009" s="67"/>
      <c r="S1009" s="67"/>
      <c r="T1009" s="67"/>
      <c r="U1009" s="67"/>
      <c r="V1009" s="67"/>
      <c r="W1009" s="67"/>
      <c r="X1009" s="67"/>
      <c r="Y1009" s="67"/>
      <c r="Z1009" s="67"/>
    </row>
    <row r="1010" spans="1:26" ht="16.5" x14ac:dyDescent="0.45">
      <c r="A1010" s="67"/>
      <c r="B1010" s="67"/>
      <c r="C1010" s="67"/>
      <c r="D1010" s="67"/>
      <c r="E1010" s="28"/>
      <c r="F1010" s="67"/>
      <c r="G1010" s="67"/>
      <c r="H1010" s="67"/>
      <c r="I1010" s="67"/>
      <c r="J1010" s="97"/>
      <c r="K1010" s="67"/>
      <c r="L1010" s="67"/>
      <c r="M1010" s="67"/>
      <c r="N1010" s="67"/>
      <c r="O1010" s="67"/>
      <c r="P1010" s="67"/>
      <c r="Q1010" s="67"/>
      <c r="R1010" s="67"/>
      <c r="S1010" s="67"/>
      <c r="T1010" s="67"/>
      <c r="U1010" s="67"/>
      <c r="V1010" s="67"/>
      <c r="W1010" s="67"/>
      <c r="X1010" s="67"/>
      <c r="Y1010" s="67"/>
      <c r="Z1010" s="67"/>
    </row>
    <row r="1011" spans="1:26" ht="16.5" x14ac:dyDescent="0.45">
      <c r="A1011" s="67"/>
      <c r="B1011" s="67"/>
      <c r="C1011" s="67"/>
      <c r="D1011" s="67"/>
      <c r="E1011" s="28"/>
      <c r="F1011" s="67"/>
      <c r="G1011" s="67"/>
      <c r="H1011" s="67"/>
      <c r="I1011" s="67"/>
      <c r="J1011" s="97"/>
      <c r="K1011" s="67"/>
      <c r="L1011" s="67"/>
      <c r="M1011" s="67"/>
      <c r="N1011" s="67"/>
      <c r="O1011" s="67"/>
      <c r="P1011" s="67"/>
      <c r="Q1011" s="67"/>
      <c r="R1011" s="67"/>
      <c r="S1011" s="67"/>
      <c r="T1011" s="67"/>
      <c r="U1011" s="67"/>
      <c r="V1011" s="67"/>
      <c r="W1011" s="67"/>
      <c r="X1011" s="67"/>
      <c r="Y1011" s="67"/>
      <c r="Z1011" s="67"/>
    </row>
    <row r="1012" spans="1:26" ht="16.5" x14ac:dyDescent="0.45">
      <c r="A1012" s="67"/>
      <c r="B1012" s="67"/>
      <c r="C1012" s="67"/>
      <c r="D1012" s="67"/>
      <c r="E1012" s="28"/>
      <c r="F1012" s="67"/>
      <c r="G1012" s="67"/>
      <c r="H1012" s="67"/>
      <c r="I1012" s="67"/>
      <c r="J1012" s="97"/>
      <c r="K1012" s="67"/>
      <c r="L1012" s="67"/>
      <c r="M1012" s="67"/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X1012" s="67"/>
      <c r="Y1012" s="67"/>
      <c r="Z1012" s="67"/>
    </row>
    <row r="1013" spans="1:26" ht="16.5" x14ac:dyDescent="0.45">
      <c r="A1013" s="67"/>
      <c r="B1013" s="67"/>
      <c r="C1013" s="67"/>
      <c r="D1013" s="67"/>
      <c r="E1013" s="28"/>
      <c r="F1013" s="67"/>
      <c r="G1013" s="67"/>
      <c r="H1013" s="67"/>
      <c r="I1013" s="67"/>
      <c r="J1013" s="97"/>
      <c r="K1013" s="67"/>
      <c r="L1013" s="67"/>
      <c r="M1013" s="67"/>
      <c r="N1013" s="67"/>
      <c r="O1013" s="67"/>
      <c r="P1013" s="67"/>
      <c r="Q1013" s="67"/>
      <c r="R1013" s="67"/>
      <c r="S1013" s="67"/>
      <c r="T1013" s="67"/>
      <c r="U1013" s="67"/>
      <c r="V1013" s="67"/>
      <c r="W1013" s="67"/>
      <c r="X1013" s="67"/>
      <c r="Y1013" s="67"/>
      <c r="Z1013" s="67"/>
    </row>
    <row r="1014" spans="1:26" ht="16.5" x14ac:dyDescent="0.45">
      <c r="A1014" s="67"/>
      <c r="B1014" s="67"/>
      <c r="C1014" s="67"/>
      <c r="D1014" s="67"/>
      <c r="E1014" s="28"/>
      <c r="F1014" s="67"/>
      <c r="G1014" s="67"/>
      <c r="H1014" s="67"/>
      <c r="I1014" s="67"/>
      <c r="J1014" s="97"/>
      <c r="K1014" s="67"/>
      <c r="L1014" s="67"/>
      <c r="M1014" s="67"/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X1014" s="67"/>
      <c r="Y1014" s="67"/>
      <c r="Z1014" s="67"/>
    </row>
    <row r="1015" spans="1:26" ht="16.5" x14ac:dyDescent="0.45">
      <c r="A1015" s="67"/>
      <c r="B1015" s="67"/>
      <c r="C1015" s="67"/>
      <c r="D1015" s="67"/>
      <c r="E1015" s="28"/>
      <c r="F1015" s="67"/>
      <c r="G1015" s="67"/>
      <c r="H1015" s="67"/>
      <c r="I1015" s="67"/>
      <c r="J1015" s="97"/>
      <c r="K1015" s="67"/>
      <c r="L1015" s="67"/>
      <c r="M1015" s="67"/>
      <c r="N1015" s="67"/>
      <c r="O1015" s="67"/>
      <c r="P1015" s="67"/>
      <c r="Q1015" s="67"/>
      <c r="R1015" s="67"/>
      <c r="S1015" s="67"/>
      <c r="T1015" s="67"/>
      <c r="U1015" s="67"/>
      <c r="V1015" s="67"/>
      <c r="W1015" s="67"/>
      <c r="X1015" s="67"/>
      <c r="Y1015" s="67"/>
      <c r="Z1015" s="67"/>
    </row>
    <row r="1016" spans="1:26" ht="16.5" x14ac:dyDescent="0.45">
      <c r="A1016" s="67"/>
      <c r="B1016" s="67"/>
      <c r="C1016" s="67"/>
      <c r="D1016" s="67"/>
      <c r="E1016" s="28"/>
      <c r="F1016" s="67"/>
      <c r="G1016" s="67"/>
      <c r="H1016" s="67"/>
      <c r="I1016" s="67"/>
      <c r="J1016" s="97"/>
      <c r="K1016" s="67"/>
      <c r="L1016" s="67"/>
      <c r="M1016" s="67"/>
      <c r="N1016" s="67"/>
      <c r="O1016" s="67"/>
      <c r="P1016" s="67"/>
      <c r="Q1016" s="67"/>
      <c r="R1016" s="67"/>
      <c r="S1016" s="67"/>
      <c r="T1016" s="67"/>
      <c r="U1016" s="67"/>
      <c r="V1016" s="67"/>
      <c r="W1016" s="67"/>
      <c r="X1016" s="67"/>
      <c r="Y1016" s="67"/>
      <c r="Z1016" s="67"/>
    </row>
    <row r="1017" spans="1:26" ht="16.5" x14ac:dyDescent="0.45">
      <c r="A1017" s="67"/>
      <c r="B1017" s="67"/>
      <c r="C1017" s="67"/>
      <c r="D1017" s="67"/>
      <c r="E1017" s="28"/>
      <c r="F1017" s="67"/>
      <c r="G1017" s="67"/>
      <c r="H1017" s="67"/>
      <c r="I1017" s="67"/>
      <c r="J1017" s="97"/>
      <c r="K1017" s="67"/>
      <c r="L1017" s="67"/>
      <c r="M1017" s="67"/>
      <c r="N1017" s="67"/>
      <c r="O1017" s="67"/>
      <c r="P1017" s="67"/>
      <c r="Q1017" s="67"/>
      <c r="R1017" s="67"/>
      <c r="S1017" s="67"/>
      <c r="T1017" s="67"/>
      <c r="U1017" s="67"/>
      <c r="V1017" s="67"/>
      <c r="W1017" s="67"/>
      <c r="X1017" s="67"/>
      <c r="Y1017" s="67"/>
      <c r="Z1017" s="67"/>
    </row>
    <row r="1018" spans="1:26" ht="16.5" x14ac:dyDescent="0.45">
      <c r="A1018" s="67"/>
      <c r="B1018" s="67"/>
      <c r="C1018" s="67"/>
      <c r="D1018" s="67"/>
      <c r="E1018" s="28"/>
      <c r="F1018" s="67"/>
      <c r="G1018" s="67"/>
      <c r="H1018" s="67"/>
      <c r="I1018" s="67"/>
      <c r="J1018" s="97"/>
      <c r="K1018" s="67"/>
      <c r="L1018" s="67"/>
      <c r="M1018" s="67"/>
      <c r="N1018" s="67"/>
      <c r="O1018" s="67"/>
      <c r="P1018" s="67"/>
      <c r="Q1018" s="67"/>
      <c r="R1018" s="67"/>
      <c r="S1018" s="67"/>
      <c r="T1018" s="67"/>
      <c r="U1018" s="67"/>
      <c r="V1018" s="67"/>
      <c r="W1018" s="67"/>
      <c r="X1018" s="67"/>
      <c r="Y1018" s="67"/>
      <c r="Z1018" s="67"/>
    </row>
    <row r="1019" spans="1:26" ht="16.5" x14ac:dyDescent="0.45">
      <c r="A1019" s="67"/>
      <c r="B1019" s="67"/>
      <c r="C1019" s="67"/>
      <c r="D1019" s="67"/>
      <c r="E1019" s="28"/>
      <c r="F1019" s="67"/>
      <c r="G1019" s="67"/>
      <c r="H1019" s="67"/>
      <c r="I1019" s="67"/>
      <c r="J1019" s="97"/>
      <c r="K1019" s="67"/>
      <c r="L1019" s="67"/>
      <c r="M1019" s="67"/>
      <c r="N1019" s="67"/>
      <c r="O1019" s="67"/>
      <c r="P1019" s="67"/>
      <c r="Q1019" s="67"/>
      <c r="R1019" s="67"/>
      <c r="S1019" s="67"/>
      <c r="T1019" s="67"/>
      <c r="U1019" s="67"/>
      <c r="V1019" s="67"/>
      <c r="W1019" s="67"/>
      <c r="X1019" s="67"/>
      <c r="Y1019" s="67"/>
      <c r="Z1019" s="67"/>
    </row>
    <row r="1020" spans="1:26" ht="16.5" x14ac:dyDescent="0.45">
      <c r="A1020" s="67"/>
      <c r="B1020" s="67"/>
      <c r="C1020" s="67"/>
      <c r="D1020" s="67"/>
      <c r="E1020" s="28"/>
      <c r="F1020" s="67"/>
      <c r="G1020" s="67"/>
      <c r="H1020" s="67"/>
      <c r="I1020" s="67"/>
      <c r="J1020" s="97"/>
      <c r="K1020" s="67"/>
      <c r="L1020" s="67"/>
      <c r="M1020" s="67"/>
      <c r="N1020" s="67"/>
      <c r="O1020" s="67"/>
      <c r="P1020" s="67"/>
      <c r="Q1020" s="67"/>
      <c r="R1020" s="67"/>
      <c r="S1020" s="67"/>
      <c r="T1020" s="67"/>
      <c r="U1020" s="67"/>
      <c r="V1020" s="67"/>
      <c r="W1020" s="67"/>
      <c r="X1020" s="67"/>
      <c r="Y1020" s="67"/>
      <c r="Z1020" s="67"/>
    </row>
    <row r="1021" spans="1:26" ht="16.5" x14ac:dyDescent="0.45">
      <c r="A1021" s="67"/>
      <c r="B1021" s="67"/>
      <c r="C1021" s="67"/>
      <c r="D1021" s="67"/>
      <c r="E1021" s="28"/>
      <c r="F1021" s="67"/>
      <c r="G1021" s="67"/>
      <c r="H1021" s="67"/>
      <c r="I1021" s="67"/>
      <c r="J1021" s="97"/>
      <c r="K1021" s="67"/>
      <c r="L1021" s="67"/>
      <c r="M1021" s="67"/>
      <c r="N1021" s="67"/>
      <c r="O1021" s="67"/>
      <c r="P1021" s="67"/>
      <c r="Q1021" s="67"/>
      <c r="R1021" s="67"/>
      <c r="S1021" s="67"/>
      <c r="T1021" s="67"/>
      <c r="U1021" s="67"/>
      <c r="V1021" s="67"/>
      <c r="W1021" s="67"/>
      <c r="X1021" s="67"/>
      <c r="Y1021" s="67"/>
      <c r="Z1021" s="67"/>
    </row>
    <row r="1022" spans="1:26" ht="16.5" x14ac:dyDescent="0.45">
      <c r="A1022" s="67"/>
      <c r="B1022" s="67"/>
      <c r="C1022" s="67"/>
      <c r="D1022" s="67"/>
      <c r="E1022" s="28"/>
      <c r="F1022" s="67"/>
      <c r="G1022" s="67"/>
      <c r="H1022" s="67"/>
      <c r="I1022" s="67"/>
      <c r="J1022" s="97"/>
      <c r="K1022" s="67"/>
      <c r="L1022" s="67"/>
      <c r="M1022" s="67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X1022" s="67"/>
      <c r="Y1022" s="67"/>
      <c r="Z1022" s="67"/>
    </row>
    <row r="1023" spans="1:26" ht="16.5" x14ac:dyDescent="0.45">
      <c r="A1023" s="67"/>
      <c r="B1023" s="67"/>
      <c r="C1023" s="67"/>
      <c r="D1023" s="67"/>
      <c r="E1023" s="28"/>
      <c r="F1023" s="67"/>
      <c r="G1023" s="67"/>
      <c r="H1023" s="67"/>
      <c r="I1023" s="67"/>
      <c r="J1023" s="97"/>
      <c r="K1023" s="67"/>
      <c r="L1023" s="67"/>
      <c r="M1023" s="67"/>
      <c r="N1023" s="67"/>
      <c r="O1023" s="67"/>
      <c r="P1023" s="67"/>
      <c r="Q1023" s="67"/>
      <c r="R1023" s="67"/>
      <c r="S1023" s="67"/>
      <c r="T1023" s="67"/>
      <c r="U1023" s="67"/>
      <c r="V1023" s="67"/>
      <c r="W1023" s="67"/>
      <c r="X1023" s="67"/>
      <c r="Y1023" s="67"/>
      <c r="Z1023" s="67"/>
    </row>
    <row r="1024" spans="1:26" ht="16.5" x14ac:dyDescent="0.45">
      <c r="A1024" s="67"/>
      <c r="B1024" s="67"/>
      <c r="C1024" s="67"/>
      <c r="D1024" s="67"/>
      <c r="E1024" s="28"/>
      <c r="F1024" s="67"/>
      <c r="G1024" s="67"/>
      <c r="H1024" s="67"/>
      <c r="I1024" s="67"/>
      <c r="J1024" s="97"/>
      <c r="K1024" s="67"/>
      <c r="L1024" s="67"/>
      <c r="M1024" s="67"/>
      <c r="N1024" s="67"/>
      <c r="O1024" s="67"/>
      <c r="P1024" s="67"/>
      <c r="Q1024" s="67"/>
      <c r="R1024" s="67"/>
      <c r="S1024" s="67"/>
      <c r="T1024" s="67"/>
      <c r="U1024" s="67"/>
      <c r="V1024" s="67"/>
      <c r="W1024" s="67"/>
      <c r="X1024" s="67"/>
      <c r="Y1024" s="67"/>
      <c r="Z1024" s="67"/>
    </row>
    <row r="1025" spans="1:26" ht="16.5" x14ac:dyDescent="0.45">
      <c r="A1025" s="67"/>
      <c r="B1025" s="67"/>
      <c r="C1025" s="67"/>
      <c r="D1025" s="67"/>
      <c r="E1025" s="28"/>
      <c r="F1025" s="67"/>
      <c r="G1025" s="67"/>
      <c r="H1025" s="67"/>
      <c r="I1025" s="67"/>
      <c r="J1025" s="97"/>
      <c r="K1025" s="67"/>
      <c r="L1025" s="67"/>
      <c r="M1025" s="67"/>
      <c r="N1025" s="67"/>
      <c r="O1025" s="67"/>
      <c r="P1025" s="67"/>
      <c r="Q1025" s="67"/>
      <c r="R1025" s="67"/>
      <c r="S1025" s="67"/>
      <c r="T1025" s="67"/>
      <c r="U1025" s="67"/>
      <c r="V1025" s="67"/>
      <c r="W1025" s="67"/>
      <c r="X1025" s="67"/>
      <c r="Y1025" s="67"/>
      <c r="Z1025" s="67"/>
    </row>
    <row r="1026" spans="1:26" ht="16.5" x14ac:dyDescent="0.45">
      <c r="A1026" s="67"/>
      <c r="B1026" s="67"/>
      <c r="C1026" s="67"/>
      <c r="D1026" s="67"/>
      <c r="E1026" s="28"/>
      <c r="F1026" s="67"/>
      <c r="G1026" s="67"/>
      <c r="H1026" s="67"/>
      <c r="I1026" s="67"/>
      <c r="J1026" s="97"/>
      <c r="K1026" s="67"/>
      <c r="L1026" s="67"/>
      <c r="M1026" s="67"/>
      <c r="N1026" s="67"/>
      <c r="O1026" s="67"/>
      <c r="P1026" s="67"/>
      <c r="Q1026" s="67"/>
      <c r="R1026" s="67"/>
      <c r="S1026" s="67"/>
      <c r="T1026" s="67"/>
      <c r="U1026" s="67"/>
      <c r="V1026" s="67"/>
      <c r="W1026" s="67"/>
      <c r="X1026" s="67"/>
      <c r="Y1026" s="67"/>
      <c r="Z1026" s="67"/>
    </row>
    <row r="1027" spans="1:26" ht="16.5" x14ac:dyDescent="0.45">
      <c r="A1027" s="67"/>
      <c r="B1027" s="67"/>
      <c r="C1027" s="67"/>
      <c r="D1027" s="67"/>
      <c r="E1027" s="28"/>
      <c r="F1027" s="67"/>
      <c r="G1027" s="67"/>
      <c r="H1027" s="67"/>
      <c r="I1027" s="67"/>
      <c r="J1027" s="97"/>
      <c r="K1027" s="67"/>
      <c r="L1027" s="67"/>
      <c r="M1027" s="67"/>
      <c r="N1027" s="67"/>
      <c r="O1027" s="67"/>
      <c r="P1027" s="67"/>
      <c r="Q1027" s="67"/>
      <c r="R1027" s="67"/>
      <c r="S1027" s="67"/>
      <c r="T1027" s="67"/>
      <c r="U1027" s="67"/>
      <c r="V1027" s="67"/>
      <c r="W1027" s="67"/>
      <c r="X1027" s="67"/>
      <c r="Y1027" s="67"/>
      <c r="Z1027" s="67"/>
    </row>
    <row r="1028" spans="1:26" ht="16.5" x14ac:dyDescent="0.45">
      <c r="A1028" s="67"/>
      <c r="B1028" s="67"/>
      <c r="C1028" s="67"/>
      <c r="D1028" s="67"/>
      <c r="E1028" s="28"/>
      <c r="F1028" s="67"/>
      <c r="G1028" s="67"/>
      <c r="H1028" s="67"/>
      <c r="I1028" s="67"/>
      <c r="J1028" s="97"/>
      <c r="K1028" s="67"/>
      <c r="L1028" s="67"/>
      <c r="M1028" s="67"/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X1028" s="67"/>
      <c r="Y1028" s="67"/>
      <c r="Z1028" s="67"/>
    </row>
    <row r="1029" spans="1:26" ht="16.5" x14ac:dyDescent="0.45">
      <c r="A1029" s="67"/>
      <c r="B1029" s="67"/>
      <c r="C1029" s="67"/>
      <c r="D1029" s="67"/>
      <c r="E1029" s="28"/>
      <c r="F1029" s="67"/>
      <c r="G1029" s="67"/>
      <c r="H1029" s="67"/>
      <c r="I1029" s="67"/>
      <c r="J1029" s="97"/>
      <c r="K1029" s="67"/>
      <c r="L1029" s="67"/>
      <c r="M1029" s="67"/>
      <c r="N1029" s="67"/>
      <c r="O1029" s="67"/>
      <c r="P1029" s="67"/>
      <c r="Q1029" s="67"/>
      <c r="R1029" s="67"/>
      <c r="S1029" s="67"/>
      <c r="T1029" s="67"/>
      <c r="U1029" s="67"/>
      <c r="V1029" s="67"/>
      <c r="W1029" s="67"/>
      <c r="X1029" s="67"/>
      <c r="Y1029" s="67"/>
      <c r="Z1029" s="67"/>
    </row>
    <row r="1030" spans="1:26" ht="16.5" x14ac:dyDescent="0.45">
      <c r="A1030" s="67"/>
      <c r="B1030" s="67"/>
      <c r="C1030" s="67"/>
      <c r="D1030" s="67"/>
      <c r="E1030" s="28"/>
      <c r="F1030" s="67"/>
      <c r="G1030" s="67"/>
      <c r="H1030" s="67"/>
      <c r="I1030" s="67"/>
      <c r="J1030" s="97"/>
      <c r="K1030" s="67"/>
      <c r="L1030" s="67"/>
      <c r="M1030" s="67"/>
      <c r="N1030" s="67"/>
      <c r="O1030" s="67"/>
      <c r="P1030" s="67"/>
      <c r="Q1030" s="67"/>
      <c r="R1030" s="67"/>
      <c r="S1030" s="67"/>
      <c r="T1030" s="67"/>
      <c r="U1030" s="67"/>
      <c r="V1030" s="67"/>
      <c r="W1030" s="67"/>
      <c r="X1030" s="67"/>
      <c r="Y1030" s="67"/>
      <c r="Z1030" s="67"/>
    </row>
    <row r="1031" spans="1:26" ht="16.5" x14ac:dyDescent="0.45">
      <c r="A1031" s="67"/>
      <c r="B1031" s="67"/>
      <c r="C1031" s="67"/>
      <c r="D1031" s="67"/>
      <c r="E1031" s="28"/>
      <c r="F1031" s="67"/>
      <c r="G1031" s="67"/>
      <c r="H1031" s="67"/>
      <c r="I1031" s="67"/>
      <c r="J1031" s="97"/>
      <c r="K1031" s="67"/>
      <c r="L1031" s="67"/>
      <c r="M1031" s="67"/>
      <c r="N1031" s="67"/>
      <c r="O1031" s="67"/>
      <c r="P1031" s="67"/>
      <c r="Q1031" s="67"/>
      <c r="R1031" s="67"/>
      <c r="S1031" s="67"/>
      <c r="T1031" s="67"/>
      <c r="U1031" s="67"/>
      <c r="V1031" s="67"/>
      <c r="W1031" s="67"/>
      <c r="X1031" s="67"/>
      <c r="Y1031" s="67"/>
      <c r="Z1031" s="67"/>
    </row>
    <row r="1032" spans="1:26" ht="16.5" x14ac:dyDescent="0.45">
      <c r="A1032" s="67"/>
      <c r="B1032" s="67"/>
      <c r="C1032" s="67"/>
      <c r="D1032" s="67"/>
      <c r="E1032" s="28"/>
      <c r="F1032" s="67"/>
      <c r="G1032" s="67"/>
      <c r="H1032" s="67"/>
      <c r="I1032" s="67"/>
      <c r="J1032" s="97"/>
      <c r="K1032" s="67"/>
      <c r="L1032" s="67"/>
      <c r="M1032" s="67"/>
      <c r="N1032" s="67"/>
      <c r="O1032" s="67"/>
      <c r="P1032" s="67"/>
      <c r="Q1032" s="67"/>
      <c r="R1032" s="67"/>
      <c r="S1032" s="67"/>
      <c r="T1032" s="67"/>
      <c r="U1032" s="67"/>
      <c r="V1032" s="67"/>
      <c r="W1032" s="67"/>
      <c r="X1032" s="67"/>
      <c r="Y1032" s="67"/>
      <c r="Z1032" s="67"/>
    </row>
    <row r="1033" spans="1:26" ht="16.5" x14ac:dyDescent="0.45">
      <c r="A1033" s="67"/>
      <c r="B1033" s="67"/>
      <c r="C1033" s="67"/>
      <c r="D1033" s="67"/>
      <c r="E1033" s="28"/>
      <c r="F1033" s="67"/>
      <c r="G1033" s="67"/>
      <c r="H1033" s="67"/>
      <c r="I1033" s="67"/>
      <c r="J1033" s="97"/>
      <c r="K1033" s="67"/>
      <c r="L1033" s="67"/>
      <c r="M1033" s="67"/>
      <c r="N1033" s="67"/>
      <c r="O1033" s="67"/>
      <c r="P1033" s="67"/>
      <c r="Q1033" s="67"/>
      <c r="R1033" s="67"/>
      <c r="S1033" s="67"/>
      <c r="T1033" s="67"/>
      <c r="U1033" s="67"/>
      <c r="V1033" s="67"/>
      <c r="W1033" s="67"/>
      <c r="X1033" s="67"/>
      <c r="Y1033" s="67"/>
      <c r="Z1033" s="67"/>
    </row>
    <row r="1034" spans="1:26" ht="16.5" x14ac:dyDescent="0.45">
      <c r="A1034" s="67"/>
      <c r="B1034" s="67"/>
      <c r="C1034" s="67"/>
      <c r="D1034" s="67"/>
      <c r="E1034" s="28"/>
      <c r="F1034" s="67"/>
      <c r="G1034" s="67"/>
      <c r="H1034" s="67"/>
      <c r="I1034" s="67"/>
      <c r="J1034" s="97"/>
      <c r="K1034" s="67"/>
      <c r="L1034" s="67"/>
      <c r="M1034" s="67"/>
      <c r="N1034" s="67"/>
      <c r="O1034" s="67"/>
      <c r="P1034" s="67"/>
      <c r="Q1034" s="67"/>
      <c r="R1034" s="67"/>
      <c r="S1034" s="67"/>
      <c r="T1034" s="67"/>
      <c r="U1034" s="67"/>
      <c r="V1034" s="67"/>
      <c r="W1034" s="67"/>
      <c r="X1034" s="67"/>
      <c r="Y1034" s="67"/>
      <c r="Z1034" s="67"/>
    </row>
    <row r="1035" spans="1:26" ht="16.5" x14ac:dyDescent="0.45">
      <c r="A1035" s="67"/>
      <c r="B1035" s="67"/>
      <c r="C1035" s="67"/>
      <c r="D1035" s="67"/>
      <c r="E1035" s="28"/>
      <c r="F1035" s="67"/>
      <c r="G1035" s="67"/>
      <c r="H1035" s="67"/>
      <c r="I1035" s="67"/>
      <c r="J1035" s="97"/>
      <c r="K1035" s="67"/>
      <c r="L1035" s="67"/>
      <c r="M1035" s="67"/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X1035" s="67"/>
      <c r="Y1035" s="67"/>
      <c r="Z1035" s="67"/>
    </row>
    <row r="1036" spans="1:26" ht="16.5" x14ac:dyDescent="0.45">
      <c r="A1036" s="67"/>
      <c r="B1036" s="67"/>
      <c r="C1036" s="67"/>
      <c r="D1036" s="67"/>
      <c r="E1036" s="28"/>
      <c r="F1036" s="67"/>
      <c r="G1036" s="67"/>
      <c r="H1036" s="67"/>
      <c r="I1036" s="67"/>
      <c r="J1036" s="97"/>
      <c r="K1036" s="67"/>
      <c r="L1036" s="67"/>
      <c r="M1036" s="67"/>
      <c r="N1036" s="67"/>
      <c r="O1036" s="67"/>
      <c r="P1036" s="67"/>
      <c r="Q1036" s="67"/>
      <c r="R1036" s="67"/>
      <c r="S1036" s="67"/>
      <c r="T1036" s="67"/>
      <c r="U1036" s="67"/>
      <c r="V1036" s="67"/>
      <c r="W1036" s="67"/>
      <c r="X1036" s="67"/>
      <c r="Y1036" s="67"/>
      <c r="Z1036" s="67"/>
    </row>
    <row r="1037" spans="1:26" ht="16.5" x14ac:dyDescent="0.45">
      <c r="A1037" s="67"/>
      <c r="B1037" s="67"/>
      <c r="C1037" s="67"/>
      <c r="D1037" s="67"/>
      <c r="E1037" s="28"/>
      <c r="F1037" s="67"/>
      <c r="G1037" s="67"/>
      <c r="H1037" s="67"/>
      <c r="I1037" s="67"/>
      <c r="J1037" s="97"/>
      <c r="K1037" s="67"/>
      <c r="L1037" s="67"/>
      <c r="M1037" s="67"/>
      <c r="N1037" s="67"/>
      <c r="O1037" s="67"/>
      <c r="P1037" s="67"/>
      <c r="Q1037" s="67"/>
      <c r="R1037" s="67"/>
      <c r="S1037" s="67"/>
      <c r="T1037" s="67"/>
      <c r="U1037" s="67"/>
      <c r="V1037" s="67"/>
      <c r="W1037" s="67"/>
      <c r="X1037" s="67"/>
      <c r="Y1037" s="67"/>
      <c r="Z1037" s="67"/>
    </row>
    <row r="1038" spans="1:26" ht="16.5" x14ac:dyDescent="0.45">
      <c r="A1038" s="67"/>
      <c r="B1038" s="67"/>
      <c r="C1038" s="67"/>
      <c r="D1038" s="67"/>
      <c r="E1038" s="28"/>
      <c r="F1038" s="67"/>
      <c r="G1038" s="67"/>
      <c r="H1038" s="67"/>
      <c r="I1038" s="67"/>
      <c r="J1038" s="97"/>
      <c r="K1038" s="67"/>
      <c r="L1038" s="67"/>
      <c r="M1038" s="67"/>
      <c r="N1038" s="67"/>
      <c r="O1038" s="67"/>
      <c r="P1038" s="67"/>
      <c r="Q1038" s="67"/>
      <c r="R1038" s="67"/>
      <c r="S1038" s="67"/>
      <c r="T1038" s="67"/>
      <c r="U1038" s="67"/>
      <c r="V1038" s="67"/>
      <c r="W1038" s="67"/>
      <c r="X1038" s="67"/>
      <c r="Y1038" s="67"/>
      <c r="Z1038" s="67"/>
    </row>
    <row r="1039" spans="1:26" ht="16.5" x14ac:dyDescent="0.45">
      <c r="A1039" s="67"/>
      <c r="B1039" s="67"/>
      <c r="C1039" s="67"/>
      <c r="D1039" s="67"/>
      <c r="E1039" s="28"/>
      <c r="F1039" s="67"/>
      <c r="G1039" s="67"/>
      <c r="H1039" s="67"/>
      <c r="I1039" s="67"/>
      <c r="J1039" s="97"/>
      <c r="K1039" s="67"/>
      <c r="L1039" s="67"/>
      <c r="M1039" s="67"/>
      <c r="N1039" s="67"/>
      <c r="O1039" s="67"/>
      <c r="P1039" s="67"/>
      <c r="Q1039" s="67"/>
      <c r="R1039" s="67"/>
      <c r="S1039" s="67"/>
      <c r="T1039" s="67"/>
      <c r="U1039" s="67"/>
      <c r="V1039" s="67"/>
      <c r="W1039" s="67"/>
      <c r="X1039" s="67"/>
      <c r="Y1039" s="67"/>
      <c r="Z1039" s="67"/>
    </row>
    <row r="1040" spans="1:26" ht="16.5" x14ac:dyDescent="0.45">
      <c r="A1040" s="67"/>
      <c r="B1040" s="67"/>
      <c r="C1040" s="67"/>
      <c r="D1040" s="67"/>
      <c r="E1040" s="28"/>
      <c r="F1040" s="67"/>
      <c r="G1040" s="67"/>
      <c r="H1040" s="67"/>
      <c r="I1040" s="67"/>
      <c r="J1040" s="97"/>
      <c r="K1040" s="67"/>
      <c r="L1040" s="67"/>
      <c r="M1040" s="67"/>
      <c r="N1040" s="67"/>
      <c r="O1040" s="67"/>
      <c r="P1040" s="67"/>
      <c r="Q1040" s="67"/>
      <c r="R1040" s="67"/>
      <c r="S1040" s="67"/>
      <c r="T1040" s="67"/>
      <c r="U1040" s="67"/>
      <c r="V1040" s="67"/>
      <c r="W1040" s="67"/>
      <c r="X1040" s="67"/>
      <c r="Y1040" s="67"/>
      <c r="Z1040" s="67"/>
    </row>
    <row r="1041" spans="1:26" ht="16.5" x14ac:dyDescent="0.45">
      <c r="A1041" s="67"/>
      <c r="B1041" s="67"/>
      <c r="C1041" s="67"/>
      <c r="D1041" s="67"/>
      <c r="E1041" s="28"/>
      <c r="F1041" s="67"/>
      <c r="G1041" s="67"/>
      <c r="H1041" s="67"/>
      <c r="I1041" s="67"/>
      <c r="J1041" s="97"/>
      <c r="K1041" s="67"/>
      <c r="L1041" s="67"/>
      <c r="M1041" s="67"/>
      <c r="N1041" s="67"/>
      <c r="O1041" s="67"/>
      <c r="P1041" s="67"/>
      <c r="Q1041" s="67"/>
      <c r="R1041" s="67"/>
      <c r="S1041" s="67"/>
      <c r="T1041" s="67"/>
      <c r="U1041" s="67"/>
      <c r="V1041" s="67"/>
      <c r="W1041" s="67"/>
      <c r="X1041" s="67"/>
      <c r="Y1041" s="67"/>
      <c r="Z1041" s="67"/>
    </row>
    <row r="1042" spans="1:26" ht="16.5" x14ac:dyDescent="0.45">
      <c r="A1042" s="67"/>
      <c r="B1042" s="67"/>
      <c r="C1042" s="67"/>
      <c r="D1042" s="67"/>
      <c r="E1042" s="28"/>
      <c r="F1042" s="67"/>
      <c r="G1042" s="67"/>
      <c r="H1042" s="67"/>
      <c r="I1042" s="67"/>
      <c r="J1042" s="97"/>
      <c r="K1042" s="67"/>
      <c r="L1042" s="67"/>
      <c r="M1042" s="67"/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X1042" s="67"/>
      <c r="Y1042" s="67"/>
      <c r="Z1042" s="67"/>
    </row>
    <row r="1043" spans="1:26" ht="16.5" x14ac:dyDescent="0.45">
      <c r="A1043" s="67"/>
      <c r="B1043" s="67"/>
      <c r="C1043" s="67"/>
      <c r="D1043" s="67"/>
      <c r="E1043" s="28"/>
      <c r="F1043" s="67"/>
      <c r="G1043" s="67"/>
      <c r="H1043" s="67"/>
      <c r="I1043" s="67"/>
      <c r="J1043" s="97"/>
      <c r="K1043" s="67"/>
      <c r="L1043" s="67"/>
      <c r="M1043" s="67"/>
      <c r="N1043" s="67"/>
      <c r="O1043" s="67"/>
      <c r="P1043" s="67"/>
      <c r="Q1043" s="67"/>
      <c r="R1043" s="67"/>
      <c r="S1043" s="67"/>
      <c r="T1043" s="67"/>
      <c r="U1043" s="67"/>
      <c r="V1043" s="67"/>
      <c r="W1043" s="67"/>
      <c r="X1043" s="67"/>
      <c r="Y1043" s="67"/>
      <c r="Z1043" s="67"/>
    </row>
    <row r="1044" spans="1:26" ht="16.5" x14ac:dyDescent="0.45">
      <c r="A1044" s="67"/>
      <c r="B1044" s="67"/>
      <c r="C1044" s="67"/>
      <c r="D1044" s="67"/>
      <c r="E1044" s="28"/>
      <c r="F1044" s="67"/>
      <c r="G1044" s="67"/>
      <c r="H1044" s="67"/>
      <c r="I1044" s="67"/>
      <c r="J1044" s="97"/>
      <c r="K1044" s="67"/>
      <c r="L1044" s="67"/>
      <c r="M1044" s="67"/>
      <c r="N1044" s="67"/>
      <c r="O1044" s="67"/>
      <c r="P1044" s="67"/>
      <c r="Q1044" s="67"/>
      <c r="R1044" s="67"/>
      <c r="S1044" s="67"/>
      <c r="T1044" s="67"/>
      <c r="U1044" s="67"/>
      <c r="V1044" s="67"/>
      <c r="W1044" s="67"/>
      <c r="X1044" s="67"/>
      <c r="Y1044" s="67"/>
      <c r="Z1044" s="67"/>
    </row>
    <row r="1045" spans="1:26" ht="16.5" x14ac:dyDescent="0.45">
      <c r="A1045" s="67"/>
      <c r="B1045" s="67"/>
      <c r="C1045" s="67"/>
      <c r="D1045" s="67"/>
      <c r="E1045" s="28"/>
      <c r="F1045" s="67"/>
      <c r="G1045" s="67"/>
      <c r="H1045" s="67"/>
      <c r="I1045" s="67"/>
      <c r="J1045" s="97"/>
      <c r="K1045" s="67"/>
      <c r="L1045" s="67"/>
      <c r="M1045" s="67"/>
      <c r="N1045" s="67"/>
      <c r="O1045" s="67"/>
      <c r="P1045" s="67"/>
      <c r="Q1045" s="67"/>
      <c r="R1045" s="67"/>
      <c r="S1045" s="67"/>
      <c r="T1045" s="67"/>
      <c r="U1045" s="67"/>
      <c r="V1045" s="67"/>
      <c r="W1045" s="67"/>
      <c r="X1045" s="67"/>
      <c r="Y1045" s="67"/>
      <c r="Z1045" s="67"/>
    </row>
    <row r="1046" spans="1:26" ht="16.5" x14ac:dyDescent="0.45">
      <c r="A1046" s="67"/>
      <c r="B1046" s="67"/>
      <c r="C1046" s="67"/>
      <c r="D1046" s="67"/>
      <c r="E1046" s="28"/>
      <c r="F1046" s="67"/>
      <c r="G1046" s="67"/>
      <c r="H1046" s="67"/>
      <c r="I1046" s="67"/>
      <c r="J1046" s="97"/>
      <c r="K1046" s="67"/>
      <c r="L1046" s="67"/>
      <c r="M1046" s="67"/>
      <c r="N1046" s="67"/>
      <c r="O1046" s="67"/>
      <c r="P1046" s="67"/>
      <c r="Q1046" s="67"/>
      <c r="R1046" s="67"/>
      <c r="S1046" s="67"/>
      <c r="T1046" s="67"/>
      <c r="U1046" s="67"/>
      <c r="V1046" s="67"/>
      <c r="W1046" s="67"/>
      <c r="X1046" s="67"/>
      <c r="Y1046" s="67"/>
      <c r="Z1046" s="67"/>
    </row>
    <row r="1047" spans="1:26" ht="16.5" x14ac:dyDescent="0.45">
      <c r="A1047" s="67"/>
      <c r="B1047" s="67"/>
      <c r="C1047" s="67"/>
      <c r="D1047" s="67"/>
      <c r="E1047" s="28"/>
      <c r="F1047" s="67"/>
      <c r="G1047" s="67"/>
      <c r="H1047" s="67"/>
      <c r="I1047" s="67"/>
      <c r="J1047" s="97"/>
      <c r="K1047" s="67"/>
      <c r="L1047" s="67"/>
      <c r="M1047" s="67"/>
      <c r="N1047" s="67"/>
      <c r="O1047" s="67"/>
      <c r="P1047" s="67"/>
      <c r="Q1047" s="67"/>
      <c r="R1047" s="67"/>
      <c r="S1047" s="67"/>
      <c r="T1047" s="67"/>
      <c r="U1047" s="67"/>
      <c r="V1047" s="67"/>
      <c r="W1047" s="67"/>
      <c r="X1047" s="67"/>
      <c r="Y1047" s="67"/>
      <c r="Z1047" s="67"/>
    </row>
    <row r="1048" spans="1:26" ht="16.5" x14ac:dyDescent="0.45">
      <c r="A1048" s="67"/>
      <c r="B1048" s="67"/>
      <c r="C1048" s="67"/>
      <c r="D1048" s="67"/>
      <c r="E1048" s="28"/>
      <c r="F1048" s="67"/>
      <c r="G1048" s="67"/>
      <c r="H1048" s="67"/>
      <c r="I1048" s="67"/>
      <c r="J1048" s="97"/>
      <c r="K1048" s="67"/>
      <c r="L1048" s="67"/>
      <c r="M1048" s="67"/>
      <c r="N1048" s="67"/>
      <c r="O1048" s="67"/>
      <c r="P1048" s="67"/>
      <c r="Q1048" s="67"/>
      <c r="R1048" s="67"/>
      <c r="S1048" s="67"/>
      <c r="T1048" s="67"/>
      <c r="U1048" s="67"/>
      <c r="V1048" s="67"/>
      <c r="W1048" s="67"/>
      <c r="X1048" s="67"/>
      <c r="Y1048" s="67"/>
      <c r="Z1048" s="67"/>
    </row>
    <row r="1049" spans="1:26" ht="16.5" x14ac:dyDescent="0.45">
      <c r="A1049" s="67"/>
      <c r="B1049" s="67"/>
      <c r="C1049" s="67"/>
      <c r="D1049" s="67"/>
      <c r="E1049" s="28"/>
      <c r="F1049" s="67"/>
      <c r="G1049" s="67"/>
      <c r="H1049" s="67"/>
      <c r="I1049" s="67"/>
      <c r="J1049" s="97"/>
      <c r="K1049" s="67"/>
      <c r="L1049" s="67"/>
      <c r="M1049" s="67"/>
      <c r="N1049" s="67"/>
      <c r="O1049" s="67"/>
      <c r="P1049" s="67"/>
      <c r="Q1049" s="67"/>
      <c r="R1049" s="67"/>
      <c r="S1049" s="67"/>
      <c r="T1049" s="67"/>
      <c r="U1049" s="67"/>
      <c r="V1049" s="67"/>
      <c r="W1049" s="67"/>
      <c r="X1049" s="67"/>
      <c r="Y1049" s="67"/>
      <c r="Z1049" s="67"/>
    </row>
    <row r="1050" spans="1:26" ht="16.5" x14ac:dyDescent="0.45">
      <c r="A1050" s="67"/>
      <c r="B1050" s="67"/>
      <c r="C1050" s="67"/>
      <c r="D1050" s="67"/>
      <c r="E1050" s="28"/>
      <c r="F1050" s="67"/>
      <c r="G1050" s="67"/>
      <c r="H1050" s="67"/>
      <c r="I1050" s="67"/>
      <c r="J1050" s="97"/>
      <c r="K1050" s="67"/>
      <c r="L1050" s="67"/>
      <c r="M1050" s="67"/>
      <c r="N1050" s="67"/>
      <c r="O1050" s="67"/>
      <c r="P1050" s="67"/>
      <c r="Q1050" s="67"/>
      <c r="R1050" s="67"/>
      <c r="S1050" s="67"/>
      <c r="T1050" s="67"/>
      <c r="U1050" s="67"/>
      <c r="V1050" s="67"/>
      <c r="W1050" s="67"/>
      <c r="X1050" s="67"/>
      <c r="Y1050" s="67"/>
      <c r="Z1050" s="67"/>
    </row>
    <row r="1051" spans="1:26" ht="16.5" x14ac:dyDescent="0.45">
      <c r="A1051" s="67"/>
      <c r="B1051" s="67"/>
      <c r="C1051" s="67"/>
      <c r="D1051" s="67"/>
      <c r="E1051" s="28"/>
      <c r="F1051" s="67"/>
      <c r="G1051" s="67"/>
      <c r="H1051" s="67"/>
      <c r="I1051" s="67"/>
      <c r="J1051" s="97"/>
      <c r="K1051" s="67"/>
      <c r="L1051" s="67"/>
      <c r="M1051" s="67"/>
      <c r="N1051" s="67"/>
      <c r="O1051" s="67"/>
      <c r="P1051" s="67"/>
      <c r="Q1051" s="67"/>
      <c r="R1051" s="67"/>
      <c r="S1051" s="67"/>
      <c r="T1051" s="67"/>
      <c r="U1051" s="67"/>
      <c r="V1051" s="67"/>
      <c r="W1051" s="67"/>
      <c r="X1051" s="67"/>
      <c r="Y1051" s="67"/>
      <c r="Z1051" s="67"/>
    </row>
    <row r="1052" spans="1:26" ht="16.5" x14ac:dyDescent="0.45">
      <c r="A1052" s="67"/>
      <c r="B1052" s="67"/>
      <c r="C1052" s="67"/>
      <c r="D1052" s="67"/>
      <c r="E1052" s="28"/>
      <c r="F1052" s="67"/>
      <c r="G1052" s="67"/>
      <c r="H1052" s="67"/>
      <c r="I1052" s="67"/>
      <c r="J1052" s="97"/>
      <c r="K1052" s="67"/>
      <c r="L1052" s="67"/>
      <c r="M1052" s="67"/>
      <c r="N1052" s="67"/>
      <c r="O1052" s="67"/>
      <c r="P1052" s="67"/>
      <c r="Q1052" s="67"/>
      <c r="R1052" s="67"/>
      <c r="S1052" s="67"/>
      <c r="T1052" s="67"/>
      <c r="U1052" s="67"/>
      <c r="V1052" s="67"/>
      <c r="W1052" s="67"/>
      <c r="X1052" s="67"/>
      <c r="Y1052" s="67"/>
      <c r="Z1052" s="67"/>
    </row>
    <row r="1053" spans="1:26" ht="16.5" x14ac:dyDescent="0.45">
      <c r="A1053" s="67"/>
      <c r="B1053" s="67"/>
      <c r="C1053" s="67"/>
      <c r="D1053" s="67"/>
      <c r="E1053" s="28"/>
      <c r="F1053" s="67"/>
      <c r="G1053" s="67"/>
      <c r="H1053" s="67"/>
      <c r="I1053" s="67"/>
      <c r="J1053" s="97"/>
      <c r="K1053" s="67"/>
      <c r="L1053" s="67"/>
      <c r="M1053" s="67"/>
      <c r="N1053" s="67"/>
      <c r="O1053" s="67"/>
      <c r="P1053" s="67"/>
      <c r="Q1053" s="67"/>
      <c r="R1053" s="67"/>
      <c r="S1053" s="67"/>
      <c r="T1053" s="67"/>
      <c r="U1053" s="67"/>
      <c r="V1053" s="67"/>
      <c r="W1053" s="67"/>
      <c r="X1053" s="67"/>
      <c r="Y1053" s="67"/>
      <c r="Z1053" s="67"/>
    </row>
    <row r="1054" spans="1:26" ht="16.5" x14ac:dyDescent="0.45">
      <c r="A1054" s="67"/>
      <c r="B1054" s="67"/>
      <c r="C1054" s="67"/>
      <c r="D1054" s="67"/>
      <c r="E1054" s="28"/>
      <c r="F1054" s="67"/>
      <c r="G1054" s="67"/>
      <c r="H1054" s="67"/>
      <c r="I1054" s="67"/>
      <c r="J1054" s="97"/>
      <c r="K1054" s="67"/>
      <c r="L1054" s="67"/>
      <c r="M1054" s="67"/>
      <c r="N1054" s="67"/>
      <c r="O1054" s="67"/>
      <c r="P1054" s="67"/>
      <c r="Q1054" s="67"/>
      <c r="R1054" s="67"/>
      <c r="S1054" s="67"/>
      <c r="T1054" s="67"/>
      <c r="U1054" s="67"/>
      <c r="V1054" s="67"/>
      <c r="W1054" s="67"/>
      <c r="X1054" s="67"/>
      <c r="Y1054" s="67"/>
      <c r="Z1054" s="67"/>
    </row>
    <row r="1055" spans="1:26" ht="16.5" x14ac:dyDescent="0.45">
      <c r="A1055" s="67"/>
      <c r="B1055" s="67"/>
      <c r="C1055" s="67"/>
      <c r="D1055" s="67"/>
      <c r="E1055" s="28"/>
      <c r="F1055" s="67"/>
      <c r="G1055" s="67"/>
      <c r="H1055" s="67"/>
      <c r="I1055" s="67"/>
      <c r="J1055" s="97"/>
      <c r="K1055" s="67"/>
      <c r="L1055" s="67"/>
      <c r="M1055" s="67"/>
      <c r="N1055" s="67"/>
      <c r="O1055" s="67"/>
      <c r="P1055" s="67"/>
      <c r="Q1055" s="67"/>
      <c r="R1055" s="67"/>
      <c r="S1055" s="67"/>
      <c r="T1055" s="67"/>
      <c r="U1055" s="67"/>
      <c r="V1055" s="67"/>
      <c r="W1055" s="67"/>
      <c r="X1055" s="67"/>
      <c r="Y1055" s="67"/>
      <c r="Z1055" s="67"/>
    </row>
    <row r="1056" spans="1:26" ht="16.5" x14ac:dyDescent="0.45">
      <c r="A1056" s="67"/>
      <c r="B1056" s="67"/>
      <c r="C1056" s="67"/>
      <c r="D1056" s="67"/>
      <c r="E1056" s="28"/>
      <c r="F1056" s="67"/>
      <c r="G1056" s="67"/>
      <c r="H1056" s="67"/>
      <c r="I1056" s="67"/>
      <c r="J1056" s="97"/>
      <c r="K1056" s="67"/>
      <c r="L1056" s="67"/>
      <c r="M1056" s="67"/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X1056" s="67"/>
      <c r="Y1056" s="67"/>
      <c r="Z1056" s="67"/>
    </row>
    <row r="1057" spans="1:26" ht="16.5" x14ac:dyDescent="0.45">
      <c r="A1057" s="67"/>
      <c r="B1057" s="67"/>
      <c r="C1057" s="67"/>
      <c r="D1057" s="67"/>
      <c r="E1057" s="28"/>
      <c r="F1057" s="67"/>
      <c r="G1057" s="67"/>
      <c r="H1057" s="67"/>
      <c r="I1057" s="67"/>
      <c r="J1057" s="97"/>
      <c r="K1057" s="67"/>
      <c r="L1057" s="67"/>
      <c r="M1057" s="67"/>
      <c r="N1057" s="67"/>
      <c r="O1057" s="67"/>
      <c r="P1057" s="67"/>
      <c r="Q1057" s="67"/>
      <c r="R1057" s="67"/>
      <c r="S1057" s="67"/>
      <c r="T1057" s="67"/>
      <c r="U1057" s="67"/>
      <c r="V1057" s="67"/>
      <c r="W1057" s="67"/>
      <c r="X1057" s="67"/>
      <c r="Y1057" s="67"/>
      <c r="Z1057" s="67"/>
    </row>
    <row r="1058" spans="1:26" ht="16.5" x14ac:dyDescent="0.45">
      <c r="A1058" s="67"/>
      <c r="B1058" s="67"/>
      <c r="C1058" s="67"/>
      <c r="D1058" s="67"/>
      <c r="E1058" s="28"/>
      <c r="F1058" s="67"/>
      <c r="G1058" s="67"/>
      <c r="H1058" s="67"/>
      <c r="I1058" s="67"/>
      <c r="J1058" s="97"/>
      <c r="K1058" s="67"/>
      <c r="L1058" s="67"/>
      <c r="M1058" s="67"/>
      <c r="N1058" s="67"/>
      <c r="O1058" s="67"/>
      <c r="P1058" s="67"/>
      <c r="Q1058" s="67"/>
      <c r="R1058" s="67"/>
      <c r="S1058" s="67"/>
      <c r="T1058" s="67"/>
      <c r="U1058" s="67"/>
      <c r="V1058" s="67"/>
      <c r="W1058" s="67"/>
      <c r="X1058" s="67"/>
      <c r="Y1058" s="67"/>
      <c r="Z1058" s="67"/>
    </row>
    <row r="1059" spans="1:26" ht="16.5" x14ac:dyDescent="0.45">
      <c r="A1059" s="67"/>
      <c r="B1059" s="67"/>
      <c r="C1059" s="67"/>
      <c r="D1059" s="67"/>
      <c r="E1059" s="28"/>
      <c r="F1059" s="67"/>
      <c r="G1059" s="67"/>
      <c r="H1059" s="67"/>
      <c r="I1059" s="67"/>
      <c r="J1059" s="97"/>
      <c r="K1059" s="67"/>
      <c r="L1059" s="67"/>
      <c r="M1059" s="67"/>
      <c r="N1059" s="67"/>
      <c r="O1059" s="67"/>
      <c r="P1059" s="67"/>
      <c r="Q1059" s="67"/>
      <c r="R1059" s="67"/>
      <c r="S1059" s="67"/>
      <c r="T1059" s="67"/>
      <c r="U1059" s="67"/>
      <c r="V1059" s="67"/>
      <c r="W1059" s="67"/>
      <c r="X1059" s="67"/>
      <c r="Y1059" s="67"/>
      <c r="Z1059" s="67"/>
    </row>
    <row r="1060" spans="1:26" ht="16.5" x14ac:dyDescent="0.45">
      <c r="A1060" s="67"/>
      <c r="B1060" s="67"/>
      <c r="C1060" s="67"/>
      <c r="D1060" s="67"/>
      <c r="E1060" s="28"/>
      <c r="F1060" s="67"/>
      <c r="G1060" s="67"/>
      <c r="H1060" s="67"/>
      <c r="I1060" s="67"/>
      <c r="J1060" s="97"/>
      <c r="K1060" s="67"/>
      <c r="L1060" s="67"/>
      <c r="M1060" s="67"/>
      <c r="N1060" s="67"/>
      <c r="O1060" s="67"/>
      <c r="P1060" s="67"/>
      <c r="Q1060" s="67"/>
      <c r="R1060" s="67"/>
      <c r="S1060" s="67"/>
      <c r="T1060" s="67"/>
      <c r="U1060" s="67"/>
      <c r="V1060" s="67"/>
      <c r="W1060" s="67"/>
      <c r="X1060" s="67"/>
      <c r="Y1060" s="67"/>
      <c r="Z1060" s="67"/>
    </row>
    <row r="1061" spans="1:26" ht="16.5" x14ac:dyDescent="0.45">
      <c r="A1061" s="67"/>
      <c r="B1061" s="67"/>
      <c r="C1061" s="67"/>
      <c r="D1061" s="67"/>
      <c r="E1061" s="28"/>
      <c r="F1061" s="67"/>
      <c r="G1061" s="67"/>
      <c r="H1061" s="67"/>
      <c r="I1061" s="67"/>
      <c r="J1061" s="97"/>
      <c r="K1061" s="67"/>
      <c r="L1061" s="67"/>
      <c r="M1061" s="67"/>
      <c r="N1061" s="67"/>
      <c r="O1061" s="67"/>
      <c r="P1061" s="67"/>
      <c r="Q1061" s="67"/>
      <c r="R1061" s="67"/>
      <c r="S1061" s="67"/>
      <c r="T1061" s="67"/>
      <c r="U1061" s="67"/>
      <c r="V1061" s="67"/>
      <c r="W1061" s="67"/>
      <c r="X1061" s="67"/>
      <c r="Y1061" s="67"/>
      <c r="Z1061" s="67"/>
    </row>
    <row r="1062" spans="1:26" ht="16.5" x14ac:dyDescent="0.45">
      <c r="A1062" s="67"/>
      <c r="B1062" s="67"/>
      <c r="C1062" s="67"/>
      <c r="D1062" s="67"/>
      <c r="E1062" s="28"/>
      <c r="F1062" s="67"/>
      <c r="G1062" s="67"/>
      <c r="H1062" s="67"/>
      <c r="I1062" s="67"/>
      <c r="J1062" s="97"/>
      <c r="K1062" s="67"/>
      <c r="L1062" s="67"/>
      <c r="M1062" s="67"/>
      <c r="N1062" s="67"/>
      <c r="O1062" s="67"/>
      <c r="P1062" s="67"/>
      <c r="Q1062" s="67"/>
      <c r="R1062" s="67"/>
      <c r="S1062" s="67"/>
      <c r="T1062" s="67"/>
      <c r="U1062" s="67"/>
      <c r="V1062" s="67"/>
      <c r="W1062" s="67"/>
      <c r="X1062" s="67"/>
      <c r="Y1062" s="67"/>
      <c r="Z1062" s="67"/>
    </row>
    <row r="1063" spans="1:26" ht="16.5" x14ac:dyDescent="0.45">
      <c r="A1063" s="67"/>
      <c r="B1063" s="67"/>
      <c r="C1063" s="67"/>
      <c r="D1063" s="67"/>
      <c r="E1063" s="28"/>
      <c r="F1063" s="67"/>
      <c r="G1063" s="67"/>
      <c r="H1063" s="67"/>
      <c r="I1063" s="67"/>
      <c r="J1063" s="97"/>
      <c r="K1063" s="67"/>
      <c r="L1063" s="67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X1063" s="67"/>
      <c r="Y1063" s="67"/>
      <c r="Z1063" s="67"/>
    </row>
    <row r="1064" spans="1:26" ht="16.5" x14ac:dyDescent="0.45">
      <c r="A1064" s="67"/>
      <c r="B1064" s="67"/>
      <c r="C1064" s="67"/>
      <c r="D1064" s="67"/>
      <c r="E1064" s="28"/>
      <c r="F1064" s="67"/>
      <c r="G1064" s="67"/>
      <c r="H1064" s="67"/>
      <c r="I1064" s="67"/>
      <c r="J1064" s="97"/>
      <c r="K1064" s="67"/>
      <c r="L1064" s="67"/>
      <c r="M1064" s="67"/>
      <c r="N1064" s="67"/>
      <c r="O1064" s="67"/>
      <c r="P1064" s="67"/>
      <c r="Q1064" s="67"/>
      <c r="R1064" s="67"/>
      <c r="S1064" s="67"/>
      <c r="T1064" s="67"/>
      <c r="U1064" s="67"/>
      <c r="V1064" s="67"/>
      <c r="W1064" s="67"/>
      <c r="X1064" s="67"/>
      <c r="Y1064" s="67"/>
      <c r="Z1064" s="67"/>
    </row>
    <row r="1065" spans="1:26" ht="16.5" x14ac:dyDescent="0.45">
      <c r="A1065" s="67"/>
      <c r="B1065" s="67"/>
      <c r="C1065" s="67"/>
      <c r="D1065" s="67"/>
      <c r="E1065" s="28"/>
      <c r="F1065" s="67"/>
      <c r="G1065" s="67"/>
      <c r="H1065" s="67"/>
      <c r="I1065" s="67"/>
      <c r="J1065" s="97"/>
      <c r="K1065" s="67"/>
      <c r="L1065" s="67"/>
      <c r="M1065" s="67"/>
      <c r="N1065" s="67"/>
      <c r="O1065" s="67"/>
      <c r="P1065" s="67"/>
      <c r="Q1065" s="67"/>
      <c r="R1065" s="67"/>
      <c r="S1065" s="67"/>
      <c r="T1065" s="67"/>
      <c r="U1065" s="67"/>
      <c r="V1065" s="67"/>
      <c r="W1065" s="67"/>
      <c r="X1065" s="67"/>
      <c r="Y1065" s="67"/>
      <c r="Z1065" s="67"/>
    </row>
    <row r="1066" spans="1:26" ht="16.5" x14ac:dyDescent="0.45">
      <c r="A1066" s="67"/>
      <c r="B1066" s="67"/>
      <c r="C1066" s="67"/>
      <c r="D1066" s="67"/>
      <c r="E1066" s="28"/>
      <c r="F1066" s="67"/>
      <c r="G1066" s="67"/>
      <c r="H1066" s="67"/>
      <c r="I1066" s="67"/>
      <c r="J1066" s="97"/>
      <c r="K1066" s="67"/>
      <c r="L1066" s="67"/>
      <c r="M1066" s="67"/>
      <c r="N1066" s="67"/>
      <c r="O1066" s="67"/>
      <c r="P1066" s="67"/>
      <c r="Q1066" s="67"/>
      <c r="R1066" s="67"/>
      <c r="S1066" s="67"/>
      <c r="T1066" s="67"/>
      <c r="U1066" s="67"/>
      <c r="V1066" s="67"/>
      <c r="W1066" s="67"/>
      <c r="X1066" s="67"/>
      <c r="Y1066" s="67"/>
      <c r="Z1066" s="67"/>
    </row>
    <row r="1067" spans="1:26" ht="16.5" x14ac:dyDescent="0.45">
      <c r="A1067" s="67"/>
      <c r="B1067" s="67"/>
      <c r="C1067" s="67"/>
      <c r="D1067" s="67"/>
      <c r="E1067" s="28"/>
      <c r="F1067" s="67"/>
      <c r="G1067" s="67"/>
      <c r="H1067" s="67"/>
      <c r="I1067" s="67"/>
      <c r="J1067" s="97"/>
      <c r="K1067" s="67"/>
      <c r="L1067" s="67"/>
      <c r="M1067" s="67"/>
      <c r="N1067" s="67"/>
      <c r="O1067" s="67"/>
      <c r="P1067" s="67"/>
      <c r="Q1067" s="67"/>
      <c r="R1067" s="67"/>
      <c r="S1067" s="67"/>
      <c r="T1067" s="67"/>
      <c r="U1067" s="67"/>
      <c r="V1067" s="67"/>
      <c r="W1067" s="67"/>
      <c r="X1067" s="67"/>
      <c r="Y1067" s="67"/>
      <c r="Z1067" s="67"/>
    </row>
    <row r="1068" spans="1:26" ht="16.5" x14ac:dyDescent="0.45">
      <c r="A1068" s="67"/>
      <c r="B1068" s="67"/>
      <c r="C1068" s="67"/>
      <c r="D1068" s="67"/>
      <c r="E1068" s="28"/>
      <c r="F1068" s="67"/>
      <c r="G1068" s="67"/>
      <c r="H1068" s="67"/>
      <c r="I1068" s="67"/>
      <c r="J1068" s="97"/>
      <c r="K1068" s="67"/>
      <c r="L1068" s="67"/>
      <c r="M1068" s="67"/>
      <c r="N1068" s="67"/>
      <c r="O1068" s="67"/>
      <c r="P1068" s="67"/>
      <c r="Q1068" s="67"/>
      <c r="R1068" s="67"/>
      <c r="S1068" s="67"/>
      <c r="T1068" s="67"/>
      <c r="U1068" s="67"/>
      <c r="V1068" s="67"/>
      <c r="W1068" s="67"/>
      <c r="X1068" s="67"/>
      <c r="Y1068" s="67"/>
      <c r="Z1068" s="67"/>
    </row>
    <row r="1069" spans="1:26" ht="16.5" x14ac:dyDescent="0.45">
      <c r="A1069" s="67"/>
      <c r="B1069" s="67"/>
      <c r="C1069" s="67"/>
      <c r="D1069" s="67"/>
      <c r="E1069" s="28"/>
      <c r="F1069" s="67"/>
      <c r="G1069" s="67"/>
      <c r="H1069" s="67"/>
      <c r="I1069" s="67"/>
      <c r="J1069" s="97"/>
      <c r="K1069" s="67"/>
      <c r="L1069" s="67"/>
      <c r="M1069" s="67"/>
      <c r="N1069" s="67"/>
      <c r="O1069" s="67"/>
      <c r="P1069" s="67"/>
      <c r="Q1069" s="67"/>
      <c r="R1069" s="67"/>
      <c r="S1069" s="67"/>
      <c r="T1069" s="67"/>
      <c r="U1069" s="67"/>
      <c r="V1069" s="67"/>
      <c r="W1069" s="67"/>
      <c r="X1069" s="67"/>
      <c r="Y1069" s="67"/>
      <c r="Z1069" s="67"/>
    </row>
    <row r="1070" spans="1:26" ht="16.5" x14ac:dyDescent="0.45">
      <c r="A1070" s="67"/>
      <c r="B1070" s="67"/>
      <c r="C1070" s="67"/>
      <c r="D1070" s="67"/>
      <c r="E1070" s="28"/>
      <c r="F1070" s="67"/>
      <c r="G1070" s="67"/>
      <c r="H1070" s="67"/>
      <c r="I1070" s="67"/>
      <c r="J1070" s="9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</row>
    <row r="1071" spans="1:26" ht="16.5" x14ac:dyDescent="0.45">
      <c r="A1071" s="67"/>
      <c r="B1071" s="67"/>
      <c r="C1071" s="67"/>
      <c r="D1071" s="67"/>
      <c r="E1071" s="28"/>
      <c r="F1071" s="67"/>
      <c r="G1071" s="67"/>
      <c r="H1071" s="67"/>
      <c r="I1071" s="67"/>
      <c r="J1071" s="97"/>
      <c r="K1071" s="67"/>
      <c r="L1071" s="67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  <c r="W1071" s="67"/>
      <c r="X1071" s="67"/>
      <c r="Y1071" s="67"/>
      <c r="Z1071" s="67"/>
    </row>
    <row r="1072" spans="1:26" ht="16.5" x14ac:dyDescent="0.45">
      <c r="A1072" s="67"/>
      <c r="B1072" s="67"/>
      <c r="C1072" s="67"/>
      <c r="D1072" s="67"/>
      <c r="E1072" s="28"/>
      <c r="F1072" s="67"/>
      <c r="G1072" s="67"/>
      <c r="H1072" s="67"/>
      <c r="I1072" s="67"/>
      <c r="J1072" s="97"/>
      <c r="K1072" s="67"/>
      <c r="L1072" s="67"/>
      <c r="M1072" s="67"/>
      <c r="N1072" s="67"/>
      <c r="O1072" s="67"/>
      <c r="P1072" s="67"/>
      <c r="Q1072" s="67"/>
      <c r="R1072" s="67"/>
      <c r="S1072" s="67"/>
      <c r="T1072" s="67"/>
      <c r="U1072" s="67"/>
      <c r="V1072" s="67"/>
      <c r="W1072" s="67"/>
      <c r="X1072" s="67"/>
      <c r="Y1072" s="67"/>
      <c r="Z1072" s="67"/>
    </row>
    <row r="1073" spans="1:26" ht="16.5" x14ac:dyDescent="0.45">
      <c r="A1073" s="67"/>
      <c r="B1073" s="67"/>
      <c r="C1073" s="67"/>
      <c r="D1073" s="67"/>
      <c r="E1073" s="28"/>
      <c r="F1073" s="67"/>
      <c r="G1073" s="67"/>
      <c r="H1073" s="67"/>
      <c r="I1073" s="67"/>
      <c r="J1073" s="97"/>
      <c r="K1073" s="67"/>
      <c r="L1073" s="67"/>
      <c r="M1073" s="67"/>
      <c r="N1073" s="67"/>
      <c r="O1073" s="67"/>
      <c r="P1073" s="67"/>
      <c r="Q1073" s="67"/>
      <c r="R1073" s="67"/>
      <c r="S1073" s="67"/>
      <c r="T1073" s="67"/>
      <c r="U1073" s="67"/>
      <c r="V1073" s="67"/>
      <c r="W1073" s="67"/>
      <c r="X1073" s="67"/>
      <c r="Y1073" s="67"/>
      <c r="Z1073" s="67"/>
    </row>
    <row r="1074" spans="1:26" ht="16.5" x14ac:dyDescent="0.45">
      <c r="A1074" s="67"/>
      <c r="B1074" s="67"/>
      <c r="C1074" s="67"/>
      <c r="D1074" s="67"/>
      <c r="E1074" s="28"/>
      <c r="F1074" s="67"/>
      <c r="G1074" s="67"/>
      <c r="H1074" s="67"/>
      <c r="I1074" s="67"/>
      <c r="J1074" s="97"/>
      <c r="K1074" s="67"/>
      <c r="L1074" s="67"/>
      <c r="M1074" s="67"/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X1074" s="67"/>
      <c r="Y1074" s="67"/>
      <c r="Z1074" s="67"/>
    </row>
    <row r="1075" spans="1:26" ht="16.5" x14ac:dyDescent="0.45">
      <c r="A1075" s="67"/>
      <c r="B1075" s="67"/>
      <c r="C1075" s="67"/>
      <c r="D1075" s="67"/>
      <c r="E1075" s="28"/>
      <c r="F1075" s="67"/>
      <c r="G1075" s="67"/>
      <c r="H1075" s="67"/>
      <c r="I1075" s="67"/>
      <c r="J1075" s="97"/>
      <c r="K1075" s="67"/>
      <c r="L1075" s="67"/>
      <c r="M1075" s="67"/>
      <c r="N1075" s="67"/>
      <c r="O1075" s="67"/>
      <c r="P1075" s="67"/>
      <c r="Q1075" s="67"/>
      <c r="R1075" s="67"/>
      <c r="S1075" s="67"/>
      <c r="T1075" s="67"/>
      <c r="U1075" s="67"/>
      <c r="V1075" s="67"/>
      <c r="W1075" s="67"/>
      <c r="X1075" s="67"/>
      <c r="Y1075" s="67"/>
      <c r="Z1075" s="67"/>
    </row>
    <row r="1076" spans="1:26" ht="16.5" x14ac:dyDescent="0.45">
      <c r="A1076" s="67"/>
      <c r="B1076" s="67"/>
      <c r="C1076" s="67"/>
      <c r="D1076" s="67"/>
      <c r="E1076" s="28"/>
      <c r="F1076" s="67"/>
      <c r="G1076" s="67"/>
      <c r="H1076" s="67"/>
      <c r="I1076" s="67"/>
      <c r="J1076" s="97"/>
      <c r="K1076" s="67"/>
      <c r="L1076" s="67"/>
      <c r="M1076" s="67"/>
      <c r="N1076" s="67"/>
      <c r="O1076" s="67"/>
      <c r="P1076" s="67"/>
      <c r="Q1076" s="67"/>
      <c r="R1076" s="67"/>
      <c r="S1076" s="67"/>
      <c r="T1076" s="67"/>
      <c r="U1076" s="67"/>
      <c r="V1076" s="67"/>
      <c r="W1076" s="67"/>
      <c r="X1076" s="67"/>
      <c r="Y1076" s="67"/>
      <c r="Z1076" s="67"/>
    </row>
    <row r="1077" spans="1:26" ht="16.5" x14ac:dyDescent="0.45">
      <c r="A1077" s="67"/>
      <c r="B1077" s="67"/>
      <c r="C1077" s="67"/>
      <c r="D1077" s="67"/>
      <c r="E1077" s="28"/>
      <c r="F1077" s="67"/>
      <c r="G1077" s="67"/>
      <c r="H1077" s="67"/>
      <c r="I1077" s="67"/>
      <c r="J1077" s="97"/>
      <c r="K1077" s="67"/>
      <c r="L1077" s="67"/>
      <c r="M1077" s="67"/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X1077" s="67"/>
      <c r="Y1077" s="67"/>
      <c r="Z1077" s="67"/>
    </row>
    <row r="1078" spans="1:26" ht="16.5" x14ac:dyDescent="0.45">
      <c r="A1078" s="67"/>
      <c r="B1078" s="67"/>
      <c r="C1078" s="67"/>
      <c r="D1078" s="67"/>
      <c r="E1078" s="28"/>
      <c r="F1078" s="67"/>
      <c r="G1078" s="67"/>
      <c r="H1078" s="67"/>
      <c r="I1078" s="67"/>
      <c r="J1078" s="97"/>
      <c r="K1078" s="67"/>
      <c r="L1078" s="67"/>
      <c r="M1078" s="67"/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X1078" s="67"/>
      <c r="Y1078" s="67"/>
      <c r="Z1078" s="67"/>
    </row>
    <row r="1079" spans="1:26" ht="16.5" x14ac:dyDescent="0.45">
      <c r="A1079" s="67"/>
      <c r="B1079" s="67"/>
      <c r="C1079" s="67"/>
      <c r="D1079" s="67"/>
      <c r="E1079" s="28"/>
      <c r="F1079" s="67"/>
      <c r="G1079" s="67"/>
      <c r="H1079" s="67"/>
      <c r="I1079" s="67"/>
      <c r="J1079" s="97"/>
      <c r="K1079" s="67"/>
      <c r="L1079" s="67"/>
      <c r="M1079" s="67"/>
      <c r="N1079" s="67"/>
      <c r="O1079" s="67"/>
      <c r="P1079" s="67"/>
      <c r="Q1079" s="67"/>
      <c r="R1079" s="67"/>
      <c r="S1079" s="67"/>
      <c r="T1079" s="67"/>
      <c r="U1079" s="67"/>
      <c r="V1079" s="67"/>
      <c r="W1079" s="67"/>
      <c r="X1079" s="67"/>
      <c r="Y1079" s="67"/>
      <c r="Z1079" s="67"/>
    </row>
    <row r="1080" spans="1:26" ht="16.5" x14ac:dyDescent="0.45">
      <c r="A1080" s="67"/>
      <c r="B1080" s="67"/>
      <c r="C1080" s="67"/>
      <c r="D1080" s="67"/>
      <c r="E1080" s="28"/>
      <c r="F1080" s="67"/>
      <c r="G1080" s="67"/>
      <c r="H1080" s="67"/>
      <c r="I1080" s="67"/>
      <c r="J1080" s="97"/>
      <c r="K1080" s="67"/>
      <c r="L1080" s="67"/>
      <c r="M1080" s="67"/>
      <c r="N1080" s="67"/>
      <c r="O1080" s="67"/>
      <c r="P1080" s="67"/>
      <c r="Q1080" s="67"/>
      <c r="R1080" s="67"/>
      <c r="S1080" s="67"/>
      <c r="T1080" s="67"/>
      <c r="U1080" s="67"/>
      <c r="V1080" s="67"/>
      <c r="W1080" s="67"/>
      <c r="X1080" s="67"/>
      <c r="Y1080" s="67"/>
      <c r="Z1080" s="67"/>
    </row>
    <row r="1081" spans="1:26" ht="16.5" x14ac:dyDescent="0.45">
      <c r="A1081" s="67"/>
      <c r="B1081" s="67"/>
      <c r="C1081" s="67"/>
      <c r="D1081" s="67"/>
      <c r="E1081" s="28"/>
      <c r="F1081" s="67"/>
      <c r="G1081" s="67"/>
      <c r="H1081" s="67"/>
      <c r="I1081" s="67"/>
      <c r="J1081" s="97"/>
      <c r="K1081" s="67"/>
      <c r="L1081" s="67"/>
      <c r="M1081" s="67"/>
      <c r="N1081" s="67"/>
      <c r="O1081" s="67"/>
      <c r="P1081" s="67"/>
      <c r="Q1081" s="67"/>
      <c r="R1081" s="67"/>
      <c r="S1081" s="67"/>
      <c r="T1081" s="67"/>
      <c r="U1081" s="67"/>
      <c r="V1081" s="67"/>
      <c r="W1081" s="67"/>
      <c r="X1081" s="67"/>
      <c r="Y1081" s="67"/>
      <c r="Z1081" s="67"/>
    </row>
    <row r="1082" spans="1:26" ht="16.5" x14ac:dyDescent="0.45">
      <c r="A1082" s="67"/>
      <c r="B1082" s="67"/>
      <c r="C1082" s="67"/>
      <c r="D1082" s="67"/>
      <c r="E1082" s="28"/>
      <c r="F1082" s="67"/>
      <c r="G1082" s="67"/>
      <c r="H1082" s="67"/>
      <c r="I1082" s="67"/>
      <c r="J1082" s="97"/>
      <c r="K1082" s="67"/>
      <c r="L1082" s="67"/>
      <c r="M1082" s="67"/>
      <c r="N1082" s="67"/>
      <c r="O1082" s="67"/>
      <c r="P1082" s="67"/>
      <c r="Q1082" s="67"/>
      <c r="R1082" s="67"/>
      <c r="S1082" s="67"/>
      <c r="T1082" s="67"/>
      <c r="U1082" s="67"/>
      <c r="V1082" s="67"/>
      <c r="W1082" s="67"/>
      <c r="X1082" s="67"/>
      <c r="Y1082" s="67"/>
      <c r="Z1082" s="67"/>
    </row>
    <row r="1083" spans="1:26" ht="16.5" x14ac:dyDescent="0.45">
      <c r="A1083" s="67"/>
      <c r="B1083" s="67"/>
      <c r="C1083" s="67"/>
      <c r="D1083" s="67"/>
      <c r="E1083" s="28"/>
      <c r="F1083" s="67"/>
      <c r="G1083" s="67"/>
      <c r="H1083" s="67"/>
      <c r="I1083" s="67"/>
      <c r="J1083" s="97"/>
      <c r="K1083" s="67"/>
      <c r="L1083" s="67"/>
      <c r="M1083" s="67"/>
      <c r="N1083" s="67"/>
      <c r="O1083" s="67"/>
      <c r="P1083" s="67"/>
      <c r="Q1083" s="67"/>
      <c r="R1083" s="67"/>
      <c r="S1083" s="67"/>
      <c r="T1083" s="67"/>
      <c r="U1083" s="67"/>
      <c r="V1083" s="67"/>
      <c r="W1083" s="67"/>
      <c r="X1083" s="67"/>
      <c r="Y1083" s="67"/>
      <c r="Z1083" s="67"/>
    </row>
    <row r="1084" spans="1:26" ht="16.5" x14ac:dyDescent="0.45">
      <c r="A1084" s="67"/>
      <c r="B1084" s="67"/>
      <c r="C1084" s="67"/>
      <c r="D1084" s="67"/>
      <c r="E1084" s="28"/>
      <c r="F1084" s="67"/>
      <c r="G1084" s="67"/>
      <c r="H1084" s="67"/>
      <c r="I1084" s="67"/>
      <c r="J1084" s="97"/>
      <c r="K1084" s="67"/>
      <c r="L1084" s="67"/>
      <c r="M1084" s="67"/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X1084" s="67"/>
      <c r="Y1084" s="67"/>
      <c r="Z1084" s="67"/>
    </row>
    <row r="1085" spans="1:26" ht="16.5" x14ac:dyDescent="0.45">
      <c r="A1085" s="67"/>
      <c r="B1085" s="67"/>
      <c r="C1085" s="67"/>
      <c r="D1085" s="67"/>
      <c r="E1085" s="28"/>
      <c r="F1085" s="67"/>
      <c r="G1085" s="67"/>
      <c r="H1085" s="67"/>
      <c r="I1085" s="67"/>
      <c r="J1085" s="97"/>
      <c r="K1085" s="67"/>
      <c r="L1085" s="67"/>
      <c r="M1085" s="67"/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X1085" s="67"/>
      <c r="Y1085" s="67"/>
      <c r="Z1085" s="67"/>
    </row>
    <row r="1086" spans="1:26" ht="16.5" x14ac:dyDescent="0.45">
      <c r="A1086" s="67"/>
      <c r="B1086" s="67"/>
      <c r="C1086" s="67"/>
      <c r="D1086" s="67"/>
      <c r="E1086" s="28"/>
      <c r="F1086" s="67"/>
      <c r="G1086" s="67"/>
      <c r="H1086" s="67"/>
      <c r="I1086" s="67"/>
      <c r="J1086" s="97"/>
      <c r="K1086" s="67"/>
      <c r="L1086" s="67"/>
      <c r="M1086" s="67"/>
      <c r="N1086" s="67"/>
      <c r="O1086" s="67"/>
      <c r="P1086" s="67"/>
      <c r="Q1086" s="67"/>
      <c r="R1086" s="67"/>
      <c r="S1086" s="67"/>
      <c r="T1086" s="67"/>
      <c r="U1086" s="67"/>
      <c r="V1086" s="67"/>
      <c r="W1086" s="67"/>
      <c r="X1086" s="67"/>
      <c r="Y1086" s="67"/>
      <c r="Z1086" s="67"/>
    </row>
    <row r="1087" spans="1:26" ht="16.5" x14ac:dyDescent="0.45">
      <c r="A1087" s="67"/>
      <c r="B1087" s="67"/>
      <c r="C1087" s="67"/>
      <c r="D1087" s="67"/>
      <c r="E1087" s="28"/>
      <c r="F1087" s="67"/>
      <c r="G1087" s="67"/>
      <c r="H1087" s="67"/>
      <c r="I1087" s="67"/>
      <c r="J1087" s="97"/>
      <c r="K1087" s="67"/>
      <c r="L1087" s="67"/>
      <c r="M1087" s="67"/>
      <c r="N1087" s="67"/>
      <c r="O1087" s="67"/>
      <c r="P1087" s="67"/>
      <c r="Q1087" s="67"/>
      <c r="R1087" s="67"/>
      <c r="S1087" s="67"/>
      <c r="T1087" s="67"/>
      <c r="U1087" s="67"/>
      <c r="V1087" s="67"/>
      <c r="W1087" s="67"/>
      <c r="X1087" s="67"/>
      <c r="Y1087" s="67"/>
      <c r="Z1087" s="67"/>
    </row>
    <row r="1088" spans="1:26" ht="16.5" x14ac:dyDescent="0.45">
      <c r="A1088" s="67"/>
      <c r="B1088" s="67"/>
      <c r="C1088" s="67"/>
      <c r="D1088" s="67"/>
      <c r="E1088" s="28"/>
      <c r="F1088" s="67"/>
      <c r="G1088" s="67"/>
      <c r="H1088" s="67"/>
      <c r="I1088" s="67"/>
      <c r="J1088" s="97"/>
      <c r="K1088" s="67"/>
      <c r="L1088" s="67"/>
      <c r="M1088" s="67"/>
      <c r="N1088" s="67"/>
      <c r="O1088" s="67"/>
      <c r="P1088" s="67"/>
      <c r="Q1088" s="67"/>
      <c r="R1088" s="67"/>
      <c r="S1088" s="67"/>
      <c r="T1088" s="67"/>
      <c r="U1088" s="67"/>
      <c r="V1088" s="67"/>
      <c r="W1088" s="67"/>
      <c r="X1088" s="67"/>
      <c r="Y1088" s="67"/>
      <c r="Z1088" s="67"/>
    </row>
    <row r="1089" spans="1:26" ht="16.5" x14ac:dyDescent="0.45">
      <c r="A1089" s="67"/>
      <c r="B1089" s="67"/>
      <c r="C1089" s="67"/>
      <c r="D1089" s="67"/>
      <c r="E1089" s="28"/>
      <c r="F1089" s="67"/>
      <c r="G1089" s="67"/>
      <c r="H1089" s="67"/>
      <c r="I1089" s="67"/>
      <c r="J1089" s="97"/>
      <c r="K1089" s="67"/>
      <c r="L1089" s="67"/>
      <c r="M1089" s="67"/>
      <c r="N1089" s="67"/>
      <c r="O1089" s="67"/>
      <c r="P1089" s="67"/>
      <c r="Q1089" s="67"/>
      <c r="R1089" s="67"/>
      <c r="S1089" s="67"/>
      <c r="T1089" s="67"/>
      <c r="U1089" s="67"/>
      <c r="V1089" s="67"/>
      <c r="W1089" s="67"/>
      <c r="X1089" s="67"/>
      <c r="Y1089" s="67"/>
      <c r="Z1089" s="67"/>
    </row>
    <row r="1090" spans="1:26" ht="16.5" x14ac:dyDescent="0.45">
      <c r="A1090" s="67"/>
      <c r="B1090" s="67"/>
      <c r="C1090" s="67"/>
      <c r="D1090" s="67"/>
      <c r="E1090" s="28"/>
      <c r="F1090" s="67"/>
      <c r="G1090" s="67"/>
      <c r="H1090" s="67"/>
      <c r="I1090" s="67"/>
      <c r="J1090" s="97"/>
      <c r="K1090" s="67"/>
      <c r="L1090" s="67"/>
      <c r="M1090" s="67"/>
      <c r="N1090" s="67"/>
      <c r="O1090" s="67"/>
      <c r="P1090" s="67"/>
      <c r="Q1090" s="67"/>
      <c r="R1090" s="67"/>
      <c r="S1090" s="67"/>
      <c r="T1090" s="67"/>
      <c r="U1090" s="67"/>
      <c r="V1090" s="67"/>
      <c r="W1090" s="67"/>
      <c r="X1090" s="67"/>
      <c r="Y1090" s="67"/>
      <c r="Z1090" s="67"/>
    </row>
    <row r="1091" spans="1:26" ht="16.5" x14ac:dyDescent="0.45">
      <c r="A1091" s="67"/>
      <c r="B1091" s="67"/>
      <c r="C1091" s="67"/>
      <c r="D1091" s="67"/>
      <c r="E1091" s="28"/>
      <c r="F1091" s="67"/>
      <c r="G1091" s="67"/>
      <c r="H1091" s="67"/>
      <c r="I1091" s="67"/>
      <c r="J1091" s="97"/>
      <c r="K1091" s="67"/>
      <c r="L1091" s="67"/>
      <c r="M1091" s="67"/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X1091" s="67"/>
      <c r="Y1091" s="67"/>
      <c r="Z1091" s="67"/>
    </row>
    <row r="1092" spans="1:26" ht="16.5" x14ac:dyDescent="0.45">
      <c r="A1092" s="67"/>
      <c r="B1092" s="67"/>
      <c r="C1092" s="67"/>
      <c r="D1092" s="67"/>
      <c r="E1092" s="28"/>
      <c r="F1092" s="67"/>
      <c r="G1092" s="67"/>
      <c r="H1092" s="67"/>
      <c r="I1092" s="67"/>
      <c r="J1092" s="97"/>
      <c r="K1092" s="67"/>
      <c r="L1092" s="67"/>
      <c r="M1092" s="67"/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X1092" s="67"/>
      <c r="Y1092" s="67"/>
      <c r="Z1092" s="67"/>
    </row>
    <row r="1093" spans="1:26" ht="16.5" x14ac:dyDescent="0.45">
      <c r="A1093" s="67"/>
      <c r="B1093" s="67"/>
      <c r="C1093" s="67"/>
      <c r="D1093" s="67"/>
      <c r="E1093" s="28"/>
      <c r="F1093" s="67"/>
      <c r="G1093" s="67"/>
      <c r="H1093" s="67"/>
      <c r="I1093" s="67"/>
      <c r="J1093" s="97"/>
      <c r="K1093" s="67"/>
      <c r="L1093" s="67"/>
      <c r="M1093" s="67"/>
      <c r="N1093" s="67"/>
      <c r="O1093" s="67"/>
      <c r="P1093" s="67"/>
      <c r="Q1093" s="67"/>
      <c r="R1093" s="67"/>
      <c r="S1093" s="67"/>
      <c r="T1093" s="67"/>
      <c r="U1093" s="67"/>
      <c r="V1093" s="67"/>
      <c r="W1093" s="67"/>
      <c r="X1093" s="67"/>
      <c r="Y1093" s="67"/>
      <c r="Z1093" s="67"/>
    </row>
    <row r="1094" spans="1:26" ht="16.5" x14ac:dyDescent="0.45">
      <c r="A1094" s="67"/>
      <c r="B1094" s="67"/>
      <c r="C1094" s="67"/>
      <c r="D1094" s="67"/>
      <c r="E1094" s="28"/>
      <c r="F1094" s="67"/>
      <c r="G1094" s="67"/>
      <c r="H1094" s="67"/>
      <c r="I1094" s="67"/>
      <c r="J1094" s="97"/>
      <c r="K1094" s="67"/>
      <c r="L1094" s="67"/>
      <c r="M1094" s="67"/>
      <c r="N1094" s="67"/>
      <c r="O1094" s="67"/>
      <c r="P1094" s="67"/>
      <c r="Q1094" s="67"/>
      <c r="R1094" s="67"/>
      <c r="S1094" s="67"/>
      <c r="T1094" s="67"/>
      <c r="U1094" s="67"/>
      <c r="V1094" s="67"/>
      <c r="W1094" s="67"/>
      <c r="X1094" s="67"/>
      <c r="Y1094" s="67"/>
      <c r="Z1094" s="67"/>
    </row>
    <row r="1095" spans="1:26" ht="16.5" x14ac:dyDescent="0.45">
      <c r="A1095" s="67"/>
      <c r="B1095" s="67"/>
      <c r="C1095" s="67"/>
      <c r="D1095" s="67"/>
      <c r="E1095" s="28"/>
      <c r="F1095" s="67"/>
      <c r="G1095" s="67"/>
      <c r="H1095" s="67"/>
      <c r="I1095" s="67"/>
      <c r="J1095" s="97"/>
      <c r="K1095" s="67"/>
      <c r="L1095" s="67"/>
      <c r="M1095" s="67"/>
      <c r="N1095" s="67"/>
      <c r="O1095" s="67"/>
      <c r="P1095" s="67"/>
      <c r="Q1095" s="67"/>
      <c r="R1095" s="67"/>
      <c r="S1095" s="67"/>
      <c r="T1095" s="67"/>
      <c r="U1095" s="67"/>
      <c r="V1095" s="67"/>
      <c r="W1095" s="67"/>
      <c r="X1095" s="67"/>
      <c r="Y1095" s="67"/>
      <c r="Z1095" s="67"/>
    </row>
    <row r="1096" spans="1:26" ht="16.5" x14ac:dyDescent="0.45">
      <c r="A1096" s="67"/>
      <c r="B1096" s="67"/>
      <c r="C1096" s="67"/>
      <c r="D1096" s="67"/>
      <c r="E1096" s="28"/>
      <c r="F1096" s="67"/>
      <c r="G1096" s="67"/>
      <c r="H1096" s="67"/>
      <c r="I1096" s="67"/>
      <c r="J1096" s="97"/>
      <c r="K1096" s="67"/>
      <c r="L1096" s="67"/>
      <c r="M1096" s="67"/>
      <c r="N1096" s="67"/>
      <c r="O1096" s="67"/>
      <c r="P1096" s="67"/>
      <c r="Q1096" s="67"/>
      <c r="R1096" s="67"/>
      <c r="S1096" s="67"/>
      <c r="T1096" s="67"/>
      <c r="U1096" s="67"/>
      <c r="V1096" s="67"/>
      <c r="W1096" s="67"/>
      <c r="X1096" s="67"/>
      <c r="Y1096" s="67"/>
      <c r="Z1096" s="67"/>
    </row>
    <row r="1097" spans="1:26" ht="16.5" x14ac:dyDescent="0.45">
      <c r="A1097" s="67"/>
      <c r="B1097" s="67"/>
      <c r="C1097" s="67"/>
      <c r="D1097" s="67"/>
      <c r="E1097" s="28"/>
      <c r="F1097" s="67"/>
      <c r="G1097" s="67"/>
      <c r="H1097" s="67"/>
      <c r="I1097" s="67"/>
      <c r="J1097" s="97"/>
      <c r="K1097" s="67"/>
      <c r="L1097" s="67"/>
      <c r="M1097" s="67"/>
      <c r="N1097" s="67"/>
      <c r="O1097" s="67"/>
      <c r="P1097" s="67"/>
      <c r="Q1097" s="67"/>
      <c r="R1097" s="67"/>
      <c r="S1097" s="67"/>
      <c r="T1097" s="67"/>
      <c r="U1097" s="67"/>
      <c r="V1097" s="67"/>
      <c r="W1097" s="67"/>
      <c r="X1097" s="67"/>
      <c r="Y1097" s="67"/>
      <c r="Z1097" s="67"/>
    </row>
    <row r="1098" spans="1:26" ht="16.5" x14ac:dyDescent="0.45">
      <c r="A1098" s="67"/>
      <c r="B1098" s="67"/>
      <c r="C1098" s="67"/>
      <c r="D1098" s="67"/>
      <c r="E1098" s="28"/>
      <c r="F1098" s="67"/>
      <c r="G1098" s="67"/>
      <c r="H1098" s="67"/>
      <c r="I1098" s="67"/>
      <c r="J1098" s="97"/>
      <c r="K1098" s="67"/>
      <c r="L1098" s="67"/>
      <c r="M1098" s="67"/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X1098" s="67"/>
      <c r="Y1098" s="67"/>
      <c r="Z1098" s="67"/>
    </row>
    <row r="1099" spans="1:26" ht="16.5" x14ac:dyDescent="0.45">
      <c r="A1099" s="67"/>
      <c r="B1099" s="67"/>
      <c r="C1099" s="67"/>
      <c r="D1099" s="67"/>
      <c r="E1099" s="28"/>
      <c r="F1099" s="67"/>
      <c r="G1099" s="67"/>
      <c r="H1099" s="67"/>
      <c r="I1099" s="67"/>
      <c r="J1099" s="97"/>
      <c r="K1099" s="67"/>
      <c r="L1099" s="67"/>
      <c r="M1099" s="67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67"/>
      <c r="Z1099" s="67"/>
    </row>
    <row r="1100" spans="1:26" ht="16.5" x14ac:dyDescent="0.45">
      <c r="A1100" s="67"/>
      <c r="B1100" s="67"/>
      <c r="C1100" s="67"/>
      <c r="D1100" s="67"/>
      <c r="E1100" s="28"/>
      <c r="F1100" s="67"/>
      <c r="G1100" s="67"/>
      <c r="H1100" s="67"/>
      <c r="I1100" s="67"/>
      <c r="J1100" s="97"/>
      <c r="K1100" s="67"/>
      <c r="L1100" s="67"/>
      <c r="M1100" s="67"/>
      <c r="N1100" s="67"/>
      <c r="O1100" s="67"/>
      <c r="P1100" s="67"/>
      <c r="Q1100" s="67"/>
      <c r="R1100" s="67"/>
      <c r="S1100" s="67"/>
      <c r="T1100" s="67"/>
      <c r="U1100" s="67"/>
      <c r="V1100" s="67"/>
      <c r="W1100" s="67"/>
      <c r="X1100" s="67"/>
      <c r="Y1100" s="67"/>
      <c r="Z1100" s="67"/>
    </row>
    <row r="1101" spans="1:26" ht="16.5" x14ac:dyDescent="0.45">
      <c r="A1101" s="67"/>
      <c r="B1101" s="67"/>
      <c r="C1101" s="67"/>
      <c r="D1101" s="67"/>
      <c r="E1101" s="28"/>
      <c r="F1101" s="67"/>
      <c r="G1101" s="67"/>
      <c r="H1101" s="67"/>
      <c r="I1101" s="67"/>
      <c r="J1101" s="97"/>
      <c r="K1101" s="67"/>
      <c r="L1101" s="67"/>
      <c r="M1101" s="67"/>
      <c r="N1101" s="67"/>
      <c r="O1101" s="67"/>
      <c r="P1101" s="67"/>
      <c r="Q1101" s="67"/>
      <c r="R1101" s="67"/>
      <c r="S1101" s="67"/>
      <c r="T1101" s="67"/>
      <c r="U1101" s="67"/>
      <c r="V1101" s="67"/>
      <c r="W1101" s="67"/>
      <c r="X1101" s="67"/>
      <c r="Y1101" s="67"/>
      <c r="Z1101" s="67"/>
    </row>
    <row r="1102" spans="1:26" ht="16.5" x14ac:dyDescent="0.45">
      <c r="A1102" s="67"/>
      <c r="B1102" s="67"/>
      <c r="C1102" s="67"/>
      <c r="D1102" s="67"/>
      <c r="E1102" s="28"/>
      <c r="F1102" s="67"/>
      <c r="G1102" s="67"/>
      <c r="H1102" s="67"/>
      <c r="I1102" s="67"/>
      <c r="J1102" s="97"/>
      <c r="K1102" s="67"/>
      <c r="L1102" s="67"/>
      <c r="M1102" s="67"/>
      <c r="N1102" s="67"/>
      <c r="O1102" s="67"/>
      <c r="P1102" s="67"/>
      <c r="Q1102" s="67"/>
      <c r="R1102" s="67"/>
      <c r="S1102" s="67"/>
      <c r="T1102" s="67"/>
      <c r="U1102" s="67"/>
      <c r="V1102" s="67"/>
      <c r="W1102" s="67"/>
      <c r="X1102" s="67"/>
      <c r="Y1102" s="67"/>
      <c r="Z1102" s="67"/>
    </row>
    <row r="1103" spans="1:26" ht="16.5" x14ac:dyDescent="0.45">
      <c r="A1103" s="67"/>
      <c r="B1103" s="67"/>
      <c r="C1103" s="67"/>
      <c r="D1103" s="67"/>
      <c r="E1103" s="28"/>
      <c r="F1103" s="67"/>
      <c r="G1103" s="67"/>
      <c r="H1103" s="67"/>
      <c r="I1103" s="67"/>
      <c r="J1103" s="97"/>
      <c r="K1103" s="67"/>
      <c r="L1103" s="67"/>
      <c r="M1103" s="67"/>
      <c r="N1103" s="67"/>
      <c r="O1103" s="67"/>
      <c r="P1103" s="67"/>
      <c r="Q1103" s="67"/>
      <c r="R1103" s="67"/>
      <c r="S1103" s="67"/>
      <c r="T1103" s="67"/>
      <c r="U1103" s="67"/>
      <c r="V1103" s="67"/>
      <c r="W1103" s="67"/>
      <c r="X1103" s="67"/>
      <c r="Y1103" s="67"/>
      <c r="Z1103" s="67"/>
    </row>
    <row r="1104" spans="1:26" ht="16.5" x14ac:dyDescent="0.45">
      <c r="A1104" s="67"/>
      <c r="B1104" s="67"/>
      <c r="C1104" s="67"/>
      <c r="D1104" s="67"/>
      <c r="E1104" s="28"/>
      <c r="F1104" s="67"/>
      <c r="G1104" s="67"/>
      <c r="H1104" s="67"/>
      <c r="I1104" s="67"/>
      <c r="J1104" s="97"/>
      <c r="K1104" s="67"/>
      <c r="L1104" s="67"/>
      <c r="M1104" s="67"/>
      <c r="N1104" s="67"/>
      <c r="O1104" s="67"/>
      <c r="P1104" s="67"/>
      <c r="Q1104" s="67"/>
      <c r="R1104" s="67"/>
      <c r="S1104" s="67"/>
      <c r="T1104" s="67"/>
      <c r="U1104" s="67"/>
      <c r="V1104" s="67"/>
      <c r="W1104" s="67"/>
      <c r="X1104" s="67"/>
      <c r="Y1104" s="67"/>
      <c r="Z1104" s="67"/>
    </row>
    <row r="1105" spans="1:26" ht="16.5" x14ac:dyDescent="0.45">
      <c r="A1105" s="67"/>
      <c r="B1105" s="67"/>
      <c r="C1105" s="67"/>
      <c r="D1105" s="67"/>
      <c r="E1105" s="28"/>
      <c r="F1105" s="67"/>
      <c r="G1105" s="67"/>
      <c r="H1105" s="67"/>
      <c r="I1105" s="67"/>
      <c r="J1105" s="97"/>
      <c r="K1105" s="67"/>
      <c r="L1105" s="67"/>
      <c r="M1105" s="67"/>
      <c r="N1105" s="67"/>
      <c r="O1105" s="67"/>
      <c r="P1105" s="67"/>
      <c r="Q1105" s="67"/>
      <c r="R1105" s="67"/>
      <c r="S1105" s="67"/>
      <c r="T1105" s="67"/>
      <c r="U1105" s="67"/>
      <c r="V1105" s="67"/>
      <c r="W1105" s="67"/>
      <c r="X1105" s="67"/>
      <c r="Y1105" s="67"/>
      <c r="Z1105" s="67"/>
    </row>
    <row r="1106" spans="1:26" ht="16.5" x14ac:dyDescent="0.45">
      <c r="A1106" s="67"/>
      <c r="B1106" s="67"/>
      <c r="C1106" s="67"/>
      <c r="D1106" s="67"/>
      <c r="E1106" s="28"/>
      <c r="F1106" s="67"/>
      <c r="G1106" s="67"/>
      <c r="H1106" s="67"/>
      <c r="I1106" s="67"/>
      <c r="J1106" s="97"/>
      <c r="K1106" s="67"/>
      <c r="L1106" s="67"/>
      <c r="M1106" s="67"/>
      <c r="N1106" s="67"/>
      <c r="O1106" s="67"/>
      <c r="P1106" s="67"/>
      <c r="Q1106" s="67"/>
      <c r="R1106" s="67"/>
      <c r="S1106" s="67"/>
      <c r="T1106" s="67"/>
      <c r="U1106" s="67"/>
      <c r="V1106" s="67"/>
      <c r="W1106" s="67"/>
      <c r="X1106" s="67"/>
      <c r="Y1106" s="67"/>
      <c r="Z1106" s="67"/>
    </row>
    <row r="1107" spans="1:26" ht="16.5" x14ac:dyDescent="0.45">
      <c r="A1107" s="67"/>
      <c r="B1107" s="67"/>
      <c r="C1107" s="67"/>
      <c r="D1107" s="67"/>
      <c r="E1107" s="28"/>
      <c r="F1107" s="67"/>
      <c r="G1107" s="67"/>
      <c r="H1107" s="67"/>
      <c r="I1107" s="67"/>
      <c r="J1107" s="97"/>
      <c r="K1107" s="67"/>
      <c r="L1107" s="67"/>
      <c r="M1107" s="67"/>
      <c r="N1107" s="67"/>
      <c r="O1107" s="67"/>
      <c r="P1107" s="67"/>
      <c r="Q1107" s="67"/>
      <c r="R1107" s="67"/>
      <c r="S1107" s="67"/>
      <c r="T1107" s="67"/>
      <c r="U1107" s="67"/>
      <c r="V1107" s="67"/>
      <c r="W1107" s="67"/>
      <c r="X1107" s="67"/>
      <c r="Y1107" s="67"/>
      <c r="Z1107" s="67"/>
    </row>
    <row r="1108" spans="1:26" ht="16.5" x14ac:dyDescent="0.45">
      <c r="A1108" s="67"/>
      <c r="B1108" s="67"/>
      <c r="C1108" s="67"/>
      <c r="D1108" s="67"/>
      <c r="E1108" s="28"/>
      <c r="F1108" s="67"/>
      <c r="G1108" s="67"/>
      <c r="H1108" s="67"/>
      <c r="I1108" s="67"/>
      <c r="J1108" s="97"/>
      <c r="K1108" s="67"/>
      <c r="L1108" s="67"/>
      <c r="M1108" s="67"/>
      <c r="N1108" s="67"/>
      <c r="O1108" s="67"/>
      <c r="P1108" s="67"/>
      <c r="Q1108" s="67"/>
      <c r="R1108" s="67"/>
      <c r="S1108" s="67"/>
      <c r="T1108" s="67"/>
      <c r="U1108" s="67"/>
      <c r="V1108" s="67"/>
      <c r="W1108" s="67"/>
      <c r="X1108" s="67"/>
      <c r="Y1108" s="67"/>
      <c r="Z1108" s="67"/>
    </row>
    <row r="1109" spans="1:26" ht="16.5" x14ac:dyDescent="0.45">
      <c r="A1109" s="67"/>
      <c r="B1109" s="67"/>
      <c r="C1109" s="67"/>
      <c r="D1109" s="67"/>
      <c r="E1109" s="28"/>
      <c r="F1109" s="67"/>
      <c r="G1109" s="67"/>
      <c r="H1109" s="67"/>
      <c r="I1109" s="67"/>
      <c r="J1109" s="97"/>
      <c r="K1109" s="67"/>
      <c r="L1109" s="67"/>
      <c r="M1109" s="67"/>
      <c r="N1109" s="67"/>
      <c r="O1109" s="67"/>
      <c r="P1109" s="67"/>
      <c r="Q1109" s="67"/>
      <c r="R1109" s="67"/>
      <c r="S1109" s="67"/>
      <c r="T1109" s="67"/>
      <c r="U1109" s="67"/>
      <c r="V1109" s="67"/>
      <c r="W1109" s="67"/>
      <c r="X1109" s="67"/>
      <c r="Y1109" s="67"/>
      <c r="Z1109" s="67"/>
    </row>
    <row r="1110" spans="1:26" ht="16.5" x14ac:dyDescent="0.45">
      <c r="A1110" s="67"/>
      <c r="B1110" s="67"/>
      <c r="C1110" s="67"/>
      <c r="D1110" s="67"/>
      <c r="E1110" s="28"/>
      <c r="F1110" s="67"/>
      <c r="G1110" s="67"/>
      <c r="H1110" s="67"/>
      <c r="I1110" s="67"/>
      <c r="J1110" s="97"/>
      <c r="K1110" s="67"/>
      <c r="L1110" s="67"/>
      <c r="M1110" s="67"/>
      <c r="N1110" s="67"/>
      <c r="O1110" s="67"/>
      <c r="P1110" s="67"/>
      <c r="Q1110" s="67"/>
      <c r="R1110" s="67"/>
      <c r="S1110" s="67"/>
      <c r="T1110" s="67"/>
      <c r="U1110" s="67"/>
      <c r="V1110" s="67"/>
      <c r="W1110" s="67"/>
      <c r="X1110" s="67"/>
      <c r="Y1110" s="67"/>
      <c r="Z1110" s="67"/>
    </row>
    <row r="1111" spans="1:26" ht="16.5" x14ac:dyDescent="0.45">
      <c r="A1111" s="67"/>
      <c r="B1111" s="67"/>
      <c r="C1111" s="67"/>
      <c r="D1111" s="67"/>
      <c r="E1111" s="28"/>
      <c r="F1111" s="67"/>
      <c r="G1111" s="67"/>
      <c r="H1111" s="67"/>
      <c r="I1111" s="67"/>
      <c r="J1111" s="97"/>
      <c r="K1111" s="67"/>
      <c r="L1111" s="67"/>
      <c r="M1111" s="67"/>
      <c r="N1111" s="67"/>
      <c r="O1111" s="67"/>
      <c r="P1111" s="67"/>
      <c r="Q1111" s="67"/>
      <c r="R1111" s="67"/>
      <c r="S1111" s="67"/>
      <c r="T1111" s="67"/>
      <c r="U1111" s="67"/>
      <c r="V1111" s="67"/>
      <c r="W1111" s="67"/>
      <c r="X1111" s="67"/>
      <c r="Y1111" s="67"/>
      <c r="Z1111" s="67"/>
    </row>
    <row r="1112" spans="1:26" ht="16.5" x14ac:dyDescent="0.45">
      <c r="A1112" s="67"/>
      <c r="B1112" s="67"/>
      <c r="C1112" s="67"/>
      <c r="D1112" s="67"/>
      <c r="E1112" s="28"/>
      <c r="F1112" s="67"/>
      <c r="G1112" s="67"/>
      <c r="H1112" s="67"/>
      <c r="I1112" s="67"/>
      <c r="J1112" s="97"/>
      <c r="K1112" s="67"/>
      <c r="L1112" s="67"/>
      <c r="M1112" s="67"/>
      <c r="N1112" s="67"/>
      <c r="O1112" s="67"/>
      <c r="P1112" s="67"/>
      <c r="Q1112" s="67"/>
      <c r="R1112" s="67"/>
      <c r="S1112" s="67"/>
      <c r="T1112" s="67"/>
      <c r="U1112" s="67"/>
      <c r="V1112" s="67"/>
      <c r="W1112" s="67"/>
      <c r="X1112" s="67"/>
      <c r="Y1112" s="67"/>
      <c r="Z1112" s="67"/>
    </row>
    <row r="1113" spans="1:26" ht="16.5" x14ac:dyDescent="0.45">
      <c r="A1113" s="67"/>
      <c r="B1113" s="67"/>
      <c r="C1113" s="67"/>
      <c r="D1113" s="67"/>
      <c r="E1113" s="28"/>
      <c r="F1113" s="67"/>
      <c r="G1113" s="67"/>
      <c r="H1113" s="67"/>
      <c r="I1113" s="67"/>
      <c r="J1113" s="97"/>
      <c r="K1113" s="67"/>
      <c r="L1113" s="67"/>
      <c r="M1113" s="67"/>
      <c r="N1113" s="67"/>
      <c r="O1113" s="67"/>
      <c r="P1113" s="67"/>
      <c r="Q1113" s="67"/>
      <c r="R1113" s="67"/>
      <c r="S1113" s="67"/>
      <c r="T1113" s="67"/>
      <c r="U1113" s="67"/>
      <c r="V1113" s="67"/>
      <c r="W1113" s="67"/>
      <c r="X1113" s="67"/>
      <c r="Y1113" s="67"/>
      <c r="Z1113" s="67"/>
    </row>
    <row r="1114" spans="1:26" ht="16.5" x14ac:dyDescent="0.45">
      <c r="A1114" s="67"/>
      <c r="B1114" s="67"/>
      <c r="C1114" s="67"/>
      <c r="D1114" s="67"/>
      <c r="E1114" s="28"/>
      <c r="F1114" s="67"/>
      <c r="G1114" s="67"/>
      <c r="H1114" s="67"/>
      <c r="I1114" s="67"/>
      <c r="J1114" s="97"/>
      <c r="K1114" s="67"/>
      <c r="L1114" s="67"/>
      <c r="M1114" s="67"/>
      <c r="N1114" s="67"/>
      <c r="O1114" s="67"/>
      <c r="P1114" s="67"/>
      <c r="Q1114" s="67"/>
      <c r="R1114" s="67"/>
      <c r="S1114" s="67"/>
      <c r="T1114" s="67"/>
      <c r="U1114" s="67"/>
      <c r="V1114" s="67"/>
      <c r="W1114" s="67"/>
      <c r="X1114" s="67"/>
      <c r="Y1114" s="67"/>
      <c r="Z1114" s="67"/>
    </row>
    <row r="1115" spans="1:26" ht="16.5" x14ac:dyDescent="0.45">
      <c r="A1115" s="67"/>
      <c r="B1115" s="67"/>
      <c r="C1115" s="67"/>
      <c r="D1115" s="67"/>
      <c r="E1115" s="28"/>
      <c r="F1115" s="67"/>
      <c r="G1115" s="67"/>
      <c r="H1115" s="67"/>
      <c r="I1115" s="67"/>
      <c r="J1115" s="97"/>
      <c r="K1115" s="67"/>
      <c r="L1115" s="67"/>
      <c r="M1115" s="67"/>
      <c r="N1115" s="67"/>
      <c r="O1115" s="67"/>
      <c r="P1115" s="67"/>
      <c r="Q1115" s="67"/>
      <c r="R1115" s="67"/>
      <c r="S1115" s="67"/>
      <c r="T1115" s="67"/>
      <c r="U1115" s="67"/>
      <c r="V1115" s="67"/>
      <c r="W1115" s="67"/>
      <c r="X1115" s="67"/>
      <c r="Y1115" s="67"/>
      <c r="Z1115" s="67"/>
    </row>
    <row r="1116" spans="1:26" ht="16.5" x14ac:dyDescent="0.45">
      <c r="A1116" s="67"/>
      <c r="B1116" s="67"/>
      <c r="C1116" s="67"/>
      <c r="D1116" s="67"/>
      <c r="E1116" s="28"/>
      <c r="F1116" s="67"/>
      <c r="G1116" s="67"/>
      <c r="H1116" s="67"/>
      <c r="I1116" s="67"/>
      <c r="J1116" s="97"/>
      <c r="K1116" s="67"/>
      <c r="L1116" s="67"/>
      <c r="M1116" s="67"/>
      <c r="N1116" s="67"/>
      <c r="O1116" s="67"/>
      <c r="P1116" s="67"/>
      <c r="Q1116" s="67"/>
      <c r="R1116" s="67"/>
      <c r="S1116" s="67"/>
      <c r="T1116" s="67"/>
      <c r="U1116" s="67"/>
      <c r="V1116" s="67"/>
      <c r="W1116" s="67"/>
      <c r="X1116" s="67"/>
      <c r="Y1116" s="67"/>
      <c r="Z1116" s="67"/>
    </row>
    <row r="1117" spans="1:26" ht="16.5" x14ac:dyDescent="0.45">
      <c r="A1117" s="67"/>
      <c r="B1117" s="67"/>
      <c r="C1117" s="67"/>
      <c r="D1117" s="67"/>
      <c r="E1117" s="28"/>
      <c r="F1117" s="67"/>
      <c r="G1117" s="67"/>
      <c r="H1117" s="67"/>
      <c r="I1117" s="67"/>
      <c r="J1117" s="97"/>
      <c r="K1117" s="67"/>
      <c r="L1117" s="67"/>
      <c r="M1117" s="67"/>
      <c r="N1117" s="67"/>
      <c r="O1117" s="67"/>
      <c r="P1117" s="67"/>
      <c r="Q1117" s="67"/>
      <c r="R1117" s="67"/>
      <c r="S1117" s="67"/>
      <c r="T1117" s="67"/>
      <c r="U1117" s="67"/>
      <c r="V1117" s="67"/>
      <c r="W1117" s="67"/>
      <c r="X1117" s="67"/>
      <c r="Y1117" s="67"/>
      <c r="Z1117" s="67"/>
    </row>
    <row r="1118" spans="1:26" ht="16.5" x14ac:dyDescent="0.45">
      <c r="A1118" s="67"/>
      <c r="B1118" s="67"/>
      <c r="C1118" s="67"/>
      <c r="D1118" s="67"/>
      <c r="E1118" s="28"/>
      <c r="F1118" s="67"/>
      <c r="G1118" s="67"/>
      <c r="H1118" s="67"/>
      <c r="I1118" s="67"/>
      <c r="J1118" s="97"/>
      <c r="K1118" s="67"/>
      <c r="L1118" s="67"/>
      <c r="M1118" s="67"/>
      <c r="N1118" s="67"/>
      <c r="O1118" s="67"/>
      <c r="P1118" s="67"/>
      <c r="Q1118" s="67"/>
      <c r="R1118" s="67"/>
      <c r="S1118" s="67"/>
      <c r="T1118" s="67"/>
      <c r="U1118" s="67"/>
      <c r="V1118" s="67"/>
      <c r="W1118" s="67"/>
      <c r="X1118" s="67"/>
      <c r="Y1118" s="67"/>
      <c r="Z1118" s="67"/>
    </row>
    <row r="1119" spans="1:26" ht="16.5" x14ac:dyDescent="0.45">
      <c r="A1119" s="67"/>
      <c r="B1119" s="67"/>
      <c r="C1119" s="67"/>
      <c r="D1119" s="67"/>
      <c r="E1119" s="28"/>
      <c r="F1119" s="67"/>
      <c r="G1119" s="67"/>
      <c r="H1119" s="67"/>
      <c r="I1119" s="67"/>
      <c r="J1119" s="97"/>
      <c r="K1119" s="67"/>
      <c r="L1119" s="67"/>
      <c r="M1119" s="67"/>
      <c r="N1119" s="67"/>
      <c r="O1119" s="67"/>
      <c r="P1119" s="67"/>
      <c r="Q1119" s="67"/>
      <c r="R1119" s="67"/>
      <c r="S1119" s="67"/>
      <c r="T1119" s="67"/>
      <c r="U1119" s="67"/>
      <c r="V1119" s="67"/>
      <c r="W1119" s="67"/>
      <c r="X1119" s="67"/>
      <c r="Y1119" s="67"/>
      <c r="Z1119" s="67"/>
    </row>
    <row r="1120" spans="1:26" ht="16.5" x14ac:dyDescent="0.45">
      <c r="A1120" s="67"/>
      <c r="B1120" s="67"/>
      <c r="C1120" s="67"/>
      <c r="D1120" s="67"/>
      <c r="E1120" s="28"/>
      <c r="F1120" s="67"/>
      <c r="G1120" s="67"/>
      <c r="H1120" s="67"/>
      <c r="I1120" s="67"/>
      <c r="J1120" s="97"/>
      <c r="K1120" s="67"/>
      <c r="L1120" s="67"/>
      <c r="M1120" s="67"/>
      <c r="N1120" s="67"/>
      <c r="O1120" s="67"/>
      <c r="P1120" s="67"/>
      <c r="Q1120" s="67"/>
      <c r="R1120" s="67"/>
      <c r="S1120" s="67"/>
      <c r="T1120" s="67"/>
      <c r="U1120" s="67"/>
      <c r="V1120" s="67"/>
      <c r="W1120" s="67"/>
      <c r="X1120" s="67"/>
      <c r="Y1120" s="67"/>
      <c r="Z1120" s="67"/>
    </row>
    <row r="1121" spans="1:26" ht="16.5" x14ac:dyDescent="0.45">
      <c r="A1121" s="67"/>
      <c r="B1121" s="67"/>
      <c r="C1121" s="67"/>
      <c r="D1121" s="67"/>
      <c r="E1121" s="28"/>
      <c r="F1121" s="67"/>
      <c r="G1121" s="67"/>
      <c r="H1121" s="67"/>
      <c r="I1121" s="67"/>
      <c r="J1121" s="97"/>
      <c r="K1121" s="67"/>
      <c r="L1121" s="67"/>
      <c r="M1121" s="67"/>
      <c r="N1121" s="67"/>
      <c r="O1121" s="67"/>
      <c r="P1121" s="67"/>
      <c r="Q1121" s="67"/>
      <c r="R1121" s="67"/>
      <c r="S1121" s="67"/>
      <c r="T1121" s="67"/>
      <c r="U1121" s="67"/>
      <c r="V1121" s="67"/>
      <c r="W1121" s="67"/>
      <c r="X1121" s="67"/>
      <c r="Y1121" s="67"/>
      <c r="Z1121" s="67"/>
    </row>
    <row r="1122" spans="1:26" ht="16.5" x14ac:dyDescent="0.45">
      <c r="A1122" s="67"/>
      <c r="B1122" s="67"/>
      <c r="C1122" s="67"/>
      <c r="D1122" s="67"/>
      <c r="E1122" s="28"/>
      <c r="F1122" s="67"/>
      <c r="G1122" s="67"/>
      <c r="H1122" s="67"/>
      <c r="I1122" s="67"/>
      <c r="J1122" s="97"/>
      <c r="K1122" s="67"/>
      <c r="L1122" s="67"/>
      <c r="M1122" s="67"/>
      <c r="N1122" s="67"/>
      <c r="O1122" s="67"/>
      <c r="P1122" s="67"/>
      <c r="Q1122" s="67"/>
      <c r="R1122" s="67"/>
      <c r="S1122" s="67"/>
      <c r="T1122" s="67"/>
      <c r="U1122" s="67"/>
      <c r="V1122" s="67"/>
      <c r="W1122" s="67"/>
      <c r="X1122" s="67"/>
      <c r="Y1122" s="67"/>
      <c r="Z1122" s="67"/>
    </row>
    <row r="1123" spans="1:26" ht="16.5" x14ac:dyDescent="0.45">
      <c r="A1123" s="67"/>
      <c r="B1123" s="67"/>
      <c r="C1123" s="67"/>
      <c r="D1123" s="67"/>
      <c r="E1123" s="28"/>
      <c r="F1123" s="67"/>
      <c r="G1123" s="67"/>
      <c r="H1123" s="67"/>
      <c r="I1123" s="67"/>
      <c r="J1123" s="97"/>
      <c r="K1123" s="67"/>
      <c r="L1123" s="67"/>
      <c r="M1123" s="67"/>
      <c r="N1123" s="67"/>
      <c r="O1123" s="67"/>
      <c r="P1123" s="67"/>
      <c r="Q1123" s="67"/>
      <c r="R1123" s="67"/>
      <c r="S1123" s="67"/>
      <c r="T1123" s="67"/>
      <c r="U1123" s="67"/>
      <c r="V1123" s="67"/>
      <c r="W1123" s="67"/>
      <c r="X1123" s="67"/>
      <c r="Y1123" s="67"/>
      <c r="Z1123" s="67"/>
    </row>
    <row r="1124" spans="1:26" ht="16.5" x14ac:dyDescent="0.45">
      <c r="A1124" s="67"/>
      <c r="B1124" s="67"/>
      <c r="C1124" s="67"/>
      <c r="D1124" s="67"/>
      <c r="E1124" s="28"/>
      <c r="F1124" s="67"/>
      <c r="G1124" s="67"/>
      <c r="H1124" s="67"/>
      <c r="I1124" s="67"/>
      <c r="J1124" s="97"/>
      <c r="K1124" s="67"/>
      <c r="L1124" s="67"/>
      <c r="M1124" s="67"/>
      <c r="N1124" s="67"/>
      <c r="O1124" s="67"/>
      <c r="P1124" s="67"/>
      <c r="Q1124" s="67"/>
      <c r="R1124" s="67"/>
      <c r="S1124" s="67"/>
      <c r="T1124" s="67"/>
      <c r="U1124" s="67"/>
      <c r="V1124" s="67"/>
      <c r="W1124" s="67"/>
      <c r="X1124" s="67"/>
      <c r="Y1124" s="67"/>
      <c r="Z1124" s="67"/>
    </row>
    <row r="1125" spans="1:26" ht="16.5" x14ac:dyDescent="0.45">
      <c r="A1125" s="67"/>
      <c r="B1125" s="67"/>
      <c r="C1125" s="67"/>
      <c r="D1125" s="67"/>
      <c r="E1125" s="28"/>
      <c r="F1125" s="67"/>
      <c r="G1125" s="67"/>
      <c r="H1125" s="67"/>
      <c r="I1125" s="67"/>
      <c r="J1125" s="97"/>
      <c r="K1125" s="67"/>
      <c r="L1125" s="67"/>
      <c r="M1125" s="67"/>
      <c r="N1125" s="67"/>
      <c r="O1125" s="67"/>
      <c r="P1125" s="67"/>
      <c r="Q1125" s="67"/>
      <c r="R1125" s="67"/>
      <c r="S1125" s="67"/>
      <c r="T1125" s="67"/>
      <c r="U1125" s="67"/>
      <c r="V1125" s="67"/>
      <c r="W1125" s="67"/>
      <c r="X1125" s="67"/>
      <c r="Y1125" s="67"/>
      <c r="Z1125" s="67"/>
    </row>
    <row r="1126" spans="1:26" ht="16.5" x14ac:dyDescent="0.45">
      <c r="A1126" s="67"/>
      <c r="B1126" s="67"/>
      <c r="C1126" s="67"/>
      <c r="D1126" s="67"/>
      <c r="E1126" s="28"/>
      <c r="F1126" s="67"/>
      <c r="G1126" s="67"/>
      <c r="H1126" s="67"/>
      <c r="I1126" s="67"/>
      <c r="J1126" s="97"/>
      <c r="K1126" s="67"/>
      <c r="L1126" s="67"/>
      <c r="M1126" s="67"/>
      <c r="N1126" s="67"/>
      <c r="O1126" s="67"/>
      <c r="P1126" s="67"/>
      <c r="Q1126" s="67"/>
      <c r="R1126" s="67"/>
      <c r="S1126" s="67"/>
      <c r="T1126" s="67"/>
      <c r="U1126" s="67"/>
      <c r="V1126" s="67"/>
      <c r="W1126" s="67"/>
      <c r="X1126" s="67"/>
      <c r="Y1126" s="67"/>
      <c r="Z1126" s="67"/>
    </row>
    <row r="1127" spans="1:26" ht="16.5" x14ac:dyDescent="0.45">
      <c r="A1127" s="67"/>
      <c r="B1127" s="67"/>
      <c r="C1127" s="67"/>
      <c r="D1127" s="67"/>
      <c r="E1127" s="28"/>
      <c r="F1127" s="67"/>
      <c r="G1127" s="67"/>
      <c r="H1127" s="67"/>
      <c r="I1127" s="67"/>
      <c r="J1127" s="97"/>
      <c r="K1127" s="67"/>
      <c r="L1127" s="67"/>
      <c r="M1127" s="67"/>
      <c r="N1127" s="67"/>
      <c r="O1127" s="67"/>
      <c r="P1127" s="67"/>
      <c r="Q1127" s="67"/>
      <c r="R1127" s="67"/>
      <c r="S1127" s="67"/>
      <c r="T1127" s="67"/>
      <c r="U1127" s="67"/>
      <c r="V1127" s="67"/>
      <c r="W1127" s="67"/>
      <c r="X1127" s="67"/>
      <c r="Y1127" s="67"/>
      <c r="Z1127" s="67"/>
    </row>
    <row r="1128" spans="1:26" ht="16.5" x14ac:dyDescent="0.45">
      <c r="A1128" s="67"/>
      <c r="B1128" s="67"/>
      <c r="C1128" s="67"/>
      <c r="D1128" s="67"/>
      <c r="E1128" s="28"/>
      <c r="F1128" s="67"/>
      <c r="G1128" s="67"/>
      <c r="H1128" s="67"/>
      <c r="I1128" s="67"/>
      <c r="J1128" s="97"/>
      <c r="K1128" s="67"/>
      <c r="L1128" s="67"/>
      <c r="M1128" s="67"/>
      <c r="N1128" s="67"/>
      <c r="O1128" s="67"/>
      <c r="P1128" s="67"/>
      <c r="Q1128" s="67"/>
      <c r="R1128" s="67"/>
      <c r="S1128" s="67"/>
      <c r="T1128" s="67"/>
      <c r="U1128" s="67"/>
      <c r="V1128" s="67"/>
      <c r="W1128" s="67"/>
      <c r="X1128" s="67"/>
      <c r="Y1128" s="67"/>
      <c r="Z1128" s="67"/>
    </row>
    <row r="1129" spans="1:26" ht="16.5" x14ac:dyDescent="0.45">
      <c r="A1129" s="67"/>
      <c r="B1129" s="67"/>
      <c r="C1129" s="67"/>
      <c r="D1129" s="67"/>
      <c r="E1129" s="28"/>
      <c r="F1129" s="67"/>
      <c r="G1129" s="67"/>
      <c r="H1129" s="67"/>
      <c r="I1129" s="67"/>
      <c r="J1129" s="97"/>
      <c r="K1129" s="67"/>
      <c r="L1129" s="67"/>
      <c r="M1129" s="67"/>
      <c r="N1129" s="67"/>
      <c r="O1129" s="67"/>
      <c r="P1129" s="67"/>
      <c r="Q1129" s="67"/>
      <c r="R1129" s="67"/>
      <c r="S1129" s="67"/>
      <c r="T1129" s="67"/>
      <c r="U1129" s="67"/>
      <c r="V1129" s="67"/>
      <c r="W1129" s="67"/>
      <c r="X1129" s="67"/>
      <c r="Y1129" s="67"/>
      <c r="Z1129" s="67"/>
    </row>
    <row r="1130" spans="1:26" ht="16.5" x14ac:dyDescent="0.45">
      <c r="A1130" s="67"/>
      <c r="B1130" s="67"/>
      <c r="C1130" s="67"/>
      <c r="D1130" s="67"/>
      <c r="E1130" s="28"/>
      <c r="F1130" s="67"/>
      <c r="G1130" s="67"/>
      <c r="H1130" s="67"/>
      <c r="I1130" s="67"/>
      <c r="J1130" s="97"/>
      <c r="K1130" s="67"/>
      <c r="L1130" s="67"/>
      <c r="M1130" s="67"/>
      <c r="N1130" s="67"/>
      <c r="O1130" s="67"/>
      <c r="P1130" s="67"/>
      <c r="Q1130" s="67"/>
      <c r="R1130" s="67"/>
      <c r="S1130" s="67"/>
      <c r="T1130" s="67"/>
      <c r="U1130" s="67"/>
      <c r="V1130" s="67"/>
      <c r="W1130" s="67"/>
      <c r="X1130" s="67"/>
      <c r="Y1130" s="67"/>
      <c r="Z1130" s="67"/>
    </row>
    <row r="1131" spans="1:26" ht="16.5" x14ac:dyDescent="0.45">
      <c r="A1131" s="67"/>
      <c r="B1131" s="67"/>
      <c r="C1131" s="67"/>
      <c r="D1131" s="67"/>
      <c r="E1131" s="28"/>
      <c r="F1131" s="67"/>
      <c r="G1131" s="67"/>
      <c r="H1131" s="67"/>
      <c r="I1131" s="67"/>
      <c r="J1131" s="97"/>
      <c r="K1131" s="67"/>
      <c r="L1131" s="67"/>
      <c r="M1131" s="67"/>
      <c r="N1131" s="67"/>
      <c r="O1131" s="67"/>
      <c r="P1131" s="67"/>
      <c r="Q1131" s="67"/>
      <c r="R1131" s="67"/>
      <c r="S1131" s="67"/>
      <c r="T1131" s="67"/>
      <c r="U1131" s="67"/>
      <c r="V1131" s="67"/>
      <c r="W1131" s="67"/>
      <c r="X1131" s="67"/>
      <c r="Y1131" s="67"/>
      <c r="Z1131" s="67"/>
    </row>
    <row r="1132" spans="1:26" ht="16.5" x14ac:dyDescent="0.45">
      <c r="A1132" s="67"/>
      <c r="B1132" s="67"/>
      <c r="C1132" s="67"/>
      <c r="D1132" s="67"/>
      <c r="E1132" s="28"/>
      <c r="F1132" s="67"/>
      <c r="G1132" s="67"/>
      <c r="H1132" s="67"/>
      <c r="I1132" s="67"/>
      <c r="J1132" s="97"/>
      <c r="K1132" s="67"/>
      <c r="L1132" s="67"/>
      <c r="M1132" s="67"/>
      <c r="N1132" s="67"/>
      <c r="O1132" s="67"/>
      <c r="P1132" s="67"/>
      <c r="Q1132" s="67"/>
      <c r="R1132" s="67"/>
      <c r="S1132" s="67"/>
      <c r="T1132" s="67"/>
      <c r="U1132" s="67"/>
      <c r="V1132" s="67"/>
      <c r="W1132" s="67"/>
      <c r="X1132" s="67"/>
      <c r="Y1132" s="67"/>
      <c r="Z1132" s="67"/>
    </row>
    <row r="1133" spans="1:26" ht="16.5" x14ac:dyDescent="0.45">
      <c r="A1133" s="67"/>
      <c r="B1133" s="67"/>
      <c r="C1133" s="67"/>
      <c r="D1133" s="67"/>
      <c r="E1133" s="28"/>
      <c r="F1133" s="67"/>
      <c r="G1133" s="67"/>
      <c r="H1133" s="67"/>
      <c r="I1133" s="67"/>
      <c r="J1133" s="97"/>
      <c r="K1133" s="67"/>
      <c r="L1133" s="67"/>
      <c r="M1133" s="67"/>
      <c r="N1133" s="67"/>
      <c r="O1133" s="67"/>
      <c r="P1133" s="67"/>
      <c r="Q1133" s="67"/>
      <c r="R1133" s="67"/>
      <c r="S1133" s="67"/>
      <c r="T1133" s="67"/>
      <c r="U1133" s="67"/>
      <c r="V1133" s="67"/>
      <c r="W1133" s="67"/>
      <c r="X1133" s="67"/>
      <c r="Y1133" s="67"/>
      <c r="Z1133" s="67"/>
    </row>
    <row r="1134" spans="1:26" ht="16.5" x14ac:dyDescent="0.45">
      <c r="A1134" s="67"/>
      <c r="B1134" s="67"/>
      <c r="C1134" s="67"/>
      <c r="D1134" s="67"/>
      <c r="E1134" s="28"/>
      <c r="F1134" s="67"/>
      <c r="G1134" s="67"/>
      <c r="H1134" s="67"/>
      <c r="I1134" s="67"/>
      <c r="J1134" s="97"/>
      <c r="K1134" s="67"/>
      <c r="L1134" s="67"/>
      <c r="M1134" s="67"/>
      <c r="N1134" s="67"/>
      <c r="O1134" s="67"/>
      <c r="P1134" s="67"/>
      <c r="Q1134" s="67"/>
      <c r="R1134" s="67"/>
      <c r="S1134" s="67"/>
      <c r="T1134" s="67"/>
      <c r="U1134" s="67"/>
      <c r="V1134" s="67"/>
      <c r="W1134" s="67"/>
      <c r="X1134" s="67"/>
      <c r="Y1134" s="67"/>
      <c r="Z1134" s="67"/>
    </row>
    <row r="1135" spans="1:26" ht="16.5" x14ac:dyDescent="0.45">
      <c r="A1135" s="67"/>
      <c r="B1135" s="67"/>
      <c r="C1135" s="67"/>
      <c r="D1135" s="67"/>
      <c r="E1135" s="28"/>
      <c r="F1135" s="67"/>
      <c r="G1135" s="67"/>
      <c r="H1135" s="67"/>
      <c r="I1135" s="67"/>
      <c r="J1135" s="97"/>
      <c r="K1135" s="67"/>
      <c r="L1135" s="67"/>
      <c r="M1135" s="67"/>
      <c r="N1135" s="67"/>
      <c r="O1135" s="67"/>
      <c r="P1135" s="67"/>
      <c r="Q1135" s="67"/>
      <c r="R1135" s="67"/>
      <c r="S1135" s="67"/>
      <c r="T1135" s="67"/>
      <c r="U1135" s="67"/>
      <c r="V1135" s="67"/>
      <c r="W1135" s="67"/>
      <c r="X1135" s="67"/>
      <c r="Y1135" s="67"/>
      <c r="Z1135" s="67"/>
    </row>
    <row r="1136" spans="1:26" ht="16.5" x14ac:dyDescent="0.45">
      <c r="A1136" s="67"/>
      <c r="B1136" s="67"/>
      <c r="C1136" s="67"/>
      <c r="D1136" s="67"/>
      <c r="E1136" s="28"/>
      <c r="F1136" s="67"/>
      <c r="G1136" s="67"/>
      <c r="H1136" s="67"/>
      <c r="I1136" s="67"/>
      <c r="J1136" s="97"/>
      <c r="K1136" s="67"/>
      <c r="L1136" s="67"/>
      <c r="M1136" s="67"/>
      <c r="N1136" s="67"/>
      <c r="O1136" s="67"/>
      <c r="P1136" s="67"/>
      <c r="Q1136" s="67"/>
      <c r="R1136" s="67"/>
      <c r="S1136" s="67"/>
      <c r="T1136" s="67"/>
      <c r="U1136" s="67"/>
      <c r="V1136" s="67"/>
      <c r="W1136" s="67"/>
      <c r="X1136" s="67"/>
      <c r="Y1136" s="67"/>
      <c r="Z1136" s="67"/>
    </row>
    <row r="1137" spans="1:26" ht="16.5" x14ac:dyDescent="0.45">
      <c r="A1137" s="67"/>
      <c r="B1137" s="67"/>
      <c r="C1137" s="67"/>
      <c r="D1137" s="67"/>
      <c r="E1137" s="28"/>
      <c r="F1137" s="67"/>
      <c r="G1137" s="67"/>
      <c r="H1137" s="67"/>
      <c r="I1137" s="67"/>
      <c r="J1137" s="97"/>
      <c r="K1137" s="67"/>
      <c r="L1137" s="67"/>
      <c r="M1137" s="67"/>
      <c r="N1137" s="67"/>
      <c r="O1137" s="67"/>
      <c r="P1137" s="67"/>
      <c r="Q1137" s="67"/>
      <c r="R1137" s="67"/>
      <c r="S1137" s="67"/>
      <c r="T1137" s="67"/>
      <c r="U1137" s="67"/>
      <c r="V1137" s="67"/>
      <c r="W1137" s="67"/>
      <c r="X1137" s="67"/>
      <c r="Y1137" s="67"/>
      <c r="Z1137" s="67"/>
    </row>
    <row r="1138" spans="1:26" ht="16.5" x14ac:dyDescent="0.45">
      <c r="A1138" s="67"/>
      <c r="B1138" s="67"/>
      <c r="C1138" s="67"/>
      <c r="D1138" s="67"/>
      <c r="E1138" s="28"/>
      <c r="F1138" s="67"/>
      <c r="G1138" s="67"/>
      <c r="H1138" s="67"/>
      <c r="I1138" s="67"/>
      <c r="J1138" s="97"/>
      <c r="K1138" s="67"/>
      <c r="L1138" s="67"/>
      <c r="M1138" s="67"/>
      <c r="N1138" s="67"/>
      <c r="O1138" s="67"/>
      <c r="P1138" s="67"/>
      <c r="Q1138" s="67"/>
      <c r="R1138" s="67"/>
      <c r="S1138" s="67"/>
      <c r="T1138" s="67"/>
      <c r="U1138" s="67"/>
      <c r="V1138" s="67"/>
      <c r="W1138" s="67"/>
      <c r="X1138" s="67"/>
      <c r="Y1138" s="67"/>
      <c r="Z1138" s="67"/>
    </row>
    <row r="1139" spans="1:26" ht="16.5" x14ac:dyDescent="0.45">
      <c r="A1139" s="67"/>
      <c r="B1139" s="67"/>
      <c r="C1139" s="67"/>
      <c r="D1139" s="67"/>
      <c r="E1139" s="28"/>
      <c r="F1139" s="67"/>
      <c r="G1139" s="67"/>
      <c r="H1139" s="67"/>
      <c r="I1139" s="67"/>
      <c r="J1139" s="97"/>
      <c r="K1139" s="67"/>
      <c r="L1139" s="67"/>
      <c r="M1139" s="67"/>
      <c r="N1139" s="67"/>
      <c r="O1139" s="67"/>
      <c r="P1139" s="67"/>
      <c r="Q1139" s="67"/>
      <c r="R1139" s="67"/>
      <c r="S1139" s="67"/>
      <c r="T1139" s="67"/>
      <c r="U1139" s="67"/>
      <c r="V1139" s="67"/>
      <c r="W1139" s="67"/>
      <c r="X1139" s="67"/>
      <c r="Y1139" s="67"/>
      <c r="Z1139" s="67"/>
    </row>
    <row r="1140" spans="1:26" ht="16.5" x14ac:dyDescent="0.45">
      <c r="A1140" s="67"/>
      <c r="B1140" s="67"/>
      <c r="C1140" s="67"/>
      <c r="D1140" s="67"/>
      <c r="E1140" s="28"/>
      <c r="F1140" s="67"/>
      <c r="G1140" s="67"/>
      <c r="H1140" s="67"/>
      <c r="I1140" s="67"/>
      <c r="J1140" s="97"/>
      <c r="K1140" s="67"/>
      <c r="L1140" s="67"/>
      <c r="M1140" s="67"/>
      <c r="N1140" s="67"/>
      <c r="O1140" s="67"/>
      <c r="P1140" s="67"/>
      <c r="Q1140" s="67"/>
      <c r="R1140" s="67"/>
      <c r="S1140" s="67"/>
      <c r="T1140" s="67"/>
      <c r="U1140" s="67"/>
      <c r="V1140" s="67"/>
      <c r="W1140" s="67"/>
      <c r="X1140" s="67"/>
      <c r="Y1140" s="67"/>
      <c r="Z1140" s="67"/>
    </row>
    <row r="1141" spans="1:26" ht="16.5" x14ac:dyDescent="0.45">
      <c r="A1141" s="67"/>
      <c r="B1141" s="67"/>
      <c r="C1141" s="67"/>
      <c r="D1141" s="67"/>
      <c r="E1141" s="28"/>
      <c r="F1141" s="67"/>
      <c r="G1141" s="67"/>
      <c r="H1141" s="67"/>
      <c r="I1141" s="67"/>
      <c r="J1141" s="97"/>
      <c r="K1141" s="67"/>
      <c r="L1141" s="67"/>
      <c r="M1141" s="67"/>
      <c r="N1141" s="67"/>
      <c r="O1141" s="67"/>
      <c r="P1141" s="67"/>
      <c r="Q1141" s="67"/>
      <c r="R1141" s="67"/>
      <c r="S1141" s="67"/>
      <c r="T1141" s="67"/>
      <c r="U1141" s="67"/>
      <c r="V1141" s="67"/>
      <c r="W1141" s="67"/>
      <c r="X1141" s="67"/>
      <c r="Y1141" s="67"/>
      <c r="Z1141" s="67"/>
    </row>
    <row r="1142" spans="1:26" ht="16.5" x14ac:dyDescent="0.45">
      <c r="A1142" s="67"/>
      <c r="B1142" s="67"/>
      <c r="C1142" s="67"/>
      <c r="D1142" s="67"/>
      <c r="E1142" s="28"/>
      <c r="F1142" s="67"/>
      <c r="G1142" s="67"/>
      <c r="H1142" s="67"/>
      <c r="I1142" s="67"/>
      <c r="J1142" s="97"/>
      <c r="K1142" s="67"/>
      <c r="L1142" s="67"/>
      <c r="M1142" s="67"/>
      <c r="N1142" s="67"/>
      <c r="O1142" s="67"/>
      <c r="P1142" s="67"/>
      <c r="Q1142" s="67"/>
      <c r="R1142" s="67"/>
      <c r="S1142" s="67"/>
      <c r="T1142" s="67"/>
      <c r="U1142" s="67"/>
      <c r="V1142" s="67"/>
      <c r="W1142" s="67"/>
      <c r="X1142" s="67"/>
      <c r="Y1142" s="67"/>
      <c r="Z1142" s="67"/>
    </row>
    <row r="1143" spans="1:26" ht="16.5" x14ac:dyDescent="0.45">
      <c r="A1143" s="67"/>
      <c r="B1143" s="67"/>
      <c r="C1143" s="67"/>
      <c r="D1143" s="67"/>
      <c r="E1143" s="28"/>
      <c r="F1143" s="67"/>
      <c r="G1143" s="67"/>
      <c r="H1143" s="67"/>
      <c r="I1143" s="67"/>
      <c r="J1143" s="97"/>
      <c r="K1143" s="67"/>
      <c r="L1143" s="67"/>
      <c r="M1143" s="67"/>
      <c r="N1143" s="67"/>
      <c r="O1143" s="67"/>
      <c r="P1143" s="67"/>
      <c r="Q1143" s="67"/>
      <c r="R1143" s="67"/>
      <c r="S1143" s="67"/>
      <c r="T1143" s="67"/>
      <c r="U1143" s="67"/>
      <c r="V1143" s="67"/>
      <c r="W1143" s="67"/>
      <c r="X1143" s="67"/>
      <c r="Y1143" s="67"/>
      <c r="Z1143" s="67"/>
    </row>
    <row r="1144" spans="1:26" ht="16.5" x14ac:dyDescent="0.45">
      <c r="A1144" s="67"/>
      <c r="B1144" s="67"/>
      <c r="C1144" s="67"/>
      <c r="D1144" s="67"/>
      <c r="E1144" s="28"/>
      <c r="F1144" s="67"/>
      <c r="G1144" s="67"/>
      <c r="H1144" s="67"/>
      <c r="I1144" s="67"/>
      <c r="J1144" s="97"/>
      <c r="K1144" s="67"/>
      <c r="L1144" s="67"/>
      <c r="M1144" s="67"/>
      <c r="N1144" s="67"/>
      <c r="O1144" s="67"/>
      <c r="P1144" s="67"/>
      <c r="Q1144" s="67"/>
      <c r="R1144" s="67"/>
      <c r="S1144" s="67"/>
      <c r="T1144" s="67"/>
      <c r="U1144" s="67"/>
      <c r="V1144" s="67"/>
      <c r="W1144" s="67"/>
      <c r="X1144" s="67"/>
      <c r="Y1144" s="67"/>
      <c r="Z1144" s="67"/>
    </row>
    <row r="1145" spans="1:26" ht="16.5" x14ac:dyDescent="0.45">
      <c r="A1145" s="67"/>
      <c r="B1145" s="67"/>
      <c r="C1145" s="67"/>
      <c r="D1145" s="67"/>
      <c r="E1145" s="28"/>
      <c r="F1145" s="67"/>
      <c r="G1145" s="67"/>
      <c r="H1145" s="67"/>
      <c r="I1145" s="67"/>
      <c r="J1145" s="97"/>
      <c r="K1145" s="67"/>
      <c r="L1145" s="67"/>
      <c r="M1145" s="67"/>
      <c r="N1145" s="67"/>
      <c r="O1145" s="67"/>
      <c r="P1145" s="67"/>
      <c r="Q1145" s="67"/>
      <c r="R1145" s="67"/>
      <c r="S1145" s="67"/>
      <c r="T1145" s="67"/>
      <c r="U1145" s="67"/>
      <c r="V1145" s="67"/>
      <c r="W1145" s="67"/>
      <c r="X1145" s="67"/>
      <c r="Y1145" s="67"/>
      <c r="Z1145" s="67"/>
    </row>
    <row r="1146" spans="1:26" ht="16.5" x14ac:dyDescent="0.45">
      <c r="A1146" s="67"/>
      <c r="B1146" s="67"/>
      <c r="C1146" s="67"/>
      <c r="D1146" s="67"/>
      <c r="E1146" s="28"/>
      <c r="F1146" s="67"/>
      <c r="G1146" s="67"/>
      <c r="H1146" s="67"/>
      <c r="I1146" s="67"/>
      <c r="J1146" s="97"/>
      <c r="K1146" s="67"/>
      <c r="L1146" s="67"/>
      <c r="M1146" s="67"/>
      <c r="N1146" s="67"/>
      <c r="O1146" s="67"/>
      <c r="P1146" s="67"/>
      <c r="Q1146" s="67"/>
      <c r="R1146" s="67"/>
      <c r="S1146" s="67"/>
      <c r="T1146" s="67"/>
      <c r="U1146" s="67"/>
      <c r="V1146" s="67"/>
      <c r="W1146" s="67"/>
      <c r="X1146" s="67"/>
      <c r="Y1146" s="67"/>
      <c r="Z1146" s="67"/>
    </row>
    <row r="1147" spans="1:26" ht="16.5" x14ac:dyDescent="0.45">
      <c r="A1147" s="67"/>
      <c r="B1147" s="67"/>
      <c r="C1147" s="67"/>
      <c r="D1147" s="67"/>
      <c r="E1147" s="28"/>
      <c r="F1147" s="67"/>
      <c r="G1147" s="67"/>
      <c r="H1147" s="67"/>
      <c r="I1147" s="67"/>
      <c r="J1147" s="97"/>
      <c r="K1147" s="67"/>
      <c r="L1147" s="67"/>
      <c r="M1147" s="67"/>
      <c r="N1147" s="67"/>
      <c r="O1147" s="67"/>
      <c r="P1147" s="67"/>
      <c r="Q1147" s="67"/>
      <c r="R1147" s="67"/>
      <c r="S1147" s="67"/>
      <c r="T1147" s="67"/>
      <c r="U1147" s="67"/>
      <c r="V1147" s="67"/>
      <c r="W1147" s="67"/>
      <c r="X1147" s="67"/>
      <c r="Y1147" s="67"/>
      <c r="Z1147" s="67"/>
    </row>
    <row r="1148" spans="1:26" ht="16.5" x14ac:dyDescent="0.45">
      <c r="A1148" s="67"/>
      <c r="B1148" s="67"/>
      <c r="C1148" s="67"/>
      <c r="D1148" s="67"/>
      <c r="E1148" s="28"/>
      <c r="F1148" s="67"/>
      <c r="G1148" s="67"/>
      <c r="H1148" s="67"/>
      <c r="I1148" s="67"/>
      <c r="J1148" s="97"/>
      <c r="K1148" s="67"/>
      <c r="L1148" s="67"/>
      <c r="M1148" s="67"/>
      <c r="N1148" s="67"/>
      <c r="O1148" s="67"/>
      <c r="P1148" s="67"/>
      <c r="Q1148" s="67"/>
      <c r="R1148" s="67"/>
      <c r="S1148" s="67"/>
      <c r="T1148" s="67"/>
      <c r="U1148" s="67"/>
      <c r="V1148" s="67"/>
      <c r="W1148" s="67"/>
      <c r="X1148" s="67"/>
      <c r="Y1148" s="67"/>
      <c r="Z1148" s="67"/>
    </row>
    <row r="1149" spans="1:26" ht="16.5" x14ac:dyDescent="0.45">
      <c r="A1149" s="67"/>
      <c r="B1149" s="67"/>
      <c r="C1149" s="67"/>
      <c r="D1149" s="67"/>
      <c r="E1149" s="28"/>
      <c r="F1149" s="67"/>
      <c r="G1149" s="67"/>
      <c r="H1149" s="67"/>
      <c r="I1149" s="67"/>
      <c r="J1149" s="97"/>
      <c r="K1149" s="67"/>
      <c r="L1149" s="67"/>
      <c r="M1149" s="67"/>
      <c r="N1149" s="67"/>
      <c r="O1149" s="67"/>
      <c r="P1149" s="67"/>
      <c r="Q1149" s="67"/>
      <c r="R1149" s="67"/>
      <c r="S1149" s="67"/>
      <c r="T1149" s="67"/>
      <c r="U1149" s="67"/>
      <c r="V1149" s="67"/>
      <c r="W1149" s="67"/>
      <c r="X1149" s="67"/>
      <c r="Y1149" s="67"/>
      <c r="Z1149" s="67"/>
    </row>
    <row r="1150" spans="1:26" ht="16.5" x14ac:dyDescent="0.45">
      <c r="A1150" s="67"/>
      <c r="B1150" s="67"/>
      <c r="C1150" s="67"/>
      <c r="D1150" s="67"/>
      <c r="E1150" s="28"/>
      <c r="F1150" s="67"/>
      <c r="G1150" s="67"/>
      <c r="H1150" s="67"/>
      <c r="I1150" s="67"/>
      <c r="J1150" s="97"/>
      <c r="K1150" s="67"/>
      <c r="L1150" s="67"/>
      <c r="M1150" s="67"/>
      <c r="N1150" s="67"/>
      <c r="O1150" s="67"/>
      <c r="P1150" s="67"/>
      <c r="Q1150" s="67"/>
      <c r="R1150" s="67"/>
      <c r="S1150" s="67"/>
      <c r="T1150" s="67"/>
      <c r="U1150" s="67"/>
      <c r="V1150" s="67"/>
      <c r="W1150" s="67"/>
      <c r="X1150" s="67"/>
      <c r="Y1150" s="67"/>
      <c r="Z1150" s="67"/>
    </row>
    <row r="1151" spans="1:26" ht="16.5" x14ac:dyDescent="0.45">
      <c r="A1151" s="67"/>
      <c r="B1151" s="67"/>
      <c r="C1151" s="67"/>
      <c r="D1151" s="67"/>
      <c r="E1151" s="28"/>
      <c r="F1151" s="67"/>
      <c r="G1151" s="67"/>
      <c r="H1151" s="67"/>
      <c r="I1151" s="67"/>
      <c r="J1151" s="97"/>
      <c r="K1151" s="67"/>
      <c r="L1151" s="67"/>
      <c r="M1151" s="67"/>
      <c r="N1151" s="67"/>
      <c r="O1151" s="67"/>
      <c r="P1151" s="67"/>
      <c r="Q1151" s="67"/>
      <c r="R1151" s="67"/>
      <c r="S1151" s="67"/>
      <c r="T1151" s="67"/>
      <c r="U1151" s="67"/>
      <c r="V1151" s="67"/>
      <c r="W1151" s="67"/>
      <c r="X1151" s="67"/>
      <c r="Y1151" s="67"/>
      <c r="Z1151" s="67"/>
    </row>
    <row r="1152" spans="1:26" ht="16.5" x14ac:dyDescent="0.45">
      <c r="A1152" s="67"/>
      <c r="B1152" s="67"/>
      <c r="C1152" s="67"/>
      <c r="D1152" s="67"/>
      <c r="E1152" s="28"/>
      <c r="F1152" s="67"/>
      <c r="G1152" s="67"/>
      <c r="H1152" s="67"/>
      <c r="I1152" s="67"/>
      <c r="J1152" s="97"/>
      <c r="K1152" s="67"/>
      <c r="L1152" s="67"/>
      <c r="M1152" s="67"/>
      <c r="N1152" s="67"/>
      <c r="O1152" s="67"/>
      <c r="P1152" s="67"/>
      <c r="Q1152" s="67"/>
      <c r="R1152" s="67"/>
      <c r="S1152" s="67"/>
      <c r="T1152" s="67"/>
      <c r="U1152" s="67"/>
      <c r="V1152" s="67"/>
      <c r="W1152" s="67"/>
      <c r="X1152" s="67"/>
      <c r="Y1152" s="67"/>
      <c r="Z1152" s="67"/>
    </row>
    <row r="1153" spans="1:26" ht="16.5" x14ac:dyDescent="0.45">
      <c r="A1153" s="67"/>
      <c r="B1153" s="67"/>
      <c r="C1153" s="67"/>
      <c r="D1153" s="67"/>
      <c r="E1153" s="28"/>
      <c r="F1153" s="67"/>
      <c r="G1153" s="67"/>
      <c r="H1153" s="67"/>
      <c r="I1153" s="67"/>
      <c r="J1153" s="97"/>
      <c r="K1153" s="67"/>
      <c r="L1153" s="67"/>
      <c r="M1153" s="67"/>
      <c r="N1153" s="67"/>
      <c r="O1153" s="67"/>
      <c r="P1153" s="67"/>
      <c r="Q1153" s="67"/>
      <c r="R1153" s="67"/>
      <c r="S1153" s="67"/>
      <c r="T1153" s="67"/>
      <c r="U1153" s="67"/>
      <c r="V1153" s="67"/>
      <c r="W1153" s="67"/>
      <c r="X1153" s="67"/>
      <c r="Y1153" s="67"/>
      <c r="Z1153" s="67"/>
    </row>
    <row r="1154" spans="1:26" ht="16.5" x14ac:dyDescent="0.45">
      <c r="A1154" s="67"/>
      <c r="B1154" s="67"/>
      <c r="C1154" s="67"/>
      <c r="D1154" s="67"/>
      <c r="E1154" s="28"/>
      <c r="F1154" s="67"/>
      <c r="G1154" s="67"/>
      <c r="H1154" s="67"/>
      <c r="I1154" s="67"/>
      <c r="J1154" s="97"/>
      <c r="K1154" s="67"/>
      <c r="L1154" s="67"/>
      <c r="M1154" s="67"/>
      <c r="N1154" s="67"/>
      <c r="O1154" s="67"/>
      <c r="P1154" s="67"/>
      <c r="Q1154" s="67"/>
      <c r="R1154" s="67"/>
      <c r="S1154" s="67"/>
      <c r="T1154" s="67"/>
      <c r="U1154" s="67"/>
      <c r="V1154" s="67"/>
      <c r="W1154" s="67"/>
      <c r="X1154" s="67"/>
      <c r="Y1154" s="67"/>
      <c r="Z1154" s="67"/>
    </row>
    <row r="1155" spans="1:26" ht="16.5" x14ac:dyDescent="0.45">
      <c r="A1155" s="67"/>
      <c r="B1155" s="67"/>
      <c r="C1155" s="67"/>
      <c r="D1155" s="67"/>
      <c r="E1155" s="28"/>
      <c r="F1155" s="67"/>
      <c r="G1155" s="67"/>
      <c r="H1155" s="67"/>
      <c r="I1155" s="67"/>
      <c r="J1155" s="97"/>
      <c r="K1155" s="67"/>
      <c r="L1155" s="67"/>
      <c r="M1155" s="67"/>
      <c r="N1155" s="67"/>
      <c r="O1155" s="67"/>
      <c r="P1155" s="67"/>
      <c r="Q1155" s="67"/>
      <c r="R1155" s="67"/>
      <c r="S1155" s="67"/>
      <c r="T1155" s="67"/>
      <c r="U1155" s="67"/>
      <c r="V1155" s="67"/>
      <c r="W1155" s="67"/>
      <c r="X1155" s="67"/>
      <c r="Y1155" s="67"/>
      <c r="Z1155" s="67"/>
    </row>
    <row r="1156" spans="1:26" ht="16.5" x14ac:dyDescent="0.45">
      <c r="A1156" s="67"/>
      <c r="B1156" s="67"/>
      <c r="C1156" s="67"/>
      <c r="D1156" s="67"/>
      <c r="E1156" s="28"/>
      <c r="F1156" s="67"/>
      <c r="G1156" s="67"/>
      <c r="H1156" s="67"/>
      <c r="I1156" s="67"/>
      <c r="J1156" s="97"/>
      <c r="K1156" s="67"/>
      <c r="L1156" s="67"/>
      <c r="M1156" s="67"/>
      <c r="N1156" s="67"/>
      <c r="O1156" s="67"/>
      <c r="P1156" s="67"/>
      <c r="Q1156" s="67"/>
      <c r="R1156" s="67"/>
      <c r="S1156" s="67"/>
      <c r="T1156" s="67"/>
      <c r="U1156" s="67"/>
      <c r="V1156" s="67"/>
      <c r="W1156" s="67"/>
      <c r="X1156" s="67"/>
      <c r="Y1156" s="67"/>
      <c r="Z1156" s="67"/>
    </row>
    <row r="1157" spans="1:26" ht="16.5" x14ac:dyDescent="0.45">
      <c r="A1157" s="67"/>
      <c r="B1157" s="67"/>
      <c r="C1157" s="67"/>
      <c r="D1157" s="67"/>
      <c r="E1157" s="28"/>
      <c r="F1157" s="67"/>
      <c r="G1157" s="67"/>
      <c r="H1157" s="67"/>
      <c r="I1157" s="67"/>
      <c r="J1157" s="97"/>
      <c r="K1157" s="67"/>
      <c r="L1157" s="67"/>
      <c r="M1157" s="67"/>
      <c r="N1157" s="67"/>
      <c r="O1157" s="67"/>
      <c r="P1157" s="67"/>
      <c r="Q1157" s="67"/>
      <c r="R1157" s="67"/>
      <c r="S1157" s="67"/>
      <c r="T1157" s="67"/>
      <c r="U1157" s="67"/>
      <c r="V1157" s="67"/>
      <c r="W1157" s="67"/>
      <c r="X1157" s="67"/>
      <c r="Y1157" s="67"/>
      <c r="Z1157" s="67"/>
    </row>
    <row r="1158" spans="1:26" ht="16.5" x14ac:dyDescent="0.45">
      <c r="A1158" s="67"/>
      <c r="B1158" s="67"/>
      <c r="C1158" s="67"/>
      <c r="D1158" s="67"/>
      <c r="E1158" s="28"/>
      <c r="F1158" s="67"/>
      <c r="G1158" s="67"/>
      <c r="H1158" s="67"/>
      <c r="I1158" s="67"/>
      <c r="J1158" s="97"/>
      <c r="K1158" s="67"/>
      <c r="L1158" s="67"/>
      <c r="M1158" s="67"/>
      <c r="N1158" s="67"/>
      <c r="O1158" s="67"/>
      <c r="P1158" s="67"/>
      <c r="Q1158" s="67"/>
      <c r="R1158" s="67"/>
      <c r="S1158" s="67"/>
      <c r="T1158" s="67"/>
      <c r="U1158" s="67"/>
      <c r="V1158" s="67"/>
      <c r="W1158" s="67"/>
      <c r="X1158" s="67"/>
      <c r="Y1158" s="67"/>
      <c r="Z1158" s="67"/>
    </row>
    <row r="1159" spans="1:26" ht="16.5" x14ac:dyDescent="0.45">
      <c r="A1159" s="67"/>
      <c r="B1159" s="67"/>
      <c r="C1159" s="67"/>
      <c r="D1159" s="67"/>
      <c r="E1159" s="28"/>
      <c r="F1159" s="67"/>
      <c r="G1159" s="67"/>
      <c r="H1159" s="67"/>
      <c r="I1159" s="67"/>
      <c r="J1159" s="97"/>
      <c r="K1159" s="67"/>
      <c r="L1159" s="67"/>
      <c r="M1159" s="67"/>
      <c r="N1159" s="67"/>
      <c r="O1159" s="67"/>
      <c r="P1159" s="67"/>
      <c r="Q1159" s="67"/>
      <c r="R1159" s="67"/>
      <c r="S1159" s="67"/>
      <c r="T1159" s="67"/>
      <c r="U1159" s="67"/>
      <c r="V1159" s="67"/>
      <c r="W1159" s="67"/>
      <c r="X1159" s="67"/>
      <c r="Y1159" s="67"/>
      <c r="Z1159" s="67"/>
    </row>
    <row r="1160" spans="1:26" ht="16.5" x14ac:dyDescent="0.45">
      <c r="A1160" s="67"/>
      <c r="B1160" s="67"/>
      <c r="C1160" s="67"/>
      <c r="D1160" s="67"/>
      <c r="E1160" s="28"/>
      <c r="F1160" s="67"/>
      <c r="G1160" s="67"/>
      <c r="H1160" s="67"/>
      <c r="I1160" s="67"/>
      <c r="J1160" s="97"/>
      <c r="K1160" s="67"/>
      <c r="L1160" s="67"/>
      <c r="M1160" s="67"/>
      <c r="N1160" s="67"/>
      <c r="O1160" s="67"/>
      <c r="P1160" s="67"/>
      <c r="Q1160" s="67"/>
      <c r="R1160" s="67"/>
      <c r="S1160" s="67"/>
      <c r="T1160" s="67"/>
      <c r="U1160" s="67"/>
      <c r="V1160" s="67"/>
      <c r="W1160" s="67"/>
      <c r="X1160" s="67"/>
      <c r="Y1160" s="67"/>
      <c r="Z1160" s="67"/>
    </row>
    <row r="1161" spans="1:26" ht="16.5" x14ac:dyDescent="0.45">
      <c r="A1161" s="67"/>
      <c r="B1161" s="67"/>
      <c r="C1161" s="67"/>
      <c r="D1161" s="67"/>
      <c r="E1161" s="28"/>
      <c r="F1161" s="67"/>
      <c r="G1161" s="67"/>
      <c r="H1161" s="67"/>
      <c r="I1161" s="67"/>
      <c r="J1161" s="97"/>
      <c r="K1161" s="67"/>
      <c r="L1161" s="67"/>
      <c r="M1161" s="67"/>
      <c r="N1161" s="67"/>
      <c r="O1161" s="67"/>
      <c r="P1161" s="67"/>
      <c r="Q1161" s="67"/>
      <c r="R1161" s="67"/>
      <c r="S1161" s="67"/>
      <c r="T1161" s="67"/>
      <c r="U1161" s="67"/>
      <c r="V1161" s="67"/>
      <c r="W1161" s="67"/>
      <c r="X1161" s="67"/>
      <c r="Y1161" s="67"/>
      <c r="Z1161" s="67"/>
    </row>
    <row r="1162" spans="1:26" ht="16.5" x14ac:dyDescent="0.45">
      <c r="A1162" s="67"/>
      <c r="B1162" s="67"/>
      <c r="C1162" s="67"/>
      <c r="D1162" s="67"/>
      <c r="E1162" s="28"/>
      <c r="F1162" s="67"/>
      <c r="G1162" s="67"/>
      <c r="H1162" s="67"/>
      <c r="I1162" s="67"/>
      <c r="J1162" s="97"/>
      <c r="K1162" s="67"/>
      <c r="L1162" s="67"/>
      <c r="M1162" s="67"/>
      <c r="N1162" s="67"/>
      <c r="O1162" s="67"/>
      <c r="P1162" s="67"/>
      <c r="Q1162" s="67"/>
      <c r="R1162" s="67"/>
      <c r="S1162" s="67"/>
      <c r="T1162" s="67"/>
      <c r="U1162" s="67"/>
      <c r="V1162" s="67"/>
      <c r="W1162" s="67"/>
      <c r="X1162" s="67"/>
      <c r="Y1162" s="67"/>
      <c r="Z1162" s="67"/>
    </row>
    <row r="1163" spans="1:26" ht="16.5" x14ac:dyDescent="0.45">
      <c r="A1163" s="67"/>
      <c r="B1163" s="67"/>
      <c r="C1163" s="67"/>
      <c r="D1163" s="67"/>
      <c r="E1163" s="28"/>
      <c r="F1163" s="67"/>
      <c r="G1163" s="67"/>
      <c r="H1163" s="67"/>
      <c r="I1163" s="67"/>
      <c r="J1163" s="97"/>
      <c r="K1163" s="67"/>
      <c r="L1163" s="67"/>
      <c r="M1163" s="67"/>
      <c r="N1163" s="67"/>
      <c r="O1163" s="67"/>
      <c r="P1163" s="67"/>
      <c r="Q1163" s="67"/>
      <c r="R1163" s="67"/>
      <c r="S1163" s="67"/>
      <c r="T1163" s="67"/>
      <c r="U1163" s="67"/>
      <c r="V1163" s="67"/>
      <c r="W1163" s="67"/>
      <c r="X1163" s="67"/>
      <c r="Y1163" s="67"/>
      <c r="Z1163" s="67"/>
    </row>
    <row r="1164" spans="1:26" ht="16.5" x14ac:dyDescent="0.45">
      <c r="A1164" s="67"/>
      <c r="B1164" s="67"/>
      <c r="C1164" s="67"/>
      <c r="D1164" s="67"/>
      <c r="E1164" s="28"/>
      <c r="F1164" s="67"/>
      <c r="G1164" s="67"/>
      <c r="H1164" s="67"/>
      <c r="I1164" s="67"/>
      <c r="J1164" s="97"/>
      <c r="K1164" s="67"/>
      <c r="L1164" s="67"/>
      <c r="M1164" s="67"/>
      <c r="N1164" s="67"/>
      <c r="O1164" s="67"/>
      <c r="P1164" s="67"/>
      <c r="Q1164" s="67"/>
      <c r="R1164" s="67"/>
      <c r="S1164" s="67"/>
      <c r="T1164" s="67"/>
      <c r="U1164" s="67"/>
      <c r="V1164" s="67"/>
      <c r="W1164" s="67"/>
      <c r="X1164" s="67"/>
      <c r="Y1164" s="67"/>
      <c r="Z1164" s="67"/>
    </row>
    <row r="1165" spans="1:26" ht="16.5" x14ac:dyDescent="0.45">
      <c r="A1165" s="67"/>
      <c r="B1165" s="67"/>
      <c r="C1165" s="67"/>
      <c r="D1165" s="67"/>
      <c r="E1165" s="28"/>
      <c r="F1165" s="67"/>
      <c r="G1165" s="67"/>
      <c r="H1165" s="67"/>
      <c r="I1165" s="67"/>
      <c r="J1165" s="97"/>
      <c r="K1165" s="67"/>
      <c r="L1165" s="67"/>
      <c r="M1165" s="67"/>
      <c r="N1165" s="67"/>
      <c r="O1165" s="67"/>
      <c r="P1165" s="67"/>
      <c r="Q1165" s="67"/>
      <c r="R1165" s="67"/>
      <c r="S1165" s="67"/>
      <c r="T1165" s="67"/>
      <c r="U1165" s="67"/>
      <c r="V1165" s="67"/>
      <c r="W1165" s="67"/>
      <c r="X1165" s="67"/>
      <c r="Y1165" s="67"/>
      <c r="Z1165" s="67"/>
    </row>
    <row r="1166" spans="1:26" ht="16.5" x14ac:dyDescent="0.45">
      <c r="A1166" s="67"/>
      <c r="B1166" s="67"/>
      <c r="C1166" s="67"/>
      <c r="D1166" s="67"/>
      <c r="E1166" s="28"/>
      <c r="F1166" s="67"/>
      <c r="G1166" s="67"/>
      <c r="H1166" s="67"/>
      <c r="I1166" s="67"/>
      <c r="J1166" s="97"/>
      <c r="K1166" s="67"/>
      <c r="L1166" s="67"/>
      <c r="M1166" s="67"/>
      <c r="N1166" s="67"/>
      <c r="O1166" s="67"/>
      <c r="P1166" s="67"/>
      <c r="Q1166" s="67"/>
      <c r="R1166" s="67"/>
      <c r="S1166" s="67"/>
      <c r="T1166" s="67"/>
      <c r="U1166" s="67"/>
      <c r="V1166" s="67"/>
      <c r="W1166" s="67"/>
      <c r="X1166" s="67"/>
      <c r="Y1166" s="67"/>
      <c r="Z1166" s="67"/>
    </row>
    <row r="1167" spans="1:26" ht="16.5" x14ac:dyDescent="0.45">
      <c r="A1167" s="67"/>
      <c r="B1167" s="67"/>
      <c r="C1167" s="67"/>
      <c r="D1167" s="67"/>
      <c r="E1167" s="28"/>
      <c r="F1167" s="67"/>
      <c r="G1167" s="67"/>
      <c r="H1167" s="67"/>
      <c r="I1167" s="67"/>
      <c r="J1167" s="97"/>
      <c r="K1167" s="67"/>
      <c r="L1167" s="67"/>
      <c r="M1167" s="67"/>
      <c r="N1167" s="67"/>
      <c r="O1167" s="67"/>
      <c r="P1167" s="67"/>
      <c r="Q1167" s="67"/>
      <c r="R1167" s="67"/>
      <c r="S1167" s="67"/>
      <c r="T1167" s="67"/>
      <c r="U1167" s="67"/>
      <c r="V1167" s="67"/>
      <c r="W1167" s="67"/>
      <c r="X1167" s="67"/>
      <c r="Y1167" s="67"/>
      <c r="Z1167" s="67"/>
    </row>
    <row r="1168" spans="1:26" ht="16.5" x14ac:dyDescent="0.45">
      <c r="A1168" s="67"/>
      <c r="B1168" s="67"/>
      <c r="C1168" s="67"/>
      <c r="D1168" s="67"/>
      <c r="E1168" s="28"/>
      <c r="F1168" s="67"/>
      <c r="G1168" s="67"/>
      <c r="H1168" s="67"/>
      <c r="I1168" s="67"/>
      <c r="J1168" s="97"/>
      <c r="K1168" s="67"/>
      <c r="L1168" s="67"/>
      <c r="M1168" s="67"/>
      <c r="N1168" s="67"/>
      <c r="O1168" s="67"/>
      <c r="P1168" s="67"/>
      <c r="Q1168" s="67"/>
      <c r="R1168" s="67"/>
      <c r="S1168" s="67"/>
      <c r="T1168" s="67"/>
      <c r="U1168" s="67"/>
      <c r="V1168" s="67"/>
      <c r="W1168" s="67"/>
      <c r="X1168" s="67"/>
      <c r="Y1168" s="67"/>
      <c r="Z1168" s="67"/>
    </row>
    <row r="1169" spans="1:26" ht="16.5" x14ac:dyDescent="0.45">
      <c r="A1169" s="67"/>
      <c r="B1169" s="67"/>
      <c r="C1169" s="67"/>
      <c r="D1169" s="67"/>
      <c r="E1169" s="28"/>
      <c r="F1169" s="67"/>
      <c r="G1169" s="67"/>
      <c r="H1169" s="67"/>
      <c r="I1169" s="67"/>
      <c r="J1169" s="97"/>
      <c r="K1169" s="67"/>
      <c r="L1169" s="67"/>
      <c r="M1169" s="67"/>
      <c r="N1169" s="67"/>
      <c r="O1169" s="67"/>
      <c r="P1169" s="67"/>
      <c r="Q1169" s="67"/>
      <c r="R1169" s="67"/>
      <c r="S1169" s="67"/>
      <c r="T1169" s="67"/>
      <c r="U1169" s="67"/>
      <c r="V1169" s="67"/>
      <c r="W1169" s="67"/>
      <c r="X1169" s="67"/>
      <c r="Y1169" s="67"/>
      <c r="Z1169" s="67"/>
    </row>
    <row r="1170" spans="1:26" ht="16.5" x14ac:dyDescent="0.45">
      <c r="A1170" s="67"/>
      <c r="B1170" s="67"/>
      <c r="C1170" s="67"/>
      <c r="D1170" s="67"/>
      <c r="E1170" s="28"/>
      <c r="F1170" s="67"/>
      <c r="G1170" s="67"/>
      <c r="H1170" s="67"/>
      <c r="I1170" s="67"/>
      <c r="J1170" s="97"/>
      <c r="K1170" s="67"/>
      <c r="L1170" s="67"/>
      <c r="M1170" s="67"/>
      <c r="N1170" s="67"/>
      <c r="O1170" s="67"/>
      <c r="P1170" s="67"/>
      <c r="Q1170" s="67"/>
      <c r="R1170" s="67"/>
      <c r="S1170" s="67"/>
      <c r="T1170" s="67"/>
      <c r="U1170" s="67"/>
      <c r="V1170" s="67"/>
      <c r="W1170" s="67"/>
      <c r="X1170" s="67"/>
      <c r="Y1170" s="67"/>
      <c r="Z1170" s="67"/>
    </row>
    <row r="1171" spans="1:26" ht="16.5" x14ac:dyDescent="0.45">
      <c r="A1171" s="67"/>
      <c r="B1171" s="67"/>
      <c r="C1171" s="67"/>
      <c r="D1171" s="67"/>
      <c r="E1171" s="28"/>
      <c r="F1171" s="67"/>
      <c r="G1171" s="67"/>
      <c r="H1171" s="67"/>
      <c r="I1171" s="67"/>
      <c r="J1171" s="97"/>
      <c r="K1171" s="67"/>
      <c r="L1171" s="67"/>
      <c r="M1171" s="67"/>
      <c r="N1171" s="67"/>
      <c r="O1171" s="67"/>
      <c r="P1171" s="67"/>
      <c r="Q1171" s="67"/>
      <c r="R1171" s="67"/>
      <c r="S1171" s="67"/>
      <c r="T1171" s="67"/>
      <c r="U1171" s="67"/>
      <c r="V1171" s="67"/>
      <c r="W1171" s="67"/>
      <c r="X1171" s="67"/>
      <c r="Y1171" s="67"/>
      <c r="Z1171" s="67"/>
    </row>
    <row r="1172" spans="1:26" ht="16.5" x14ac:dyDescent="0.45">
      <c r="A1172" s="67"/>
      <c r="B1172" s="67"/>
      <c r="C1172" s="67"/>
      <c r="D1172" s="67"/>
      <c r="E1172" s="28"/>
      <c r="F1172" s="67"/>
      <c r="G1172" s="67"/>
      <c r="H1172" s="67"/>
      <c r="I1172" s="67"/>
      <c r="J1172" s="97"/>
      <c r="K1172" s="67"/>
      <c r="L1172" s="67"/>
      <c r="M1172" s="67"/>
      <c r="N1172" s="67"/>
      <c r="O1172" s="67"/>
      <c r="P1172" s="67"/>
      <c r="Q1172" s="67"/>
      <c r="R1172" s="67"/>
      <c r="S1172" s="67"/>
      <c r="T1172" s="67"/>
      <c r="U1172" s="67"/>
      <c r="V1172" s="67"/>
      <c r="W1172" s="67"/>
      <c r="X1172" s="67"/>
      <c r="Y1172" s="67"/>
      <c r="Z1172" s="67"/>
    </row>
    <row r="1173" spans="1:26" ht="16.5" x14ac:dyDescent="0.45">
      <c r="A1173" s="67"/>
      <c r="B1173" s="67"/>
      <c r="C1173" s="67"/>
      <c r="D1173" s="67"/>
      <c r="E1173" s="28"/>
      <c r="F1173" s="67"/>
      <c r="G1173" s="67"/>
      <c r="H1173" s="67"/>
      <c r="I1173" s="67"/>
      <c r="J1173" s="97"/>
      <c r="K1173" s="67"/>
      <c r="L1173" s="67"/>
      <c r="M1173" s="67"/>
      <c r="N1173" s="67"/>
      <c r="O1173" s="67"/>
      <c r="P1173" s="67"/>
      <c r="Q1173" s="67"/>
      <c r="R1173" s="67"/>
      <c r="S1173" s="67"/>
      <c r="T1173" s="67"/>
      <c r="U1173" s="67"/>
      <c r="V1173" s="67"/>
      <c r="W1173" s="67"/>
      <c r="X1173" s="67"/>
      <c r="Y1173" s="67"/>
      <c r="Z1173" s="67"/>
    </row>
    <row r="1174" spans="1:26" ht="16.5" x14ac:dyDescent="0.45">
      <c r="A1174" s="67"/>
      <c r="B1174" s="67"/>
      <c r="C1174" s="67"/>
      <c r="D1174" s="67"/>
      <c r="E1174" s="28"/>
      <c r="F1174" s="67"/>
      <c r="G1174" s="67"/>
      <c r="H1174" s="67"/>
      <c r="I1174" s="67"/>
      <c r="J1174" s="97"/>
      <c r="K1174" s="67"/>
      <c r="L1174" s="67"/>
      <c r="M1174" s="67"/>
      <c r="N1174" s="67"/>
      <c r="O1174" s="67"/>
      <c r="P1174" s="67"/>
      <c r="Q1174" s="67"/>
      <c r="R1174" s="67"/>
      <c r="S1174" s="67"/>
      <c r="T1174" s="67"/>
      <c r="U1174" s="67"/>
      <c r="V1174" s="67"/>
      <c r="W1174" s="67"/>
      <c r="X1174" s="67"/>
      <c r="Y1174" s="67"/>
      <c r="Z1174" s="67"/>
    </row>
    <row r="1175" spans="1:26" ht="16.5" x14ac:dyDescent="0.45">
      <c r="A1175" s="67"/>
      <c r="B1175" s="67"/>
      <c r="C1175" s="67"/>
      <c r="D1175" s="67"/>
      <c r="E1175" s="28"/>
      <c r="F1175" s="67"/>
      <c r="G1175" s="67"/>
      <c r="H1175" s="67"/>
      <c r="I1175" s="67"/>
      <c r="J1175" s="97"/>
      <c r="K1175" s="67"/>
      <c r="L1175" s="67"/>
      <c r="M1175" s="67"/>
      <c r="N1175" s="67"/>
      <c r="O1175" s="67"/>
      <c r="P1175" s="67"/>
      <c r="Q1175" s="67"/>
      <c r="R1175" s="67"/>
      <c r="S1175" s="67"/>
      <c r="T1175" s="67"/>
      <c r="U1175" s="67"/>
      <c r="V1175" s="67"/>
      <c r="W1175" s="67"/>
      <c r="X1175" s="67"/>
      <c r="Y1175" s="67"/>
      <c r="Z1175" s="67"/>
    </row>
    <row r="1176" spans="1:26" ht="16.5" x14ac:dyDescent="0.45">
      <c r="A1176" s="67"/>
      <c r="B1176" s="67"/>
      <c r="C1176" s="67"/>
      <c r="D1176" s="67"/>
      <c r="E1176" s="28"/>
      <c r="F1176" s="67"/>
      <c r="G1176" s="67"/>
      <c r="H1176" s="67"/>
      <c r="I1176" s="67"/>
      <c r="J1176" s="97"/>
      <c r="K1176" s="67"/>
      <c r="L1176" s="67"/>
      <c r="M1176" s="67"/>
      <c r="N1176" s="67"/>
      <c r="O1176" s="67"/>
      <c r="P1176" s="67"/>
      <c r="Q1176" s="67"/>
      <c r="R1176" s="67"/>
      <c r="S1176" s="67"/>
      <c r="T1176" s="67"/>
      <c r="U1176" s="67"/>
      <c r="V1176" s="67"/>
      <c r="W1176" s="67"/>
      <c r="X1176" s="67"/>
      <c r="Y1176" s="67"/>
      <c r="Z1176" s="67"/>
    </row>
    <row r="1177" spans="1:26" ht="16.5" x14ac:dyDescent="0.45">
      <c r="A1177" s="67"/>
      <c r="B1177" s="67"/>
      <c r="C1177" s="67"/>
      <c r="D1177" s="67"/>
      <c r="E1177" s="28"/>
      <c r="F1177" s="67"/>
      <c r="G1177" s="67"/>
      <c r="H1177" s="67"/>
      <c r="I1177" s="67"/>
      <c r="J1177" s="97"/>
      <c r="K1177" s="67"/>
      <c r="L1177" s="67"/>
      <c r="M1177" s="67"/>
      <c r="N1177" s="67"/>
      <c r="O1177" s="67"/>
      <c r="P1177" s="67"/>
      <c r="Q1177" s="67"/>
      <c r="R1177" s="67"/>
      <c r="S1177" s="67"/>
      <c r="T1177" s="67"/>
      <c r="U1177" s="67"/>
      <c r="V1177" s="67"/>
      <c r="W1177" s="67"/>
      <c r="X1177" s="67"/>
      <c r="Y1177" s="67"/>
      <c r="Z1177" s="67"/>
    </row>
    <row r="1178" spans="1:26" ht="16.5" x14ac:dyDescent="0.45">
      <c r="A1178" s="67"/>
      <c r="B1178" s="67"/>
      <c r="C1178" s="67"/>
      <c r="D1178" s="67"/>
      <c r="E1178" s="28"/>
      <c r="F1178" s="67"/>
      <c r="G1178" s="67"/>
      <c r="H1178" s="67"/>
      <c r="I1178" s="67"/>
      <c r="J1178" s="97"/>
      <c r="K1178" s="67"/>
      <c r="L1178" s="67"/>
      <c r="M1178" s="67"/>
      <c r="N1178" s="67"/>
      <c r="O1178" s="67"/>
      <c r="P1178" s="67"/>
      <c r="Q1178" s="67"/>
      <c r="R1178" s="67"/>
      <c r="S1178" s="67"/>
      <c r="T1178" s="67"/>
      <c r="U1178" s="67"/>
      <c r="V1178" s="67"/>
      <c r="W1178" s="67"/>
      <c r="X1178" s="67"/>
      <c r="Y1178" s="67"/>
      <c r="Z1178" s="67"/>
    </row>
    <row r="1179" spans="1:26" ht="16.5" x14ac:dyDescent="0.45">
      <c r="A1179" s="67"/>
      <c r="B1179" s="67"/>
      <c r="C1179" s="67"/>
      <c r="D1179" s="67"/>
      <c r="E1179" s="28"/>
      <c r="F1179" s="67"/>
      <c r="G1179" s="67"/>
      <c r="H1179" s="67"/>
      <c r="I1179" s="67"/>
      <c r="J1179" s="97"/>
      <c r="K1179" s="67"/>
      <c r="L1179" s="67"/>
      <c r="M1179" s="67"/>
      <c r="N1179" s="67"/>
      <c r="O1179" s="67"/>
      <c r="P1179" s="67"/>
      <c r="Q1179" s="67"/>
      <c r="R1179" s="67"/>
      <c r="S1179" s="67"/>
      <c r="T1179" s="67"/>
      <c r="U1179" s="67"/>
      <c r="V1179" s="67"/>
      <c r="W1179" s="67"/>
      <c r="X1179" s="67"/>
      <c r="Y1179" s="67"/>
      <c r="Z1179" s="67"/>
    </row>
    <row r="1180" spans="1:26" ht="16.5" x14ac:dyDescent="0.45">
      <c r="A1180" s="67"/>
      <c r="B1180" s="67"/>
      <c r="C1180" s="67"/>
      <c r="D1180" s="67"/>
      <c r="E1180" s="28"/>
      <c r="F1180" s="67"/>
      <c r="G1180" s="67"/>
      <c r="H1180" s="67"/>
      <c r="I1180" s="67"/>
      <c r="J1180" s="97"/>
      <c r="K1180" s="67"/>
      <c r="L1180" s="67"/>
      <c r="M1180" s="67"/>
      <c r="N1180" s="67"/>
      <c r="O1180" s="67"/>
      <c r="P1180" s="67"/>
      <c r="Q1180" s="67"/>
      <c r="R1180" s="67"/>
      <c r="S1180" s="67"/>
      <c r="T1180" s="67"/>
      <c r="U1180" s="67"/>
      <c r="V1180" s="67"/>
      <c r="W1180" s="67"/>
      <c r="X1180" s="67"/>
      <c r="Y1180" s="67"/>
      <c r="Z1180" s="67"/>
    </row>
    <row r="1181" spans="1:26" ht="16.5" x14ac:dyDescent="0.45">
      <c r="A1181" s="67"/>
      <c r="B1181" s="67"/>
      <c r="C1181" s="67"/>
      <c r="D1181" s="67"/>
      <c r="E1181" s="28"/>
      <c r="F1181" s="67"/>
      <c r="G1181" s="67"/>
      <c r="H1181" s="67"/>
      <c r="I1181" s="67"/>
      <c r="J1181" s="97"/>
      <c r="K1181" s="67"/>
      <c r="L1181" s="67"/>
      <c r="M1181" s="67"/>
      <c r="N1181" s="67"/>
      <c r="O1181" s="67"/>
      <c r="P1181" s="67"/>
      <c r="Q1181" s="67"/>
      <c r="R1181" s="67"/>
      <c r="S1181" s="67"/>
      <c r="T1181" s="67"/>
      <c r="U1181" s="67"/>
      <c r="V1181" s="67"/>
      <c r="W1181" s="67"/>
      <c r="X1181" s="67"/>
      <c r="Y1181" s="67"/>
      <c r="Z1181" s="67"/>
    </row>
    <row r="1182" spans="1:26" ht="16.5" x14ac:dyDescent="0.45">
      <c r="A1182" s="67"/>
      <c r="B1182" s="67"/>
      <c r="C1182" s="67"/>
      <c r="D1182" s="67"/>
      <c r="E1182" s="28"/>
      <c r="F1182" s="67"/>
      <c r="G1182" s="67"/>
      <c r="H1182" s="67"/>
      <c r="I1182" s="67"/>
      <c r="J1182" s="97"/>
      <c r="K1182" s="67"/>
      <c r="L1182" s="67"/>
      <c r="M1182" s="67"/>
      <c r="N1182" s="67"/>
      <c r="O1182" s="67"/>
      <c r="P1182" s="67"/>
      <c r="Q1182" s="67"/>
      <c r="R1182" s="67"/>
      <c r="S1182" s="67"/>
      <c r="T1182" s="67"/>
      <c r="U1182" s="67"/>
      <c r="V1182" s="67"/>
      <c r="W1182" s="67"/>
      <c r="X1182" s="67"/>
      <c r="Y1182" s="67"/>
      <c r="Z1182" s="67"/>
    </row>
    <row r="1183" spans="1:26" ht="16.5" x14ac:dyDescent="0.45">
      <c r="A1183" s="67"/>
      <c r="B1183" s="67"/>
      <c r="C1183" s="67"/>
      <c r="D1183" s="67"/>
      <c r="E1183" s="28"/>
      <c r="F1183" s="67"/>
      <c r="G1183" s="67"/>
      <c r="H1183" s="67"/>
      <c r="I1183" s="67"/>
      <c r="J1183" s="97"/>
      <c r="K1183" s="67"/>
      <c r="L1183" s="67"/>
      <c r="M1183" s="67"/>
      <c r="N1183" s="67"/>
      <c r="O1183" s="67"/>
      <c r="P1183" s="67"/>
      <c r="Q1183" s="67"/>
      <c r="R1183" s="67"/>
      <c r="S1183" s="67"/>
      <c r="T1183" s="67"/>
      <c r="U1183" s="67"/>
      <c r="V1183" s="67"/>
      <c r="W1183" s="67"/>
      <c r="X1183" s="67"/>
      <c r="Y1183" s="67"/>
      <c r="Z1183" s="67"/>
    </row>
    <row r="1184" spans="1:26" ht="16.5" x14ac:dyDescent="0.45">
      <c r="A1184" s="67"/>
      <c r="B1184" s="67"/>
      <c r="C1184" s="67"/>
      <c r="D1184" s="67"/>
      <c r="E1184" s="28"/>
      <c r="F1184" s="67"/>
      <c r="G1184" s="67"/>
      <c r="H1184" s="67"/>
      <c r="I1184" s="67"/>
      <c r="J1184" s="97"/>
      <c r="K1184" s="67"/>
      <c r="L1184" s="67"/>
      <c r="M1184" s="67"/>
      <c r="N1184" s="67"/>
      <c r="O1184" s="67"/>
      <c r="P1184" s="67"/>
      <c r="Q1184" s="67"/>
      <c r="R1184" s="67"/>
      <c r="S1184" s="67"/>
      <c r="T1184" s="67"/>
      <c r="U1184" s="67"/>
      <c r="V1184" s="67"/>
      <c r="W1184" s="67"/>
      <c r="X1184" s="67"/>
      <c r="Y1184" s="67"/>
      <c r="Z1184" s="67"/>
    </row>
    <row r="1185" spans="1:26" ht="16.5" x14ac:dyDescent="0.45">
      <c r="A1185" s="67"/>
      <c r="B1185" s="67"/>
      <c r="C1185" s="67"/>
      <c r="D1185" s="67"/>
      <c r="E1185" s="28"/>
      <c r="F1185" s="67"/>
      <c r="G1185" s="67"/>
      <c r="H1185" s="67"/>
      <c r="I1185" s="67"/>
      <c r="J1185" s="97"/>
      <c r="K1185" s="67"/>
      <c r="L1185" s="67"/>
      <c r="M1185" s="67"/>
      <c r="N1185" s="67"/>
      <c r="O1185" s="67"/>
      <c r="P1185" s="67"/>
      <c r="Q1185" s="67"/>
      <c r="R1185" s="67"/>
      <c r="S1185" s="67"/>
      <c r="T1185" s="67"/>
      <c r="U1185" s="67"/>
      <c r="V1185" s="67"/>
      <c r="W1185" s="67"/>
      <c r="X1185" s="67"/>
      <c r="Y1185" s="67"/>
      <c r="Z1185" s="67"/>
    </row>
    <row r="1186" spans="1:26" ht="16.5" x14ac:dyDescent="0.45">
      <c r="A1186" s="67"/>
      <c r="B1186" s="67"/>
      <c r="C1186" s="67"/>
      <c r="D1186" s="67"/>
      <c r="E1186" s="28"/>
      <c r="F1186" s="67"/>
      <c r="G1186" s="67"/>
      <c r="H1186" s="67"/>
      <c r="I1186" s="67"/>
      <c r="J1186" s="97"/>
      <c r="K1186" s="67"/>
      <c r="L1186" s="67"/>
      <c r="M1186" s="67"/>
      <c r="N1186" s="67"/>
      <c r="O1186" s="67"/>
      <c r="P1186" s="67"/>
      <c r="Q1186" s="67"/>
      <c r="R1186" s="67"/>
      <c r="S1186" s="67"/>
      <c r="T1186" s="67"/>
      <c r="U1186" s="67"/>
      <c r="V1186" s="67"/>
      <c r="W1186" s="67"/>
      <c r="X1186" s="67"/>
      <c r="Y1186" s="67"/>
      <c r="Z1186" s="67"/>
    </row>
    <row r="1187" spans="1:26" ht="16.5" x14ac:dyDescent="0.45">
      <c r="A1187" s="67"/>
      <c r="B1187" s="67"/>
      <c r="C1187" s="67"/>
      <c r="D1187" s="67"/>
      <c r="E1187" s="28"/>
      <c r="F1187" s="67"/>
      <c r="G1187" s="67"/>
      <c r="H1187" s="67"/>
      <c r="I1187" s="67"/>
      <c r="J1187" s="97"/>
      <c r="K1187" s="67"/>
      <c r="L1187" s="67"/>
      <c r="M1187" s="67"/>
      <c r="N1187" s="67"/>
      <c r="O1187" s="67"/>
      <c r="P1187" s="67"/>
      <c r="Q1187" s="67"/>
      <c r="R1187" s="67"/>
      <c r="S1187" s="67"/>
      <c r="T1187" s="67"/>
      <c r="U1187" s="67"/>
      <c r="V1187" s="67"/>
      <c r="W1187" s="67"/>
      <c r="X1187" s="67"/>
      <c r="Y1187" s="67"/>
      <c r="Z1187" s="67"/>
    </row>
    <row r="1188" spans="1:26" ht="16.5" x14ac:dyDescent="0.45">
      <c r="A1188" s="67"/>
      <c r="B1188" s="67"/>
      <c r="C1188" s="67"/>
      <c r="D1188" s="67"/>
      <c r="E1188" s="28"/>
      <c r="F1188" s="67"/>
      <c r="G1188" s="67"/>
      <c r="H1188" s="67"/>
      <c r="I1188" s="67"/>
      <c r="J1188" s="97"/>
      <c r="K1188" s="67"/>
      <c r="L1188" s="67"/>
      <c r="M1188" s="67"/>
      <c r="N1188" s="67"/>
      <c r="O1188" s="67"/>
      <c r="P1188" s="67"/>
      <c r="Q1188" s="67"/>
      <c r="R1188" s="67"/>
      <c r="S1188" s="67"/>
      <c r="T1188" s="67"/>
      <c r="U1188" s="67"/>
      <c r="V1188" s="67"/>
      <c r="W1188" s="67"/>
      <c r="X1188" s="67"/>
      <c r="Y1188" s="67"/>
      <c r="Z1188" s="67"/>
    </row>
    <row r="1189" spans="1:26" ht="16.5" x14ac:dyDescent="0.45">
      <c r="A1189" s="67"/>
      <c r="B1189" s="67"/>
      <c r="C1189" s="67"/>
      <c r="D1189" s="67"/>
      <c r="E1189" s="28"/>
      <c r="F1189" s="67"/>
      <c r="G1189" s="67"/>
      <c r="H1189" s="67"/>
      <c r="I1189" s="67"/>
      <c r="J1189" s="97"/>
      <c r="K1189" s="67"/>
      <c r="L1189" s="67"/>
      <c r="M1189" s="67"/>
      <c r="N1189" s="67"/>
      <c r="O1189" s="67"/>
      <c r="P1189" s="67"/>
      <c r="Q1189" s="67"/>
      <c r="R1189" s="67"/>
      <c r="S1189" s="67"/>
      <c r="T1189" s="67"/>
      <c r="U1189" s="67"/>
      <c r="V1189" s="67"/>
      <c r="W1189" s="67"/>
      <c r="X1189" s="67"/>
      <c r="Y1189" s="67"/>
      <c r="Z1189" s="67"/>
    </row>
    <row r="1190" spans="1:26" ht="16.5" x14ac:dyDescent="0.45">
      <c r="A1190" s="67"/>
      <c r="B1190" s="67"/>
      <c r="C1190" s="67"/>
      <c r="D1190" s="67"/>
      <c r="E1190" s="28"/>
      <c r="F1190" s="67"/>
      <c r="G1190" s="67"/>
      <c r="H1190" s="67"/>
      <c r="I1190" s="67"/>
      <c r="J1190" s="97"/>
      <c r="K1190" s="67"/>
      <c r="L1190" s="67"/>
      <c r="M1190" s="67"/>
      <c r="N1190" s="67"/>
      <c r="O1190" s="67"/>
      <c r="P1190" s="67"/>
      <c r="Q1190" s="67"/>
      <c r="R1190" s="67"/>
      <c r="S1190" s="67"/>
      <c r="T1190" s="67"/>
      <c r="U1190" s="67"/>
      <c r="V1190" s="67"/>
      <c r="W1190" s="67"/>
      <c r="X1190" s="67"/>
      <c r="Y1190" s="67"/>
      <c r="Z1190" s="67"/>
    </row>
    <row r="1191" spans="1:26" ht="16.5" x14ac:dyDescent="0.45">
      <c r="A1191" s="67"/>
      <c r="B1191" s="67"/>
      <c r="C1191" s="67"/>
      <c r="D1191" s="67"/>
      <c r="E1191" s="28"/>
      <c r="F1191" s="67"/>
      <c r="G1191" s="67"/>
      <c r="H1191" s="67"/>
      <c r="I1191" s="67"/>
      <c r="J1191" s="97"/>
      <c r="K1191" s="67"/>
      <c r="L1191" s="67"/>
      <c r="M1191" s="67"/>
      <c r="N1191" s="67"/>
      <c r="O1191" s="67"/>
      <c r="P1191" s="67"/>
      <c r="Q1191" s="67"/>
      <c r="R1191" s="67"/>
      <c r="S1191" s="67"/>
      <c r="T1191" s="67"/>
      <c r="U1191" s="67"/>
      <c r="V1191" s="67"/>
      <c r="W1191" s="67"/>
      <c r="X1191" s="67"/>
      <c r="Y1191" s="67"/>
      <c r="Z1191" s="67"/>
    </row>
    <row r="1192" spans="1:26" ht="16.5" x14ac:dyDescent="0.45">
      <c r="A1192" s="67"/>
      <c r="B1192" s="67"/>
      <c r="C1192" s="67"/>
      <c r="D1192" s="67"/>
      <c r="E1192" s="28"/>
      <c r="F1192" s="67"/>
      <c r="G1192" s="67"/>
      <c r="H1192" s="67"/>
      <c r="I1192" s="67"/>
      <c r="J1192" s="97"/>
      <c r="K1192" s="67"/>
      <c r="L1192" s="67"/>
      <c r="M1192" s="67"/>
      <c r="N1192" s="67"/>
      <c r="O1192" s="67"/>
      <c r="P1192" s="67"/>
      <c r="Q1192" s="67"/>
      <c r="R1192" s="67"/>
      <c r="S1192" s="67"/>
      <c r="T1192" s="67"/>
      <c r="U1192" s="67"/>
      <c r="V1192" s="67"/>
      <c r="W1192" s="67"/>
      <c r="X1192" s="67"/>
      <c r="Y1192" s="67"/>
      <c r="Z1192" s="67"/>
    </row>
    <row r="1193" spans="1:26" ht="16.5" x14ac:dyDescent="0.45">
      <c r="A1193" s="67"/>
      <c r="B1193" s="67"/>
      <c r="C1193" s="67"/>
      <c r="D1193" s="67"/>
      <c r="E1193" s="28"/>
      <c r="F1193" s="67"/>
      <c r="G1193" s="67"/>
      <c r="H1193" s="67"/>
      <c r="I1193" s="67"/>
      <c r="J1193" s="97"/>
      <c r="K1193" s="67"/>
      <c r="L1193" s="67"/>
      <c r="M1193" s="67"/>
      <c r="N1193" s="67"/>
      <c r="O1193" s="67"/>
      <c r="P1193" s="67"/>
      <c r="Q1193" s="67"/>
      <c r="R1193" s="67"/>
      <c r="S1193" s="67"/>
      <c r="T1193" s="67"/>
      <c r="U1193" s="67"/>
      <c r="V1193" s="67"/>
      <c r="W1193" s="67"/>
      <c r="X1193" s="67"/>
      <c r="Y1193" s="67"/>
      <c r="Z1193" s="67"/>
    </row>
    <row r="1194" spans="1:26" ht="16.5" x14ac:dyDescent="0.45">
      <c r="A1194" s="67"/>
      <c r="B1194" s="67"/>
      <c r="C1194" s="67"/>
      <c r="D1194" s="67"/>
      <c r="E1194" s="28"/>
      <c r="F1194" s="67"/>
      <c r="G1194" s="67"/>
      <c r="H1194" s="67"/>
      <c r="I1194" s="67"/>
      <c r="J1194" s="97"/>
      <c r="K1194" s="67"/>
      <c r="L1194" s="67"/>
      <c r="M1194" s="67"/>
      <c r="N1194" s="67"/>
      <c r="O1194" s="67"/>
      <c r="P1194" s="67"/>
      <c r="Q1194" s="67"/>
      <c r="R1194" s="67"/>
      <c r="S1194" s="67"/>
      <c r="T1194" s="67"/>
      <c r="U1194" s="67"/>
      <c r="V1194" s="67"/>
      <c r="W1194" s="67"/>
      <c r="X1194" s="67"/>
      <c r="Y1194" s="67"/>
      <c r="Z1194" s="67"/>
    </row>
    <row r="1195" spans="1:26" ht="16.5" x14ac:dyDescent="0.45">
      <c r="A1195" s="67"/>
      <c r="B1195" s="67"/>
      <c r="C1195" s="67"/>
      <c r="D1195" s="67"/>
      <c r="E1195" s="28"/>
      <c r="F1195" s="67"/>
      <c r="G1195" s="67"/>
      <c r="H1195" s="67"/>
      <c r="I1195" s="67"/>
      <c r="J1195" s="97"/>
      <c r="K1195" s="67"/>
      <c r="L1195" s="67"/>
      <c r="M1195" s="67"/>
      <c r="N1195" s="67"/>
      <c r="O1195" s="67"/>
      <c r="P1195" s="67"/>
      <c r="Q1195" s="67"/>
      <c r="R1195" s="67"/>
      <c r="S1195" s="67"/>
      <c r="T1195" s="67"/>
      <c r="U1195" s="67"/>
      <c r="V1195" s="67"/>
      <c r="W1195" s="67"/>
      <c r="X1195" s="67"/>
      <c r="Y1195" s="67"/>
      <c r="Z1195" s="67"/>
    </row>
    <row r="1196" spans="1:26" ht="16.5" x14ac:dyDescent="0.45">
      <c r="A1196" s="67"/>
      <c r="B1196" s="67"/>
      <c r="C1196" s="67"/>
      <c r="D1196" s="67"/>
      <c r="E1196" s="28"/>
      <c r="F1196" s="67"/>
      <c r="G1196" s="67"/>
      <c r="H1196" s="67"/>
      <c r="I1196" s="67"/>
      <c r="J1196" s="97"/>
      <c r="K1196" s="67"/>
      <c r="L1196" s="67"/>
      <c r="M1196" s="67"/>
      <c r="N1196" s="67"/>
      <c r="O1196" s="67"/>
      <c r="P1196" s="67"/>
      <c r="Q1196" s="67"/>
      <c r="R1196" s="67"/>
      <c r="S1196" s="67"/>
      <c r="T1196" s="67"/>
      <c r="U1196" s="67"/>
      <c r="V1196" s="67"/>
      <c r="W1196" s="67"/>
      <c r="X1196" s="67"/>
      <c r="Y1196" s="67"/>
      <c r="Z1196" s="67"/>
    </row>
    <row r="1197" spans="1:26" ht="16.5" x14ac:dyDescent="0.45">
      <c r="A1197" s="67"/>
      <c r="B1197" s="67"/>
      <c r="C1197" s="67"/>
      <c r="D1197" s="67"/>
      <c r="E1197" s="28"/>
      <c r="F1197" s="67"/>
      <c r="G1197" s="67"/>
      <c r="H1197" s="67"/>
      <c r="I1197" s="67"/>
      <c r="J1197" s="97"/>
      <c r="K1197" s="67"/>
      <c r="L1197" s="67"/>
      <c r="M1197" s="67"/>
      <c r="N1197" s="67"/>
      <c r="O1197" s="67"/>
      <c r="P1197" s="67"/>
      <c r="Q1197" s="67"/>
      <c r="R1197" s="67"/>
      <c r="S1197" s="67"/>
      <c r="T1197" s="67"/>
      <c r="U1197" s="67"/>
      <c r="V1197" s="67"/>
      <c r="W1197" s="67"/>
      <c r="X1197" s="67"/>
      <c r="Y1197" s="67"/>
      <c r="Z1197" s="67"/>
    </row>
    <row r="1198" spans="1:26" ht="16.5" x14ac:dyDescent="0.45">
      <c r="A1198" s="67"/>
      <c r="B1198" s="67"/>
      <c r="C1198" s="67"/>
      <c r="D1198" s="67"/>
      <c r="E1198" s="28"/>
      <c r="F1198" s="67"/>
      <c r="G1198" s="67"/>
      <c r="H1198" s="67"/>
      <c r="I1198" s="67"/>
      <c r="J1198" s="97"/>
      <c r="K1198" s="67"/>
      <c r="L1198" s="67"/>
      <c r="M1198" s="67"/>
      <c r="N1198" s="67"/>
      <c r="O1198" s="67"/>
      <c r="P1198" s="67"/>
      <c r="Q1198" s="67"/>
      <c r="R1198" s="67"/>
      <c r="S1198" s="67"/>
      <c r="T1198" s="67"/>
      <c r="U1198" s="67"/>
      <c r="V1198" s="67"/>
      <c r="W1198" s="67"/>
      <c r="X1198" s="67"/>
      <c r="Y1198" s="67"/>
      <c r="Z1198" s="67"/>
    </row>
    <row r="1199" spans="1:26" ht="16.5" x14ac:dyDescent="0.45">
      <c r="A1199" s="67"/>
      <c r="B1199" s="67"/>
      <c r="C1199" s="67"/>
      <c r="D1199" s="67"/>
      <c r="E1199" s="28"/>
      <c r="F1199" s="67"/>
      <c r="G1199" s="67"/>
      <c r="H1199" s="67"/>
      <c r="I1199" s="67"/>
      <c r="J1199" s="97"/>
      <c r="K1199" s="67"/>
      <c r="L1199" s="67"/>
      <c r="M1199" s="67"/>
      <c r="N1199" s="67"/>
      <c r="O1199" s="67"/>
      <c r="P1199" s="67"/>
      <c r="Q1199" s="67"/>
      <c r="R1199" s="67"/>
      <c r="S1199" s="67"/>
      <c r="T1199" s="67"/>
      <c r="U1199" s="67"/>
      <c r="V1199" s="67"/>
      <c r="W1199" s="67"/>
      <c r="X1199" s="67"/>
      <c r="Y1199" s="67"/>
      <c r="Z1199" s="67"/>
    </row>
    <row r="1200" spans="1:26" ht="16.5" x14ac:dyDescent="0.45">
      <c r="A1200" s="67"/>
      <c r="B1200" s="67"/>
      <c r="C1200" s="67"/>
      <c r="D1200" s="67"/>
      <c r="E1200" s="28"/>
      <c r="F1200" s="67"/>
      <c r="G1200" s="67"/>
      <c r="H1200" s="67"/>
      <c r="I1200" s="67"/>
      <c r="J1200" s="97"/>
      <c r="K1200" s="67"/>
      <c r="L1200" s="67"/>
      <c r="M1200" s="67"/>
      <c r="N1200" s="67"/>
      <c r="O1200" s="67"/>
      <c r="P1200" s="67"/>
      <c r="Q1200" s="67"/>
      <c r="R1200" s="67"/>
      <c r="S1200" s="67"/>
      <c r="T1200" s="67"/>
      <c r="U1200" s="67"/>
      <c r="V1200" s="67"/>
      <c r="W1200" s="67"/>
      <c r="X1200" s="67"/>
      <c r="Y1200" s="67"/>
      <c r="Z1200" s="67"/>
    </row>
    <row r="1201" spans="1:26" ht="16.5" x14ac:dyDescent="0.45">
      <c r="A1201" s="67"/>
      <c r="B1201" s="67"/>
      <c r="C1201" s="67"/>
      <c r="D1201" s="67"/>
      <c r="E1201" s="28"/>
      <c r="F1201" s="67"/>
      <c r="G1201" s="67"/>
      <c r="H1201" s="67"/>
      <c r="I1201" s="67"/>
      <c r="J1201" s="97"/>
      <c r="K1201" s="67"/>
      <c r="L1201" s="67"/>
      <c r="M1201" s="67"/>
      <c r="N1201" s="67"/>
      <c r="O1201" s="67"/>
      <c r="P1201" s="67"/>
      <c r="Q1201" s="67"/>
      <c r="R1201" s="67"/>
      <c r="S1201" s="67"/>
      <c r="T1201" s="67"/>
      <c r="U1201" s="67"/>
      <c r="V1201" s="67"/>
      <c r="W1201" s="67"/>
      <c r="X1201" s="67"/>
      <c r="Y1201" s="67"/>
      <c r="Z1201" s="67"/>
    </row>
    <row r="1202" spans="1:26" ht="16.5" x14ac:dyDescent="0.45">
      <c r="A1202" s="67"/>
      <c r="B1202" s="67"/>
      <c r="C1202" s="67"/>
      <c r="D1202" s="67"/>
      <c r="E1202" s="28"/>
      <c r="F1202" s="67"/>
      <c r="G1202" s="67"/>
      <c r="H1202" s="67"/>
      <c r="I1202" s="67"/>
      <c r="J1202" s="97"/>
      <c r="K1202" s="67"/>
      <c r="L1202" s="67"/>
      <c r="M1202" s="67"/>
      <c r="N1202" s="67"/>
      <c r="O1202" s="67"/>
      <c r="P1202" s="67"/>
      <c r="Q1202" s="67"/>
      <c r="R1202" s="67"/>
      <c r="S1202" s="67"/>
      <c r="T1202" s="67"/>
      <c r="U1202" s="67"/>
      <c r="V1202" s="67"/>
      <c r="W1202" s="67"/>
      <c r="X1202" s="67"/>
      <c r="Y1202" s="67"/>
      <c r="Z1202" s="67"/>
    </row>
    <row r="1203" spans="1:26" ht="16.5" x14ac:dyDescent="0.45">
      <c r="A1203" s="67"/>
      <c r="B1203" s="67"/>
      <c r="C1203" s="67"/>
      <c r="D1203" s="67"/>
      <c r="E1203" s="28"/>
      <c r="F1203" s="67"/>
      <c r="G1203" s="67"/>
      <c r="H1203" s="67"/>
      <c r="I1203" s="67"/>
      <c r="J1203" s="97"/>
      <c r="K1203" s="67"/>
      <c r="L1203" s="67"/>
      <c r="M1203" s="67"/>
      <c r="N1203" s="67"/>
      <c r="O1203" s="67"/>
      <c r="P1203" s="67"/>
      <c r="Q1203" s="67"/>
      <c r="R1203" s="67"/>
      <c r="S1203" s="67"/>
      <c r="T1203" s="67"/>
      <c r="U1203" s="67"/>
      <c r="V1203" s="67"/>
      <c r="W1203" s="67"/>
      <c r="X1203" s="67"/>
      <c r="Y1203" s="67"/>
      <c r="Z1203" s="67"/>
    </row>
    <row r="1204" spans="1:26" ht="16.5" x14ac:dyDescent="0.45">
      <c r="A1204" s="67"/>
      <c r="B1204" s="67"/>
      <c r="C1204" s="67"/>
      <c r="D1204" s="67"/>
      <c r="E1204" s="28"/>
      <c r="F1204" s="67"/>
      <c r="G1204" s="67"/>
      <c r="H1204" s="67"/>
      <c r="I1204" s="67"/>
      <c r="J1204" s="97"/>
      <c r="K1204" s="67"/>
      <c r="L1204" s="67"/>
      <c r="M1204" s="67"/>
      <c r="N1204" s="67"/>
      <c r="O1204" s="67"/>
      <c r="P1204" s="67"/>
      <c r="Q1204" s="67"/>
      <c r="R1204" s="67"/>
      <c r="S1204" s="67"/>
      <c r="T1204" s="67"/>
      <c r="U1204" s="67"/>
      <c r="V1204" s="67"/>
      <c r="W1204" s="67"/>
      <c r="X1204" s="67"/>
      <c r="Y1204" s="67"/>
      <c r="Z1204" s="67"/>
    </row>
    <row r="1205" spans="1:26" ht="16.5" x14ac:dyDescent="0.45">
      <c r="A1205" s="67"/>
      <c r="B1205" s="67"/>
      <c r="C1205" s="67"/>
      <c r="D1205" s="67"/>
      <c r="E1205" s="28"/>
      <c r="F1205" s="67"/>
      <c r="G1205" s="67"/>
      <c r="H1205" s="67"/>
      <c r="I1205" s="67"/>
      <c r="J1205" s="97"/>
      <c r="K1205" s="67"/>
      <c r="L1205" s="67"/>
      <c r="M1205" s="67"/>
      <c r="N1205" s="67"/>
      <c r="O1205" s="67"/>
      <c r="P1205" s="67"/>
      <c r="Q1205" s="67"/>
      <c r="R1205" s="67"/>
      <c r="S1205" s="67"/>
      <c r="T1205" s="67"/>
      <c r="U1205" s="67"/>
      <c r="V1205" s="67"/>
      <c r="W1205" s="67"/>
      <c r="X1205" s="67"/>
      <c r="Y1205" s="67"/>
      <c r="Z1205" s="67"/>
    </row>
    <row r="1206" spans="1:26" ht="16.5" x14ac:dyDescent="0.45">
      <c r="A1206" s="67"/>
      <c r="B1206" s="67"/>
      <c r="C1206" s="67"/>
      <c r="D1206" s="67"/>
      <c r="E1206" s="28"/>
      <c r="F1206" s="67"/>
      <c r="G1206" s="67"/>
      <c r="H1206" s="67"/>
      <c r="I1206" s="67"/>
      <c r="J1206" s="97"/>
      <c r="K1206" s="67"/>
      <c r="L1206" s="67"/>
      <c r="M1206" s="67"/>
      <c r="N1206" s="67"/>
      <c r="O1206" s="67"/>
      <c r="P1206" s="67"/>
      <c r="Q1206" s="67"/>
      <c r="R1206" s="67"/>
      <c r="S1206" s="67"/>
      <c r="T1206" s="67"/>
      <c r="U1206" s="67"/>
      <c r="V1206" s="67"/>
      <c r="W1206" s="67"/>
      <c r="X1206" s="67"/>
      <c r="Y1206" s="67"/>
      <c r="Z1206" s="67"/>
    </row>
  </sheetData>
  <autoFilter ref="A6:Z366" xr:uid="{00000000-0009-0000-0000-000013000000}">
    <filterColumn colId="9">
      <filters>
        <filter val="25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5">
    <mergeCell ref="A161:B161"/>
    <mergeCell ref="A185:B185"/>
    <mergeCell ref="A270:B270"/>
    <mergeCell ref="D1:E1"/>
    <mergeCell ref="F1:I1"/>
    <mergeCell ref="D2:E2"/>
    <mergeCell ref="F2:I2"/>
    <mergeCell ref="D3:E3"/>
    <mergeCell ref="F5:I5"/>
    <mergeCell ref="A9:B9"/>
    <mergeCell ref="A33:B33"/>
    <mergeCell ref="A53:B53"/>
    <mergeCell ref="A77:B77"/>
    <mergeCell ref="A109:B109"/>
    <mergeCell ref="A139:B139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7265625" customWidth="1"/>
    <col min="7" max="7" width="12.453125" customWidth="1"/>
    <col min="8" max="8" width="15.36328125" customWidth="1"/>
    <col min="9" max="9" width="10.36328125" customWidth="1"/>
    <col min="10" max="10" width="15.26953125" customWidth="1"/>
    <col min="11" max="11" width="12" customWidth="1"/>
  </cols>
  <sheetData>
    <row r="1" spans="1:26" ht="27.75" customHeight="1" x14ac:dyDescent="0.45">
      <c r="A1" s="163">
        <f>'PLANTILLA V6'!A1</f>
        <v>0</v>
      </c>
      <c r="B1" s="63">
        <f>'PLANTILLA V6'!B1</f>
        <v>0</v>
      </c>
      <c r="C1" s="98" t="str">
        <f>'PLANTILLA V6'!C1</f>
        <v>Tipo:</v>
      </c>
      <c r="D1" s="167" t="str">
        <f>'PLANTILLA V6'!D1</f>
        <v>Proyecto</v>
      </c>
      <c r="E1" s="168"/>
      <c r="F1" s="169" t="str">
        <f>'PLANTILLA V6'!F1</f>
        <v>Total de estudiantes:</v>
      </c>
      <c r="G1" s="170"/>
      <c r="H1" s="170"/>
      <c r="I1" s="168"/>
      <c r="J1" s="99">
        <f>'2.SELECCIÓN'!K26</f>
        <v>100</v>
      </c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</row>
    <row r="2" spans="1:26" ht="21.75" customHeight="1" x14ac:dyDescent="0.45">
      <c r="A2" s="157"/>
      <c r="B2" s="63">
        <f>'PLANTILLA V6'!B2</f>
        <v>0</v>
      </c>
      <c r="C2" s="98" t="str">
        <f>'PLANTILLA V6'!C2</f>
        <v>Especialidad:</v>
      </c>
      <c r="D2" s="167" t="str">
        <f>'PLANTILLA V6'!D2</f>
        <v>Maker</v>
      </c>
      <c r="E2" s="168"/>
      <c r="F2" s="169" t="s">
        <v>329</v>
      </c>
      <c r="G2" s="170"/>
      <c r="H2" s="170"/>
      <c r="I2" s="168"/>
      <c r="J2" s="99">
        <f>'2.SELECCIÓN'!J26</f>
        <v>22</v>
      </c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36" customHeight="1" x14ac:dyDescent="0.45">
      <c r="A3" s="70">
        <f>'PLANTILLA V6'!A3</f>
        <v>0</v>
      </c>
      <c r="B3" s="70">
        <f>'PLANTILLA V6'!B3</f>
        <v>0</v>
      </c>
      <c r="C3" s="100" t="str">
        <f>'PLANTILLA V6'!C3</f>
        <v xml:space="preserve">Nombre de proyecto:
</v>
      </c>
      <c r="D3" s="171" t="s">
        <v>112</v>
      </c>
      <c r="E3" s="172"/>
      <c r="F3" s="65">
        <f>'PLANTILLA V6'!F3</f>
        <v>0</v>
      </c>
      <c r="G3" s="72">
        <f>'PLANTILLA V6'!G3</f>
        <v>0</v>
      </c>
      <c r="H3" s="72">
        <f>'PLANTILLA V6'!H3</f>
        <v>0</v>
      </c>
      <c r="I3" s="72">
        <f>'PLANTILLA V6'!I3</f>
        <v>0</v>
      </c>
      <c r="J3" s="73">
        <f>'PLANTILLA V6'!J3</f>
        <v>0</v>
      </c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</row>
    <row r="4" spans="1:26" ht="16.5" x14ac:dyDescent="0.45">
      <c r="A4" s="67">
        <f>'PLANTILLA V6'!A4</f>
        <v>0</v>
      </c>
      <c r="B4" s="67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65">
        <f>'PLANTILLA V6'!F4</f>
        <v>0</v>
      </c>
      <c r="G4" s="68">
        <f>'PLANTILLA V6'!G4</f>
        <v>0</v>
      </c>
      <c r="H4" s="68">
        <f>'PLANTILLA V6'!H4</f>
        <v>0</v>
      </c>
      <c r="I4" s="68">
        <f>'PLANTILLA V6'!I4</f>
        <v>0</v>
      </c>
      <c r="J4" s="69">
        <f>'PLANTILLA V6'!J4</f>
        <v>0</v>
      </c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ht="44.25" customHeight="1" x14ac:dyDescent="0.45">
      <c r="A5" s="67">
        <f>'PLANTILLA V6'!A5</f>
        <v>0</v>
      </c>
      <c r="B5" s="67">
        <f>'PLANTILLA V6'!B5</f>
        <v>0</v>
      </c>
      <c r="C5" s="102" t="str">
        <f>'PLANTILLA V6'!C5</f>
        <v>Cantidad</v>
      </c>
      <c r="D5" s="102" t="str">
        <f>'PLANTILLA V6'!D5</f>
        <v>Unidad</v>
      </c>
      <c r="E5" s="24" t="str">
        <f>'PLANTILLA V6'!E5</f>
        <v>Cantidad necesaria por 1 prototipo</v>
      </c>
      <c r="F5" s="173" t="str">
        <f>'PLANTILLA V6'!F5</f>
        <v>Modalidad de uso</v>
      </c>
      <c r="G5" s="157"/>
      <c r="H5" s="157"/>
      <c r="I5" s="157"/>
      <c r="J5" s="97">
        <f>'PLANTILLA V6'!J5</f>
        <v>0</v>
      </c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ht="41.25" customHeight="1" x14ac:dyDescent="0.45">
      <c r="A6" s="78">
        <f>'PLANTILLA V6'!A6</f>
        <v>0</v>
      </c>
      <c r="B6" s="105" t="str">
        <f>'PLANTILLA V6'!B6</f>
        <v>HERRAMIENTAS Y MATERIALES DEL MAKERSPACE</v>
      </c>
      <c r="C6" s="85">
        <f>'PLANTILLA V6'!C6</f>
        <v>0</v>
      </c>
      <c r="D6" s="85">
        <f>'PLANTILLA V6'!D6</f>
        <v>0</v>
      </c>
      <c r="E6" s="28">
        <f>'PLANTILLA V6'!E6</f>
        <v>0</v>
      </c>
      <c r="F6" s="5" t="str">
        <f>'PLANTILLA V6'!F6</f>
        <v>Individual</v>
      </c>
      <c r="G6" s="4" t="str">
        <f>'PLANTILLA V6'!G6</f>
        <v>Parejas</v>
      </c>
      <c r="H6" s="5" t="str">
        <f>'PLANTILLA V6'!H6</f>
        <v>Equipos de 4 personas</v>
      </c>
      <c r="I6" s="4" t="str">
        <f>'PLANTILLA V6'!I6</f>
        <v>Grupal</v>
      </c>
      <c r="J6" s="106" t="str">
        <f>'PLANTILLA V6'!J6</f>
        <v>Total</v>
      </c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ht="21.75" customHeight="1" x14ac:dyDescent="0.9">
      <c r="A7" s="107">
        <f>'PLANTILLA V6'!A7</f>
        <v>0</v>
      </c>
      <c r="B7" s="107">
        <f>'PLANTILLA V6'!B7</f>
        <v>0</v>
      </c>
      <c r="C7" s="107">
        <f>'PLANTILLA V6'!C7</f>
        <v>0</v>
      </c>
      <c r="D7" s="107">
        <f>'PLANTILLA V6'!D7</f>
        <v>0</v>
      </c>
      <c r="E7" s="108">
        <f>'PLANTILLA V6'!E7</f>
        <v>0</v>
      </c>
      <c r="F7" s="109">
        <f>J1</f>
        <v>100</v>
      </c>
      <c r="G7" s="38">
        <f>F7/2</f>
        <v>50</v>
      </c>
      <c r="H7" s="38">
        <f>F7/4</f>
        <v>25</v>
      </c>
      <c r="I7" s="38">
        <f>F7/F7</f>
        <v>1</v>
      </c>
      <c r="J7" s="110">
        <f>J2/4</f>
        <v>5.5</v>
      </c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21.5" hidden="1" x14ac:dyDescent="0.9">
      <c r="A8" s="107">
        <f>'PLANTILLA V6'!A8</f>
        <v>0</v>
      </c>
      <c r="B8" s="107">
        <f>'PLANTILLA V6'!B8</f>
        <v>0</v>
      </c>
      <c r="C8" s="112">
        <f>'PLANTILLA V6'!C8</f>
        <v>1</v>
      </c>
      <c r="D8" s="113" t="str">
        <f>'PLANTILLA V6'!D8</f>
        <v>pza</v>
      </c>
      <c r="E8" s="112">
        <v>0</v>
      </c>
      <c r="F8" s="113" t="b">
        <v>1</v>
      </c>
      <c r="G8" s="113" t="b">
        <v>0</v>
      </c>
      <c r="H8" s="113" t="b">
        <v>0</v>
      </c>
      <c r="I8" s="113" t="b">
        <v>0</v>
      </c>
      <c r="J8" s="114" t="e">
        <f t="shared" ref="J8:J262" ca="1" si="0">_xludf.IFS(LEN(A8)&gt;2,A9,SUM(E8:I8)=0,0,F8,$F$7*F8*E8,G8,$G$7*G8*E8,AND(H8,A8="Co"),$H$7*H8*E8,AND(H8,A8="Re"),$H$7*H8*E8,H8,$J$7*H8*E8,I8,$I$7*I8*E8)</f>
        <v>#NAME?</v>
      </c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21.5" x14ac:dyDescent="0.9">
      <c r="A9" s="174" t="str">
        <f>'PLANTILLA V6'!A9</f>
        <v>Tecnología educativa</v>
      </c>
      <c r="B9" s="157"/>
      <c r="C9" s="116">
        <f>'PLANTILLA V6'!C9</f>
        <v>1</v>
      </c>
      <c r="D9" s="117" t="str">
        <f>'PLANTILLA V6'!D9</f>
        <v>pza</v>
      </c>
      <c r="E9" s="116"/>
      <c r="F9" s="117" t="b">
        <v>0</v>
      </c>
      <c r="G9" s="117" t="b">
        <v>0</v>
      </c>
      <c r="H9" s="117" t="b">
        <v>0</v>
      </c>
      <c r="I9" s="117" t="b">
        <v>0</v>
      </c>
      <c r="J9" s="114" t="str" cm="1">
        <f t="array" ref="J9">_xlfn.IFS(LEN(A9)&gt;2,A10,SUM(E9:I9)=0,0,F9,$F$7*F9*E9,G9,$G$7*G9*E9,AND(H9,A9="Co"),$H$7*H9*E9,AND(H9,A9="Re"),$H$7*H9*E9,H9,$J$7*H9*E9,I9,$I$7*I9*E9)</f>
        <v>Te</v>
      </c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21.5" hidden="1" x14ac:dyDescent="0.9">
      <c r="A10" s="111" t="str">
        <f>'PLANTILLA V6'!A10</f>
        <v>Te</v>
      </c>
      <c r="B10" s="118" t="s">
        <v>159</v>
      </c>
      <c r="C10" s="119">
        <f>'PLANTILLA V6'!C10</f>
        <v>1</v>
      </c>
      <c r="D10" s="111" t="str">
        <f>'PLANTILLA V6'!D10</f>
        <v>pza</v>
      </c>
      <c r="E10" s="119">
        <v>0</v>
      </c>
      <c r="F10" s="111" t="b">
        <v>0</v>
      </c>
      <c r="G10" s="111" t="b">
        <v>0</v>
      </c>
      <c r="H10" s="111" t="b">
        <v>1</v>
      </c>
      <c r="I10" s="111" t="b">
        <v>0</v>
      </c>
      <c r="J10" s="114" t="e">
        <f t="shared" ca="1" si="0"/>
        <v>#NAME?</v>
      </c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21.5" hidden="1" x14ac:dyDescent="0.9">
      <c r="A11" s="111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1" t="str">
        <f>'PLANTILLA V6'!D11</f>
        <v>pza</v>
      </c>
      <c r="E11" s="119">
        <v>0</v>
      </c>
      <c r="F11" s="111" t="b">
        <v>0</v>
      </c>
      <c r="G11" s="111" t="b">
        <v>0</v>
      </c>
      <c r="H11" s="111" t="b">
        <v>1</v>
      </c>
      <c r="I11" s="111" t="b">
        <v>0</v>
      </c>
      <c r="J11" s="114" t="e">
        <f t="shared" ca="1" si="0"/>
        <v>#NAME?</v>
      </c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21.5" hidden="1" x14ac:dyDescent="0.9">
      <c r="A12" s="111" t="str">
        <f>'PLANTILLA V6'!A12</f>
        <v>Te</v>
      </c>
      <c r="B12" s="118" t="str">
        <f>'PLANTILLA V6'!B12</f>
        <v>Kit de Micro:bit V2</v>
      </c>
      <c r="C12" s="119">
        <f>'PLANTILLA V6'!C12</f>
        <v>1</v>
      </c>
      <c r="D12" s="111" t="str">
        <f>'PLANTILLA V6'!D12</f>
        <v>pza</v>
      </c>
      <c r="E12" s="119">
        <v>0</v>
      </c>
      <c r="F12" s="111" t="b">
        <v>0</v>
      </c>
      <c r="G12" s="111" t="b">
        <v>0</v>
      </c>
      <c r="H12" s="111" t="b">
        <v>1</v>
      </c>
      <c r="I12" s="111" t="b">
        <v>0</v>
      </c>
      <c r="J12" s="114" t="e">
        <f t="shared" ca="1" si="0"/>
        <v>#NAME?</v>
      </c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21.5" hidden="1" x14ac:dyDescent="0.9">
      <c r="A13" s="111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1" t="str">
        <f>'PLANTILLA V6'!D13</f>
        <v>pza</v>
      </c>
      <c r="E13" s="119">
        <v>0</v>
      </c>
      <c r="F13" s="111" t="b">
        <v>0</v>
      </c>
      <c r="G13" s="111" t="b">
        <v>0</v>
      </c>
      <c r="H13" s="111" t="b">
        <v>1</v>
      </c>
      <c r="I13" s="111" t="b">
        <v>0</v>
      </c>
      <c r="J13" s="114" t="e">
        <f t="shared" ca="1" si="0"/>
        <v>#NAME?</v>
      </c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21.5" hidden="1" x14ac:dyDescent="0.9">
      <c r="A14" s="111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1" t="str">
        <f>'PLANTILLA V6'!D14</f>
        <v>pza</v>
      </c>
      <c r="E14" s="119">
        <v>0</v>
      </c>
      <c r="F14" s="111" t="b">
        <v>0</v>
      </c>
      <c r="G14" s="111" t="b">
        <v>0</v>
      </c>
      <c r="H14" s="111" t="b">
        <v>1</v>
      </c>
      <c r="I14" s="111" t="b">
        <v>0</v>
      </c>
      <c r="J14" s="114" t="e">
        <f t="shared" ca="1" si="0"/>
        <v>#NAME?</v>
      </c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21.5" hidden="1" x14ac:dyDescent="0.9">
      <c r="A15" s="111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1" t="str">
        <f>'PLANTILLA V6'!D15</f>
        <v>pza</v>
      </c>
      <c r="E15" s="119">
        <v>0</v>
      </c>
      <c r="F15" s="111" t="b">
        <v>0</v>
      </c>
      <c r="G15" s="111" t="b">
        <v>0</v>
      </c>
      <c r="H15" s="111" t="b">
        <v>1</v>
      </c>
      <c r="I15" s="111" t="b">
        <v>0</v>
      </c>
      <c r="J15" s="114" t="e">
        <f t="shared" ca="1" si="0"/>
        <v>#NAME?</v>
      </c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21.5" hidden="1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1" t="str">
        <f>'PLANTILLA V6'!D16</f>
        <v>pza</v>
      </c>
      <c r="E16" s="119">
        <v>0</v>
      </c>
      <c r="F16" s="111" t="b">
        <v>0</v>
      </c>
      <c r="G16" s="111" t="b">
        <v>0</v>
      </c>
      <c r="H16" s="111" t="b">
        <v>0</v>
      </c>
      <c r="I16" s="111" t="b">
        <v>1</v>
      </c>
      <c r="J16" s="114" t="e">
        <f t="shared" ca="1" si="0"/>
        <v>#NAME?</v>
      </c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21.5" hidden="1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1" t="str">
        <f>'PLANTILLA V6'!D17</f>
        <v>rollo</v>
      </c>
      <c r="E17" s="119">
        <v>0</v>
      </c>
      <c r="F17" s="111" t="b">
        <v>0</v>
      </c>
      <c r="G17" s="111" t="b">
        <v>0</v>
      </c>
      <c r="H17" s="111" t="b">
        <v>0</v>
      </c>
      <c r="I17" s="111" t="b">
        <v>1</v>
      </c>
      <c r="J17" s="114" t="e">
        <f t="shared" ca="1" si="0"/>
        <v>#NAME?</v>
      </c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21.5" x14ac:dyDescent="0.9">
      <c r="A18" s="128" t="str">
        <f>'PLANTILLA V6'!A18</f>
        <v>Te</v>
      </c>
      <c r="B18" s="63" t="str">
        <f>'PLANTILLA V6'!B18</f>
        <v>Kit Elmers Build it tools Starter kit</v>
      </c>
      <c r="C18" s="28">
        <f>'PLANTILLA V6'!C18</f>
        <v>1</v>
      </c>
      <c r="D18" s="67" t="str">
        <f>'PLANTILLA V6'!D18</f>
        <v>pza</v>
      </c>
      <c r="E18" s="28">
        <v>1</v>
      </c>
      <c r="F18" s="67" t="b">
        <v>0</v>
      </c>
      <c r="G18" s="67" t="b">
        <v>0</v>
      </c>
      <c r="H18" s="67" t="b">
        <v>1</v>
      </c>
      <c r="I18" s="67" t="b">
        <v>0</v>
      </c>
      <c r="J18" s="114" cm="1">
        <f t="array" ref="J18">_xlfn.IFS(LEN(A18)&gt;2,A19,SUM(E18:I18)=0,0,F18,$F$7*F18*E18,G18,$G$7*G18*E18,AND(H18,A18="Co"),$H$7*H18*E18,AND(H18,A18="Re"),$H$7*H18*E18,H18,$J$7*H18*E18,I18,$I$7*I18*E18)</f>
        <v>5.5</v>
      </c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</row>
    <row r="19" spans="1:26" ht="21.5" hidden="1" x14ac:dyDescent="0.9">
      <c r="A19" s="26">
        <f>'PLANTILLA V6'!A19</f>
        <v>0</v>
      </c>
      <c r="B19" s="26">
        <f>'PLANTILLA V6'!B19</f>
        <v>0</v>
      </c>
      <c r="C19" s="119">
        <f>'PLANTILLA V6'!C19</f>
        <v>1</v>
      </c>
      <c r="D19" s="111" t="str">
        <f>'PLANTILLA V6'!D19</f>
        <v>pza</v>
      </c>
      <c r="E19" s="119">
        <v>0</v>
      </c>
      <c r="F19" s="111" t="b">
        <v>0</v>
      </c>
      <c r="G19" s="111" t="b">
        <v>0</v>
      </c>
      <c r="H19" s="111" t="b">
        <v>0</v>
      </c>
      <c r="I19" s="111" t="b">
        <v>0</v>
      </c>
      <c r="J19" s="114" t="e">
        <f t="shared" ca="1" si="0"/>
        <v>#NAME?</v>
      </c>
    </row>
    <row r="20" spans="1:26" ht="21.5" hidden="1" x14ac:dyDescent="0.9">
      <c r="A20" s="26">
        <f>'PLANTILLA V6'!A20</f>
        <v>0</v>
      </c>
      <c r="B20" s="26">
        <f>'PLANTILLA V6'!B20</f>
        <v>0</v>
      </c>
      <c r="C20" s="119">
        <f>'PLANTILLA V6'!C20</f>
        <v>1</v>
      </c>
      <c r="D20" s="111" t="str">
        <f>'PLANTILLA V6'!D20</f>
        <v>pza</v>
      </c>
      <c r="E20" s="119">
        <v>0</v>
      </c>
      <c r="F20" s="111" t="b">
        <v>0</v>
      </c>
      <c r="G20" s="111" t="b">
        <v>0</v>
      </c>
      <c r="H20" s="111" t="b">
        <v>0</v>
      </c>
      <c r="I20" s="111" t="b">
        <v>0</v>
      </c>
      <c r="J20" s="114" t="e">
        <f t="shared" ca="1" si="0"/>
        <v>#NAME?</v>
      </c>
    </row>
    <row r="21" spans="1:26" ht="21.5" hidden="1" x14ac:dyDescent="0.9">
      <c r="A21" s="26">
        <f>'PLANTILLA V6'!A21</f>
        <v>0</v>
      </c>
      <c r="B21" s="26">
        <f>'PLANTILLA V6'!B21</f>
        <v>0</v>
      </c>
      <c r="C21" s="119">
        <f>'PLANTILLA V6'!C21</f>
        <v>1</v>
      </c>
      <c r="D21" s="111" t="str">
        <f>'PLANTILLA V6'!D21</f>
        <v>pza</v>
      </c>
      <c r="E21" s="119">
        <v>0</v>
      </c>
      <c r="F21" s="111" t="b">
        <v>0</v>
      </c>
      <c r="G21" s="111" t="b">
        <v>0</v>
      </c>
      <c r="H21" s="111" t="b">
        <v>0</v>
      </c>
      <c r="I21" s="111" t="b">
        <v>0</v>
      </c>
      <c r="J21" s="114" t="e">
        <f t="shared" ca="1" si="0"/>
        <v>#NAME?</v>
      </c>
    </row>
    <row r="22" spans="1:26" ht="21.5" hidden="1" x14ac:dyDescent="0.9">
      <c r="A22" s="26">
        <f>'PLANTILLA V6'!A22</f>
        <v>0</v>
      </c>
      <c r="B22" s="26">
        <f>'PLANTILLA V6'!B22</f>
        <v>0</v>
      </c>
      <c r="C22" s="119">
        <f>'PLANTILLA V6'!C22</f>
        <v>1</v>
      </c>
      <c r="D22" s="111" t="str">
        <f>'PLANTILLA V6'!D22</f>
        <v>pza</v>
      </c>
      <c r="E22" s="119">
        <v>0</v>
      </c>
      <c r="F22" s="111" t="b">
        <v>0</v>
      </c>
      <c r="G22" s="111" t="b">
        <v>0</v>
      </c>
      <c r="H22" s="111" t="b">
        <v>0</v>
      </c>
      <c r="I22" s="111" t="b">
        <v>0</v>
      </c>
      <c r="J22" s="114" t="e">
        <f t="shared" ca="1" si="0"/>
        <v>#NAME?</v>
      </c>
    </row>
    <row r="23" spans="1:26" ht="21.5" hidden="1" x14ac:dyDescent="0.9">
      <c r="A23" s="26">
        <f>'PLANTILLA V6'!A23</f>
        <v>0</v>
      </c>
      <c r="B23" s="26">
        <f>'PLANTILLA V6'!B23</f>
        <v>0</v>
      </c>
      <c r="C23" s="119">
        <f>'PLANTILLA V6'!C23</f>
        <v>1</v>
      </c>
      <c r="D23" s="111" t="str">
        <f>'PLANTILLA V6'!D23</f>
        <v>pza</v>
      </c>
      <c r="E23" s="119">
        <v>0</v>
      </c>
      <c r="F23" s="111" t="b">
        <v>0</v>
      </c>
      <c r="G23" s="111" t="b">
        <v>0</v>
      </c>
      <c r="H23" s="111" t="b">
        <v>0</v>
      </c>
      <c r="I23" s="111" t="b">
        <v>0</v>
      </c>
      <c r="J23" s="114" t="e">
        <f t="shared" ca="1" si="0"/>
        <v>#NAME?</v>
      </c>
    </row>
    <row r="24" spans="1:26" ht="21.5" hidden="1" x14ac:dyDescent="0.9">
      <c r="A24" s="26">
        <f>'PLANTILLA V6'!A24</f>
        <v>0</v>
      </c>
      <c r="B24" s="26">
        <f>'PLANTILLA V6'!B24</f>
        <v>0</v>
      </c>
      <c r="C24" s="119">
        <f>'PLANTILLA V6'!C24</f>
        <v>1</v>
      </c>
      <c r="D24" s="111" t="str">
        <f>'PLANTILLA V6'!D24</f>
        <v>pza</v>
      </c>
      <c r="E24" s="119">
        <v>0</v>
      </c>
      <c r="F24" s="111" t="b">
        <v>0</v>
      </c>
      <c r="G24" s="111" t="b">
        <v>0</v>
      </c>
      <c r="H24" s="111" t="b">
        <v>0</v>
      </c>
      <c r="I24" s="111" t="b">
        <v>0</v>
      </c>
      <c r="J24" s="114" t="e">
        <f t="shared" ca="1" si="0"/>
        <v>#NAME?</v>
      </c>
    </row>
    <row r="25" spans="1:26" ht="21.5" hidden="1" x14ac:dyDescent="0.9">
      <c r="A25" s="26">
        <f>'PLANTILLA V6'!A25</f>
        <v>0</v>
      </c>
      <c r="B25" s="26">
        <f>'PLANTILLA V6'!B25</f>
        <v>0</v>
      </c>
      <c r="C25" s="119">
        <f>'PLANTILLA V6'!C25</f>
        <v>1</v>
      </c>
      <c r="D25" s="111" t="str">
        <f>'PLANTILLA V6'!D25</f>
        <v>pza</v>
      </c>
      <c r="E25" s="119">
        <v>0</v>
      </c>
      <c r="F25" s="111" t="b">
        <v>0</v>
      </c>
      <c r="G25" s="111" t="b">
        <v>0</v>
      </c>
      <c r="H25" s="111" t="b">
        <v>0</v>
      </c>
      <c r="I25" s="111" t="b">
        <v>0</v>
      </c>
      <c r="J25" s="114" t="e">
        <f t="shared" ca="1" si="0"/>
        <v>#NAME?</v>
      </c>
    </row>
    <row r="26" spans="1:26" ht="21.5" hidden="1" x14ac:dyDescent="0.9">
      <c r="A26" s="26">
        <f>'PLANTILLA V6'!A26</f>
        <v>0</v>
      </c>
      <c r="B26" s="26">
        <f>'PLANTILLA V6'!B26</f>
        <v>0</v>
      </c>
      <c r="C26" s="119">
        <f>'PLANTILLA V6'!C26</f>
        <v>1</v>
      </c>
      <c r="D26" s="111" t="str">
        <f>'PLANTILLA V6'!D26</f>
        <v>pza</v>
      </c>
      <c r="E26" s="119">
        <v>0</v>
      </c>
      <c r="F26" s="111" t="b">
        <v>0</v>
      </c>
      <c r="G26" s="111" t="b">
        <v>0</v>
      </c>
      <c r="H26" s="111" t="b">
        <v>0</v>
      </c>
      <c r="I26" s="111" t="b">
        <v>0</v>
      </c>
      <c r="J26" s="114" t="e">
        <f t="shared" ca="1" si="0"/>
        <v>#NAME?</v>
      </c>
    </row>
    <row r="27" spans="1:26" ht="21.5" hidden="1" x14ac:dyDescent="0.9">
      <c r="A27" s="26">
        <f>'PLANTILLA V6'!A27</f>
        <v>0</v>
      </c>
      <c r="B27" s="26">
        <f>'PLANTILLA V6'!B27</f>
        <v>0</v>
      </c>
      <c r="C27" s="119">
        <f>'PLANTILLA V6'!C27</f>
        <v>1</v>
      </c>
      <c r="D27" s="111" t="str">
        <f>'PLANTILLA V6'!D27</f>
        <v>pza</v>
      </c>
      <c r="E27" s="119">
        <v>0</v>
      </c>
      <c r="F27" s="111" t="b">
        <v>0</v>
      </c>
      <c r="G27" s="111" t="b">
        <v>0</v>
      </c>
      <c r="H27" s="111" t="b">
        <v>0</v>
      </c>
      <c r="I27" s="111" t="b">
        <v>0</v>
      </c>
      <c r="J27" s="114" t="e">
        <f t="shared" ca="1" si="0"/>
        <v>#NAME?</v>
      </c>
    </row>
    <row r="28" spans="1:26" ht="21.5" hidden="1" x14ac:dyDescent="0.9">
      <c r="A28" s="26">
        <f>'PLANTILLA V6'!A28</f>
        <v>0</v>
      </c>
      <c r="B28" s="26">
        <f>'PLANTILLA V6'!B28</f>
        <v>0</v>
      </c>
      <c r="C28" s="119">
        <f>'PLANTILLA V6'!C28</f>
        <v>1</v>
      </c>
      <c r="D28" s="111" t="str">
        <f>'PLANTILLA V6'!D28</f>
        <v>pza</v>
      </c>
      <c r="E28" s="119">
        <v>0</v>
      </c>
      <c r="F28" s="111" t="b">
        <v>0</v>
      </c>
      <c r="G28" s="111" t="b">
        <v>0</v>
      </c>
      <c r="H28" s="111" t="b">
        <v>0</v>
      </c>
      <c r="I28" s="111" t="b">
        <v>0</v>
      </c>
      <c r="J28" s="114" t="e">
        <f t="shared" ca="1" si="0"/>
        <v>#NAME?</v>
      </c>
    </row>
    <row r="29" spans="1:26" ht="21.5" hidden="1" x14ac:dyDescent="0.9">
      <c r="A29" s="26">
        <f>'PLANTILLA V6'!A29</f>
        <v>0</v>
      </c>
      <c r="B29" s="26">
        <f>'PLANTILLA V6'!B29</f>
        <v>0</v>
      </c>
      <c r="C29" s="119">
        <f>'PLANTILLA V6'!C29</f>
        <v>1</v>
      </c>
      <c r="D29" s="111" t="str">
        <f>'PLANTILLA V6'!D29</f>
        <v>pza</v>
      </c>
      <c r="E29" s="119">
        <v>0</v>
      </c>
      <c r="F29" s="111" t="b">
        <v>0</v>
      </c>
      <c r="G29" s="111" t="b">
        <v>0</v>
      </c>
      <c r="H29" s="111" t="b">
        <v>0</v>
      </c>
      <c r="I29" s="111" t="b">
        <v>0</v>
      </c>
      <c r="J29" s="114" t="e">
        <f t="shared" ca="1" si="0"/>
        <v>#NAME?</v>
      </c>
    </row>
    <row r="30" spans="1:26" ht="21.5" hidden="1" x14ac:dyDescent="0.9">
      <c r="A30" s="26">
        <f>'PLANTILLA V6'!A30</f>
        <v>0</v>
      </c>
      <c r="B30" s="26">
        <f>'PLANTILLA V6'!B30</f>
        <v>0</v>
      </c>
      <c r="C30" s="119">
        <f>'PLANTILLA V6'!C30</f>
        <v>1</v>
      </c>
      <c r="D30" s="111" t="str">
        <f>'PLANTILLA V6'!D30</f>
        <v>pza</v>
      </c>
      <c r="E30" s="119">
        <v>0</v>
      </c>
      <c r="F30" s="111" t="b">
        <v>0</v>
      </c>
      <c r="G30" s="111" t="b">
        <v>0</v>
      </c>
      <c r="H30" s="111" t="b">
        <v>0</v>
      </c>
      <c r="I30" s="111" t="b">
        <v>0</v>
      </c>
      <c r="J30" s="114" t="e">
        <f t="shared" ca="1" si="0"/>
        <v>#NAME?</v>
      </c>
    </row>
    <row r="31" spans="1:26" ht="21.5" hidden="1" x14ac:dyDescent="0.9">
      <c r="A31" s="26">
        <f>'PLANTILLA V6'!A31</f>
        <v>0</v>
      </c>
      <c r="B31" s="26">
        <f>'PLANTILLA V6'!B31</f>
        <v>0</v>
      </c>
      <c r="C31" s="119">
        <f>'PLANTILLA V6'!C31</f>
        <v>1</v>
      </c>
      <c r="D31" s="111" t="str">
        <f>'PLANTILLA V6'!D31</f>
        <v>pza</v>
      </c>
      <c r="E31" s="119">
        <v>0</v>
      </c>
      <c r="F31" s="111" t="b">
        <v>0</v>
      </c>
      <c r="G31" s="111" t="b">
        <v>0</v>
      </c>
      <c r="H31" s="111" t="b">
        <v>0</v>
      </c>
      <c r="I31" s="111" t="b">
        <v>0</v>
      </c>
      <c r="J31" s="114" t="e">
        <f t="shared" ca="1" si="0"/>
        <v>#NAME?</v>
      </c>
    </row>
    <row r="32" spans="1:26" ht="21.5" hidden="1" x14ac:dyDescent="0.9">
      <c r="A32" s="26">
        <f>'PLANTILLA V6'!A32</f>
        <v>0</v>
      </c>
      <c r="B32" s="26">
        <f>'PLANTILLA V6'!B32</f>
        <v>0</v>
      </c>
      <c r="C32" s="119">
        <f>'PLANTILLA V6'!C32</f>
        <v>1</v>
      </c>
      <c r="D32" s="111" t="str">
        <f>'PLANTILLA V6'!D32</f>
        <v>pza</v>
      </c>
      <c r="E32" s="119">
        <v>0</v>
      </c>
      <c r="F32" s="111" t="b">
        <v>0</v>
      </c>
      <c r="G32" s="111" t="b">
        <v>0</v>
      </c>
      <c r="H32" s="111" t="b">
        <v>0</v>
      </c>
      <c r="I32" s="111" t="b">
        <v>0</v>
      </c>
      <c r="J32" s="114" t="e">
        <f t="shared" ca="1" si="0"/>
        <v>#NAME?</v>
      </c>
    </row>
    <row r="33" spans="1:26" ht="21.5" x14ac:dyDescent="0.9">
      <c r="A33" s="174" t="str">
        <f>'PLANTILLA V6'!A33</f>
        <v>Maquinaria</v>
      </c>
      <c r="B33" s="157"/>
      <c r="C33" s="119">
        <f>'PLANTILLA V6'!C33</f>
        <v>0</v>
      </c>
      <c r="D33" s="111">
        <f>'PLANTILLA V6'!D33</f>
        <v>0</v>
      </c>
      <c r="E33" s="119">
        <v>0</v>
      </c>
      <c r="F33" s="111" t="b">
        <v>0</v>
      </c>
      <c r="G33" s="111" t="b">
        <v>0</v>
      </c>
      <c r="H33" s="111" t="b">
        <v>0</v>
      </c>
      <c r="I33" s="111" t="b">
        <v>0</v>
      </c>
      <c r="J33" s="114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21.5" hidden="1" x14ac:dyDescent="0.9">
      <c r="A34" s="118" t="str">
        <f>'PLANTILLA V6'!A34</f>
        <v>Ma</v>
      </c>
      <c r="B34" s="118" t="str">
        <f>'PLANTILLA V6'!B34</f>
        <v>Sierra Moto-Saw</v>
      </c>
      <c r="C34" s="119">
        <f>'PLANTILLA V6'!C34</f>
        <v>1</v>
      </c>
      <c r="D34" s="111" t="str">
        <f>'PLANTILLA V6'!D34</f>
        <v>pza</v>
      </c>
      <c r="E34" s="119">
        <v>0</v>
      </c>
      <c r="F34" s="111" t="b">
        <v>0</v>
      </c>
      <c r="G34" s="111" t="b">
        <v>0</v>
      </c>
      <c r="H34" s="111" t="b">
        <v>0</v>
      </c>
      <c r="I34" s="111" t="b">
        <v>1</v>
      </c>
      <c r="J34" s="114" t="e">
        <f t="shared" ca="1" si="0"/>
        <v>#NAME?</v>
      </c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21.5" hidden="1" x14ac:dyDescent="0.9">
      <c r="A35" s="118" t="str">
        <f>'PLANTILLA V6'!A35</f>
        <v>Ma</v>
      </c>
      <c r="B35" s="118" t="str">
        <f>'PLANTILLA V6'!B35</f>
        <v>Taladro inalámbrico</v>
      </c>
      <c r="C35" s="119">
        <f>'PLANTILLA V6'!C35</f>
        <v>1</v>
      </c>
      <c r="D35" s="111" t="str">
        <f>'PLANTILLA V6'!D35</f>
        <v>pza</v>
      </c>
      <c r="E35" s="119">
        <v>0</v>
      </c>
      <c r="F35" s="111" t="b">
        <v>0</v>
      </c>
      <c r="G35" s="111" t="b">
        <v>0</v>
      </c>
      <c r="H35" s="111" t="b">
        <v>0</v>
      </c>
      <c r="I35" s="111" t="b">
        <v>1</v>
      </c>
      <c r="J35" s="114" t="e">
        <f t="shared" ca="1" si="0"/>
        <v>#NAME?</v>
      </c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21.5" hidden="1" x14ac:dyDescent="0.9">
      <c r="A36" s="118" t="str">
        <f>'PLANTILLA V6'!A36</f>
        <v>Ma</v>
      </c>
      <c r="B36" s="118" t="str">
        <f>'PLANTILLA V6'!B36</f>
        <v>Base para taladro</v>
      </c>
      <c r="C36" s="119">
        <f>'PLANTILLA V6'!C36</f>
        <v>1</v>
      </c>
      <c r="D36" s="111" t="str">
        <f>'PLANTILLA V6'!D36</f>
        <v>pza</v>
      </c>
      <c r="E36" s="119">
        <v>0</v>
      </c>
      <c r="F36" s="111" t="b">
        <v>0</v>
      </c>
      <c r="G36" s="111" t="b">
        <v>0</v>
      </c>
      <c r="H36" s="111" t="b">
        <v>0</v>
      </c>
      <c r="I36" s="111" t="b">
        <v>1</v>
      </c>
      <c r="J36" s="114" t="e">
        <f t="shared" ca="1" si="0"/>
        <v>#NAME?</v>
      </c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21.5" hidden="1" x14ac:dyDescent="0.9">
      <c r="A37" s="118" t="str">
        <f>'PLANTILLA V6'!A37</f>
        <v>Ma</v>
      </c>
      <c r="B37" s="118" t="str">
        <f>'PLANTILLA V6'!B37</f>
        <v>Prensas de ajuste rápido de 6"</v>
      </c>
      <c r="C37" s="119">
        <f>'PLANTILLA V6'!C37</f>
        <v>4</v>
      </c>
      <c r="D37" s="111" t="str">
        <f>'PLANTILLA V6'!D37</f>
        <v>pza</v>
      </c>
      <c r="E37" s="119">
        <v>0</v>
      </c>
      <c r="F37" s="111" t="b">
        <v>0</v>
      </c>
      <c r="G37" s="111" t="b">
        <v>0</v>
      </c>
      <c r="H37" s="111" t="b">
        <v>0</v>
      </c>
      <c r="I37" s="111" t="b">
        <v>1</v>
      </c>
      <c r="J37" s="114" t="e">
        <f t="shared" ca="1" si="0"/>
        <v>#NAME?</v>
      </c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21.5" hidden="1" x14ac:dyDescent="0.9">
      <c r="A38" s="118" t="str">
        <f>'PLANTILLA V6'!A38</f>
        <v>Ma</v>
      </c>
      <c r="B38" s="118" t="str">
        <f>'PLANTILLA V6'!B38</f>
        <v>Juego de 13 brocas de alta velocidad para madera (medidas: 1/16”, 5/64", 3/32", 7/64", 1/8", 9/64", 5/32", 11/64", 3/16", 13/64", 7/32", 1/4" y 5/16”)</v>
      </c>
      <c r="C38" s="119">
        <f>'PLANTILLA V6'!C38</f>
        <v>1</v>
      </c>
      <c r="D38" s="111" t="str">
        <f>'PLANTILLA V6'!D38</f>
        <v>pza</v>
      </c>
      <c r="E38" s="119">
        <v>0</v>
      </c>
      <c r="F38" s="111" t="b">
        <v>0</v>
      </c>
      <c r="G38" s="111" t="b">
        <v>0</v>
      </c>
      <c r="H38" s="111" t="b">
        <v>0</v>
      </c>
      <c r="I38" s="111" t="b">
        <v>1</v>
      </c>
      <c r="J38" s="114" t="e">
        <f t="shared" ca="1" si="0"/>
        <v>#NAME?</v>
      </c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21.5" hidden="1" x14ac:dyDescent="0.9">
      <c r="A39" s="118">
        <f>'PLANTILLA V6'!A39</f>
        <v>0</v>
      </c>
      <c r="B39" s="118">
        <f>'PLANTILLA V6'!B39</f>
        <v>0</v>
      </c>
      <c r="C39" s="119">
        <f>'PLANTILLA V6'!C39</f>
        <v>1</v>
      </c>
      <c r="D39" s="111" t="str">
        <f>'PLANTILLA V6'!D39</f>
        <v>pza</v>
      </c>
      <c r="E39" s="119">
        <v>0</v>
      </c>
      <c r="F39" s="111" t="b">
        <v>0</v>
      </c>
      <c r="G39" s="111" t="b">
        <v>0</v>
      </c>
      <c r="H39" s="111" t="b">
        <v>0</v>
      </c>
      <c r="I39" s="111" t="b">
        <v>0</v>
      </c>
      <c r="J39" s="114" t="e">
        <f t="shared" ca="1" si="0"/>
        <v>#NAME?</v>
      </c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21.5" hidden="1" x14ac:dyDescent="0.9">
      <c r="A40" s="118">
        <f>'PLANTILLA V6'!A40</f>
        <v>0</v>
      </c>
      <c r="B40" s="118">
        <f>'PLANTILLA V6'!B40</f>
        <v>0</v>
      </c>
      <c r="C40" s="119">
        <f>'PLANTILLA V6'!C40</f>
        <v>1</v>
      </c>
      <c r="D40" s="111" t="str">
        <f>'PLANTILLA V6'!D40</f>
        <v>pza</v>
      </c>
      <c r="E40" s="119">
        <v>0</v>
      </c>
      <c r="F40" s="111" t="b">
        <v>0</v>
      </c>
      <c r="G40" s="111" t="b">
        <v>0</v>
      </c>
      <c r="H40" s="111" t="b">
        <v>0</v>
      </c>
      <c r="I40" s="111" t="b">
        <v>0</v>
      </c>
      <c r="J40" s="114" t="e">
        <f t="shared" ca="1" si="0"/>
        <v>#NAME?</v>
      </c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21.5" hidden="1" x14ac:dyDescent="0.9">
      <c r="A41" s="118">
        <f>'PLANTILLA V6'!A41</f>
        <v>0</v>
      </c>
      <c r="B41" s="118">
        <f>'PLANTILLA V6'!B41</f>
        <v>0</v>
      </c>
      <c r="C41" s="119">
        <f>'PLANTILLA V6'!C41</f>
        <v>1</v>
      </c>
      <c r="D41" s="111" t="str">
        <f>'PLANTILLA V6'!D41</f>
        <v>pza</v>
      </c>
      <c r="E41" s="119">
        <v>0</v>
      </c>
      <c r="F41" s="111" t="b">
        <v>0</v>
      </c>
      <c r="G41" s="111" t="b">
        <v>0</v>
      </c>
      <c r="H41" s="111" t="b">
        <v>0</v>
      </c>
      <c r="I41" s="111" t="b">
        <v>0</v>
      </c>
      <c r="J41" s="114" t="e">
        <f t="shared" ca="1" si="0"/>
        <v>#NAME?</v>
      </c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21.5" hidden="1" x14ac:dyDescent="0.9">
      <c r="A42" s="118">
        <f>'PLANTILLA V6'!A42</f>
        <v>0</v>
      </c>
      <c r="B42" s="118">
        <f>'PLANTILLA V6'!B42</f>
        <v>0</v>
      </c>
      <c r="C42" s="119">
        <f>'PLANTILLA V6'!C42</f>
        <v>1</v>
      </c>
      <c r="D42" s="111" t="str">
        <f>'PLANTILLA V6'!D42</f>
        <v>pza</v>
      </c>
      <c r="E42" s="119">
        <v>0</v>
      </c>
      <c r="F42" s="111" t="b">
        <v>0</v>
      </c>
      <c r="G42" s="111" t="b">
        <v>0</v>
      </c>
      <c r="H42" s="111" t="b">
        <v>0</v>
      </c>
      <c r="I42" s="111" t="b">
        <v>0</v>
      </c>
      <c r="J42" s="114" t="e">
        <f t="shared" ca="1" si="0"/>
        <v>#NAME?</v>
      </c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21.5" hidden="1" x14ac:dyDescent="0.9">
      <c r="A43" s="118">
        <f>'PLANTILLA V6'!A43</f>
        <v>0</v>
      </c>
      <c r="B43" s="118">
        <f>'PLANTILLA V6'!B43</f>
        <v>0</v>
      </c>
      <c r="C43" s="119">
        <f>'PLANTILLA V6'!C43</f>
        <v>1</v>
      </c>
      <c r="D43" s="111" t="str">
        <f>'PLANTILLA V6'!D43</f>
        <v>pza</v>
      </c>
      <c r="E43" s="119">
        <v>0</v>
      </c>
      <c r="F43" s="111" t="b">
        <v>0</v>
      </c>
      <c r="G43" s="111" t="b">
        <v>0</v>
      </c>
      <c r="H43" s="111" t="b">
        <v>0</v>
      </c>
      <c r="I43" s="111" t="b">
        <v>0</v>
      </c>
      <c r="J43" s="114" t="e">
        <f t="shared" ca="1" si="0"/>
        <v>#NAME?</v>
      </c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21.5" hidden="1" x14ac:dyDescent="0.9">
      <c r="A44" s="118">
        <f>'PLANTILLA V6'!A44</f>
        <v>0</v>
      </c>
      <c r="B44" s="118">
        <f>'PLANTILLA V6'!B44</f>
        <v>0</v>
      </c>
      <c r="C44" s="119">
        <f>'PLANTILLA V6'!C44</f>
        <v>1</v>
      </c>
      <c r="D44" s="111" t="str">
        <f>'PLANTILLA V6'!D44</f>
        <v>pza</v>
      </c>
      <c r="E44" s="119">
        <v>0</v>
      </c>
      <c r="F44" s="111" t="b">
        <v>0</v>
      </c>
      <c r="G44" s="111" t="b">
        <v>0</v>
      </c>
      <c r="H44" s="111" t="b">
        <v>0</v>
      </c>
      <c r="I44" s="111" t="b">
        <v>0</v>
      </c>
      <c r="J44" s="114" t="e">
        <f t="shared" ca="1" si="0"/>
        <v>#NAME?</v>
      </c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21.5" hidden="1" x14ac:dyDescent="0.9">
      <c r="A45" s="118">
        <f>'PLANTILLA V6'!A45</f>
        <v>0</v>
      </c>
      <c r="B45" s="118">
        <f>'PLANTILLA V6'!B45</f>
        <v>0</v>
      </c>
      <c r="C45" s="119">
        <f>'PLANTILLA V6'!C45</f>
        <v>1</v>
      </c>
      <c r="D45" s="111" t="str">
        <f>'PLANTILLA V6'!D45</f>
        <v>pza</v>
      </c>
      <c r="E45" s="119">
        <v>0</v>
      </c>
      <c r="F45" s="111" t="b">
        <v>0</v>
      </c>
      <c r="G45" s="111" t="b">
        <v>0</v>
      </c>
      <c r="H45" s="111" t="b">
        <v>0</v>
      </c>
      <c r="I45" s="111" t="b">
        <v>0</v>
      </c>
      <c r="J45" s="114" t="e">
        <f t="shared" ca="1" si="0"/>
        <v>#NAME?</v>
      </c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21.5" hidden="1" x14ac:dyDescent="0.9">
      <c r="A46" s="118">
        <f>'PLANTILLA V6'!A46</f>
        <v>0</v>
      </c>
      <c r="B46" s="118">
        <f>'PLANTILLA V6'!B46</f>
        <v>0</v>
      </c>
      <c r="C46" s="119">
        <f>'PLANTILLA V6'!C46</f>
        <v>1</v>
      </c>
      <c r="D46" s="111" t="str">
        <f>'PLANTILLA V6'!D46</f>
        <v>pza</v>
      </c>
      <c r="E46" s="119">
        <v>0</v>
      </c>
      <c r="F46" s="111" t="b">
        <v>0</v>
      </c>
      <c r="G46" s="111" t="b">
        <v>0</v>
      </c>
      <c r="H46" s="111" t="b">
        <v>0</v>
      </c>
      <c r="I46" s="111" t="b">
        <v>0</v>
      </c>
      <c r="J46" s="114" t="e">
        <f t="shared" ca="1" si="0"/>
        <v>#NAME?</v>
      </c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21.5" hidden="1" x14ac:dyDescent="0.9">
      <c r="A47" s="118">
        <f>'PLANTILLA V6'!A47</f>
        <v>0</v>
      </c>
      <c r="B47" s="118">
        <f>'PLANTILLA V6'!B47</f>
        <v>0</v>
      </c>
      <c r="C47" s="119">
        <f>'PLANTILLA V6'!C47</f>
        <v>1</v>
      </c>
      <c r="D47" s="111" t="str">
        <f>'PLANTILLA V6'!D47</f>
        <v>pza</v>
      </c>
      <c r="E47" s="119">
        <v>0</v>
      </c>
      <c r="F47" s="111" t="b">
        <v>0</v>
      </c>
      <c r="G47" s="111" t="b">
        <v>0</v>
      </c>
      <c r="H47" s="111" t="b">
        <v>0</v>
      </c>
      <c r="I47" s="111" t="b">
        <v>0</v>
      </c>
      <c r="J47" s="114" t="e">
        <f t="shared" ca="1" si="0"/>
        <v>#NAME?</v>
      </c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21.5" hidden="1" x14ac:dyDescent="0.9">
      <c r="A48" s="118">
        <f>'PLANTILLA V6'!A48</f>
        <v>0</v>
      </c>
      <c r="B48" s="118">
        <f>'PLANTILLA V6'!B48</f>
        <v>0</v>
      </c>
      <c r="C48" s="119">
        <f>'PLANTILLA V6'!C48</f>
        <v>1</v>
      </c>
      <c r="D48" s="111" t="str">
        <f>'PLANTILLA V6'!D48</f>
        <v>pza</v>
      </c>
      <c r="E48" s="119">
        <v>0</v>
      </c>
      <c r="F48" s="111" t="b">
        <v>0</v>
      </c>
      <c r="G48" s="111" t="b">
        <v>0</v>
      </c>
      <c r="H48" s="111" t="b">
        <v>0</v>
      </c>
      <c r="I48" s="111" t="b">
        <v>0</v>
      </c>
      <c r="J48" s="114" t="e">
        <f t="shared" ca="1" si="0"/>
        <v>#NAME?</v>
      </c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21.5" hidden="1" x14ac:dyDescent="0.9">
      <c r="A49" s="118">
        <f>'PLANTILLA V6'!A49</f>
        <v>0</v>
      </c>
      <c r="B49" s="118">
        <f>'PLANTILLA V6'!B49</f>
        <v>0</v>
      </c>
      <c r="C49" s="119">
        <f>'PLANTILLA V6'!C49</f>
        <v>1</v>
      </c>
      <c r="D49" s="111" t="str">
        <f>'PLANTILLA V6'!D49</f>
        <v>pza</v>
      </c>
      <c r="E49" s="119">
        <v>0</v>
      </c>
      <c r="F49" s="111" t="b">
        <v>0</v>
      </c>
      <c r="G49" s="111" t="b">
        <v>0</v>
      </c>
      <c r="H49" s="111" t="b">
        <v>0</v>
      </c>
      <c r="I49" s="111" t="b">
        <v>0</v>
      </c>
      <c r="J49" s="114" t="e">
        <f t="shared" ca="1" si="0"/>
        <v>#NAME?</v>
      </c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21.5" hidden="1" x14ac:dyDescent="0.9">
      <c r="A50" s="118">
        <f>'PLANTILLA V6'!A50</f>
        <v>0</v>
      </c>
      <c r="B50" s="118">
        <f>'PLANTILLA V6'!B50</f>
        <v>0</v>
      </c>
      <c r="C50" s="119">
        <f>'PLANTILLA V6'!C50</f>
        <v>1</v>
      </c>
      <c r="D50" s="111" t="str">
        <f>'PLANTILLA V6'!D50</f>
        <v>pza</v>
      </c>
      <c r="E50" s="119">
        <v>0</v>
      </c>
      <c r="F50" s="111" t="b">
        <v>0</v>
      </c>
      <c r="G50" s="111" t="b">
        <v>0</v>
      </c>
      <c r="H50" s="111" t="b">
        <v>0</v>
      </c>
      <c r="I50" s="111" t="b">
        <v>0</v>
      </c>
      <c r="J50" s="114" t="e">
        <f t="shared" ca="1" si="0"/>
        <v>#NAME?</v>
      </c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21.5" hidden="1" x14ac:dyDescent="0.9">
      <c r="A51" s="118">
        <f>'PLANTILLA V6'!A51</f>
        <v>0</v>
      </c>
      <c r="B51" s="118">
        <f>'PLANTILLA V6'!B51</f>
        <v>0</v>
      </c>
      <c r="C51" s="119">
        <f>'PLANTILLA V6'!C51</f>
        <v>1</v>
      </c>
      <c r="D51" s="111" t="str">
        <f>'PLANTILLA V6'!D51</f>
        <v>pza</v>
      </c>
      <c r="E51" s="119">
        <v>0</v>
      </c>
      <c r="F51" s="111" t="b">
        <v>0</v>
      </c>
      <c r="G51" s="111" t="b">
        <v>0</v>
      </c>
      <c r="H51" s="111" t="b">
        <v>0</v>
      </c>
      <c r="I51" s="111" t="b">
        <v>0</v>
      </c>
      <c r="J51" s="114" t="e">
        <f t="shared" ca="1" si="0"/>
        <v>#NAME?</v>
      </c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21.5" hidden="1" x14ac:dyDescent="0.9">
      <c r="A52" s="118">
        <f>'PLANTILLA V6'!A52</f>
        <v>0</v>
      </c>
      <c r="B52" s="118">
        <f>'PLANTILLA V6'!B52</f>
        <v>0</v>
      </c>
      <c r="C52" s="119">
        <f>'PLANTILLA V6'!C52</f>
        <v>1</v>
      </c>
      <c r="D52" s="111" t="str">
        <f>'PLANTILLA V6'!D52</f>
        <v>pza</v>
      </c>
      <c r="E52" s="119">
        <v>0</v>
      </c>
      <c r="F52" s="111" t="b">
        <v>0</v>
      </c>
      <c r="G52" s="111" t="b">
        <v>0</v>
      </c>
      <c r="H52" s="111" t="b">
        <v>0</v>
      </c>
      <c r="I52" s="111" t="b">
        <v>0</v>
      </c>
      <c r="J52" s="114" t="e">
        <f t="shared" ca="1" si="0"/>
        <v>#NAME?</v>
      </c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21.5" x14ac:dyDescent="0.9">
      <c r="A53" s="175" t="str">
        <f>'PLANTILLA V6'!A53</f>
        <v>Herramientas manuales</v>
      </c>
      <c r="B53" s="157"/>
      <c r="C53" s="119">
        <f>'PLANTILLA V6'!C53</f>
        <v>0</v>
      </c>
      <c r="D53" s="111">
        <f>'PLANTILLA V6'!D53</f>
        <v>0</v>
      </c>
      <c r="E53" s="119">
        <v>0</v>
      </c>
      <c r="F53" s="111" t="b">
        <v>0</v>
      </c>
      <c r="G53" s="111" t="b">
        <v>0</v>
      </c>
      <c r="H53" s="111" t="b">
        <v>0</v>
      </c>
      <c r="I53" s="111" t="b">
        <v>0</v>
      </c>
      <c r="J53" s="114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21.5" hidden="1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1" t="str">
        <f>'PLANTILLA V6'!D54</f>
        <v>pza</v>
      </c>
      <c r="E54" s="119">
        <v>0</v>
      </c>
      <c r="F54" s="111" t="b">
        <v>0</v>
      </c>
      <c r="G54" s="111" t="b">
        <v>0</v>
      </c>
      <c r="H54" s="111" t="b">
        <v>1</v>
      </c>
      <c r="I54" s="111" t="b">
        <v>0</v>
      </c>
      <c r="J54" s="114" t="e">
        <f t="shared" ca="1" si="0"/>
        <v>#NAME?</v>
      </c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21.5" hidden="1" x14ac:dyDescent="0.9">
      <c r="A55" s="118" t="str">
        <f>'PLANTILLA V6'!A55</f>
        <v>Hm</v>
      </c>
      <c r="B55" s="118" t="str">
        <f>'PLANTILLA V6'!B55</f>
        <v>Cúter</v>
      </c>
      <c r="C55" s="119">
        <f>'PLANTILLA V6'!C55</f>
        <v>1</v>
      </c>
      <c r="D55" s="111" t="str">
        <f>'PLANTILLA V6'!D55</f>
        <v>pza</v>
      </c>
      <c r="E55" s="119">
        <v>0</v>
      </c>
      <c r="F55" s="111" t="b">
        <v>0</v>
      </c>
      <c r="G55" s="111" t="b">
        <v>0</v>
      </c>
      <c r="H55" s="111" t="b">
        <v>1</v>
      </c>
      <c r="I55" s="111" t="b">
        <v>0</v>
      </c>
      <c r="J55" s="114" t="e">
        <f t="shared" ca="1" si="0"/>
        <v>#NAME?</v>
      </c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21.5" hidden="1" x14ac:dyDescent="0.9">
      <c r="A56" s="118" t="str">
        <f>'PLANTILLA V6'!A56</f>
        <v>Hm</v>
      </c>
      <c r="B56" s="118" t="str">
        <f>'PLANTILLA V6'!B56</f>
        <v>Pistola de silicón</v>
      </c>
      <c r="C56" s="119">
        <f>'PLANTILLA V6'!C56</f>
        <v>1</v>
      </c>
      <c r="D56" s="111" t="str">
        <f>'PLANTILLA V6'!D56</f>
        <v>pza</v>
      </c>
      <c r="E56" s="119">
        <v>0</v>
      </c>
      <c r="F56" s="111" t="b">
        <v>0</v>
      </c>
      <c r="G56" s="111" t="b">
        <v>0</v>
      </c>
      <c r="H56" s="111" t="b">
        <v>1</v>
      </c>
      <c r="I56" s="111" t="b">
        <v>0</v>
      </c>
      <c r="J56" s="114" t="e">
        <f t="shared" ca="1" si="0"/>
        <v>#NAME?</v>
      </c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21.5" hidden="1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1" t="str">
        <f>'PLANTILLA V6'!D57</f>
        <v>pza</v>
      </c>
      <c r="E57" s="119">
        <v>0</v>
      </c>
      <c r="F57" s="111" t="b">
        <v>0</v>
      </c>
      <c r="G57" s="111" t="b">
        <v>0</v>
      </c>
      <c r="H57" s="111" t="b">
        <v>1</v>
      </c>
      <c r="I57" s="111" t="b">
        <v>0</v>
      </c>
      <c r="J57" s="114" t="e">
        <f t="shared" ca="1" si="0"/>
        <v>#NAME?</v>
      </c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21.5" hidden="1" x14ac:dyDescent="0.9">
      <c r="A58" s="118" t="str">
        <f>'PLANTILLA V6'!A58</f>
        <v>Hm</v>
      </c>
      <c r="B58" s="120" t="str">
        <f>'PLANTILLA V6'!B58</f>
        <v>Desarmador de cruz</v>
      </c>
      <c r="C58" s="119">
        <f>'PLANTILLA V6'!C58</f>
        <v>1</v>
      </c>
      <c r="D58" s="111" t="str">
        <f>'PLANTILLA V6'!D58</f>
        <v>pza</v>
      </c>
      <c r="E58" s="119">
        <v>0</v>
      </c>
      <c r="F58" s="111" t="b">
        <v>0</v>
      </c>
      <c r="G58" s="111" t="b">
        <v>0</v>
      </c>
      <c r="H58" s="111" t="b">
        <v>1</v>
      </c>
      <c r="I58" s="111" t="b">
        <v>0</v>
      </c>
      <c r="J58" s="114" t="e">
        <f t="shared" ca="1" si="0"/>
        <v>#NAME?</v>
      </c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21.5" hidden="1" x14ac:dyDescent="0.9">
      <c r="A59" s="118" t="str">
        <f>'PLANTILLA V6'!A59</f>
        <v>Hm</v>
      </c>
      <c r="B59" s="120" t="str">
        <f>'PLANTILLA V6'!B59</f>
        <v>Juego de puntas intercambiables para desarmador</v>
      </c>
      <c r="C59" s="119">
        <f>'PLANTILLA V6'!C59</f>
        <v>1</v>
      </c>
      <c r="D59" s="111" t="str">
        <f>'PLANTILLA V6'!D59</f>
        <v>juego</v>
      </c>
      <c r="E59" s="119">
        <v>0</v>
      </c>
      <c r="F59" s="111" t="b">
        <v>0</v>
      </c>
      <c r="G59" s="111" t="b">
        <v>0</v>
      </c>
      <c r="H59" s="111" t="b">
        <v>1</v>
      </c>
      <c r="I59" s="111" t="b">
        <v>0</v>
      </c>
      <c r="J59" s="114" t="e">
        <f t="shared" ca="1" si="0"/>
        <v>#NAME?</v>
      </c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21.5" hidden="1" x14ac:dyDescent="0.9">
      <c r="A60" s="118" t="str">
        <f>'PLANTILLA V6'!A60</f>
        <v>Hm</v>
      </c>
      <c r="B60" s="118" t="str">
        <f>'PLANTILLA V6'!B60</f>
        <v>Pinzas de punta</v>
      </c>
      <c r="C60" s="119">
        <f>'PLANTILLA V6'!C60</f>
        <v>1</v>
      </c>
      <c r="D60" s="111" t="str">
        <f>'PLANTILLA V6'!D60</f>
        <v>pza</v>
      </c>
      <c r="E60" s="119">
        <v>0</v>
      </c>
      <c r="F60" s="111" t="b">
        <v>0</v>
      </c>
      <c r="G60" s="111" t="b">
        <v>0</v>
      </c>
      <c r="H60" s="111" t="b">
        <v>1</v>
      </c>
      <c r="I60" s="111" t="b">
        <v>0</v>
      </c>
      <c r="J60" s="114" t="e">
        <f t="shared" ca="1" si="0"/>
        <v>#NAME?</v>
      </c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21.5" hidden="1" x14ac:dyDescent="0.9">
      <c r="A61" s="118" t="str">
        <f>'PLANTILLA V6'!A61</f>
        <v>Hm</v>
      </c>
      <c r="B61" s="118" t="str">
        <f>'PLANTILLA V6'!B61</f>
        <v>Pinzas de corte</v>
      </c>
      <c r="C61" s="119">
        <f>'PLANTILLA V6'!C61</f>
        <v>1</v>
      </c>
      <c r="D61" s="111" t="str">
        <f>'PLANTILLA V6'!D61</f>
        <v>pza</v>
      </c>
      <c r="E61" s="119">
        <v>0</v>
      </c>
      <c r="F61" s="111" t="b">
        <v>0</v>
      </c>
      <c r="G61" s="111" t="b">
        <v>0</v>
      </c>
      <c r="H61" s="111" t="b">
        <v>1</v>
      </c>
      <c r="I61" s="111" t="b">
        <v>0</v>
      </c>
      <c r="J61" s="114" t="e">
        <f t="shared" ca="1" si="0"/>
        <v>#NAME?</v>
      </c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21.5" hidden="1" x14ac:dyDescent="0.9">
      <c r="A62" s="118" t="str">
        <f>'PLANTILLA V6'!A62</f>
        <v>Hm</v>
      </c>
      <c r="B62" s="118" t="str">
        <f>'PLANTILLA V6'!B62</f>
        <v>Pinceles (delgado, mediano y grueso)</v>
      </c>
      <c r="C62" s="119">
        <f>'PLANTILLA V6'!C62</f>
        <v>1</v>
      </c>
      <c r="D62" s="111" t="str">
        <f>'PLANTILLA V6'!D62</f>
        <v>juego</v>
      </c>
      <c r="E62" s="119">
        <v>0</v>
      </c>
      <c r="F62" s="111" t="b">
        <v>0</v>
      </c>
      <c r="G62" s="111" t="b">
        <v>0</v>
      </c>
      <c r="H62" s="111" t="b">
        <v>1</v>
      </c>
      <c r="I62" s="111" t="b">
        <v>0</v>
      </c>
      <c r="J62" s="114" t="e">
        <f t="shared" ca="1" si="0"/>
        <v>#NAME?</v>
      </c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21.5" hidden="1" x14ac:dyDescent="0.9">
      <c r="A63" s="115">
        <f>'PLANTILLA V6'!A63</f>
        <v>0</v>
      </c>
      <c r="B63" s="111">
        <f>'PLANTILLA V6'!B63</f>
        <v>0</v>
      </c>
      <c r="C63" s="119">
        <f>'PLANTILLA V6'!C63</f>
        <v>1</v>
      </c>
      <c r="D63" s="111" t="str">
        <f>'PLANTILLA V6'!D63</f>
        <v>pza</v>
      </c>
      <c r="E63" s="119">
        <v>0</v>
      </c>
      <c r="F63" s="111" t="b">
        <v>0</v>
      </c>
      <c r="G63" s="111" t="b">
        <v>0</v>
      </c>
      <c r="H63" s="111" t="b">
        <v>0</v>
      </c>
      <c r="I63" s="111" t="b">
        <v>0</v>
      </c>
      <c r="J63" s="114" t="e">
        <f t="shared" ca="1" si="0"/>
        <v>#NAME?</v>
      </c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21.5" hidden="1" x14ac:dyDescent="0.9">
      <c r="A64" s="115">
        <f>'PLANTILLA V6'!A64</f>
        <v>0</v>
      </c>
      <c r="B64" s="111">
        <f>'PLANTILLA V6'!B64</f>
        <v>0</v>
      </c>
      <c r="C64" s="119">
        <f>'PLANTILLA V6'!C64</f>
        <v>1</v>
      </c>
      <c r="D64" s="111" t="str">
        <f>'PLANTILLA V6'!D64</f>
        <v>pza</v>
      </c>
      <c r="E64" s="119">
        <v>0</v>
      </c>
      <c r="F64" s="111" t="b">
        <v>0</v>
      </c>
      <c r="G64" s="111" t="b">
        <v>0</v>
      </c>
      <c r="H64" s="111" t="b">
        <v>0</v>
      </c>
      <c r="I64" s="111" t="b">
        <v>0</v>
      </c>
      <c r="J64" s="114" t="e">
        <f t="shared" ca="1" si="0"/>
        <v>#NAME?</v>
      </c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21.5" hidden="1" x14ac:dyDescent="0.9">
      <c r="A65" s="115">
        <f>'PLANTILLA V6'!A65</f>
        <v>0</v>
      </c>
      <c r="B65" s="111">
        <f>'PLANTILLA V6'!B65</f>
        <v>0</v>
      </c>
      <c r="C65" s="119">
        <f>'PLANTILLA V6'!C65</f>
        <v>1</v>
      </c>
      <c r="D65" s="111" t="str">
        <f>'PLANTILLA V6'!D65</f>
        <v>pza</v>
      </c>
      <c r="E65" s="119">
        <v>0</v>
      </c>
      <c r="F65" s="111" t="b">
        <v>0</v>
      </c>
      <c r="G65" s="111" t="b">
        <v>0</v>
      </c>
      <c r="H65" s="111" t="b">
        <v>0</v>
      </c>
      <c r="I65" s="111" t="b">
        <v>0</v>
      </c>
      <c r="J65" s="114" t="e">
        <f t="shared" ca="1" si="0"/>
        <v>#NAME?</v>
      </c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21.5" hidden="1" x14ac:dyDescent="0.9">
      <c r="A66" s="115">
        <f>'PLANTILLA V6'!A66</f>
        <v>0</v>
      </c>
      <c r="B66" s="111">
        <f>'PLANTILLA V6'!B66</f>
        <v>0</v>
      </c>
      <c r="C66" s="119">
        <f>'PLANTILLA V6'!C66</f>
        <v>1</v>
      </c>
      <c r="D66" s="111" t="str">
        <f>'PLANTILLA V6'!D66</f>
        <v>pza</v>
      </c>
      <c r="E66" s="119">
        <v>0</v>
      </c>
      <c r="F66" s="111" t="b">
        <v>0</v>
      </c>
      <c r="G66" s="111" t="b">
        <v>0</v>
      </c>
      <c r="H66" s="111" t="b">
        <v>0</v>
      </c>
      <c r="I66" s="111" t="b">
        <v>0</v>
      </c>
      <c r="J66" s="114" t="e">
        <f t="shared" ca="1" si="0"/>
        <v>#NAME?</v>
      </c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21.5" hidden="1" x14ac:dyDescent="0.9">
      <c r="A67" s="115">
        <f>'PLANTILLA V6'!A67</f>
        <v>0</v>
      </c>
      <c r="B67" s="111">
        <f>'PLANTILLA V6'!B67</f>
        <v>0</v>
      </c>
      <c r="C67" s="119">
        <f>'PLANTILLA V6'!C67</f>
        <v>1</v>
      </c>
      <c r="D67" s="111" t="str">
        <f>'PLANTILLA V6'!D67</f>
        <v>pza</v>
      </c>
      <c r="E67" s="119">
        <v>0</v>
      </c>
      <c r="F67" s="111" t="b">
        <v>0</v>
      </c>
      <c r="G67" s="111" t="b">
        <v>0</v>
      </c>
      <c r="H67" s="111" t="b">
        <v>0</v>
      </c>
      <c r="I67" s="111" t="b">
        <v>0</v>
      </c>
      <c r="J67" s="114" t="e">
        <f t="shared" ca="1" si="0"/>
        <v>#NAME?</v>
      </c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21.5" hidden="1" x14ac:dyDescent="0.9">
      <c r="A68" s="115">
        <f>'PLANTILLA V6'!A68</f>
        <v>0</v>
      </c>
      <c r="B68" s="111">
        <f>'PLANTILLA V6'!B68</f>
        <v>0</v>
      </c>
      <c r="C68" s="119">
        <f>'PLANTILLA V6'!C68</f>
        <v>1</v>
      </c>
      <c r="D68" s="111" t="str">
        <f>'PLANTILLA V6'!D68</f>
        <v>pza</v>
      </c>
      <c r="E68" s="119">
        <v>0</v>
      </c>
      <c r="F68" s="111" t="b">
        <v>0</v>
      </c>
      <c r="G68" s="111" t="b">
        <v>0</v>
      </c>
      <c r="H68" s="111" t="b">
        <v>0</v>
      </c>
      <c r="I68" s="111" t="b">
        <v>0</v>
      </c>
      <c r="J68" s="114" t="e">
        <f t="shared" ca="1" si="0"/>
        <v>#NAME?</v>
      </c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21.5" hidden="1" x14ac:dyDescent="0.9">
      <c r="A69" s="115">
        <f>'PLANTILLA V6'!A69</f>
        <v>0</v>
      </c>
      <c r="B69" s="111">
        <f>'PLANTILLA V6'!B69</f>
        <v>0</v>
      </c>
      <c r="C69" s="119">
        <f>'PLANTILLA V6'!C69</f>
        <v>1</v>
      </c>
      <c r="D69" s="111" t="str">
        <f>'PLANTILLA V6'!D69</f>
        <v>pza</v>
      </c>
      <c r="E69" s="119">
        <v>0</v>
      </c>
      <c r="F69" s="111" t="b">
        <v>0</v>
      </c>
      <c r="G69" s="111" t="b">
        <v>0</v>
      </c>
      <c r="H69" s="111" t="b">
        <v>0</v>
      </c>
      <c r="I69" s="111" t="b">
        <v>0</v>
      </c>
      <c r="J69" s="114" t="e">
        <f t="shared" ca="1" si="0"/>
        <v>#NAME?</v>
      </c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21.5" hidden="1" x14ac:dyDescent="0.9">
      <c r="A70" s="115">
        <f>'PLANTILLA V6'!A70</f>
        <v>0</v>
      </c>
      <c r="B70" s="111">
        <f>'PLANTILLA V6'!B70</f>
        <v>0</v>
      </c>
      <c r="C70" s="119">
        <f>'PLANTILLA V6'!C70</f>
        <v>1</v>
      </c>
      <c r="D70" s="111" t="str">
        <f>'PLANTILLA V6'!D70</f>
        <v>pza</v>
      </c>
      <c r="E70" s="119">
        <v>0</v>
      </c>
      <c r="F70" s="111" t="b">
        <v>0</v>
      </c>
      <c r="G70" s="111" t="b">
        <v>0</v>
      </c>
      <c r="H70" s="111" t="b">
        <v>0</v>
      </c>
      <c r="I70" s="111" t="b">
        <v>0</v>
      </c>
      <c r="J70" s="114" t="e">
        <f t="shared" ca="1" si="0"/>
        <v>#NAME?</v>
      </c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21.5" hidden="1" x14ac:dyDescent="0.9">
      <c r="A71" s="115">
        <f>'PLANTILLA V6'!A71</f>
        <v>0</v>
      </c>
      <c r="B71" s="111">
        <f>'PLANTILLA V6'!B71</f>
        <v>0</v>
      </c>
      <c r="C71" s="119">
        <f>'PLANTILLA V6'!C71</f>
        <v>1</v>
      </c>
      <c r="D71" s="111" t="str">
        <f>'PLANTILLA V6'!D71</f>
        <v>pza</v>
      </c>
      <c r="E71" s="119">
        <v>0</v>
      </c>
      <c r="F71" s="111" t="b">
        <v>0</v>
      </c>
      <c r="G71" s="111" t="b">
        <v>0</v>
      </c>
      <c r="H71" s="111" t="b">
        <v>0</v>
      </c>
      <c r="I71" s="111" t="b">
        <v>0</v>
      </c>
      <c r="J71" s="114" t="e">
        <f t="shared" ca="1" si="0"/>
        <v>#NAME?</v>
      </c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21.5" hidden="1" x14ac:dyDescent="0.9">
      <c r="A72" s="115">
        <f>'PLANTILLA V6'!A72</f>
        <v>0</v>
      </c>
      <c r="B72" s="111">
        <f>'PLANTILLA V6'!B72</f>
        <v>0</v>
      </c>
      <c r="C72" s="119">
        <f>'PLANTILLA V6'!C72</f>
        <v>1</v>
      </c>
      <c r="D72" s="111" t="str">
        <f>'PLANTILLA V6'!D72</f>
        <v>pza</v>
      </c>
      <c r="E72" s="119">
        <v>0</v>
      </c>
      <c r="F72" s="111" t="b">
        <v>0</v>
      </c>
      <c r="G72" s="111" t="b">
        <v>0</v>
      </c>
      <c r="H72" s="111" t="b">
        <v>0</v>
      </c>
      <c r="I72" s="111" t="b">
        <v>0</v>
      </c>
      <c r="J72" s="114" t="e">
        <f t="shared" ca="1" si="0"/>
        <v>#NAME?</v>
      </c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21.5" hidden="1" x14ac:dyDescent="0.9">
      <c r="A73" s="115">
        <f>'PLANTILLA V6'!A73</f>
        <v>0</v>
      </c>
      <c r="B73" s="111">
        <f>'PLANTILLA V6'!B73</f>
        <v>0</v>
      </c>
      <c r="C73" s="119">
        <f>'PLANTILLA V6'!C73</f>
        <v>1</v>
      </c>
      <c r="D73" s="111" t="str">
        <f>'PLANTILLA V6'!D73</f>
        <v>pza</v>
      </c>
      <c r="E73" s="119">
        <v>0</v>
      </c>
      <c r="F73" s="111" t="b">
        <v>0</v>
      </c>
      <c r="G73" s="111" t="b">
        <v>0</v>
      </c>
      <c r="H73" s="111" t="b">
        <v>0</v>
      </c>
      <c r="I73" s="111" t="b">
        <v>0</v>
      </c>
      <c r="J73" s="114" t="e">
        <f t="shared" ca="1" si="0"/>
        <v>#NAME?</v>
      </c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21.5" hidden="1" x14ac:dyDescent="0.9">
      <c r="A74" s="115">
        <f>'PLANTILLA V6'!A74</f>
        <v>0</v>
      </c>
      <c r="B74" s="111">
        <f>'PLANTILLA V6'!B74</f>
        <v>0</v>
      </c>
      <c r="C74" s="119">
        <f>'PLANTILLA V6'!C74</f>
        <v>1</v>
      </c>
      <c r="D74" s="111" t="str">
        <f>'PLANTILLA V6'!D74</f>
        <v>pza</v>
      </c>
      <c r="E74" s="119">
        <v>0</v>
      </c>
      <c r="F74" s="111" t="b">
        <v>0</v>
      </c>
      <c r="G74" s="111" t="b">
        <v>0</v>
      </c>
      <c r="H74" s="111" t="b">
        <v>0</v>
      </c>
      <c r="I74" s="111" t="b">
        <v>0</v>
      </c>
      <c r="J74" s="114" t="e">
        <f t="shared" ca="1" si="0"/>
        <v>#NAME?</v>
      </c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21.5" hidden="1" x14ac:dyDescent="0.9">
      <c r="A75" s="115">
        <f>'PLANTILLA V6'!A75</f>
        <v>0</v>
      </c>
      <c r="B75" s="111">
        <f>'PLANTILLA V6'!B75</f>
        <v>0</v>
      </c>
      <c r="C75" s="119">
        <f>'PLANTILLA V6'!C75</f>
        <v>1</v>
      </c>
      <c r="D75" s="111" t="str">
        <f>'PLANTILLA V6'!D75</f>
        <v>pza</v>
      </c>
      <c r="E75" s="119">
        <v>0</v>
      </c>
      <c r="F75" s="111" t="b">
        <v>0</v>
      </c>
      <c r="G75" s="111" t="b">
        <v>0</v>
      </c>
      <c r="H75" s="111" t="b">
        <v>0</v>
      </c>
      <c r="I75" s="111" t="b">
        <v>0</v>
      </c>
      <c r="J75" s="114" t="e">
        <f t="shared" ca="1" si="0"/>
        <v>#NAME?</v>
      </c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21.5" hidden="1" x14ac:dyDescent="0.9">
      <c r="A76" s="115">
        <f>'PLANTILLA V6'!A76</f>
        <v>0</v>
      </c>
      <c r="B76" s="111">
        <f>'PLANTILLA V6'!B76</f>
        <v>0</v>
      </c>
      <c r="C76" s="119">
        <f>'PLANTILLA V6'!C76</f>
        <v>1</v>
      </c>
      <c r="D76" s="111" t="str">
        <f>'PLANTILLA V6'!D76</f>
        <v>pza</v>
      </c>
      <c r="E76" s="119">
        <v>0</v>
      </c>
      <c r="F76" s="111" t="b">
        <v>0</v>
      </c>
      <c r="G76" s="111" t="b">
        <v>0</v>
      </c>
      <c r="H76" s="111" t="b">
        <v>0</v>
      </c>
      <c r="I76" s="111" t="b">
        <v>0</v>
      </c>
      <c r="J76" s="114" t="e">
        <f t="shared" ca="1" si="0"/>
        <v>#NAME?</v>
      </c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21.5" x14ac:dyDescent="0.9">
      <c r="A77" s="174" t="str">
        <f>'PLANTILLA V6'!A77</f>
        <v>Electricidad y Electrónica</v>
      </c>
      <c r="B77" s="157"/>
      <c r="C77" s="119">
        <f>'PLANTILLA V6'!C77</f>
        <v>0</v>
      </c>
      <c r="D77" s="111">
        <f>'PLANTILLA V6'!D77</f>
        <v>0</v>
      </c>
      <c r="E77" s="119">
        <v>0</v>
      </c>
      <c r="F77" s="111" t="b">
        <v>0</v>
      </c>
      <c r="G77" s="111" t="b">
        <v>0</v>
      </c>
      <c r="H77" s="111" t="b">
        <v>0</v>
      </c>
      <c r="I77" s="111" t="b">
        <v>0</v>
      </c>
      <c r="J77" s="114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21.5" hidden="1" x14ac:dyDescent="0.9">
      <c r="A78" s="118" t="str">
        <f>'PLANTILLA V6'!A78</f>
        <v>EE</v>
      </c>
      <c r="B78" s="118" t="str">
        <f>'PLANTILLA V6'!B78</f>
        <v>Juego de 10 cables tipo caiman- caiman</v>
      </c>
      <c r="C78" s="119">
        <f>'PLANTILLA V6'!C78</f>
        <v>1</v>
      </c>
      <c r="D78" s="111" t="str">
        <f>'PLANTILLA V6'!D78</f>
        <v>juego</v>
      </c>
      <c r="E78" s="119">
        <v>0</v>
      </c>
      <c r="F78" s="111" t="b">
        <v>0</v>
      </c>
      <c r="G78" s="111" t="b">
        <v>0</v>
      </c>
      <c r="H78" s="111" t="b">
        <v>1</v>
      </c>
      <c r="I78" s="111" t="b">
        <v>0</v>
      </c>
      <c r="J78" s="114" t="e">
        <f t="shared" ca="1" si="0"/>
        <v>#NAME?</v>
      </c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21.5" hidden="1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1" t="str">
        <f>'PLANTILLA V6'!D79</f>
        <v>juego</v>
      </c>
      <c r="E79" s="119">
        <v>0</v>
      </c>
      <c r="F79" s="111" t="b">
        <v>0</v>
      </c>
      <c r="G79" s="111" t="b">
        <v>0</v>
      </c>
      <c r="H79" s="111" t="b">
        <v>1</v>
      </c>
      <c r="I79" s="111" t="b">
        <v>0</v>
      </c>
      <c r="J79" s="114" t="e">
        <f t="shared" ca="1" si="0"/>
        <v>#NAME?</v>
      </c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21.5" hidden="1" x14ac:dyDescent="0.9">
      <c r="A80" s="118" t="str">
        <f>'PLANTILLA V6'!A80</f>
        <v>EE</v>
      </c>
      <c r="B80" s="118" t="str">
        <f>'PLANTILLA V6'!B80</f>
        <v xml:space="preserve">Juegos de jumpers macho - macho </v>
      </c>
      <c r="C80" s="119">
        <f>'PLANTILLA V6'!C80</f>
        <v>1</v>
      </c>
      <c r="D80" s="111" t="str">
        <f>'PLANTILLA V6'!D80</f>
        <v>juego</v>
      </c>
      <c r="E80" s="119">
        <v>0</v>
      </c>
      <c r="F80" s="111" t="b">
        <v>0</v>
      </c>
      <c r="G80" s="111" t="b">
        <v>0</v>
      </c>
      <c r="H80" s="111" t="b">
        <v>1</v>
      </c>
      <c r="I80" s="111" t="b">
        <v>0</v>
      </c>
      <c r="J80" s="114" t="e">
        <f t="shared" ca="1" si="0"/>
        <v>#NAME?</v>
      </c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21.5" hidden="1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1" t="str">
        <f>'PLANTILLA V6'!D81</f>
        <v>juego</v>
      </c>
      <c r="E81" s="119">
        <v>0</v>
      </c>
      <c r="F81" s="111" t="b">
        <v>0</v>
      </c>
      <c r="G81" s="111" t="b">
        <v>0</v>
      </c>
      <c r="H81" s="111" t="b">
        <v>1</v>
      </c>
      <c r="I81" s="111" t="b">
        <v>0</v>
      </c>
      <c r="J81" s="114" t="e">
        <f t="shared" ca="1" si="0"/>
        <v>#NAME?</v>
      </c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21.5" hidden="1" x14ac:dyDescent="0.9">
      <c r="A82" s="118" t="str">
        <f>'PLANTILLA V6'!A82</f>
        <v>EE</v>
      </c>
      <c r="B82" s="118" t="str">
        <f>'PLANTILLA V6'!B82</f>
        <v>Motor DC de 3V</v>
      </c>
      <c r="C82" s="119">
        <f>'PLANTILLA V6'!C82</f>
        <v>1</v>
      </c>
      <c r="D82" s="111" t="str">
        <f>'PLANTILLA V6'!D82</f>
        <v>pza</v>
      </c>
      <c r="E82" s="119">
        <v>0</v>
      </c>
      <c r="F82" s="111" t="b">
        <v>0</v>
      </c>
      <c r="G82" s="111" t="b">
        <v>0</v>
      </c>
      <c r="H82" s="111" t="b">
        <v>1</v>
      </c>
      <c r="I82" s="111" t="b">
        <v>0</v>
      </c>
      <c r="J82" s="114" t="e">
        <f t="shared" ca="1" si="0"/>
        <v>#NAME?</v>
      </c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21.5" hidden="1" x14ac:dyDescent="0.9">
      <c r="A83" s="118" t="str">
        <f>'PLANTILLA V6'!A83</f>
        <v>EE</v>
      </c>
      <c r="B83" s="118" t="str">
        <f>'PLANTILLA V6'!B83</f>
        <v>Motor DC de 5V</v>
      </c>
      <c r="C83" s="119">
        <f>'PLANTILLA V6'!C83</f>
        <v>1</v>
      </c>
      <c r="D83" s="111" t="str">
        <f>'PLANTILLA V6'!D83</f>
        <v>pza</v>
      </c>
      <c r="E83" s="119">
        <v>0</v>
      </c>
      <c r="F83" s="111" t="b">
        <v>0</v>
      </c>
      <c r="G83" s="111" t="b">
        <v>0</v>
      </c>
      <c r="H83" s="111" t="b">
        <v>1</v>
      </c>
      <c r="I83" s="111" t="b">
        <v>0</v>
      </c>
      <c r="J83" s="114" t="e">
        <f t="shared" ca="1" si="0"/>
        <v>#NAME?</v>
      </c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21.5" hidden="1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1" t="str">
        <f>'PLANTILLA V6'!D84</f>
        <v>pza</v>
      </c>
      <c r="E84" s="119">
        <v>0</v>
      </c>
      <c r="F84" s="111" t="b">
        <v>0</v>
      </c>
      <c r="G84" s="111" t="b">
        <v>0</v>
      </c>
      <c r="H84" s="111" t="b">
        <v>1</v>
      </c>
      <c r="I84" s="111" t="b">
        <v>0</v>
      </c>
      <c r="J84" s="114" t="e">
        <f t="shared" ca="1" si="0"/>
        <v>#NAME?</v>
      </c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21.5" hidden="1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1" t="str">
        <f>'PLANTILLA V6'!D85</f>
        <v>pza</v>
      </c>
      <c r="E85" s="119">
        <v>0</v>
      </c>
      <c r="F85" s="111" t="b">
        <v>0</v>
      </c>
      <c r="G85" s="111" t="b">
        <v>0</v>
      </c>
      <c r="H85" s="111" t="b">
        <v>0</v>
      </c>
      <c r="I85" s="111" t="b">
        <v>0</v>
      </c>
      <c r="J85" s="114" t="e">
        <f t="shared" ca="1" si="0"/>
        <v>#NAME?</v>
      </c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21.5" hidden="1" x14ac:dyDescent="0.9">
      <c r="A86" s="118" t="str">
        <f>'PLANTILLA V6'!A86</f>
        <v>EE</v>
      </c>
      <c r="B86" s="120" t="str">
        <f>'PLANTILLA V6'!B86</f>
        <v>Led de color verde</v>
      </c>
      <c r="C86" s="119">
        <f>'PLANTILLA V6'!C86</f>
        <v>1</v>
      </c>
      <c r="D86" s="111" t="str">
        <f>'PLANTILLA V6'!D86</f>
        <v>pza</v>
      </c>
      <c r="E86" s="119">
        <v>0</v>
      </c>
      <c r="F86" s="111" t="b">
        <v>0</v>
      </c>
      <c r="G86" s="111" t="b">
        <v>0</v>
      </c>
      <c r="H86" s="111" t="b">
        <v>0</v>
      </c>
      <c r="I86" s="111" t="b">
        <v>0</v>
      </c>
      <c r="J86" s="114" t="e">
        <f t="shared" ca="1" si="0"/>
        <v>#NAME?</v>
      </c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21.5" hidden="1" x14ac:dyDescent="0.9">
      <c r="A87" s="118" t="str">
        <f>'PLANTILLA V6'!A87</f>
        <v>EE</v>
      </c>
      <c r="B87" s="120" t="str">
        <f>'PLANTILLA V6'!B87</f>
        <v>Led de color amarillo (ámbar)</v>
      </c>
      <c r="C87" s="119">
        <f>'PLANTILLA V6'!C87</f>
        <v>1</v>
      </c>
      <c r="D87" s="111" t="str">
        <f>'PLANTILLA V6'!D87</f>
        <v>pza</v>
      </c>
      <c r="E87" s="119">
        <v>0</v>
      </c>
      <c r="F87" s="111" t="b">
        <v>0</v>
      </c>
      <c r="G87" s="111" t="b">
        <v>0</v>
      </c>
      <c r="H87" s="111" t="b">
        <v>0</v>
      </c>
      <c r="I87" s="111" t="b">
        <v>0</v>
      </c>
      <c r="J87" s="114" t="e">
        <f t="shared" ca="1" si="0"/>
        <v>#NAME?</v>
      </c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21.5" hidden="1" x14ac:dyDescent="0.9">
      <c r="A88" s="118" t="str">
        <f>'PLANTILLA V6'!A88</f>
        <v>EE</v>
      </c>
      <c r="B88" s="118" t="str">
        <f>'PLANTILLA V6'!B88</f>
        <v>Led de color rojo</v>
      </c>
      <c r="C88" s="119">
        <f>'PLANTILLA V6'!C88</f>
        <v>1</v>
      </c>
      <c r="D88" s="111" t="str">
        <f>'PLANTILLA V6'!D88</f>
        <v>pza</v>
      </c>
      <c r="E88" s="119">
        <v>0</v>
      </c>
      <c r="F88" s="111" t="b">
        <v>0</v>
      </c>
      <c r="G88" s="111" t="b">
        <v>0</v>
      </c>
      <c r="H88" s="111" t="b">
        <v>0</v>
      </c>
      <c r="I88" s="111" t="b">
        <v>0</v>
      </c>
      <c r="J88" s="114" t="e">
        <f t="shared" ca="1" si="0"/>
        <v>#NAME?</v>
      </c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21.5" hidden="1" x14ac:dyDescent="0.9">
      <c r="A89" s="118" t="str">
        <f>'PLANTILLA V6'!A89</f>
        <v>EE</v>
      </c>
      <c r="B89" s="118" t="str">
        <f>'PLANTILLA V6'!B89</f>
        <v xml:space="preserve">Resistencia de 330 ohms </v>
      </c>
      <c r="C89" s="119">
        <f>'PLANTILLA V6'!C89</f>
        <v>1</v>
      </c>
      <c r="D89" s="111" t="str">
        <f>'PLANTILLA V6'!D89</f>
        <v>pza</v>
      </c>
      <c r="E89" s="119">
        <v>0</v>
      </c>
      <c r="F89" s="111" t="b">
        <v>0</v>
      </c>
      <c r="G89" s="111" t="b">
        <v>0</v>
      </c>
      <c r="H89" s="111" t="b">
        <v>0</v>
      </c>
      <c r="I89" s="111" t="b">
        <v>0</v>
      </c>
      <c r="J89" s="114" t="e">
        <f t="shared" ca="1" si="0"/>
        <v>#NAME?</v>
      </c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21.5" hidden="1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1" t="str">
        <f>'PLANTILLA V6'!D90</f>
        <v>pza</v>
      </c>
      <c r="E90" s="119">
        <v>0</v>
      </c>
      <c r="F90" s="111" t="b">
        <v>0</v>
      </c>
      <c r="G90" s="111" t="b">
        <v>0</v>
      </c>
      <c r="H90" s="111" t="b">
        <v>0</v>
      </c>
      <c r="I90" s="111" t="b">
        <v>0</v>
      </c>
      <c r="J90" s="114" t="e">
        <f t="shared" ca="1" si="0"/>
        <v>#NAME?</v>
      </c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21.5" hidden="1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1" t="str">
        <f>'PLANTILLA V6'!D91</f>
        <v>rollo</v>
      </c>
      <c r="E91" s="119">
        <v>0</v>
      </c>
      <c r="F91" s="111" t="b">
        <v>0</v>
      </c>
      <c r="G91" s="111" t="b">
        <v>0</v>
      </c>
      <c r="H91" s="111" t="b">
        <v>0</v>
      </c>
      <c r="I91" s="111" t="b">
        <v>1</v>
      </c>
      <c r="J91" s="114" t="e">
        <f t="shared" ca="1" si="0"/>
        <v>#NAME?</v>
      </c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21.5" hidden="1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1" t="str">
        <f>'PLANTILLA V6'!D92</f>
        <v>rollo</v>
      </c>
      <c r="E92" s="119">
        <v>0</v>
      </c>
      <c r="F92" s="111" t="b">
        <v>0</v>
      </c>
      <c r="G92" s="111" t="b">
        <v>0</v>
      </c>
      <c r="H92" s="111" t="b">
        <v>0</v>
      </c>
      <c r="I92" s="111" t="b">
        <v>1</v>
      </c>
      <c r="J92" s="114" t="e">
        <f t="shared" ca="1" si="0"/>
        <v>#NAME?</v>
      </c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21.5" hidden="1" x14ac:dyDescent="0.9">
      <c r="A93" s="118" t="str">
        <f>'PLANTILLA V6'!A93</f>
        <v>EE</v>
      </c>
      <c r="B93" s="118" t="str">
        <f>'PLANTILLA V6'!B93</f>
        <v>Push button</v>
      </c>
      <c r="C93" s="119">
        <f>'PLANTILLA V6'!C93</f>
        <v>1</v>
      </c>
      <c r="D93" s="111" t="str">
        <f>'PLANTILLA V6'!D93</f>
        <v>pza</v>
      </c>
      <c r="E93" s="119">
        <v>0</v>
      </c>
      <c r="F93" s="111" t="b">
        <v>0</v>
      </c>
      <c r="G93" s="111" t="b">
        <v>0</v>
      </c>
      <c r="H93" s="111" t="b">
        <v>0</v>
      </c>
      <c r="I93" s="111" t="b">
        <v>0</v>
      </c>
      <c r="J93" s="114" t="e">
        <f t="shared" ca="1" si="0"/>
        <v>#NAME?</v>
      </c>
      <c r="K93" s="117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21.5" hidden="1" x14ac:dyDescent="0.9">
      <c r="A94" s="118" t="str">
        <f>'PLANTILLA V6'!A94</f>
        <v>EE</v>
      </c>
      <c r="B94" s="118" t="str">
        <f>'PLANTILLA V6'!B94</f>
        <v>Cautín</v>
      </c>
      <c r="C94" s="119">
        <f>'PLANTILLA V6'!C94</f>
        <v>1</v>
      </c>
      <c r="D94" s="111" t="str">
        <f>'PLANTILLA V6'!D94</f>
        <v>pza</v>
      </c>
      <c r="E94" s="119">
        <v>0</v>
      </c>
      <c r="F94" s="111" t="b">
        <v>0</v>
      </c>
      <c r="G94" s="111" t="b">
        <v>0</v>
      </c>
      <c r="H94" s="111" t="b">
        <v>0</v>
      </c>
      <c r="I94" s="111" t="b">
        <v>0</v>
      </c>
      <c r="J94" s="114" t="e">
        <f t="shared" ca="1" si="0"/>
        <v>#NAME?</v>
      </c>
      <c r="K94" s="117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21.5" hidden="1" x14ac:dyDescent="0.9">
      <c r="A95" s="118" t="str">
        <f>'PLANTILLA V6'!A95</f>
        <v>EE</v>
      </c>
      <c r="B95" s="118" t="str">
        <f>'PLANTILLA V6'!B95</f>
        <v>Soldadura electrónica</v>
      </c>
      <c r="C95" s="119">
        <f>'PLANTILLA V6'!C95</f>
        <v>1</v>
      </c>
      <c r="D95" s="111" t="str">
        <f>'PLANTILLA V6'!D95</f>
        <v>pza</v>
      </c>
      <c r="E95" s="119">
        <v>0</v>
      </c>
      <c r="F95" s="111" t="b">
        <v>0</v>
      </c>
      <c r="G95" s="111" t="b">
        <v>0</v>
      </c>
      <c r="H95" s="111" t="b">
        <v>0</v>
      </c>
      <c r="I95" s="111" t="b">
        <v>0</v>
      </c>
      <c r="J95" s="114" t="e">
        <f t="shared" ca="1" si="0"/>
        <v>#NAME?</v>
      </c>
      <c r="K95" s="117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21.5" hidden="1" x14ac:dyDescent="0.9">
      <c r="A96" s="118" t="str">
        <f>'PLANTILLA V6'!A96</f>
        <v>EE</v>
      </c>
      <c r="B96" s="118" t="str">
        <f>'PLANTILLA V6'!B96</f>
        <v>Pasta para soldar</v>
      </c>
      <c r="C96" s="119">
        <f>'PLANTILLA V6'!C96</f>
        <v>1</v>
      </c>
      <c r="D96" s="111" t="str">
        <f>'PLANTILLA V6'!D96</f>
        <v>pza</v>
      </c>
      <c r="E96" s="119">
        <v>0</v>
      </c>
      <c r="F96" s="111" t="b">
        <v>0</v>
      </c>
      <c r="G96" s="111" t="b">
        <v>0</v>
      </c>
      <c r="H96" s="111" t="b">
        <v>0</v>
      </c>
      <c r="I96" s="111" t="b">
        <v>0</v>
      </c>
      <c r="J96" s="114" t="e">
        <f t="shared" ca="1" si="0"/>
        <v>#NAME?</v>
      </c>
      <c r="K96" s="117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21.5" hidden="1" x14ac:dyDescent="0.9">
      <c r="A97" s="118" t="str">
        <f>'PLANTILLA V6'!A97</f>
        <v>EE</v>
      </c>
      <c r="B97" s="118">
        <f>'PLANTILLA V6'!B97</f>
        <v>0</v>
      </c>
      <c r="C97" s="119">
        <f>'PLANTILLA V6'!C97</f>
        <v>1</v>
      </c>
      <c r="D97" s="111" t="str">
        <f>'PLANTILLA V6'!D97</f>
        <v>pza</v>
      </c>
      <c r="E97" s="119">
        <v>0</v>
      </c>
      <c r="F97" s="111" t="b">
        <v>0</v>
      </c>
      <c r="G97" s="111" t="b">
        <v>0</v>
      </c>
      <c r="H97" s="111" t="b">
        <v>0</v>
      </c>
      <c r="I97" s="111" t="b">
        <v>0</v>
      </c>
      <c r="J97" s="114" t="e">
        <f t="shared" ca="1" si="0"/>
        <v>#NAME?</v>
      </c>
      <c r="K97" s="117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21.5" hidden="1" x14ac:dyDescent="0.9">
      <c r="A98" s="118">
        <f>'PLANTILLA V6'!A98</f>
        <v>0</v>
      </c>
      <c r="B98" s="118">
        <f>'PLANTILLA V6'!B98</f>
        <v>0</v>
      </c>
      <c r="C98" s="119">
        <f>'PLANTILLA V6'!C98</f>
        <v>1</v>
      </c>
      <c r="D98" s="111" t="str">
        <f>'PLANTILLA V6'!D98</f>
        <v>pza</v>
      </c>
      <c r="E98" s="119">
        <v>0</v>
      </c>
      <c r="F98" s="111" t="b">
        <v>0</v>
      </c>
      <c r="G98" s="111" t="b">
        <v>0</v>
      </c>
      <c r="H98" s="111" t="b">
        <v>0</v>
      </c>
      <c r="I98" s="111" t="b">
        <v>0</v>
      </c>
      <c r="J98" s="114" t="e">
        <f t="shared" ca="1" si="0"/>
        <v>#NAME?</v>
      </c>
      <c r="K98" s="117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21.5" hidden="1" x14ac:dyDescent="0.9">
      <c r="A99" s="118">
        <f>'PLANTILLA V6'!A99</f>
        <v>0</v>
      </c>
      <c r="B99" s="118">
        <f>'PLANTILLA V6'!B99</f>
        <v>0</v>
      </c>
      <c r="C99" s="119">
        <f>'PLANTILLA V6'!C99</f>
        <v>1</v>
      </c>
      <c r="D99" s="111" t="str">
        <f>'PLANTILLA V6'!D99</f>
        <v>pza</v>
      </c>
      <c r="E99" s="119">
        <v>0</v>
      </c>
      <c r="F99" s="111" t="b">
        <v>0</v>
      </c>
      <c r="G99" s="111" t="b">
        <v>0</v>
      </c>
      <c r="H99" s="111" t="b">
        <v>0</v>
      </c>
      <c r="I99" s="111" t="b">
        <v>0</v>
      </c>
      <c r="J99" s="114" t="e">
        <f t="shared" ca="1" si="0"/>
        <v>#NAME?</v>
      </c>
      <c r="K99" s="117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21.5" hidden="1" x14ac:dyDescent="0.9">
      <c r="A100" s="118">
        <f>'PLANTILLA V6'!A100</f>
        <v>0</v>
      </c>
      <c r="B100" s="118">
        <f>'PLANTILLA V6'!B100</f>
        <v>0</v>
      </c>
      <c r="C100" s="119">
        <f>'PLANTILLA V6'!C100</f>
        <v>1</v>
      </c>
      <c r="D100" s="111" t="str">
        <f>'PLANTILLA V6'!D100</f>
        <v>pza</v>
      </c>
      <c r="E100" s="119">
        <v>0</v>
      </c>
      <c r="F100" s="111" t="b">
        <v>0</v>
      </c>
      <c r="G100" s="111" t="b">
        <v>0</v>
      </c>
      <c r="H100" s="111" t="b">
        <v>0</v>
      </c>
      <c r="I100" s="111" t="b">
        <v>0</v>
      </c>
      <c r="J100" s="114" t="e">
        <f t="shared" ca="1" si="0"/>
        <v>#NAME?</v>
      </c>
      <c r="K100" s="117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21.5" hidden="1" x14ac:dyDescent="0.9">
      <c r="A101" s="118">
        <f>'PLANTILLA V6'!A101</f>
        <v>0</v>
      </c>
      <c r="B101" s="118">
        <f>'PLANTILLA V6'!B101</f>
        <v>0</v>
      </c>
      <c r="C101" s="119">
        <f>'PLANTILLA V6'!C101</f>
        <v>1</v>
      </c>
      <c r="D101" s="111" t="str">
        <f>'PLANTILLA V6'!D101</f>
        <v>pza</v>
      </c>
      <c r="E101" s="119">
        <v>0</v>
      </c>
      <c r="F101" s="111" t="b">
        <v>0</v>
      </c>
      <c r="G101" s="111" t="b">
        <v>0</v>
      </c>
      <c r="H101" s="111" t="b">
        <v>0</v>
      </c>
      <c r="I101" s="111" t="b">
        <v>0</v>
      </c>
      <c r="J101" s="114" t="e">
        <f t="shared" ca="1" si="0"/>
        <v>#NAME?</v>
      </c>
      <c r="K101" s="117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21.5" hidden="1" x14ac:dyDescent="0.9">
      <c r="A102" s="118">
        <f>'PLANTILLA V6'!A102</f>
        <v>0</v>
      </c>
      <c r="B102" s="118">
        <f>'PLANTILLA V6'!B102</f>
        <v>0</v>
      </c>
      <c r="C102" s="119">
        <f>'PLANTILLA V6'!C102</f>
        <v>1</v>
      </c>
      <c r="D102" s="111" t="str">
        <f>'PLANTILLA V6'!D102</f>
        <v>pza</v>
      </c>
      <c r="E102" s="119">
        <v>0</v>
      </c>
      <c r="F102" s="111" t="b">
        <v>0</v>
      </c>
      <c r="G102" s="111" t="b">
        <v>0</v>
      </c>
      <c r="H102" s="111" t="b">
        <v>0</v>
      </c>
      <c r="I102" s="111" t="b">
        <v>0</v>
      </c>
      <c r="J102" s="114" t="e">
        <f t="shared" ca="1" si="0"/>
        <v>#NAME?</v>
      </c>
      <c r="K102" s="117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21.5" hidden="1" x14ac:dyDescent="0.9">
      <c r="A103" s="118">
        <f>'PLANTILLA V6'!A103</f>
        <v>0</v>
      </c>
      <c r="B103" s="118">
        <f>'PLANTILLA V6'!B103</f>
        <v>0</v>
      </c>
      <c r="C103" s="119">
        <f>'PLANTILLA V6'!C103</f>
        <v>1</v>
      </c>
      <c r="D103" s="111" t="str">
        <f>'PLANTILLA V6'!D103</f>
        <v>pza</v>
      </c>
      <c r="E103" s="119">
        <v>0</v>
      </c>
      <c r="F103" s="111" t="b">
        <v>0</v>
      </c>
      <c r="G103" s="111" t="b">
        <v>0</v>
      </c>
      <c r="H103" s="111" t="b">
        <v>0</v>
      </c>
      <c r="I103" s="111" t="b">
        <v>0</v>
      </c>
      <c r="J103" s="114" t="e">
        <f t="shared" ca="1" si="0"/>
        <v>#NAME?</v>
      </c>
      <c r="K103" s="117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21.5" hidden="1" x14ac:dyDescent="0.9">
      <c r="A104" s="118">
        <f>'PLANTILLA V6'!A104</f>
        <v>0</v>
      </c>
      <c r="B104" s="118">
        <f>'PLANTILLA V6'!B104</f>
        <v>0</v>
      </c>
      <c r="C104" s="119">
        <f>'PLANTILLA V6'!C104</f>
        <v>1</v>
      </c>
      <c r="D104" s="111" t="str">
        <f>'PLANTILLA V6'!D104</f>
        <v>pza</v>
      </c>
      <c r="E104" s="119">
        <v>0</v>
      </c>
      <c r="F104" s="111" t="b">
        <v>0</v>
      </c>
      <c r="G104" s="111" t="b">
        <v>0</v>
      </c>
      <c r="H104" s="111" t="b">
        <v>0</v>
      </c>
      <c r="I104" s="111" t="b">
        <v>0</v>
      </c>
      <c r="J104" s="114" t="e">
        <f t="shared" ca="1" si="0"/>
        <v>#NAME?</v>
      </c>
      <c r="K104" s="117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21.5" hidden="1" x14ac:dyDescent="0.9">
      <c r="A105" s="118">
        <f>'PLANTILLA V6'!A105</f>
        <v>0</v>
      </c>
      <c r="B105" s="118">
        <f>'PLANTILLA V6'!B105</f>
        <v>0</v>
      </c>
      <c r="C105" s="119">
        <f>'PLANTILLA V6'!C105</f>
        <v>1</v>
      </c>
      <c r="D105" s="111" t="str">
        <f>'PLANTILLA V6'!D105</f>
        <v>pza</v>
      </c>
      <c r="E105" s="119">
        <v>0</v>
      </c>
      <c r="F105" s="111" t="b">
        <v>0</v>
      </c>
      <c r="G105" s="111" t="b">
        <v>0</v>
      </c>
      <c r="H105" s="111" t="b">
        <v>0</v>
      </c>
      <c r="I105" s="111" t="b">
        <v>0</v>
      </c>
      <c r="J105" s="114" t="e">
        <f t="shared" ca="1" si="0"/>
        <v>#NAME?</v>
      </c>
      <c r="K105" s="117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21.5" hidden="1" x14ac:dyDescent="0.9">
      <c r="A106" s="118">
        <f>'PLANTILLA V6'!A106</f>
        <v>0</v>
      </c>
      <c r="B106" s="118">
        <f>'PLANTILLA V6'!B106</f>
        <v>0</v>
      </c>
      <c r="C106" s="119">
        <f>'PLANTILLA V6'!C106</f>
        <v>1</v>
      </c>
      <c r="D106" s="111" t="str">
        <f>'PLANTILLA V6'!D106</f>
        <v>pza</v>
      </c>
      <c r="E106" s="119">
        <v>0</v>
      </c>
      <c r="F106" s="111" t="b">
        <v>0</v>
      </c>
      <c r="G106" s="111" t="b">
        <v>0</v>
      </c>
      <c r="H106" s="111" t="b">
        <v>0</v>
      </c>
      <c r="I106" s="111" t="b">
        <v>0</v>
      </c>
      <c r="J106" s="114" t="e">
        <f t="shared" ca="1" si="0"/>
        <v>#NAME?</v>
      </c>
      <c r="K106" s="117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21.5" hidden="1" x14ac:dyDescent="0.9">
      <c r="A107" s="118">
        <f>'PLANTILLA V6'!A107</f>
        <v>0</v>
      </c>
      <c r="B107" s="118">
        <f>'PLANTILLA V6'!B107</f>
        <v>0</v>
      </c>
      <c r="C107" s="119">
        <f>'PLANTILLA V6'!C107</f>
        <v>1</v>
      </c>
      <c r="D107" s="111" t="str">
        <f>'PLANTILLA V6'!D107</f>
        <v>pza</v>
      </c>
      <c r="E107" s="119">
        <v>0</v>
      </c>
      <c r="F107" s="111" t="b">
        <v>0</v>
      </c>
      <c r="G107" s="111" t="b">
        <v>0</v>
      </c>
      <c r="H107" s="111" t="b">
        <v>0</v>
      </c>
      <c r="I107" s="111" t="b">
        <v>0</v>
      </c>
      <c r="J107" s="114" t="e">
        <f t="shared" ca="1" si="0"/>
        <v>#NAME?</v>
      </c>
      <c r="K107" s="117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21.5" hidden="1" x14ac:dyDescent="0.9">
      <c r="A108" s="118">
        <f>'PLANTILLA V6'!A108</f>
        <v>0</v>
      </c>
      <c r="B108" s="118">
        <f>'PLANTILLA V6'!B108</f>
        <v>0</v>
      </c>
      <c r="C108" s="119">
        <f>'PLANTILLA V6'!C108</f>
        <v>1</v>
      </c>
      <c r="D108" s="111" t="str">
        <f>'PLANTILLA V6'!D108</f>
        <v>pza</v>
      </c>
      <c r="E108" s="119">
        <v>0</v>
      </c>
      <c r="F108" s="111" t="b">
        <v>0</v>
      </c>
      <c r="G108" s="111" t="b">
        <v>0</v>
      </c>
      <c r="H108" s="111" t="b">
        <v>0</v>
      </c>
      <c r="I108" s="111" t="b">
        <v>0</v>
      </c>
      <c r="J108" s="114" t="e">
        <f t="shared" ca="1" si="0"/>
        <v>#NAME?</v>
      </c>
      <c r="K108" s="117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21.5" x14ac:dyDescent="0.9">
      <c r="A109" s="175" t="str">
        <f>'PLANTILLA V6'!A109</f>
        <v>Baterías</v>
      </c>
      <c r="B109" s="157"/>
      <c r="C109" s="119">
        <f>'PLANTILLA V6'!C109</f>
        <v>0</v>
      </c>
      <c r="D109" s="111">
        <f>'PLANTILLA V6'!D109</f>
        <v>0</v>
      </c>
      <c r="E109" s="119">
        <v>0</v>
      </c>
      <c r="F109" s="111" t="b">
        <v>0</v>
      </c>
      <c r="G109" s="111" t="b">
        <v>0</v>
      </c>
      <c r="H109" s="111" t="b">
        <v>0</v>
      </c>
      <c r="I109" s="111" t="b">
        <v>0</v>
      </c>
      <c r="J109" s="114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7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21.5" hidden="1" x14ac:dyDescent="0.9">
      <c r="A110" s="118" t="str">
        <f>'PLANTILLA V6'!A110</f>
        <v>Ba</v>
      </c>
      <c r="B110" s="118" t="str">
        <f>'PLANTILLA V6'!B110</f>
        <v>Batería recargable (AA)</v>
      </c>
      <c r="C110" s="119">
        <f>'PLANTILLA V6'!C110</f>
        <v>1</v>
      </c>
      <c r="D110" s="111" t="str">
        <f>'PLANTILLA V6'!D110</f>
        <v>pza</v>
      </c>
      <c r="E110" s="119">
        <v>0</v>
      </c>
      <c r="F110" s="111" t="b">
        <v>0</v>
      </c>
      <c r="G110" s="111" t="b">
        <v>0</v>
      </c>
      <c r="H110" s="111" t="b">
        <v>1</v>
      </c>
      <c r="I110" s="111" t="b">
        <v>0</v>
      </c>
      <c r="J110" s="114" t="e">
        <f t="shared" ca="1" si="0"/>
        <v>#NAME?</v>
      </c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21.5" hidden="1" x14ac:dyDescent="0.9">
      <c r="A111" s="118" t="str">
        <f>'PLANTILLA V6'!A111</f>
        <v>Ba</v>
      </c>
      <c r="B111" s="118" t="str">
        <f>'PLANTILLA V6'!B111</f>
        <v>Batería recargable (AAA)</v>
      </c>
      <c r="C111" s="119">
        <f>'PLANTILLA V6'!C111</f>
        <v>1</v>
      </c>
      <c r="D111" s="111" t="str">
        <f>'PLANTILLA V6'!D111</f>
        <v>pza</v>
      </c>
      <c r="E111" s="119">
        <v>0</v>
      </c>
      <c r="F111" s="111" t="b">
        <v>0</v>
      </c>
      <c r="G111" s="111" t="b">
        <v>0</v>
      </c>
      <c r="H111" s="111" t="b">
        <v>1</v>
      </c>
      <c r="I111" s="111" t="b">
        <v>0</v>
      </c>
      <c r="J111" s="114" t="e">
        <f t="shared" ca="1" si="0"/>
        <v>#NAME?</v>
      </c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21.5" hidden="1" x14ac:dyDescent="0.9">
      <c r="A112" s="118" t="str">
        <f>'PLANTILLA V6'!A112</f>
        <v>Ba</v>
      </c>
      <c r="B112" s="118" t="str">
        <f>'PLANTILLA V6'!B112</f>
        <v>Batería recargable 9V (recomendable marca Volteck)</v>
      </c>
      <c r="C112" s="119">
        <f>'PLANTILLA V6'!C112</f>
        <v>1</v>
      </c>
      <c r="D112" s="111" t="str">
        <f>'PLANTILLA V6'!D112</f>
        <v>pza</v>
      </c>
      <c r="E112" s="119">
        <v>0</v>
      </c>
      <c r="F112" s="111" t="b">
        <v>0</v>
      </c>
      <c r="G112" s="111" t="b">
        <v>0</v>
      </c>
      <c r="H112" s="111" t="b">
        <v>1</v>
      </c>
      <c r="I112" s="111" t="b">
        <v>0</v>
      </c>
      <c r="J112" s="114" t="e">
        <f t="shared" ca="1" si="0"/>
        <v>#NAME?</v>
      </c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21.5" hidden="1" x14ac:dyDescent="0.9">
      <c r="A113" s="118" t="str">
        <f>'PLANTILLA V6'!A113</f>
        <v>Ba</v>
      </c>
      <c r="B113" s="118" t="str">
        <f>'PLANTILLA V6'!B113</f>
        <v>Baterías alcalinas AAA de 1.5 V (no recargable) para microbit</v>
      </c>
      <c r="C113" s="119">
        <f>'PLANTILLA V6'!C113</f>
        <v>1</v>
      </c>
      <c r="D113" s="111" t="str">
        <f>'PLANTILLA V6'!D113</f>
        <v>pza</v>
      </c>
      <c r="E113" s="119">
        <v>0</v>
      </c>
      <c r="F113" s="111" t="b">
        <v>0</v>
      </c>
      <c r="G113" s="111" t="b">
        <v>0</v>
      </c>
      <c r="H113" s="111" t="b">
        <v>1</v>
      </c>
      <c r="I113" s="111" t="b">
        <v>0</v>
      </c>
      <c r="J113" s="114" t="e">
        <f t="shared" ca="1" si="0"/>
        <v>#NAME?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21.5" hidden="1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1" t="str">
        <f>'PLANTILLA V6'!D114</f>
        <v>pza</v>
      </c>
      <c r="E114" s="119">
        <v>0</v>
      </c>
      <c r="F114" s="111" t="b">
        <v>0</v>
      </c>
      <c r="G114" s="111" t="b">
        <v>0</v>
      </c>
      <c r="H114" s="111" t="b">
        <v>1</v>
      </c>
      <c r="I114" s="111" t="b">
        <v>0</v>
      </c>
      <c r="J114" s="114" t="e">
        <f t="shared" ca="1" si="0"/>
        <v>#NAME?</v>
      </c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21.5" hidden="1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1" t="str">
        <f>'PLANTILLA V6'!D115</f>
        <v>pza</v>
      </c>
      <c r="E115" s="119">
        <v>0</v>
      </c>
      <c r="F115" s="111" t="b">
        <v>0</v>
      </c>
      <c r="G115" s="111" t="b">
        <v>0</v>
      </c>
      <c r="H115" s="111" t="b">
        <v>0</v>
      </c>
      <c r="I115" s="111" t="b">
        <v>1</v>
      </c>
      <c r="J115" s="114" t="e">
        <f t="shared" ca="1" si="0"/>
        <v>#NAME?</v>
      </c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21.5" hidden="1" x14ac:dyDescent="0.9">
      <c r="A116" s="118" t="str">
        <f>'PLANTILLA V6'!A116</f>
        <v>Ba</v>
      </c>
      <c r="B116" s="118" t="str">
        <f>'PLANTILLA V6'!B116</f>
        <v>Portapilas "AA" en serie</v>
      </c>
      <c r="C116" s="119">
        <f>'PLANTILLA V6'!C116</f>
        <v>1</v>
      </c>
      <c r="D116" s="111" t="str">
        <f>'PLANTILLA V6'!D116</f>
        <v>pza</v>
      </c>
      <c r="E116" s="119">
        <v>0</v>
      </c>
      <c r="F116" s="111" t="b">
        <v>0</v>
      </c>
      <c r="G116" s="111" t="b">
        <v>0</v>
      </c>
      <c r="H116" s="111" t="b">
        <v>1</v>
      </c>
      <c r="I116" s="111" t="b">
        <v>0</v>
      </c>
      <c r="J116" s="114" t="e">
        <f t="shared" ca="1" si="0"/>
        <v>#NAME?</v>
      </c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21.5" hidden="1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1" t="str">
        <f>'PLANTILLA V6'!D117</f>
        <v>pza</v>
      </c>
      <c r="E117" s="119">
        <v>0</v>
      </c>
      <c r="F117" s="111" t="b">
        <v>0</v>
      </c>
      <c r="G117" s="111" t="b">
        <v>0</v>
      </c>
      <c r="H117" s="111" t="b">
        <v>1</v>
      </c>
      <c r="I117" s="111" t="b">
        <v>0</v>
      </c>
      <c r="J117" s="114" t="e">
        <f t="shared" ca="1" si="0"/>
        <v>#NAME?</v>
      </c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21.5" hidden="1" x14ac:dyDescent="0.9">
      <c r="A118" s="118" t="str">
        <f>'PLANTILLA V6'!A118</f>
        <v>Ba</v>
      </c>
      <c r="B118" s="118" t="str">
        <f>'PLANTILLA V6'!B118</f>
        <v>Pila CR2032 tipo moneda</v>
      </c>
      <c r="C118" s="119">
        <f>'PLANTILLA V6'!C118</f>
        <v>1</v>
      </c>
      <c r="D118" s="111" t="str">
        <f>'PLANTILLA V6'!D118</f>
        <v>pza</v>
      </c>
      <c r="E118" s="119">
        <v>0</v>
      </c>
      <c r="F118" s="111" t="b">
        <v>0</v>
      </c>
      <c r="G118" s="111" t="b">
        <v>0</v>
      </c>
      <c r="H118" s="111" t="b">
        <v>1</v>
      </c>
      <c r="I118" s="111" t="b">
        <v>0</v>
      </c>
      <c r="J118" s="114" t="e">
        <f t="shared" ca="1" si="0"/>
        <v>#NAME?</v>
      </c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21.5" hidden="1" x14ac:dyDescent="0.9">
      <c r="A119" s="26">
        <f>'PLANTILLA V6'!A119</f>
        <v>0</v>
      </c>
      <c r="B119" s="26">
        <f>'PLANTILLA V6'!B119</f>
        <v>0</v>
      </c>
      <c r="C119" s="119">
        <f>'PLANTILLA V6'!C119</f>
        <v>0</v>
      </c>
      <c r="D119" s="111">
        <f>'PLANTILLA V6'!D119</f>
        <v>0</v>
      </c>
      <c r="E119" s="119">
        <v>0</v>
      </c>
      <c r="F119" s="111" t="b">
        <v>0</v>
      </c>
      <c r="G119" s="111" t="b">
        <v>0</v>
      </c>
      <c r="H119" s="111" t="b">
        <v>0</v>
      </c>
      <c r="I119" s="111" t="b">
        <v>0</v>
      </c>
      <c r="J119" s="114" t="e">
        <f t="shared" ca="1" si="0"/>
        <v>#NAME?</v>
      </c>
    </row>
    <row r="120" spans="1:26" ht="21.5" hidden="1" x14ac:dyDescent="0.9">
      <c r="A120" s="26">
        <f>'PLANTILLA V6'!A120</f>
        <v>0</v>
      </c>
      <c r="B120" s="26">
        <f>'PLANTILLA V6'!B120</f>
        <v>0</v>
      </c>
      <c r="C120" s="119">
        <f>'PLANTILLA V6'!C120</f>
        <v>0</v>
      </c>
      <c r="D120" s="111">
        <f>'PLANTILLA V6'!D120</f>
        <v>0</v>
      </c>
      <c r="E120" s="119">
        <v>0</v>
      </c>
      <c r="F120" s="111" t="b">
        <v>0</v>
      </c>
      <c r="G120" s="111" t="b">
        <v>0</v>
      </c>
      <c r="H120" s="111" t="b">
        <v>0</v>
      </c>
      <c r="I120" s="111" t="b">
        <v>0</v>
      </c>
      <c r="J120" s="114" t="e">
        <f t="shared" ca="1" si="0"/>
        <v>#NAME?</v>
      </c>
    </row>
    <row r="121" spans="1:26" ht="21.5" hidden="1" x14ac:dyDescent="0.9">
      <c r="A121" s="26">
        <f>'PLANTILLA V6'!A121</f>
        <v>0</v>
      </c>
      <c r="B121" s="26">
        <f>'PLANTILLA V6'!B121</f>
        <v>0</v>
      </c>
      <c r="C121" s="119">
        <f>'PLANTILLA V6'!C121</f>
        <v>0</v>
      </c>
      <c r="D121" s="111">
        <f>'PLANTILLA V6'!D121</f>
        <v>0</v>
      </c>
      <c r="E121" s="119">
        <v>0</v>
      </c>
      <c r="F121" s="111" t="b">
        <v>0</v>
      </c>
      <c r="G121" s="111" t="b">
        <v>0</v>
      </c>
      <c r="H121" s="111" t="b">
        <v>0</v>
      </c>
      <c r="I121" s="111" t="b">
        <v>0</v>
      </c>
      <c r="J121" s="114" t="e">
        <f t="shared" ca="1" si="0"/>
        <v>#NAME?</v>
      </c>
    </row>
    <row r="122" spans="1:26" ht="21.5" hidden="1" x14ac:dyDescent="0.9">
      <c r="A122" s="26">
        <f>'PLANTILLA V6'!A122</f>
        <v>0</v>
      </c>
      <c r="B122" s="26">
        <f>'PLANTILLA V6'!B122</f>
        <v>0</v>
      </c>
      <c r="C122" s="119">
        <f>'PLANTILLA V6'!C122</f>
        <v>0</v>
      </c>
      <c r="D122" s="111">
        <f>'PLANTILLA V6'!D122</f>
        <v>0</v>
      </c>
      <c r="E122" s="119">
        <v>0</v>
      </c>
      <c r="F122" s="111" t="b">
        <v>0</v>
      </c>
      <c r="G122" s="111" t="b">
        <v>0</v>
      </c>
      <c r="H122" s="111" t="b">
        <v>0</v>
      </c>
      <c r="I122" s="111" t="b">
        <v>0</v>
      </c>
      <c r="J122" s="114" t="e">
        <f t="shared" ca="1" si="0"/>
        <v>#NAME?</v>
      </c>
    </row>
    <row r="123" spans="1:26" ht="21.5" hidden="1" x14ac:dyDescent="0.9">
      <c r="A123" s="26">
        <f>'PLANTILLA V6'!A123</f>
        <v>0</v>
      </c>
      <c r="B123" s="26">
        <f>'PLANTILLA V6'!B123</f>
        <v>0</v>
      </c>
      <c r="C123" s="119">
        <f>'PLANTILLA V6'!C123</f>
        <v>0</v>
      </c>
      <c r="D123" s="111">
        <f>'PLANTILLA V6'!D123</f>
        <v>0</v>
      </c>
      <c r="E123" s="119">
        <v>0</v>
      </c>
      <c r="F123" s="111" t="b">
        <v>0</v>
      </c>
      <c r="G123" s="111" t="b">
        <v>0</v>
      </c>
      <c r="H123" s="111" t="b">
        <v>0</v>
      </c>
      <c r="I123" s="111" t="b">
        <v>0</v>
      </c>
      <c r="J123" s="114" t="e">
        <f t="shared" ca="1" si="0"/>
        <v>#NAME?</v>
      </c>
    </row>
    <row r="124" spans="1:26" ht="21.5" hidden="1" x14ac:dyDescent="0.9">
      <c r="A124" s="26">
        <f>'PLANTILLA V6'!A124</f>
        <v>0</v>
      </c>
      <c r="B124" s="26">
        <f>'PLANTILLA V6'!B124</f>
        <v>0</v>
      </c>
      <c r="C124" s="119">
        <f>'PLANTILLA V6'!C124</f>
        <v>0</v>
      </c>
      <c r="D124" s="111">
        <f>'PLANTILLA V6'!D124</f>
        <v>0</v>
      </c>
      <c r="E124" s="119">
        <v>0</v>
      </c>
      <c r="F124" s="111" t="b">
        <v>0</v>
      </c>
      <c r="G124" s="111" t="b">
        <v>0</v>
      </c>
      <c r="H124" s="111" t="b">
        <v>0</v>
      </c>
      <c r="I124" s="111" t="b">
        <v>0</v>
      </c>
      <c r="J124" s="114" t="e">
        <f t="shared" ca="1" si="0"/>
        <v>#NAME?</v>
      </c>
    </row>
    <row r="125" spans="1:26" ht="21.5" hidden="1" x14ac:dyDescent="0.9">
      <c r="A125" s="26">
        <f>'PLANTILLA V6'!A125</f>
        <v>0</v>
      </c>
      <c r="B125" s="26">
        <f>'PLANTILLA V6'!B125</f>
        <v>0</v>
      </c>
      <c r="C125" s="119">
        <f>'PLANTILLA V6'!C125</f>
        <v>0</v>
      </c>
      <c r="D125" s="111">
        <f>'PLANTILLA V6'!D125</f>
        <v>0</v>
      </c>
      <c r="E125" s="119">
        <v>0</v>
      </c>
      <c r="F125" s="111" t="b">
        <v>0</v>
      </c>
      <c r="G125" s="111" t="b">
        <v>0</v>
      </c>
      <c r="H125" s="111" t="b">
        <v>0</v>
      </c>
      <c r="I125" s="111" t="b">
        <v>0</v>
      </c>
      <c r="J125" s="114" t="e">
        <f t="shared" ca="1" si="0"/>
        <v>#NAME?</v>
      </c>
    </row>
    <row r="126" spans="1:26" ht="21.5" hidden="1" x14ac:dyDescent="0.9">
      <c r="A126" s="26">
        <f>'PLANTILLA V6'!A126</f>
        <v>0</v>
      </c>
      <c r="B126" s="26">
        <f>'PLANTILLA V6'!B126</f>
        <v>0</v>
      </c>
      <c r="C126" s="119">
        <f>'PLANTILLA V6'!C126</f>
        <v>0</v>
      </c>
      <c r="D126" s="111">
        <f>'PLANTILLA V6'!D126</f>
        <v>0</v>
      </c>
      <c r="E126" s="119">
        <v>0</v>
      </c>
      <c r="F126" s="111" t="b">
        <v>0</v>
      </c>
      <c r="G126" s="111" t="b">
        <v>0</v>
      </c>
      <c r="H126" s="111" t="b">
        <v>0</v>
      </c>
      <c r="I126" s="111" t="b">
        <v>0</v>
      </c>
      <c r="J126" s="114" t="e">
        <f t="shared" ca="1" si="0"/>
        <v>#NAME?</v>
      </c>
    </row>
    <row r="127" spans="1:26" ht="21.5" hidden="1" x14ac:dyDescent="0.9">
      <c r="A127" s="26">
        <f>'PLANTILLA V6'!A127</f>
        <v>0</v>
      </c>
      <c r="B127" s="26">
        <f>'PLANTILLA V6'!B127</f>
        <v>0</v>
      </c>
      <c r="C127" s="119">
        <f>'PLANTILLA V6'!C127</f>
        <v>0</v>
      </c>
      <c r="D127" s="111">
        <f>'PLANTILLA V6'!D127</f>
        <v>0</v>
      </c>
      <c r="E127" s="119">
        <v>0</v>
      </c>
      <c r="F127" s="111" t="b">
        <v>0</v>
      </c>
      <c r="G127" s="111" t="b">
        <v>0</v>
      </c>
      <c r="H127" s="111" t="b">
        <v>0</v>
      </c>
      <c r="I127" s="111" t="b">
        <v>0</v>
      </c>
      <c r="J127" s="114" t="e">
        <f t="shared" ca="1" si="0"/>
        <v>#NAME?</v>
      </c>
    </row>
    <row r="128" spans="1:26" ht="21.5" hidden="1" x14ac:dyDescent="0.9">
      <c r="A128" s="26">
        <f>'PLANTILLA V6'!A128</f>
        <v>0</v>
      </c>
      <c r="B128" s="26">
        <f>'PLANTILLA V6'!B128</f>
        <v>0</v>
      </c>
      <c r="C128" s="119">
        <f>'PLANTILLA V6'!C128</f>
        <v>0</v>
      </c>
      <c r="D128" s="111">
        <f>'PLANTILLA V6'!D128</f>
        <v>0</v>
      </c>
      <c r="E128" s="119">
        <v>0</v>
      </c>
      <c r="F128" s="111" t="b">
        <v>0</v>
      </c>
      <c r="G128" s="111" t="b">
        <v>0</v>
      </c>
      <c r="H128" s="111" t="b">
        <v>0</v>
      </c>
      <c r="I128" s="111" t="b">
        <v>0</v>
      </c>
      <c r="J128" s="114" t="e">
        <f t="shared" ca="1" si="0"/>
        <v>#NAME?</v>
      </c>
    </row>
    <row r="129" spans="1:26" ht="21.5" hidden="1" x14ac:dyDescent="0.9">
      <c r="A129" s="26">
        <f>'PLANTILLA V6'!A129</f>
        <v>0</v>
      </c>
      <c r="B129" s="26">
        <f>'PLANTILLA V6'!B129</f>
        <v>0</v>
      </c>
      <c r="C129" s="119">
        <f>'PLANTILLA V6'!C129</f>
        <v>0</v>
      </c>
      <c r="D129" s="111">
        <f>'PLANTILLA V6'!D129</f>
        <v>0</v>
      </c>
      <c r="E129" s="119">
        <v>0</v>
      </c>
      <c r="F129" s="111" t="b">
        <v>0</v>
      </c>
      <c r="G129" s="111" t="b">
        <v>0</v>
      </c>
      <c r="H129" s="111" t="b">
        <v>0</v>
      </c>
      <c r="I129" s="111" t="b">
        <v>0</v>
      </c>
      <c r="J129" s="114" t="e">
        <f t="shared" ca="1" si="0"/>
        <v>#NAME?</v>
      </c>
    </row>
    <row r="130" spans="1:26" ht="21.5" hidden="1" x14ac:dyDescent="0.9">
      <c r="A130" s="26">
        <f>'PLANTILLA V6'!A130</f>
        <v>0</v>
      </c>
      <c r="B130" s="26">
        <f>'PLANTILLA V6'!B130</f>
        <v>0</v>
      </c>
      <c r="C130" s="119">
        <f>'PLANTILLA V6'!C130</f>
        <v>0</v>
      </c>
      <c r="D130" s="111">
        <f>'PLANTILLA V6'!D130</f>
        <v>0</v>
      </c>
      <c r="E130" s="119">
        <v>0</v>
      </c>
      <c r="F130" s="111" t="b">
        <v>0</v>
      </c>
      <c r="G130" s="111" t="b">
        <v>0</v>
      </c>
      <c r="H130" s="111" t="b">
        <v>0</v>
      </c>
      <c r="I130" s="111" t="b">
        <v>0</v>
      </c>
      <c r="J130" s="114" t="e">
        <f t="shared" ca="1" si="0"/>
        <v>#NAME?</v>
      </c>
    </row>
    <row r="131" spans="1:26" ht="21.5" hidden="1" x14ac:dyDescent="0.9">
      <c r="A131" s="26">
        <f>'PLANTILLA V6'!A131</f>
        <v>0</v>
      </c>
      <c r="B131" s="26">
        <f>'PLANTILLA V6'!B131</f>
        <v>0</v>
      </c>
      <c r="C131" s="119">
        <f>'PLANTILLA V6'!C131</f>
        <v>0</v>
      </c>
      <c r="D131" s="111">
        <f>'PLANTILLA V6'!D131</f>
        <v>0</v>
      </c>
      <c r="E131" s="119">
        <v>0</v>
      </c>
      <c r="F131" s="111" t="b">
        <v>0</v>
      </c>
      <c r="G131" s="111" t="b">
        <v>0</v>
      </c>
      <c r="H131" s="111" t="b">
        <v>0</v>
      </c>
      <c r="I131" s="111" t="b">
        <v>0</v>
      </c>
      <c r="J131" s="114" t="e">
        <f t="shared" ca="1" si="0"/>
        <v>#NAME?</v>
      </c>
    </row>
    <row r="132" spans="1:26" ht="21.5" hidden="1" x14ac:dyDescent="0.9">
      <c r="A132" s="26">
        <f>'PLANTILLA V6'!A132</f>
        <v>0</v>
      </c>
      <c r="B132" s="26">
        <f>'PLANTILLA V6'!B132</f>
        <v>0</v>
      </c>
      <c r="C132" s="119">
        <f>'PLANTILLA V6'!C132</f>
        <v>0</v>
      </c>
      <c r="D132" s="111">
        <f>'PLANTILLA V6'!D132</f>
        <v>0</v>
      </c>
      <c r="E132" s="119">
        <v>0</v>
      </c>
      <c r="F132" s="111" t="b">
        <v>0</v>
      </c>
      <c r="G132" s="111" t="b">
        <v>0</v>
      </c>
      <c r="H132" s="111" t="b">
        <v>0</v>
      </c>
      <c r="I132" s="111" t="b">
        <v>0</v>
      </c>
      <c r="J132" s="114" t="e">
        <f t="shared" ca="1" si="0"/>
        <v>#NAME?</v>
      </c>
    </row>
    <row r="133" spans="1:26" ht="21.5" hidden="1" x14ac:dyDescent="0.9">
      <c r="A133" s="26">
        <f>'PLANTILLA V6'!A133</f>
        <v>0</v>
      </c>
      <c r="B133" s="26">
        <f>'PLANTILLA V6'!B133</f>
        <v>0</v>
      </c>
      <c r="C133" s="119">
        <f>'PLANTILLA V6'!C133</f>
        <v>0</v>
      </c>
      <c r="D133" s="111">
        <f>'PLANTILLA V6'!D133</f>
        <v>0</v>
      </c>
      <c r="E133" s="119">
        <v>0</v>
      </c>
      <c r="F133" s="111" t="b">
        <v>0</v>
      </c>
      <c r="G133" s="111" t="b">
        <v>0</v>
      </c>
      <c r="H133" s="111" t="b">
        <v>0</v>
      </c>
      <c r="I133" s="111" t="b">
        <v>0</v>
      </c>
      <c r="J133" s="114" t="e">
        <f t="shared" ca="1" si="0"/>
        <v>#NAME?</v>
      </c>
    </row>
    <row r="134" spans="1:26" ht="21.5" hidden="1" x14ac:dyDescent="0.9">
      <c r="A134" s="26">
        <f>'PLANTILLA V6'!A134</f>
        <v>0</v>
      </c>
      <c r="B134" s="26">
        <f>'PLANTILLA V6'!B134</f>
        <v>0</v>
      </c>
      <c r="C134" s="119">
        <f>'PLANTILLA V6'!C134</f>
        <v>0</v>
      </c>
      <c r="D134" s="111">
        <f>'PLANTILLA V6'!D134</f>
        <v>0</v>
      </c>
      <c r="E134" s="119">
        <v>0</v>
      </c>
      <c r="F134" s="111" t="b">
        <v>0</v>
      </c>
      <c r="G134" s="111" t="b">
        <v>0</v>
      </c>
      <c r="H134" s="111" t="b">
        <v>0</v>
      </c>
      <c r="I134" s="111" t="b">
        <v>0</v>
      </c>
      <c r="J134" s="114" t="e">
        <f t="shared" ca="1" si="0"/>
        <v>#NAME?</v>
      </c>
    </row>
    <row r="135" spans="1:26" ht="21.5" hidden="1" x14ac:dyDescent="0.9">
      <c r="A135" s="26">
        <f>'PLANTILLA V6'!A135</f>
        <v>0</v>
      </c>
      <c r="B135" s="26">
        <f>'PLANTILLA V6'!B135</f>
        <v>0</v>
      </c>
      <c r="C135" s="119">
        <f>'PLANTILLA V6'!C135</f>
        <v>0</v>
      </c>
      <c r="D135" s="111">
        <f>'PLANTILLA V6'!D135</f>
        <v>0</v>
      </c>
      <c r="E135" s="119">
        <v>0</v>
      </c>
      <c r="F135" s="111" t="b">
        <v>0</v>
      </c>
      <c r="G135" s="111" t="b">
        <v>0</v>
      </c>
      <c r="H135" s="111" t="b">
        <v>0</v>
      </c>
      <c r="I135" s="111" t="b">
        <v>0</v>
      </c>
      <c r="J135" s="114" t="e">
        <f t="shared" ca="1" si="0"/>
        <v>#NAME?</v>
      </c>
    </row>
    <row r="136" spans="1:26" ht="21.5" hidden="1" x14ac:dyDescent="0.9">
      <c r="A136" s="26">
        <f>'PLANTILLA V6'!A136</f>
        <v>0</v>
      </c>
      <c r="B136" s="26">
        <f>'PLANTILLA V6'!B136</f>
        <v>0</v>
      </c>
      <c r="C136" s="119">
        <f>'PLANTILLA V6'!C136</f>
        <v>0</v>
      </c>
      <c r="D136" s="111">
        <f>'PLANTILLA V6'!D136</f>
        <v>0</v>
      </c>
      <c r="E136" s="119">
        <v>0</v>
      </c>
      <c r="F136" s="111" t="b">
        <v>0</v>
      </c>
      <c r="G136" s="111" t="b">
        <v>0</v>
      </c>
      <c r="H136" s="111" t="b">
        <v>0</v>
      </c>
      <c r="I136" s="111" t="b">
        <v>0</v>
      </c>
      <c r="J136" s="114" t="e">
        <f t="shared" ca="1" si="0"/>
        <v>#NAME?</v>
      </c>
    </row>
    <row r="137" spans="1:26" ht="21.5" hidden="1" x14ac:dyDescent="0.9">
      <c r="A137" s="26">
        <f>'PLANTILLA V6'!A137</f>
        <v>0</v>
      </c>
      <c r="B137" s="26">
        <f>'PLANTILLA V6'!B137</f>
        <v>0</v>
      </c>
      <c r="C137" s="119">
        <f>'PLANTILLA V6'!C137</f>
        <v>0</v>
      </c>
      <c r="D137" s="111">
        <f>'PLANTILLA V6'!D137</f>
        <v>0</v>
      </c>
      <c r="E137" s="119">
        <v>0</v>
      </c>
      <c r="F137" s="111" t="b">
        <v>0</v>
      </c>
      <c r="G137" s="111" t="b">
        <v>0</v>
      </c>
      <c r="H137" s="111" t="b">
        <v>0</v>
      </c>
      <c r="I137" s="111" t="b">
        <v>0</v>
      </c>
      <c r="J137" s="114" t="e">
        <f t="shared" ca="1" si="0"/>
        <v>#NAME?</v>
      </c>
    </row>
    <row r="138" spans="1:26" ht="21.5" hidden="1" x14ac:dyDescent="0.9">
      <c r="A138" s="26">
        <f>'PLANTILLA V6'!A138</f>
        <v>0</v>
      </c>
      <c r="B138" s="26">
        <f>'PLANTILLA V6'!B138</f>
        <v>0</v>
      </c>
      <c r="C138" s="119">
        <f>'PLANTILLA V6'!C138</f>
        <v>0</v>
      </c>
      <c r="D138" s="111">
        <f>'PLANTILLA V6'!D138</f>
        <v>0</v>
      </c>
      <c r="E138" s="119">
        <v>0</v>
      </c>
      <c r="F138" s="111" t="b">
        <v>0</v>
      </c>
      <c r="G138" s="111" t="b">
        <v>0</v>
      </c>
      <c r="H138" s="111" t="b">
        <v>0</v>
      </c>
      <c r="I138" s="111" t="b">
        <v>0</v>
      </c>
      <c r="J138" s="114" t="e">
        <f t="shared" ca="1" si="0"/>
        <v>#NAME?</v>
      </c>
    </row>
    <row r="139" spans="1:26" ht="21.5" x14ac:dyDescent="0.9">
      <c r="A139" s="174" t="str">
        <f>'PLANTILLA V6'!A139</f>
        <v>Seguridad y Orden</v>
      </c>
      <c r="B139" s="157"/>
      <c r="C139" s="119"/>
      <c r="D139" s="111"/>
      <c r="E139" s="119"/>
      <c r="F139" s="117"/>
      <c r="G139" s="117"/>
      <c r="H139" s="117"/>
      <c r="I139" s="117"/>
      <c r="J139" s="114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21.5" hidden="1" x14ac:dyDescent="0.9">
      <c r="A140" s="118" t="str">
        <f>'PLANTILLA V6'!A140</f>
        <v>So</v>
      </c>
      <c r="B140" s="118" t="str">
        <f>'PLANTILLA V6'!B140</f>
        <v>Cubrebocas industrial N95 o similar</v>
      </c>
      <c r="C140" s="119">
        <f>'PLANTILLA V6'!C140</f>
        <v>1</v>
      </c>
      <c r="D140" s="111" t="str">
        <f>'PLANTILLA V6'!D140</f>
        <v>pza</v>
      </c>
      <c r="E140" s="119">
        <v>0</v>
      </c>
      <c r="F140" s="111" t="b">
        <v>1</v>
      </c>
      <c r="G140" s="111" t="b">
        <v>0</v>
      </c>
      <c r="H140" s="111" t="b">
        <v>0</v>
      </c>
      <c r="I140" s="111" t="b">
        <v>0</v>
      </c>
      <c r="J140" s="114" t="e">
        <f t="shared" ca="1" si="0"/>
        <v>#NAME?</v>
      </c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21.5" hidden="1" x14ac:dyDescent="0.9">
      <c r="A141" s="118" t="str">
        <f>'PLANTILLA V6'!A141</f>
        <v>So</v>
      </c>
      <c r="B141" s="118" t="str">
        <f>'PLANTILLA V6'!B141</f>
        <v>Lentes de seguridad</v>
      </c>
      <c r="C141" s="119">
        <f>'PLANTILLA V6'!C141</f>
        <v>1</v>
      </c>
      <c r="D141" s="111" t="str">
        <f>'PLANTILLA V6'!D141</f>
        <v>pza</v>
      </c>
      <c r="E141" s="119">
        <v>0</v>
      </c>
      <c r="F141" s="111" t="b">
        <v>0</v>
      </c>
      <c r="G141" s="111" t="b">
        <v>0</v>
      </c>
      <c r="H141" s="111" t="b">
        <v>1</v>
      </c>
      <c r="I141" s="111" t="b">
        <v>0</v>
      </c>
      <c r="J141" s="114" t="e">
        <f t="shared" ca="1" si="0"/>
        <v>#NAME?</v>
      </c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21.5" hidden="1" x14ac:dyDescent="0.9">
      <c r="A142" s="118" t="str">
        <f>'PLANTILLA V6'!A142</f>
        <v>So</v>
      </c>
      <c r="B142" s="118" t="str">
        <f>'PLANTILLA V6'!B142</f>
        <v>Guantes de seguridad</v>
      </c>
      <c r="C142" s="119">
        <f>'PLANTILLA V6'!C142</f>
        <v>1</v>
      </c>
      <c r="D142" s="111" t="str">
        <f>'PLANTILLA V6'!D142</f>
        <v>pza</v>
      </c>
      <c r="E142" s="119">
        <v>0</v>
      </c>
      <c r="F142" s="111" t="b">
        <v>0</v>
      </c>
      <c r="G142" s="111" t="b">
        <v>0</v>
      </c>
      <c r="H142" s="111" t="b">
        <v>1</v>
      </c>
      <c r="I142" s="111" t="b">
        <v>0</v>
      </c>
      <c r="J142" s="114" t="e">
        <f t="shared" ca="1" si="0"/>
        <v>#NAME?</v>
      </c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21.5" hidden="1" x14ac:dyDescent="0.9">
      <c r="A143" s="118" t="str">
        <f>'PLANTILLA V6'!A143</f>
        <v>So</v>
      </c>
      <c r="B143" s="118" t="str">
        <f>'PLANTILLA V6'!B143</f>
        <v>Botiquín de primeros auxilios (caja con algodón, alcohol, gasas, antiséptico, agua oxigenada, vendas)</v>
      </c>
      <c r="C143" s="119">
        <f>'PLANTILLA V6'!C143</f>
        <v>1</v>
      </c>
      <c r="D143" s="111" t="str">
        <f>'PLANTILLA V6'!D143</f>
        <v>pza</v>
      </c>
      <c r="E143" s="119">
        <v>0</v>
      </c>
      <c r="F143" s="111" t="b">
        <v>0</v>
      </c>
      <c r="G143" s="111" t="b">
        <v>0</v>
      </c>
      <c r="H143" s="111" t="b">
        <v>0</v>
      </c>
      <c r="I143" s="111" t="b">
        <v>1</v>
      </c>
      <c r="J143" s="114" t="e">
        <f t="shared" ca="1" si="0"/>
        <v>#NAME?</v>
      </c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21.5" hidden="1" x14ac:dyDescent="0.9">
      <c r="A144" s="118" t="str">
        <f>'PLANTILLA V6'!A144</f>
        <v>So</v>
      </c>
      <c r="B144" s="118" t="str">
        <f>'PLANTILLA V6'!B144</f>
        <v>Trapo de limpieza/franela</v>
      </c>
      <c r="C144" s="119">
        <f>'PLANTILLA V6'!C144</f>
        <v>1</v>
      </c>
      <c r="D144" s="111" t="str">
        <f>'PLANTILLA V6'!D144</f>
        <v>pza</v>
      </c>
      <c r="E144" s="119">
        <v>0</v>
      </c>
      <c r="F144" s="111" t="b">
        <v>0</v>
      </c>
      <c r="G144" s="111" t="b">
        <v>0</v>
      </c>
      <c r="H144" s="111" t="b">
        <v>1</v>
      </c>
      <c r="I144" s="111" t="b">
        <v>0</v>
      </c>
      <c r="J144" s="114" t="e">
        <f t="shared" ca="1" si="0"/>
        <v>#NAME?</v>
      </c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21.5" hidden="1" x14ac:dyDescent="0.9">
      <c r="A145" s="118">
        <f>'PLANTILLA V6'!A145</f>
        <v>0</v>
      </c>
      <c r="B145" s="111">
        <f>'PLANTILLA V6'!B145</f>
        <v>0</v>
      </c>
      <c r="C145" s="119">
        <f>'PLANTILLA V6'!C145</f>
        <v>1</v>
      </c>
      <c r="D145" s="111" t="str">
        <f>'PLANTILLA V6'!D145</f>
        <v>pza</v>
      </c>
      <c r="E145" s="119">
        <v>0</v>
      </c>
      <c r="F145" s="111" t="b">
        <v>0</v>
      </c>
      <c r="G145" s="111" t="b">
        <v>0</v>
      </c>
      <c r="H145" s="111" t="b">
        <v>0</v>
      </c>
      <c r="I145" s="111" t="b">
        <v>0</v>
      </c>
      <c r="J145" s="114" t="e">
        <f t="shared" ca="1" si="0"/>
        <v>#NAME?</v>
      </c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21.5" hidden="1" x14ac:dyDescent="0.9">
      <c r="A146" s="118">
        <f>'PLANTILLA V6'!A146</f>
        <v>0</v>
      </c>
      <c r="B146" s="111">
        <f>'PLANTILLA V6'!B146</f>
        <v>0</v>
      </c>
      <c r="C146" s="119">
        <f>'PLANTILLA V6'!C146</f>
        <v>1</v>
      </c>
      <c r="D146" s="111" t="str">
        <f>'PLANTILLA V6'!D146</f>
        <v>pza</v>
      </c>
      <c r="E146" s="119">
        <v>0</v>
      </c>
      <c r="F146" s="111" t="b">
        <v>0</v>
      </c>
      <c r="G146" s="111" t="b">
        <v>0</v>
      </c>
      <c r="H146" s="111" t="b">
        <v>0</v>
      </c>
      <c r="I146" s="111" t="b">
        <v>0</v>
      </c>
      <c r="J146" s="114" t="e">
        <f t="shared" ca="1" si="0"/>
        <v>#NAME?</v>
      </c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21.5" hidden="1" x14ac:dyDescent="0.9">
      <c r="A147" s="118">
        <f>'PLANTILLA V6'!A147</f>
        <v>0</v>
      </c>
      <c r="B147" s="111">
        <f>'PLANTILLA V6'!B147</f>
        <v>0</v>
      </c>
      <c r="C147" s="119">
        <f>'PLANTILLA V6'!C147</f>
        <v>1</v>
      </c>
      <c r="D147" s="111" t="str">
        <f>'PLANTILLA V6'!D147</f>
        <v>pza</v>
      </c>
      <c r="E147" s="119">
        <v>0</v>
      </c>
      <c r="F147" s="111" t="b">
        <v>0</v>
      </c>
      <c r="G147" s="111" t="b">
        <v>0</v>
      </c>
      <c r="H147" s="111" t="b">
        <v>0</v>
      </c>
      <c r="I147" s="111" t="b">
        <v>0</v>
      </c>
      <c r="J147" s="114" t="e">
        <f t="shared" ca="1" si="0"/>
        <v>#NAME?</v>
      </c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21.5" hidden="1" x14ac:dyDescent="0.9">
      <c r="A148" s="118">
        <f>'PLANTILLA V6'!A148</f>
        <v>0</v>
      </c>
      <c r="B148" s="111">
        <f>'PLANTILLA V6'!B148</f>
        <v>0</v>
      </c>
      <c r="C148" s="119">
        <f>'PLANTILLA V6'!C148</f>
        <v>1</v>
      </c>
      <c r="D148" s="111" t="str">
        <f>'PLANTILLA V6'!D148</f>
        <v>pza</v>
      </c>
      <c r="E148" s="119">
        <v>0</v>
      </c>
      <c r="F148" s="111" t="b">
        <v>0</v>
      </c>
      <c r="G148" s="111" t="b">
        <v>0</v>
      </c>
      <c r="H148" s="111" t="b">
        <v>0</v>
      </c>
      <c r="I148" s="111" t="b">
        <v>0</v>
      </c>
      <c r="J148" s="114" t="e">
        <f t="shared" ca="1" si="0"/>
        <v>#NAME?</v>
      </c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21.5" hidden="1" x14ac:dyDescent="0.9">
      <c r="A149" s="118">
        <f>'PLANTILLA V6'!A149</f>
        <v>0</v>
      </c>
      <c r="B149" s="111">
        <f>'PLANTILLA V6'!B149</f>
        <v>0</v>
      </c>
      <c r="C149" s="119">
        <f>'PLANTILLA V6'!C149</f>
        <v>1</v>
      </c>
      <c r="D149" s="111" t="str">
        <f>'PLANTILLA V6'!D149</f>
        <v>pza</v>
      </c>
      <c r="E149" s="119">
        <v>0</v>
      </c>
      <c r="F149" s="111" t="b">
        <v>0</v>
      </c>
      <c r="G149" s="111" t="b">
        <v>0</v>
      </c>
      <c r="H149" s="111" t="b">
        <v>0</v>
      </c>
      <c r="I149" s="111" t="b">
        <v>0</v>
      </c>
      <c r="J149" s="114" t="e">
        <f t="shared" ca="1" si="0"/>
        <v>#NAME?</v>
      </c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21.5" hidden="1" x14ac:dyDescent="0.9">
      <c r="A150" s="118">
        <f>'PLANTILLA V6'!A150</f>
        <v>0</v>
      </c>
      <c r="B150" s="111">
        <f>'PLANTILLA V6'!B150</f>
        <v>0</v>
      </c>
      <c r="C150" s="119">
        <f>'PLANTILLA V6'!C150</f>
        <v>1</v>
      </c>
      <c r="D150" s="111" t="str">
        <f>'PLANTILLA V6'!D150</f>
        <v>pza</v>
      </c>
      <c r="E150" s="119">
        <v>0</v>
      </c>
      <c r="F150" s="111" t="b">
        <v>0</v>
      </c>
      <c r="G150" s="111" t="b">
        <v>0</v>
      </c>
      <c r="H150" s="111" t="b">
        <v>0</v>
      </c>
      <c r="I150" s="111" t="b">
        <v>0</v>
      </c>
      <c r="J150" s="114" t="e">
        <f t="shared" ca="1" si="0"/>
        <v>#NAME?</v>
      </c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21.5" hidden="1" x14ac:dyDescent="0.9">
      <c r="A151" s="118">
        <f>'PLANTILLA V6'!A151</f>
        <v>0</v>
      </c>
      <c r="B151" s="111">
        <f>'PLANTILLA V6'!B151</f>
        <v>0</v>
      </c>
      <c r="C151" s="119">
        <f>'PLANTILLA V6'!C151</f>
        <v>1</v>
      </c>
      <c r="D151" s="111" t="str">
        <f>'PLANTILLA V6'!D151</f>
        <v>pza</v>
      </c>
      <c r="E151" s="119">
        <v>0</v>
      </c>
      <c r="F151" s="111" t="b">
        <v>0</v>
      </c>
      <c r="G151" s="111" t="b">
        <v>0</v>
      </c>
      <c r="H151" s="111" t="b">
        <v>0</v>
      </c>
      <c r="I151" s="111" t="b">
        <v>0</v>
      </c>
      <c r="J151" s="114" t="e">
        <f t="shared" ca="1" si="0"/>
        <v>#NAME?</v>
      </c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21.5" hidden="1" x14ac:dyDescent="0.9">
      <c r="A152" s="118">
        <f>'PLANTILLA V6'!A152</f>
        <v>0</v>
      </c>
      <c r="B152" s="111">
        <f>'PLANTILLA V6'!B152</f>
        <v>0</v>
      </c>
      <c r="C152" s="119">
        <f>'PLANTILLA V6'!C152</f>
        <v>1</v>
      </c>
      <c r="D152" s="111" t="str">
        <f>'PLANTILLA V6'!D152</f>
        <v>pza</v>
      </c>
      <c r="E152" s="119">
        <v>0</v>
      </c>
      <c r="F152" s="111" t="b">
        <v>0</v>
      </c>
      <c r="G152" s="111" t="b">
        <v>0</v>
      </c>
      <c r="H152" s="111" t="b">
        <v>0</v>
      </c>
      <c r="I152" s="111" t="b">
        <v>0</v>
      </c>
      <c r="J152" s="114" t="e">
        <f t="shared" ca="1" si="0"/>
        <v>#NAME?</v>
      </c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21.5" hidden="1" x14ac:dyDescent="0.9">
      <c r="A153" s="118">
        <f>'PLANTILLA V6'!A153</f>
        <v>0</v>
      </c>
      <c r="B153" s="111">
        <f>'PLANTILLA V6'!B153</f>
        <v>0</v>
      </c>
      <c r="C153" s="119">
        <f>'PLANTILLA V6'!C153</f>
        <v>1</v>
      </c>
      <c r="D153" s="111" t="str">
        <f>'PLANTILLA V6'!D153</f>
        <v>pza</v>
      </c>
      <c r="E153" s="119">
        <v>0</v>
      </c>
      <c r="F153" s="111" t="b">
        <v>0</v>
      </c>
      <c r="G153" s="111" t="b">
        <v>0</v>
      </c>
      <c r="H153" s="111" t="b">
        <v>0</v>
      </c>
      <c r="I153" s="111" t="b">
        <v>0</v>
      </c>
      <c r="J153" s="114" t="e">
        <f t="shared" ca="1" si="0"/>
        <v>#NAME?</v>
      </c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21.5" hidden="1" x14ac:dyDescent="0.9">
      <c r="A154" s="118">
        <f>'PLANTILLA V6'!A154</f>
        <v>0</v>
      </c>
      <c r="B154" s="111">
        <f>'PLANTILLA V6'!B154</f>
        <v>0</v>
      </c>
      <c r="C154" s="119">
        <f>'PLANTILLA V6'!C154</f>
        <v>1</v>
      </c>
      <c r="D154" s="111" t="str">
        <f>'PLANTILLA V6'!D154</f>
        <v>pza</v>
      </c>
      <c r="E154" s="119">
        <v>0</v>
      </c>
      <c r="F154" s="111" t="b">
        <v>0</v>
      </c>
      <c r="G154" s="111" t="b">
        <v>0</v>
      </c>
      <c r="H154" s="111" t="b">
        <v>0</v>
      </c>
      <c r="I154" s="111" t="b">
        <v>0</v>
      </c>
      <c r="J154" s="114" t="e">
        <f t="shared" ca="1" si="0"/>
        <v>#NAME?</v>
      </c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21.5" hidden="1" x14ac:dyDescent="0.9">
      <c r="A155" s="118">
        <f>'PLANTILLA V6'!A155</f>
        <v>0</v>
      </c>
      <c r="B155" s="111">
        <f>'PLANTILLA V6'!B155</f>
        <v>0</v>
      </c>
      <c r="C155" s="119">
        <f>'PLANTILLA V6'!C155</f>
        <v>1</v>
      </c>
      <c r="D155" s="111" t="str">
        <f>'PLANTILLA V6'!D155</f>
        <v>pza</v>
      </c>
      <c r="E155" s="119">
        <v>0</v>
      </c>
      <c r="F155" s="111" t="b">
        <v>0</v>
      </c>
      <c r="G155" s="111" t="b">
        <v>0</v>
      </c>
      <c r="H155" s="111" t="b">
        <v>0</v>
      </c>
      <c r="I155" s="111" t="b">
        <v>0</v>
      </c>
      <c r="J155" s="114" t="e">
        <f t="shared" ca="1" si="0"/>
        <v>#NAME?</v>
      </c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21.5" hidden="1" x14ac:dyDescent="0.9">
      <c r="A156" s="118">
        <f>'PLANTILLA V6'!A156</f>
        <v>0</v>
      </c>
      <c r="B156" s="111">
        <f>'PLANTILLA V6'!B156</f>
        <v>0</v>
      </c>
      <c r="C156" s="119">
        <f>'PLANTILLA V6'!C156</f>
        <v>1</v>
      </c>
      <c r="D156" s="111" t="str">
        <f>'PLANTILLA V6'!D156</f>
        <v>pza</v>
      </c>
      <c r="E156" s="119">
        <v>0</v>
      </c>
      <c r="F156" s="111" t="b">
        <v>0</v>
      </c>
      <c r="G156" s="111" t="b">
        <v>0</v>
      </c>
      <c r="H156" s="111" t="b">
        <v>0</v>
      </c>
      <c r="I156" s="111" t="b">
        <v>0</v>
      </c>
      <c r="J156" s="114" t="e">
        <f t="shared" ca="1" si="0"/>
        <v>#NAME?</v>
      </c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21.5" hidden="1" x14ac:dyDescent="0.9">
      <c r="A157" s="118">
        <f>'PLANTILLA V6'!A157</f>
        <v>0</v>
      </c>
      <c r="B157" s="111">
        <f>'PLANTILLA V6'!B157</f>
        <v>0</v>
      </c>
      <c r="C157" s="119">
        <f>'PLANTILLA V6'!C157</f>
        <v>1</v>
      </c>
      <c r="D157" s="111" t="str">
        <f>'PLANTILLA V6'!D157</f>
        <v>pza</v>
      </c>
      <c r="E157" s="119">
        <v>0</v>
      </c>
      <c r="F157" s="111" t="b">
        <v>0</v>
      </c>
      <c r="G157" s="111" t="b">
        <v>0</v>
      </c>
      <c r="H157" s="111" t="b">
        <v>0</v>
      </c>
      <c r="I157" s="111" t="b">
        <v>0</v>
      </c>
      <c r="J157" s="114" t="e">
        <f t="shared" ca="1" si="0"/>
        <v>#NAME?</v>
      </c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21.5" hidden="1" x14ac:dyDescent="0.9">
      <c r="A158" s="118">
        <f>'PLANTILLA V6'!A158</f>
        <v>0</v>
      </c>
      <c r="B158" s="111">
        <f>'PLANTILLA V6'!B158</f>
        <v>0</v>
      </c>
      <c r="C158" s="119">
        <f>'PLANTILLA V6'!C158</f>
        <v>1</v>
      </c>
      <c r="D158" s="111" t="str">
        <f>'PLANTILLA V6'!D158</f>
        <v>pza</v>
      </c>
      <c r="E158" s="119">
        <v>0</v>
      </c>
      <c r="F158" s="111" t="b">
        <v>0</v>
      </c>
      <c r="G158" s="111" t="b">
        <v>0</v>
      </c>
      <c r="H158" s="111" t="b">
        <v>0</v>
      </c>
      <c r="I158" s="111" t="b">
        <v>0</v>
      </c>
      <c r="J158" s="114" t="e">
        <f t="shared" ca="1" si="0"/>
        <v>#NAME?</v>
      </c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21.5" hidden="1" x14ac:dyDescent="0.9">
      <c r="A159" s="118">
        <f>'PLANTILLA V6'!A159</f>
        <v>0</v>
      </c>
      <c r="B159" s="111">
        <f>'PLANTILLA V6'!B159</f>
        <v>0</v>
      </c>
      <c r="C159" s="119">
        <f>'PLANTILLA V6'!C159</f>
        <v>1</v>
      </c>
      <c r="D159" s="111" t="str">
        <f>'PLANTILLA V6'!D159</f>
        <v>pza</v>
      </c>
      <c r="E159" s="119">
        <v>0</v>
      </c>
      <c r="F159" s="111" t="b">
        <v>0</v>
      </c>
      <c r="G159" s="111" t="b">
        <v>0</v>
      </c>
      <c r="H159" s="111" t="b">
        <v>0</v>
      </c>
      <c r="I159" s="111" t="b">
        <v>0</v>
      </c>
      <c r="J159" s="114" t="e">
        <f t="shared" ca="1" si="0"/>
        <v>#NAME?</v>
      </c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21.5" hidden="1" x14ac:dyDescent="0.9">
      <c r="A160" s="118">
        <f>'PLANTILLA V6'!A160</f>
        <v>0</v>
      </c>
      <c r="B160" s="111">
        <f>'PLANTILLA V6'!B160</f>
        <v>0</v>
      </c>
      <c r="C160" s="119">
        <f>'PLANTILLA V6'!C160</f>
        <v>1</v>
      </c>
      <c r="D160" s="111" t="str">
        <f>'PLANTILLA V6'!D160</f>
        <v>pza</v>
      </c>
      <c r="E160" s="119">
        <v>0</v>
      </c>
      <c r="F160" s="111" t="b">
        <v>0</v>
      </c>
      <c r="G160" s="111" t="b">
        <v>0</v>
      </c>
      <c r="H160" s="111" t="b">
        <v>0</v>
      </c>
      <c r="I160" s="111" t="b">
        <v>0</v>
      </c>
      <c r="J160" s="114" t="e">
        <f t="shared" ca="1" si="0"/>
        <v>#NAME?</v>
      </c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21.5" x14ac:dyDescent="0.9">
      <c r="A161" s="174" t="str">
        <f>'PLANTILLA V6'!A161</f>
        <v>Material recomendado por alumno (sugerimos incluirlos en la lista de útiles)</v>
      </c>
      <c r="B161" s="157"/>
      <c r="C161" s="119"/>
      <c r="D161" s="111"/>
      <c r="E161" s="119"/>
      <c r="F161" s="117"/>
      <c r="G161" s="117"/>
      <c r="H161" s="117"/>
      <c r="I161" s="117"/>
      <c r="J161" s="114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7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21.5" x14ac:dyDescent="0.9">
      <c r="A162" s="63" t="str">
        <f>'PLANTILLA V6'!A162</f>
        <v>In</v>
      </c>
      <c r="B162" s="63" t="str">
        <f>'PLANTILLA V6'!B162</f>
        <v>Lápiz</v>
      </c>
      <c r="C162" s="28">
        <f>'PLANTILLA V6'!C162</f>
        <v>1</v>
      </c>
      <c r="D162" s="67" t="str">
        <f>'PLANTILLA V6'!D162</f>
        <v>pza</v>
      </c>
      <c r="E162" s="28">
        <v>1</v>
      </c>
      <c r="F162" s="67" t="b">
        <v>1</v>
      </c>
      <c r="G162" s="67" t="b">
        <v>0</v>
      </c>
      <c r="H162" s="67" t="b">
        <v>0</v>
      </c>
      <c r="I162" s="67" t="b">
        <v>0</v>
      </c>
      <c r="J162" s="114" cm="1">
        <f t="array" ref="J162">_xlfn.IFS(LEN(A162)&gt;2,A163,SUM(E162:I162)=0,0,F162,$F$7*F162*E162,G162,$G$7*G162*E162,AND(H162,A162="Co"),$H$7*H162*E162,AND(H162,A162="Re"),$H$7*H162*E162,H162,$J$7*H162*E162,I162,$I$7*I162*E162)</f>
        <v>100</v>
      </c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</row>
    <row r="163" spans="1:26" ht="21.5" hidden="1" x14ac:dyDescent="0.9">
      <c r="A163" s="118" t="str">
        <f>'PLANTILLA V6'!A163</f>
        <v>In</v>
      </c>
      <c r="B163" s="118" t="str">
        <f>'PLANTILLA V6'!B163</f>
        <v>Goma</v>
      </c>
      <c r="C163" s="119">
        <f>'PLANTILLA V6'!C163</f>
        <v>1</v>
      </c>
      <c r="D163" s="111" t="str">
        <f>'PLANTILLA V6'!D163</f>
        <v>pza</v>
      </c>
      <c r="E163" s="119">
        <v>0</v>
      </c>
      <c r="F163" s="111" t="b">
        <v>1</v>
      </c>
      <c r="G163" s="111" t="b">
        <v>0</v>
      </c>
      <c r="H163" s="111" t="b">
        <v>0</v>
      </c>
      <c r="I163" s="111" t="b">
        <v>0</v>
      </c>
      <c r="J163" s="114" t="e">
        <f t="shared" ca="1" si="0"/>
        <v>#NAME?</v>
      </c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21.5" hidden="1" x14ac:dyDescent="0.9">
      <c r="A164" s="118" t="str">
        <f>'PLANTILLA V6'!A164</f>
        <v>In</v>
      </c>
      <c r="B164" s="118" t="str">
        <f>'PLANTILLA V6'!B164</f>
        <v>Sacapuntas</v>
      </c>
      <c r="C164" s="119">
        <f>'PLANTILLA V6'!C164</f>
        <v>1</v>
      </c>
      <c r="D164" s="111" t="str">
        <f>'PLANTILLA V6'!D164</f>
        <v>pza</v>
      </c>
      <c r="E164" s="119">
        <v>0</v>
      </c>
      <c r="F164" s="111" t="b">
        <v>1</v>
      </c>
      <c r="G164" s="111" t="b">
        <v>0</v>
      </c>
      <c r="H164" s="111" t="b">
        <v>0</v>
      </c>
      <c r="I164" s="111" t="b">
        <v>0</v>
      </c>
      <c r="J164" s="114" t="e">
        <f t="shared" ca="1" si="0"/>
        <v>#NAME?</v>
      </c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21.5" hidden="1" x14ac:dyDescent="0.9">
      <c r="A165" s="118" t="str">
        <f>'PLANTILLA V6'!A165</f>
        <v>In</v>
      </c>
      <c r="B165" s="118" t="str">
        <f>'PLANTILLA V6'!B165</f>
        <v>Bolígrafo</v>
      </c>
      <c r="C165" s="119">
        <f>'PLANTILLA V6'!C165</f>
        <v>1</v>
      </c>
      <c r="D165" s="111" t="str">
        <f>'PLANTILLA V6'!D165</f>
        <v>pza</v>
      </c>
      <c r="E165" s="119">
        <v>0</v>
      </c>
      <c r="F165" s="111" t="b">
        <v>1</v>
      </c>
      <c r="G165" s="111" t="b">
        <v>0</v>
      </c>
      <c r="H165" s="111" t="b">
        <v>0</v>
      </c>
      <c r="I165" s="111" t="b">
        <v>0</v>
      </c>
      <c r="J165" s="114" t="e">
        <f t="shared" ca="1" si="0"/>
        <v>#NAME?</v>
      </c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21.5" x14ac:dyDescent="0.9">
      <c r="A166" s="63" t="str">
        <f>'PLANTILLA V6'!A166</f>
        <v>In</v>
      </c>
      <c r="B166" s="63" t="str">
        <f>'PLANTILLA V6'!B166</f>
        <v>Tijeras</v>
      </c>
      <c r="C166" s="28">
        <f>'PLANTILLA V6'!C166</f>
        <v>1</v>
      </c>
      <c r="D166" s="67" t="str">
        <f>'PLANTILLA V6'!D166</f>
        <v>pza</v>
      </c>
      <c r="E166" s="28">
        <v>1</v>
      </c>
      <c r="F166" s="67" t="b">
        <v>1</v>
      </c>
      <c r="G166" s="67" t="b">
        <v>0</v>
      </c>
      <c r="H166" s="67" t="b">
        <v>0</v>
      </c>
      <c r="I166" s="67" t="b">
        <v>0</v>
      </c>
      <c r="J166" s="114" cm="1">
        <f t="array" ref="J166">_xlfn.IFS(LEN(A166)&gt;2,A167,SUM(E166:I166)=0,0,F166,$F$7*F166*E166,G166,$G$7*G166*E166,AND(H166,A166="Co"),$H$7*H166*E166,AND(H166,A166="Re"),$H$7*H166*E166,H166,$J$7*H166*E166,I166,$I$7*I166*E166)</f>
        <v>100</v>
      </c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</row>
    <row r="167" spans="1:26" ht="21.5" x14ac:dyDescent="0.9">
      <c r="A167" s="63" t="str">
        <f>'PLANTILLA V6'!A167</f>
        <v>In</v>
      </c>
      <c r="B167" s="63" t="str">
        <f>'PLANTILLA V6'!B167</f>
        <v>Pegamento en barra (Pritt) de 8 g</v>
      </c>
      <c r="C167" s="28">
        <f>'PLANTILLA V6'!C167</f>
        <v>1</v>
      </c>
      <c r="D167" s="67" t="str">
        <f>'PLANTILLA V6'!D167</f>
        <v>pza</v>
      </c>
      <c r="E167" s="28">
        <v>1</v>
      </c>
      <c r="F167" s="67" t="b">
        <v>1</v>
      </c>
      <c r="G167" s="67" t="b">
        <v>0</v>
      </c>
      <c r="H167" s="67" t="b">
        <v>0</v>
      </c>
      <c r="I167" s="67" t="b">
        <v>0</v>
      </c>
      <c r="J167" s="114" cm="1">
        <f t="array" ref="J167">_xlfn.IFS(LEN(A167)&gt;2,A168,SUM(E167:I167)=0,0,F167,$F$7*F167*E167,G167,$G$7*G167*E167,AND(H167,A167="Co"),$H$7*H167*E167,AND(H167,A167="Re"),$H$7*H167*E167,H167,$J$7*H167*E167,I167,$I$7*I167*E167)</f>
        <v>100</v>
      </c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</row>
    <row r="168" spans="1:26" ht="21.5" hidden="1" x14ac:dyDescent="0.9">
      <c r="A168" s="118" t="str">
        <f>'PLANTILLA V6'!A168</f>
        <v>In</v>
      </c>
      <c r="B168" s="118" t="str">
        <f>'PLANTILLA V6'!B168</f>
        <v>Caja de 12 colores de madera</v>
      </c>
      <c r="C168" s="119">
        <f>'PLANTILLA V6'!C168</f>
        <v>1</v>
      </c>
      <c r="D168" s="111" t="str">
        <f>'PLANTILLA V6'!D168</f>
        <v>caja</v>
      </c>
      <c r="E168" s="119">
        <v>0</v>
      </c>
      <c r="F168" s="111" t="b">
        <v>1</v>
      </c>
      <c r="G168" s="111" t="b">
        <v>0</v>
      </c>
      <c r="H168" s="111" t="b">
        <v>0</v>
      </c>
      <c r="I168" s="111" t="b">
        <v>0</v>
      </c>
      <c r="J168" s="114" t="e">
        <f t="shared" ca="1" si="0"/>
        <v>#NAME?</v>
      </c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21.5" hidden="1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19">
        <f>'PLANTILLA V6'!C169</f>
        <v>1</v>
      </c>
      <c r="D169" s="111" t="str">
        <f>'PLANTILLA V6'!D169</f>
        <v>pza</v>
      </c>
      <c r="E169" s="119">
        <v>0</v>
      </c>
      <c r="F169" s="111" t="b">
        <v>1</v>
      </c>
      <c r="G169" s="111" t="b">
        <v>0</v>
      </c>
      <c r="H169" s="111" t="b">
        <v>0</v>
      </c>
      <c r="I169" s="111" t="b">
        <v>0</v>
      </c>
      <c r="J169" s="114" t="e">
        <f t="shared" ca="1" si="0"/>
        <v>#NAME?</v>
      </c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21.5" x14ac:dyDescent="0.9">
      <c r="A170" s="63" t="str">
        <f>'PLANTILLA V6'!A170</f>
        <v>In</v>
      </c>
      <c r="B170" s="63" t="str">
        <f>'PLANTILLA V6'!B170</f>
        <v xml:space="preserve">Juego de geometría (regla, escuadra 45°,  escuadra 60°, 1 compás, transportador) </v>
      </c>
      <c r="C170" s="28">
        <f>'PLANTILLA V6'!C170</f>
        <v>1</v>
      </c>
      <c r="D170" s="67" t="str">
        <f>'PLANTILLA V6'!D170</f>
        <v>juego</v>
      </c>
      <c r="E170" s="28">
        <v>1</v>
      </c>
      <c r="F170" s="67" t="b">
        <v>1</v>
      </c>
      <c r="G170" s="67" t="b">
        <v>0</v>
      </c>
      <c r="H170" s="67" t="b">
        <v>0</v>
      </c>
      <c r="I170" s="67" t="b">
        <v>0</v>
      </c>
      <c r="J170" s="114" cm="1">
        <f t="array" ref="J170">_xlfn.IFS(LEN(A170)&gt;2,A171,SUM(E170:I170)=0,0,F170,$F$7*F170*E170,G170,$G$7*G170*E170,AND(H170,A170="Co"),$H$7*H170*E170,AND(H170,A170="Re"),$H$7*H170*E170,H170,$J$7*H170*E170,I170,$I$7*I170*E170)</f>
        <v>100</v>
      </c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</row>
    <row r="171" spans="1:26" ht="21.5" hidden="1" x14ac:dyDescent="0.9">
      <c r="A171" s="118" t="str">
        <f>'PLANTILLA V6'!A171</f>
        <v>In</v>
      </c>
      <c r="B171" s="118" t="str">
        <f>'PLANTILLA V6'!B171</f>
        <v>Plumón negro de base agua punta gruesa (aquacolor)</v>
      </c>
      <c r="C171" s="119">
        <f>'PLANTILLA V6'!C171</f>
        <v>1</v>
      </c>
      <c r="D171" s="111" t="str">
        <f>'PLANTILLA V6'!D171</f>
        <v>pza</v>
      </c>
      <c r="E171" s="119">
        <v>0</v>
      </c>
      <c r="F171" s="111" t="b">
        <v>0</v>
      </c>
      <c r="G171" s="111" t="b">
        <v>0</v>
      </c>
      <c r="H171" s="111" t="b">
        <v>0</v>
      </c>
      <c r="I171" s="111" t="b">
        <v>0</v>
      </c>
      <c r="J171" s="114" t="e">
        <f t="shared" ca="1" si="0"/>
        <v>#NAME?</v>
      </c>
      <c r="K171" s="117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21.5" x14ac:dyDescent="0.9">
      <c r="A172" s="63" t="str">
        <f>'PLANTILLA V6'!A172</f>
        <v>In</v>
      </c>
      <c r="B172" s="63" t="str">
        <f>'PLANTILLA V6'!B172</f>
        <v>Juego de crayones (10 piezas)</v>
      </c>
      <c r="C172" s="28">
        <f>'PLANTILLA V6'!C172</f>
        <v>1</v>
      </c>
      <c r="D172" s="67" t="str">
        <f>'PLANTILLA V6'!D172</f>
        <v>pza</v>
      </c>
      <c r="E172" s="28">
        <v>1</v>
      </c>
      <c r="F172" s="67" t="b">
        <v>0</v>
      </c>
      <c r="G172" s="67" t="b">
        <v>0</v>
      </c>
      <c r="H172" s="67" t="b">
        <v>1</v>
      </c>
      <c r="I172" s="67" t="b">
        <v>0</v>
      </c>
      <c r="J172" s="114" cm="1">
        <f t="array" ref="J172">_xlfn.IFS(LEN(A172)&gt;2,A173,SUM(E172:I172)=0,0,F172,$F$7*F172*E172,G172,$G$7*G172*E172,AND(H172,A172="Co"),$H$7*H172*E172,AND(H172,A172="Re"),$H$7*H172*E172,H172,$J$7*H172*E172,I172,$I$7*I172*E172)</f>
        <v>5.5</v>
      </c>
      <c r="K172" s="12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</row>
    <row r="173" spans="1:26" ht="21.5" x14ac:dyDescent="0.9">
      <c r="A173" s="63" t="str">
        <f>'PLANTILLA V6'!A173</f>
        <v>In</v>
      </c>
      <c r="B173" s="63" t="str">
        <f>'PLANTILLA V6'!B173</f>
        <v>Caja de plumones base agua punta gruesa (tipo aquacolor)</v>
      </c>
      <c r="C173" s="28">
        <f>'PLANTILLA V6'!C173</f>
        <v>1</v>
      </c>
      <c r="D173" s="67" t="str">
        <f>'PLANTILLA V6'!D173</f>
        <v>pza</v>
      </c>
      <c r="E173" s="28">
        <v>1</v>
      </c>
      <c r="F173" s="67" t="b">
        <v>0</v>
      </c>
      <c r="G173" s="67" t="b">
        <v>0</v>
      </c>
      <c r="H173" s="67" t="b">
        <v>1</v>
      </c>
      <c r="I173" s="67" t="b">
        <v>0</v>
      </c>
      <c r="J173" s="114" cm="1">
        <f t="array" ref="J173">_xlfn.IFS(LEN(A173)&gt;2,A174,SUM(E173:I173)=0,0,F173,$F$7*F173*E173,G173,$G$7*G173*E173,AND(H173,A173="Co"),$H$7*H173*E173,AND(H173,A173="Re"),$H$7*H173*E173,H173,$J$7*H173*E173,I173,$I$7*I173*E173)</f>
        <v>5.5</v>
      </c>
      <c r="K173" s="12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</row>
    <row r="174" spans="1:26" ht="21.5" hidden="1" x14ac:dyDescent="0.9">
      <c r="A174" s="118">
        <f>'PLANTILLA V6'!A174</f>
        <v>0</v>
      </c>
      <c r="B174" s="118">
        <f>'PLANTILLA V6'!B174</f>
        <v>0</v>
      </c>
      <c r="C174" s="119">
        <f>'PLANTILLA V6'!C174</f>
        <v>1</v>
      </c>
      <c r="D174" s="111" t="str">
        <f>'PLANTILLA V6'!D174</f>
        <v>pza</v>
      </c>
      <c r="E174" s="119">
        <v>0</v>
      </c>
      <c r="F174" s="111" t="b">
        <v>0</v>
      </c>
      <c r="G174" s="111" t="b">
        <v>0</v>
      </c>
      <c r="H174" s="111" t="b">
        <v>0</v>
      </c>
      <c r="I174" s="111" t="b">
        <v>0</v>
      </c>
      <c r="J174" s="114" t="e">
        <f t="shared" ca="1" si="0"/>
        <v>#NAME?</v>
      </c>
      <c r="K174" s="117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21.5" hidden="1" x14ac:dyDescent="0.9">
      <c r="A175" s="118">
        <f>'PLANTILLA V6'!A175</f>
        <v>0</v>
      </c>
      <c r="B175" s="118">
        <f>'PLANTILLA V6'!B175</f>
        <v>0</v>
      </c>
      <c r="C175" s="119">
        <f>'PLANTILLA V6'!C175</f>
        <v>1</v>
      </c>
      <c r="D175" s="111" t="str">
        <f>'PLANTILLA V6'!D175</f>
        <v>pza</v>
      </c>
      <c r="E175" s="119">
        <v>0</v>
      </c>
      <c r="F175" s="111" t="b">
        <v>0</v>
      </c>
      <c r="G175" s="111" t="b">
        <v>0</v>
      </c>
      <c r="H175" s="111" t="b">
        <v>0</v>
      </c>
      <c r="I175" s="111" t="b">
        <v>0</v>
      </c>
      <c r="J175" s="114" t="e">
        <f t="shared" ca="1" si="0"/>
        <v>#NAME?</v>
      </c>
      <c r="K175" s="117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21.5" hidden="1" x14ac:dyDescent="0.9">
      <c r="A176" s="118">
        <f>'PLANTILLA V6'!A176</f>
        <v>0</v>
      </c>
      <c r="B176" s="118">
        <f>'PLANTILLA V6'!B176</f>
        <v>0</v>
      </c>
      <c r="C176" s="119">
        <f>'PLANTILLA V6'!C176</f>
        <v>1</v>
      </c>
      <c r="D176" s="111" t="str">
        <f>'PLANTILLA V6'!D176</f>
        <v>pza</v>
      </c>
      <c r="E176" s="119">
        <v>0</v>
      </c>
      <c r="F176" s="111" t="b">
        <v>0</v>
      </c>
      <c r="G176" s="111" t="b">
        <v>0</v>
      </c>
      <c r="H176" s="111" t="b">
        <v>0</v>
      </c>
      <c r="I176" s="111" t="b">
        <v>0</v>
      </c>
      <c r="J176" s="114" t="e">
        <f t="shared" ca="1" si="0"/>
        <v>#NAME?</v>
      </c>
      <c r="K176" s="117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21.5" hidden="1" x14ac:dyDescent="0.9">
      <c r="A177" s="107">
        <f>'PLANTILLA V6'!A177</f>
        <v>0</v>
      </c>
      <c r="B177" s="118">
        <f>'PLANTILLA V6'!B177</f>
        <v>0</v>
      </c>
      <c r="C177" s="119">
        <f>'PLANTILLA V6'!C177</f>
        <v>1</v>
      </c>
      <c r="D177" s="111" t="str">
        <f>'PLANTILLA V6'!D177</f>
        <v>pza</v>
      </c>
      <c r="E177" s="119">
        <v>0</v>
      </c>
      <c r="F177" s="111" t="b">
        <v>0</v>
      </c>
      <c r="G177" s="111" t="b">
        <v>0</v>
      </c>
      <c r="H177" s="111" t="b">
        <v>0</v>
      </c>
      <c r="I177" s="111" t="b">
        <v>0</v>
      </c>
      <c r="J177" s="114" t="e">
        <f t="shared" ca="1" si="0"/>
        <v>#NAME?</v>
      </c>
      <c r="K177" s="117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21.5" hidden="1" x14ac:dyDescent="0.9">
      <c r="A178" s="107">
        <f>'PLANTILLA V6'!A178</f>
        <v>0</v>
      </c>
      <c r="B178" s="118">
        <f>'PLANTILLA V6'!B178</f>
        <v>0</v>
      </c>
      <c r="C178" s="119">
        <f>'PLANTILLA V6'!C178</f>
        <v>1</v>
      </c>
      <c r="D178" s="111" t="str">
        <f>'PLANTILLA V6'!D178</f>
        <v>pza</v>
      </c>
      <c r="E178" s="119">
        <v>0</v>
      </c>
      <c r="F178" s="111" t="b">
        <v>0</v>
      </c>
      <c r="G178" s="111" t="b">
        <v>0</v>
      </c>
      <c r="H178" s="111" t="b">
        <v>0</v>
      </c>
      <c r="I178" s="111" t="b">
        <v>0</v>
      </c>
      <c r="J178" s="114" t="e">
        <f t="shared" ca="1" si="0"/>
        <v>#NAME?</v>
      </c>
      <c r="K178" s="117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21.5" hidden="1" x14ac:dyDescent="0.9">
      <c r="A179" s="107">
        <f>'PLANTILLA V6'!A179</f>
        <v>0</v>
      </c>
      <c r="B179" s="118">
        <f>'PLANTILLA V6'!B179</f>
        <v>0</v>
      </c>
      <c r="C179" s="119">
        <f>'PLANTILLA V6'!C179</f>
        <v>1</v>
      </c>
      <c r="D179" s="111" t="str">
        <f>'PLANTILLA V6'!D179</f>
        <v>pza</v>
      </c>
      <c r="E179" s="119">
        <v>0</v>
      </c>
      <c r="F179" s="111" t="b">
        <v>0</v>
      </c>
      <c r="G179" s="111" t="b">
        <v>0</v>
      </c>
      <c r="H179" s="111" t="b">
        <v>0</v>
      </c>
      <c r="I179" s="111" t="b">
        <v>0</v>
      </c>
      <c r="J179" s="114" t="e">
        <f t="shared" ca="1" si="0"/>
        <v>#NAME?</v>
      </c>
      <c r="K179" s="117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21.5" hidden="1" x14ac:dyDescent="0.9">
      <c r="A180" s="107">
        <f>'PLANTILLA V6'!A180</f>
        <v>0</v>
      </c>
      <c r="B180" s="118">
        <f>'PLANTILLA V6'!B180</f>
        <v>0</v>
      </c>
      <c r="C180" s="119">
        <f>'PLANTILLA V6'!C180</f>
        <v>1</v>
      </c>
      <c r="D180" s="111" t="str">
        <f>'PLANTILLA V6'!D180</f>
        <v>pza</v>
      </c>
      <c r="E180" s="119">
        <v>0</v>
      </c>
      <c r="F180" s="111" t="b">
        <v>0</v>
      </c>
      <c r="G180" s="111" t="b">
        <v>0</v>
      </c>
      <c r="H180" s="111" t="b">
        <v>0</v>
      </c>
      <c r="I180" s="111" t="b">
        <v>0</v>
      </c>
      <c r="J180" s="114" t="e">
        <f t="shared" ca="1" si="0"/>
        <v>#NAME?</v>
      </c>
      <c r="K180" s="117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21.5" hidden="1" x14ac:dyDescent="0.9">
      <c r="A181" s="107">
        <f>'PLANTILLA V6'!A181</f>
        <v>0</v>
      </c>
      <c r="B181" s="118">
        <f>'PLANTILLA V6'!B181</f>
        <v>0</v>
      </c>
      <c r="C181" s="119">
        <f>'PLANTILLA V6'!C181</f>
        <v>1</v>
      </c>
      <c r="D181" s="111" t="str">
        <f>'PLANTILLA V6'!D181</f>
        <v>pza</v>
      </c>
      <c r="E181" s="119">
        <v>0</v>
      </c>
      <c r="F181" s="111" t="b">
        <v>0</v>
      </c>
      <c r="G181" s="111" t="b">
        <v>0</v>
      </c>
      <c r="H181" s="111" t="b">
        <v>0</v>
      </c>
      <c r="I181" s="111" t="b">
        <v>0</v>
      </c>
      <c r="J181" s="114" t="e">
        <f t="shared" ca="1" si="0"/>
        <v>#NAME?</v>
      </c>
      <c r="K181" s="117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21.5" hidden="1" x14ac:dyDescent="0.9">
      <c r="A182" s="107">
        <f>'PLANTILLA V6'!A182</f>
        <v>0</v>
      </c>
      <c r="B182" s="118">
        <f>'PLANTILLA V6'!B182</f>
        <v>0</v>
      </c>
      <c r="C182" s="119">
        <f>'PLANTILLA V6'!C182</f>
        <v>1</v>
      </c>
      <c r="D182" s="111" t="str">
        <f>'PLANTILLA V6'!D182</f>
        <v>pza</v>
      </c>
      <c r="E182" s="119">
        <v>0</v>
      </c>
      <c r="F182" s="111" t="b">
        <v>0</v>
      </c>
      <c r="G182" s="111" t="b">
        <v>0</v>
      </c>
      <c r="H182" s="111" t="b">
        <v>0</v>
      </c>
      <c r="I182" s="111" t="b">
        <v>0</v>
      </c>
      <c r="J182" s="114" t="e">
        <f t="shared" ca="1" si="0"/>
        <v>#NAME?</v>
      </c>
      <c r="K182" s="117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21.5" hidden="1" x14ac:dyDescent="0.9">
      <c r="A183" s="107">
        <f>'PLANTILLA V6'!A183</f>
        <v>0</v>
      </c>
      <c r="B183" s="118">
        <f>'PLANTILLA V6'!B183</f>
        <v>0</v>
      </c>
      <c r="C183" s="119">
        <f>'PLANTILLA V6'!C183</f>
        <v>1</v>
      </c>
      <c r="D183" s="111" t="str">
        <f>'PLANTILLA V6'!D183</f>
        <v>pza</v>
      </c>
      <c r="E183" s="119">
        <v>0</v>
      </c>
      <c r="F183" s="111" t="b">
        <v>0</v>
      </c>
      <c r="G183" s="111" t="b">
        <v>0</v>
      </c>
      <c r="H183" s="111" t="b">
        <v>0</v>
      </c>
      <c r="I183" s="111" t="b">
        <v>0</v>
      </c>
      <c r="J183" s="114" t="e">
        <f t="shared" ca="1" si="0"/>
        <v>#NAME?</v>
      </c>
      <c r="K183" s="117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21.5" hidden="1" x14ac:dyDescent="0.9">
      <c r="A184" s="107">
        <f>'PLANTILLA V6'!A184</f>
        <v>0</v>
      </c>
      <c r="B184" s="118">
        <f>'PLANTILLA V6'!B184</f>
        <v>0</v>
      </c>
      <c r="C184" s="119">
        <f>'PLANTILLA V6'!C184</f>
        <v>1</v>
      </c>
      <c r="D184" s="111" t="str">
        <f>'PLANTILLA V6'!D184</f>
        <v>pza</v>
      </c>
      <c r="E184" s="119">
        <v>0</v>
      </c>
      <c r="F184" s="111" t="b">
        <v>0</v>
      </c>
      <c r="G184" s="111" t="b">
        <v>0</v>
      </c>
      <c r="H184" s="111" t="b">
        <v>0</v>
      </c>
      <c r="I184" s="111" t="b">
        <v>0</v>
      </c>
      <c r="J184" s="114" t="e">
        <f t="shared" ca="1" si="0"/>
        <v>#NAME?</v>
      </c>
      <c r="K184" s="117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21.5" x14ac:dyDescent="0.9">
      <c r="A185" s="174" t="str">
        <f>'PLANTILLA V6'!A185</f>
        <v>Materiales Consumibles</v>
      </c>
      <c r="B185" s="157"/>
      <c r="C185" s="119">
        <f>'PLANTILLA V6'!C185</f>
        <v>0</v>
      </c>
      <c r="D185" s="111"/>
      <c r="E185" s="119"/>
      <c r="F185" s="111"/>
      <c r="G185" s="111"/>
      <c r="H185" s="111"/>
      <c r="I185" s="111"/>
      <c r="J185" s="114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7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21.5" hidden="1" x14ac:dyDescent="0.9">
      <c r="A186" s="118" t="str">
        <f>'PLANTILLA V6'!A186</f>
        <v>Co</v>
      </c>
      <c r="B186" s="118" t="str">
        <f>'PLANTILLA V6'!B186</f>
        <v>Panel de MDF de 3 mm de espesor de 30 x 30 cm</v>
      </c>
      <c r="C186" s="119">
        <f>'PLANTILLA V6'!C186</f>
        <v>1</v>
      </c>
      <c r="D186" s="111" t="str">
        <f>'PLANTILLA V6'!D186</f>
        <v>pza</v>
      </c>
      <c r="E186" s="119">
        <v>0</v>
      </c>
      <c r="F186" s="111" t="b">
        <v>0</v>
      </c>
      <c r="G186" s="111" t="b">
        <v>0</v>
      </c>
      <c r="H186" s="111" t="b">
        <v>0</v>
      </c>
      <c r="I186" s="111" t="b">
        <v>0</v>
      </c>
      <c r="J186" s="114" t="e">
        <f t="shared" ca="1" si="0"/>
        <v>#NAME?</v>
      </c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21.5" hidden="1" x14ac:dyDescent="0.9">
      <c r="A187" s="118" t="str">
        <f>'PLANTILLA V6'!A187</f>
        <v>Co</v>
      </c>
      <c r="B187" s="118" t="str">
        <f>'PLANTILLA V6'!B187</f>
        <v>Cartulina blanca</v>
      </c>
      <c r="C187" s="119">
        <f>'PLANTILLA V6'!C187</f>
        <v>1</v>
      </c>
      <c r="D187" s="111" t="str">
        <f>'PLANTILLA V6'!D187</f>
        <v>pza</v>
      </c>
      <c r="E187" s="119">
        <v>0</v>
      </c>
      <c r="F187" s="111" t="b">
        <v>0</v>
      </c>
      <c r="G187" s="111" t="b">
        <v>0</v>
      </c>
      <c r="H187" s="111" t="b">
        <v>0</v>
      </c>
      <c r="I187" s="111" t="b">
        <v>0</v>
      </c>
      <c r="J187" s="114" t="e">
        <f t="shared" ca="1" si="0"/>
        <v>#NAME?</v>
      </c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21.5" hidden="1" x14ac:dyDescent="0.9">
      <c r="A188" s="118" t="str">
        <f>'PLANTILLA V6'!A188</f>
        <v>Co</v>
      </c>
      <c r="B188" s="118" t="str">
        <f>'PLANTILLA V6'!B188</f>
        <v>Hojas blancas tamaño carta</v>
      </c>
      <c r="C188" s="119">
        <f>'PLANTILLA V6'!C188</f>
        <v>1</v>
      </c>
      <c r="D188" s="111" t="str">
        <f>'PLANTILLA V6'!D188</f>
        <v>hoja</v>
      </c>
      <c r="E188" s="119">
        <v>0</v>
      </c>
      <c r="F188" s="111" t="b">
        <v>0</v>
      </c>
      <c r="G188" s="111" t="b">
        <v>0</v>
      </c>
      <c r="H188" s="111" t="b">
        <v>0</v>
      </c>
      <c r="I188" s="111" t="b">
        <v>0</v>
      </c>
      <c r="J188" s="114" t="e">
        <f t="shared" ca="1" si="0"/>
        <v>#NAME?</v>
      </c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21.5" x14ac:dyDescent="0.9">
      <c r="A189" s="63" t="str">
        <f>'PLANTILLA V6'!A189</f>
        <v>Co</v>
      </c>
      <c r="B189" s="63" t="str">
        <f>'PLANTILLA V6'!B189</f>
        <v>Hojas de colores (varios) tamaño carta</v>
      </c>
      <c r="C189" s="28">
        <f>'PLANTILLA V6'!C189</f>
        <v>1</v>
      </c>
      <c r="D189" s="67" t="str">
        <f>'PLANTILLA V6'!D189</f>
        <v>hoja</v>
      </c>
      <c r="E189" s="28">
        <v>3</v>
      </c>
      <c r="F189" s="67" t="b">
        <v>0</v>
      </c>
      <c r="G189" s="67" t="b">
        <v>0</v>
      </c>
      <c r="H189" s="67" t="b">
        <v>1</v>
      </c>
      <c r="I189" s="67" t="b">
        <v>0</v>
      </c>
      <c r="J189" s="114" cm="1">
        <f t="array" ref="J189">_xlfn.IFS(LEN(A189)&gt;2,A190,SUM(E189:I189)=0,0,F189,$F$7*F189*E189,G189,$G$7*G189*E189,AND(H189,A189="Co"),$H$7*H189*E189,AND(H189,A189="Re"),$H$7*H189*E189,H189,$J$7*H189*E189,I189,$I$7*I189*E189)</f>
        <v>75</v>
      </c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</row>
    <row r="190" spans="1:26" ht="21.5" hidden="1" x14ac:dyDescent="0.9">
      <c r="A190" s="118" t="str">
        <f>'PLANTILLA V6'!A190</f>
        <v>Co</v>
      </c>
      <c r="B190" s="118" t="str">
        <f>'PLANTILLA V6'!B190</f>
        <v>Post-it</v>
      </c>
      <c r="C190" s="119">
        <f>'PLANTILLA V6'!C190</f>
        <v>1</v>
      </c>
      <c r="D190" s="111" t="str">
        <f>'PLANTILLA V6'!D190</f>
        <v>bloc de 100 hojas</v>
      </c>
      <c r="E190" s="119">
        <v>0</v>
      </c>
      <c r="F190" s="111" t="b">
        <v>0</v>
      </c>
      <c r="G190" s="111" t="b">
        <v>0</v>
      </c>
      <c r="H190" s="111" t="b">
        <v>0</v>
      </c>
      <c r="I190" s="111" t="b">
        <v>0</v>
      </c>
      <c r="J190" s="114" t="e">
        <f t="shared" ca="1" si="0"/>
        <v>#NAME?</v>
      </c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21.5" hidden="1" x14ac:dyDescent="0.9">
      <c r="A191" s="118" t="str">
        <f>'PLANTILLA V6'!A191</f>
        <v>Co</v>
      </c>
      <c r="B191" s="118" t="str">
        <f>'PLANTILLA V6'!B191</f>
        <v>Fomi tamaño carta</v>
      </c>
      <c r="C191" s="119">
        <f>'PLANTILLA V6'!C191</f>
        <v>1</v>
      </c>
      <c r="D191" s="111" t="str">
        <f>'PLANTILLA V6'!D191</f>
        <v>hoja</v>
      </c>
      <c r="E191" s="119">
        <v>0</v>
      </c>
      <c r="F191" s="111" t="b">
        <v>0</v>
      </c>
      <c r="G191" s="111" t="b">
        <v>0</v>
      </c>
      <c r="H191" s="111" t="b">
        <v>0</v>
      </c>
      <c r="I191" s="111" t="b">
        <v>0</v>
      </c>
      <c r="J191" s="114" t="e">
        <f t="shared" ca="1" si="0"/>
        <v>#NAME?</v>
      </c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21.5" hidden="1" x14ac:dyDescent="0.9">
      <c r="A192" s="118" t="str">
        <f>'PLANTILLA V6'!A192</f>
        <v>Co</v>
      </c>
      <c r="B192" s="118" t="str">
        <f>'PLANTILLA V6'!B192</f>
        <v>Papel aluminio</v>
      </c>
      <c r="C192" s="119">
        <f>'PLANTILLA V6'!C192</f>
        <v>1</v>
      </c>
      <c r="D192" s="111" t="str">
        <f>'PLANTILLA V6'!D192</f>
        <v>rollo</v>
      </c>
      <c r="E192" s="119">
        <v>0</v>
      </c>
      <c r="F192" s="111" t="b">
        <v>0</v>
      </c>
      <c r="G192" s="111" t="b">
        <v>0</v>
      </c>
      <c r="H192" s="111" t="b">
        <v>0</v>
      </c>
      <c r="I192" s="111" t="b">
        <v>0</v>
      </c>
      <c r="J192" s="114" t="e">
        <f t="shared" ca="1" si="0"/>
        <v>#NAME?</v>
      </c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21.5" hidden="1" x14ac:dyDescent="0.9">
      <c r="A193" s="118" t="str">
        <f>'PLANTILLA V6'!A193</f>
        <v>Co</v>
      </c>
      <c r="B193" s="118" t="str">
        <f>'PLANTILLA V6'!B193</f>
        <v>Abatelenguas (palitos planos) 15 cm largo x 18 mm ancho</v>
      </c>
      <c r="C193" s="119">
        <f>'PLANTILLA V6'!C193</f>
        <v>1</v>
      </c>
      <c r="D193" s="111" t="str">
        <f>'PLANTILLA V6'!D193</f>
        <v>pza</v>
      </c>
      <c r="E193" s="119">
        <v>0</v>
      </c>
      <c r="F193" s="111" t="b">
        <v>0</v>
      </c>
      <c r="G193" s="111" t="b">
        <v>0</v>
      </c>
      <c r="H193" s="111" t="b">
        <v>0</v>
      </c>
      <c r="I193" s="111" t="b">
        <v>0</v>
      </c>
      <c r="J193" s="114" t="e">
        <f t="shared" ca="1" si="0"/>
        <v>#NAME?</v>
      </c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21.5" hidden="1" x14ac:dyDescent="0.9">
      <c r="A194" s="118" t="str">
        <f>'PLANTILLA V6'!A194</f>
        <v>Co</v>
      </c>
      <c r="B194" s="118" t="str">
        <f>'PLANTILLA V6'!B194</f>
        <v xml:space="preserve">Palito de madera redondo 60 largo x 1 cm de diámetro </v>
      </c>
      <c r="C194" s="119">
        <f>'PLANTILLA V6'!C194</f>
        <v>1</v>
      </c>
      <c r="D194" s="111" t="str">
        <f>'PLANTILLA V6'!D194</f>
        <v>pza</v>
      </c>
      <c r="E194" s="119">
        <v>0</v>
      </c>
      <c r="F194" s="111" t="b">
        <v>0</v>
      </c>
      <c r="G194" s="111" t="b">
        <v>0</v>
      </c>
      <c r="H194" s="111" t="b">
        <v>0</v>
      </c>
      <c r="I194" s="111" t="b">
        <v>0</v>
      </c>
      <c r="J194" s="114" t="e">
        <f t="shared" ca="1" si="0"/>
        <v>#NAME?</v>
      </c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21.5" hidden="1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19">
        <f>'PLANTILLA V6'!C195</f>
        <v>1</v>
      </c>
      <c r="D195" s="111" t="str">
        <f>'PLANTILLA V6'!D195</f>
        <v>pza</v>
      </c>
      <c r="E195" s="119">
        <v>0</v>
      </c>
      <c r="F195" s="111" t="b">
        <v>0</v>
      </c>
      <c r="G195" s="111" t="b">
        <v>0</v>
      </c>
      <c r="H195" s="111" t="b">
        <v>0</v>
      </c>
      <c r="I195" s="111" t="b">
        <v>0</v>
      </c>
      <c r="J195" s="114" t="e">
        <f t="shared" ca="1" si="0"/>
        <v>#NAME?</v>
      </c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21.5" hidden="1" x14ac:dyDescent="0.9">
      <c r="A196" s="118" t="str">
        <f>'PLANTILLA V6'!A196</f>
        <v>Co</v>
      </c>
      <c r="B196" s="121" t="str">
        <f>'PLANTILLA V6'!B196</f>
        <v>Cuerda</v>
      </c>
      <c r="C196" s="119">
        <f>'PLANTILLA V6'!C196</f>
        <v>1</v>
      </c>
      <c r="D196" s="111" t="str">
        <f>'PLANTILLA V6'!D196</f>
        <v>metro</v>
      </c>
      <c r="E196" s="119">
        <v>0</v>
      </c>
      <c r="F196" s="111" t="b">
        <v>0</v>
      </c>
      <c r="G196" s="111" t="b">
        <v>0</v>
      </c>
      <c r="H196" s="111" t="b">
        <v>0</v>
      </c>
      <c r="I196" s="111" t="b">
        <v>0</v>
      </c>
      <c r="J196" s="114" t="e">
        <f t="shared" ca="1" si="0"/>
        <v>#NAME?</v>
      </c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21.5" hidden="1" x14ac:dyDescent="0.9">
      <c r="A197" s="118" t="str">
        <f>'PLANTILLA V6'!A197</f>
        <v>Co</v>
      </c>
      <c r="B197" s="121" t="str">
        <f>'PLANTILLA V6'!B197</f>
        <v>Hilo de coser</v>
      </c>
      <c r="C197" s="119">
        <f>'PLANTILLA V6'!C197</f>
        <v>1</v>
      </c>
      <c r="D197" s="111" t="str">
        <f>'PLANTILLA V6'!D197</f>
        <v>carrete</v>
      </c>
      <c r="E197" s="119">
        <v>0</v>
      </c>
      <c r="F197" s="111" t="b">
        <v>0</v>
      </c>
      <c r="G197" s="111" t="b">
        <v>0</v>
      </c>
      <c r="H197" s="111" t="b">
        <v>0</v>
      </c>
      <c r="I197" s="111" t="b">
        <v>0</v>
      </c>
      <c r="J197" s="114" t="e">
        <f t="shared" ca="1" si="0"/>
        <v>#NAME?</v>
      </c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21.5" hidden="1" x14ac:dyDescent="0.9">
      <c r="A198" s="118" t="str">
        <f>'PLANTILLA V6'!A198</f>
        <v>Co</v>
      </c>
      <c r="B198" s="121" t="str">
        <f>'PLANTILLA V6'!B198</f>
        <v>Estambre</v>
      </c>
      <c r="C198" s="119">
        <f>'PLANTILLA V6'!C198</f>
        <v>1</v>
      </c>
      <c r="D198" s="111" t="str">
        <f>'PLANTILLA V6'!D198</f>
        <v>metro</v>
      </c>
      <c r="E198" s="119">
        <v>0</v>
      </c>
      <c r="F198" s="111" t="b">
        <v>0</v>
      </c>
      <c r="G198" s="111" t="b">
        <v>0</v>
      </c>
      <c r="H198" s="111" t="b">
        <v>0</v>
      </c>
      <c r="I198" s="111" t="b">
        <v>0</v>
      </c>
      <c r="J198" s="114" t="e">
        <f t="shared" ca="1" si="0"/>
        <v>#NAME?</v>
      </c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21.5" hidden="1" x14ac:dyDescent="0.9">
      <c r="A199" s="118" t="str">
        <f>'PLANTILLA V6'!A199</f>
        <v>Co</v>
      </c>
      <c r="B199" s="118" t="str">
        <f>'PLANTILLA V6'!B199</f>
        <v>Globos de tamaño # 9</v>
      </c>
      <c r="C199" s="119">
        <f>'PLANTILLA V6'!C199</f>
        <v>1</v>
      </c>
      <c r="D199" s="111" t="str">
        <f>'PLANTILLA V6'!D199</f>
        <v>pza</v>
      </c>
      <c r="E199" s="119">
        <v>0</v>
      </c>
      <c r="F199" s="111" t="b">
        <v>0</v>
      </c>
      <c r="G199" s="111" t="b">
        <v>0</v>
      </c>
      <c r="H199" s="111" t="b">
        <v>0</v>
      </c>
      <c r="I199" s="111" t="b">
        <v>0</v>
      </c>
      <c r="J199" s="114" t="e">
        <f t="shared" ca="1" si="0"/>
        <v>#NAME?</v>
      </c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21.5" hidden="1" x14ac:dyDescent="0.9">
      <c r="A200" s="118" t="str">
        <f>'PLANTILLA V6'!A200</f>
        <v>Co</v>
      </c>
      <c r="B200" s="118" t="str">
        <f>'PLANTILLA V6'!B200</f>
        <v>Limpiapipas</v>
      </c>
      <c r="C200" s="119">
        <f>'PLANTILLA V6'!C200</f>
        <v>1</v>
      </c>
      <c r="D200" s="111" t="str">
        <f>'PLANTILLA V6'!D200</f>
        <v>pza</v>
      </c>
      <c r="E200" s="119">
        <v>0</v>
      </c>
      <c r="F200" s="111" t="b">
        <v>0</v>
      </c>
      <c r="G200" s="111" t="b">
        <v>0</v>
      </c>
      <c r="H200" s="111" t="b">
        <v>0</v>
      </c>
      <c r="I200" s="111" t="b">
        <v>0</v>
      </c>
      <c r="J200" s="114" t="e">
        <f t="shared" ca="1" si="0"/>
        <v>#NAME?</v>
      </c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21.5" hidden="1" x14ac:dyDescent="0.9">
      <c r="A201" s="118" t="str">
        <f>'PLANTILLA V6'!A201</f>
        <v>Co</v>
      </c>
      <c r="B201" s="118" t="str">
        <f>'PLANTILLA V6'!B201</f>
        <v>Barra de plastilina 180 g</v>
      </c>
      <c r="C201" s="119">
        <f>'PLANTILLA V6'!C201</f>
        <v>1</v>
      </c>
      <c r="D201" s="111" t="str">
        <f>'PLANTILLA V6'!D201</f>
        <v>pza</v>
      </c>
      <c r="E201" s="119">
        <v>0</v>
      </c>
      <c r="F201" s="111" t="b">
        <v>0</v>
      </c>
      <c r="G201" s="111" t="b">
        <v>0</v>
      </c>
      <c r="H201" s="111" t="b">
        <v>0</v>
      </c>
      <c r="I201" s="111" t="b">
        <v>0</v>
      </c>
      <c r="J201" s="114" t="e">
        <f t="shared" ca="1" si="0"/>
        <v>#NAME?</v>
      </c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21.5" hidden="1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19">
        <f>'PLANTILLA V6'!C202</f>
        <v>1</v>
      </c>
      <c r="D202" s="111" t="str">
        <f>'PLANTILLA V6'!D202</f>
        <v>pza</v>
      </c>
      <c r="E202" s="119">
        <v>0</v>
      </c>
      <c r="F202" s="111" t="b">
        <v>0</v>
      </c>
      <c r="G202" s="111" t="b">
        <v>0</v>
      </c>
      <c r="H202" s="111" t="b">
        <v>0</v>
      </c>
      <c r="I202" s="111" t="b">
        <v>0</v>
      </c>
      <c r="J202" s="114" t="e">
        <f t="shared" ca="1" si="0"/>
        <v>#NAME?</v>
      </c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21.5" hidden="1" x14ac:dyDescent="0.9">
      <c r="A203" s="118" t="str">
        <f>'PLANTILLA V6'!A203</f>
        <v>Co</v>
      </c>
      <c r="B203" s="118" t="str">
        <f>'PLANTILLA V6'!B203</f>
        <v>Fomi moldeable</v>
      </c>
      <c r="C203" s="119">
        <f>'PLANTILLA V6'!C203</f>
        <v>1</v>
      </c>
      <c r="D203" s="111" t="str">
        <f>'PLANTILLA V6'!D203</f>
        <v>bolsa</v>
      </c>
      <c r="E203" s="119">
        <v>0</v>
      </c>
      <c r="F203" s="111" t="b">
        <v>0</v>
      </c>
      <c r="G203" s="111" t="b">
        <v>0</v>
      </c>
      <c r="H203" s="111" t="b">
        <v>0</v>
      </c>
      <c r="I203" s="111" t="b">
        <v>0</v>
      </c>
      <c r="J203" s="114" t="e">
        <f t="shared" ca="1" si="0"/>
        <v>#NAME?</v>
      </c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21.5" hidden="1" x14ac:dyDescent="0.9">
      <c r="A204" s="118" t="str">
        <f>'PLANTILLA V6'!A204</f>
        <v>Co</v>
      </c>
      <c r="B204" s="120" t="str">
        <f>'PLANTILLA V6'!B204</f>
        <v>Pasta para modelar</v>
      </c>
      <c r="C204" s="119">
        <f>'PLANTILLA V6'!C204</f>
        <v>1</v>
      </c>
      <c r="D204" s="111" t="str">
        <f>'PLANTILLA V6'!D204</f>
        <v>pza</v>
      </c>
      <c r="E204" s="119">
        <v>0</v>
      </c>
      <c r="F204" s="111" t="b">
        <v>0</v>
      </c>
      <c r="G204" s="111" t="b">
        <v>0</v>
      </c>
      <c r="H204" s="111" t="b">
        <v>0</v>
      </c>
      <c r="I204" s="111" t="b">
        <v>0</v>
      </c>
      <c r="J204" s="114" t="e">
        <f t="shared" ca="1" si="0"/>
        <v>#NAME?</v>
      </c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21.5" hidden="1" x14ac:dyDescent="0.9">
      <c r="A205" s="118" t="str">
        <f>'PLANTILLA V6'!A205</f>
        <v>Co</v>
      </c>
      <c r="B205" s="118" t="str">
        <f>'PLANTILLA V6'!B205</f>
        <v>Silicón frío (bote de 250 ml)</v>
      </c>
      <c r="C205" s="119">
        <f>'PLANTILLA V6'!C205</f>
        <v>1</v>
      </c>
      <c r="D205" s="111" t="str">
        <f>'PLANTILLA V6'!D205</f>
        <v>pza</v>
      </c>
      <c r="E205" s="119">
        <v>0</v>
      </c>
      <c r="F205" s="111" t="b">
        <v>0</v>
      </c>
      <c r="G205" s="111" t="b">
        <v>0</v>
      </c>
      <c r="H205" s="111" t="b">
        <v>0</v>
      </c>
      <c r="I205" s="111" t="b">
        <v>0</v>
      </c>
      <c r="J205" s="114" t="e">
        <f t="shared" ca="1" si="0"/>
        <v>#NAME?</v>
      </c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21.5" hidden="1" x14ac:dyDescent="0.9">
      <c r="A206" s="118" t="str">
        <f>'PLANTILLA V6'!A206</f>
        <v>Co</v>
      </c>
      <c r="B206" s="118" t="str">
        <f>'PLANTILLA V6'!B206</f>
        <v>Barra de silicón (tubito del diámetro de la pistola de silicón)</v>
      </c>
      <c r="C206" s="119">
        <f>'PLANTILLA V6'!C206</f>
        <v>1</v>
      </c>
      <c r="D206" s="111" t="str">
        <f>'PLANTILLA V6'!D206</f>
        <v>pza</v>
      </c>
      <c r="E206" s="119">
        <v>0</v>
      </c>
      <c r="F206" s="111" t="b">
        <v>0</v>
      </c>
      <c r="G206" s="111" t="b">
        <v>0</v>
      </c>
      <c r="H206" s="111" t="b">
        <v>0</v>
      </c>
      <c r="I206" s="111" t="b">
        <v>0</v>
      </c>
      <c r="J206" s="114" t="e">
        <f t="shared" ca="1" si="0"/>
        <v>#NAME?</v>
      </c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21.5" hidden="1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19">
        <f>'PLANTILLA V6'!C207</f>
        <v>1</v>
      </c>
      <c r="D207" s="111" t="str">
        <f>'PLANTILLA V6'!D207</f>
        <v>pza</v>
      </c>
      <c r="E207" s="119">
        <v>0</v>
      </c>
      <c r="F207" s="111" t="b">
        <v>0</v>
      </c>
      <c r="G207" s="111" t="b">
        <v>0</v>
      </c>
      <c r="H207" s="111" t="b">
        <v>1</v>
      </c>
      <c r="I207" s="111" t="b">
        <v>0</v>
      </c>
      <c r="J207" s="114" t="e">
        <f t="shared" ca="1" si="0"/>
        <v>#NAME?</v>
      </c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21.5" hidden="1" x14ac:dyDescent="0.9">
      <c r="A208" s="118" t="str">
        <f>'PLANTILLA V6'!A208</f>
        <v>Co</v>
      </c>
      <c r="B208" s="118" t="str">
        <f>'PLANTILLA V6'!B208</f>
        <v>Cinta adhesiva (masking tape 110 o cinta azul de pintor) 12 mm ancho x 50 m o similar</v>
      </c>
      <c r="C208" s="119">
        <f>'PLANTILLA V6'!C208</f>
        <v>1</v>
      </c>
      <c r="D208" s="111" t="str">
        <f>'PLANTILLA V6'!D208</f>
        <v>pza</v>
      </c>
      <c r="E208" s="119">
        <v>0</v>
      </c>
      <c r="F208" s="111" t="b">
        <v>0</v>
      </c>
      <c r="G208" s="111" t="b">
        <v>0</v>
      </c>
      <c r="H208" s="111" t="b">
        <v>0</v>
      </c>
      <c r="I208" s="111" t="b">
        <v>0</v>
      </c>
      <c r="J208" s="114" t="e">
        <f t="shared" ca="1" si="0"/>
        <v>#NAME?</v>
      </c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21.5" hidden="1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19">
        <f>'PLANTILLA V6'!C209</f>
        <v>1</v>
      </c>
      <c r="D209" s="111" t="str">
        <f>'PLANTILLA V6'!D209</f>
        <v>pza</v>
      </c>
      <c r="E209" s="119">
        <v>0</v>
      </c>
      <c r="F209" s="111" t="b">
        <v>0</v>
      </c>
      <c r="G209" s="111" t="b">
        <v>0</v>
      </c>
      <c r="H209" s="111" t="b">
        <v>0</v>
      </c>
      <c r="I209" s="111" t="b">
        <v>0</v>
      </c>
      <c r="J209" s="114" t="e">
        <f t="shared" ca="1" si="0"/>
        <v>#NAME?</v>
      </c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21.5" hidden="1" x14ac:dyDescent="0.9">
      <c r="A210" s="118" t="str">
        <f>'PLANTILLA V6'!A210</f>
        <v>Co</v>
      </c>
      <c r="B210" s="118" t="str">
        <f>'PLANTILLA V6'!B210</f>
        <v>Liga grande #18 (8 cm largo aproximadamente)</v>
      </c>
      <c r="C210" s="119">
        <f>'PLANTILLA V6'!C210</f>
        <v>1</v>
      </c>
      <c r="D210" s="111" t="str">
        <f>'PLANTILLA V6'!D210</f>
        <v>pza</v>
      </c>
      <c r="E210" s="119">
        <v>0</v>
      </c>
      <c r="F210" s="111" t="b">
        <v>0</v>
      </c>
      <c r="G210" s="111" t="b">
        <v>0</v>
      </c>
      <c r="H210" s="111" t="b">
        <v>0</v>
      </c>
      <c r="I210" s="111" t="b">
        <v>0</v>
      </c>
      <c r="J210" s="114" t="e">
        <f t="shared" ca="1" si="0"/>
        <v>#NAME?</v>
      </c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21.5" hidden="1" x14ac:dyDescent="0.9">
      <c r="A211" s="118" t="str">
        <f>'PLANTILLA V6'!A211</f>
        <v>Co</v>
      </c>
      <c r="B211" s="118" t="str">
        <f>'PLANTILLA V6'!B211</f>
        <v>Caja de 100 clips</v>
      </c>
      <c r="C211" s="119">
        <f>'PLANTILLA V6'!C211</f>
        <v>1</v>
      </c>
      <c r="D211" s="111" t="str">
        <f>'PLANTILLA V6'!D211</f>
        <v>pza</v>
      </c>
      <c r="E211" s="119">
        <v>0</v>
      </c>
      <c r="F211" s="111" t="b">
        <v>0</v>
      </c>
      <c r="G211" s="111" t="b">
        <v>0</v>
      </c>
      <c r="H211" s="111" t="b">
        <v>0</v>
      </c>
      <c r="I211" s="111" t="b">
        <v>0</v>
      </c>
      <c r="J211" s="114" t="e">
        <f t="shared" ca="1" si="0"/>
        <v>#NAME?</v>
      </c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21.5" hidden="1" x14ac:dyDescent="0.9">
      <c r="A212" s="118" t="str">
        <f>'PLANTILLA V6'!A212</f>
        <v>Co</v>
      </c>
      <c r="B212" s="118" t="str">
        <f>'PLANTILLA V6'!B212</f>
        <v>Caja de 100 chinchetas</v>
      </c>
      <c r="C212" s="119">
        <f>'PLANTILLA V6'!C212</f>
        <v>1</v>
      </c>
      <c r="D212" s="111" t="str">
        <f>'PLANTILLA V6'!D212</f>
        <v>pza</v>
      </c>
      <c r="E212" s="119">
        <v>0</v>
      </c>
      <c r="F212" s="111" t="b">
        <v>0</v>
      </c>
      <c r="G212" s="111" t="b">
        <v>0</v>
      </c>
      <c r="H212" s="111" t="b">
        <v>0</v>
      </c>
      <c r="I212" s="111" t="b">
        <v>0</v>
      </c>
      <c r="J212" s="114" t="e">
        <f t="shared" ca="1" si="0"/>
        <v>#NAME?</v>
      </c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21.5" hidden="1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19">
        <f>'PLANTILLA V6'!C213</f>
        <v>1</v>
      </c>
      <c r="D213" s="111" t="str">
        <f>'PLANTILLA V6'!D213</f>
        <v>pza</v>
      </c>
      <c r="E213" s="119">
        <v>0</v>
      </c>
      <c r="F213" s="111" t="b">
        <v>0</v>
      </c>
      <c r="G213" s="111" t="b">
        <v>0</v>
      </c>
      <c r="H213" s="111" t="b">
        <v>0</v>
      </c>
      <c r="I213" s="111" t="b">
        <v>0</v>
      </c>
      <c r="J213" s="114" t="e">
        <f t="shared" ca="1" si="0"/>
        <v>#NAME?</v>
      </c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21.5" hidden="1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19">
        <f>'PLANTILLA V6'!C214</f>
        <v>1</v>
      </c>
      <c r="D214" s="111" t="str">
        <f>'PLANTILLA V6'!D214</f>
        <v>pza</v>
      </c>
      <c r="E214" s="119">
        <v>0</v>
      </c>
      <c r="F214" s="111" t="b">
        <v>0</v>
      </c>
      <c r="G214" s="111" t="b">
        <v>0</v>
      </c>
      <c r="H214" s="111" t="b">
        <v>0</v>
      </c>
      <c r="I214" s="111" t="b">
        <v>0</v>
      </c>
      <c r="J214" s="114" t="e">
        <f t="shared" ca="1" si="0"/>
        <v>#NAME?</v>
      </c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21.5" hidden="1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19">
        <f>'PLANTILLA V6'!C215</f>
        <v>1</v>
      </c>
      <c r="D215" s="111" t="str">
        <f>'PLANTILLA V6'!D215</f>
        <v>pza</v>
      </c>
      <c r="E215" s="119">
        <v>0</v>
      </c>
      <c r="F215" s="111" t="b">
        <v>0</v>
      </c>
      <c r="G215" s="111" t="b">
        <v>0</v>
      </c>
      <c r="H215" s="111" t="b">
        <v>0</v>
      </c>
      <c r="I215" s="111" t="b">
        <v>0</v>
      </c>
      <c r="J215" s="114" t="e">
        <f t="shared" ca="1" si="0"/>
        <v>#NAME?</v>
      </c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21.5" hidden="1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1" t="str">
        <f>'PLANTILLA V6'!D216</f>
        <v>bolsita</v>
      </c>
      <c r="E216" s="119">
        <v>0</v>
      </c>
      <c r="F216" s="111" t="b">
        <v>0</v>
      </c>
      <c r="G216" s="111" t="b">
        <v>0</v>
      </c>
      <c r="H216" s="111" t="b">
        <v>0</v>
      </c>
      <c r="I216" s="111" t="b">
        <v>0</v>
      </c>
      <c r="J216" s="114" t="e">
        <f t="shared" ca="1" si="0"/>
        <v>#NAME?</v>
      </c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21.5" hidden="1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1" t="str">
        <f>'PLANTILLA V6'!D217</f>
        <v>pza</v>
      </c>
      <c r="E217" s="119">
        <v>0</v>
      </c>
      <c r="F217" s="111" t="b">
        <v>0</v>
      </c>
      <c r="G217" s="111" t="b">
        <v>0</v>
      </c>
      <c r="H217" s="111" t="b">
        <v>0</v>
      </c>
      <c r="I217" s="111" t="b">
        <v>0</v>
      </c>
      <c r="J217" s="114" t="e">
        <f t="shared" ca="1" si="0"/>
        <v>#NAME?</v>
      </c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21.5" hidden="1" x14ac:dyDescent="0.9">
      <c r="A218" s="118" t="str">
        <f>'PLANTILLA V6'!A218</f>
        <v>Co</v>
      </c>
      <c r="B218" s="111" t="str">
        <f>'PLANTILLA V6'!B218</f>
        <v>Tabla de madera de 3" de espesor de 30 cm x 30 cm (tabla de sacrificio)</v>
      </c>
      <c r="C218" s="119">
        <f>'PLANTILLA V6'!C218</f>
        <v>1</v>
      </c>
      <c r="D218" s="111" t="str">
        <f>'PLANTILLA V6'!D218</f>
        <v>pza</v>
      </c>
      <c r="E218" s="119">
        <v>0</v>
      </c>
      <c r="F218" s="111" t="b">
        <v>0</v>
      </c>
      <c r="G218" s="111" t="b">
        <v>0</v>
      </c>
      <c r="H218" s="111" t="b">
        <v>0</v>
      </c>
      <c r="I218" s="111" t="b">
        <v>0</v>
      </c>
      <c r="J218" s="114" t="e">
        <f t="shared" ca="1" si="0"/>
        <v>#NAME?</v>
      </c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21.5" hidden="1" x14ac:dyDescent="0.9">
      <c r="A219" s="118" t="str">
        <f>'PLANTILLA V6'!A219</f>
        <v>Co</v>
      </c>
      <c r="B219" s="111" t="str">
        <f>'PLANTILLA V6'!B219</f>
        <v>Tabla salvacortes de 45 x 30 cm (recomendado opcional)</v>
      </c>
      <c r="C219" s="119">
        <f>'PLANTILLA V6'!C219</f>
        <v>1</v>
      </c>
      <c r="D219" s="111" t="str">
        <f>'PLANTILLA V6'!D219</f>
        <v>pza</v>
      </c>
      <c r="E219" s="119">
        <v>0</v>
      </c>
      <c r="F219" s="111" t="b">
        <v>0</v>
      </c>
      <c r="G219" s="111" t="b">
        <v>0</v>
      </c>
      <c r="H219" s="111" t="b">
        <v>0</v>
      </c>
      <c r="I219" s="111" t="b">
        <v>0</v>
      </c>
      <c r="J219" s="114" t="e">
        <f t="shared" ca="1" si="0"/>
        <v>#NAME?</v>
      </c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21.5" hidden="1" x14ac:dyDescent="0.9">
      <c r="A220" s="118" t="str">
        <f>'PLANTILLA V6'!A220</f>
        <v>Co</v>
      </c>
      <c r="B220" s="111" t="str">
        <f>'PLANTILLA V6'!B220</f>
        <v>Cronómetro</v>
      </c>
      <c r="C220" s="119">
        <f>'PLANTILLA V6'!C220</f>
        <v>1</v>
      </c>
      <c r="D220" s="111" t="str">
        <f>'PLANTILLA V6'!D220</f>
        <v>pza</v>
      </c>
      <c r="E220" s="119">
        <v>0</v>
      </c>
      <c r="F220" s="111" t="b">
        <v>0</v>
      </c>
      <c r="G220" s="111" t="b">
        <v>0</v>
      </c>
      <c r="H220" s="111" t="b">
        <v>0</v>
      </c>
      <c r="I220" s="111" t="b">
        <v>0</v>
      </c>
      <c r="J220" s="114" t="e">
        <f t="shared" ca="1" si="0"/>
        <v>#NAME?</v>
      </c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21.5" hidden="1" x14ac:dyDescent="0.9">
      <c r="A221" s="118" t="str">
        <f>'PLANTILLA V6'!A221</f>
        <v>Co</v>
      </c>
      <c r="B221" s="111" t="str">
        <f>'PLANTILLA V6'!B221</f>
        <v>Pliego de papel bond</v>
      </c>
      <c r="C221" s="119">
        <f>'PLANTILLA V6'!C221</f>
        <v>1</v>
      </c>
      <c r="D221" s="111" t="str">
        <f>'PLANTILLA V6'!D221</f>
        <v>pza</v>
      </c>
      <c r="E221" s="119">
        <v>0</v>
      </c>
      <c r="F221" s="111" t="b">
        <v>0</v>
      </c>
      <c r="G221" s="111" t="b">
        <v>0</v>
      </c>
      <c r="H221" s="111" t="b">
        <v>0</v>
      </c>
      <c r="I221" s="111" t="b">
        <v>0</v>
      </c>
      <c r="J221" s="114" t="e">
        <f t="shared" ca="1" si="0"/>
        <v>#NAME?</v>
      </c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21.5" hidden="1" x14ac:dyDescent="0.9">
      <c r="A222" s="118" t="str">
        <f>'PLANTILLA V6'!A222</f>
        <v>Co</v>
      </c>
      <c r="B222" s="111" t="str">
        <f>'PLANTILLA V6'!B222</f>
        <v>Dado</v>
      </c>
      <c r="C222" s="119">
        <f>'PLANTILLA V6'!C222</f>
        <v>1</v>
      </c>
      <c r="D222" s="111" t="str">
        <f>'PLANTILLA V6'!D222</f>
        <v>pza</v>
      </c>
      <c r="E222" s="119">
        <v>0</v>
      </c>
      <c r="F222" s="111" t="b">
        <v>0</v>
      </c>
      <c r="G222" s="111" t="b">
        <v>0</v>
      </c>
      <c r="H222" s="111" t="b">
        <v>0</v>
      </c>
      <c r="I222" s="111" t="b">
        <v>0</v>
      </c>
      <c r="J222" s="114" t="e">
        <f t="shared" ca="1" si="0"/>
        <v>#NAME?</v>
      </c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21.5" hidden="1" x14ac:dyDescent="0.9">
      <c r="A223" s="118" t="str">
        <f>'PLANTILLA V6'!A223</f>
        <v>Co</v>
      </c>
      <c r="B223" s="111" t="str">
        <f>'PLANTILLA V6'!B223</f>
        <v>Broche latonado tipo alemán de 16 mm de largo  (caja 100 piezas)</v>
      </c>
      <c r="C223" s="119">
        <f>'PLANTILLA V6'!C223</f>
        <v>1</v>
      </c>
      <c r="D223" s="111" t="str">
        <f>'PLANTILLA V6'!D223</f>
        <v>caja</v>
      </c>
      <c r="E223" s="119">
        <v>0</v>
      </c>
      <c r="F223" s="111" t="b">
        <v>0</v>
      </c>
      <c r="G223" s="111" t="b">
        <v>0</v>
      </c>
      <c r="H223" s="111" t="b">
        <v>0</v>
      </c>
      <c r="I223" s="111" t="b">
        <v>0</v>
      </c>
      <c r="J223" s="114" t="e">
        <f t="shared" ca="1" si="0"/>
        <v>#NAME?</v>
      </c>
      <c r="K223" s="117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21.5" hidden="1" x14ac:dyDescent="0.9">
      <c r="A224" s="118" t="str">
        <f>'PLANTILLA V6'!A224</f>
        <v>Co</v>
      </c>
      <c r="B224" s="111" t="str">
        <f>'PLANTILLA V6'!B224</f>
        <v>Broche sujetadocumentos chico (3/4" o 19 mm)</v>
      </c>
      <c r="C224" s="119">
        <f>'PLANTILLA V6'!C224</f>
        <v>1</v>
      </c>
      <c r="D224" s="111" t="str">
        <f>'PLANTILLA V6'!D224</f>
        <v>pza</v>
      </c>
      <c r="E224" s="119">
        <v>0</v>
      </c>
      <c r="F224" s="111" t="b">
        <v>0</v>
      </c>
      <c r="G224" s="111" t="b">
        <v>0</v>
      </c>
      <c r="H224" s="111" t="b">
        <v>0</v>
      </c>
      <c r="I224" s="111" t="b">
        <v>0</v>
      </c>
      <c r="J224" s="114" t="e">
        <f t="shared" ca="1" si="0"/>
        <v>#NAME?</v>
      </c>
      <c r="K224" s="117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21.5" hidden="1" x14ac:dyDescent="0.9">
      <c r="A225" s="118" t="str">
        <f>'PLANTILLA V6'!A225</f>
        <v>Co</v>
      </c>
      <c r="B225" s="111" t="str">
        <f>'PLANTILLA V6'!B225</f>
        <v>Palito plano de madera medidas 0.7 X 7.5 cm.(tipo paleta de hielo)</v>
      </c>
      <c r="C225" s="119">
        <f>'PLANTILLA V6'!C225</f>
        <v>1</v>
      </c>
      <c r="D225" s="111" t="str">
        <f>'PLANTILLA V6'!D225</f>
        <v>pza</v>
      </c>
      <c r="E225" s="119">
        <v>0</v>
      </c>
      <c r="F225" s="111" t="b">
        <v>0</v>
      </c>
      <c r="G225" s="111" t="b">
        <v>0</v>
      </c>
      <c r="H225" s="111" t="b">
        <v>0</v>
      </c>
      <c r="I225" s="111" t="b">
        <v>0</v>
      </c>
      <c r="J225" s="114" t="e">
        <f t="shared" ca="1" si="0"/>
        <v>#NAME?</v>
      </c>
      <c r="K225" s="117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21.5" hidden="1" x14ac:dyDescent="0.9">
      <c r="A226" s="118" t="str">
        <f>'PLANTILLA V6'!A226</f>
        <v>Co</v>
      </c>
      <c r="B226" s="111" t="str">
        <f>'PLANTILLA V6'!B226</f>
        <v>Palito de madera redondo 30 largo x 3 mm de diámetro  (tipo brocheta)</v>
      </c>
      <c r="C226" s="119">
        <f>'PLANTILLA V6'!C226</f>
        <v>1</v>
      </c>
      <c r="D226" s="111" t="str">
        <f>'PLANTILLA V6'!D226</f>
        <v>pza</v>
      </c>
      <c r="E226" s="119">
        <v>0</v>
      </c>
      <c r="F226" s="111" t="b">
        <v>0</v>
      </c>
      <c r="G226" s="111" t="b">
        <v>0</v>
      </c>
      <c r="H226" s="111" t="b">
        <v>0</v>
      </c>
      <c r="I226" s="111" t="b">
        <v>0</v>
      </c>
      <c r="J226" s="114" t="e">
        <f t="shared" ca="1" si="0"/>
        <v>#NAME?</v>
      </c>
      <c r="K226" s="117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21.5" hidden="1" x14ac:dyDescent="0.9">
      <c r="A227" s="118" t="str">
        <f>'PLANTILLA V6'!A227</f>
        <v>Co</v>
      </c>
      <c r="B227" s="111" t="str">
        <f>'PLANTILLA V6'!B227</f>
        <v>Imán refrigerador plano (lámina magnética)</v>
      </c>
      <c r="C227" s="119">
        <f>'PLANTILLA V6'!C227</f>
        <v>1</v>
      </c>
      <c r="D227" s="111" t="str">
        <f>'PLANTILLA V6'!D227</f>
        <v>pza</v>
      </c>
      <c r="E227" s="119">
        <v>0</v>
      </c>
      <c r="F227" s="111" t="b">
        <v>0</v>
      </c>
      <c r="G227" s="111" t="b">
        <v>0</v>
      </c>
      <c r="H227" s="111" t="b">
        <v>0</v>
      </c>
      <c r="I227" s="111" t="b">
        <v>0</v>
      </c>
      <c r="J227" s="114" t="e">
        <f t="shared" ca="1" si="0"/>
        <v>#NAME?</v>
      </c>
      <c r="K227" s="117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21.5" hidden="1" x14ac:dyDescent="0.9">
      <c r="A228" s="118" t="str">
        <f>'PLANTILLA V6'!A228</f>
        <v>Co</v>
      </c>
      <c r="B228" s="111" t="str">
        <f>'PLANTILLA V6'!B228</f>
        <v>Paquete de Semillas tipo alpiste o Arroz</v>
      </c>
      <c r="C228" s="119">
        <f>'PLANTILLA V6'!C228</f>
        <v>1</v>
      </c>
      <c r="D228" s="111" t="str">
        <f>'PLANTILLA V6'!D228</f>
        <v>pza</v>
      </c>
      <c r="E228" s="119">
        <v>0</v>
      </c>
      <c r="F228" s="111" t="b">
        <v>0</v>
      </c>
      <c r="G228" s="111" t="b">
        <v>0</v>
      </c>
      <c r="H228" s="111" t="b">
        <v>0</v>
      </c>
      <c r="I228" s="111" t="b">
        <v>0</v>
      </c>
      <c r="J228" s="114" t="e">
        <f t="shared" ca="1" si="0"/>
        <v>#NAME?</v>
      </c>
      <c r="K228" s="117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21.5" hidden="1" x14ac:dyDescent="0.9">
      <c r="A229" s="118" t="str">
        <f>'PLANTILLA V6'!A229</f>
        <v>Co</v>
      </c>
      <c r="B229" s="111" t="str">
        <f>'PLANTILLA V6'!B229</f>
        <v>Palito de madera cuadrado</v>
      </c>
      <c r="C229" s="119">
        <f>'PLANTILLA V6'!C229</f>
        <v>1</v>
      </c>
      <c r="D229" s="111" t="str">
        <f>'PLANTILLA V6'!D229</f>
        <v>pza</v>
      </c>
      <c r="E229" s="119">
        <v>0</v>
      </c>
      <c r="F229" s="111" t="b">
        <v>0</v>
      </c>
      <c r="G229" s="111" t="b">
        <v>0</v>
      </c>
      <c r="H229" s="111" t="b">
        <v>0</v>
      </c>
      <c r="I229" s="111" t="b">
        <v>0</v>
      </c>
      <c r="J229" s="114" t="e">
        <f t="shared" ca="1" si="0"/>
        <v>#NAME?</v>
      </c>
      <c r="K229" s="117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21.5" x14ac:dyDescent="0.9">
      <c r="A230" s="63" t="str">
        <f>'PLANTILLA V6'!A230</f>
        <v>Co</v>
      </c>
      <c r="B230" s="67" t="str">
        <f>'PLANTILLA V6'!B230</f>
        <v xml:space="preserve">Clip mariposa grande </v>
      </c>
      <c r="C230" s="28">
        <f>'PLANTILLA V6'!C230</f>
        <v>1</v>
      </c>
      <c r="D230" s="67" t="str">
        <f>'PLANTILLA V6'!D230</f>
        <v>pza</v>
      </c>
      <c r="E230" s="28">
        <v>4</v>
      </c>
      <c r="F230" s="67" t="b">
        <v>0</v>
      </c>
      <c r="G230" s="67" t="b">
        <v>0</v>
      </c>
      <c r="H230" s="67" t="b">
        <v>1</v>
      </c>
      <c r="I230" s="67" t="b">
        <v>0</v>
      </c>
      <c r="J230" s="114" cm="1">
        <f t="array" ref="J230">_xlfn.IFS(LEN(A230)&gt;2,A231,SUM(E230:I230)=0,0,F230,$F$7*F230*E230,G230,$G$7*G230*E230,AND(H230,A230="Co"),$H$7*H230*E230,AND(H230,A230="Re"),$H$7*H230*E230,H230,$J$7*H230*E230,I230,$I$7*I230*E230)</f>
        <v>100</v>
      </c>
      <c r="K230" s="12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</row>
    <row r="231" spans="1:26" ht="21.5" hidden="1" x14ac:dyDescent="0.9">
      <c r="A231" s="118" t="str">
        <f>'PLANTILLA V6'!A231</f>
        <v>Co</v>
      </c>
      <c r="B231" s="111" t="str">
        <f>'PLANTILLA V6'!B231</f>
        <v>Sobre de correspondencia</v>
      </c>
      <c r="C231" s="119">
        <f>'PLANTILLA V6'!C231</f>
        <v>1</v>
      </c>
      <c r="D231" s="111" t="str">
        <f>'PLANTILLA V6'!D231</f>
        <v>pza</v>
      </c>
      <c r="E231" s="119">
        <v>0</v>
      </c>
      <c r="F231" s="111" t="b">
        <v>0</v>
      </c>
      <c r="G231" s="111" t="b">
        <v>0</v>
      </c>
      <c r="H231" s="111" t="b">
        <v>0</v>
      </c>
      <c r="I231" s="111" t="b">
        <v>0</v>
      </c>
      <c r="J231" s="114" t="e">
        <f t="shared" ca="1" si="0"/>
        <v>#NAME?</v>
      </c>
      <c r="K231" s="117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21.5" hidden="1" x14ac:dyDescent="0.9">
      <c r="A232" s="118" t="str">
        <f>'PLANTILLA V6'!A232</f>
        <v>Co</v>
      </c>
      <c r="B232" s="111" t="str">
        <f>'PLANTILLA V6'!B232</f>
        <v>Paleta de Acuarelas con pincel</v>
      </c>
      <c r="C232" s="119">
        <f>'PLANTILLA V6'!C232</f>
        <v>1</v>
      </c>
      <c r="D232" s="111" t="str">
        <f>'PLANTILLA V6'!D232</f>
        <v>pza</v>
      </c>
      <c r="E232" s="119">
        <v>0</v>
      </c>
      <c r="F232" s="111" t="b">
        <v>0</v>
      </c>
      <c r="G232" s="111" t="b">
        <v>0</v>
      </c>
      <c r="H232" s="111" t="b">
        <v>0</v>
      </c>
      <c r="I232" s="111" t="b">
        <v>0</v>
      </c>
      <c r="J232" s="114" t="e">
        <f t="shared" ca="1" si="0"/>
        <v>#NAME?</v>
      </c>
      <c r="K232" s="117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21.5" hidden="1" x14ac:dyDescent="0.9">
      <c r="A233" s="118" t="str">
        <f>'PLANTILLA V6'!A233</f>
        <v>Co</v>
      </c>
      <c r="B233" s="111" t="str">
        <f>'PLANTILLA V6'!B233</f>
        <v>Tabla de Madera de 25 cm de ancho X 1 metro largo X 1" (medidas aproximadas)</v>
      </c>
      <c r="C233" s="119">
        <f>'PLANTILLA V6'!C233</f>
        <v>1</v>
      </c>
      <c r="D233" s="111" t="str">
        <f>'PLANTILLA V6'!D233</f>
        <v>pza</v>
      </c>
      <c r="E233" s="119">
        <v>0</v>
      </c>
      <c r="F233" s="111" t="b">
        <v>0</v>
      </c>
      <c r="G233" s="111" t="b">
        <v>0</v>
      </c>
      <c r="H233" s="111" t="b">
        <v>0</v>
      </c>
      <c r="I233" s="111" t="b">
        <v>0</v>
      </c>
      <c r="J233" s="114" t="e">
        <f t="shared" ca="1" si="0"/>
        <v>#NAME?</v>
      </c>
      <c r="K233" s="117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21.5" hidden="1" x14ac:dyDescent="0.9">
      <c r="A234" s="118">
        <f>'PLANTILLA V6'!A234</f>
        <v>0</v>
      </c>
      <c r="B234" s="111">
        <f>'PLANTILLA V6'!B234</f>
        <v>0</v>
      </c>
      <c r="C234" s="119">
        <f>'PLANTILLA V6'!C234</f>
        <v>1</v>
      </c>
      <c r="D234" s="111" t="str">
        <f>'PLANTILLA V6'!D234</f>
        <v>pza</v>
      </c>
      <c r="E234" s="119">
        <v>0</v>
      </c>
      <c r="F234" s="111" t="b">
        <v>0</v>
      </c>
      <c r="G234" s="111" t="b">
        <v>0</v>
      </c>
      <c r="H234" s="111" t="b">
        <v>0</v>
      </c>
      <c r="I234" s="111" t="b">
        <v>0</v>
      </c>
      <c r="J234" s="114" t="e">
        <f t="shared" ca="1" si="0"/>
        <v>#NAME?</v>
      </c>
      <c r="K234" s="117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21.5" hidden="1" x14ac:dyDescent="0.9">
      <c r="A235" s="118">
        <f>'PLANTILLA V6'!A235</f>
        <v>0</v>
      </c>
      <c r="B235" s="111">
        <f>'PLANTILLA V6'!B235</f>
        <v>0</v>
      </c>
      <c r="C235" s="119">
        <f>'PLANTILLA V6'!C235</f>
        <v>1</v>
      </c>
      <c r="D235" s="111" t="str">
        <f>'PLANTILLA V6'!D235</f>
        <v>pza</v>
      </c>
      <c r="E235" s="119">
        <v>0</v>
      </c>
      <c r="F235" s="111" t="b">
        <v>0</v>
      </c>
      <c r="G235" s="111" t="b">
        <v>0</v>
      </c>
      <c r="H235" s="111" t="b">
        <v>0</v>
      </c>
      <c r="I235" s="111" t="b">
        <v>0</v>
      </c>
      <c r="J235" s="114" t="e">
        <f t="shared" ca="1" si="0"/>
        <v>#NAME?</v>
      </c>
      <c r="K235" s="117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21.5" hidden="1" x14ac:dyDescent="0.9">
      <c r="A236" s="118">
        <f>'PLANTILLA V6'!A236</f>
        <v>0</v>
      </c>
      <c r="B236" s="111">
        <f>'PLANTILLA V6'!B236</f>
        <v>0</v>
      </c>
      <c r="C236" s="119">
        <f>'PLANTILLA V6'!C236</f>
        <v>1</v>
      </c>
      <c r="D236" s="111" t="str">
        <f>'PLANTILLA V6'!D236</f>
        <v>pza</v>
      </c>
      <c r="E236" s="119">
        <v>0</v>
      </c>
      <c r="F236" s="111" t="b">
        <v>0</v>
      </c>
      <c r="G236" s="111" t="b">
        <v>0</v>
      </c>
      <c r="H236" s="111" t="b">
        <v>0</v>
      </c>
      <c r="I236" s="111" t="b">
        <v>0</v>
      </c>
      <c r="J236" s="114" t="e">
        <f t="shared" ca="1" si="0"/>
        <v>#NAME?</v>
      </c>
      <c r="K236" s="117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21.5" hidden="1" x14ac:dyDescent="0.9">
      <c r="A237" s="118">
        <f>'PLANTILLA V6'!A237</f>
        <v>0</v>
      </c>
      <c r="B237" s="111">
        <f>'PLANTILLA V6'!B237</f>
        <v>0</v>
      </c>
      <c r="C237" s="119">
        <f>'PLANTILLA V6'!C237</f>
        <v>1</v>
      </c>
      <c r="D237" s="111" t="str">
        <f>'PLANTILLA V6'!D237</f>
        <v>pza</v>
      </c>
      <c r="E237" s="119">
        <v>0</v>
      </c>
      <c r="F237" s="111" t="b">
        <v>0</v>
      </c>
      <c r="G237" s="111" t="b">
        <v>0</v>
      </c>
      <c r="H237" s="111" t="b">
        <v>0</v>
      </c>
      <c r="I237" s="111" t="b">
        <v>0</v>
      </c>
      <c r="J237" s="114" t="e">
        <f t="shared" ca="1" si="0"/>
        <v>#NAME?</v>
      </c>
      <c r="K237" s="117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21.5" hidden="1" x14ac:dyDescent="0.9">
      <c r="A238" s="118">
        <f>'PLANTILLA V6'!A238</f>
        <v>0</v>
      </c>
      <c r="B238" s="111">
        <f>'PLANTILLA V6'!B238</f>
        <v>0</v>
      </c>
      <c r="C238" s="119">
        <f>'PLANTILLA V6'!C238</f>
        <v>1</v>
      </c>
      <c r="D238" s="111" t="str">
        <f>'PLANTILLA V6'!D238</f>
        <v>pza</v>
      </c>
      <c r="E238" s="119">
        <v>0</v>
      </c>
      <c r="F238" s="111" t="b">
        <v>0</v>
      </c>
      <c r="G238" s="111" t="b">
        <v>0</v>
      </c>
      <c r="H238" s="111" t="b">
        <v>0</v>
      </c>
      <c r="I238" s="111" t="b">
        <v>0</v>
      </c>
      <c r="J238" s="114" t="e">
        <f t="shared" ca="1" si="0"/>
        <v>#NAME?</v>
      </c>
      <c r="K238" s="117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21.5" hidden="1" x14ac:dyDescent="0.9">
      <c r="A239" s="118">
        <f>'PLANTILLA V6'!A239</f>
        <v>0</v>
      </c>
      <c r="B239" s="111">
        <f>'PLANTILLA V6'!B239</f>
        <v>0</v>
      </c>
      <c r="C239" s="119">
        <f>'PLANTILLA V6'!C239</f>
        <v>1</v>
      </c>
      <c r="D239" s="111" t="str">
        <f>'PLANTILLA V6'!D239</f>
        <v>pza</v>
      </c>
      <c r="E239" s="119">
        <v>0</v>
      </c>
      <c r="F239" s="111" t="b">
        <v>0</v>
      </c>
      <c r="G239" s="111" t="b">
        <v>0</v>
      </c>
      <c r="H239" s="111" t="b">
        <v>0</v>
      </c>
      <c r="I239" s="111" t="b">
        <v>0</v>
      </c>
      <c r="J239" s="114" t="e">
        <f t="shared" ca="1" si="0"/>
        <v>#NAME?</v>
      </c>
      <c r="K239" s="117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21.5" hidden="1" x14ac:dyDescent="0.9">
      <c r="A240" s="118">
        <f>'PLANTILLA V6'!A240</f>
        <v>0</v>
      </c>
      <c r="B240" s="111">
        <f>'PLANTILLA V6'!B240</f>
        <v>0</v>
      </c>
      <c r="C240" s="119">
        <f>'PLANTILLA V6'!C240</f>
        <v>1</v>
      </c>
      <c r="D240" s="111" t="str">
        <f>'PLANTILLA V6'!D240</f>
        <v>pza</v>
      </c>
      <c r="E240" s="119">
        <v>0</v>
      </c>
      <c r="F240" s="111" t="b">
        <v>0</v>
      </c>
      <c r="G240" s="111" t="b">
        <v>0</v>
      </c>
      <c r="H240" s="111" t="b">
        <v>0</v>
      </c>
      <c r="I240" s="111" t="b">
        <v>0</v>
      </c>
      <c r="J240" s="114" t="e">
        <f t="shared" ca="1" si="0"/>
        <v>#NAME?</v>
      </c>
      <c r="K240" s="117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21.5" hidden="1" x14ac:dyDescent="0.9">
      <c r="A241" s="118">
        <f>'PLANTILLA V6'!A241</f>
        <v>0</v>
      </c>
      <c r="B241" s="111">
        <f>'PLANTILLA V6'!B241</f>
        <v>0</v>
      </c>
      <c r="C241" s="119">
        <f>'PLANTILLA V6'!C241</f>
        <v>1</v>
      </c>
      <c r="D241" s="111" t="str">
        <f>'PLANTILLA V6'!D241</f>
        <v>pza</v>
      </c>
      <c r="E241" s="119">
        <v>0</v>
      </c>
      <c r="F241" s="111" t="b">
        <v>0</v>
      </c>
      <c r="G241" s="111" t="b">
        <v>0</v>
      </c>
      <c r="H241" s="111" t="b">
        <v>0</v>
      </c>
      <c r="I241" s="111" t="b">
        <v>0</v>
      </c>
      <c r="J241" s="114" t="e">
        <f t="shared" ca="1" si="0"/>
        <v>#NAME?</v>
      </c>
      <c r="K241" s="117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21.5" hidden="1" x14ac:dyDescent="0.9">
      <c r="A242" s="118">
        <f>'PLANTILLA V6'!A242</f>
        <v>0</v>
      </c>
      <c r="B242" s="111">
        <f>'PLANTILLA V6'!B242</f>
        <v>0</v>
      </c>
      <c r="C242" s="119">
        <f>'PLANTILLA V6'!C242</f>
        <v>1</v>
      </c>
      <c r="D242" s="111" t="str">
        <f>'PLANTILLA V6'!D242</f>
        <v>pza</v>
      </c>
      <c r="E242" s="119">
        <v>0</v>
      </c>
      <c r="F242" s="111" t="b">
        <v>0</v>
      </c>
      <c r="G242" s="111" t="b">
        <v>0</v>
      </c>
      <c r="H242" s="111" t="b">
        <v>0</v>
      </c>
      <c r="I242" s="111" t="b">
        <v>0</v>
      </c>
      <c r="J242" s="114" t="e">
        <f t="shared" ca="1" si="0"/>
        <v>#NAME?</v>
      </c>
      <c r="K242" s="117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21.5" hidden="1" x14ac:dyDescent="0.9">
      <c r="A243" s="118">
        <f>'PLANTILLA V6'!A243</f>
        <v>0</v>
      </c>
      <c r="B243" s="111">
        <f>'PLANTILLA V6'!B243</f>
        <v>0</v>
      </c>
      <c r="C243" s="119">
        <f>'PLANTILLA V6'!C243</f>
        <v>1</v>
      </c>
      <c r="D243" s="111" t="str">
        <f>'PLANTILLA V6'!D243</f>
        <v>pza</v>
      </c>
      <c r="E243" s="119">
        <v>0</v>
      </c>
      <c r="F243" s="111" t="b">
        <v>0</v>
      </c>
      <c r="G243" s="111" t="b">
        <v>0</v>
      </c>
      <c r="H243" s="111" t="b">
        <v>0</v>
      </c>
      <c r="I243" s="111" t="b">
        <v>0</v>
      </c>
      <c r="J243" s="114" t="e">
        <f t="shared" ca="1" si="0"/>
        <v>#NAME?</v>
      </c>
      <c r="K243" s="117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21.5" hidden="1" x14ac:dyDescent="0.9">
      <c r="A244" s="118">
        <f>'PLANTILLA V6'!A244</f>
        <v>0</v>
      </c>
      <c r="B244" s="111">
        <f>'PLANTILLA V6'!B244</f>
        <v>0</v>
      </c>
      <c r="C244" s="119">
        <f>'PLANTILLA V6'!C244</f>
        <v>1</v>
      </c>
      <c r="D244" s="111" t="str">
        <f>'PLANTILLA V6'!D244</f>
        <v>pza</v>
      </c>
      <c r="E244" s="119">
        <v>0</v>
      </c>
      <c r="F244" s="111" t="b">
        <v>0</v>
      </c>
      <c r="G244" s="111" t="b">
        <v>0</v>
      </c>
      <c r="H244" s="111" t="b">
        <v>0</v>
      </c>
      <c r="I244" s="111" t="b">
        <v>0</v>
      </c>
      <c r="J244" s="114" t="e">
        <f t="shared" ca="1" si="0"/>
        <v>#NAME?</v>
      </c>
      <c r="K244" s="117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21.5" hidden="1" x14ac:dyDescent="0.9">
      <c r="A245" s="118">
        <f>'PLANTILLA V6'!A245</f>
        <v>0</v>
      </c>
      <c r="B245" s="111">
        <f>'PLANTILLA V6'!B245</f>
        <v>0</v>
      </c>
      <c r="C245" s="119">
        <f>'PLANTILLA V6'!C245</f>
        <v>1</v>
      </c>
      <c r="D245" s="111" t="str">
        <f>'PLANTILLA V6'!D245</f>
        <v>pza</v>
      </c>
      <c r="E245" s="119">
        <v>0</v>
      </c>
      <c r="F245" s="111" t="b">
        <v>0</v>
      </c>
      <c r="G245" s="111" t="b">
        <v>0</v>
      </c>
      <c r="H245" s="111" t="b">
        <v>0</v>
      </c>
      <c r="I245" s="111" t="b">
        <v>0</v>
      </c>
      <c r="J245" s="114" t="e">
        <f t="shared" ca="1" si="0"/>
        <v>#NAME?</v>
      </c>
      <c r="K245" s="117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21.5" hidden="1" x14ac:dyDescent="0.9">
      <c r="A246" s="118">
        <f>'PLANTILLA V6'!A246</f>
        <v>0</v>
      </c>
      <c r="B246" s="111">
        <f>'PLANTILLA V6'!B246</f>
        <v>0</v>
      </c>
      <c r="C246" s="119">
        <f>'PLANTILLA V6'!C246</f>
        <v>1</v>
      </c>
      <c r="D246" s="111" t="str">
        <f>'PLANTILLA V6'!D246</f>
        <v>pza</v>
      </c>
      <c r="E246" s="119">
        <v>0</v>
      </c>
      <c r="F246" s="111" t="b">
        <v>0</v>
      </c>
      <c r="G246" s="111" t="b">
        <v>0</v>
      </c>
      <c r="H246" s="111" t="b">
        <v>0</v>
      </c>
      <c r="I246" s="111" t="b">
        <v>0</v>
      </c>
      <c r="J246" s="114" t="e">
        <f t="shared" ca="1" si="0"/>
        <v>#NAME?</v>
      </c>
      <c r="K246" s="117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21.5" hidden="1" x14ac:dyDescent="0.9">
      <c r="A247" s="118">
        <f>'PLANTILLA V6'!A247</f>
        <v>0</v>
      </c>
      <c r="B247" s="111">
        <f>'PLANTILLA V6'!B247</f>
        <v>0</v>
      </c>
      <c r="C247" s="119">
        <f>'PLANTILLA V6'!C247</f>
        <v>1</v>
      </c>
      <c r="D247" s="111" t="str">
        <f>'PLANTILLA V6'!D247</f>
        <v>pza</v>
      </c>
      <c r="E247" s="119">
        <v>0</v>
      </c>
      <c r="F247" s="111" t="b">
        <v>0</v>
      </c>
      <c r="G247" s="111" t="b">
        <v>0</v>
      </c>
      <c r="H247" s="111" t="b">
        <v>0</v>
      </c>
      <c r="I247" s="111" t="b">
        <v>0</v>
      </c>
      <c r="J247" s="114" t="e">
        <f t="shared" ca="1" si="0"/>
        <v>#NAME?</v>
      </c>
      <c r="K247" s="117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21.5" hidden="1" x14ac:dyDescent="0.9">
      <c r="A248" s="118">
        <f>'PLANTILLA V6'!A248</f>
        <v>0</v>
      </c>
      <c r="B248" s="111">
        <f>'PLANTILLA V6'!B248</f>
        <v>0</v>
      </c>
      <c r="C248" s="119">
        <f>'PLANTILLA V6'!C248</f>
        <v>1</v>
      </c>
      <c r="D248" s="111" t="str">
        <f>'PLANTILLA V6'!D248</f>
        <v>pza</v>
      </c>
      <c r="E248" s="119">
        <v>0</v>
      </c>
      <c r="F248" s="111" t="b">
        <v>0</v>
      </c>
      <c r="G248" s="111" t="b">
        <v>0</v>
      </c>
      <c r="H248" s="111" t="b">
        <v>0</v>
      </c>
      <c r="I248" s="111" t="b">
        <v>0</v>
      </c>
      <c r="J248" s="114" t="e">
        <f t="shared" ca="1" si="0"/>
        <v>#NAME?</v>
      </c>
      <c r="K248" s="117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21.5" hidden="1" x14ac:dyDescent="0.9">
      <c r="A249" s="118">
        <f>'PLANTILLA V6'!A249</f>
        <v>0</v>
      </c>
      <c r="B249" s="111">
        <f>'PLANTILLA V6'!B249</f>
        <v>0</v>
      </c>
      <c r="C249" s="119">
        <f>'PLANTILLA V6'!C249</f>
        <v>1</v>
      </c>
      <c r="D249" s="111" t="str">
        <f>'PLANTILLA V6'!D249</f>
        <v>pza</v>
      </c>
      <c r="E249" s="119">
        <v>0</v>
      </c>
      <c r="F249" s="111" t="b">
        <v>0</v>
      </c>
      <c r="G249" s="111" t="b">
        <v>0</v>
      </c>
      <c r="H249" s="111" t="b">
        <v>0</v>
      </c>
      <c r="I249" s="111" t="b">
        <v>0</v>
      </c>
      <c r="J249" s="114" t="e">
        <f t="shared" ca="1" si="0"/>
        <v>#NAME?</v>
      </c>
      <c r="K249" s="117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21.5" hidden="1" x14ac:dyDescent="0.9">
      <c r="A250" s="118">
        <f>'PLANTILLA V6'!A250</f>
        <v>0</v>
      </c>
      <c r="B250" s="111">
        <f>'PLANTILLA V6'!B250</f>
        <v>0</v>
      </c>
      <c r="C250" s="119">
        <f>'PLANTILLA V6'!C250</f>
        <v>1</v>
      </c>
      <c r="D250" s="111" t="str">
        <f>'PLANTILLA V6'!D250</f>
        <v>pza</v>
      </c>
      <c r="E250" s="119">
        <v>0</v>
      </c>
      <c r="F250" s="111" t="b">
        <v>0</v>
      </c>
      <c r="G250" s="111" t="b">
        <v>0</v>
      </c>
      <c r="H250" s="111" t="b">
        <v>0</v>
      </c>
      <c r="I250" s="111" t="b">
        <v>0</v>
      </c>
      <c r="J250" s="114" t="e">
        <f t="shared" ca="1" si="0"/>
        <v>#NAME?</v>
      </c>
      <c r="K250" s="117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21.5" hidden="1" x14ac:dyDescent="0.9">
      <c r="A251" s="118">
        <f>'PLANTILLA V6'!A251</f>
        <v>0</v>
      </c>
      <c r="B251" s="111">
        <f>'PLANTILLA V6'!B251</f>
        <v>0</v>
      </c>
      <c r="C251" s="119">
        <f>'PLANTILLA V6'!C251</f>
        <v>1</v>
      </c>
      <c r="D251" s="111" t="str">
        <f>'PLANTILLA V6'!D251</f>
        <v>pza</v>
      </c>
      <c r="E251" s="119">
        <v>0</v>
      </c>
      <c r="F251" s="111" t="b">
        <v>0</v>
      </c>
      <c r="G251" s="111" t="b">
        <v>0</v>
      </c>
      <c r="H251" s="111" t="b">
        <v>0</v>
      </c>
      <c r="I251" s="111" t="b">
        <v>0</v>
      </c>
      <c r="J251" s="114" t="e">
        <f t="shared" ca="1" si="0"/>
        <v>#NAME?</v>
      </c>
      <c r="K251" s="117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21.5" hidden="1" x14ac:dyDescent="0.9">
      <c r="A252" s="118">
        <f>'PLANTILLA V6'!A252</f>
        <v>0</v>
      </c>
      <c r="B252" s="111">
        <f>'PLANTILLA V6'!B252</f>
        <v>0</v>
      </c>
      <c r="C252" s="119">
        <f>'PLANTILLA V6'!C252</f>
        <v>1</v>
      </c>
      <c r="D252" s="111" t="str">
        <f>'PLANTILLA V6'!D252</f>
        <v>pza</v>
      </c>
      <c r="E252" s="119">
        <v>0</v>
      </c>
      <c r="F252" s="111" t="b">
        <v>0</v>
      </c>
      <c r="G252" s="111" t="b">
        <v>0</v>
      </c>
      <c r="H252" s="111" t="b">
        <v>0</v>
      </c>
      <c r="I252" s="111" t="b">
        <v>0</v>
      </c>
      <c r="J252" s="114" t="e">
        <f t="shared" ca="1" si="0"/>
        <v>#NAME?</v>
      </c>
      <c r="K252" s="117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21.5" hidden="1" x14ac:dyDescent="0.9">
      <c r="A253" s="118">
        <f>'PLANTILLA V6'!A253</f>
        <v>0</v>
      </c>
      <c r="B253" s="111">
        <f>'PLANTILLA V6'!B253</f>
        <v>0</v>
      </c>
      <c r="C253" s="119">
        <f>'PLANTILLA V6'!C253</f>
        <v>1</v>
      </c>
      <c r="D253" s="111" t="str">
        <f>'PLANTILLA V6'!D253</f>
        <v>pza</v>
      </c>
      <c r="E253" s="119">
        <v>0</v>
      </c>
      <c r="F253" s="111" t="b">
        <v>0</v>
      </c>
      <c r="G253" s="111" t="b">
        <v>0</v>
      </c>
      <c r="H253" s="111" t="b">
        <v>0</v>
      </c>
      <c r="I253" s="111" t="b">
        <v>0</v>
      </c>
      <c r="J253" s="114" t="e">
        <f t="shared" ca="1" si="0"/>
        <v>#NAME?</v>
      </c>
      <c r="K253" s="117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21.5" hidden="1" x14ac:dyDescent="0.9">
      <c r="A254" s="118">
        <f>'PLANTILLA V6'!A254</f>
        <v>0</v>
      </c>
      <c r="B254" s="111">
        <f>'PLANTILLA V6'!B254</f>
        <v>0</v>
      </c>
      <c r="C254" s="119">
        <f>'PLANTILLA V6'!C254</f>
        <v>1</v>
      </c>
      <c r="D254" s="111" t="str">
        <f>'PLANTILLA V6'!D254</f>
        <v>pza</v>
      </c>
      <c r="E254" s="119">
        <v>0</v>
      </c>
      <c r="F254" s="111" t="b">
        <v>0</v>
      </c>
      <c r="G254" s="111" t="b">
        <v>0</v>
      </c>
      <c r="H254" s="111" t="b">
        <v>0</v>
      </c>
      <c r="I254" s="111" t="b">
        <v>0</v>
      </c>
      <c r="J254" s="114" t="e">
        <f t="shared" ca="1" si="0"/>
        <v>#NAME?</v>
      </c>
      <c r="K254" s="117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21.5" hidden="1" x14ac:dyDescent="0.9">
      <c r="A255" s="118">
        <f>'PLANTILLA V6'!A255</f>
        <v>0</v>
      </c>
      <c r="B255" s="111">
        <f>'PLANTILLA V6'!B255</f>
        <v>0</v>
      </c>
      <c r="C255" s="119">
        <f>'PLANTILLA V6'!C255</f>
        <v>1</v>
      </c>
      <c r="D255" s="111" t="str">
        <f>'PLANTILLA V6'!D255</f>
        <v>pza</v>
      </c>
      <c r="E255" s="119">
        <v>0</v>
      </c>
      <c r="F255" s="111" t="b">
        <v>0</v>
      </c>
      <c r="G255" s="111" t="b">
        <v>0</v>
      </c>
      <c r="H255" s="111" t="b">
        <v>0</v>
      </c>
      <c r="I255" s="111" t="b">
        <v>0</v>
      </c>
      <c r="J255" s="114" t="e">
        <f t="shared" ca="1" si="0"/>
        <v>#NAME?</v>
      </c>
      <c r="K255" s="117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21.5" hidden="1" x14ac:dyDescent="0.9">
      <c r="A256" s="118">
        <f>'PLANTILLA V6'!A256</f>
        <v>0</v>
      </c>
      <c r="B256" s="111">
        <f>'PLANTILLA V6'!B256</f>
        <v>0</v>
      </c>
      <c r="C256" s="119">
        <f>'PLANTILLA V6'!C256</f>
        <v>1</v>
      </c>
      <c r="D256" s="111" t="str">
        <f>'PLANTILLA V6'!D256</f>
        <v>pza</v>
      </c>
      <c r="E256" s="119">
        <v>0</v>
      </c>
      <c r="F256" s="111" t="b">
        <v>0</v>
      </c>
      <c r="G256" s="111" t="b">
        <v>0</v>
      </c>
      <c r="H256" s="111" t="b">
        <v>0</v>
      </c>
      <c r="I256" s="111" t="b">
        <v>0</v>
      </c>
      <c r="J256" s="114" t="e">
        <f t="shared" ca="1" si="0"/>
        <v>#NAME?</v>
      </c>
      <c r="K256" s="117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21.5" hidden="1" x14ac:dyDescent="0.9">
      <c r="A257" s="118">
        <f>'PLANTILLA V6'!A257</f>
        <v>0</v>
      </c>
      <c r="B257" s="111">
        <f>'PLANTILLA V6'!B257</f>
        <v>0</v>
      </c>
      <c r="C257" s="119">
        <f>'PLANTILLA V6'!C257</f>
        <v>1</v>
      </c>
      <c r="D257" s="111" t="str">
        <f>'PLANTILLA V6'!D257</f>
        <v>pza</v>
      </c>
      <c r="E257" s="119">
        <v>0</v>
      </c>
      <c r="F257" s="111" t="b">
        <v>0</v>
      </c>
      <c r="G257" s="111" t="b">
        <v>0</v>
      </c>
      <c r="H257" s="111" t="b">
        <v>0</v>
      </c>
      <c r="I257" s="111" t="b">
        <v>0</v>
      </c>
      <c r="J257" s="114" t="e">
        <f t="shared" ca="1" si="0"/>
        <v>#NAME?</v>
      </c>
      <c r="K257" s="117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21.5" hidden="1" x14ac:dyDescent="0.9">
      <c r="A258" s="118">
        <f>'PLANTILLA V6'!A258</f>
        <v>0</v>
      </c>
      <c r="B258" s="111">
        <f>'PLANTILLA V6'!B258</f>
        <v>0</v>
      </c>
      <c r="C258" s="119">
        <f>'PLANTILLA V6'!C258</f>
        <v>1</v>
      </c>
      <c r="D258" s="111" t="str">
        <f>'PLANTILLA V6'!D258</f>
        <v>pza</v>
      </c>
      <c r="E258" s="119">
        <v>0</v>
      </c>
      <c r="F258" s="111" t="b">
        <v>0</v>
      </c>
      <c r="G258" s="111" t="b">
        <v>0</v>
      </c>
      <c r="H258" s="111" t="b">
        <v>0</v>
      </c>
      <c r="I258" s="111" t="b">
        <v>0</v>
      </c>
      <c r="J258" s="114" t="e">
        <f t="shared" ca="1" si="0"/>
        <v>#NAME?</v>
      </c>
      <c r="K258" s="117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21.5" hidden="1" x14ac:dyDescent="0.9">
      <c r="A259" s="118">
        <f>'PLANTILLA V6'!A259</f>
        <v>0</v>
      </c>
      <c r="B259" s="111">
        <f>'PLANTILLA V6'!B259</f>
        <v>0</v>
      </c>
      <c r="C259" s="119">
        <f>'PLANTILLA V6'!C259</f>
        <v>1</v>
      </c>
      <c r="D259" s="111" t="str">
        <f>'PLANTILLA V6'!D259</f>
        <v>pza</v>
      </c>
      <c r="E259" s="119">
        <v>0</v>
      </c>
      <c r="F259" s="111" t="b">
        <v>0</v>
      </c>
      <c r="G259" s="111" t="b">
        <v>0</v>
      </c>
      <c r="H259" s="111" t="b">
        <v>0</v>
      </c>
      <c r="I259" s="111" t="b">
        <v>0</v>
      </c>
      <c r="J259" s="114" t="e">
        <f t="shared" ca="1" si="0"/>
        <v>#NAME?</v>
      </c>
      <c r="K259" s="117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21.5" hidden="1" x14ac:dyDescent="0.9">
      <c r="A260" s="118">
        <f>'PLANTILLA V6'!A260</f>
        <v>0</v>
      </c>
      <c r="B260" s="111">
        <f>'PLANTILLA V6'!B260</f>
        <v>0</v>
      </c>
      <c r="C260" s="119">
        <f>'PLANTILLA V6'!C260</f>
        <v>1</v>
      </c>
      <c r="D260" s="111" t="str">
        <f>'PLANTILLA V6'!D260</f>
        <v>pza</v>
      </c>
      <c r="E260" s="119">
        <v>0</v>
      </c>
      <c r="F260" s="111" t="b">
        <v>0</v>
      </c>
      <c r="G260" s="111" t="b">
        <v>0</v>
      </c>
      <c r="H260" s="111" t="b">
        <v>0</v>
      </c>
      <c r="I260" s="111" t="b">
        <v>0</v>
      </c>
      <c r="J260" s="114" t="e">
        <f t="shared" ca="1" si="0"/>
        <v>#NAME?</v>
      </c>
      <c r="K260" s="117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21.5" hidden="1" x14ac:dyDescent="0.9">
      <c r="A261" s="118">
        <f>'PLANTILLA V6'!A261</f>
        <v>0</v>
      </c>
      <c r="B261" s="111">
        <f>'PLANTILLA V6'!B261</f>
        <v>0</v>
      </c>
      <c r="C261" s="119">
        <f>'PLANTILLA V6'!C261</f>
        <v>1</v>
      </c>
      <c r="D261" s="111" t="str">
        <f>'PLANTILLA V6'!D261</f>
        <v>pza</v>
      </c>
      <c r="E261" s="119">
        <v>0</v>
      </c>
      <c r="F261" s="111" t="b">
        <v>0</v>
      </c>
      <c r="G261" s="111" t="b">
        <v>0</v>
      </c>
      <c r="H261" s="111" t="b">
        <v>0</v>
      </c>
      <c r="I261" s="111" t="b">
        <v>0</v>
      </c>
      <c r="J261" s="114" t="e">
        <f t="shared" ca="1" si="0"/>
        <v>#NAME?</v>
      </c>
      <c r="K261" s="117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21.5" hidden="1" x14ac:dyDescent="0.9">
      <c r="A262" s="118">
        <f>'PLANTILLA V6'!A262</f>
        <v>0</v>
      </c>
      <c r="B262" s="111">
        <f>'PLANTILLA V6'!B262</f>
        <v>0</v>
      </c>
      <c r="C262" s="119">
        <f>'PLANTILLA V6'!C262</f>
        <v>1</v>
      </c>
      <c r="D262" s="111" t="str">
        <f>'PLANTILLA V6'!D262</f>
        <v>pza</v>
      </c>
      <c r="E262" s="119">
        <v>0</v>
      </c>
      <c r="F262" s="111" t="b">
        <v>0</v>
      </c>
      <c r="G262" s="111" t="b">
        <v>0</v>
      </c>
      <c r="H262" s="111" t="b">
        <v>0</v>
      </c>
      <c r="I262" s="111" t="b">
        <v>0</v>
      </c>
      <c r="J262" s="114" t="e">
        <f t="shared" ca="1" si="0"/>
        <v>#NAME?</v>
      </c>
      <c r="K262" s="117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21.5" hidden="1" x14ac:dyDescent="0.9">
      <c r="A263" s="118">
        <f>'PLANTILLA V6'!A263</f>
        <v>0</v>
      </c>
      <c r="B263" s="111">
        <f>'PLANTILLA V6'!B263</f>
        <v>0</v>
      </c>
      <c r="C263" s="119">
        <f>'PLANTILLA V6'!C263</f>
        <v>1</v>
      </c>
      <c r="D263" s="111" t="str">
        <f>'PLANTILLA V6'!D263</f>
        <v>pza</v>
      </c>
      <c r="E263" s="119">
        <v>0</v>
      </c>
      <c r="F263" s="111" t="b">
        <v>0</v>
      </c>
      <c r="G263" s="111" t="b">
        <v>0</v>
      </c>
      <c r="H263" s="111" t="b">
        <v>0</v>
      </c>
      <c r="I263" s="111" t="b">
        <v>0</v>
      </c>
      <c r="J263" s="114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17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21.5" hidden="1" x14ac:dyDescent="0.9">
      <c r="A264" s="118">
        <f>'PLANTILLA V6'!A264</f>
        <v>0</v>
      </c>
      <c r="B264" s="111">
        <f>'PLANTILLA V6'!B264</f>
        <v>0</v>
      </c>
      <c r="C264" s="119">
        <f>'PLANTILLA V6'!C264</f>
        <v>1</v>
      </c>
      <c r="D264" s="111" t="str">
        <f>'PLANTILLA V6'!D264</f>
        <v>pza</v>
      </c>
      <c r="E264" s="119">
        <v>0</v>
      </c>
      <c r="F264" s="111" t="b">
        <v>0</v>
      </c>
      <c r="G264" s="111" t="b">
        <v>0</v>
      </c>
      <c r="H264" s="111" t="b">
        <v>0</v>
      </c>
      <c r="I264" s="111" t="b">
        <v>0</v>
      </c>
      <c r="J264" s="114" t="e">
        <f t="shared" ca="1" si="1"/>
        <v>#NAME?</v>
      </c>
      <c r="K264" s="117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21.5" hidden="1" x14ac:dyDescent="0.9">
      <c r="A265" s="118">
        <f>'PLANTILLA V6'!A265</f>
        <v>0</v>
      </c>
      <c r="B265" s="111">
        <f>'PLANTILLA V6'!B265</f>
        <v>0</v>
      </c>
      <c r="C265" s="119">
        <f>'PLANTILLA V6'!C265</f>
        <v>1</v>
      </c>
      <c r="D265" s="111" t="str">
        <f>'PLANTILLA V6'!D265</f>
        <v>pza</v>
      </c>
      <c r="E265" s="119">
        <v>0</v>
      </c>
      <c r="F265" s="111" t="b">
        <v>0</v>
      </c>
      <c r="G265" s="111" t="b">
        <v>0</v>
      </c>
      <c r="H265" s="111" t="b">
        <v>0</v>
      </c>
      <c r="I265" s="111" t="b">
        <v>0</v>
      </c>
      <c r="J265" s="114" t="e">
        <f t="shared" ca="1" si="1"/>
        <v>#NAME?</v>
      </c>
      <c r="K265" s="117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21.5" hidden="1" x14ac:dyDescent="0.9">
      <c r="A266" s="118">
        <f>'PLANTILLA V6'!A266</f>
        <v>0</v>
      </c>
      <c r="B266" s="111">
        <f>'PLANTILLA V6'!B266</f>
        <v>0</v>
      </c>
      <c r="C266" s="119">
        <f>'PLANTILLA V6'!C266</f>
        <v>1</v>
      </c>
      <c r="D266" s="111" t="str">
        <f>'PLANTILLA V6'!D266</f>
        <v>pza</v>
      </c>
      <c r="E266" s="119">
        <v>0</v>
      </c>
      <c r="F266" s="111" t="b">
        <v>0</v>
      </c>
      <c r="G266" s="111" t="b">
        <v>0</v>
      </c>
      <c r="H266" s="111" t="b">
        <v>0</v>
      </c>
      <c r="I266" s="111" t="b">
        <v>0</v>
      </c>
      <c r="J266" s="114" t="e">
        <f t="shared" ca="1" si="1"/>
        <v>#NAME?</v>
      </c>
      <c r="K266" s="117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21.5" hidden="1" x14ac:dyDescent="0.9">
      <c r="A267" s="118">
        <f>'PLANTILLA V6'!A267</f>
        <v>0</v>
      </c>
      <c r="B267" s="111">
        <f>'PLANTILLA V6'!B267</f>
        <v>0</v>
      </c>
      <c r="C267" s="119">
        <f>'PLANTILLA V6'!C267</f>
        <v>1</v>
      </c>
      <c r="D267" s="111" t="str">
        <f>'PLANTILLA V6'!D267</f>
        <v>pza</v>
      </c>
      <c r="E267" s="119">
        <v>0</v>
      </c>
      <c r="F267" s="111" t="b">
        <v>0</v>
      </c>
      <c r="G267" s="111" t="b">
        <v>0</v>
      </c>
      <c r="H267" s="111" t="b">
        <v>0</v>
      </c>
      <c r="I267" s="111" t="b">
        <v>0</v>
      </c>
      <c r="J267" s="114" t="e">
        <f t="shared" ca="1" si="1"/>
        <v>#NAME?</v>
      </c>
      <c r="K267" s="117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21.5" hidden="1" x14ac:dyDescent="0.9">
      <c r="A268" s="118">
        <f>'PLANTILLA V6'!A268</f>
        <v>0</v>
      </c>
      <c r="B268" s="111">
        <f>'PLANTILLA V6'!B268</f>
        <v>0</v>
      </c>
      <c r="C268" s="119">
        <f>'PLANTILLA V6'!C268</f>
        <v>1</v>
      </c>
      <c r="D268" s="111" t="str">
        <f>'PLANTILLA V6'!D268</f>
        <v>pza</v>
      </c>
      <c r="E268" s="119">
        <v>0</v>
      </c>
      <c r="F268" s="111" t="b">
        <v>0</v>
      </c>
      <c r="G268" s="111" t="b">
        <v>0</v>
      </c>
      <c r="H268" s="111" t="b">
        <v>0</v>
      </c>
      <c r="I268" s="111" t="b">
        <v>0</v>
      </c>
      <c r="J268" s="114" t="e">
        <f t="shared" ca="1" si="1"/>
        <v>#NAME?</v>
      </c>
      <c r="K268" s="117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21.5" hidden="1" x14ac:dyDescent="0.9">
      <c r="A269" s="107">
        <f>'PLANTILLA V6'!A269</f>
        <v>0</v>
      </c>
      <c r="B269" s="107">
        <f>'PLANTILLA V6'!B269</f>
        <v>0</v>
      </c>
      <c r="C269" s="119">
        <f>'PLANTILLA V6'!C269</f>
        <v>1</v>
      </c>
      <c r="D269" s="111" t="str">
        <f>'PLANTILLA V6'!D269</f>
        <v>pza</v>
      </c>
      <c r="E269" s="119">
        <v>0</v>
      </c>
      <c r="F269" s="111" t="b">
        <v>0</v>
      </c>
      <c r="G269" s="111" t="b">
        <v>0</v>
      </c>
      <c r="H269" s="111" t="b">
        <v>0</v>
      </c>
      <c r="I269" s="111" t="b">
        <v>0</v>
      </c>
      <c r="J269" s="114" t="e">
        <f t="shared" ca="1" si="1"/>
        <v>#NAME?</v>
      </c>
      <c r="K269" s="117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21.5" x14ac:dyDescent="0.9">
      <c r="A270" s="174" t="str">
        <f>'PLANTILLA V6'!A270</f>
        <v>Materiales de Reuso</v>
      </c>
      <c r="B270" s="157"/>
      <c r="C270" s="119">
        <f>'PLANTILLA V6'!C270</f>
        <v>1</v>
      </c>
      <c r="D270" s="111" t="str">
        <f>'PLANTILLA V6'!D270</f>
        <v>pza</v>
      </c>
      <c r="E270" s="119">
        <v>0</v>
      </c>
      <c r="F270" s="111" t="b">
        <v>0</v>
      </c>
      <c r="G270" s="111" t="b">
        <v>0</v>
      </c>
      <c r="H270" s="111" t="b">
        <v>0</v>
      </c>
      <c r="I270" s="111" t="b">
        <v>0</v>
      </c>
      <c r="J270" s="114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7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21.5" hidden="1" x14ac:dyDescent="0.9">
      <c r="A271" s="118" t="str">
        <f>'PLANTILLA V6'!A271</f>
        <v>Re</v>
      </c>
      <c r="B271" s="118" t="str">
        <f>'PLANTILLA V6'!B271</f>
        <v>Cartón de 3 mm de espesor de 30 x 30 cm</v>
      </c>
      <c r="C271" s="119">
        <f>'PLANTILLA V6'!C271</f>
        <v>1</v>
      </c>
      <c r="D271" s="111" t="str">
        <f>'PLANTILLA V6'!D271</f>
        <v>pza</v>
      </c>
      <c r="E271" s="119">
        <v>0</v>
      </c>
      <c r="F271" s="111" t="b">
        <v>0</v>
      </c>
      <c r="G271" s="111" t="b">
        <v>0</v>
      </c>
      <c r="H271" s="111" t="b">
        <v>0</v>
      </c>
      <c r="I271" s="111" t="b">
        <v>0</v>
      </c>
      <c r="J271" s="114" t="e">
        <f t="shared" ca="1" si="1"/>
        <v>#NAME?</v>
      </c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21.5" hidden="1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1" t="str">
        <f>'PLANTILLA V6'!D272</f>
        <v>pza</v>
      </c>
      <c r="E272" s="119">
        <v>0</v>
      </c>
      <c r="F272" s="111" t="b">
        <v>0</v>
      </c>
      <c r="G272" s="111" t="b">
        <v>0</v>
      </c>
      <c r="H272" s="111" t="b">
        <v>0</v>
      </c>
      <c r="I272" s="111" t="b">
        <v>0</v>
      </c>
      <c r="J272" s="114" t="e">
        <f t="shared" ca="1" si="1"/>
        <v>#NAME?</v>
      </c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21.5" hidden="1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1" t="str">
        <f>'PLANTILLA V6'!D273</f>
        <v>pza</v>
      </c>
      <c r="E273" s="119">
        <v>0</v>
      </c>
      <c r="F273" s="111" t="b">
        <v>0</v>
      </c>
      <c r="G273" s="111" t="b">
        <v>0</v>
      </c>
      <c r="H273" s="111" t="b">
        <v>0</v>
      </c>
      <c r="I273" s="111" t="b">
        <v>0</v>
      </c>
      <c r="J273" s="114" t="e">
        <f t="shared" ca="1" si="1"/>
        <v>#NAME?</v>
      </c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21.5" hidden="1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1" t="str">
        <f>'PLANTILLA V6'!D274</f>
        <v>pza</v>
      </c>
      <c r="E274" s="119">
        <v>0</v>
      </c>
      <c r="F274" s="111" t="b">
        <v>0</v>
      </c>
      <c r="G274" s="111" t="b">
        <v>0</v>
      </c>
      <c r="H274" s="111" t="b">
        <v>0</v>
      </c>
      <c r="I274" s="111" t="b">
        <v>0</v>
      </c>
      <c r="J274" s="114" t="e">
        <f t="shared" ca="1" si="1"/>
        <v>#NAME?</v>
      </c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21.5" hidden="1" x14ac:dyDescent="0.9">
      <c r="A275" s="118" t="str">
        <f>'PLANTILLA V6'!A275</f>
        <v>Re</v>
      </c>
      <c r="B275" s="118" t="str">
        <f>'PLANTILLA V6'!B275</f>
        <v>Botella de PET de 600 ml</v>
      </c>
      <c r="C275" s="119">
        <f>'PLANTILLA V6'!C275</f>
        <v>1</v>
      </c>
      <c r="D275" s="111" t="str">
        <f>'PLANTILLA V6'!D275</f>
        <v>pza</v>
      </c>
      <c r="E275" s="119">
        <v>0</v>
      </c>
      <c r="F275" s="111" t="b">
        <v>0</v>
      </c>
      <c r="G275" s="111" t="b">
        <v>0</v>
      </c>
      <c r="H275" s="111" t="b">
        <v>0</v>
      </c>
      <c r="I275" s="111" t="b">
        <v>0</v>
      </c>
      <c r="J275" s="114" t="e">
        <f t="shared" ca="1" si="1"/>
        <v>#NAME?</v>
      </c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21.5" hidden="1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1" t="str">
        <f>'PLANTILLA V6'!D276</f>
        <v>pza</v>
      </c>
      <c r="E276" s="119">
        <v>0</v>
      </c>
      <c r="F276" s="111" t="b">
        <v>0</v>
      </c>
      <c r="G276" s="111" t="b">
        <v>0</v>
      </c>
      <c r="H276" s="111" t="b">
        <v>0</v>
      </c>
      <c r="I276" s="111" t="b">
        <v>0</v>
      </c>
      <c r="J276" s="114" t="e">
        <f t="shared" ca="1" si="1"/>
        <v>#NAME?</v>
      </c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21.5" hidden="1" x14ac:dyDescent="0.9">
      <c r="A277" s="118" t="str">
        <f>'PLANTILLA V6'!A277</f>
        <v>Re</v>
      </c>
      <c r="B277" s="122" t="str">
        <f>'PLANTILLA V6'!B277</f>
        <v>Vaso de plástico desechable (250 ml)</v>
      </c>
      <c r="C277" s="119">
        <f>'PLANTILLA V6'!C277</f>
        <v>1</v>
      </c>
      <c r="D277" s="111" t="str">
        <f>'PLANTILLA V6'!D277</f>
        <v>pza</v>
      </c>
      <c r="E277" s="119">
        <v>0</v>
      </c>
      <c r="F277" s="111" t="b">
        <v>0</v>
      </c>
      <c r="G277" s="111" t="b">
        <v>0</v>
      </c>
      <c r="H277" s="111" t="b">
        <v>0</v>
      </c>
      <c r="I277" s="111" t="b">
        <v>0</v>
      </c>
      <c r="J277" s="114" t="e">
        <f t="shared" ca="1" si="1"/>
        <v>#NAME?</v>
      </c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21.5" hidden="1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1" t="str">
        <f>'PLANTILLA V6'!D278</f>
        <v>pza</v>
      </c>
      <c r="E278" s="119">
        <v>0</v>
      </c>
      <c r="F278" s="111" t="b">
        <v>0</v>
      </c>
      <c r="G278" s="111" t="b">
        <v>0</v>
      </c>
      <c r="H278" s="111" t="b">
        <v>0</v>
      </c>
      <c r="I278" s="111" t="b">
        <v>0</v>
      </c>
      <c r="J278" s="114" t="e">
        <f t="shared" ca="1" si="1"/>
        <v>#NAME?</v>
      </c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21.5" hidden="1" x14ac:dyDescent="0.9">
      <c r="A279" s="118" t="str">
        <f>'PLANTILLA V6'!A279</f>
        <v>Re</v>
      </c>
      <c r="B279" s="118" t="str">
        <f>'PLANTILLA V6'!B279</f>
        <v>Tetrapack de 500 ml</v>
      </c>
      <c r="C279" s="119">
        <f>'PLANTILLA V6'!C279</f>
        <v>1</v>
      </c>
      <c r="D279" s="111" t="str">
        <f>'PLANTILLA V6'!D279</f>
        <v>pza</v>
      </c>
      <c r="E279" s="119">
        <v>0</v>
      </c>
      <c r="F279" s="111" t="b">
        <v>0</v>
      </c>
      <c r="G279" s="111" t="b">
        <v>0</v>
      </c>
      <c r="H279" s="111" t="b">
        <v>0</v>
      </c>
      <c r="I279" s="111" t="b">
        <v>0</v>
      </c>
      <c r="J279" s="114" t="e">
        <f t="shared" ca="1" si="1"/>
        <v>#NAME?</v>
      </c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21.5" hidden="1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1" t="str">
        <f>'PLANTILLA V6'!D280</f>
        <v>pza</v>
      </c>
      <c r="E280" s="119">
        <v>0</v>
      </c>
      <c r="F280" s="111" t="b">
        <v>0</v>
      </c>
      <c r="G280" s="111" t="b">
        <v>0</v>
      </c>
      <c r="H280" s="111" t="b">
        <v>0</v>
      </c>
      <c r="I280" s="111" t="b">
        <v>0</v>
      </c>
      <c r="J280" s="114" t="e">
        <f t="shared" ca="1" si="1"/>
        <v>#NAME?</v>
      </c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21.5" hidden="1" x14ac:dyDescent="0.9">
      <c r="A281" s="118" t="str">
        <f>'PLANTILLA V6'!A281</f>
        <v>Re</v>
      </c>
      <c r="B281" s="118" t="str">
        <f>'PLANTILLA V6'!B281</f>
        <v>Tubo de cartón de papel de baño</v>
      </c>
      <c r="C281" s="119">
        <f>'PLANTILLA V6'!C281</f>
        <v>1</v>
      </c>
      <c r="D281" s="111" t="str">
        <f>'PLANTILLA V6'!D281</f>
        <v>pza</v>
      </c>
      <c r="E281" s="119">
        <v>0</v>
      </c>
      <c r="F281" s="111" t="b">
        <v>0</v>
      </c>
      <c r="G281" s="111" t="b">
        <v>0</v>
      </c>
      <c r="H281" s="111" t="b">
        <v>0</v>
      </c>
      <c r="I281" s="111" t="b">
        <v>0</v>
      </c>
      <c r="J281" s="114" t="e">
        <f t="shared" ca="1" si="1"/>
        <v>#NAME?</v>
      </c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21.5" hidden="1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1" t="str">
        <f>'PLANTILLA V6'!D282</f>
        <v>pza</v>
      </c>
      <c r="E282" s="119">
        <v>0</v>
      </c>
      <c r="F282" s="111" t="b">
        <v>0</v>
      </c>
      <c r="G282" s="111" t="b">
        <v>0</v>
      </c>
      <c r="H282" s="111" t="b">
        <v>0</v>
      </c>
      <c r="I282" s="111" t="b">
        <v>0</v>
      </c>
      <c r="J282" s="114" t="e">
        <f t="shared" ca="1" si="1"/>
        <v>#NAME?</v>
      </c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21.5" hidden="1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1" t="str">
        <f>'PLANTILLA V6'!D283</f>
        <v>pza</v>
      </c>
      <c r="E283" s="119">
        <v>0</v>
      </c>
      <c r="F283" s="111" t="b">
        <v>0</v>
      </c>
      <c r="G283" s="111" t="b">
        <v>0</v>
      </c>
      <c r="H283" s="111" t="b">
        <v>0</v>
      </c>
      <c r="I283" s="111" t="b">
        <v>0</v>
      </c>
      <c r="J283" s="114" t="e">
        <f t="shared" ca="1" si="1"/>
        <v>#NAME?</v>
      </c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21.5" hidden="1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1" t="str">
        <f>'PLANTILLA V6'!D284</f>
        <v>pza</v>
      </c>
      <c r="E284" s="119">
        <v>0</v>
      </c>
      <c r="F284" s="111" t="b">
        <v>0</v>
      </c>
      <c r="G284" s="111" t="b">
        <v>0</v>
      </c>
      <c r="H284" s="111" t="b">
        <v>0</v>
      </c>
      <c r="I284" s="111" t="b">
        <v>0</v>
      </c>
      <c r="J284" s="114" t="e">
        <f t="shared" ca="1" si="1"/>
        <v>#NAME?</v>
      </c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21.5" hidden="1" x14ac:dyDescent="0.9">
      <c r="A285" s="118" t="str">
        <f>'PLANTILLA V6'!A285</f>
        <v>Re</v>
      </c>
      <c r="B285" s="118" t="str">
        <f>'PLANTILLA V6'!B285</f>
        <v xml:space="preserve">Taparrosca de botella de PET 3 cm de diámetro </v>
      </c>
      <c r="C285" s="119">
        <f>'PLANTILLA V6'!C285</f>
        <v>1</v>
      </c>
      <c r="D285" s="111" t="str">
        <f>'PLANTILLA V6'!D285</f>
        <v>pza</v>
      </c>
      <c r="E285" s="119">
        <v>0</v>
      </c>
      <c r="F285" s="111" t="b">
        <v>0</v>
      </c>
      <c r="G285" s="111" t="b">
        <v>0</v>
      </c>
      <c r="H285" s="111" t="b">
        <v>0</v>
      </c>
      <c r="I285" s="111" t="b">
        <v>0</v>
      </c>
      <c r="J285" s="114" t="e">
        <f t="shared" ca="1" si="1"/>
        <v>#NAME?</v>
      </c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21.5" hidden="1" x14ac:dyDescent="0.9">
      <c r="A286" s="118" t="str">
        <f>'PLANTILLA V6'!A286</f>
        <v>Re</v>
      </c>
      <c r="B286" s="118" t="str">
        <f>'PLANTILLA V6'!B286</f>
        <v>Taparrosca de 5 cm de diámetro aproximadamente (tipo garrafón)</v>
      </c>
      <c r="C286" s="119">
        <f>'PLANTILLA V6'!C286</f>
        <v>1</v>
      </c>
      <c r="D286" s="111" t="str">
        <f>'PLANTILLA V6'!D286</f>
        <v>pza</v>
      </c>
      <c r="E286" s="119">
        <v>0</v>
      </c>
      <c r="F286" s="111" t="b">
        <v>0</v>
      </c>
      <c r="G286" s="111" t="b">
        <v>0</v>
      </c>
      <c r="H286" s="111" t="b">
        <v>0</v>
      </c>
      <c r="I286" s="111" t="b">
        <v>0</v>
      </c>
      <c r="J286" s="114" t="e">
        <f t="shared" ca="1" si="1"/>
        <v>#NAME?</v>
      </c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21.5" hidden="1" x14ac:dyDescent="0.9">
      <c r="A287" s="118" t="str">
        <f>'PLANTILLA V6'!A287</f>
        <v>Re</v>
      </c>
      <c r="B287" s="118" t="str">
        <f>'PLANTILLA V6'!B287</f>
        <v>Tapa de 10 cm de diámetro  aproximadamente</v>
      </c>
      <c r="C287" s="119">
        <f>'PLANTILLA V6'!C287</f>
        <v>1</v>
      </c>
      <c r="D287" s="111" t="str">
        <f>'PLANTILLA V6'!D287</f>
        <v>pza</v>
      </c>
      <c r="E287" s="119">
        <v>0</v>
      </c>
      <c r="F287" s="111" t="b">
        <v>0</v>
      </c>
      <c r="G287" s="111" t="b">
        <v>0</v>
      </c>
      <c r="H287" s="111" t="b">
        <v>0</v>
      </c>
      <c r="I287" s="111" t="b">
        <v>0</v>
      </c>
      <c r="J287" s="114" t="e">
        <f t="shared" ca="1" si="1"/>
        <v>#NAME?</v>
      </c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21.5" hidden="1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1" t="str">
        <f>'PLANTILLA V6'!D288</f>
        <v>pza</v>
      </c>
      <c r="E288" s="119">
        <v>0</v>
      </c>
      <c r="F288" s="111" t="b">
        <v>0</v>
      </c>
      <c r="G288" s="111" t="b">
        <v>0</v>
      </c>
      <c r="H288" s="111" t="b">
        <v>0</v>
      </c>
      <c r="I288" s="111" t="b">
        <v>0</v>
      </c>
      <c r="J288" s="114" t="e">
        <f t="shared" ca="1" si="1"/>
        <v>#NAME?</v>
      </c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21.5" hidden="1" x14ac:dyDescent="0.9">
      <c r="A289" s="111" t="str">
        <f>'PLANTILLA V6'!A289</f>
        <v>Re</v>
      </c>
      <c r="B289" s="111" t="str">
        <f>'PLANTILLA V6'!B289</f>
        <v>Plato de plástico de 20 cm de diámetro (aproximadamente)</v>
      </c>
      <c r="C289" s="119">
        <f>'PLANTILLA V6'!C289</f>
        <v>1</v>
      </c>
      <c r="D289" s="111" t="str">
        <f>'PLANTILLA V6'!D289</f>
        <v>pza</v>
      </c>
      <c r="E289" s="119">
        <v>0</v>
      </c>
      <c r="F289" s="111" t="b">
        <v>0</v>
      </c>
      <c r="G289" s="111" t="b">
        <v>0</v>
      </c>
      <c r="H289" s="111" t="b">
        <v>0</v>
      </c>
      <c r="I289" s="111" t="b">
        <v>0</v>
      </c>
      <c r="J289" s="114" t="e">
        <f t="shared" ca="1" si="1"/>
        <v>#NAME?</v>
      </c>
      <c r="K289" s="117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21.5" hidden="1" x14ac:dyDescent="0.9">
      <c r="A290" s="111" t="str">
        <f>'PLANTILLA V6'!A290</f>
        <v>Re</v>
      </c>
      <c r="B290" s="111" t="str">
        <f>'PLANTILLA V6'!B290</f>
        <v>Envase redondo de plástico de 500 ml aprox (tipo crema o de yogurt)</v>
      </c>
      <c r="C290" s="119">
        <f>'PLANTILLA V6'!C290</f>
        <v>1</v>
      </c>
      <c r="D290" s="111" t="str">
        <f>'PLANTILLA V6'!D290</f>
        <v>pza</v>
      </c>
      <c r="E290" s="119">
        <v>0</v>
      </c>
      <c r="F290" s="111" t="b">
        <v>0</v>
      </c>
      <c r="G290" s="111" t="b">
        <v>0</v>
      </c>
      <c r="H290" s="111" t="b">
        <v>0</v>
      </c>
      <c r="I290" s="111" t="b">
        <v>0</v>
      </c>
      <c r="J290" s="114" t="e">
        <f t="shared" ca="1" si="1"/>
        <v>#NAME?</v>
      </c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21.5" hidden="1" x14ac:dyDescent="0.9">
      <c r="A291" s="111" t="str">
        <f>'PLANTILLA V6'!A291</f>
        <v>Re</v>
      </c>
      <c r="B291" s="111" t="str">
        <f>'PLANTILLA V6'!B291</f>
        <v>Cajita rectangular pequeña tamaño aprox: 11 x 5 cm x 1 cm (tipo de medicamento)</v>
      </c>
      <c r="C291" s="119">
        <f>'PLANTILLA V6'!C291</f>
        <v>1</v>
      </c>
      <c r="D291" s="111" t="str">
        <f>'PLANTILLA V6'!D291</f>
        <v>pza</v>
      </c>
      <c r="E291" s="119">
        <v>0</v>
      </c>
      <c r="F291" s="111" t="b">
        <v>0</v>
      </c>
      <c r="G291" s="111" t="b">
        <v>0</v>
      </c>
      <c r="H291" s="111" t="b">
        <v>0</v>
      </c>
      <c r="I291" s="111" t="b">
        <v>0</v>
      </c>
      <c r="J291" s="114" t="e">
        <f t="shared" ca="1" si="1"/>
        <v>#NAME?</v>
      </c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21.5" hidden="1" x14ac:dyDescent="0.9">
      <c r="A292" s="111" t="str">
        <f>'PLANTILLA V6'!A292</f>
        <v>Re</v>
      </c>
      <c r="B292" s="111" t="str">
        <f>'PLANTILLA V6'!B292</f>
        <v>Cajita cuadrada tamaño aprox: 11 cm (tipo Kleenex)</v>
      </c>
      <c r="C292" s="119">
        <f>'PLANTILLA V6'!C292</f>
        <v>1</v>
      </c>
      <c r="D292" s="111" t="str">
        <f>'PLANTILLA V6'!D292</f>
        <v>pza</v>
      </c>
      <c r="E292" s="119">
        <v>0</v>
      </c>
      <c r="F292" s="111" t="b">
        <v>0</v>
      </c>
      <c r="G292" s="111" t="b">
        <v>0</v>
      </c>
      <c r="H292" s="111" t="b">
        <v>0</v>
      </c>
      <c r="I292" s="111" t="b">
        <v>0</v>
      </c>
      <c r="J292" s="114" t="e">
        <f t="shared" ca="1" si="1"/>
        <v>#NAME?</v>
      </c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21.5" hidden="1" x14ac:dyDescent="0.9">
      <c r="A293" s="111" t="str">
        <f>'PLANTILLA V6'!A293</f>
        <v>Re</v>
      </c>
      <c r="B293" s="111" t="str">
        <f>'PLANTILLA V6'!B293</f>
        <v>Popote</v>
      </c>
      <c r="C293" s="119">
        <f>'PLANTILLA V6'!C293</f>
        <v>1</v>
      </c>
      <c r="D293" s="111" t="str">
        <f>'PLANTILLA V6'!D293</f>
        <v>pza</v>
      </c>
      <c r="E293" s="119">
        <v>0</v>
      </c>
      <c r="F293" s="111" t="b">
        <v>0</v>
      </c>
      <c r="G293" s="111" t="b">
        <v>0</v>
      </c>
      <c r="H293" s="111" t="b">
        <v>0</v>
      </c>
      <c r="I293" s="111" t="b">
        <v>0</v>
      </c>
      <c r="J293" s="114" t="e">
        <f t="shared" ca="1" si="1"/>
        <v>#NAME?</v>
      </c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21.5" hidden="1" x14ac:dyDescent="0.9">
      <c r="A294" s="111" t="str">
        <f>'PLANTILLA V6'!A294</f>
        <v>Re</v>
      </c>
      <c r="B294" s="111" t="str">
        <f>'PLANTILLA V6'!B294</f>
        <v>Plastinudos o cincho de alambre (tipo sujetador para pan)</v>
      </c>
      <c r="C294" s="119">
        <f>'PLANTILLA V6'!C294</f>
        <v>1</v>
      </c>
      <c r="D294" s="111" t="str">
        <f>'PLANTILLA V6'!D294</f>
        <v>pza</v>
      </c>
      <c r="E294" s="119">
        <v>0</v>
      </c>
      <c r="F294" s="111" t="b">
        <v>0</v>
      </c>
      <c r="G294" s="111" t="b">
        <v>0</v>
      </c>
      <c r="H294" s="111" t="b">
        <v>0</v>
      </c>
      <c r="I294" s="111" t="b">
        <v>0</v>
      </c>
      <c r="J294" s="114" t="e">
        <f t="shared" ca="1" si="1"/>
        <v>#NAME?</v>
      </c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21.5" hidden="1" x14ac:dyDescent="0.9">
      <c r="A295" s="111" t="str">
        <f>'PLANTILLA V6'!A295</f>
        <v>Re</v>
      </c>
      <c r="B295" s="111" t="str">
        <f>'PLANTILLA V6'!B295</f>
        <v>Cuchara desechable</v>
      </c>
      <c r="C295" s="119">
        <f>'PLANTILLA V6'!C295</f>
        <v>1</v>
      </c>
      <c r="D295" s="111" t="str">
        <f>'PLANTILLA V6'!D295</f>
        <v>pza</v>
      </c>
      <c r="E295" s="119">
        <v>0</v>
      </c>
      <c r="F295" s="111" t="b">
        <v>0</v>
      </c>
      <c r="G295" s="111" t="b">
        <v>0</v>
      </c>
      <c r="H295" s="111" t="b">
        <v>0</v>
      </c>
      <c r="I295" s="111" t="b">
        <v>0</v>
      </c>
      <c r="J295" s="114" t="e">
        <f t="shared" ca="1" si="1"/>
        <v>#NAME?</v>
      </c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21.5" hidden="1" x14ac:dyDescent="0.9">
      <c r="A296" s="111" t="str">
        <f>'PLANTILLA V6'!A296</f>
        <v>Re</v>
      </c>
      <c r="B296" s="111" t="str">
        <f>'PLANTILLA V6'!B296</f>
        <v>Caja de cartón de zapatos o similar</v>
      </c>
      <c r="C296" s="119">
        <f>'PLANTILLA V6'!C296</f>
        <v>1</v>
      </c>
      <c r="D296" s="111" t="str">
        <f>'PLANTILLA V6'!D296</f>
        <v>pza</v>
      </c>
      <c r="E296" s="119">
        <v>0</v>
      </c>
      <c r="F296" s="111" t="b">
        <v>0</v>
      </c>
      <c r="G296" s="111" t="b">
        <v>0</v>
      </c>
      <c r="H296" s="111" t="b">
        <v>0</v>
      </c>
      <c r="I296" s="111" t="b">
        <v>0</v>
      </c>
      <c r="J296" s="114" t="e">
        <f t="shared" ca="1" si="1"/>
        <v>#NAME?</v>
      </c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21.5" x14ac:dyDescent="0.9">
      <c r="A297" s="67" t="str">
        <f>'PLANTILLA V6'!A297</f>
        <v>Re</v>
      </c>
      <c r="B297" s="67" t="str">
        <f>'PLANTILLA V6'!B297</f>
        <v xml:space="preserve">Caja de cartón de 3mm espesor de 65 x 55 x 35 cm aproximadamente </v>
      </c>
      <c r="C297" s="28">
        <f>'PLANTILLA V6'!C297</f>
        <v>1</v>
      </c>
      <c r="D297" s="67" t="str">
        <f>'PLANTILLA V6'!D297</f>
        <v>pza</v>
      </c>
      <c r="E297" s="28">
        <v>2</v>
      </c>
      <c r="F297" s="67" t="b">
        <v>0</v>
      </c>
      <c r="G297" s="67" t="b">
        <v>0</v>
      </c>
      <c r="H297" s="67" t="b">
        <v>1</v>
      </c>
      <c r="I297" s="67" t="b">
        <v>0</v>
      </c>
      <c r="J297" s="114" cm="1">
        <f t="array" ref="J297">_xlfn.IFS(LEN(A297)&gt;2,A298,SUM(E297:I297)=0,0,F297,$F$7*F297*E297,G297,$G$7*G297*E297,AND(H297,A297="Co"),$H$7*H297*E297,AND(H297,A297="Re"),$H$7*H297*E297,H297,$J$7*H297*E297,I297,$I$7*I297*E297)</f>
        <v>50</v>
      </c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</row>
    <row r="298" spans="1:26" ht="21.5" x14ac:dyDescent="0.9">
      <c r="A298" s="67" t="str">
        <f>'PLANTILLA V6'!A298</f>
        <v>Re</v>
      </c>
      <c r="B298" s="67" t="str">
        <f>'PLANTILLA V6'!B298</f>
        <v>Lámina de cartón de 3mm de espesor de 95 x 65 cm</v>
      </c>
      <c r="C298" s="28">
        <f>'PLANTILLA V6'!C298</f>
        <v>1</v>
      </c>
      <c r="D298" s="67" t="str">
        <f>'PLANTILLA V6'!D298</f>
        <v>pza</v>
      </c>
      <c r="E298" s="28">
        <v>1</v>
      </c>
      <c r="F298" s="67" t="b">
        <v>0</v>
      </c>
      <c r="G298" s="67" t="b">
        <v>0</v>
      </c>
      <c r="H298" s="67" t="b">
        <v>1</v>
      </c>
      <c r="I298" s="67" t="b">
        <v>0</v>
      </c>
      <c r="J298" s="114" cm="1">
        <f t="array" ref="J298">_xlfn.IFS(LEN(A298)&gt;2,A299,SUM(E298:I298)=0,0,F298,$F$7*F298*E298,G298,$G$7*G298*E298,AND(H298,A298="Co"),$H$7*H298*E298,AND(H298,A298="Re"),$H$7*H298*E298,H298,$J$7*H298*E298,I298,$I$7*I298*E298)</f>
        <v>25</v>
      </c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</row>
    <row r="299" spans="1:26" ht="21.5" x14ac:dyDescent="0.9">
      <c r="A299" s="67" t="str">
        <f>'PLANTILLA V6'!A299</f>
        <v>Re</v>
      </c>
      <c r="B299" s="67" t="str">
        <f>'PLANTILLA V6'!B299</f>
        <v>Hojas de plantas</v>
      </c>
      <c r="C299" s="28">
        <f>'PLANTILLA V6'!C299</f>
        <v>1</v>
      </c>
      <c r="D299" s="67" t="str">
        <f>'PLANTILLA V6'!D299</f>
        <v>pza</v>
      </c>
      <c r="E299" s="28">
        <v>4</v>
      </c>
      <c r="F299" s="67" t="b">
        <v>0</v>
      </c>
      <c r="G299" s="67" t="b">
        <v>0</v>
      </c>
      <c r="H299" s="67" t="b">
        <v>1</v>
      </c>
      <c r="I299" s="67" t="b">
        <v>0</v>
      </c>
      <c r="J299" s="114" cm="1">
        <f t="array" ref="J299">_xlfn.IFS(LEN(A299)&gt;2,A300,SUM(E299:I299)=0,0,F299,$F$7*F299*E299,G299,$G$7*G299*E299,AND(H299,A299="Co"),$H$7*H299*E299,AND(H299,A299="Re"),$H$7*H299*E299,H299,$J$7*H299*E299,I299,$I$7*I299*E299)</f>
        <v>100</v>
      </c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</row>
    <row r="300" spans="1:26" ht="21.5" hidden="1" x14ac:dyDescent="0.9">
      <c r="A300" s="107" t="str">
        <f>'PLANTILLA V6'!A300</f>
        <v>Re</v>
      </c>
      <c r="B300" s="107" t="str">
        <f>'PLANTILLA V6'!B300</f>
        <v>Vaso pequeño de plástico desechable (30 ml o 1 oz aprox)</v>
      </c>
      <c r="C300" s="119">
        <f>'PLANTILLA V6'!C300</f>
        <v>1</v>
      </c>
      <c r="D300" s="111" t="str">
        <f>'PLANTILLA V6'!D300</f>
        <v>pza</v>
      </c>
      <c r="E300" s="119">
        <v>0</v>
      </c>
      <c r="F300" s="111" t="b">
        <v>0</v>
      </c>
      <c r="G300" s="111" t="b">
        <v>0</v>
      </c>
      <c r="H300" s="111" t="b">
        <v>0</v>
      </c>
      <c r="I300" s="111" t="b">
        <v>0</v>
      </c>
      <c r="J300" s="114" t="e">
        <f t="shared" ca="1" si="1"/>
        <v>#NAME?</v>
      </c>
      <c r="K300" s="117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21.5" hidden="1" x14ac:dyDescent="0.9">
      <c r="A301" s="107" t="str">
        <f>'PLANTILLA V6'!A301</f>
        <v>Re</v>
      </c>
      <c r="B301" s="107">
        <f>'PLANTILLA V6'!B301</f>
        <v>0</v>
      </c>
      <c r="C301" s="119">
        <f>'PLANTILLA V6'!C301</f>
        <v>1</v>
      </c>
      <c r="D301" s="111" t="str">
        <f>'PLANTILLA V6'!D301</f>
        <v>pza</v>
      </c>
      <c r="E301" s="119">
        <v>0</v>
      </c>
      <c r="F301" s="111" t="b">
        <v>0</v>
      </c>
      <c r="G301" s="111" t="b">
        <v>0</v>
      </c>
      <c r="H301" s="111" t="b">
        <v>0</v>
      </c>
      <c r="I301" s="111" t="b">
        <v>0</v>
      </c>
      <c r="J301" s="114" t="e">
        <f t="shared" ca="1" si="1"/>
        <v>#NAME?</v>
      </c>
      <c r="K301" s="117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21.5" hidden="1" x14ac:dyDescent="0.9">
      <c r="A302" s="111">
        <f>'PLANTILLA V6'!A302</f>
        <v>0</v>
      </c>
      <c r="B302" s="111">
        <f>'PLANTILLA V6'!B302</f>
        <v>0</v>
      </c>
      <c r="C302" s="119">
        <f>'PLANTILLA V6'!C302</f>
        <v>1</v>
      </c>
      <c r="D302" s="111" t="str">
        <f>'PLANTILLA V6'!D302</f>
        <v>pza</v>
      </c>
      <c r="E302" s="119">
        <v>0</v>
      </c>
      <c r="F302" s="111" t="b">
        <v>0</v>
      </c>
      <c r="G302" s="111" t="b">
        <v>0</v>
      </c>
      <c r="H302" s="111" t="b">
        <v>0</v>
      </c>
      <c r="I302" s="111" t="b">
        <v>0</v>
      </c>
      <c r="J302" s="114" t="e">
        <f t="shared" ca="1" si="1"/>
        <v>#NAME?</v>
      </c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21.5" hidden="1" x14ac:dyDescent="0.9">
      <c r="A303" s="111">
        <f>'PLANTILLA V6'!A303</f>
        <v>0</v>
      </c>
      <c r="B303" s="111">
        <f>'PLANTILLA V6'!B303</f>
        <v>0</v>
      </c>
      <c r="C303" s="119">
        <f>'PLANTILLA V6'!C303</f>
        <v>1</v>
      </c>
      <c r="D303" s="111" t="str">
        <f>'PLANTILLA V6'!D303</f>
        <v>pza</v>
      </c>
      <c r="E303" s="119">
        <v>0</v>
      </c>
      <c r="F303" s="111" t="b">
        <v>0</v>
      </c>
      <c r="G303" s="111" t="b">
        <v>0</v>
      </c>
      <c r="H303" s="111" t="b">
        <v>0</v>
      </c>
      <c r="I303" s="111" t="b">
        <v>0</v>
      </c>
      <c r="J303" s="114" t="e">
        <f t="shared" ca="1" si="1"/>
        <v>#NAME?</v>
      </c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21.5" hidden="1" x14ac:dyDescent="0.9">
      <c r="A304" s="111">
        <f>'PLANTILLA V6'!A304</f>
        <v>0</v>
      </c>
      <c r="B304" s="111">
        <f>'PLANTILLA V6'!B304</f>
        <v>0</v>
      </c>
      <c r="C304" s="119">
        <f>'PLANTILLA V6'!C304</f>
        <v>1</v>
      </c>
      <c r="D304" s="111" t="str">
        <f>'PLANTILLA V6'!D304</f>
        <v>pza</v>
      </c>
      <c r="E304" s="119">
        <v>0</v>
      </c>
      <c r="F304" s="111" t="b">
        <v>0</v>
      </c>
      <c r="G304" s="111" t="b">
        <v>0</v>
      </c>
      <c r="H304" s="111" t="b">
        <v>0</v>
      </c>
      <c r="I304" s="111" t="b">
        <v>0</v>
      </c>
      <c r="J304" s="114" t="e">
        <f t="shared" ca="1" si="1"/>
        <v>#NAME?</v>
      </c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21.5" hidden="1" x14ac:dyDescent="0.9">
      <c r="A305" s="111">
        <f>'PLANTILLA V6'!A305</f>
        <v>0</v>
      </c>
      <c r="B305" s="111">
        <f>'PLANTILLA V6'!B305</f>
        <v>0</v>
      </c>
      <c r="C305" s="119">
        <f>'PLANTILLA V6'!C305</f>
        <v>1</v>
      </c>
      <c r="D305" s="111" t="str">
        <f>'PLANTILLA V6'!D305</f>
        <v>pza</v>
      </c>
      <c r="E305" s="119">
        <v>0</v>
      </c>
      <c r="F305" s="111" t="b">
        <v>0</v>
      </c>
      <c r="G305" s="111" t="b">
        <v>0</v>
      </c>
      <c r="H305" s="111" t="b">
        <v>0</v>
      </c>
      <c r="I305" s="111" t="b">
        <v>0</v>
      </c>
      <c r="J305" s="114" t="e">
        <f t="shared" ca="1" si="1"/>
        <v>#NAME?</v>
      </c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21.5" hidden="1" x14ac:dyDescent="0.9">
      <c r="A306" s="111">
        <f>'PLANTILLA V6'!A306</f>
        <v>0</v>
      </c>
      <c r="B306" s="111">
        <f>'PLANTILLA V6'!B306</f>
        <v>0</v>
      </c>
      <c r="C306" s="119">
        <f>'PLANTILLA V6'!C306</f>
        <v>1</v>
      </c>
      <c r="D306" s="111" t="str">
        <f>'PLANTILLA V6'!D306</f>
        <v>pza</v>
      </c>
      <c r="E306" s="119">
        <v>0</v>
      </c>
      <c r="F306" s="111" t="b">
        <v>0</v>
      </c>
      <c r="G306" s="111" t="b">
        <v>0</v>
      </c>
      <c r="H306" s="111" t="b">
        <v>0</v>
      </c>
      <c r="I306" s="111" t="b">
        <v>0</v>
      </c>
      <c r="J306" s="114" t="e">
        <f t="shared" ca="1" si="1"/>
        <v>#NAME?</v>
      </c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21.5" hidden="1" x14ac:dyDescent="0.9">
      <c r="A307" s="111">
        <f>'PLANTILLA V6'!A307</f>
        <v>0</v>
      </c>
      <c r="B307" s="111">
        <f>'PLANTILLA V6'!B307</f>
        <v>0</v>
      </c>
      <c r="C307" s="119">
        <f>'PLANTILLA V6'!C307</f>
        <v>1</v>
      </c>
      <c r="D307" s="111" t="str">
        <f>'PLANTILLA V6'!D307</f>
        <v>pza</v>
      </c>
      <c r="E307" s="119">
        <v>0</v>
      </c>
      <c r="F307" s="111" t="b">
        <v>0</v>
      </c>
      <c r="G307" s="111" t="b">
        <v>0</v>
      </c>
      <c r="H307" s="111" t="b">
        <v>0</v>
      </c>
      <c r="I307" s="111" t="b">
        <v>0</v>
      </c>
      <c r="J307" s="114" t="e">
        <f t="shared" ca="1" si="1"/>
        <v>#NAME?</v>
      </c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21.5" hidden="1" x14ac:dyDescent="0.9">
      <c r="A308" s="111">
        <f>'PLANTILLA V6'!A308</f>
        <v>0</v>
      </c>
      <c r="B308" s="111">
        <f>'PLANTILLA V6'!B308</f>
        <v>0</v>
      </c>
      <c r="C308" s="119">
        <f>'PLANTILLA V6'!C308</f>
        <v>1</v>
      </c>
      <c r="D308" s="111" t="str">
        <f>'PLANTILLA V6'!D308</f>
        <v>pza</v>
      </c>
      <c r="E308" s="119">
        <v>0</v>
      </c>
      <c r="F308" s="111" t="b">
        <v>0</v>
      </c>
      <c r="G308" s="111" t="b">
        <v>0</v>
      </c>
      <c r="H308" s="111" t="b">
        <v>0</v>
      </c>
      <c r="I308" s="111" t="b">
        <v>0</v>
      </c>
      <c r="J308" s="114" t="e">
        <f t="shared" ca="1" si="1"/>
        <v>#NAME?</v>
      </c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21.5" hidden="1" x14ac:dyDescent="0.9">
      <c r="A309" s="111">
        <f>'PLANTILLA V6'!A309</f>
        <v>0</v>
      </c>
      <c r="B309" s="111">
        <f>'PLANTILLA V6'!B309</f>
        <v>0</v>
      </c>
      <c r="C309" s="119">
        <f>'PLANTILLA V6'!C309</f>
        <v>1</v>
      </c>
      <c r="D309" s="111" t="str">
        <f>'PLANTILLA V6'!D309</f>
        <v>pza</v>
      </c>
      <c r="E309" s="119">
        <v>0</v>
      </c>
      <c r="F309" s="111" t="b">
        <v>0</v>
      </c>
      <c r="G309" s="111" t="b">
        <v>0</v>
      </c>
      <c r="H309" s="111" t="b">
        <v>0</v>
      </c>
      <c r="I309" s="111" t="b">
        <v>0</v>
      </c>
      <c r="J309" s="114" t="e">
        <f t="shared" ca="1" si="1"/>
        <v>#NAME?</v>
      </c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21.5" hidden="1" x14ac:dyDescent="0.9">
      <c r="A310" s="118">
        <f>'PLANTILLA V6'!A310</f>
        <v>0</v>
      </c>
      <c r="B310" s="111">
        <f>'PLANTILLA V6'!B310</f>
        <v>0</v>
      </c>
      <c r="C310" s="119">
        <f>'PLANTILLA V6'!C310</f>
        <v>1</v>
      </c>
      <c r="D310" s="111" t="str">
        <f>'PLANTILLA V6'!D310</f>
        <v>pza</v>
      </c>
      <c r="E310" s="119">
        <v>0</v>
      </c>
      <c r="F310" s="111" t="b">
        <v>0</v>
      </c>
      <c r="G310" s="111" t="b">
        <v>0</v>
      </c>
      <c r="H310" s="111" t="b">
        <v>0</v>
      </c>
      <c r="I310" s="111" t="b">
        <v>0</v>
      </c>
      <c r="J310" s="114" t="e">
        <f t="shared" ca="1" si="1"/>
        <v>#NAME?</v>
      </c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21.5" hidden="1" x14ac:dyDescent="0.9">
      <c r="A311" s="111">
        <f>'PLANTILLA V6'!A311</f>
        <v>0</v>
      </c>
      <c r="B311" s="111">
        <f>'PLANTILLA V6'!B311</f>
        <v>0</v>
      </c>
      <c r="C311" s="119">
        <f>'PLANTILLA V6'!C311</f>
        <v>1</v>
      </c>
      <c r="D311" s="111" t="str">
        <f>'PLANTILLA V6'!D311</f>
        <v>pza</v>
      </c>
      <c r="E311" s="119">
        <v>0</v>
      </c>
      <c r="F311" s="111" t="b">
        <v>0</v>
      </c>
      <c r="G311" s="111" t="b">
        <v>0</v>
      </c>
      <c r="H311" s="111" t="b">
        <v>0</v>
      </c>
      <c r="I311" s="111" t="b">
        <v>0</v>
      </c>
      <c r="J311" s="114" t="e">
        <f t="shared" ca="1" si="1"/>
        <v>#NAME?</v>
      </c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21.5" hidden="1" x14ac:dyDescent="0.9">
      <c r="A312" s="111">
        <f>'PLANTILLA V6'!A312</f>
        <v>0</v>
      </c>
      <c r="B312" s="111">
        <f>'PLANTILLA V6'!B312</f>
        <v>0</v>
      </c>
      <c r="C312" s="119">
        <f>'PLANTILLA V6'!C312</f>
        <v>1</v>
      </c>
      <c r="D312" s="111" t="str">
        <f>'PLANTILLA V6'!D312</f>
        <v>pza</v>
      </c>
      <c r="E312" s="119">
        <v>0</v>
      </c>
      <c r="F312" s="111" t="b">
        <v>0</v>
      </c>
      <c r="G312" s="111" t="b">
        <v>0</v>
      </c>
      <c r="H312" s="111" t="b">
        <v>0</v>
      </c>
      <c r="I312" s="111" t="b">
        <v>0</v>
      </c>
      <c r="J312" s="114" t="e">
        <f t="shared" ca="1" si="1"/>
        <v>#NAME?</v>
      </c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21.5" hidden="1" x14ac:dyDescent="0.9">
      <c r="A313" s="111">
        <f>'PLANTILLA V6'!A313</f>
        <v>0</v>
      </c>
      <c r="B313" s="111">
        <f>'PLANTILLA V6'!B313</f>
        <v>0</v>
      </c>
      <c r="C313" s="119">
        <f>'PLANTILLA V6'!C313</f>
        <v>1</v>
      </c>
      <c r="D313" s="111" t="str">
        <f>'PLANTILLA V6'!D313</f>
        <v>pza</v>
      </c>
      <c r="E313" s="119">
        <v>0</v>
      </c>
      <c r="F313" s="111" t="b">
        <v>0</v>
      </c>
      <c r="G313" s="111" t="b">
        <v>0</v>
      </c>
      <c r="H313" s="111" t="b">
        <v>0</v>
      </c>
      <c r="I313" s="111" t="b">
        <v>0</v>
      </c>
      <c r="J313" s="114" t="e">
        <f t="shared" ca="1" si="1"/>
        <v>#NAME?</v>
      </c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21.5" hidden="1" x14ac:dyDescent="0.9">
      <c r="A314" s="111">
        <f>'PLANTILLA V6'!A314</f>
        <v>0</v>
      </c>
      <c r="B314" s="111">
        <f>'PLANTILLA V6'!B314</f>
        <v>0</v>
      </c>
      <c r="C314" s="119">
        <f>'PLANTILLA V6'!C314</f>
        <v>1</v>
      </c>
      <c r="D314" s="111" t="str">
        <f>'PLANTILLA V6'!D314</f>
        <v>pza</v>
      </c>
      <c r="E314" s="119">
        <v>0</v>
      </c>
      <c r="F314" s="111" t="b">
        <v>0</v>
      </c>
      <c r="G314" s="111" t="b">
        <v>0</v>
      </c>
      <c r="H314" s="111" t="b">
        <v>0</v>
      </c>
      <c r="I314" s="111" t="b">
        <v>0</v>
      </c>
      <c r="J314" s="114" t="e">
        <f t="shared" ca="1" si="1"/>
        <v>#NAME?</v>
      </c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21.5" hidden="1" x14ac:dyDescent="0.9">
      <c r="A315" s="111">
        <f>'PLANTILLA V6'!A315</f>
        <v>0</v>
      </c>
      <c r="B315" s="111">
        <f>'PLANTILLA V6'!B315</f>
        <v>0</v>
      </c>
      <c r="C315" s="119">
        <f>'PLANTILLA V6'!C315</f>
        <v>1</v>
      </c>
      <c r="D315" s="111" t="str">
        <f>'PLANTILLA V6'!D315</f>
        <v>pza</v>
      </c>
      <c r="E315" s="119">
        <v>0</v>
      </c>
      <c r="F315" s="111" t="b">
        <v>0</v>
      </c>
      <c r="G315" s="111" t="b">
        <v>0</v>
      </c>
      <c r="H315" s="111" t="b">
        <v>0</v>
      </c>
      <c r="I315" s="111" t="b">
        <v>0</v>
      </c>
      <c r="J315" s="114" t="e">
        <f t="shared" ca="1" si="1"/>
        <v>#NAME?</v>
      </c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21.5" hidden="1" x14ac:dyDescent="0.9">
      <c r="A316" s="111">
        <f>'PLANTILLA V6'!A316</f>
        <v>0</v>
      </c>
      <c r="B316" s="111">
        <f>'PLANTILLA V6'!B316</f>
        <v>0</v>
      </c>
      <c r="C316" s="119">
        <f>'PLANTILLA V6'!C316</f>
        <v>1</v>
      </c>
      <c r="D316" s="111" t="str">
        <f>'PLANTILLA V6'!D316</f>
        <v>pza</v>
      </c>
      <c r="E316" s="119">
        <v>0</v>
      </c>
      <c r="F316" s="111" t="b">
        <v>0</v>
      </c>
      <c r="G316" s="111" t="b">
        <v>0</v>
      </c>
      <c r="H316" s="111" t="b">
        <v>0</v>
      </c>
      <c r="I316" s="111" t="b">
        <v>0</v>
      </c>
      <c r="J316" s="114" t="e">
        <f t="shared" ca="1" si="1"/>
        <v>#NAME?</v>
      </c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21.5" hidden="1" x14ac:dyDescent="0.9">
      <c r="A317" s="111">
        <f>'PLANTILLA V6'!A317</f>
        <v>0</v>
      </c>
      <c r="B317" s="111">
        <f>'PLANTILLA V6'!B317</f>
        <v>0</v>
      </c>
      <c r="C317" s="119">
        <f>'PLANTILLA V6'!C317</f>
        <v>1</v>
      </c>
      <c r="D317" s="111" t="str">
        <f>'PLANTILLA V6'!D317</f>
        <v>pza</v>
      </c>
      <c r="E317" s="119">
        <v>0</v>
      </c>
      <c r="F317" s="111" t="b">
        <v>0</v>
      </c>
      <c r="G317" s="111" t="b">
        <v>0</v>
      </c>
      <c r="H317" s="111" t="b">
        <v>0</v>
      </c>
      <c r="I317" s="111" t="b">
        <v>0</v>
      </c>
      <c r="J317" s="114" t="e">
        <f t="shared" ca="1" si="1"/>
        <v>#NAME?</v>
      </c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21.5" hidden="1" x14ac:dyDescent="0.9">
      <c r="A318" s="111">
        <f>'PLANTILLA V6'!A318</f>
        <v>0</v>
      </c>
      <c r="B318" s="111">
        <f>'PLANTILLA V6'!B318</f>
        <v>0</v>
      </c>
      <c r="C318" s="119">
        <f>'PLANTILLA V6'!C318</f>
        <v>1</v>
      </c>
      <c r="D318" s="111" t="str">
        <f>'PLANTILLA V6'!D318</f>
        <v>pza</v>
      </c>
      <c r="E318" s="119">
        <v>0</v>
      </c>
      <c r="F318" s="111" t="b">
        <v>0</v>
      </c>
      <c r="G318" s="111" t="b">
        <v>0</v>
      </c>
      <c r="H318" s="111" t="b">
        <v>0</v>
      </c>
      <c r="I318" s="111" t="b">
        <v>0</v>
      </c>
      <c r="J318" s="114" t="e">
        <f t="shared" ca="1" si="1"/>
        <v>#NAME?</v>
      </c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21.5" hidden="1" x14ac:dyDescent="0.9">
      <c r="A319" s="111">
        <f>'PLANTILLA V6'!A319</f>
        <v>0</v>
      </c>
      <c r="B319" s="111">
        <f>'PLANTILLA V6'!B319</f>
        <v>0</v>
      </c>
      <c r="C319" s="119">
        <f>'PLANTILLA V6'!C319</f>
        <v>1</v>
      </c>
      <c r="D319" s="111" t="str">
        <f>'PLANTILLA V6'!D319</f>
        <v>pza</v>
      </c>
      <c r="E319" s="119">
        <v>0</v>
      </c>
      <c r="F319" s="111" t="b">
        <v>0</v>
      </c>
      <c r="G319" s="111" t="b">
        <v>0</v>
      </c>
      <c r="H319" s="111" t="b">
        <v>0</v>
      </c>
      <c r="I319" s="111" t="b">
        <v>0</v>
      </c>
      <c r="J319" s="114" t="e">
        <f t="shared" ca="1" si="1"/>
        <v>#NAME?</v>
      </c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21.5" hidden="1" x14ac:dyDescent="0.9">
      <c r="A320" s="111">
        <f>'PLANTILLA V6'!A320</f>
        <v>0</v>
      </c>
      <c r="B320" s="111">
        <f>'PLANTILLA V6'!B320</f>
        <v>0</v>
      </c>
      <c r="C320" s="119">
        <f>'PLANTILLA V6'!C320</f>
        <v>1</v>
      </c>
      <c r="D320" s="111" t="str">
        <f>'PLANTILLA V6'!D320</f>
        <v>pza</v>
      </c>
      <c r="E320" s="119">
        <v>0</v>
      </c>
      <c r="F320" s="111" t="b">
        <v>0</v>
      </c>
      <c r="G320" s="111" t="b">
        <v>0</v>
      </c>
      <c r="H320" s="111" t="b">
        <v>0</v>
      </c>
      <c r="I320" s="111" t="b">
        <v>0</v>
      </c>
      <c r="J320" s="114" t="e">
        <f t="shared" ca="1" si="1"/>
        <v>#NAME?</v>
      </c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21.5" hidden="1" x14ac:dyDescent="0.9">
      <c r="A321" s="111">
        <f>'PLANTILLA V6'!A321</f>
        <v>0</v>
      </c>
      <c r="B321" s="111">
        <f>'PLANTILLA V6'!B321</f>
        <v>0</v>
      </c>
      <c r="C321" s="119">
        <f>'PLANTILLA V6'!C321</f>
        <v>1</v>
      </c>
      <c r="D321" s="111" t="str">
        <f>'PLANTILLA V6'!D321</f>
        <v>pza</v>
      </c>
      <c r="E321" s="119">
        <v>0</v>
      </c>
      <c r="F321" s="111" t="b">
        <v>0</v>
      </c>
      <c r="G321" s="111" t="b">
        <v>0</v>
      </c>
      <c r="H321" s="111" t="b">
        <v>0</v>
      </c>
      <c r="I321" s="111" t="b">
        <v>0</v>
      </c>
      <c r="J321" s="114" t="e">
        <f t="shared" ca="1" si="1"/>
        <v>#NAME?</v>
      </c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21.5" hidden="1" x14ac:dyDescent="0.9">
      <c r="A322" s="111">
        <f>'PLANTILLA V6'!A322</f>
        <v>0</v>
      </c>
      <c r="B322" s="111">
        <f>'PLANTILLA V6'!B322</f>
        <v>0</v>
      </c>
      <c r="C322" s="119">
        <f>'PLANTILLA V6'!C322</f>
        <v>1</v>
      </c>
      <c r="D322" s="111" t="str">
        <f>'PLANTILLA V6'!D322</f>
        <v>pza</v>
      </c>
      <c r="E322" s="119">
        <v>0</v>
      </c>
      <c r="F322" s="111" t="b">
        <v>0</v>
      </c>
      <c r="G322" s="111" t="b">
        <v>0</v>
      </c>
      <c r="H322" s="111" t="b">
        <v>0</v>
      </c>
      <c r="I322" s="111" t="b">
        <v>0</v>
      </c>
      <c r="J322" s="114" t="e">
        <f t="shared" ca="1" si="1"/>
        <v>#NAME?</v>
      </c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21.5" hidden="1" x14ac:dyDescent="0.9">
      <c r="A323" s="111">
        <f>'PLANTILLA V6'!A323</f>
        <v>0</v>
      </c>
      <c r="B323" s="111">
        <f>'PLANTILLA V6'!B323</f>
        <v>0</v>
      </c>
      <c r="C323" s="119">
        <f>'PLANTILLA V6'!C323</f>
        <v>1</v>
      </c>
      <c r="D323" s="111" t="str">
        <f>'PLANTILLA V6'!D323</f>
        <v>pza</v>
      </c>
      <c r="E323" s="119">
        <v>0</v>
      </c>
      <c r="F323" s="111" t="b">
        <v>0</v>
      </c>
      <c r="G323" s="111" t="b">
        <v>0</v>
      </c>
      <c r="H323" s="111" t="b">
        <v>0</v>
      </c>
      <c r="I323" s="111" t="b">
        <v>0</v>
      </c>
      <c r="J323" s="114" t="e">
        <f t="shared" ca="1" si="1"/>
        <v>#NAME?</v>
      </c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21.5" hidden="1" x14ac:dyDescent="0.9">
      <c r="A324" s="111">
        <f>'PLANTILLA V6'!A324</f>
        <v>0</v>
      </c>
      <c r="B324" s="111">
        <f>'PLANTILLA V6'!B324</f>
        <v>0</v>
      </c>
      <c r="C324" s="119">
        <f>'PLANTILLA V6'!C324</f>
        <v>1</v>
      </c>
      <c r="D324" s="111" t="str">
        <f>'PLANTILLA V6'!D324</f>
        <v>pza</v>
      </c>
      <c r="E324" s="119">
        <v>0</v>
      </c>
      <c r="F324" s="111" t="b">
        <v>0</v>
      </c>
      <c r="G324" s="111" t="b">
        <v>0</v>
      </c>
      <c r="H324" s="111" t="b">
        <v>0</v>
      </c>
      <c r="I324" s="111" t="b">
        <v>0</v>
      </c>
      <c r="J324" s="114" t="e">
        <f t="shared" ca="1" si="1"/>
        <v>#NAME?</v>
      </c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21.5" hidden="1" x14ac:dyDescent="0.9">
      <c r="A325" s="111">
        <f>'PLANTILLA V6'!A325</f>
        <v>0</v>
      </c>
      <c r="B325" s="111">
        <f>'PLANTILLA V6'!B325</f>
        <v>0</v>
      </c>
      <c r="C325" s="119">
        <f>'PLANTILLA V6'!C325</f>
        <v>1</v>
      </c>
      <c r="D325" s="111" t="str">
        <f>'PLANTILLA V6'!D325</f>
        <v>pza</v>
      </c>
      <c r="E325" s="119">
        <v>0</v>
      </c>
      <c r="F325" s="111" t="b">
        <v>0</v>
      </c>
      <c r="G325" s="111" t="b">
        <v>0</v>
      </c>
      <c r="H325" s="111" t="b">
        <v>0</v>
      </c>
      <c r="I325" s="111" t="b">
        <v>0</v>
      </c>
      <c r="J325" s="114" t="e">
        <f t="shared" ca="1" si="1"/>
        <v>#NAME?</v>
      </c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21.5" hidden="1" x14ac:dyDescent="0.9">
      <c r="A326" s="111">
        <f>'PLANTILLA V6'!A326</f>
        <v>0</v>
      </c>
      <c r="B326" s="111">
        <f>'PLANTILLA V6'!B326</f>
        <v>0</v>
      </c>
      <c r="C326" s="119">
        <f>'PLANTILLA V6'!C326</f>
        <v>1</v>
      </c>
      <c r="D326" s="111" t="str">
        <f>'PLANTILLA V6'!D326</f>
        <v>pza</v>
      </c>
      <c r="E326" s="119">
        <v>0</v>
      </c>
      <c r="F326" s="111" t="b">
        <v>0</v>
      </c>
      <c r="G326" s="111" t="b">
        <v>0</v>
      </c>
      <c r="H326" s="111" t="b">
        <v>0</v>
      </c>
      <c r="I326" s="111" t="b">
        <v>0</v>
      </c>
      <c r="J326" s="114" t="e">
        <f t="shared" ca="1" si="1"/>
        <v>#NAME?</v>
      </c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21.5" hidden="1" x14ac:dyDescent="0.9">
      <c r="A327" s="111">
        <f>'PLANTILLA V6'!A327</f>
        <v>0</v>
      </c>
      <c r="B327" s="111">
        <f>'PLANTILLA V6'!B327</f>
        <v>0</v>
      </c>
      <c r="C327" s="119">
        <f>'PLANTILLA V6'!C327</f>
        <v>1</v>
      </c>
      <c r="D327" s="111" t="str">
        <f>'PLANTILLA V6'!D327</f>
        <v>pza</v>
      </c>
      <c r="E327" s="119">
        <v>0</v>
      </c>
      <c r="F327" s="111" t="b">
        <v>0</v>
      </c>
      <c r="G327" s="111" t="b">
        <v>0</v>
      </c>
      <c r="H327" s="111" t="b">
        <v>0</v>
      </c>
      <c r="I327" s="111" t="b">
        <v>0</v>
      </c>
      <c r="J327" s="114" t="e">
        <f t="shared" ca="1" si="1"/>
        <v>#NAME?</v>
      </c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21.5" hidden="1" x14ac:dyDescent="0.9">
      <c r="A328" s="111">
        <f>'PLANTILLA V6'!A328</f>
        <v>0</v>
      </c>
      <c r="B328" s="111">
        <f>'PLANTILLA V6'!B328</f>
        <v>0</v>
      </c>
      <c r="C328" s="119">
        <f>'PLANTILLA V6'!C328</f>
        <v>1</v>
      </c>
      <c r="D328" s="111" t="str">
        <f>'PLANTILLA V6'!D328</f>
        <v>pza</v>
      </c>
      <c r="E328" s="119">
        <v>0</v>
      </c>
      <c r="F328" s="111" t="b">
        <v>0</v>
      </c>
      <c r="G328" s="111" t="b">
        <v>0</v>
      </c>
      <c r="H328" s="111" t="b">
        <v>0</v>
      </c>
      <c r="I328" s="111" t="b">
        <v>0</v>
      </c>
      <c r="J328" s="114" t="e">
        <f t="shared" ca="1" si="1"/>
        <v>#NAME?</v>
      </c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21.5" hidden="1" x14ac:dyDescent="0.9">
      <c r="A329" s="111">
        <f>'PLANTILLA V6'!A329</f>
        <v>0</v>
      </c>
      <c r="B329" s="111">
        <f>'PLANTILLA V6'!B329</f>
        <v>0</v>
      </c>
      <c r="C329" s="119">
        <f>'PLANTILLA V6'!C329</f>
        <v>1</v>
      </c>
      <c r="D329" s="111" t="str">
        <f>'PLANTILLA V6'!D329</f>
        <v>pza</v>
      </c>
      <c r="E329" s="119">
        <v>0</v>
      </c>
      <c r="F329" s="111" t="b">
        <v>0</v>
      </c>
      <c r="G329" s="111" t="b">
        <v>0</v>
      </c>
      <c r="H329" s="111" t="b">
        <v>0</v>
      </c>
      <c r="I329" s="111" t="b">
        <v>0</v>
      </c>
      <c r="J329" s="114" t="e">
        <f t="shared" ca="1" si="1"/>
        <v>#NAME?</v>
      </c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21.5" hidden="1" x14ac:dyDescent="0.9">
      <c r="A330" s="111">
        <f>'PLANTILLA V6'!A330</f>
        <v>0</v>
      </c>
      <c r="B330" s="111">
        <f>'PLANTILLA V6'!B330</f>
        <v>0</v>
      </c>
      <c r="C330" s="119">
        <f>'PLANTILLA V6'!C330</f>
        <v>1</v>
      </c>
      <c r="D330" s="111" t="str">
        <f>'PLANTILLA V6'!D330</f>
        <v>pza</v>
      </c>
      <c r="E330" s="119">
        <v>0</v>
      </c>
      <c r="F330" s="111" t="b">
        <v>0</v>
      </c>
      <c r="G330" s="111" t="b">
        <v>0</v>
      </c>
      <c r="H330" s="111" t="b">
        <v>0</v>
      </c>
      <c r="I330" s="111" t="b">
        <v>0</v>
      </c>
      <c r="J330" s="114" t="e">
        <f t="shared" ca="1" si="1"/>
        <v>#NAME?</v>
      </c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21.5" hidden="1" x14ac:dyDescent="0.9">
      <c r="A331" s="111">
        <f>'PLANTILLA V6'!A331</f>
        <v>0</v>
      </c>
      <c r="B331" s="111">
        <f>'PLANTILLA V6'!B331</f>
        <v>0</v>
      </c>
      <c r="C331" s="119">
        <f>'PLANTILLA V6'!C331</f>
        <v>1</v>
      </c>
      <c r="D331" s="111" t="str">
        <f>'PLANTILLA V6'!D331</f>
        <v>pza</v>
      </c>
      <c r="E331" s="119">
        <v>0</v>
      </c>
      <c r="F331" s="111" t="b">
        <v>0</v>
      </c>
      <c r="G331" s="111" t="b">
        <v>0</v>
      </c>
      <c r="H331" s="111" t="b">
        <v>0</v>
      </c>
      <c r="I331" s="111" t="b">
        <v>0</v>
      </c>
      <c r="J331" s="114" t="e">
        <f t="shared" ca="1" si="1"/>
        <v>#NAME?</v>
      </c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21.5" hidden="1" x14ac:dyDescent="0.9">
      <c r="A332" s="111">
        <f>'PLANTILLA V6'!A332</f>
        <v>0</v>
      </c>
      <c r="B332" s="111">
        <f>'PLANTILLA V6'!B332</f>
        <v>0</v>
      </c>
      <c r="C332" s="119">
        <f>'PLANTILLA V6'!C332</f>
        <v>1</v>
      </c>
      <c r="D332" s="111" t="str">
        <f>'PLANTILLA V6'!D332</f>
        <v>pza</v>
      </c>
      <c r="E332" s="119">
        <v>0</v>
      </c>
      <c r="F332" s="111" t="b">
        <v>0</v>
      </c>
      <c r="G332" s="111" t="b">
        <v>0</v>
      </c>
      <c r="H332" s="111" t="b">
        <v>0</v>
      </c>
      <c r="I332" s="111" t="b">
        <v>0</v>
      </c>
      <c r="J332" s="114" t="e">
        <f t="shared" ca="1" si="1"/>
        <v>#NAME?</v>
      </c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21.5" hidden="1" x14ac:dyDescent="0.9">
      <c r="A333" s="111">
        <f>'PLANTILLA V6'!A333</f>
        <v>0</v>
      </c>
      <c r="B333" s="111">
        <f>'PLANTILLA V6'!B333</f>
        <v>0</v>
      </c>
      <c r="C333" s="119">
        <f>'PLANTILLA V6'!C333</f>
        <v>1</v>
      </c>
      <c r="D333" s="111" t="str">
        <f>'PLANTILLA V6'!D333</f>
        <v>pza</v>
      </c>
      <c r="E333" s="119">
        <v>0</v>
      </c>
      <c r="F333" s="111" t="b">
        <v>0</v>
      </c>
      <c r="G333" s="111" t="b">
        <v>0</v>
      </c>
      <c r="H333" s="111" t="b">
        <v>0</v>
      </c>
      <c r="I333" s="111" t="b">
        <v>0</v>
      </c>
      <c r="J333" s="114" t="e">
        <f t="shared" ca="1" si="1"/>
        <v>#NAME?</v>
      </c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21.5" hidden="1" x14ac:dyDescent="0.9">
      <c r="A334" s="111">
        <f>'PLANTILLA V6'!A334</f>
        <v>0</v>
      </c>
      <c r="B334" s="111">
        <f>'PLANTILLA V6'!B334</f>
        <v>0</v>
      </c>
      <c r="C334" s="119">
        <f>'PLANTILLA V6'!C334</f>
        <v>1</v>
      </c>
      <c r="D334" s="111" t="str">
        <f>'PLANTILLA V6'!D334</f>
        <v>pza</v>
      </c>
      <c r="E334" s="119">
        <v>0</v>
      </c>
      <c r="F334" s="111" t="b">
        <v>0</v>
      </c>
      <c r="G334" s="111" t="b">
        <v>0</v>
      </c>
      <c r="H334" s="111" t="b">
        <v>0</v>
      </c>
      <c r="I334" s="111" t="b">
        <v>0</v>
      </c>
      <c r="J334" s="114" t="e">
        <f t="shared" ca="1" si="1"/>
        <v>#NAME?</v>
      </c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21.5" hidden="1" x14ac:dyDescent="0.9">
      <c r="A335" s="111">
        <f>'PLANTILLA V6'!A335</f>
        <v>0</v>
      </c>
      <c r="B335" s="111">
        <f>'PLANTILLA V6'!B335</f>
        <v>0</v>
      </c>
      <c r="C335" s="119">
        <f>'PLANTILLA V6'!C335</f>
        <v>1</v>
      </c>
      <c r="D335" s="111" t="str">
        <f>'PLANTILLA V6'!D335</f>
        <v>pza</v>
      </c>
      <c r="E335" s="119">
        <v>0</v>
      </c>
      <c r="F335" s="111" t="b">
        <v>0</v>
      </c>
      <c r="G335" s="111" t="b">
        <v>0</v>
      </c>
      <c r="H335" s="111" t="b">
        <v>0</v>
      </c>
      <c r="I335" s="111" t="b">
        <v>0</v>
      </c>
      <c r="J335" s="114" t="e">
        <f t="shared" ca="1" si="1"/>
        <v>#NAME?</v>
      </c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21.5" hidden="1" x14ac:dyDescent="0.9">
      <c r="A336" s="111">
        <f>'PLANTILLA V6'!A336</f>
        <v>0</v>
      </c>
      <c r="B336" s="111">
        <f>'PLANTILLA V6'!B336</f>
        <v>0</v>
      </c>
      <c r="C336" s="119">
        <f>'PLANTILLA V6'!C336</f>
        <v>1</v>
      </c>
      <c r="D336" s="111" t="str">
        <f>'PLANTILLA V6'!D336</f>
        <v>pza</v>
      </c>
      <c r="E336" s="119">
        <v>0</v>
      </c>
      <c r="F336" s="111" t="b">
        <v>0</v>
      </c>
      <c r="G336" s="111" t="b">
        <v>0</v>
      </c>
      <c r="H336" s="111" t="b">
        <v>0</v>
      </c>
      <c r="I336" s="111" t="b">
        <v>0</v>
      </c>
      <c r="J336" s="114" t="e">
        <f t="shared" ca="1" si="1"/>
        <v>#NAME?</v>
      </c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21.5" hidden="1" x14ac:dyDescent="0.9">
      <c r="A337" s="111">
        <f>'PLANTILLA V6'!A337</f>
        <v>0</v>
      </c>
      <c r="B337" s="111">
        <f>'PLANTILLA V6'!B337</f>
        <v>0</v>
      </c>
      <c r="C337" s="119">
        <f>'PLANTILLA V6'!C337</f>
        <v>1</v>
      </c>
      <c r="D337" s="111" t="str">
        <f>'PLANTILLA V6'!D337</f>
        <v>pza</v>
      </c>
      <c r="E337" s="119">
        <v>0</v>
      </c>
      <c r="F337" s="111" t="b">
        <v>0</v>
      </c>
      <c r="G337" s="111" t="b">
        <v>0</v>
      </c>
      <c r="H337" s="111" t="b">
        <v>0</v>
      </c>
      <c r="I337" s="111" t="b">
        <v>0</v>
      </c>
      <c r="J337" s="114" t="e">
        <f t="shared" ca="1" si="1"/>
        <v>#NAME?</v>
      </c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21.5" hidden="1" x14ac:dyDescent="0.9">
      <c r="A338" s="111">
        <f>'PLANTILLA V6'!A338</f>
        <v>0</v>
      </c>
      <c r="B338" s="111">
        <f>'PLANTILLA V6'!B338</f>
        <v>0</v>
      </c>
      <c r="C338" s="119">
        <f>'PLANTILLA V6'!C338</f>
        <v>1</v>
      </c>
      <c r="D338" s="111" t="str">
        <f>'PLANTILLA V6'!D338</f>
        <v>pza</v>
      </c>
      <c r="E338" s="119">
        <v>0</v>
      </c>
      <c r="F338" s="111" t="b">
        <v>0</v>
      </c>
      <c r="G338" s="111" t="b">
        <v>0</v>
      </c>
      <c r="H338" s="111" t="b">
        <v>0</v>
      </c>
      <c r="I338" s="111" t="b">
        <v>0</v>
      </c>
      <c r="J338" s="114" t="e">
        <f t="shared" ca="1" si="1"/>
        <v>#NAME?</v>
      </c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21.5" hidden="1" x14ac:dyDescent="0.9">
      <c r="A339" s="111">
        <f>'PLANTILLA V6'!A339</f>
        <v>0</v>
      </c>
      <c r="B339" s="111">
        <f>'PLANTILLA V6'!B339</f>
        <v>0</v>
      </c>
      <c r="C339" s="111">
        <f>'PLANTILLA V6'!C339</f>
        <v>0</v>
      </c>
      <c r="D339" s="111">
        <f>'PLANTILLA V6'!D339</f>
        <v>0</v>
      </c>
      <c r="E339" s="119"/>
      <c r="F339" s="111"/>
      <c r="G339" s="111"/>
      <c r="H339" s="111"/>
      <c r="I339" s="111"/>
      <c r="J339" s="114" t="e">
        <f t="shared" ca="1" si="1"/>
        <v>#NAME?</v>
      </c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21.5" hidden="1" x14ac:dyDescent="0.9">
      <c r="A340" s="111">
        <f>'PLANTILLA V6'!A340</f>
        <v>0</v>
      </c>
      <c r="B340" s="111">
        <f>'PLANTILLA V6'!B340</f>
        <v>0</v>
      </c>
      <c r="C340" s="111">
        <f>'PLANTILLA V6'!C340</f>
        <v>0</v>
      </c>
      <c r="D340" s="111">
        <f>'PLANTILLA V6'!D340</f>
        <v>0</v>
      </c>
      <c r="E340" s="119"/>
      <c r="F340" s="111"/>
      <c r="G340" s="111"/>
      <c r="H340" s="111"/>
      <c r="I340" s="111"/>
      <c r="J340" s="114" t="e">
        <f t="shared" ca="1" si="1"/>
        <v>#NAME?</v>
      </c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21.5" hidden="1" x14ac:dyDescent="0.9">
      <c r="A341" s="111">
        <f>'PLANTILLA V6'!A341</f>
        <v>0</v>
      </c>
      <c r="B341" s="111">
        <f>'PLANTILLA V6'!B341</f>
        <v>0</v>
      </c>
      <c r="C341" s="111">
        <f>'PLANTILLA V6'!C341</f>
        <v>0</v>
      </c>
      <c r="D341" s="111">
        <f>'PLANTILLA V6'!D341</f>
        <v>0</v>
      </c>
      <c r="E341" s="119"/>
      <c r="F341" s="111"/>
      <c r="G341" s="111"/>
      <c r="H341" s="111"/>
      <c r="I341" s="111"/>
      <c r="J341" s="114" t="e">
        <f t="shared" ca="1" si="1"/>
        <v>#NAME?</v>
      </c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21.5" hidden="1" x14ac:dyDescent="0.9">
      <c r="A342" s="111">
        <f>'PLANTILLA V6'!A342</f>
        <v>0</v>
      </c>
      <c r="B342" s="111">
        <f>'PLANTILLA V6'!B342</f>
        <v>0</v>
      </c>
      <c r="C342" s="111">
        <f>'PLANTILLA V6'!C342</f>
        <v>0</v>
      </c>
      <c r="D342" s="111">
        <f>'PLANTILLA V6'!D342</f>
        <v>0</v>
      </c>
      <c r="E342" s="119"/>
      <c r="F342" s="111"/>
      <c r="G342" s="111"/>
      <c r="H342" s="111"/>
      <c r="I342" s="111"/>
      <c r="J342" s="114" t="e">
        <f t="shared" ca="1" si="1"/>
        <v>#NAME?</v>
      </c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21.5" hidden="1" x14ac:dyDescent="0.9">
      <c r="A343" s="111">
        <f>'PLANTILLA V6'!A343</f>
        <v>0</v>
      </c>
      <c r="B343" s="111">
        <f>'PLANTILLA V6'!B343</f>
        <v>0</v>
      </c>
      <c r="C343" s="111">
        <f>'PLANTILLA V6'!C343</f>
        <v>0</v>
      </c>
      <c r="D343" s="111">
        <f>'PLANTILLA V6'!D343</f>
        <v>0</v>
      </c>
      <c r="E343" s="119"/>
      <c r="F343" s="111"/>
      <c r="G343" s="111"/>
      <c r="H343" s="111"/>
      <c r="I343" s="111"/>
      <c r="J343" s="114" t="e">
        <f t="shared" ca="1" si="1"/>
        <v>#NAME?</v>
      </c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21.5" hidden="1" x14ac:dyDescent="0.9">
      <c r="A344" s="111">
        <f>'PLANTILLA V6'!A344</f>
        <v>0</v>
      </c>
      <c r="B344" s="111">
        <f>'PLANTILLA V6'!B344</f>
        <v>0</v>
      </c>
      <c r="C344" s="111">
        <f>'PLANTILLA V6'!C344</f>
        <v>0</v>
      </c>
      <c r="D344" s="111">
        <f>'PLANTILLA V6'!D344</f>
        <v>0</v>
      </c>
      <c r="E344" s="119"/>
      <c r="F344" s="111"/>
      <c r="G344" s="111"/>
      <c r="H344" s="111"/>
      <c r="I344" s="111"/>
      <c r="J344" s="114" t="e">
        <f t="shared" ca="1" si="1"/>
        <v>#NAME?</v>
      </c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21.5" hidden="1" x14ac:dyDescent="0.9">
      <c r="A345" s="111">
        <f>'PLANTILLA V6'!A345</f>
        <v>0</v>
      </c>
      <c r="B345" s="111">
        <f>'PLANTILLA V6'!B345</f>
        <v>0</v>
      </c>
      <c r="C345" s="111">
        <f>'PLANTILLA V6'!C345</f>
        <v>0</v>
      </c>
      <c r="D345" s="111">
        <f>'PLANTILLA V6'!D345</f>
        <v>0</v>
      </c>
      <c r="E345" s="119"/>
      <c r="F345" s="111"/>
      <c r="G345" s="111"/>
      <c r="H345" s="111"/>
      <c r="I345" s="111"/>
      <c r="J345" s="114" t="e">
        <f t="shared" ca="1" si="1"/>
        <v>#NAME?</v>
      </c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21.5" hidden="1" x14ac:dyDescent="0.9">
      <c r="A346" s="111">
        <f>'PLANTILLA V6'!A346</f>
        <v>0</v>
      </c>
      <c r="B346" s="111">
        <f>'PLANTILLA V6'!B346</f>
        <v>0</v>
      </c>
      <c r="C346" s="111">
        <f>'PLANTILLA V6'!C346</f>
        <v>0</v>
      </c>
      <c r="D346" s="111">
        <f>'PLANTILLA V6'!D346</f>
        <v>0</v>
      </c>
      <c r="E346" s="119"/>
      <c r="F346" s="111"/>
      <c r="G346" s="111"/>
      <c r="H346" s="111"/>
      <c r="I346" s="111"/>
      <c r="J346" s="114" t="e">
        <f t="shared" ca="1" si="1"/>
        <v>#NAME?</v>
      </c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21.5" hidden="1" x14ac:dyDescent="0.9">
      <c r="A347" s="111">
        <f>'PLANTILLA V6'!A347</f>
        <v>0</v>
      </c>
      <c r="B347" s="111">
        <f>'PLANTILLA V6'!B347</f>
        <v>0</v>
      </c>
      <c r="C347" s="111">
        <f>'PLANTILLA V6'!C347</f>
        <v>0</v>
      </c>
      <c r="D347" s="111">
        <f>'PLANTILLA V6'!D347</f>
        <v>0</v>
      </c>
      <c r="E347" s="119"/>
      <c r="F347" s="111"/>
      <c r="G347" s="111"/>
      <c r="H347" s="111"/>
      <c r="I347" s="111"/>
      <c r="J347" s="114" t="e">
        <f t="shared" ca="1" si="1"/>
        <v>#NAME?</v>
      </c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21.5" hidden="1" x14ac:dyDescent="0.9">
      <c r="A348" s="111">
        <f>'PLANTILLA V6'!A348</f>
        <v>0</v>
      </c>
      <c r="B348" s="111">
        <f>'PLANTILLA V6'!B348</f>
        <v>0</v>
      </c>
      <c r="C348" s="111">
        <f>'PLANTILLA V6'!C348</f>
        <v>0</v>
      </c>
      <c r="D348" s="111">
        <f>'PLANTILLA V6'!D348</f>
        <v>0</v>
      </c>
      <c r="E348" s="119"/>
      <c r="F348" s="111"/>
      <c r="G348" s="111"/>
      <c r="H348" s="111"/>
      <c r="I348" s="111"/>
      <c r="J348" s="114" t="e">
        <f t="shared" ca="1" si="1"/>
        <v>#NAME?</v>
      </c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21.5" hidden="1" x14ac:dyDescent="0.9">
      <c r="A349" s="111">
        <f>'PLANTILLA V6'!A349</f>
        <v>0</v>
      </c>
      <c r="B349" s="111">
        <f>'PLANTILLA V6'!B349</f>
        <v>0</v>
      </c>
      <c r="C349" s="111">
        <f>'PLANTILLA V6'!C349</f>
        <v>0</v>
      </c>
      <c r="D349" s="111">
        <f>'PLANTILLA V6'!D349</f>
        <v>0</v>
      </c>
      <c r="E349" s="119"/>
      <c r="F349" s="111"/>
      <c r="G349" s="111"/>
      <c r="H349" s="111"/>
      <c r="I349" s="111"/>
      <c r="J349" s="114" t="e">
        <f t="shared" ca="1" si="1"/>
        <v>#NAME?</v>
      </c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21.5" hidden="1" x14ac:dyDescent="0.9">
      <c r="A350" s="111">
        <f>'PLANTILLA V6'!A350</f>
        <v>0</v>
      </c>
      <c r="B350" s="111">
        <f>'PLANTILLA V6'!B350</f>
        <v>0</v>
      </c>
      <c r="C350" s="111">
        <f>'PLANTILLA V6'!C350</f>
        <v>0</v>
      </c>
      <c r="D350" s="111">
        <f>'PLANTILLA V6'!D350</f>
        <v>0</v>
      </c>
      <c r="E350" s="119"/>
      <c r="F350" s="111"/>
      <c r="G350" s="111"/>
      <c r="H350" s="111"/>
      <c r="I350" s="111"/>
      <c r="J350" s="114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21.5" hidden="1" x14ac:dyDescent="0.9">
      <c r="A351" s="111">
        <f>'PLANTILLA V6'!A351</f>
        <v>0</v>
      </c>
      <c r="B351" s="111">
        <f>'PLANTILLA V6'!B351</f>
        <v>0</v>
      </c>
      <c r="C351" s="111">
        <f>'PLANTILLA V6'!C351</f>
        <v>0</v>
      </c>
      <c r="D351" s="111">
        <f>'PLANTILLA V6'!D351</f>
        <v>0</v>
      </c>
      <c r="E351" s="119"/>
      <c r="F351" s="111"/>
      <c r="G351" s="111"/>
      <c r="H351" s="111"/>
      <c r="I351" s="111"/>
      <c r="J351" s="114">
        <f t="shared" ref="J351:J366" si="2">(($F$7*F351)+($G$7*G351)+($H$7* H351)+($I$7*I351))*E351</f>
        <v>0</v>
      </c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21.5" hidden="1" x14ac:dyDescent="0.9">
      <c r="A352" s="111">
        <f>'PLANTILLA V6'!A352</f>
        <v>0</v>
      </c>
      <c r="B352" s="111">
        <f>'PLANTILLA V6'!B352</f>
        <v>0</v>
      </c>
      <c r="C352" s="111">
        <f>'PLANTILLA V6'!C352</f>
        <v>0</v>
      </c>
      <c r="D352" s="111">
        <f>'PLANTILLA V6'!D352</f>
        <v>0</v>
      </c>
      <c r="E352" s="119"/>
      <c r="F352" s="111"/>
      <c r="G352" s="111"/>
      <c r="H352" s="111"/>
      <c r="I352" s="111"/>
      <c r="J352" s="114">
        <f t="shared" si="2"/>
        <v>0</v>
      </c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21.5" hidden="1" x14ac:dyDescent="0.9">
      <c r="A353" s="111">
        <f>'PLANTILLA V6'!A353</f>
        <v>0</v>
      </c>
      <c r="B353" s="111">
        <f>'PLANTILLA V6'!B353</f>
        <v>0</v>
      </c>
      <c r="C353" s="111">
        <f>'PLANTILLA V6'!C353</f>
        <v>0</v>
      </c>
      <c r="D353" s="111">
        <f>'PLANTILLA V6'!D353</f>
        <v>0</v>
      </c>
      <c r="E353" s="119"/>
      <c r="F353" s="111"/>
      <c r="G353" s="111"/>
      <c r="H353" s="111"/>
      <c r="I353" s="111"/>
      <c r="J353" s="114">
        <f t="shared" si="2"/>
        <v>0</v>
      </c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21.5" hidden="1" x14ac:dyDescent="0.9">
      <c r="A354" s="111">
        <f>'PLANTILLA V6'!A354</f>
        <v>0</v>
      </c>
      <c r="B354" s="111">
        <f>'PLANTILLA V6'!B354</f>
        <v>0</v>
      </c>
      <c r="C354" s="111">
        <f>'PLANTILLA V6'!C354</f>
        <v>0</v>
      </c>
      <c r="D354" s="111">
        <f>'PLANTILLA V6'!D354</f>
        <v>0</v>
      </c>
      <c r="E354" s="119"/>
      <c r="F354" s="111"/>
      <c r="G354" s="111"/>
      <c r="H354" s="111"/>
      <c r="I354" s="111"/>
      <c r="J354" s="114">
        <f t="shared" si="2"/>
        <v>0</v>
      </c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21.5" hidden="1" x14ac:dyDescent="0.9">
      <c r="A355" s="111">
        <f>'PLANTILLA V6'!A355</f>
        <v>0</v>
      </c>
      <c r="B355" s="111">
        <f>'PLANTILLA V6'!B355</f>
        <v>0</v>
      </c>
      <c r="C355" s="111">
        <f>'PLANTILLA V6'!C355</f>
        <v>0</v>
      </c>
      <c r="D355" s="111">
        <f>'PLANTILLA V6'!D355</f>
        <v>0</v>
      </c>
      <c r="E355" s="119"/>
      <c r="F355" s="111"/>
      <c r="G355" s="111"/>
      <c r="H355" s="111"/>
      <c r="I355" s="111"/>
      <c r="J355" s="114">
        <f t="shared" si="2"/>
        <v>0</v>
      </c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21.5" hidden="1" x14ac:dyDescent="0.9">
      <c r="A356" s="111">
        <f>'PLANTILLA V6'!A356</f>
        <v>0</v>
      </c>
      <c r="B356" s="111">
        <f>'PLANTILLA V6'!B356</f>
        <v>0</v>
      </c>
      <c r="C356" s="111">
        <f>'PLANTILLA V6'!C356</f>
        <v>0</v>
      </c>
      <c r="D356" s="111">
        <f>'PLANTILLA V6'!D356</f>
        <v>0</v>
      </c>
      <c r="E356" s="119"/>
      <c r="F356" s="111"/>
      <c r="G356" s="111"/>
      <c r="H356" s="111"/>
      <c r="I356" s="111"/>
      <c r="J356" s="114">
        <f t="shared" si="2"/>
        <v>0</v>
      </c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21.5" hidden="1" x14ac:dyDescent="0.9">
      <c r="A357" s="111">
        <f>'PLANTILLA V6'!A357</f>
        <v>0</v>
      </c>
      <c r="B357" s="111">
        <f>'PLANTILLA V6'!B357</f>
        <v>0</v>
      </c>
      <c r="C357" s="111">
        <f>'PLANTILLA V6'!C357</f>
        <v>0</v>
      </c>
      <c r="D357" s="111">
        <f>'PLANTILLA V6'!D357</f>
        <v>0</v>
      </c>
      <c r="E357" s="119"/>
      <c r="F357" s="111"/>
      <c r="G357" s="111"/>
      <c r="H357" s="111"/>
      <c r="I357" s="111"/>
      <c r="J357" s="114">
        <f t="shared" si="2"/>
        <v>0</v>
      </c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21.5" hidden="1" x14ac:dyDescent="0.9">
      <c r="A358" s="111">
        <f>'PLANTILLA V6'!A358</f>
        <v>0</v>
      </c>
      <c r="B358" s="111">
        <f>'PLANTILLA V6'!B358</f>
        <v>0</v>
      </c>
      <c r="C358" s="111">
        <f>'PLANTILLA V6'!C358</f>
        <v>0</v>
      </c>
      <c r="D358" s="111">
        <f>'PLANTILLA V6'!D358</f>
        <v>0</v>
      </c>
      <c r="E358" s="119"/>
      <c r="F358" s="111"/>
      <c r="G358" s="111"/>
      <c r="H358" s="111"/>
      <c r="I358" s="111"/>
      <c r="J358" s="114">
        <f t="shared" si="2"/>
        <v>0</v>
      </c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21.5" hidden="1" x14ac:dyDescent="0.9">
      <c r="A359" s="111">
        <f>'PLANTILLA V6'!A359</f>
        <v>0</v>
      </c>
      <c r="B359" s="111">
        <f>'PLANTILLA V6'!B359</f>
        <v>0</v>
      </c>
      <c r="C359" s="111">
        <f>'PLANTILLA V6'!C359</f>
        <v>0</v>
      </c>
      <c r="D359" s="111">
        <f>'PLANTILLA V6'!D359</f>
        <v>0</v>
      </c>
      <c r="E359" s="119"/>
      <c r="F359" s="111"/>
      <c r="G359" s="111"/>
      <c r="H359" s="111"/>
      <c r="I359" s="111"/>
      <c r="J359" s="114">
        <f t="shared" si="2"/>
        <v>0</v>
      </c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21.5" hidden="1" x14ac:dyDescent="0.9">
      <c r="A360" s="111">
        <f>'PLANTILLA V6'!A360</f>
        <v>0</v>
      </c>
      <c r="B360" s="111">
        <f>'PLANTILLA V6'!B360</f>
        <v>0</v>
      </c>
      <c r="C360" s="111">
        <f>'PLANTILLA V6'!C360</f>
        <v>0</v>
      </c>
      <c r="D360" s="111">
        <f>'PLANTILLA V6'!D360</f>
        <v>0</v>
      </c>
      <c r="E360" s="119"/>
      <c r="F360" s="111"/>
      <c r="G360" s="111"/>
      <c r="H360" s="111"/>
      <c r="I360" s="111"/>
      <c r="J360" s="114">
        <f t="shared" si="2"/>
        <v>0</v>
      </c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21.5" hidden="1" x14ac:dyDescent="0.9">
      <c r="A361" s="111">
        <f>'PLANTILLA V6'!A361</f>
        <v>0</v>
      </c>
      <c r="B361" s="111">
        <f>'PLANTILLA V6'!B361</f>
        <v>0</v>
      </c>
      <c r="C361" s="111">
        <f>'PLANTILLA V6'!C361</f>
        <v>0</v>
      </c>
      <c r="D361" s="111">
        <f>'PLANTILLA V6'!D361</f>
        <v>0</v>
      </c>
      <c r="E361" s="119"/>
      <c r="F361" s="111"/>
      <c r="G361" s="111"/>
      <c r="H361" s="111"/>
      <c r="I361" s="111"/>
      <c r="J361" s="114">
        <f t="shared" si="2"/>
        <v>0</v>
      </c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21.5" hidden="1" x14ac:dyDescent="0.9">
      <c r="A362" s="111">
        <f>'PLANTILLA V6'!A362</f>
        <v>0</v>
      </c>
      <c r="B362" s="111">
        <f>'PLANTILLA V6'!B362</f>
        <v>0</v>
      </c>
      <c r="C362" s="111">
        <f>'PLANTILLA V6'!C362</f>
        <v>0</v>
      </c>
      <c r="D362" s="111">
        <f>'PLANTILLA V6'!D362</f>
        <v>0</v>
      </c>
      <c r="E362" s="119"/>
      <c r="F362" s="111"/>
      <c r="G362" s="111"/>
      <c r="H362" s="111"/>
      <c r="I362" s="111"/>
      <c r="J362" s="114">
        <f t="shared" si="2"/>
        <v>0</v>
      </c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21.5" hidden="1" x14ac:dyDescent="0.9">
      <c r="A363" s="111">
        <f>'PLANTILLA V6'!A363</f>
        <v>0</v>
      </c>
      <c r="B363" s="111">
        <f>'PLANTILLA V6'!B363</f>
        <v>0</v>
      </c>
      <c r="C363" s="111">
        <f>'PLANTILLA V6'!C363</f>
        <v>0</v>
      </c>
      <c r="D363" s="111">
        <f>'PLANTILLA V6'!D363</f>
        <v>0</v>
      </c>
      <c r="E363" s="119"/>
      <c r="F363" s="111"/>
      <c r="G363" s="111"/>
      <c r="H363" s="111"/>
      <c r="I363" s="111"/>
      <c r="J363" s="114">
        <f t="shared" si="2"/>
        <v>0</v>
      </c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21.5" hidden="1" x14ac:dyDescent="0.9">
      <c r="A364" s="111">
        <f>'PLANTILLA V6'!A364</f>
        <v>0</v>
      </c>
      <c r="B364" s="111">
        <f>'PLANTILLA V6'!B364</f>
        <v>0</v>
      </c>
      <c r="C364" s="111">
        <f>'PLANTILLA V6'!C364</f>
        <v>0</v>
      </c>
      <c r="D364" s="111">
        <f>'PLANTILLA V6'!D364</f>
        <v>0</v>
      </c>
      <c r="E364" s="119"/>
      <c r="F364" s="111"/>
      <c r="G364" s="111"/>
      <c r="H364" s="111"/>
      <c r="I364" s="111"/>
      <c r="J364" s="114">
        <f t="shared" si="2"/>
        <v>0</v>
      </c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21.5" hidden="1" x14ac:dyDescent="0.9">
      <c r="A365" s="111">
        <f>'PLANTILLA V6'!A365</f>
        <v>0</v>
      </c>
      <c r="B365" s="111">
        <f>'PLANTILLA V6'!B365</f>
        <v>0</v>
      </c>
      <c r="C365" s="111">
        <f>'PLANTILLA V6'!C365</f>
        <v>0</v>
      </c>
      <c r="D365" s="111">
        <f>'PLANTILLA V6'!D365</f>
        <v>0</v>
      </c>
      <c r="E365" s="119"/>
      <c r="F365" s="111"/>
      <c r="G365" s="111"/>
      <c r="H365" s="111"/>
      <c r="I365" s="111"/>
      <c r="J365" s="114">
        <f t="shared" si="2"/>
        <v>0</v>
      </c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21.5" hidden="1" x14ac:dyDescent="0.9">
      <c r="A366" s="111">
        <f>'PLANTILLA V6'!A366</f>
        <v>0</v>
      </c>
      <c r="B366" s="111">
        <f>'PLANTILLA V6'!B366</f>
        <v>0</v>
      </c>
      <c r="C366" s="111">
        <f>'PLANTILLA V6'!C366</f>
        <v>0</v>
      </c>
      <c r="D366" s="111">
        <f>'PLANTILLA V6'!D366</f>
        <v>0</v>
      </c>
      <c r="E366" s="119"/>
      <c r="F366" s="111"/>
      <c r="G366" s="111"/>
      <c r="H366" s="111"/>
      <c r="I366" s="111"/>
      <c r="J366" s="114">
        <f t="shared" si="2"/>
        <v>0</v>
      </c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6.5" x14ac:dyDescent="0.45">
      <c r="A367" s="67">
        <f>'PLANTILLA V6'!A367</f>
        <v>0</v>
      </c>
      <c r="B367" s="67">
        <f>'PLANTILLA V6'!B367</f>
        <v>0</v>
      </c>
      <c r="C367" s="67">
        <f>'PLANTILLA V6'!C367</f>
        <v>0</v>
      </c>
      <c r="D367" s="67"/>
      <c r="E367" s="131"/>
      <c r="F367" s="67"/>
      <c r="G367" s="67"/>
      <c r="H367" s="67"/>
      <c r="I367" s="67"/>
      <c r="J367" s="89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</row>
    <row r="368" spans="1:26" ht="16.5" x14ac:dyDescent="0.45">
      <c r="A368" s="67">
        <f>'PLANTILLA V6'!A368</f>
        <v>0</v>
      </c>
      <c r="B368" s="67">
        <f>'PLANTILLA V6'!B368</f>
        <v>0</v>
      </c>
      <c r="C368" s="67">
        <f>'PLANTILLA V6'!C368</f>
        <v>0</v>
      </c>
      <c r="D368" s="67"/>
      <c r="E368" s="131"/>
      <c r="F368" s="67"/>
      <c r="G368" s="67"/>
      <c r="H368" s="67"/>
      <c r="I368" s="67"/>
      <c r="J368" s="89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spans="1:26" ht="16.5" x14ac:dyDescent="0.45">
      <c r="A369" s="67">
        <f>'PLANTILLA V6'!A369</f>
        <v>0</v>
      </c>
      <c r="B369" s="67">
        <f>'PLANTILLA V6'!B369</f>
        <v>0</v>
      </c>
      <c r="C369" s="67">
        <f>'PLANTILLA V6'!C369</f>
        <v>0</v>
      </c>
      <c r="D369" s="67"/>
      <c r="E369" s="131"/>
      <c r="F369" s="67"/>
      <c r="G369" s="67"/>
      <c r="H369" s="67"/>
      <c r="I369" s="67"/>
      <c r="J369" s="89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</row>
    <row r="370" spans="1:26" ht="16.5" x14ac:dyDescent="0.45">
      <c r="A370" s="67">
        <f>'PLANTILLA V6'!A370</f>
        <v>0</v>
      </c>
      <c r="B370" s="67">
        <f>'PLANTILLA V6'!B370</f>
        <v>0</v>
      </c>
      <c r="C370" s="67">
        <f>'PLANTILLA V6'!C370</f>
        <v>0</v>
      </c>
      <c r="D370" s="67"/>
      <c r="E370" s="131"/>
      <c r="F370" s="67"/>
      <c r="G370" s="67"/>
      <c r="H370" s="67"/>
      <c r="I370" s="67"/>
      <c r="J370" s="89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</row>
    <row r="371" spans="1:26" ht="16.5" x14ac:dyDescent="0.45">
      <c r="A371" s="67">
        <f>'PLANTILLA V6'!A371</f>
        <v>0</v>
      </c>
      <c r="B371" s="67">
        <f>'PLANTILLA V6'!B371</f>
        <v>0</v>
      </c>
      <c r="C371" s="67">
        <f>'PLANTILLA V6'!C371</f>
        <v>0</v>
      </c>
      <c r="D371" s="67"/>
      <c r="E371" s="131"/>
      <c r="F371" s="67"/>
      <c r="G371" s="67"/>
      <c r="H371" s="67"/>
      <c r="I371" s="67"/>
      <c r="J371" s="89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</row>
    <row r="372" spans="1:26" ht="16.5" x14ac:dyDescent="0.45">
      <c r="A372" s="67">
        <f>'PLANTILLA V6'!A372</f>
        <v>0</v>
      </c>
      <c r="B372" s="67">
        <f>'PLANTILLA V6'!B372</f>
        <v>0</v>
      </c>
      <c r="C372" s="67">
        <f>'PLANTILLA V6'!C372</f>
        <v>0</v>
      </c>
      <c r="D372" s="67"/>
      <c r="E372" s="131"/>
      <c r="F372" s="67"/>
      <c r="G372" s="67"/>
      <c r="H372" s="67"/>
      <c r="I372" s="67"/>
      <c r="J372" s="89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spans="1:26" ht="16.5" x14ac:dyDescent="0.45">
      <c r="A373" s="67">
        <f>'PLANTILLA V6'!A373</f>
        <v>0</v>
      </c>
      <c r="B373" s="67">
        <f>'PLANTILLA V6'!B373</f>
        <v>0</v>
      </c>
      <c r="C373" s="67">
        <f>'PLANTILLA V6'!C373</f>
        <v>0</v>
      </c>
      <c r="D373" s="67"/>
      <c r="E373" s="131"/>
      <c r="F373" s="67"/>
      <c r="G373" s="67"/>
      <c r="H373" s="67"/>
      <c r="I373" s="67"/>
      <c r="J373" s="89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spans="1:26" ht="16.5" x14ac:dyDescent="0.45">
      <c r="A374" s="67">
        <f>'PLANTILLA V6'!A374</f>
        <v>0</v>
      </c>
      <c r="B374" s="67">
        <f>'PLANTILLA V6'!B374</f>
        <v>0</v>
      </c>
      <c r="C374" s="67">
        <f>'PLANTILLA V6'!C374</f>
        <v>0</v>
      </c>
      <c r="D374" s="67"/>
      <c r="E374" s="131"/>
      <c r="F374" s="67"/>
      <c r="G374" s="67"/>
      <c r="H374" s="67"/>
      <c r="I374" s="67"/>
      <c r="J374" s="89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spans="1:26" ht="16.5" x14ac:dyDescent="0.45">
      <c r="A375" s="67">
        <f>'PLANTILLA V6'!A375</f>
        <v>0</v>
      </c>
      <c r="B375" s="67">
        <f>'PLANTILLA V6'!B375</f>
        <v>0</v>
      </c>
      <c r="C375" s="67">
        <f>'PLANTILLA V6'!C375</f>
        <v>0</v>
      </c>
      <c r="D375" s="67"/>
      <c r="E375" s="131"/>
      <c r="F375" s="67"/>
      <c r="G375" s="67"/>
      <c r="H375" s="67"/>
      <c r="I375" s="67"/>
      <c r="J375" s="89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spans="1:26" ht="16.5" x14ac:dyDescent="0.45">
      <c r="A376" s="67">
        <f>'PLANTILLA V6'!A376</f>
        <v>0</v>
      </c>
      <c r="B376" s="67">
        <f>'PLANTILLA V6'!B376</f>
        <v>0</v>
      </c>
      <c r="C376" s="67">
        <f>'PLANTILLA V6'!C376</f>
        <v>0</v>
      </c>
      <c r="D376" s="67"/>
      <c r="E376" s="131"/>
      <c r="F376" s="67"/>
      <c r="G376" s="67"/>
      <c r="H376" s="67"/>
      <c r="I376" s="67"/>
      <c r="J376" s="89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</row>
    <row r="377" spans="1:26" ht="16.5" x14ac:dyDescent="0.45">
      <c r="A377" s="67">
        <f>'PLANTILLA V6'!A377</f>
        <v>0</v>
      </c>
      <c r="B377" s="67">
        <f>'PLANTILLA V6'!B377</f>
        <v>0</v>
      </c>
      <c r="C377" s="67">
        <f>'PLANTILLA V6'!C377</f>
        <v>0</v>
      </c>
      <c r="D377" s="67"/>
      <c r="E377" s="28"/>
      <c r="F377" s="67"/>
      <c r="G377" s="67"/>
      <c r="H377" s="67"/>
      <c r="I377" s="67"/>
      <c r="J377" s="89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spans="1:26" ht="16.5" x14ac:dyDescent="0.45">
      <c r="A378" s="67">
        <f>'PLANTILLA V6'!A378</f>
        <v>0</v>
      </c>
      <c r="B378" s="67">
        <f>'PLANTILLA V6'!B378</f>
        <v>0</v>
      </c>
      <c r="C378" s="67">
        <f>'PLANTILLA V6'!C378</f>
        <v>0</v>
      </c>
      <c r="D378" s="67"/>
      <c r="E378" s="28"/>
      <c r="F378" s="67"/>
      <c r="G378" s="67"/>
      <c r="H378" s="67"/>
      <c r="I378" s="67"/>
      <c r="J378" s="89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spans="1:26" ht="16.5" x14ac:dyDescent="0.45">
      <c r="A379" s="67">
        <f>'PLANTILLA V6'!A379</f>
        <v>0</v>
      </c>
      <c r="B379" s="67">
        <f>'PLANTILLA V6'!B379</f>
        <v>0</v>
      </c>
      <c r="C379" s="67">
        <f>'PLANTILLA V6'!C379</f>
        <v>0</v>
      </c>
      <c r="D379" s="67"/>
      <c r="E379" s="28"/>
      <c r="F379" s="67"/>
      <c r="G379" s="67"/>
      <c r="H379" s="67"/>
      <c r="I379" s="67"/>
      <c r="J379" s="89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spans="1:26" ht="16.5" x14ac:dyDescent="0.45">
      <c r="A380" s="67">
        <f>'PLANTILLA V6'!A380</f>
        <v>0</v>
      </c>
      <c r="B380" s="67">
        <f>'PLANTILLA V6'!B380</f>
        <v>0</v>
      </c>
      <c r="C380" s="67">
        <f>'PLANTILLA V6'!C380</f>
        <v>0</v>
      </c>
      <c r="D380" s="67"/>
      <c r="E380" s="28"/>
      <c r="F380" s="67"/>
      <c r="G380" s="67"/>
      <c r="H380" s="67"/>
      <c r="I380" s="67"/>
      <c r="J380" s="89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spans="1:26" ht="16.5" x14ac:dyDescent="0.45">
      <c r="A381" s="67">
        <f>'PLANTILLA V6'!A381</f>
        <v>0</v>
      </c>
      <c r="B381" s="67">
        <f>'PLANTILLA V6'!B381</f>
        <v>0</v>
      </c>
      <c r="C381" s="67">
        <f>'PLANTILLA V6'!C381</f>
        <v>0</v>
      </c>
      <c r="D381" s="67"/>
      <c r="E381" s="28"/>
      <c r="F381" s="67"/>
      <c r="G381" s="67"/>
      <c r="H381" s="67"/>
      <c r="I381" s="67"/>
      <c r="J381" s="132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spans="1:26" ht="16.5" x14ac:dyDescent="0.45">
      <c r="A382" s="67">
        <f>'PLANTILLA V6'!A382</f>
        <v>0</v>
      </c>
      <c r="B382" s="67">
        <f>'PLANTILLA V6'!B382</f>
        <v>0</v>
      </c>
      <c r="C382" s="67">
        <f>'PLANTILLA V6'!C382</f>
        <v>0</v>
      </c>
      <c r="D382" s="67"/>
      <c r="E382" s="28"/>
      <c r="F382" s="67"/>
      <c r="G382" s="67"/>
      <c r="H382" s="67"/>
      <c r="I382" s="67"/>
      <c r="J382" s="132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spans="1:26" ht="16.5" x14ac:dyDescent="0.45">
      <c r="A383" s="67">
        <f>'PLANTILLA V6'!A383</f>
        <v>0</v>
      </c>
      <c r="B383" s="67">
        <f>'PLANTILLA V6'!B383</f>
        <v>0</v>
      </c>
      <c r="C383" s="67">
        <f>'PLANTILLA V6'!C383</f>
        <v>0</v>
      </c>
      <c r="D383" s="67"/>
      <c r="E383" s="28"/>
      <c r="F383" s="67"/>
      <c r="G383" s="67"/>
      <c r="H383" s="67"/>
      <c r="I383" s="67"/>
      <c r="J383" s="132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</row>
    <row r="384" spans="1:26" ht="16.5" x14ac:dyDescent="0.45">
      <c r="A384" s="67">
        <f>'PLANTILLA V6'!A384</f>
        <v>0</v>
      </c>
      <c r="B384" s="67">
        <f>'PLANTILLA V6'!B384</f>
        <v>0</v>
      </c>
      <c r="C384" s="67">
        <f>'PLANTILLA V6'!C384</f>
        <v>0</v>
      </c>
      <c r="D384" s="67"/>
      <c r="E384" s="28"/>
      <c r="F384" s="67"/>
      <c r="G384" s="67"/>
      <c r="H384" s="67"/>
      <c r="I384" s="67"/>
      <c r="J384" s="132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</row>
    <row r="385" spans="1:26" ht="16.5" x14ac:dyDescent="0.45">
      <c r="A385" s="67">
        <f>'PLANTILLA V6'!A385</f>
        <v>0</v>
      </c>
      <c r="B385" s="67">
        <f>'PLANTILLA V6'!B385</f>
        <v>0</v>
      </c>
      <c r="C385" s="67">
        <f>'PLANTILLA V6'!C385</f>
        <v>0</v>
      </c>
      <c r="D385" s="67"/>
      <c r="E385" s="28"/>
      <c r="F385" s="67"/>
      <c r="G385" s="67"/>
      <c r="H385" s="67"/>
      <c r="I385" s="67"/>
      <c r="J385" s="132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spans="1:26" ht="16.5" x14ac:dyDescent="0.45">
      <c r="A386" s="67">
        <f>'PLANTILLA V6'!A386</f>
        <v>0</v>
      </c>
      <c r="B386" s="67">
        <f>'PLANTILLA V6'!B386</f>
        <v>0</v>
      </c>
      <c r="C386" s="67">
        <f>'PLANTILLA V6'!C386</f>
        <v>0</v>
      </c>
      <c r="D386" s="67">
        <f>'PLANTILLA V6'!D386</f>
        <v>0</v>
      </c>
      <c r="E386" s="28">
        <f>'PLANTILLA V6'!E386</f>
        <v>0</v>
      </c>
      <c r="F386" s="67">
        <f>'PLANTILLA V6'!F386</f>
        <v>0</v>
      </c>
      <c r="G386" s="67">
        <f>'PLANTILLA V6'!G386</f>
        <v>0</v>
      </c>
      <c r="H386" s="67">
        <f>'PLANTILLA V6'!H386</f>
        <v>0</v>
      </c>
      <c r="I386" s="67">
        <f>'PLANTILLA V6'!I386</f>
        <v>0</v>
      </c>
      <c r="J386" s="132">
        <f>'PLANTILLA V6'!J386</f>
        <v>0</v>
      </c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spans="1:26" ht="16.5" x14ac:dyDescent="0.45">
      <c r="A387" s="67">
        <f>'PLANTILLA V6'!A387</f>
        <v>0</v>
      </c>
      <c r="B387" s="67">
        <f>'PLANTILLA V6'!B387</f>
        <v>0</v>
      </c>
      <c r="C387" s="67">
        <f>'PLANTILLA V6'!C387</f>
        <v>0</v>
      </c>
      <c r="D387" s="67">
        <f>'PLANTILLA V6'!D387</f>
        <v>0</v>
      </c>
      <c r="E387" s="28">
        <f>'PLANTILLA V6'!E387</f>
        <v>0</v>
      </c>
      <c r="F387" s="67">
        <f>'PLANTILLA V6'!F387</f>
        <v>0</v>
      </c>
      <c r="G387" s="67">
        <f>'PLANTILLA V6'!G387</f>
        <v>0</v>
      </c>
      <c r="H387" s="67">
        <f>'PLANTILLA V6'!H387</f>
        <v>0</v>
      </c>
      <c r="I387" s="67">
        <f>'PLANTILLA V6'!I387</f>
        <v>0</v>
      </c>
      <c r="J387" s="132">
        <f>'PLANTILLA V6'!J387</f>
        <v>0</v>
      </c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spans="1:26" ht="16.5" x14ac:dyDescent="0.45">
      <c r="A388" s="67">
        <f>'PLANTILLA V6'!A388</f>
        <v>0</v>
      </c>
      <c r="B388" s="67">
        <f>'PLANTILLA V6'!B388</f>
        <v>0</v>
      </c>
      <c r="C388" s="67">
        <f>'PLANTILLA V6'!C388</f>
        <v>0</v>
      </c>
      <c r="D388" s="67">
        <f>'PLANTILLA V6'!D388</f>
        <v>0</v>
      </c>
      <c r="E388" s="28">
        <f>'PLANTILLA V6'!E388</f>
        <v>0</v>
      </c>
      <c r="F388" s="67">
        <f>'PLANTILLA V6'!F388</f>
        <v>0</v>
      </c>
      <c r="G388" s="67">
        <f>'PLANTILLA V6'!G388</f>
        <v>0</v>
      </c>
      <c r="H388" s="67">
        <f>'PLANTILLA V6'!H388</f>
        <v>0</v>
      </c>
      <c r="I388" s="67">
        <f>'PLANTILLA V6'!I388</f>
        <v>0</v>
      </c>
      <c r="J388" s="132">
        <f>'PLANTILLA V6'!J388</f>
        <v>0</v>
      </c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spans="1:26" ht="16.5" x14ac:dyDescent="0.45">
      <c r="A389" s="67">
        <f>'PLANTILLA V6'!A389</f>
        <v>0</v>
      </c>
      <c r="B389" s="67">
        <f>'PLANTILLA V6'!B389</f>
        <v>0</v>
      </c>
      <c r="C389" s="67">
        <f>'PLANTILLA V6'!C389</f>
        <v>0</v>
      </c>
      <c r="D389" s="67">
        <f>'PLANTILLA V6'!D389</f>
        <v>0</v>
      </c>
      <c r="E389" s="28">
        <f>'PLANTILLA V6'!E389</f>
        <v>0</v>
      </c>
      <c r="F389" s="67">
        <f>'PLANTILLA V6'!F389</f>
        <v>0</v>
      </c>
      <c r="G389" s="67">
        <f>'PLANTILLA V6'!G389</f>
        <v>0</v>
      </c>
      <c r="H389" s="67">
        <f>'PLANTILLA V6'!H389</f>
        <v>0</v>
      </c>
      <c r="I389" s="67">
        <f>'PLANTILLA V6'!I389</f>
        <v>0</v>
      </c>
      <c r="J389" s="132">
        <f>'PLANTILLA V6'!J389</f>
        <v>0</v>
      </c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spans="1:26" ht="16.5" x14ac:dyDescent="0.45">
      <c r="A390" s="67">
        <f>'PLANTILLA V6'!A390</f>
        <v>0</v>
      </c>
      <c r="B390" s="67">
        <f>'PLANTILLA V6'!B390</f>
        <v>0</v>
      </c>
      <c r="C390" s="67">
        <f>'PLANTILLA V6'!C390</f>
        <v>0</v>
      </c>
      <c r="D390" s="67">
        <f>'PLANTILLA V6'!D390</f>
        <v>0</v>
      </c>
      <c r="E390" s="28">
        <f>'PLANTILLA V6'!E390</f>
        <v>0</v>
      </c>
      <c r="F390" s="67">
        <f>'PLANTILLA V6'!F390</f>
        <v>0</v>
      </c>
      <c r="G390" s="67">
        <f>'PLANTILLA V6'!G390</f>
        <v>0</v>
      </c>
      <c r="H390" s="67">
        <f>'PLANTILLA V6'!H390</f>
        <v>0</v>
      </c>
      <c r="I390" s="67">
        <f>'PLANTILLA V6'!I390</f>
        <v>0</v>
      </c>
      <c r="J390" s="132">
        <f>'PLANTILLA V6'!J390</f>
        <v>0</v>
      </c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spans="1:26" ht="16.5" x14ac:dyDescent="0.45">
      <c r="A391" s="67">
        <f>'PLANTILLA V6'!A391</f>
        <v>0</v>
      </c>
      <c r="B391" s="67">
        <f>'PLANTILLA V6'!B391</f>
        <v>0</v>
      </c>
      <c r="C391" s="67">
        <f>'PLANTILLA V6'!C391</f>
        <v>0</v>
      </c>
      <c r="D391" s="67">
        <f>'PLANTILLA V6'!D391</f>
        <v>0</v>
      </c>
      <c r="E391" s="28">
        <f>'PLANTILLA V6'!E391</f>
        <v>0</v>
      </c>
      <c r="F391" s="67">
        <f>'PLANTILLA V6'!F391</f>
        <v>0</v>
      </c>
      <c r="G391" s="67">
        <f>'PLANTILLA V6'!G391</f>
        <v>0</v>
      </c>
      <c r="H391" s="67">
        <f>'PLANTILLA V6'!H391</f>
        <v>0</v>
      </c>
      <c r="I391" s="67">
        <f>'PLANTILLA V6'!I391</f>
        <v>0</v>
      </c>
      <c r="J391" s="132">
        <f>'PLANTILLA V6'!J391</f>
        <v>0</v>
      </c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spans="1:26" ht="16.5" x14ac:dyDescent="0.45">
      <c r="A392" s="67">
        <f>'PLANTILLA V6'!A392</f>
        <v>0</v>
      </c>
      <c r="B392" s="67">
        <f>'PLANTILLA V6'!B392</f>
        <v>0</v>
      </c>
      <c r="C392" s="67">
        <f>'PLANTILLA V6'!C392</f>
        <v>0</v>
      </c>
      <c r="D392" s="67">
        <f>'PLANTILLA V6'!D392</f>
        <v>0</v>
      </c>
      <c r="E392" s="28">
        <f>'PLANTILLA V6'!E392</f>
        <v>0</v>
      </c>
      <c r="F392" s="67">
        <f>'PLANTILLA V6'!F392</f>
        <v>0</v>
      </c>
      <c r="G392" s="67">
        <f>'PLANTILLA V6'!G392</f>
        <v>0</v>
      </c>
      <c r="H392" s="67">
        <f>'PLANTILLA V6'!H392</f>
        <v>0</v>
      </c>
      <c r="I392" s="67">
        <f>'PLANTILLA V6'!I392</f>
        <v>0</v>
      </c>
      <c r="J392" s="132">
        <f>'PLANTILLA V6'!J392</f>
        <v>0</v>
      </c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spans="1:26" ht="16.5" x14ac:dyDescent="0.45">
      <c r="A393" s="67">
        <f>'PLANTILLA V6'!A393</f>
        <v>0</v>
      </c>
      <c r="B393" s="67">
        <f>'PLANTILLA V6'!B393</f>
        <v>0</v>
      </c>
      <c r="C393" s="67">
        <f>'PLANTILLA V6'!C393</f>
        <v>0</v>
      </c>
      <c r="D393" s="67">
        <f>'PLANTILLA V6'!D393</f>
        <v>0</v>
      </c>
      <c r="E393" s="28">
        <f>'PLANTILLA V6'!E393</f>
        <v>0</v>
      </c>
      <c r="F393" s="67">
        <f>'PLANTILLA V6'!F393</f>
        <v>0</v>
      </c>
      <c r="G393" s="67">
        <f>'PLANTILLA V6'!G393</f>
        <v>0</v>
      </c>
      <c r="H393" s="67">
        <f>'PLANTILLA V6'!H393</f>
        <v>0</v>
      </c>
      <c r="I393" s="67">
        <f>'PLANTILLA V6'!I393</f>
        <v>0</v>
      </c>
      <c r="J393" s="132">
        <f>'PLANTILLA V6'!J393</f>
        <v>0</v>
      </c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</row>
    <row r="394" spans="1:26" ht="16.5" x14ac:dyDescent="0.45">
      <c r="A394" s="67">
        <f>'PLANTILLA V6'!A394</f>
        <v>0</v>
      </c>
      <c r="B394" s="67">
        <f>'PLANTILLA V6'!B394</f>
        <v>0</v>
      </c>
      <c r="C394" s="67">
        <f>'PLANTILLA V6'!C394</f>
        <v>0</v>
      </c>
      <c r="D394" s="67">
        <f>'PLANTILLA V6'!D394</f>
        <v>0</v>
      </c>
      <c r="E394" s="28">
        <f>'PLANTILLA V6'!E394</f>
        <v>0</v>
      </c>
      <c r="F394" s="67">
        <f>'PLANTILLA V6'!F394</f>
        <v>0</v>
      </c>
      <c r="G394" s="67">
        <f>'PLANTILLA V6'!G394</f>
        <v>0</v>
      </c>
      <c r="H394" s="67">
        <f>'PLANTILLA V6'!H394</f>
        <v>0</v>
      </c>
      <c r="I394" s="67">
        <f>'PLANTILLA V6'!I394</f>
        <v>0</v>
      </c>
      <c r="J394" s="132">
        <f>'PLANTILLA V6'!J394</f>
        <v>0</v>
      </c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</row>
    <row r="395" spans="1:26" ht="16.5" x14ac:dyDescent="0.45">
      <c r="A395" s="67">
        <f>'PLANTILLA V6'!A395</f>
        <v>0</v>
      </c>
      <c r="B395" s="67">
        <f>'PLANTILLA V6'!B395</f>
        <v>0</v>
      </c>
      <c r="C395" s="67">
        <f>'PLANTILLA V6'!C395</f>
        <v>0</v>
      </c>
      <c r="D395" s="67">
        <f>'PLANTILLA V6'!D395</f>
        <v>0</v>
      </c>
      <c r="E395" s="28">
        <f>'PLANTILLA V6'!E395</f>
        <v>0</v>
      </c>
      <c r="F395" s="67">
        <f>'PLANTILLA V6'!F395</f>
        <v>0</v>
      </c>
      <c r="G395" s="67">
        <f>'PLANTILLA V6'!G395</f>
        <v>0</v>
      </c>
      <c r="H395" s="67">
        <f>'PLANTILLA V6'!H395</f>
        <v>0</v>
      </c>
      <c r="I395" s="67">
        <f>'PLANTILLA V6'!I395</f>
        <v>0</v>
      </c>
      <c r="J395" s="132">
        <f>'PLANTILLA V6'!J395</f>
        <v>0</v>
      </c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</row>
    <row r="396" spans="1:26" ht="16.5" x14ac:dyDescent="0.45">
      <c r="A396" s="67">
        <f>'PLANTILLA V6'!A396</f>
        <v>0</v>
      </c>
      <c r="B396" s="67">
        <f>'PLANTILLA V6'!B396</f>
        <v>0</v>
      </c>
      <c r="C396" s="67">
        <f>'PLANTILLA V6'!C396</f>
        <v>0</v>
      </c>
      <c r="D396" s="67">
        <f>'PLANTILLA V6'!D396</f>
        <v>0</v>
      </c>
      <c r="E396" s="28">
        <f>'PLANTILLA V6'!E396</f>
        <v>0</v>
      </c>
      <c r="F396" s="67">
        <f>'PLANTILLA V6'!F396</f>
        <v>0</v>
      </c>
      <c r="G396" s="67">
        <f>'PLANTILLA V6'!G396</f>
        <v>0</v>
      </c>
      <c r="H396" s="67">
        <f>'PLANTILLA V6'!H396</f>
        <v>0</v>
      </c>
      <c r="I396" s="67">
        <f>'PLANTILLA V6'!I396</f>
        <v>0</v>
      </c>
      <c r="J396" s="132">
        <f>'PLANTILLA V6'!J396</f>
        <v>0</v>
      </c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</row>
    <row r="397" spans="1:26" ht="16.5" x14ac:dyDescent="0.45">
      <c r="A397" s="67">
        <f>'PLANTILLA V6'!A397</f>
        <v>0</v>
      </c>
      <c r="B397" s="67">
        <f>'PLANTILLA V6'!B397</f>
        <v>0</v>
      </c>
      <c r="C397" s="67">
        <f>'PLANTILLA V6'!C397</f>
        <v>0</v>
      </c>
      <c r="D397" s="67">
        <f>'PLANTILLA V6'!D397</f>
        <v>0</v>
      </c>
      <c r="E397" s="28">
        <f>'PLANTILLA V6'!E397</f>
        <v>0</v>
      </c>
      <c r="F397" s="67">
        <f>'PLANTILLA V6'!F397</f>
        <v>0</v>
      </c>
      <c r="G397" s="67">
        <f>'PLANTILLA V6'!G397</f>
        <v>0</v>
      </c>
      <c r="H397" s="67">
        <f>'PLANTILLA V6'!H397</f>
        <v>0</v>
      </c>
      <c r="I397" s="67">
        <f>'PLANTILLA V6'!I397</f>
        <v>0</v>
      </c>
      <c r="J397" s="132">
        <f>'PLANTILLA V6'!J397</f>
        <v>0</v>
      </c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</row>
    <row r="398" spans="1:26" ht="16.5" x14ac:dyDescent="0.45">
      <c r="A398" s="67">
        <f>'PLANTILLA V6'!A398</f>
        <v>0</v>
      </c>
      <c r="B398" s="67">
        <f>'PLANTILLA V6'!B398</f>
        <v>0</v>
      </c>
      <c r="C398" s="67">
        <f>'PLANTILLA V6'!C398</f>
        <v>0</v>
      </c>
      <c r="D398" s="67">
        <f>'PLANTILLA V6'!D398</f>
        <v>0</v>
      </c>
      <c r="E398" s="28">
        <f>'PLANTILLA V6'!E398</f>
        <v>0</v>
      </c>
      <c r="F398" s="67">
        <f>'PLANTILLA V6'!F398</f>
        <v>0</v>
      </c>
      <c r="G398" s="67">
        <f>'PLANTILLA V6'!G398</f>
        <v>0</v>
      </c>
      <c r="H398" s="67">
        <f>'PLANTILLA V6'!H398</f>
        <v>0</v>
      </c>
      <c r="I398" s="67">
        <f>'PLANTILLA V6'!I398</f>
        <v>0</v>
      </c>
      <c r="J398" s="132">
        <f>'PLANTILLA V6'!J398</f>
        <v>0</v>
      </c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</row>
    <row r="399" spans="1:26" ht="16.5" x14ac:dyDescent="0.45">
      <c r="A399" s="67">
        <f>'PLANTILLA V6'!A399</f>
        <v>0</v>
      </c>
      <c r="B399" s="67">
        <f>'PLANTILLA V6'!B399</f>
        <v>0</v>
      </c>
      <c r="C399" s="67">
        <f>'PLANTILLA V6'!C399</f>
        <v>0</v>
      </c>
      <c r="D399" s="67">
        <f>'PLANTILLA V6'!D399</f>
        <v>0</v>
      </c>
      <c r="E399" s="28">
        <f>'PLANTILLA V6'!E399</f>
        <v>0</v>
      </c>
      <c r="F399" s="67">
        <f>'PLANTILLA V6'!F399</f>
        <v>0</v>
      </c>
      <c r="G399" s="67">
        <f>'PLANTILLA V6'!G399</f>
        <v>0</v>
      </c>
      <c r="H399" s="67">
        <f>'PLANTILLA V6'!H399</f>
        <v>0</v>
      </c>
      <c r="I399" s="67">
        <f>'PLANTILLA V6'!I399</f>
        <v>0</v>
      </c>
      <c r="J399" s="132">
        <f>'PLANTILLA V6'!J399</f>
        <v>0</v>
      </c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</row>
    <row r="400" spans="1:26" ht="16.5" x14ac:dyDescent="0.45">
      <c r="A400" s="67">
        <f>'PLANTILLA V6'!A400</f>
        <v>0</v>
      </c>
      <c r="B400" s="67">
        <f>'PLANTILLA V6'!B400</f>
        <v>0</v>
      </c>
      <c r="C400" s="67">
        <f>'PLANTILLA V6'!C400</f>
        <v>0</v>
      </c>
      <c r="D400" s="67">
        <f>'PLANTILLA V6'!D400</f>
        <v>0</v>
      </c>
      <c r="E400" s="28">
        <f>'PLANTILLA V6'!E400</f>
        <v>0</v>
      </c>
      <c r="F400" s="67">
        <f>'PLANTILLA V6'!F400</f>
        <v>0</v>
      </c>
      <c r="G400" s="67">
        <f>'PLANTILLA V6'!G400</f>
        <v>0</v>
      </c>
      <c r="H400" s="67">
        <f>'PLANTILLA V6'!H400</f>
        <v>0</v>
      </c>
      <c r="I400" s="67">
        <f>'PLANTILLA V6'!I400</f>
        <v>0</v>
      </c>
      <c r="J400" s="132">
        <f>'PLANTILLA V6'!J400</f>
        <v>0</v>
      </c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</row>
    <row r="401" spans="1:26" ht="16.5" x14ac:dyDescent="0.45">
      <c r="A401" s="67">
        <f>'PLANTILLA V6'!A401</f>
        <v>0</v>
      </c>
      <c r="B401" s="67">
        <f>'PLANTILLA V6'!B401</f>
        <v>0</v>
      </c>
      <c r="C401" s="67">
        <f>'PLANTILLA V6'!C401</f>
        <v>0</v>
      </c>
      <c r="D401" s="67">
        <f>'PLANTILLA V6'!D401</f>
        <v>0</v>
      </c>
      <c r="E401" s="28">
        <f>'PLANTILLA V6'!E401</f>
        <v>0</v>
      </c>
      <c r="F401" s="67">
        <f>'PLANTILLA V6'!F401</f>
        <v>0</v>
      </c>
      <c r="G401" s="67">
        <f>'PLANTILLA V6'!G401</f>
        <v>0</v>
      </c>
      <c r="H401" s="67">
        <f>'PLANTILLA V6'!H401</f>
        <v>0</v>
      </c>
      <c r="I401" s="67">
        <f>'PLANTILLA V6'!I401</f>
        <v>0</v>
      </c>
      <c r="J401" s="132">
        <f>'PLANTILLA V6'!J401</f>
        <v>0</v>
      </c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</row>
    <row r="402" spans="1:26" ht="16.5" x14ac:dyDescent="0.45">
      <c r="A402" s="67">
        <f>'PLANTILLA V6'!A402</f>
        <v>0</v>
      </c>
      <c r="B402" s="67">
        <f>'PLANTILLA V6'!B402</f>
        <v>0</v>
      </c>
      <c r="C402" s="67">
        <f>'PLANTILLA V6'!C402</f>
        <v>0</v>
      </c>
      <c r="D402" s="67">
        <f>'PLANTILLA V6'!D402</f>
        <v>0</v>
      </c>
      <c r="E402" s="28">
        <f>'PLANTILLA V6'!E402</f>
        <v>0</v>
      </c>
      <c r="F402" s="67">
        <f>'PLANTILLA V6'!F402</f>
        <v>0</v>
      </c>
      <c r="G402" s="67">
        <f>'PLANTILLA V6'!G402</f>
        <v>0</v>
      </c>
      <c r="H402" s="67">
        <f>'PLANTILLA V6'!H402</f>
        <v>0</v>
      </c>
      <c r="I402" s="67">
        <f>'PLANTILLA V6'!I402</f>
        <v>0</v>
      </c>
      <c r="J402" s="132">
        <f>'PLANTILLA V6'!J402</f>
        <v>0</v>
      </c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spans="1:26" ht="16.5" x14ac:dyDescent="0.45">
      <c r="A403" s="67">
        <f>'PLANTILLA V6'!A403</f>
        <v>0</v>
      </c>
      <c r="B403" s="67">
        <f>'PLANTILLA V6'!B403</f>
        <v>0</v>
      </c>
      <c r="C403" s="67">
        <f>'PLANTILLA V6'!C403</f>
        <v>0</v>
      </c>
      <c r="D403" s="67">
        <f>'PLANTILLA V6'!D403</f>
        <v>0</v>
      </c>
      <c r="E403" s="28">
        <f>'PLANTILLA V6'!E403</f>
        <v>0</v>
      </c>
      <c r="F403" s="67">
        <f>'PLANTILLA V6'!F403</f>
        <v>0</v>
      </c>
      <c r="G403" s="67">
        <f>'PLANTILLA V6'!G403</f>
        <v>0</v>
      </c>
      <c r="H403" s="67">
        <f>'PLANTILLA V6'!H403</f>
        <v>0</v>
      </c>
      <c r="I403" s="67">
        <f>'PLANTILLA V6'!I403</f>
        <v>0</v>
      </c>
      <c r="J403" s="132">
        <f>'PLANTILLA V6'!J403</f>
        <v>0</v>
      </c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</row>
    <row r="404" spans="1:26" ht="16.5" x14ac:dyDescent="0.45">
      <c r="A404" s="67">
        <f>'PLANTILLA V6'!A404</f>
        <v>0</v>
      </c>
      <c r="B404" s="67">
        <f>'PLANTILLA V6'!B404</f>
        <v>0</v>
      </c>
      <c r="C404" s="67">
        <f>'PLANTILLA V6'!C404</f>
        <v>0</v>
      </c>
      <c r="D404" s="67">
        <f>'PLANTILLA V6'!D404</f>
        <v>0</v>
      </c>
      <c r="E404" s="28">
        <f>'PLANTILLA V6'!E404</f>
        <v>0</v>
      </c>
      <c r="F404" s="67">
        <f>'PLANTILLA V6'!F404</f>
        <v>0</v>
      </c>
      <c r="G404" s="67">
        <f>'PLANTILLA V6'!G404</f>
        <v>0</v>
      </c>
      <c r="H404" s="67">
        <f>'PLANTILLA V6'!H404</f>
        <v>0</v>
      </c>
      <c r="I404" s="67">
        <f>'PLANTILLA V6'!I404</f>
        <v>0</v>
      </c>
      <c r="J404" s="132">
        <f>'PLANTILLA V6'!J404</f>
        <v>0</v>
      </c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</row>
    <row r="405" spans="1:26" ht="16.5" x14ac:dyDescent="0.45">
      <c r="A405" s="67">
        <f>'PLANTILLA V6'!A405</f>
        <v>0</v>
      </c>
      <c r="B405" s="67">
        <f>'PLANTILLA V6'!B405</f>
        <v>0</v>
      </c>
      <c r="C405" s="67">
        <f>'PLANTILLA V6'!C405</f>
        <v>0</v>
      </c>
      <c r="D405" s="67">
        <f>'PLANTILLA V6'!D405</f>
        <v>0</v>
      </c>
      <c r="E405" s="28">
        <f>'PLANTILLA V6'!E405</f>
        <v>0</v>
      </c>
      <c r="F405" s="67">
        <f>'PLANTILLA V6'!F405</f>
        <v>0</v>
      </c>
      <c r="G405" s="67">
        <f>'PLANTILLA V6'!G405</f>
        <v>0</v>
      </c>
      <c r="H405" s="67">
        <f>'PLANTILLA V6'!H405</f>
        <v>0</v>
      </c>
      <c r="I405" s="67">
        <f>'PLANTILLA V6'!I405</f>
        <v>0</v>
      </c>
      <c r="J405" s="132">
        <f>'PLANTILLA V6'!J405</f>
        <v>0</v>
      </c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</row>
    <row r="406" spans="1:26" ht="16.5" x14ac:dyDescent="0.45">
      <c r="A406" s="67">
        <f>'PLANTILLA V6'!A406</f>
        <v>0</v>
      </c>
      <c r="B406" s="67">
        <f>'PLANTILLA V6'!B406</f>
        <v>0</v>
      </c>
      <c r="C406" s="67">
        <f>'PLANTILLA V6'!C406</f>
        <v>0</v>
      </c>
      <c r="D406" s="67">
        <f>'PLANTILLA V6'!D406</f>
        <v>0</v>
      </c>
      <c r="E406" s="28">
        <f>'PLANTILLA V6'!E406</f>
        <v>0</v>
      </c>
      <c r="F406" s="67">
        <f>'PLANTILLA V6'!F406</f>
        <v>0</v>
      </c>
      <c r="G406" s="67">
        <f>'PLANTILLA V6'!G406</f>
        <v>0</v>
      </c>
      <c r="H406" s="67">
        <f>'PLANTILLA V6'!H406</f>
        <v>0</v>
      </c>
      <c r="I406" s="67">
        <f>'PLANTILLA V6'!I406</f>
        <v>0</v>
      </c>
      <c r="J406" s="132">
        <f>'PLANTILLA V6'!J406</f>
        <v>0</v>
      </c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</row>
    <row r="407" spans="1:26" ht="16.5" x14ac:dyDescent="0.45">
      <c r="A407" s="67">
        <f>'PLANTILLA V6'!A407</f>
        <v>0</v>
      </c>
      <c r="B407" s="67">
        <f>'PLANTILLA V6'!B407</f>
        <v>0</v>
      </c>
      <c r="C407" s="67">
        <f>'PLANTILLA V6'!C407</f>
        <v>0</v>
      </c>
      <c r="D407" s="67">
        <f>'PLANTILLA V6'!D407</f>
        <v>0</v>
      </c>
      <c r="E407" s="28">
        <f>'PLANTILLA V6'!E407</f>
        <v>0</v>
      </c>
      <c r="F407" s="67">
        <f>'PLANTILLA V6'!F407</f>
        <v>0</v>
      </c>
      <c r="G407" s="67">
        <f>'PLANTILLA V6'!G407</f>
        <v>0</v>
      </c>
      <c r="H407" s="67">
        <f>'PLANTILLA V6'!H407</f>
        <v>0</v>
      </c>
      <c r="I407" s="67">
        <f>'PLANTILLA V6'!I407</f>
        <v>0</v>
      </c>
      <c r="J407" s="132">
        <f>'PLANTILLA V6'!J407</f>
        <v>0</v>
      </c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spans="1:26" ht="16.5" x14ac:dyDescent="0.45">
      <c r="A408" s="67">
        <f>'PLANTILLA V6'!A408</f>
        <v>0</v>
      </c>
      <c r="B408" s="67">
        <f>'PLANTILLA V6'!B408</f>
        <v>0</v>
      </c>
      <c r="C408" s="67">
        <f>'PLANTILLA V6'!C408</f>
        <v>0</v>
      </c>
      <c r="D408" s="67">
        <f>'PLANTILLA V6'!D408</f>
        <v>0</v>
      </c>
      <c r="E408" s="28">
        <f>'PLANTILLA V6'!E408</f>
        <v>0</v>
      </c>
      <c r="F408" s="67">
        <f>'PLANTILLA V6'!F408</f>
        <v>0</v>
      </c>
      <c r="G408" s="67">
        <f>'PLANTILLA V6'!G408</f>
        <v>0</v>
      </c>
      <c r="H408" s="67">
        <f>'PLANTILLA V6'!H408</f>
        <v>0</v>
      </c>
      <c r="I408" s="67">
        <f>'PLANTILLA V6'!I408</f>
        <v>0</v>
      </c>
      <c r="J408" s="132">
        <f>'PLANTILLA V6'!J408</f>
        <v>0</v>
      </c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</row>
    <row r="409" spans="1:26" ht="16.5" x14ac:dyDescent="0.45">
      <c r="A409" s="67">
        <f>'PLANTILLA V6'!A409</f>
        <v>0</v>
      </c>
      <c r="B409" s="67">
        <f>'PLANTILLA V6'!B409</f>
        <v>0</v>
      </c>
      <c r="C409" s="67">
        <f>'PLANTILLA V6'!C409</f>
        <v>0</v>
      </c>
      <c r="D409" s="67">
        <f>'PLANTILLA V6'!D409</f>
        <v>0</v>
      </c>
      <c r="E409" s="28">
        <f>'PLANTILLA V6'!E409</f>
        <v>0</v>
      </c>
      <c r="F409" s="67">
        <f>'PLANTILLA V6'!F409</f>
        <v>0</v>
      </c>
      <c r="G409" s="67">
        <f>'PLANTILLA V6'!G409</f>
        <v>0</v>
      </c>
      <c r="H409" s="67">
        <f>'PLANTILLA V6'!H409</f>
        <v>0</v>
      </c>
      <c r="I409" s="67">
        <f>'PLANTILLA V6'!I409</f>
        <v>0</v>
      </c>
      <c r="J409" s="132">
        <f>'PLANTILLA V6'!J409</f>
        <v>0</v>
      </c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</row>
    <row r="410" spans="1:26" ht="16.5" x14ac:dyDescent="0.45">
      <c r="A410" s="67">
        <f>'PLANTILLA V6'!A410</f>
        <v>0</v>
      </c>
      <c r="B410" s="67">
        <f>'PLANTILLA V6'!B410</f>
        <v>0</v>
      </c>
      <c r="C410" s="67">
        <f>'PLANTILLA V6'!C410</f>
        <v>0</v>
      </c>
      <c r="D410" s="67">
        <f>'PLANTILLA V6'!D410</f>
        <v>0</v>
      </c>
      <c r="E410" s="28">
        <f>'PLANTILLA V6'!E410</f>
        <v>0</v>
      </c>
      <c r="F410" s="67">
        <f>'PLANTILLA V6'!F410</f>
        <v>0</v>
      </c>
      <c r="G410" s="67">
        <f>'PLANTILLA V6'!G410</f>
        <v>0</v>
      </c>
      <c r="H410" s="67">
        <f>'PLANTILLA V6'!H410</f>
        <v>0</v>
      </c>
      <c r="I410" s="67">
        <f>'PLANTILLA V6'!I410</f>
        <v>0</v>
      </c>
      <c r="J410" s="132">
        <f>'PLANTILLA V6'!J410</f>
        <v>0</v>
      </c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</row>
    <row r="411" spans="1:26" ht="16.5" x14ac:dyDescent="0.45">
      <c r="A411" s="67">
        <f>'PLANTILLA V6'!A411</f>
        <v>0</v>
      </c>
      <c r="B411" s="67">
        <f>'PLANTILLA V6'!B411</f>
        <v>0</v>
      </c>
      <c r="C411" s="67">
        <f>'PLANTILLA V6'!C411</f>
        <v>0</v>
      </c>
      <c r="D411" s="67">
        <f>'PLANTILLA V6'!D411</f>
        <v>0</v>
      </c>
      <c r="E411" s="28">
        <f>'PLANTILLA V6'!E411</f>
        <v>0</v>
      </c>
      <c r="F411" s="67">
        <f>'PLANTILLA V6'!F411</f>
        <v>0</v>
      </c>
      <c r="G411" s="67">
        <f>'PLANTILLA V6'!G411</f>
        <v>0</v>
      </c>
      <c r="H411" s="67">
        <f>'PLANTILLA V6'!H411</f>
        <v>0</v>
      </c>
      <c r="I411" s="67">
        <f>'PLANTILLA V6'!I411</f>
        <v>0</v>
      </c>
      <c r="J411" s="132">
        <f>'PLANTILLA V6'!J411</f>
        <v>0</v>
      </c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</row>
    <row r="412" spans="1:26" ht="16.5" x14ac:dyDescent="0.45">
      <c r="A412" s="67">
        <f>'PLANTILLA V6'!A412</f>
        <v>0</v>
      </c>
      <c r="B412" s="67">
        <f>'PLANTILLA V6'!B412</f>
        <v>0</v>
      </c>
      <c r="C412" s="67">
        <f>'PLANTILLA V6'!C412</f>
        <v>0</v>
      </c>
      <c r="D412" s="67">
        <f>'PLANTILLA V6'!D412</f>
        <v>0</v>
      </c>
      <c r="E412" s="28">
        <f>'PLANTILLA V6'!E412</f>
        <v>0</v>
      </c>
      <c r="F412" s="67">
        <f>'PLANTILLA V6'!F412</f>
        <v>0</v>
      </c>
      <c r="G412" s="67">
        <f>'PLANTILLA V6'!G412</f>
        <v>0</v>
      </c>
      <c r="H412" s="67">
        <f>'PLANTILLA V6'!H412</f>
        <v>0</v>
      </c>
      <c r="I412" s="67">
        <f>'PLANTILLA V6'!I412</f>
        <v>0</v>
      </c>
      <c r="J412" s="132">
        <f>'PLANTILLA V6'!J412</f>
        <v>0</v>
      </c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</row>
    <row r="413" spans="1:26" ht="16.5" x14ac:dyDescent="0.45">
      <c r="A413" s="67">
        <f>'PLANTILLA V6'!A413</f>
        <v>0</v>
      </c>
      <c r="B413" s="67">
        <f>'PLANTILLA V6'!B413</f>
        <v>0</v>
      </c>
      <c r="C413" s="67">
        <f>'PLANTILLA V6'!C413</f>
        <v>0</v>
      </c>
      <c r="D413" s="67">
        <f>'PLANTILLA V6'!D413</f>
        <v>0</v>
      </c>
      <c r="E413" s="28">
        <f>'PLANTILLA V6'!E413</f>
        <v>0</v>
      </c>
      <c r="F413" s="67">
        <f>'PLANTILLA V6'!F413</f>
        <v>0</v>
      </c>
      <c r="G413" s="67">
        <f>'PLANTILLA V6'!G413</f>
        <v>0</v>
      </c>
      <c r="H413" s="67">
        <f>'PLANTILLA V6'!H413</f>
        <v>0</v>
      </c>
      <c r="I413" s="67">
        <f>'PLANTILLA V6'!I413</f>
        <v>0</v>
      </c>
      <c r="J413" s="132">
        <f>'PLANTILLA V6'!J413</f>
        <v>0</v>
      </c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</row>
    <row r="414" spans="1:26" ht="16.5" x14ac:dyDescent="0.45">
      <c r="A414" s="67">
        <f>'PLANTILLA V6'!A414</f>
        <v>0</v>
      </c>
      <c r="B414" s="67">
        <f>'PLANTILLA V6'!B414</f>
        <v>0</v>
      </c>
      <c r="C414" s="67">
        <f>'PLANTILLA V6'!C414</f>
        <v>0</v>
      </c>
      <c r="D414" s="67">
        <f>'PLANTILLA V6'!D414</f>
        <v>0</v>
      </c>
      <c r="E414" s="28">
        <f>'PLANTILLA V6'!E414</f>
        <v>0</v>
      </c>
      <c r="F414" s="67">
        <f>'PLANTILLA V6'!F414</f>
        <v>0</v>
      </c>
      <c r="G414" s="67">
        <f>'PLANTILLA V6'!G414</f>
        <v>0</v>
      </c>
      <c r="H414" s="67">
        <f>'PLANTILLA V6'!H414</f>
        <v>0</v>
      </c>
      <c r="I414" s="67">
        <f>'PLANTILLA V6'!I414</f>
        <v>0</v>
      </c>
      <c r="J414" s="132">
        <f>'PLANTILLA V6'!J414</f>
        <v>0</v>
      </c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5" spans="1:26" ht="16.5" x14ac:dyDescent="0.45">
      <c r="A415" s="67">
        <f>'PLANTILLA V6'!A415</f>
        <v>0</v>
      </c>
      <c r="B415" s="67">
        <f>'PLANTILLA V6'!B415</f>
        <v>0</v>
      </c>
      <c r="C415" s="67">
        <f>'PLANTILLA V6'!C415</f>
        <v>0</v>
      </c>
      <c r="D415" s="67">
        <f>'PLANTILLA V6'!D415</f>
        <v>0</v>
      </c>
      <c r="E415" s="28">
        <f>'PLANTILLA V6'!E415</f>
        <v>0</v>
      </c>
      <c r="F415" s="67">
        <f>'PLANTILLA V6'!F415</f>
        <v>0</v>
      </c>
      <c r="G415" s="67">
        <f>'PLANTILLA V6'!G415</f>
        <v>0</v>
      </c>
      <c r="H415" s="67">
        <f>'PLANTILLA V6'!H415</f>
        <v>0</v>
      </c>
      <c r="I415" s="67">
        <f>'PLANTILLA V6'!I415</f>
        <v>0</v>
      </c>
      <c r="J415" s="132">
        <f>'PLANTILLA V6'!J415</f>
        <v>0</v>
      </c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</row>
    <row r="416" spans="1:26" ht="16.5" x14ac:dyDescent="0.45">
      <c r="A416" s="67">
        <f>'PLANTILLA V6'!A416</f>
        <v>0</v>
      </c>
      <c r="B416" s="67">
        <f>'PLANTILLA V6'!B416</f>
        <v>0</v>
      </c>
      <c r="C416" s="67">
        <f>'PLANTILLA V6'!C416</f>
        <v>0</v>
      </c>
      <c r="D416" s="67">
        <f>'PLANTILLA V6'!D416</f>
        <v>0</v>
      </c>
      <c r="E416" s="28">
        <f>'PLANTILLA V6'!E416</f>
        <v>0</v>
      </c>
      <c r="F416" s="67">
        <f>'PLANTILLA V6'!F416</f>
        <v>0</v>
      </c>
      <c r="G416" s="67">
        <f>'PLANTILLA V6'!G416</f>
        <v>0</v>
      </c>
      <c r="H416" s="67">
        <f>'PLANTILLA V6'!H416</f>
        <v>0</v>
      </c>
      <c r="I416" s="67">
        <f>'PLANTILLA V6'!I416</f>
        <v>0</v>
      </c>
      <c r="J416" s="132">
        <f>'PLANTILLA V6'!J416</f>
        <v>0</v>
      </c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</row>
    <row r="417" spans="1:26" ht="16.5" x14ac:dyDescent="0.45">
      <c r="A417" s="67">
        <f>'PLANTILLA V6'!A417</f>
        <v>0</v>
      </c>
      <c r="B417" s="67">
        <f>'PLANTILLA V6'!B417</f>
        <v>0</v>
      </c>
      <c r="C417" s="67">
        <f>'PLANTILLA V6'!C417</f>
        <v>0</v>
      </c>
      <c r="D417" s="67">
        <f>'PLANTILLA V6'!D417</f>
        <v>0</v>
      </c>
      <c r="E417" s="28">
        <f>'PLANTILLA V6'!E417</f>
        <v>0</v>
      </c>
      <c r="F417" s="67">
        <f>'PLANTILLA V6'!F417</f>
        <v>0</v>
      </c>
      <c r="G417" s="67">
        <f>'PLANTILLA V6'!G417</f>
        <v>0</v>
      </c>
      <c r="H417" s="67">
        <f>'PLANTILLA V6'!H417</f>
        <v>0</v>
      </c>
      <c r="I417" s="67">
        <f>'PLANTILLA V6'!I417</f>
        <v>0</v>
      </c>
      <c r="J417" s="132">
        <f>'PLANTILLA V6'!J417</f>
        <v>0</v>
      </c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</row>
    <row r="418" spans="1:26" ht="16.5" x14ac:dyDescent="0.45">
      <c r="A418" s="67">
        <f>'PLANTILLA V6'!A418</f>
        <v>0</v>
      </c>
      <c r="B418" s="67">
        <f>'PLANTILLA V6'!B418</f>
        <v>0</v>
      </c>
      <c r="C418" s="67">
        <f>'PLANTILLA V6'!C418</f>
        <v>0</v>
      </c>
      <c r="D418" s="67">
        <f>'PLANTILLA V6'!D418</f>
        <v>0</v>
      </c>
      <c r="E418" s="28">
        <f>'PLANTILLA V6'!E418</f>
        <v>0</v>
      </c>
      <c r="F418" s="67">
        <f>'PLANTILLA V6'!F418</f>
        <v>0</v>
      </c>
      <c r="G418" s="67">
        <f>'PLANTILLA V6'!G418</f>
        <v>0</v>
      </c>
      <c r="H418" s="67">
        <f>'PLANTILLA V6'!H418</f>
        <v>0</v>
      </c>
      <c r="I418" s="67">
        <f>'PLANTILLA V6'!I418</f>
        <v>0</v>
      </c>
      <c r="J418" s="132">
        <f>'PLANTILLA V6'!J418</f>
        <v>0</v>
      </c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</row>
    <row r="419" spans="1:26" ht="16.5" x14ac:dyDescent="0.45">
      <c r="A419" s="67">
        <f>'PLANTILLA V6'!A419</f>
        <v>0</v>
      </c>
      <c r="B419" s="67">
        <f>'PLANTILLA V6'!B419</f>
        <v>0</v>
      </c>
      <c r="C419" s="67">
        <f>'PLANTILLA V6'!C419</f>
        <v>0</v>
      </c>
      <c r="D419" s="67">
        <f>'PLANTILLA V6'!D419</f>
        <v>0</v>
      </c>
      <c r="E419" s="28">
        <f>'PLANTILLA V6'!E419</f>
        <v>0</v>
      </c>
      <c r="F419" s="67">
        <f>'PLANTILLA V6'!F419</f>
        <v>0</v>
      </c>
      <c r="G419" s="67">
        <f>'PLANTILLA V6'!G419</f>
        <v>0</v>
      </c>
      <c r="H419" s="67">
        <f>'PLANTILLA V6'!H419</f>
        <v>0</v>
      </c>
      <c r="I419" s="67">
        <f>'PLANTILLA V6'!I419</f>
        <v>0</v>
      </c>
      <c r="J419" s="132">
        <f>'PLANTILLA V6'!J419</f>
        <v>0</v>
      </c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</row>
    <row r="420" spans="1:26" ht="16.5" x14ac:dyDescent="0.45">
      <c r="A420" s="67">
        <f>'PLANTILLA V6'!A420</f>
        <v>0</v>
      </c>
      <c r="B420" s="67">
        <f>'PLANTILLA V6'!B420</f>
        <v>0</v>
      </c>
      <c r="C420" s="67">
        <f>'PLANTILLA V6'!C420</f>
        <v>0</v>
      </c>
      <c r="D420" s="67">
        <f>'PLANTILLA V6'!D420</f>
        <v>0</v>
      </c>
      <c r="E420" s="28">
        <f>'PLANTILLA V6'!E420</f>
        <v>0</v>
      </c>
      <c r="F420" s="67">
        <f>'PLANTILLA V6'!F420</f>
        <v>0</v>
      </c>
      <c r="G420" s="67">
        <f>'PLANTILLA V6'!G420</f>
        <v>0</v>
      </c>
      <c r="H420" s="67">
        <f>'PLANTILLA V6'!H420</f>
        <v>0</v>
      </c>
      <c r="I420" s="67">
        <f>'PLANTILLA V6'!I420</f>
        <v>0</v>
      </c>
      <c r="J420" s="132">
        <f>'PLANTILLA V6'!J420</f>
        <v>0</v>
      </c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</row>
    <row r="421" spans="1:26" ht="16.5" x14ac:dyDescent="0.45">
      <c r="A421" s="67">
        <f>'PLANTILLA V6'!A421</f>
        <v>0</v>
      </c>
      <c r="B421" s="67">
        <f>'PLANTILLA V6'!B421</f>
        <v>0</v>
      </c>
      <c r="C421" s="67">
        <f>'PLANTILLA V6'!C421</f>
        <v>0</v>
      </c>
      <c r="D421" s="67">
        <f>'PLANTILLA V6'!D421</f>
        <v>0</v>
      </c>
      <c r="E421" s="28">
        <f>'PLANTILLA V6'!E421</f>
        <v>0</v>
      </c>
      <c r="F421" s="67">
        <f>'PLANTILLA V6'!F421</f>
        <v>0</v>
      </c>
      <c r="G421" s="67">
        <f>'PLANTILLA V6'!G421</f>
        <v>0</v>
      </c>
      <c r="H421" s="67">
        <f>'PLANTILLA V6'!H421</f>
        <v>0</v>
      </c>
      <c r="I421" s="67">
        <f>'PLANTILLA V6'!I421</f>
        <v>0</v>
      </c>
      <c r="J421" s="132">
        <f>'PLANTILLA V6'!J421</f>
        <v>0</v>
      </c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spans="1:26" ht="16.5" x14ac:dyDescent="0.45">
      <c r="A422" s="67">
        <f>'PLANTILLA V6'!A422</f>
        <v>0</v>
      </c>
      <c r="B422" s="67">
        <f>'PLANTILLA V6'!B422</f>
        <v>0</v>
      </c>
      <c r="C422" s="67">
        <f>'PLANTILLA V6'!C422</f>
        <v>0</v>
      </c>
      <c r="D422" s="67">
        <f>'PLANTILLA V6'!D422</f>
        <v>0</v>
      </c>
      <c r="E422" s="28">
        <f>'PLANTILLA V6'!E422</f>
        <v>0</v>
      </c>
      <c r="F422" s="67">
        <f>'PLANTILLA V6'!F422</f>
        <v>0</v>
      </c>
      <c r="G422" s="67">
        <f>'PLANTILLA V6'!G422</f>
        <v>0</v>
      </c>
      <c r="H422" s="67">
        <f>'PLANTILLA V6'!H422</f>
        <v>0</v>
      </c>
      <c r="I422" s="67">
        <f>'PLANTILLA V6'!I422</f>
        <v>0</v>
      </c>
      <c r="J422" s="132">
        <f>'PLANTILLA V6'!J422</f>
        <v>0</v>
      </c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spans="1:26" ht="16.5" x14ac:dyDescent="0.45">
      <c r="A423" s="67">
        <f>'PLANTILLA V6'!A423</f>
        <v>0</v>
      </c>
      <c r="B423" s="67">
        <f>'PLANTILLA V6'!B423</f>
        <v>0</v>
      </c>
      <c r="C423" s="67">
        <f>'PLANTILLA V6'!C423</f>
        <v>0</v>
      </c>
      <c r="D423" s="67">
        <f>'PLANTILLA V6'!D423</f>
        <v>0</v>
      </c>
      <c r="E423" s="28">
        <f>'PLANTILLA V6'!E423</f>
        <v>0</v>
      </c>
      <c r="F423" s="67">
        <f>'PLANTILLA V6'!F423</f>
        <v>0</v>
      </c>
      <c r="G423" s="67">
        <f>'PLANTILLA V6'!G423</f>
        <v>0</v>
      </c>
      <c r="H423" s="67">
        <f>'PLANTILLA V6'!H423</f>
        <v>0</v>
      </c>
      <c r="I423" s="67">
        <f>'PLANTILLA V6'!I423</f>
        <v>0</v>
      </c>
      <c r="J423" s="132">
        <f>'PLANTILLA V6'!J423</f>
        <v>0</v>
      </c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</row>
    <row r="424" spans="1:26" ht="16.5" x14ac:dyDescent="0.45">
      <c r="A424" s="67">
        <f>'PLANTILLA V6'!A424</f>
        <v>0</v>
      </c>
      <c r="B424" s="67">
        <f>'PLANTILLA V6'!B424</f>
        <v>0</v>
      </c>
      <c r="C424" s="67">
        <f>'PLANTILLA V6'!C424</f>
        <v>0</v>
      </c>
      <c r="D424" s="67">
        <f>'PLANTILLA V6'!D424</f>
        <v>0</v>
      </c>
      <c r="E424" s="28">
        <f>'PLANTILLA V6'!E424</f>
        <v>0</v>
      </c>
      <c r="F424" s="67">
        <f>'PLANTILLA V6'!F424</f>
        <v>0</v>
      </c>
      <c r="G424" s="67">
        <f>'PLANTILLA V6'!G424</f>
        <v>0</v>
      </c>
      <c r="H424" s="67">
        <f>'PLANTILLA V6'!H424</f>
        <v>0</v>
      </c>
      <c r="I424" s="67">
        <f>'PLANTILLA V6'!I424</f>
        <v>0</v>
      </c>
      <c r="J424" s="132">
        <f>'PLANTILLA V6'!J424</f>
        <v>0</v>
      </c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</row>
    <row r="425" spans="1:26" ht="16.5" x14ac:dyDescent="0.45">
      <c r="A425" s="67">
        <f>'PLANTILLA V6'!A425</f>
        <v>0</v>
      </c>
      <c r="B425" s="67">
        <f>'PLANTILLA V6'!B425</f>
        <v>0</v>
      </c>
      <c r="C425" s="67">
        <f>'PLANTILLA V6'!C425</f>
        <v>0</v>
      </c>
      <c r="D425" s="67">
        <f>'PLANTILLA V6'!D425</f>
        <v>0</v>
      </c>
      <c r="E425" s="28">
        <f>'PLANTILLA V6'!E425</f>
        <v>0</v>
      </c>
      <c r="F425" s="67">
        <f>'PLANTILLA V6'!F425</f>
        <v>0</v>
      </c>
      <c r="G425" s="67">
        <f>'PLANTILLA V6'!G425</f>
        <v>0</v>
      </c>
      <c r="H425" s="67">
        <f>'PLANTILLA V6'!H425</f>
        <v>0</v>
      </c>
      <c r="I425" s="67">
        <f>'PLANTILLA V6'!I425</f>
        <v>0</v>
      </c>
      <c r="J425" s="132">
        <f>'PLANTILLA V6'!J425</f>
        <v>0</v>
      </c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</row>
    <row r="426" spans="1:26" ht="16.5" x14ac:dyDescent="0.45">
      <c r="A426" s="67">
        <f>'PLANTILLA V6'!A426</f>
        <v>0</v>
      </c>
      <c r="B426" s="67">
        <f>'PLANTILLA V6'!B426</f>
        <v>0</v>
      </c>
      <c r="C426" s="67">
        <f>'PLANTILLA V6'!C426</f>
        <v>0</v>
      </c>
      <c r="D426" s="67">
        <f>'PLANTILLA V6'!D426</f>
        <v>0</v>
      </c>
      <c r="E426" s="28">
        <f>'PLANTILLA V6'!E426</f>
        <v>0</v>
      </c>
      <c r="F426" s="67">
        <f>'PLANTILLA V6'!F426</f>
        <v>0</v>
      </c>
      <c r="G426" s="67">
        <f>'PLANTILLA V6'!G426</f>
        <v>0</v>
      </c>
      <c r="H426" s="67">
        <f>'PLANTILLA V6'!H426</f>
        <v>0</v>
      </c>
      <c r="I426" s="67">
        <f>'PLANTILLA V6'!I426</f>
        <v>0</v>
      </c>
      <c r="J426" s="132">
        <f>'PLANTILLA V6'!J426</f>
        <v>0</v>
      </c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7" spans="1:26" ht="16.5" x14ac:dyDescent="0.45">
      <c r="A427" s="67">
        <f>'PLANTILLA V6'!A427</f>
        <v>0</v>
      </c>
      <c r="B427" s="67">
        <f>'PLANTILLA V6'!B427</f>
        <v>0</v>
      </c>
      <c r="C427" s="67">
        <f>'PLANTILLA V6'!C427</f>
        <v>0</v>
      </c>
      <c r="D427" s="67">
        <f>'PLANTILLA V6'!D427</f>
        <v>0</v>
      </c>
      <c r="E427" s="28">
        <f>'PLANTILLA V6'!E427</f>
        <v>0</v>
      </c>
      <c r="F427" s="67">
        <f>'PLANTILLA V6'!F427</f>
        <v>0</v>
      </c>
      <c r="G427" s="67">
        <f>'PLANTILLA V6'!G427</f>
        <v>0</v>
      </c>
      <c r="H427" s="67">
        <f>'PLANTILLA V6'!H427</f>
        <v>0</v>
      </c>
      <c r="I427" s="67">
        <f>'PLANTILLA V6'!I427</f>
        <v>0</v>
      </c>
      <c r="J427" s="132">
        <f>'PLANTILLA V6'!J427</f>
        <v>0</v>
      </c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</row>
    <row r="428" spans="1:26" ht="16.5" x14ac:dyDescent="0.45">
      <c r="A428" s="67">
        <f>'PLANTILLA V6'!A428</f>
        <v>0</v>
      </c>
      <c r="B428" s="67">
        <f>'PLANTILLA V6'!B428</f>
        <v>0</v>
      </c>
      <c r="C428" s="67">
        <f>'PLANTILLA V6'!C428</f>
        <v>0</v>
      </c>
      <c r="D428" s="67">
        <f>'PLANTILLA V6'!D428</f>
        <v>0</v>
      </c>
      <c r="E428" s="28">
        <f>'PLANTILLA V6'!E428</f>
        <v>0</v>
      </c>
      <c r="F428" s="67">
        <f>'PLANTILLA V6'!F428</f>
        <v>0</v>
      </c>
      <c r="G428" s="67">
        <f>'PLANTILLA V6'!G428</f>
        <v>0</v>
      </c>
      <c r="H428" s="67">
        <f>'PLANTILLA V6'!H428</f>
        <v>0</v>
      </c>
      <c r="I428" s="67">
        <f>'PLANTILLA V6'!I428</f>
        <v>0</v>
      </c>
      <c r="J428" s="132">
        <f>'PLANTILLA V6'!J428</f>
        <v>0</v>
      </c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</row>
    <row r="429" spans="1:26" ht="16.5" x14ac:dyDescent="0.45">
      <c r="A429" s="67">
        <f>'PLANTILLA V6'!A429</f>
        <v>0</v>
      </c>
      <c r="B429" s="67">
        <f>'PLANTILLA V6'!B429</f>
        <v>0</v>
      </c>
      <c r="C429" s="67">
        <f>'PLANTILLA V6'!C429</f>
        <v>0</v>
      </c>
      <c r="D429" s="67">
        <f>'PLANTILLA V6'!D429</f>
        <v>0</v>
      </c>
      <c r="E429" s="28">
        <f>'PLANTILLA V6'!E429</f>
        <v>0</v>
      </c>
      <c r="F429" s="67">
        <f>'PLANTILLA V6'!F429</f>
        <v>0</v>
      </c>
      <c r="G429" s="67">
        <f>'PLANTILLA V6'!G429</f>
        <v>0</v>
      </c>
      <c r="H429" s="67">
        <f>'PLANTILLA V6'!H429</f>
        <v>0</v>
      </c>
      <c r="I429" s="67">
        <f>'PLANTILLA V6'!I429</f>
        <v>0</v>
      </c>
      <c r="J429" s="97">
        <f>'PLANTILLA V6'!J429</f>
        <v>0</v>
      </c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</row>
    <row r="430" spans="1:26" ht="16.5" x14ac:dyDescent="0.45">
      <c r="A430" s="67">
        <f>'PLANTILLA V6'!A430</f>
        <v>0</v>
      </c>
      <c r="B430" s="67">
        <f>'PLANTILLA V6'!B430</f>
        <v>0</v>
      </c>
      <c r="C430" s="67">
        <f>'PLANTILLA V6'!C430</f>
        <v>0</v>
      </c>
      <c r="D430" s="67">
        <f>'PLANTILLA V6'!D430</f>
        <v>0</v>
      </c>
      <c r="E430" s="28">
        <f>'PLANTILLA V6'!E430</f>
        <v>0</v>
      </c>
      <c r="F430" s="67">
        <f>'PLANTILLA V6'!F430</f>
        <v>0</v>
      </c>
      <c r="G430" s="67">
        <f>'PLANTILLA V6'!G430</f>
        <v>0</v>
      </c>
      <c r="H430" s="67">
        <f>'PLANTILLA V6'!H430</f>
        <v>0</v>
      </c>
      <c r="I430" s="67">
        <f>'PLANTILLA V6'!I430</f>
        <v>0</v>
      </c>
      <c r="J430" s="97">
        <f>'PLANTILLA V6'!J430</f>
        <v>0</v>
      </c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</row>
    <row r="431" spans="1:26" ht="16.5" x14ac:dyDescent="0.45">
      <c r="A431" s="67">
        <f>'PLANTILLA V6'!A431</f>
        <v>0</v>
      </c>
      <c r="B431" s="67">
        <f>'PLANTILLA V6'!B431</f>
        <v>0</v>
      </c>
      <c r="C431" s="67">
        <f>'PLANTILLA V6'!C431</f>
        <v>0</v>
      </c>
      <c r="D431" s="67">
        <f>'PLANTILLA V6'!D431</f>
        <v>0</v>
      </c>
      <c r="E431" s="28">
        <f>'PLANTILLA V6'!E431</f>
        <v>0</v>
      </c>
      <c r="F431" s="67">
        <f>'PLANTILLA V6'!F431</f>
        <v>0</v>
      </c>
      <c r="G431" s="67">
        <f>'PLANTILLA V6'!G431</f>
        <v>0</v>
      </c>
      <c r="H431" s="67">
        <f>'PLANTILLA V6'!H431</f>
        <v>0</v>
      </c>
      <c r="I431" s="67">
        <f>'PLANTILLA V6'!I431</f>
        <v>0</v>
      </c>
      <c r="J431" s="97">
        <f>'PLANTILLA V6'!J431</f>
        <v>0</v>
      </c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</row>
    <row r="432" spans="1:26" ht="16.5" x14ac:dyDescent="0.45">
      <c r="A432" s="67">
        <f>'PLANTILLA V6'!A432</f>
        <v>0</v>
      </c>
      <c r="B432" s="67">
        <f>'PLANTILLA V6'!B432</f>
        <v>0</v>
      </c>
      <c r="C432" s="67">
        <f>'PLANTILLA V6'!C432</f>
        <v>0</v>
      </c>
      <c r="D432" s="67">
        <f>'PLANTILLA V6'!D432</f>
        <v>0</v>
      </c>
      <c r="E432" s="28">
        <f>'PLANTILLA V6'!E432</f>
        <v>0</v>
      </c>
      <c r="F432" s="67">
        <f>'PLANTILLA V6'!F432</f>
        <v>0</v>
      </c>
      <c r="G432" s="67">
        <f>'PLANTILLA V6'!G432</f>
        <v>0</v>
      </c>
      <c r="H432" s="67">
        <f>'PLANTILLA V6'!H432</f>
        <v>0</v>
      </c>
      <c r="I432" s="67">
        <f>'PLANTILLA V6'!I432</f>
        <v>0</v>
      </c>
      <c r="J432" s="97">
        <f>'PLANTILLA V6'!J432</f>
        <v>0</v>
      </c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</row>
    <row r="433" spans="1:26" ht="16.5" x14ac:dyDescent="0.45">
      <c r="A433" s="67">
        <f>'PLANTILLA V6'!A433</f>
        <v>0</v>
      </c>
      <c r="B433" s="67">
        <f>'PLANTILLA V6'!B433</f>
        <v>0</v>
      </c>
      <c r="C433" s="67">
        <f>'PLANTILLA V6'!C433</f>
        <v>0</v>
      </c>
      <c r="D433" s="67">
        <f>'PLANTILLA V6'!D433</f>
        <v>0</v>
      </c>
      <c r="E433" s="28">
        <f>'PLANTILLA V6'!E433</f>
        <v>0</v>
      </c>
      <c r="F433" s="67">
        <f>'PLANTILLA V6'!F433</f>
        <v>0</v>
      </c>
      <c r="G433" s="67">
        <f>'PLANTILLA V6'!G433</f>
        <v>0</v>
      </c>
      <c r="H433" s="67">
        <f>'PLANTILLA V6'!H433</f>
        <v>0</v>
      </c>
      <c r="I433" s="67">
        <f>'PLANTILLA V6'!I433</f>
        <v>0</v>
      </c>
      <c r="J433" s="97">
        <f>'PLANTILLA V6'!J433</f>
        <v>0</v>
      </c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</row>
    <row r="434" spans="1:26" ht="16.5" x14ac:dyDescent="0.45">
      <c r="A434" s="67">
        <f>'PLANTILLA V6'!A434</f>
        <v>0</v>
      </c>
      <c r="B434" s="67">
        <f>'PLANTILLA V6'!B434</f>
        <v>0</v>
      </c>
      <c r="C434" s="67">
        <f>'PLANTILLA V6'!C434</f>
        <v>0</v>
      </c>
      <c r="D434" s="67">
        <f>'PLANTILLA V6'!D434</f>
        <v>0</v>
      </c>
      <c r="E434" s="28">
        <f>'PLANTILLA V6'!E434</f>
        <v>0</v>
      </c>
      <c r="F434" s="67">
        <f>'PLANTILLA V6'!F434</f>
        <v>0</v>
      </c>
      <c r="G434" s="67">
        <f>'PLANTILLA V6'!G434</f>
        <v>0</v>
      </c>
      <c r="H434" s="67">
        <f>'PLANTILLA V6'!H434</f>
        <v>0</v>
      </c>
      <c r="I434" s="67">
        <f>'PLANTILLA V6'!I434</f>
        <v>0</v>
      </c>
      <c r="J434" s="97">
        <f>'PLANTILLA V6'!J434</f>
        <v>0</v>
      </c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</row>
    <row r="435" spans="1:26" ht="16.5" x14ac:dyDescent="0.45">
      <c r="A435" s="67">
        <f>'PLANTILLA V6'!A435</f>
        <v>0</v>
      </c>
      <c r="B435" s="67">
        <f>'PLANTILLA V6'!B435</f>
        <v>0</v>
      </c>
      <c r="C435" s="67">
        <f>'PLANTILLA V6'!C435</f>
        <v>0</v>
      </c>
      <c r="D435" s="67">
        <f>'PLANTILLA V6'!D435</f>
        <v>0</v>
      </c>
      <c r="E435" s="28">
        <f>'PLANTILLA V6'!E435</f>
        <v>0</v>
      </c>
      <c r="F435" s="67">
        <f>'PLANTILLA V6'!F435</f>
        <v>0</v>
      </c>
      <c r="G435" s="67">
        <f>'PLANTILLA V6'!G435</f>
        <v>0</v>
      </c>
      <c r="H435" s="67">
        <f>'PLANTILLA V6'!H435</f>
        <v>0</v>
      </c>
      <c r="I435" s="67">
        <f>'PLANTILLA V6'!I435</f>
        <v>0</v>
      </c>
      <c r="J435" s="97">
        <f>'PLANTILLA V6'!J435</f>
        <v>0</v>
      </c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</row>
    <row r="436" spans="1:26" ht="16.5" x14ac:dyDescent="0.45">
      <c r="A436" s="67">
        <f>'PLANTILLA V6'!A436</f>
        <v>0</v>
      </c>
      <c r="B436" s="67">
        <f>'PLANTILLA V6'!B436</f>
        <v>0</v>
      </c>
      <c r="C436" s="67">
        <f>'PLANTILLA V6'!C436</f>
        <v>0</v>
      </c>
      <c r="D436" s="67">
        <f>'PLANTILLA V6'!D436</f>
        <v>0</v>
      </c>
      <c r="E436" s="28">
        <f>'PLANTILLA V6'!E436</f>
        <v>0</v>
      </c>
      <c r="F436" s="67">
        <f>'PLANTILLA V6'!F436</f>
        <v>0</v>
      </c>
      <c r="G436" s="67">
        <f>'PLANTILLA V6'!G436</f>
        <v>0</v>
      </c>
      <c r="H436" s="67">
        <f>'PLANTILLA V6'!H436</f>
        <v>0</v>
      </c>
      <c r="I436" s="67">
        <f>'PLANTILLA V6'!I436</f>
        <v>0</v>
      </c>
      <c r="J436" s="97">
        <f>'PLANTILLA V6'!J436</f>
        <v>0</v>
      </c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</row>
    <row r="437" spans="1:26" ht="16.5" x14ac:dyDescent="0.45">
      <c r="A437" s="67">
        <f>'PLANTILLA V6'!A437</f>
        <v>0</v>
      </c>
      <c r="B437" s="67">
        <f>'PLANTILLA V6'!B437</f>
        <v>0</v>
      </c>
      <c r="C437" s="67">
        <f>'PLANTILLA V6'!C437</f>
        <v>0</v>
      </c>
      <c r="D437" s="67">
        <f>'PLANTILLA V6'!D437</f>
        <v>0</v>
      </c>
      <c r="E437" s="28">
        <f>'PLANTILLA V6'!E437</f>
        <v>0</v>
      </c>
      <c r="F437" s="67">
        <f>'PLANTILLA V6'!F437</f>
        <v>0</v>
      </c>
      <c r="G437" s="67">
        <f>'PLANTILLA V6'!G437</f>
        <v>0</v>
      </c>
      <c r="H437" s="67">
        <f>'PLANTILLA V6'!H437</f>
        <v>0</v>
      </c>
      <c r="I437" s="67">
        <f>'PLANTILLA V6'!I437</f>
        <v>0</v>
      </c>
      <c r="J437" s="97">
        <f>'PLANTILLA V6'!J437</f>
        <v>0</v>
      </c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</row>
    <row r="438" spans="1:26" ht="16.5" x14ac:dyDescent="0.45">
      <c r="A438" s="67">
        <f>'PLANTILLA V6'!A438</f>
        <v>0</v>
      </c>
      <c r="B438" s="67">
        <f>'PLANTILLA V6'!B438</f>
        <v>0</v>
      </c>
      <c r="C438" s="67">
        <f>'PLANTILLA V6'!C438</f>
        <v>0</v>
      </c>
      <c r="D438" s="67">
        <f>'PLANTILLA V6'!D438</f>
        <v>0</v>
      </c>
      <c r="E438" s="28">
        <f>'PLANTILLA V6'!E438</f>
        <v>0</v>
      </c>
      <c r="F438" s="67">
        <f>'PLANTILLA V6'!F438</f>
        <v>0</v>
      </c>
      <c r="G438" s="67">
        <f>'PLANTILLA V6'!G438</f>
        <v>0</v>
      </c>
      <c r="H438" s="67">
        <f>'PLANTILLA V6'!H438</f>
        <v>0</v>
      </c>
      <c r="I438" s="67">
        <f>'PLANTILLA V6'!I438</f>
        <v>0</v>
      </c>
      <c r="J438" s="97">
        <f>'PLANTILLA V6'!J438</f>
        <v>0</v>
      </c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</row>
    <row r="439" spans="1:26" ht="16.5" x14ac:dyDescent="0.45">
      <c r="A439" s="67"/>
      <c r="B439" s="67"/>
      <c r="C439" s="67"/>
      <c r="D439" s="67"/>
      <c r="E439" s="28"/>
      <c r="F439" s="67"/>
      <c r="G439" s="67"/>
      <c r="H439" s="67"/>
      <c r="I439" s="67"/>
      <c r="J439" s="9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</row>
    <row r="440" spans="1:26" ht="16.5" x14ac:dyDescent="0.45">
      <c r="A440" s="67"/>
      <c r="B440" s="67"/>
      <c r="C440" s="67"/>
      <c r="D440" s="67"/>
      <c r="E440" s="28"/>
      <c r="F440" s="67"/>
      <c r="G440" s="67"/>
      <c r="H440" s="67"/>
      <c r="I440" s="67"/>
      <c r="J440" s="9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</row>
    <row r="441" spans="1:26" ht="16.5" x14ac:dyDescent="0.45">
      <c r="A441" s="67"/>
      <c r="B441" s="67"/>
      <c r="C441" s="67"/>
      <c r="D441" s="67"/>
      <c r="E441" s="28"/>
      <c r="F441" s="67"/>
      <c r="G441" s="67"/>
      <c r="H441" s="67"/>
      <c r="I441" s="67"/>
      <c r="J441" s="9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</row>
    <row r="442" spans="1:26" ht="16.5" x14ac:dyDescent="0.45">
      <c r="A442" s="67"/>
      <c r="B442" s="67"/>
      <c r="C442" s="67"/>
      <c r="D442" s="67"/>
      <c r="E442" s="28"/>
      <c r="F442" s="67"/>
      <c r="G442" s="67"/>
      <c r="H442" s="67"/>
      <c r="I442" s="67"/>
      <c r="J442" s="9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</row>
    <row r="443" spans="1:26" ht="16.5" x14ac:dyDescent="0.45">
      <c r="A443" s="67"/>
      <c r="B443" s="67"/>
      <c r="C443" s="67"/>
      <c r="D443" s="67"/>
      <c r="E443" s="28"/>
      <c r="F443" s="67"/>
      <c r="G443" s="67"/>
      <c r="H443" s="67"/>
      <c r="I443" s="67"/>
      <c r="J443" s="9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</row>
    <row r="444" spans="1:26" ht="16.5" x14ac:dyDescent="0.45">
      <c r="A444" s="67"/>
      <c r="B444" s="67"/>
      <c r="C444" s="67"/>
      <c r="D444" s="67"/>
      <c r="E444" s="28"/>
      <c r="F444" s="67"/>
      <c r="G444" s="67"/>
      <c r="H444" s="67"/>
      <c r="I444" s="67"/>
      <c r="J444" s="9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</row>
    <row r="445" spans="1:26" ht="16.5" x14ac:dyDescent="0.45">
      <c r="A445" s="67"/>
      <c r="B445" s="67"/>
      <c r="C445" s="67"/>
      <c r="D445" s="67"/>
      <c r="E445" s="28"/>
      <c r="F445" s="67"/>
      <c r="G445" s="67"/>
      <c r="H445" s="67"/>
      <c r="I445" s="67"/>
      <c r="J445" s="9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</row>
    <row r="446" spans="1:26" ht="16.5" x14ac:dyDescent="0.45">
      <c r="A446" s="67"/>
      <c r="B446" s="67"/>
      <c r="C446" s="67"/>
      <c r="D446" s="67"/>
      <c r="E446" s="28"/>
      <c r="F446" s="67"/>
      <c r="G446" s="67"/>
      <c r="H446" s="67"/>
      <c r="I446" s="67"/>
      <c r="J446" s="9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</row>
    <row r="447" spans="1:26" ht="16.5" x14ac:dyDescent="0.45">
      <c r="A447" s="67"/>
      <c r="B447" s="67"/>
      <c r="C447" s="67"/>
      <c r="D447" s="67"/>
      <c r="E447" s="28"/>
      <c r="F447" s="67"/>
      <c r="G447" s="67"/>
      <c r="H447" s="67"/>
      <c r="I447" s="67"/>
      <c r="J447" s="9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</row>
    <row r="448" spans="1:26" ht="16.5" x14ac:dyDescent="0.45">
      <c r="A448" s="67"/>
      <c r="B448" s="67"/>
      <c r="C448" s="67"/>
      <c r="D448" s="67"/>
      <c r="E448" s="28"/>
      <c r="F448" s="67"/>
      <c r="G448" s="67"/>
      <c r="H448" s="67"/>
      <c r="I448" s="67"/>
      <c r="J448" s="9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</row>
    <row r="449" spans="1:26" ht="16.5" x14ac:dyDescent="0.45">
      <c r="A449" s="67"/>
      <c r="B449" s="67"/>
      <c r="C449" s="67"/>
      <c r="D449" s="67"/>
      <c r="E449" s="28"/>
      <c r="F449" s="67"/>
      <c r="G449" s="67"/>
      <c r="H449" s="67"/>
      <c r="I449" s="67"/>
      <c r="J449" s="9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</row>
    <row r="450" spans="1:26" ht="16.5" x14ac:dyDescent="0.45">
      <c r="A450" s="67"/>
      <c r="B450" s="67"/>
      <c r="C450" s="67"/>
      <c r="D450" s="67"/>
      <c r="E450" s="28"/>
      <c r="F450" s="67"/>
      <c r="G450" s="67"/>
      <c r="H450" s="67"/>
      <c r="I450" s="67"/>
      <c r="J450" s="9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</row>
    <row r="451" spans="1:26" ht="16.5" x14ac:dyDescent="0.45">
      <c r="A451" s="67"/>
      <c r="B451" s="67"/>
      <c r="C451" s="67"/>
      <c r="D451" s="67"/>
      <c r="E451" s="28"/>
      <c r="F451" s="67"/>
      <c r="G451" s="67"/>
      <c r="H451" s="67"/>
      <c r="I451" s="67"/>
      <c r="J451" s="9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</row>
    <row r="452" spans="1:26" ht="16.5" x14ac:dyDescent="0.45">
      <c r="A452" s="67"/>
      <c r="B452" s="67"/>
      <c r="C452" s="67"/>
      <c r="D452" s="67"/>
      <c r="E452" s="28"/>
      <c r="F452" s="67"/>
      <c r="G452" s="67"/>
      <c r="H452" s="67"/>
      <c r="I452" s="67"/>
      <c r="J452" s="9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</row>
    <row r="453" spans="1:26" ht="16.5" x14ac:dyDescent="0.45">
      <c r="A453" s="67"/>
      <c r="B453" s="67"/>
      <c r="C453" s="67"/>
      <c r="D453" s="67"/>
      <c r="E453" s="28"/>
      <c r="F453" s="67"/>
      <c r="G453" s="67"/>
      <c r="H453" s="67"/>
      <c r="I453" s="67"/>
      <c r="J453" s="9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</row>
    <row r="454" spans="1:26" ht="16.5" x14ac:dyDescent="0.45">
      <c r="A454" s="67"/>
      <c r="B454" s="67"/>
      <c r="C454" s="67"/>
      <c r="D454" s="67"/>
      <c r="E454" s="28"/>
      <c r="F454" s="67"/>
      <c r="G454" s="67"/>
      <c r="H454" s="67"/>
      <c r="I454" s="67"/>
      <c r="J454" s="9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</row>
    <row r="455" spans="1:26" ht="16.5" x14ac:dyDescent="0.45">
      <c r="A455" s="67"/>
      <c r="B455" s="67"/>
      <c r="C455" s="67"/>
      <c r="D455" s="67"/>
      <c r="E455" s="28"/>
      <c r="F455" s="67"/>
      <c r="G455" s="67"/>
      <c r="H455" s="67"/>
      <c r="I455" s="67"/>
      <c r="J455" s="9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</row>
    <row r="456" spans="1:26" ht="16.5" x14ac:dyDescent="0.45">
      <c r="A456" s="67"/>
      <c r="B456" s="67"/>
      <c r="C456" s="67"/>
      <c r="D456" s="67"/>
      <c r="E456" s="28"/>
      <c r="F456" s="67"/>
      <c r="G456" s="67"/>
      <c r="H456" s="67"/>
      <c r="I456" s="67"/>
      <c r="J456" s="9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</row>
    <row r="457" spans="1:26" ht="16.5" x14ac:dyDescent="0.45">
      <c r="A457" s="67"/>
      <c r="B457" s="67"/>
      <c r="C457" s="67"/>
      <c r="D457" s="67"/>
      <c r="E457" s="28"/>
      <c r="F457" s="67"/>
      <c r="G457" s="67"/>
      <c r="H457" s="67"/>
      <c r="I457" s="67"/>
      <c r="J457" s="9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</row>
    <row r="458" spans="1:26" ht="16.5" x14ac:dyDescent="0.45">
      <c r="A458" s="67"/>
      <c r="B458" s="67"/>
      <c r="C458" s="67"/>
      <c r="D458" s="67"/>
      <c r="E458" s="28"/>
      <c r="F458" s="67"/>
      <c r="G458" s="67"/>
      <c r="H458" s="67"/>
      <c r="I458" s="67"/>
      <c r="J458" s="9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</row>
    <row r="459" spans="1:26" ht="16.5" x14ac:dyDescent="0.45">
      <c r="A459" s="67"/>
      <c r="B459" s="67"/>
      <c r="C459" s="67"/>
      <c r="D459" s="67"/>
      <c r="E459" s="28"/>
      <c r="F459" s="67"/>
      <c r="G459" s="67"/>
      <c r="H459" s="67"/>
      <c r="I459" s="67"/>
      <c r="J459" s="9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</row>
    <row r="460" spans="1:26" ht="16.5" x14ac:dyDescent="0.45">
      <c r="A460" s="67"/>
      <c r="B460" s="67"/>
      <c r="C460" s="67"/>
      <c r="D460" s="67"/>
      <c r="E460" s="28"/>
      <c r="F460" s="67"/>
      <c r="G460" s="67"/>
      <c r="H460" s="67"/>
      <c r="I460" s="67"/>
      <c r="J460" s="9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</row>
    <row r="461" spans="1:26" ht="16.5" x14ac:dyDescent="0.45">
      <c r="A461" s="67"/>
      <c r="B461" s="67"/>
      <c r="C461" s="67"/>
      <c r="D461" s="67"/>
      <c r="E461" s="28"/>
      <c r="F461" s="67"/>
      <c r="G461" s="67"/>
      <c r="H461" s="67"/>
      <c r="I461" s="67"/>
      <c r="J461" s="9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</row>
    <row r="462" spans="1:26" ht="16.5" x14ac:dyDescent="0.45">
      <c r="A462" s="67"/>
      <c r="B462" s="67"/>
      <c r="C462" s="67"/>
      <c r="D462" s="67"/>
      <c r="E462" s="28"/>
      <c r="F462" s="67"/>
      <c r="G462" s="67"/>
      <c r="H462" s="67"/>
      <c r="I462" s="67"/>
      <c r="J462" s="9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</row>
    <row r="463" spans="1:26" ht="16.5" x14ac:dyDescent="0.45">
      <c r="A463" s="67"/>
      <c r="B463" s="67"/>
      <c r="C463" s="67"/>
      <c r="D463" s="67"/>
      <c r="E463" s="28"/>
      <c r="F463" s="67"/>
      <c r="G463" s="67"/>
      <c r="H463" s="67"/>
      <c r="I463" s="67"/>
      <c r="J463" s="9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</row>
    <row r="464" spans="1:26" ht="16.5" x14ac:dyDescent="0.45">
      <c r="A464" s="67"/>
      <c r="B464" s="67"/>
      <c r="C464" s="67"/>
      <c r="D464" s="67"/>
      <c r="E464" s="28"/>
      <c r="F464" s="67"/>
      <c r="G464" s="67"/>
      <c r="H464" s="67"/>
      <c r="I464" s="67"/>
      <c r="J464" s="9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</row>
    <row r="465" spans="1:26" ht="16.5" x14ac:dyDescent="0.45">
      <c r="A465" s="67"/>
      <c r="B465" s="67"/>
      <c r="C465" s="67"/>
      <c r="D465" s="67"/>
      <c r="E465" s="28"/>
      <c r="F465" s="67"/>
      <c r="G465" s="67"/>
      <c r="H465" s="67"/>
      <c r="I465" s="67"/>
      <c r="J465" s="9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</row>
    <row r="466" spans="1:26" ht="16.5" x14ac:dyDescent="0.45">
      <c r="A466" s="67"/>
      <c r="B466" s="67"/>
      <c r="C466" s="67"/>
      <c r="D466" s="67"/>
      <c r="E466" s="28"/>
      <c r="F466" s="67"/>
      <c r="G466" s="67"/>
      <c r="H466" s="67"/>
      <c r="I466" s="67"/>
      <c r="J466" s="9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</row>
    <row r="467" spans="1:26" ht="16.5" x14ac:dyDescent="0.45">
      <c r="A467" s="67"/>
      <c r="B467" s="67"/>
      <c r="C467" s="67"/>
      <c r="D467" s="67"/>
      <c r="E467" s="28"/>
      <c r="F467" s="67"/>
      <c r="G467" s="67"/>
      <c r="H467" s="67"/>
      <c r="I467" s="67"/>
      <c r="J467" s="9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</row>
    <row r="468" spans="1:26" ht="16.5" x14ac:dyDescent="0.45">
      <c r="A468" s="67"/>
      <c r="B468" s="67"/>
      <c r="C468" s="67"/>
      <c r="D468" s="67"/>
      <c r="E468" s="28"/>
      <c r="F468" s="67"/>
      <c r="G468" s="67"/>
      <c r="H468" s="67"/>
      <c r="I468" s="67"/>
      <c r="J468" s="9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</row>
    <row r="469" spans="1:26" ht="16.5" x14ac:dyDescent="0.45">
      <c r="A469" s="67"/>
      <c r="B469" s="67"/>
      <c r="C469" s="67"/>
      <c r="D469" s="67"/>
      <c r="E469" s="28"/>
      <c r="F469" s="67"/>
      <c r="G469" s="67"/>
      <c r="H469" s="67"/>
      <c r="I469" s="67"/>
      <c r="J469" s="9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</row>
    <row r="470" spans="1:26" ht="16.5" x14ac:dyDescent="0.45">
      <c r="A470" s="67"/>
      <c r="B470" s="67"/>
      <c r="C470" s="67"/>
      <c r="D470" s="67"/>
      <c r="E470" s="28"/>
      <c r="F470" s="67"/>
      <c r="G470" s="67"/>
      <c r="H470" s="67"/>
      <c r="I470" s="67"/>
      <c r="J470" s="9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</row>
    <row r="471" spans="1:26" ht="16.5" x14ac:dyDescent="0.45">
      <c r="A471" s="67"/>
      <c r="B471" s="67"/>
      <c r="C471" s="67"/>
      <c r="D471" s="67"/>
      <c r="E471" s="28"/>
      <c r="F471" s="67"/>
      <c r="G471" s="67"/>
      <c r="H471" s="67"/>
      <c r="I471" s="67"/>
      <c r="J471" s="9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</row>
    <row r="472" spans="1:26" ht="16.5" x14ac:dyDescent="0.45">
      <c r="A472" s="67"/>
      <c r="B472" s="67"/>
      <c r="C472" s="67"/>
      <c r="D472" s="67"/>
      <c r="E472" s="28"/>
      <c r="F472" s="67"/>
      <c r="G472" s="67"/>
      <c r="H472" s="67"/>
      <c r="I472" s="67"/>
      <c r="J472" s="9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</row>
    <row r="473" spans="1:26" ht="16.5" x14ac:dyDescent="0.45">
      <c r="A473" s="67"/>
      <c r="B473" s="67"/>
      <c r="C473" s="67"/>
      <c r="D473" s="67"/>
      <c r="E473" s="28"/>
      <c r="F473" s="67"/>
      <c r="G473" s="67"/>
      <c r="H473" s="67"/>
      <c r="I473" s="67"/>
      <c r="J473" s="9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</row>
    <row r="474" spans="1:26" ht="16.5" x14ac:dyDescent="0.45">
      <c r="A474" s="67"/>
      <c r="B474" s="67"/>
      <c r="C474" s="67"/>
      <c r="D474" s="67"/>
      <c r="E474" s="28"/>
      <c r="F474" s="67"/>
      <c r="G474" s="67"/>
      <c r="H474" s="67"/>
      <c r="I474" s="67"/>
      <c r="J474" s="9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</row>
    <row r="475" spans="1:26" ht="16.5" x14ac:dyDescent="0.45">
      <c r="A475" s="67"/>
      <c r="B475" s="67"/>
      <c r="C475" s="67"/>
      <c r="D475" s="67"/>
      <c r="E475" s="28"/>
      <c r="F475" s="67"/>
      <c r="G475" s="67"/>
      <c r="H475" s="67"/>
      <c r="I475" s="67"/>
      <c r="J475" s="9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</row>
    <row r="476" spans="1:26" ht="16.5" x14ac:dyDescent="0.45">
      <c r="A476" s="67"/>
      <c r="B476" s="67"/>
      <c r="C476" s="67"/>
      <c r="D476" s="67"/>
      <c r="E476" s="28"/>
      <c r="F476" s="67"/>
      <c r="G476" s="67"/>
      <c r="H476" s="67"/>
      <c r="I476" s="67"/>
      <c r="J476" s="9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</row>
    <row r="477" spans="1:26" ht="16.5" x14ac:dyDescent="0.45">
      <c r="A477" s="67"/>
      <c r="B477" s="67"/>
      <c r="C477" s="67"/>
      <c r="D477" s="67"/>
      <c r="E477" s="28"/>
      <c r="F477" s="67"/>
      <c r="G477" s="67"/>
      <c r="H477" s="67"/>
      <c r="I477" s="67"/>
      <c r="J477" s="9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</row>
    <row r="478" spans="1:26" ht="16.5" x14ac:dyDescent="0.45">
      <c r="A478" s="67"/>
      <c r="B478" s="67"/>
      <c r="C478" s="67"/>
      <c r="D478" s="67"/>
      <c r="E478" s="28"/>
      <c r="F478" s="67"/>
      <c r="G478" s="67"/>
      <c r="H478" s="67"/>
      <c r="I478" s="67"/>
      <c r="J478" s="9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</row>
    <row r="479" spans="1:26" ht="16.5" x14ac:dyDescent="0.45">
      <c r="A479" s="67"/>
      <c r="B479" s="67"/>
      <c r="C479" s="67"/>
      <c r="D479" s="67"/>
      <c r="E479" s="28"/>
      <c r="F479" s="67"/>
      <c r="G479" s="67"/>
      <c r="H479" s="67"/>
      <c r="I479" s="67"/>
      <c r="J479" s="9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</row>
    <row r="480" spans="1:26" ht="16.5" x14ac:dyDescent="0.45">
      <c r="A480" s="67"/>
      <c r="B480" s="67"/>
      <c r="C480" s="67"/>
      <c r="D480" s="67"/>
      <c r="E480" s="28"/>
      <c r="F480" s="67"/>
      <c r="G480" s="67"/>
      <c r="H480" s="67"/>
      <c r="I480" s="67"/>
      <c r="J480" s="9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</row>
    <row r="481" spans="1:26" ht="16.5" x14ac:dyDescent="0.45">
      <c r="A481" s="67"/>
      <c r="B481" s="67"/>
      <c r="C481" s="67"/>
      <c r="D481" s="67"/>
      <c r="E481" s="28"/>
      <c r="F481" s="67"/>
      <c r="G481" s="67"/>
      <c r="H481" s="67"/>
      <c r="I481" s="67"/>
      <c r="J481" s="9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</row>
    <row r="482" spans="1:26" ht="16.5" x14ac:dyDescent="0.45">
      <c r="A482" s="67"/>
      <c r="B482" s="67"/>
      <c r="C482" s="67"/>
      <c r="D482" s="67"/>
      <c r="E482" s="28"/>
      <c r="F482" s="67"/>
      <c r="G482" s="67"/>
      <c r="H482" s="67"/>
      <c r="I482" s="67"/>
      <c r="J482" s="9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</row>
    <row r="483" spans="1:26" ht="16.5" x14ac:dyDescent="0.45">
      <c r="A483" s="67"/>
      <c r="B483" s="67"/>
      <c r="C483" s="67"/>
      <c r="D483" s="67"/>
      <c r="E483" s="28"/>
      <c r="F483" s="67"/>
      <c r="G483" s="67"/>
      <c r="H483" s="67"/>
      <c r="I483" s="67"/>
      <c r="J483" s="9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</row>
    <row r="484" spans="1:26" ht="16.5" x14ac:dyDescent="0.45">
      <c r="A484" s="67"/>
      <c r="B484" s="67"/>
      <c r="C484" s="67"/>
      <c r="D484" s="67"/>
      <c r="E484" s="28"/>
      <c r="F484" s="67"/>
      <c r="G484" s="67"/>
      <c r="H484" s="67"/>
      <c r="I484" s="67"/>
      <c r="J484" s="9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</row>
    <row r="485" spans="1:26" ht="16.5" x14ac:dyDescent="0.45">
      <c r="A485" s="67"/>
      <c r="B485" s="67"/>
      <c r="C485" s="67"/>
      <c r="D485" s="67"/>
      <c r="E485" s="28"/>
      <c r="F485" s="67"/>
      <c r="G485" s="67"/>
      <c r="H485" s="67"/>
      <c r="I485" s="67"/>
      <c r="J485" s="9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</row>
    <row r="486" spans="1:26" ht="16.5" x14ac:dyDescent="0.45">
      <c r="A486" s="67"/>
      <c r="B486" s="67"/>
      <c r="C486" s="67"/>
      <c r="D486" s="67"/>
      <c r="E486" s="28"/>
      <c r="F486" s="67"/>
      <c r="G486" s="67"/>
      <c r="H486" s="67"/>
      <c r="I486" s="67"/>
      <c r="J486" s="9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</row>
    <row r="487" spans="1:26" ht="16.5" x14ac:dyDescent="0.45">
      <c r="A487" s="67"/>
      <c r="B487" s="67"/>
      <c r="C487" s="67"/>
      <c r="D487" s="67"/>
      <c r="E487" s="28"/>
      <c r="F487" s="67"/>
      <c r="G487" s="67"/>
      <c r="H487" s="67"/>
      <c r="I487" s="67"/>
      <c r="J487" s="9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</row>
    <row r="488" spans="1:26" ht="16.5" x14ac:dyDescent="0.45">
      <c r="A488" s="67"/>
      <c r="B488" s="67"/>
      <c r="C488" s="67"/>
      <c r="D488" s="67"/>
      <c r="E488" s="28"/>
      <c r="F488" s="67"/>
      <c r="G488" s="67"/>
      <c r="H488" s="67"/>
      <c r="I488" s="67"/>
      <c r="J488" s="9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</row>
    <row r="489" spans="1:26" ht="16.5" x14ac:dyDescent="0.45">
      <c r="A489" s="67"/>
      <c r="B489" s="67"/>
      <c r="C489" s="67"/>
      <c r="D489" s="67"/>
      <c r="E489" s="28"/>
      <c r="F489" s="67"/>
      <c r="G489" s="67"/>
      <c r="H489" s="67"/>
      <c r="I489" s="67"/>
      <c r="J489" s="9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</row>
    <row r="490" spans="1:26" ht="16.5" x14ac:dyDescent="0.45">
      <c r="A490" s="67"/>
      <c r="B490" s="67"/>
      <c r="C490" s="67"/>
      <c r="D490" s="67"/>
      <c r="E490" s="28"/>
      <c r="F490" s="67"/>
      <c r="G490" s="67"/>
      <c r="H490" s="67"/>
      <c r="I490" s="67"/>
      <c r="J490" s="9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</row>
    <row r="491" spans="1:26" ht="16.5" x14ac:dyDescent="0.45">
      <c r="A491" s="67"/>
      <c r="B491" s="67"/>
      <c r="C491" s="67"/>
      <c r="D491" s="67"/>
      <c r="E491" s="28"/>
      <c r="F491" s="67"/>
      <c r="G491" s="67"/>
      <c r="H491" s="67"/>
      <c r="I491" s="67"/>
      <c r="J491" s="9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</row>
    <row r="492" spans="1:26" ht="16.5" x14ac:dyDescent="0.45">
      <c r="A492" s="67"/>
      <c r="B492" s="67"/>
      <c r="C492" s="67"/>
      <c r="D492" s="67"/>
      <c r="E492" s="28"/>
      <c r="F492" s="67"/>
      <c r="G492" s="67"/>
      <c r="H492" s="67"/>
      <c r="I492" s="67"/>
      <c r="J492" s="9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</row>
    <row r="493" spans="1:26" ht="16.5" x14ac:dyDescent="0.45">
      <c r="A493" s="67"/>
      <c r="B493" s="67"/>
      <c r="C493" s="67"/>
      <c r="D493" s="67"/>
      <c r="E493" s="28"/>
      <c r="F493" s="67"/>
      <c r="G493" s="67"/>
      <c r="H493" s="67"/>
      <c r="I493" s="67"/>
      <c r="J493" s="9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</row>
    <row r="494" spans="1:26" ht="16.5" x14ac:dyDescent="0.45">
      <c r="A494" s="67"/>
      <c r="B494" s="67"/>
      <c r="C494" s="67"/>
      <c r="D494" s="67"/>
      <c r="E494" s="28"/>
      <c r="F494" s="67"/>
      <c r="G494" s="67"/>
      <c r="H494" s="67"/>
      <c r="I494" s="67"/>
      <c r="J494" s="9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</row>
    <row r="495" spans="1:26" ht="16.5" x14ac:dyDescent="0.45">
      <c r="A495" s="67"/>
      <c r="B495" s="67"/>
      <c r="C495" s="67"/>
      <c r="D495" s="67"/>
      <c r="E495" s="28"/>
      <c r="F495" s="67"/>
      <c r="G495" s="67"/>
      <c r="H495" s="67"/>
      <c r="I495" s="67"/>
      <c r="J495" s="9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</row>
    <row r="496" spans="1:26" ht="16.5" x14ac:dyDescent="0.45">
      <c r="A496" s="67"/>
      <c r="B496" s="67"/>
      <c r="C496" s="67"/>
      <c r="D496" s="67"/>
      <c r="E496" s="28"/>
      <c r="F496" s="67"/>
      <c r="G496" s="67"/>
      <c r="H496" s="67"/>
      <c r="I496" s="67"/>
      <c r="J496" s="9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</row>
    <row r="497" spans="1:26" ht="16.5" x14ac:dyDescent="0.45">
      <c r="A497" s="67"/>
      <c r="B497" s="67"/>
      <c r="C497" s="67"/>
      <c r="D497" s="67"/>
      <c r="E497" s="28"/>
      <c r="F497" s="67"/>
      <c r="G497" s="67"/>
      <c r="H497" s="67"/>
      <c r="I497" s="67"/>
      <c r="J497" s="9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</row>
    <row r="498" spans="1:26" ht="16.5" x14ac:dyDescent="0.45">
      <c r="A498" s="67"/>
      <c r="B498" s="67"/>
      <c r="C498" s="67"/>
      <c r="D498" s="67"/>
      <c r="E498" s="28"/>
      <c r="F498" s="67"/>
      <c r="G498" s="67"/>
      <c r="H498" s="67"/>
      <c r="I498" s="67"/>
      <c r="J498" s="9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</row>
    <row r="499" spans="1:26" ht="16.5" x14ac:dyDescent="0.45">
      <c r="A499" s="67"/>
      <c r="B499" s="67"/>
      <c r="C499" s="67"/>
      <c r="D499" s="67"/>
      <c r="E499" s="28"/>
      <c r="F499" s="67"/>
      <c r="G499" s="67"/>
      <c r="H499" s="67"/>
      <c r="I499" s="67"/>
      <c r="J499" s="9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</row>
    <row r="500" spans="1:26" ht="16.5" x14ac:dyDescent="0.45">
      <c r="A500" s="67"/>
      <c r="B500" s="67"/>
      <c r="C500" s="67"/>
      <c r="D500" s="67"/>
      <c r="E500" s="28"/>
      <c r="F500" s="67"/>
      <c r="G500" s="67"/>
      <c r="H500" s="67"/>
      <c r="I500" s="67"/>
      <c r="J500" s="9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</row>
    <row r="501" spans="1:26" ht="16.5" x14ac:dyDescent="0.45">
      <c r="A501" s="67"/>
      <c r="B501" s="67"/>
      <c r="C501" s="67"/>
      <c r="D501" s="67"/>
      <c r="E501" s="28"/>
      <c r="F501" s="67"/>
      <c r="G501" s="67"/>
      <c r="H501" s="67"/>
      <c r="I501" s="67"/>
      <c r="J501" s="9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</row>
    <row r="502" spans="1:26" ht="16.5" x14ac:dyDescent="0.45">
      <c r="A502" s="67"/>
      <c r="B502" s="67"/>
      <c r="C502" s="67"/>
      <c r="D502" s="67"/>
      <c r="E502" s="28"/>
      <c r="F502" s="67"/>
      <c r="G502" s="67"/>
      <c r="H502" s="67"/>
      <c r="I502" s="67"/>
      <c r="J502" s="9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</row>
    <row r="503" spans="1:26" ht="16.5" x14ac:dyDescent="0.45">
      <c r="A503" s="67"/>
      <c r="B503" s="67"/>
      <c r="C503" s="67"/>
      <c r="D503" s="67"/>
      <c r="E503" s="28"/>
      <c r="F503" s="67"/>
      <c r="G503" s="67"/>
      <c r="H503" s="67"/>
      <c r="I503" s="67"/>
      <c r="J503" s="9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</row>
    <row r="504" spans="1:26" ht="16.5" x14ac:dyDescent="0.45">
      <c r="A504" s="67"/>
      <c r="B504" s="67"/>
      <c r="C504" s="67"/>
      <c r="D504" s="67"/>
      <c r="E504" s="28"/>
      <c r="F504" s="67"/>
      <c r="G504" s="67"/>
      <c r="H504" s="67"/>
      <c r="I504" s="67"/>
      <c r="J504" s="9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</row>
    <row r="505" spans="1:26" ht="16.5" x14ac:dyDescent="0.45">
      <c r="A505" s="67"/>
      <c r="B505" s="67"/>
      <c r="C505" s="67"/>
      <c r="D505" s="67"/>
      <c r="E505" s="28"/>
      <c r="F505" s="67"/>
      <c r="G505" s="67"/>
      <c r="H505" s="67"/>
      <c r="I505" s="67"/>
      <c r="J505" s="9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</row>
    <row r="506" spans="1:26" ht="16.5" x14ac:dyDescent="0.45">
      <c r="A506" s="67"/>
      <c r="B506" s="67"/>
      <c r="C506" s="67"/>
      <c r="D506" s="67"/>
      <c r="E506" s="28"/>
      <c r="F506" s="67"/>
      <c r="G506" s="67"/>
      <c r="H506" s="67"/>
      <c r="I506" s="67"/>
      <c r="J506" s="9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</row>
    <row r="507" spans="1:26" ht="16.5" x14ac:dyDescent="0.45">
      <c r="A507" s="67"/>
      <c r="B507" s="67"/>
      <c r="C507" s="67"/>
      <c r="D507" s="67"/>
      <c r="E507" s="28"/>
      <c r="F507" s="67"/>
      <c r="G507" s="67"/>
      <c r="H507" s="67"/>
      <c r="I507" s="67"/>
      <c r="J507" s="9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</row>
    <row r="508" spans="1:26" ht="16.5" x14ac:dyDescent="0.45">
      <c r="A508" s="67"/>
      <c r="B508" s="67"/>
      <c r="C508" s="67"/>
      <c r="D508" s="67"/>
      <c r="E508" s="28"/>
      <c r="F508" s="67"/>
      <c r="G508" s="67"/>
      <c r="H508" s="67"/>
      <c r="I508" s="67"/>
      <c r="J508" s="9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</row>
    <row r="509" spans="1:26" ht="16.5" x14ac:dyDescent="0.45">
      <c r="A509" s="67"/>
      <c r="B509" s="67"/>
      <c r="C509" s="67"/>
      <c r="D509" s="67"/>
      <c r="E509" s="28"/>
      <c r="F509" s="67"/>
      <c r="G509" s="67"/>
      <c r="H509" s="67"/>
      <c r="I509" s="67"/>
      <c r="J509" s="9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</row>
    <row r="510" spans="1:26" ht="16.5" x14ac:dyDescent="0.45">
      <c r="A510" s="67"/>
      <c r="B510" s="67"/>
      <c r="C510" s="67"/>
      <c r="D510" s="67"/>
      <c r="E510" s="28"/>
      <c r="F510" s="67"/>
      <c r="G510" s="67"/>
      <c r="H510" s="67"/>
      <c r="I510" s="67"/>
      <c r="J510" s="9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</row>
    <row r="511" spans="1:26" ht="16.5" x14ac:dyDescent="0.45">
      <c r="A511" s="67"/>
      <c r="B511" s="67"/>
      <c r="C511" s="67"/>
      <c r="D511" s="67"/>
      <c r="E511" s="28"/>
      <c r="F511" s="67"/>
      <c r="G511" s="67"/>
      <c r="H511" s="67"/>
      <c r="I511" s="67"/>
      <c r="J511" s="9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</row>
    <row r="512" spans="1:26" ht="16.5" x14ac:dyDescent="0.45">
      <c r="A512" s="67"/>
      <c r="B512" s="67"/>
      <c r="C512" s="67"/>
      <c r="D512" s="67"/>
      <c r="E512" s="28"/>
      <c r="F512" s="67"/>
      <c r="G512" s="67"/>
      <c r="H512" s="67"/>
      <c r="I512" s="67"/>
      <c r="J512" s="9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</row>
    <row r="513" spans="1:26" ht="16.5" x14ac:dyDescent="0.45">
      <c r="A513" s="67"/>
      <c r="B513" s="67"/>
      <c r="C513" s="67"/>
      <c r="D513" s="67"/>
      <c r="E513" s="28"/>
      <c r="F513" s="67"/>
      <c r="G513" s="67"/>
      <c r="H513" s="67"/>
      <c r="I513" s="67"/>
      <c r="J513" s="9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</row>
    <row r="514" spans="1:26" ht="16.5" x14ac:dyDescent="0.45">
      <c r="A514" s="67"/>
      <c r="B514" s="67"/>
      <c r="C514" s="67"/>
      <c r="D514" s="67"/>
      <c r="E514" s="28"/>
      <c r="F514" s="67"/>
      <c r="G514" s="67"/>
      <c r="H514" s="67"/>
      <c r="I514" s="67"/>
      <c r="J514" s="9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</row>
    <row r="515" spans="1:26" ht="16.5" x14ac:dyDescent="0.45">
      <c r="A515" s="67"/>
      <c r="B515" s="67"/>
      <c r="C515" s="67"/>
      <c r="D515" s="67"/>
      <c r="E515" s="28"/>
      <c r="F515" s="67"/>
      <c r="G515" s="67"/>
      <c r="H515" s="67"/>
      <c r="I515" s="67"/>
      <c r="J515" s="9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</row>
    <row r="516" spans="1:26" ht="16.5" x14ac:dyDescent="0.45">
      <c r="A516" s="67"/>
      <c r="B516" s="67"/>
      <c r="C516" s="67"/>
      <c r="D516" s="67"/>
      <c r="E516" s="28"/>
      <c r="F516" s="67"/>
      <c r="G516" s="67"/>
      <c r="H516" s="67"/>
      <c r="I516" s="67"/>
      <c r="J516" s="9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</row>
    <row r="517" spans="1:26" ht="16.5" x14ac:dyDescent="0.45">
      <c r="A517" s="67"/>
      <c r="B517" s="67"/>
      <c r="C517" s="67"/>
      <c r="D517" s="67"/>
      <c r="E517" s="28"/>
      <c r="F517" s="67"/>
      <c r="G517" s="67"/>
      <c r="H517" s="67"/>
      <c r="I517" s="67"/>
      <c r="J517" s="9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</row>
    <row r="518" spans="1:26" ht="16.5" x14ac:dyDescent="0.45">
      <c r="A518" s="67"/>
      <c r="B518" s="67"/>
      <c r="C518" s="67"/>
      <c r="D518" s="67"/>
      <c r="E518" s="28"/>
      <c r="F518" s="67"/>
      <c r="G518" s="67"/>
      <c r="H518" s="67"/>
      <c r="I518" s="67"/>
      <c r="J518" s="9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</row>
    <row r="519" spans="1:26" ht="16.5" x14ac:dyDescent="0.45">
      <c r="A519" s="67"/>
      <c r="B519" s="67"/>
      <c r="C519" s="67"/>
      <c r="D519" s="67"/>
      <c r="E519" s="28"/>
      <c r="F519" s="67"/>
      <c r="G519" s="67"/>
      <c r="H519" s="67"/>
      <c r="I519" s="67"/>
      <c r="J519" s="9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</row>
    <row r="520" spans="1:26" ht="16.5" x14ac:dyDescent="0.45">
      <c r="A520" s="67"/>
      <c r="B520" s="67"/>
      <c r="C520" s="67"/>
      <c r="D520" s="67"/>
      <c r="E520" s="28"/>
      <c r="F520" s="67"/>
      <c r="G520" s="67"/>
      <c r="H520" s="67"/>
      <c r="I520" s="67"/>
      <c r="J520" s="9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</row>
    <row r="521" spans="1:26" ht="16.5" x14ac:dyDescent="0.45">
      <c r="A521" s="67"/>
      <c r="B521" s="67"/>
      <c r="C521" s="67"/>
      <c r="D521" s="67"/>
      <c r="E521" s="28"/>
      <c r="F521" s="67"/>
      <c r="G521" s="67"/>
      <c r="H521" s="67"/>
      <c r="I521" s="67"/>
      <c r="J521" s="9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</row>
    <row r="522" spans="1:26" ht="16.5" x14ac:dyDescent="0.45">
      <c r="A522" s="67"/>
      <c r="B522" s="67"/>
      <c r="C522" s="67"/>
      <c r="D522" s="67"/>
      <c r="E522" s="28"/>
      <c r="F522" s="67"/>
      <c r="G522" s="67"/>
      <c r="H522" s="67"/>
      <c r="I522" s="67"/>
      <c r="J522" s="9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</row>
    <row r="523" spans="1:26" ht="16.5" x14ac:dyDescent="0.45">
      <c r="A523" s="67"/>
      <c r="B523" s="67"/>
      <c r="C523" s="67"/>
      <c r="D523" s="67"/>
      <c r="E523" s="28"/>
      <c r="F523" s="67"/>
      <c r="G523" s="67"/>
      <c r="H523" s="67"/>
      <c r="I523" s="67"/>
      <c r="J523" s="9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</row>
    <row r="524" spans="1:26" ht="16.5" x14ac:dyDescent="0.45">
      <c r="A524" s="67"/>
      <c r="B524" s="67"/>
      <c r="C524" s="67"/>
      <c r="D524" s="67"/>
      <c r="E524" s="28"/>
      <c r="F524" s="67"/>
      <c r="G524" s="67"/>
      <c r="H524" s="67"/>
      <c r="I524" s="67"/>
      <c r="J524" s="9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</row>
    <row r="525" spans="1:26" ht="16.5" x14ac:dyDescent="0.45">
      <c r="A525" s="67"/>
      <c r="B525" s="67"/>
      <c r="C525" s="67"/>
      <c r="D525" s="67"/>
      <c r="E525" s="28"/>
      <c r="F525" s="67"/>
      <c r="G525" s="67"/>
      <c r="H525" s="67"/>
      <c r="I525" s="67"/>
      <c r="J525" s="9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</row>
    <row r="526" spans="1:26" ht="16.5" x14ac:dyDescent="0.45">
      <c r="A526" s="67"/>
      <c r="B526" s="67"/>
      <c r="C526" s="67"/>
      <c r="D526" s="67"/>
      <c r="E526" s="28"/>
      <c r="F526" s="67"/>
      <c r="G526" s="67"/>
      <c r="H526" s="67"/>
      <c r="I526" s="67"/>
      <c r="J526" s="9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</row>
    <row r="527" spans="1:26" ht="16.5" x14ac:dyDescent="0.45">
      <c r="A527" s="67"/>
      <c r="B527" s="67"/>
      <c r="C527" s="67"/>
      <c r="D527" s="67"/>
      <c r="E527" s="28"/>
      <c r="F527" s="67"/>
      <c r="G527" s="67"/>
      <c r="H527" s="67"/>
      <c r="I527" s="67"/>
      <c r="J527" s="9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</row>
    <row r="528" spans="1:26" ht="16.5" x14ac:dyDescent="0.45">
      <c r="A528" s="67"/>
      <c r="B528" s="67"/>
      <c r="C528" s="67"/>
      <c r="D528" s="67"/>
      <c r="E528" s="28"/>
      <c r="F528" s="67"/>
      <c r="G528" s="67"/>
      <c r="H528" s="67"/>
      <c r="I528" s="67"/>
      <c r="J528" s="9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</row>
    <row r="529" spans="1:26" ht="16.5" x14ac:dyDescent="0.45">
      <c r="A529" s="67"/>
      <c r="B529" s="67"/>
      <c r="C529" s="67"/>
      <c r="D529" s="67"/>
      <c r="E529" s="28"/>
      <c r="F529" s="67"/>
      <c r="G529" s="67"/>
      <c r="H529" s="67"/>
      <c r="I529" s="67"/>
      <c r="J529" s="9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</row>
    <row r="530" spans="1:26" ht="16.5" x14ac:dyDescent="0.45">
      <c r="A530" s="67"/>
      <c r="B530" s="67"/>
      <c r="C530" s="67"/>
      <c r="D530" s="67"/>
      <c r="E530" s="28"/>
      <c r="F530" s="67"/>
      <c r="G530" s="67"/>
      <c r="H530" s="67"/>
      <c r="I530" s="67"/>
      <c r="J530" s="9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</row>
    <row r="531" spans="1:26" ht="16.5" x14ac:dyDescent="0.45">
      <c r="A531" s="67"/>
      <c r="B531" s="67"/>
      <c r="C531" s="67"/>
      <c r="D531" s="67"/>
      <c r="E531" s="28"/>
      <c r="F531" s="67"/>
      <c r="G531" s="67"/>
      <c r="H531" s="67"/>
      <c r="I531" s="67"/>
      <c r="J531" s="9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</row>
    <row r="532" spans="1:26" ht="16.5" x14ac:dyDescent="0.45">
      <c r="A532" s="67"/>
      <c r="B532" s="67"/>
      <c r="C532" s="67"/>
      <c r="D532" s="67"/>
      <c r="E532" s="28"/>
      <c r="F532" s="67"/>
      <c r="G532" s="67"/>
      <c r="H532" s="67"/>
      <c r="I532" s="67"/>
      <c r="J532" s="9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</row>
    <row r="533" spans="1:26" ht="16.5" x14ac:dyDescent="0.45">
      <c r="A533" s="67"/>
      <c r="B533" s="67"/>
      <c r="C533" s="67"/>
      <c r="D533" s="67"/>
      <c r="E533" s="28"/>
      <c r="F533" s="67"/>
      <c r="G533" s="67"/>
      <c r="H533" s="67"/>
      <c r="I533" s="67"/>
      <c r="J533" s="9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</row>
    <row r="534" spans="1:26" ht="16.5" x14ac:dyDescent="0.45">
      <c r="A534" s="67"/>
      <c r="B534" s="67"/>
      <c r="C534" s="67"/>
      <c r="D534" s="67"/>
      <c r="E534" s="28"/>
      <c r="F534" s="67"/>
      <c r="G534" s="67"/>
      <c r="H534" s="67"/>
      <c r="I534" s="67"/>
      <c r="J534" s="9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</row>
    <row r="535" spans="1:26" ht="16.5" x14ac:dyDescent="0.45">
      <c r="A535" s="67"/>
      <c r="B535" s="67"/>
      <c r="C535" s="67"/>
      <c r="D535" s="67"/>
      <c r="E535" s="28"/>
      <c r="F535" s="67"/>
      <c r="G535" s="67"/>
      <c r="H535" s="67"/>
      <c r="I535" s="67"/>
      <c r="J535" s="9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</row>
    <row r="536" spans="1:26" ht="16.5" x14ac:dyDescent="0.45">
      <c r="A536" s="67"/>
      <c r="B536" s="67"/>
      <c r="C536" s="67"/>
      <c r="D536" s="67"/>
      <c r="E536" s="28"/>
      <c r="F536" s="67"/>
      <c r="G536" s="67"/>
      <c r="H536" s="67"/>
      <c r="I536" s="67"/>
      <c r="J536" s="9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</row>
    <row r="537" spans="1:26" ht="16.5" x14ac:dyDescent="0.45">
      <c r="A537" s="67"/>
      <c r="B537" s="67"/>
      <c r="C537" s="67"/>
      <c r="D537" s="67"/>
      <c r="E537" s="28"/>
      <c r="F537" s="67"/>
      <c r="G537" s="67"/>
      <c r="H537" s="67"/>
      <c r="I537" s="67"/>
      <c r="J537" s="9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</row>
    <row r="538" spans="1:26" ht="16.5" x14ac:dyDescent="0.45">
      <c r="A538" s="67"/>
      <c r="B538" s="67"/>
      <c r="C538" s="67"/>
      <c r="D538" s="67"/>
      <c r="E538" s="28"/>
      <c r="F538" s="67"/>
      <c r="G538" s="67"/>
      <c r="H538" s="67"/>
      <c r="I538" s="67"/>
      <c r="J538" s="9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</row>
    <row r="539" spans="1:26" ht="16.5" x14ac:dyDescent="0.45">
      <c r="A539" s="67"/>
      <c r="B539" s="67"/>
      <c r="C539" s="67"/>
      <c r="D539" s="67"/>
      <c r="E539" s="28"/>
      <c r="F539" s="67"/>
      <c r="G539" s="67"/>
      <c r="H539" s="67"/>
      <c r="I539" s="67"/>
      <c r="J539" s="9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</row>
    <row r="540" spans="1:26" ht="16.5" x14ac:dyDescent="0.45">
      <c r="A540" s="67"/>
      <c r="B540" s="67"/>
      <c r="C540" s="67"/>
      <c r="D540" s="67"/>
      <c r="E540" s="28"/>
      <c r="F540" s="67"/>
      <c r="G540" s="67"/>
      <c r="H540" s="67"/>
      <c r="I540" s="67"/>
      <c r="J540" s="9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</row>
    <row r="541" spans="1:26" ht="16.5" x14ac:dyDescent="0.45">
      <c r="A541" s="67"/>
      <c r="B541" s="67"/>
      <c r="C541" s="67"/>
      <c r="D541" s="67"/>
      <c r="E541" s="28"/>
      <c r="F541" s="67"/>
      <c r="G541" s="67"/>
      <c r="H541" s="67"/>
      <c r="I541" s="67"/>
      <c r="J541" s="9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</row>
    <row r="542" spans="1:26" ht="16.5" x14ac:dyDescent="0.45">
      <c r="A542" s="67"/>
      <c r="B542" s="67"/>
      <c r="C542" s="67"/>
      <c r="D542" s="67"/>
      <c r="E542" s="28"/>
      <c r="F542" s="67"/>
      <c r="G542" s="67"/>
      <c r="H542" s="67"/>
      <c r="I542" s="67"/>
      <c r="J542" s="9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</row>
    <row r="543" spans="1:26" ht="16.5" x14ac:dyDescent="0.45">
      <c r="A543" s="67"/>
      <c r="B543" s="67"/>
      <c r="C543" s="67"/>
      <c r="D543" s="67"/>
      <c r="E543" s="28"/>
      <c r="F543" s="67"/>
      <c r="G543" s="67"/>
      <c r="H543" s="67"/>
      <c r="I543" s="67"/>
      <c r="J543" s="9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</row>
    <row r="544" spans="1:26" ht="16.5" x14ac:dyDescent="0.45">
      <c r="A544" s="67"/>
      <c r="B544" s="67"/>
      <c r="C544" s="67"/>
      <c r="D544" s="67"/>
      <c r="E544" s="28"/>
      <c r="F544" s="67"/>
      <c r="G544" s="67"/>
      <c r="H544" s="67"/>
      <c r="I544" s="67"/>
      <c r="J544" s="9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</row>
    <row r="545" spans="1:26" ht="16.5" x14ac:dyDescent="0.45">
      <c r="A545" s="67"/>
      <c r="B545" s="67"/>
      <c r="C545" s="67"/>
      <c r="D545" s="67"/>
      <c r="E545" s="28"/>
      <c r="F545" s="67"/>
      <c r="G545" s="67"/>
      <c r="H545" s="67"/>
      <c r="I545" s="67"/>
      <c r="J545" s="9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</row>
    <row r="546" spans="1:26" ht="16.5" x14ac:dyDescent="0.45">
      <c r="A546" s="67"/>
      <c r="B546" s="67"/>
      <c r="C546" s="67"/>
      <c r="D546" s="67"/>
      <c r="E546" s="28"/>
      <c r="F546" s="67"/>
      <c r="G546" s="67"/>
      <c r="H546" s="67"/>
      <c r="I546" s="67"/>
      <c r="J546" s="9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</row>
    <row r="547" spans="1:26" ht="16.5" x14ac:dyDescent="0.45">
      <c r="A547" s="67"/>
      <c r="B547" s="67"/>
      <c r="C547" s="67"/>
      <c r="D547" s="67"/>
      <c r="E547" s="28"/>
      <c r="F547" s="67"/>
      <c r="G547" s="67"/>
      <c r="H547" s="67"/>
      <c r="I547" s="67"/>
      <c r="J547" s="9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</row>
    <row r="548" spans="1:26" ht="16.5" x14ac:dyDescent="0.45">
      <c r="A548" s="67"/>
      <c r="B548" s="67"/>
      <c r="C548" s="67"/>
      <c r="D548" s="67"/>
      <c r="E548" s="28"/>
      <c r="F548" s="67"/>
      <c r="G548" s="67"/>
      <c r="H548" s="67"/>
      <c r="I548" s="67"/>
      <c r="J548" s="9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</row>
    <row r="549" spans="1:26" ht="16.5" x14ac:dyDescent="0.45">
      <c r="A549" s="67"/>
      <c r="B549" s="67"/>
      <c r="C549" s="67"/>
      <c r="D549" s="67"/>
      <c r="E549" s="28"/>
      <c r="F549" s="67"/>
      <c r="G549" s="67"/>
      <c r="H549" s="67"/>
      <c r="I549" s="67"/>
      <c r="J549" s="9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</row>
    <row r="550" spans="1:26" ht="16.5" x14ac:dyDescent="0.45">
      <c r="A550" s="67"/>
      <c r="B550" s="67"/>
      <c r="C550" s="67"/>
      <c r="D550" s="67"/>
      <c r="E550" s="28"/>
      <c r="F550" s="67"/>
      <c r="G550" s="67"/>
      <c r="H550" s="67"/>
      <c r="I550" s="67"/>
      <c r="J550" s="9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</row>
    <row r="551" spans="1:26" ht="16.5" x14ac:dyDescent="0.45">
      <c r="A551" s="67"/>
      <c r="B551" s="67"/>
      <c r="C551" s="67"/>
      <c r="D551" s="67"/>
      <c r="E551" s="28"/>
      <c r="F551" s="67"/>
      <c r="G551" s="67"/>
      <c r="H551" s="67"/>
      <c r="I551" s="67"/>
      <c r="J551" s="9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</row>
    <row r="552" spans="1:26" ht="16.5" x14ac:dyDescent="0.45">
      <c r="A552" s="67"/>
      <c r="B552" s="67"/>
      <c r="C552" s="67"/>
      <c r="D552" s="67"/>
      <c r="E552" s="28"/>
      <c r="F552" s="67"/>
      <c r="G552" s="67"/>
      <c r="H552" s="67"/>
      <c r="I552" s="67"/>
      <c r="J552" s="9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</row>
    <row r="553" spans="1:26" ht="16.5" x14ac:dyDescent="0.45">
      <c r="A553" s="67"/>
      <c r="B553" s="67"/>
      <c r="C553" s="67"/>
      <c r="D553" s="67"/>
      <c r="E553" s="28"/>
      <c r="F553" s="67"/>
      <c r="G553" s="67"/>
      <c r="H553" s="67"/>
      <c r="I553" s="67"/>
      <c r="J553" s="9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</row>
    <row r="554" spans="1:26" ht="16.5" x14ac:dyDescent="0.45">
      <c r="A554" s="67"/>
      <c r="B554" s="67"/>
      <c r="C554" s="67"/>
      <c r="D554" s="67"/>
      <c r="E554" s="28"/>
      <c r="F554" s="67"/>
      <c r="G554" s="67"/>
      <c r="H554" s="67"/>
      <c r="I554" s="67"/>
      <c r="J554" s="9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</row>
    <row r="555" spans="1:26" ht="16.5" x14ac:dyDescent="0.45">
      <c r="A555" s="67"/>
      <c r="B555" s="67"/>
      <c r="C555" s="67"/>
      <c r="D555" s="67"/>
      <c r="E555" s="28"/>
      <c r="F555" s="67"/>
      <c r="G555" s="67"/>
      <c r="H555" s="67"/>
      <c r="I555" s="67"/>
      <c r="J555" s="9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</row>
    <row r="556" spans="1:26" ht="16.5" x14ac:dyDescent="0.45">
      <c r="A556" s="67"/>
      <c r="B556" s="67"/>
      <c r="C556" s="67"/>
      <c r="D556" s="67"/>
      <c r="E556" s="28"/>
      <c r="F556" s="67"/>
      <c r="G556" s="67"/>
      <c r="H556" s="67"/>
      <c r="I556" s="67"/>
      <c r="J556" s="9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</row>
    <row r="557" spans="1:26" ht="16.5" x14ac:dyDescent="0.45">
      <c r="A557" s="67"/>
      <c r="B557" s="67"/>
      <c r="C557" s="67"/>
      <c r="D557" s="67"/>
      <c r="E557" s="28"/>
      <c r="F557" s="67"/>
      <c r="G557" s="67"/>
      <c r="H557" s="67"/>
      <c r="I557" s="67"/>
      <c r="J557" s="9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</row>
    <row r="558" spans="1:26" ht="16.5" x14ac:dyDescent="0.45">
      <c r="A558" s="67"/>
      <c r="B558" s="67"/>
      <c r="C558" s="67"/>
      <c r="D558" s="67"/>
      <c r="E558" s="28"/>
      <c r="F558" s="67"/>
      <c r="G558" s="67"/>
      <c r="H558" s="67"/>
      <c r="I558" s="67"/>
      <c r="J558" s="9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</row>
    <row r="559" spans="1:26" ht="16.5" x14ac:dyDescent="0.45">
      <c r="A559" s="67"/>
      <c r="B559" s="67"/>
      <c r="C559" s="67"/>
      <c r="D559" s="67"/>
      <c r="E559" s="28"/>
      <c r="F559" s="67"/>
      <c r="G559" s="67"/>
      <c r="H559" s="67"/>
      <c r="I559" s="67"/>
      <c r="J559" s="9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</row>
    <row r="560" spans="1:26" ht="16.5" x14ac:dyDescent="0.45">
      <c r="A560" s="67"/>
      <c r="B560" s="67"/>
      <c r="C560" s="67"/>
      <c r="D560" s="67"/>
      <c r="E560" s="28"/>
      <c r="F560" s="67"/>
      <c r="G560" s="67"/>
      <c r="H560" s="67"/>
      <c r="I560" s="67"/>
      <c r="J560" s="9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</row>
    <row r="561" spans="1:26" ht="16.5" x14ac:dyDescent="0.45">
      <c r="A561" s="67"/>
      <c r="B561" s="67"/>
      <c r="C561" s="67"/>
      <c r="D561" s="67"/>
      <c r="E561" s="28"/>
      <c r="F561" s="67"/>
      <c r="G561" s="67"/>
      <c r="H561" s="67"/>
      <c r="I561" s="67"/>
      <c r="J561" s="9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</row>
    <row r="562" spans="1:26" ht="16.5" x14ac:dyDescent="0.45">
      <c r="A562" s="67"/>
      <c r="B562" s="67"/>
      <c r="C562" s="67"/>
      <c r="D562" s="67"/>
      <c r="E562" s="28"/>
      <c r="F562" s="67"/>
      <c r="G562" s="67"/>
      <c r="H562" s="67"/>
      <c r="I562" s="67"/>
      <c r="J562" s="9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</row>
    <row r="563" spans="1:26" ht="16.5" x14ac:dyDescent="0.45">
      <c r="A563" s="67"/>
      <c r="B563" s="67"/>
      <c r="C563" s="67"/>
      <c r="D563" s="67"/>
      <c r="E563" s="28"/>
      <c r="F563" s="67"/>
      <c r="G563" s="67"/>
      <c r="H563" s="67"/>
      <c r="I563" s="67"/>
      <c r="J563" s="9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</row>
    <row r="564" spans="1:26" ht="16.5" x14ac:dyDescent="0.45">
      <c r="A564" s="67"/>
      <c r="B564" s="67"/>
      <c r="C564" s="67"/>
      <c r="D564" s="67"/>
      <c r="E564" s="28"/>
      <c r="F564" s="67"/>
      <c r="G564" s="67"/>
      <c r="H564" s="67"/>
      <c r="I564" s="67"/>
      <c r="J564" s="9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</row>
    <row r="565" spans="1:26" ht="16.5" x14ac:dyDescent="0.45">
      <c r="A565" s="67"/>
      <c r="B565" s="67"/>
      <c r="C565" s="67"/>
      <c r="D565" s="67"/>
      <c r="E565" s="28"/>
      <c r="F565" s="67"/>
      <c r="G565" s="67"/>
      <c r="H565" s="67"/>
      <c r="I565" s="67"/>
      <c r="J565" s="9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</row>
    <row r="566" spans="1:26" ht="16.5" x14ac:dyDescent="0.45">
      <c r="A566" s="67"/>
      <c r="B566" s="67"/>
      <c r="C566" s="67"/>
      <c r="D566" s="67"/>
      <c r="E566" s="28"/>
      <c r="F566" s="67"/>
      <c r="G566" s="67"/>
      <c r="H566" s="67"/>
      <c r="I566" s="67"/>
      <c r="J566" s="9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</row>
    <row r="567" spans="1:26" ht="16.5" x14ac:dyDescent="0.45">
      <c r="A567" s="67"/>
      <c r="B567" s="67"/>
      <c r="C567" s="67"/>
      <c r="D567" s="67"/>
      <c r="E567" s="28"/>
      <c r="F567" s="67"/>
      <c r="G567" s="67"/>
      <c r="H567" s="67"/>
      <c r="I567" s="67"/>
      <c r="J567" s="9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</row>
    <row r="568" spans="1:26" ht="16.5" x14ac:dyDescent="0.45">
      <c r="A568" s="67"/>
      <c r="B568" s="67"/>
      <c r="C568" s="67"/>
      <c r="D568" s="67"/>
      <c r="E568" s="28"/>
      <c r="F568" s="67"/>
      <c r="G568" s="67"/>
      <c r="H568" s="67"/>
      <c r="I568" s="67"/>
      <c r="J568" s="9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</row>
    <row r="569" spans="1:26" ht="16.5" x14ac:dyDescent="0.45">
      <c r="A569" s="67"/>
      <c r="B569" s="67"/>
      <c r="C569" s="67"/>
      <c r="D569" s="67"/>
      <c r="E569" s="28"/>
      <c r="F569" s="67"/>
      <c r="G569" s="67"/>
      <c r="H569" s="67"/>
      <c r="I569" s="67"/>
      <c r="J569" s="9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</row>
    <row r="570" spans="1:26" ht="16.5" x14ac:dyDescent="0.45">
      <c r="A570" s="67"/>
      <c r="B570" s="67"/>
      <c r="C570" s="67"/>
      <c r="D570" s="67"/>
      <c r="E570" s="28"/>
      <c r="F570" s="67"/>
      <c r="G570" s="67"/>
      <c r="H570" s="67"/>
      <c r="I570" s="67"/>
      <c r="J570" s="9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</row>
    <row r="571" spans="1:26" ht="16.5" x14ac:dyDescent="0.45">
      <c r="A571" s="67"/>
      <c r="B571" s="67"/>
      <c r="C571" s="67"/>
      <c r="D571" s="67"/>
      <c r="E571" s="28"/>
      <c r="F571" s="67"/>
      <c r="G571" s="67"/>
      <c r="H571" s="67"/>
      <c r="I571" s="67"/>
      <c r="J571" s="9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</row>
    <row r="572" spans="1:26" ht="16.5" x14ac:dyDescent="0.45">
      <c r="A572" s="67"/>
      <c r="B572" s="67"/>
      <c r="C572" s="67"/>
      <c r="D572" s="67"/>
      <c r="E572" s="28"/>
      <c r="F572" s="67"/>
      <c r="G572" s="67"/>
      <c r="H572" s="67"/>
      <c r="I572" s="67"/>
      <c r="J572" s="9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</row>
    <row r="573" spans="1:26" ht="16.5" x14ac:dyDescent="0.45">
      <c r="A573" s="67"/>
      <c r="B573" s="67"/>
      <c r="C573" s="67"/>
      <c r="D573" s="67"/>
      <c r="E573" s="28"/>
      <c r="F573" s="67"/>
      <c r="G573" s="67"/>
      <c r="H573" s="67"/>
      <c r="I573" s="67"/>
      <c r="J573" s="9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</row>
    <row r="574" spans="1:26" ht="16.5" x14ac:dyDescent="0.45">
      <c r="A574" s="67"/>
      <c r="B574" s="67"/>
      <c r="C574" s="67"/>
      <c r="D574" s="67"/>
      <c r="E574" s="28"/>
      <c r="F574" s="67"/>
      <c r="G574" s="67"/>
      <c r="H574" s="67"/>
      <c r="I574" s="67"/>
      <c r="J574" s="9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</row>
    <row r="575" spans="1:26" ht="16.5" x14ac:dyDescent="0.45">
      <c r="A575" s="67"/>
      <c r="B575" s="67"/>
      <c r="C575" s="67"/>
      <c r="D575" s="67"/>
      <c r="E575" s="28"/>
      <c r="F575" s="67"/>
      <c r="G575" s="67"/>
      <c r="H575" s="67"/>
      <c r="I575" s="67"/>
      <c r="J575" s="9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</row>
    <row r="576" spans="1:26" ht="16.5" x14ac:dyDescent="0.45">
      <c r="A576" s="67"/>
      <c r="B576" s="67"/>
      <c r="C576" s="67"/>
      <c r="D576" s="67"/>
      <c r="E576" s="28"/>
      <c r="F576" s="67"/>
      <c r="G576" s="67"/>
      <c r="H576" s="67"/>
      <c r="I576" s="67"/>
      <c r="J576" s="9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</row>
    <row r="577" spans="1:26" ht="16.5" x14ac:dyDescent="0.45">
      <c r="A577" s="67"/>
      <c r="B577" s="67"/>
      <c r="C577" s="67"/>
      <c r="D577" s="67"/>
      <c r="E577" s="28"/>
      <c r="F577" s="67"/>
      <c r="G577" s="67"/>
      <c r="H577" s="67"/>
      <c r="I577" s="67"/>
      <c r="J577" s="9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</row>
    <row r="578" spans="1:26" ht="16.5" x14ac:dyDescent="0.45">
      <c r="A578" s="67"/>
      <c r="B578" s="67"/>
      <c r="C578" s="67"/>
      <c r="D578" s="67"/>
      <c r="E578" s="28"/>
      <c r="F578" s="67"/>
      <c r="G578" s="67"/>
      <c r="H578" s="67"/>
      <c r="I578" s="67"/>
      <c r="J578" s="9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</row>
    <row r="579" spans="1:26" ht="16.5" x14ac:dyDescent="0.45">
      <c r="A579" s="67"/>
      <c r="B579" s="67"/>
      <c r="C579" s="67"/>
      <c r="D579" s="67"/>
      <c r="E579" s="28"/>
      <c r="F579" s="67"/>
      <c r="G579" s="67"/>
      <c r="H579" s="67"/>
      <c r="I579" s="67"/>
      <c r="J579" s="9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</row>
    <row r="580" spans="1:26" ht="16.5" x14ac:dyDescent="0.45">
      <c r="A580" s="67"/>
      <c r="B580" s="67"/>
      <c r="C580" s="67"/>
      <c r="D580" s="67"/>
      <c r="E580" s="28"/>
      <c r="F580" s="67"/>
      <c r="G580" s="67"/>
      <c r="H580" s="67"/>
      <c r="I580" s="67"/>
      <c r="J580" s="9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</row>
    <row r="581" spans="1:26" ht="16.5" x14ac:dyDescent="0.45">
      <c r="A581" s="67"/>
      <c r="B581" s="67"/>
      <c r="C581" s="67"/>
      <c r="D581" s="67"/>
      <c r="E581" s="28"/>
      <c r="F581" s="67"/>
      <c r="G581" s="67"/>
      <c r="H581" s="67"/>
      <c r="I581" s="67"/>
      <c r="J581" s="9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</row>
    <row r="582" spans="1:26" ht="16.5" x14ac:dyDescent="0.45">
      <c r="A582" s="67"/>
      <c r="B582" s="67"/>
      <c r="C582" s="67"/>
      <c r="D582" s="67"/>
      <c r="E582" s="28"/>
      <c r="F582" s="67"/>
      <c r="G582" s="67"/>
      <c r="H582" s="67"/>
      <c r="I582" s="67"/>
      <c r="J582" s="9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</row>
    <row r="583" spans="1:26" ht="16.5" x14ac:dyDescent="0.45">
      <c r="A583" s="67"/>
      <c r="B583" s="67"/>
      <c r="C583" s="67"/>
      <c r="D583" s="67"/>
      <c r="E583" s="28"/>
      <c r="F583" s="67"/>
      <c r="G583" s="67"/>
      <c r="H583" s="67"/>
      <c r="I583" s="67"/>
      <c r="J583" s="9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</row>
    <row r="584" spans="1:26" ht="16.5" x14ac:dyDescent="0.45">
      <c r="A584" s="67"/>
      <c r="B584" s="67"/>
      <c r="C584" s="67"/>
      <c r="D584" s="67"/>
      <c r="E584" s="28"/>
      <c r="F584" s="67"/>
      <c r="G584" s="67"/>
      <c r="H584" s="67"/>
      <c r="I584" s="67"/>
      <c r="J584" s="9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</row>
    <row r="585" spans="1:26" ht="16.5" x14ac:dyDescent="0.45">
      <c r="A585" s="67"/>
      <c r="B585" s="67"/>
      <c r="C585" s="67"/>
      <c r="D585" s="67"/>
      <c r="E585" s="28"/>
      <c r="F585" s="67"/>
      <c r="G585" s="67"/>
      <c r="H585" s="67"/>
      <c r="I585" s="67"/>
      <c r="J585" s="9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</row>
    <row r="586" spans="1:26" ht="16.5" x14ac:dyDescent="0.45">
      <c r="A586" s="67"/>
      <c r="B586" s="67"/>
      <c r="C586" s="67"/>
      <c r="D586" s="67"/>
      <c r="E586" s="28"/>
      <c r="F586" s="67"/>
      <c r="G586" s="67"/>
      <c r="H586" s="67"/>
      <c r="I586" s="67"/>
      <c r="J586" s="9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</row>
    <row r="587" spans="1:26" ht="16.5" x14ac:dyDescent="0.45">
      <c r="A587" s="67"/>
      <c r="B587" s="67"/>
      <c r="C587" s="67"/>
      <c r="D587" s="67"/>
      <c r="E587" s="28"/>
      <c r="F587" s="67"/>
      <c r="G587" s="67"/>
      <c r="H587" s="67"/>
      <c r="I587" s="67"/>
      <c r="J587" s="9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</row>
    <row r="588" spans="1:26" ht="16.5" x14ac:dyDescent="0.45">
      <c r="A588" s="67"/>
      <c r="B588" s="67"/>
      <c r="C588" s="67"/>
      <c r="D588" s="67"/>
      <c r="E588" s="28"/>
      <c r="F588" s="67"/>
      <c r="G588" s="67"/>
      <c r="H588" s="67"/>
      <c r="I588" s="67"/>
      <c r="J588" s="9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</row>
    <row r="589" spans="1:26" ht="16.5" x14ac:dyDescent="0.45">
      <c r="A589" s="67"/>
      <c r="B589" s="67"/>
      <c r="C589" s="67"/>
      <c r="D589" s="67"/>
      <c r="E589" s="28"/>
      <c r="F589" s="67"/>
      <c r="G589" s="67"/>
      <c r="H589" s="67"/>
      <c r="I589" s="67"/>
      <c r="J589" s="9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</row>
    <row r="590" spans="1:26" ht="16.5" x14ac:dyDescent="0.45">
      <c r="A590" s="67"/>
      <c r="B590" s="67"/>
      <c r="C590" s="67"/>
      <c r="D590" s="67"/>
      <c r="E590" s="28"/>
      <c r="F590" s="67"/>
      <c r="G590" s="67"/>
      <c r="H590" s="67"/>
      <c r="I590" s="67"/>
      <c r="J590" s="9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</row>
    <row r="591" spans="1:26" ht="16.5" x14ac:dyDescent="0.45">
      <c r="A591" s="67"/>
      <c r="B591" s="67"/>
      <c r="C591" s="67"/>
      <c r="D591" s="67"/>
      <c r="E591" s="28"/>
      <c r="F591" s="67"/>
      <c r="G591" s="67"/>
      <c r="H591" s="67"/>
      <c r="I591" s="67"/>
      <c r="J591" s="9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</row>
    <row r="592" spans="1:26" ht="16.5" x14ac:dyDescent="0.45">
      <c r="A592" s="67"/>
      <c r="B592" s="67"/>
      <c r="C592" s="67"/>
      <c r="D592" s="67"/>
      <c r="E592" s="28"/>
      <c r="F592" s="67"/>
      <c r="G592" s="67"/>
      <c r="H592" s="67"/>
      <c r="I592" s="67"/>
      <c r="J592" s="9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</row>
    <row r="593" spans="1:26" ht="16.5" x14ac:dyDescent="0.45">
      <c r="A593" s="67"/>
      <c r="B593" s="67"/>
      <c r="C593" s="67"/>
      <c r="D593" s="67"/>
      <c r="E593" s="28"/>
      <c r="F593" s="67"/>
      <c r="G593" s="67"/>
      <c r="H593" s="67"/>
      <c r="I593" s="67"/>
      <c r="J593" s="9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</row>
    <row r="594" spans="1:26" ht="16.5" x14ac:dyDescent="0.45">
      <c r="A594" s="67"/>
      <c r="B594" s="67"/>
      <c r="C594" s="67"/>
      <c r="D594" s="67"/>
      <c r="E594" s="28"/>
      <c r="F594" s="67"/>
      <c r="G594" s="67"/>
      <c r="H594" s="67"/>
      <c r="I594" s="67"/>
      <c r="J594" s="9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</row>
    <row r="595" spans="1:26" ht="16.5" x14ac:dyDescent="0.45">
      <c r="A595" s="67"/>
      <c r="B595" s="67"/>
      <c r="C595" s="67"/>
      <c r="D595" s="67"/>
      <c r="E595" s="28"/>
      <c r="F595" s="67"/>
      <c r="G595" s="67"/>
      <c r="H595" s="67"/>
      <c r="I595" s="67"/>
      <c r="J595" s="9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</row>
    <row r="596" spans="1:26" ht="16.5" x14ac:dyDescent="0.45">
      <c r="A596" s="67"/>
      <c r="B596" s="67"/>
      <c r="C596" s="67"/>
      <c r="D596" s="67"/>
      <c r="E596" s="28"/>
      <c r="F596" s="67"/>
      <c r="G596" s="67"/>
      <c r="H596" s="67"/>
      <c r="I596" s="67"/>
      <c r="J596" s="9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</row>
    <row r="597" spans="1:26" ht="16.5" x14ac:dyDescent="0.45">
      <c r="A597" s="67"/>
      <c r="B597" s="67"/>
      <c r="C597" s="67"/>
      <c r="D597" s="67"/>
      <c r="E597" s="28"/>
      <c r="F597" s="67"/>
      <c r="G597" s="67"/>
      <c r="H597" s="67"/>
      <c r="I597" s="67"/>
      <c r="J597" s="9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</row>
    <row r="598" spans="1:26" ht="16.5" x14ac:dyDescent="0.45">
      <c r="A598" s="67"/>
      <c r="B598" s="67"/>
      <c r="C598" s="67"/>
      <c r="D598" s="67"/>
      <c r="E598" s="28"/>
      <c r="F598" s="67"/>
      <c r="G598" s="67"/>
      <c r="H598" s="67"/>
      <c r="I598" s="67"/>
      <c r="J598" s="9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</row>
    <row r="599" spans="1:26" ht="16.5" x14ac:dyDescent="0.45">
      <c r="A599" s="67"/>
      <c r="B599" s="67"/>
      <c r="C599" s="67"/>
      <c r="D599" s="67"/>
      <c r="E599" s="28"/>
      <c r="F599" s="67"/>
      <c r="G599" s="67"/>
      <c r="H599" s="67"/>
      <c r="I599" s="67"/>
      <c r="J599" s="9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</row>
    <row r="600" spans="1:26" ht="16.5" x14ac:dyDescent="0.45">
      <c r="A600" s="67"/>
      <c r="B600" s="67"/>
      <c r="C600" s="67"/>
      <c r="D600" s="67"/>
      <c r="E600" s="28"/>
      <c r="F600" s="67"/>
      <c r="G600" s="67"/>
      <c r="H600" s="67"/>
      <c r="I600" s="67"/>
      <c r="J600" s="9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</row>
    <row r="601" spans="1:26" ht="16.5" x14ac:dyDescent="0.45">
      <c r="A601" s="67"/>
      <c r="B601" s="67"/>
      <c r="C601" s="67"/>
      <c r="D601" s="67"/>
      <c r="E601" s="28"/>
      <c r="F601" s="67"/>
      <c r="G601" s="67"/>
      <c r="H601" s="67"/>
      <c r="I601" s="67"/>
      <c r="J601" s="9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</row>
    <row r="602" spans="1:26" ht="16.5" x14ac:dyDescent="0.45">
      <c r="A602" s="67"/>
      <c r="B602" s="67"/>
      <c r="C602" s="67"/>
      <c r="D602" s="67"/>
      <c r="E602" s="28"/>
      <c r="F602" s="67"/>
      <c r="G602" s="67"/>
      <c r="H602" s="67"/>
      <c r="I602" s="67"/>
      <c r="J602" s="9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</row>
    <row r="603" spans="1:26" ht="16.5" x14ac:dyDescent="0.45">
      <c r="A603" s="67"/>
      <c r="B603" s="67"/>
      <c r="C603" s="67"/>
      <c r="D603" s="67"/>
      <c r="E603" s="28"/>
      <c r="F603" s="67"/>
      <c r="G603" s="67"/>
      <c r="H603" s="67"/>
      <c r="I603" s="67"/>
      <c r="J603" s="9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</row>
    <row r="604" spans="1:26" ht="16.5" x14ac:dyDescent="0.45">
      <c r="A604" s="67"/>
      <c r="B604" s="67"/>
      <c r="C604" s="67"/>
      <c r="D604" s="67"/>
      <c r="E604" s="28"/>
      <c r="F604" s="67"/>
      <c r="G604" s="67"/>
      <c r="H604" s="67"/>
      <c r="I604" s="67"/>
      <c r="J604" s="9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</row>
    <row r="605" spans="1:26" ht="16.5" x14ac:dyDescent="0.45">
      <c r="A605" s="67"/>
      <c r="B605" s="67"/>
      <c r="C605" s="67"/>
      <c r="D605" s="67"/>
      <c r="E605" s="28"/>
      <c r="F605" s="67"/>
      <c r="G605" s="67"/>
      <c r="H605" s="67"/>
      <c r="I605" s="67"/>
      <c r="J605" s="9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</row>
    <row r="606" spans="1:26" ht="16.5" x14ac:dyDescent="0.45">
      <c r="A606" s="67"/>
      <c r="B606" s="67"/>
      <c r="C606" s="67"/>
      <c r="D606" s="67"/>
      <c r="E606" s="28"/>
      <c r="F606" s="67"/>
      <c r="G606" s="67"/>
      <c r="H606" s="67"/>
      <c r="I606" s="67"/>
      <c r="J606" s="9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</row>
    <row r="607" spans="1:26" ht="16.5" x14ac:dyDescent="0.45">
      <c r="A607" s="67"/>
      <c r="B607" s="67"/>
      <c r="C607" s="67"/>
      <c r="D607" s="67"/>
      <c r="E607" s="28"/>
      <c r="F607" s="67"/>
      <c r="G607" s="67"/>
      <c r="H607" s="67"/>
      <c r="I607" s="67"/>
      <c r="J607" s="9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</row>
    <row r="608" spans="1:26" ht="16.5" x14ac:dyDescent="0.45">
      <c r="A608" s="67"/>
      <c r="B608" s="67"/>
      <c r="C608" s="67"/>
      <c r="D608" s="67"/>
      <c r="E608" s="28"/>
      <c r="F608" s="67"/>
      <c r="G608" s="67"/>
      <c r="H608" s="67"/>
      <c r="I608" s="67"/>
      <c r="J608" s="9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</row>
    <row r="609" spans="1:26" ht="16.5" x14ac:dyDescent="0.45">
      <c r="A609" s="67"/>
      <c r="B609" s="67"/>
      <c r="C609" s="67"/>
      <c r="D609" s="67"/>
      <c r="E609" s="28"/>
      <c r="F609" s="67"/>
      <c r="G609" s="67"/>
      <c r="H609" s="67"/>
      <c r="I609" s="67"/>
      <c r="J609" s="9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</row>
    <row r="610" spans="1:26" ht="16.5" x14ac:dyDescent="0.45">
      <c r="A610" s="67"/>
      <c r="B610" s="67"/>
      <c r="C610" s="67"/>
      <c r="D610" s="67"/>
      <c r="E610" s="28"/>
      <c r="F610" s="67"/>
      <c r="G610" s="67"/>
      <c r="H610" s="67"/>
      <c r="I610" s="67"/>
      <c r="J610" s="9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</row>
    <row r="611" spans="1:26" ht="16.5" x14ac:dyDescent="0.45">
      <c r="A611" s="67"/>
      <c r="B611" s="67"/>
      <c r="C611" s="67"/>
      <c r="D611" s="67"/>
      <c r="E611" s="28"/>
      <c r="F611" s="67"/>
      <c r="G611" s="67"/>
      <c r="H611" s="67"/>
      <c r="I611" s="67"/>
      <c r="J611" s="9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</row>
    <row r="612" spans="1:26" ht="16.5" x14ac:dyDescent="0.45">
      <c r="A612" s="67"/>
      <c r="B612" s="67"/>
      <c r="C612" s="67"/>
      <c r="D612" s="67"/>
      <c r="E612" s="28"/>
      <c r="F612" s="67"/>
      <c r="G612" s="67"/>
      <c r="H612" s="67"/>
      <c r="I612" s="67"/>
      <c r="J612" s="9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</row>
    <row r="613" spans="1:26" ht="16.5" x14ac:dyDescent="0.45">
      <c r="A613" s="67"/>
      <c r="B613" s="67"/>
      <c r="C613" s="67"/>
      <c r="D613" s="67"/>
      <c r="E613" s="28"/>
      <c r="F613" s="67"/>
      <c r="G613" s="67"/>
      <c r="H613" s="67"/>
      <c r="I613" s="67"/>
      <c r="J613" s="9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</row>
    <row r="614" spans="1:26" ht="16.5" x14ac:dyDescent="0.45">
      <c r="A614" s="67"/>
      <c r="B614" s="67"/>
      <c r="C614" s="67"/>
      <c r="D614" s="67"/>
      <c r="E614" s="28"/>
      <c r="F614" s="67"/>
      <c r="G614" s="67"/>
      <c r="H614" s="67"/>
      <c r="I614" s="67"/>
      <c r="J614" s="9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</row>
    <row r="615" spans="1:26" ht="16.5" x14ac:dyDescent="0.45">
      <c r="A615" s="67"/>
      <c r="B615" s="67"/>
      <c r="C615" s="67"/>
      <c r="D615" s="67"/>
      <c r="E615" s="28"/>
      <c r="F615" s="67"/>
      <c r="G615" s="67"/>
      <c r="H615" s="67"/>
      <c r="I615" s="67"/>
      <c r="J615" s="9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</row>
    <row r="616" spans="1:26" ht="16.5" x14ac:dyDescent="0.45">
      <c r="A616" s="67"/>
      <c r="B616" s="67"/>
      <c r="C616" s="67"/>
      <c r="D616" s="67"/>
      <c r="E616" s="28"/>
      <c r="F616" s="67"/>
      <c r="G616" s="67"/>
      <c r="H616" s="67"/>
      <c r="I616" s="67"/>
      <c r="J616" s="9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</row>
    <row r="617" spans="1:26" ht="16.5" x14ac:dyDescent="0.45">
      <c r="A617" s="67"/>
      <c r="B617" s="67"/>
      <c r="C617" s="67"/>
      <c r="D617" s="67"/>
      <c r="E617" s="28"/>
      <c r="F617" s="67"/>
      <c r="G617" s="67"/>
      <c r="H617" s="67"/>
      <c r="I617" s="67"/>
      <c r="J617" s="9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</row>
    <row r="618" spans="1:26" ht="16.5" x14ac:dyDescent="0.45">
      <c r="A618" s="67"/>
      <c r="B618" s="67"/>
      <c r="C618" s="67"/>
      <c r="D618" s="67"/>
      <c r="E618" s="28"/>
      <c r="F618" s="67"/>
      <c r="G618" s="67"/>
      <c r="H618" s="67"/>
      <c r="I618" s="67"/>
      <c r="J618" s="9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</row>
    <row r="619" spans="1:26" ht="16.5" x14ac:dyDescent="0.45">
      <c r="A619" s="67"/>
      <c r="B619" s="67"/>
      <c r="C619" s="67"/>
      <c r="D619" s="67"/>
      <c r="E619" s="28"/>
      <c r="F619" s="67"/>
      <c r="G619" s="67"/>
      <c r="H619" s="67"/>
      <c r="I619" s="67"/>
      <c r="J619" s="9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</row>
    <row r="620" spans="1:26" ht="16.5" x14ac:dyDescent="0.45">
      <c r="A620" s="67"/>
      <c r="B620" s="67"/>
      <c r="C620" s="67"/>
      <c r="D620" s="67"/>
      <c r="E620" s="28"/>
      <c r="F620" s="67"/>
      <c r="G620" s="67"/>
      <c r="H620" s="67"/>
      <c r="I620" s="67"/>
      <c r="J620" s="9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</row>
    <row r="621" spans="1:26" ht="16.5" x14ac:dyDescent="0.45">
      <c r="A621" s="67"/>
      <c r="B621" s="67"/>
      <c r="C621" s="67"/>
      <c r="D621" s="67"/>
      <c r="E621" s="28"/>
      <c r="F621" s="67"/>
      <c r="G621" s="67"/>
      <c r="H621" s="67"/>
      <c r="I621" s="67"/>
      <c r="J621" s="9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</row>
    <row r="622" spans="1:26" ht="16.5" x14ac:dyDescent="0.45">
      <c r="A622" s="67"/>
      <c r="B622" s="67"/>
      <c r="C622" s="67"/>
      <c r="D622" s="67"/>
      <c r="E622" s="28"/>
      <c r="F622" s="67"/>
      <c r="G622" s="67"/>
      <c r="H622" s="67"/>
      <c r="I622" s="67"/>
      <c r="J622" s="9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</row>
    <row r="623" spans="1:26" ht="16.5" x14ac:dyDescent="0.45">
      <c r="A623" s="67"/>
      <c r="B623" s="67"/>
      <c r="C623" s="67"/>
      <c r="D623" s="67"/>
      <c r="E623" s="28"/>
      <c r="F623" s="67"/>
      <c r="G623" s="67"/>
      <c r="H623" s="67"/>
      <c r="I623" s="67"/>
      <c r="J623" s="9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</row>
    <row r="624" spans="1:26" ht="16.5" x14ac:dyDescent="0.45">
      <c r="A624" s="67"/>
      <c r="B624" s="67"/>
      <c r="C624" s="67"/>
      <c r="D624" s="67"/>
      <c r="E624" s="28"/>
      <c r="F624" s="67"/>
      <c r="G624" s="67"/>
      <c r="H624" s="67"/>
      <c r="I624" s="67"/>
      <c r="J624" s="9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</row>
    <row r="625" spans="1:26" ht="16.5" x14ac:dyDescent="0.45">
      <c r="A625" s="67"/>
      <c r="B625" s="67"/>
      <c r="C625" s="67"/>
      <c r="D625" s="67"/>
      <c r="E625" s="28"/>
      <c r="F625" s="67"/>
      <c r="G625" s="67"/>
      <c r="H625" s="67"/>
      <c r="I625" s="67"/>
      <c r="J625" s="9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</row>
    <row r="626" spans="1:26" ht="16.5" x14ac:dyDescent="0.45">
      <c r="A626" s="67"/>
      <c r="B626" s="67"/>
      <c r="C626" s="67"/>
      <c r="D626" s="67"/>
      <c r="E626" s="28"/>
      <c r="F626" s="67"/>
      <c r="G626" s="67"/>
      <c r="H626" s="67"/>
      <c r="I626" s="67"/>
      <c r="J626" s="9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</row>
    <row r="627" spans="1:26" ht="16.5" x14ac:dyDescent="0.45">
      <c r="A627" s="67"/>
      <c r="B627" s="67"/>
      <c r="C627" s="67"/>
      <c r="D627" s="67"/>
      <c r="E627" s="28"/>
      <c r="F627" s="67"/>
      <c r="G627" s="67"/>
      <c r="H627" s="67"/>
      <c r="I627" s="67"/>
      <c r="J627" s="9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</row>
    <row r="628" spans="1:26" ht="16.5" x14ac:dyDescent="0.45">
      <c r="A628" s="67"/>
      <c r="B628" s="67"/>
      <c r="C628" s="67"/>
      <c r="D628" s="67"/>
      <c r="E628" s="28"/>
      <c r="F628" s="67"/>
      <c r="G628" s="67"/>
      <c r="H628" s="67"/>
      <c r="I628" s="67"/>
      <c r="J628" s="9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</row>
    <row r="629" spans="1:26" ht="16.5" x14ac:dyDescent="0.45">
      <c r="A629" s="67"/>
      <c r="B629" s="67"/>
      <c r="C629" s="67"/>
      <c r="D629" s="67"/>
      <c r="E629" s="28"/>
      <c r="F629" s="67"/>
      <c r="G629" s="67"/>
      <c r="H629" s="67"/>
      <c r="I629" s="67"/>
      <c r="J629" s="9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</row>
    <row r="630" spans="1:26" ht="16.5" x14ac:dyDescent="0.45">
      <c r="A630" s="67"/>
      <c r="B630" s="67"/>
      <c r="C630" s="67"/>
      <c r="D630" s="67"/>
      <c r="E630" s="28"/>
      <c r="F630" s="67"/>
      <c r="G630" s="67"/>
      <c r="H630" s="67"/>
      <c r="I630" s="67"/>
      <c r="J630" s="9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</row>
    <row r="631" spans="1:26" ht="16.5" x14ac:dyDescent="0.45">
      <c r="A631" s="67"/>
      <c r="B631" s="67"/>
      <c r="C631" s="67"/>
      <c r="D631" s="67"/>
      <c r="E631" s="28"/>
      <c r="F631" s="67"/>
      <c r="G631" s="67"/>
      <c r="H631" s="67"/>
      <c r="I631" s="67"/>
      <c r="J631" s="9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</row>
    <row r="632" spans="1:26" ht="16.5" x14ac:dyDescent="0.45">
      <c r="A632" s="67"/>
      <c r="B632" s="67"/>
      <c r="C632" s="67"/>
      <c r="D632" s="67"/>
      <c r="E632" s="28"/>
      <c r="F632" s="67"/>
      <c r="G632" s="67"/>
      <c r="H632" s="67"/>
      <c r="I632" s="67"/>
      <c r="J632" s="9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</row>
    <row r="633" spans="1:26" ht="16.5" x14ac:dyDescent="0.45">
      <c r="A633" s="67"/>
      <c r="B633" s="67"/>
      <c r="C633" s="67"/>
      <c r="D633" s="67"/>
      <c r="E633" s="28"/>
      <c r="F633" s="67"/>
      <c r="G633" s="67"/>
      <c r="H633" s="67"/>
      <c r="I633" s="67"/>
      <c r="J633" s="9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</row>
    <row r="634" spans="1:26" ht="16.5" x14ac:dyDescent="0.45">
      <c r="A634" s="67"/>
      <c r="B634" s="67"/>
      <c r="C634" s="67"/>
      <c r="D634" s="67"/>
      <c r="E634" s="28"/>
      <c r="F634" s="67"/>
      <c r="G634" s="67"/>
      <c r="H634" s="67"/>
      <c r="I634" s="67"/>
      <c r="J634" s="9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</row>
    <row r="635" spans="1:26" ht="16.5" x14ac:dyDescent="0.45">
      <c r="A635" s="67"/>
      <c r="B635" s="67"/>
      <c r="C635" s="67"/>
      <c r="D635" s="67"/>
      <c r="E635" s="28"/>
      <c r="F635" s="67"/>
      <c r="G635" s="67"/>
      <c r="H635" s="67"/>
      <c r="I635" s="67"/>
      <c r="J635" s="9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</row>
    <row r="636" spans="1:26" ht="16.5" x14ac:dyDescent="0.45">
      <c r="A636" s="67"/>
      <c r="B636" s="67"/>
      <c r="C636" s="67"/>
      <c r="D636" s="67"/>
      <c r="E636" s="28"/>
      <c r="F636" s="67"/>
      <c r="G636" s="67"/>
      <c r="H636" s="67"/>
      <c r="I636" s="67"/>
      <c r="J636" s="9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</row>
    <row r="637" spans="1:26" ht="16.5" x14ac:dyDescent="0.45">
      <c r="A637" s="67"/>
      <c r="B637" s="67"/>
      <c r="C637" s="67"/>
      <c r="D637" s="67"/>
      <c r="E637" s="28"/>
      <c r="F637" s="67"/>
      <c r="G637" s="67"/>
      <c r="H637" s="67"/>
      <c r="I637" s="67"/>
      <c r="J637" s="9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</row>
    <row r="638" spans="1:26" ht="16.5" x14ac:dyDescent="0.45">
      <c r="A638" s="67"/>
      <c r="B638" s="67"/>
      <c r="C638" s="67"/>
      <c r="D638" s="67"/>
      <c r="E638" s="28"/>
      <c r="F638" s="67"/>
      <c r="G638" s="67"/>
      <c r="H638" s="67"/>
      <c r="I638" s="67"/>
      <c r="J638" s="9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</row>
    <row r="639" spans="1:26" ht="16.5" x14ac:dyDescent="0.45">
      <c r="A639" s="67"/>
      <c r="B639" s="67"/>
      <c r="C639" s="67"/>
      <c r="D639" s="67"/>
      <c r="E639" s="28"/>
      <c r="F639" s="67"/>
      <c r="G639" s="67"/>
      <c r="H639" s="67"/>
      <c r="I639" s="67"/>
      <c r="J639" s="9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</row>
    <row r="640" spans="1:26" ht="16.5" x14ac:dyDescent="0.45">
      <c r="A640" s="67"/>
      <c r="B640" s="67"/>
      <c r="C640" s="67"/>
      <c r="D640" s="67"/>
      <c r="E640" s="28"/>
      <c r="F640" s="67"/>
      <c r="G640" s="67"/>
      <c r="H640" s="67"/>
      <c r="I640" s="67"/>
      <c r="J640" s="9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</row>
    <row r="641" spans="1:26" ht="16.5" x14ac:dyDescent="0.45">
      <c r="A641" s="67"/>
      <c r="B641" s="67"/>
      <c r="C641" s="67"/>
      <c r="D641" s="67"/>
      <c r="E641" s="28"/>
      <c r="F641" s="67"/>
      <c r="G641" s="67"/>
      <c r="H641" s="67"/>
      <c r="I641" s="67"/>
      <c r="J641" s="9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</row>
    <row r="642" spans="1:26" ht="16.5" x14ac:dyDescent="0.45">
      <c r="A642" s="67"/>
      <c r="B642" s="67"/>
      <c r="C642" s="67"/>
      <c r="D642" s="67"/>
      <c r="E642" s="28"/>
      <c r="F642" s="67"/>
      <c r="G642" s="67"/>
      <c r="H642" s="67"/>
      <c r="I642" s="67"/>
      <c r="J642" s="9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</row>
    <row r="643" spans="1:26" ht="16.5" x14ac:dyDescent="0.45">
      <c r="A643" s="67"/>
      <c r="B643" s="67"/>
      <c r="C643" s="67"/>
      <c r="D643" s="67"/>
      <c r="E643" s="28"/>
      <c r="F643" s="67"/>
      <c r="G643" s="67"/>
      <c r="H643" s="67"/>
      <c r="I643" s="67"/>
      <c r="J643" s="9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</row>
    <row r="644" spans="1:26" ht="16.5" x14ac:dyDescent="0.45">
      <c r="A644" s="67"/>
      <c r="B644" s="67"/>
      <c r="C644" s="67"/>
      <c r="D644" s="67"/>
      <c r="E644" s="28"/>
      <c r="F644" s="67"/>
      <c r="G644" s="67"/>
      <c r="H644" s="67"/>
      <c r="I644" s="67"/>
      <c r="J644" s="9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</row>
    <row r="645" spans="1:26" ht="16.5" x14ac:dyDescent="0.45">
      <c r="A645" s="67"/>
      <c r="B645" s="67"/>
      <c r="C645" s="67"/>
      <c r="D645" s="67"/>
      <c r="E645" s="28"/>
      <c r="F645" s="67"/>
      <c r="G645" s="67"/>
      <c r="H645" s="67"/>
      <c r="I645" s="67"/>
      <c r="J645" s="9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</row>
    <row r="646" spans="1:26" ht="16.5" x14ac:dyDescent="0.45">
      <c r="A646" s="67"/>
      <c r="B646" s="67"/>
      <c r="C646" s="67"/>
      <c r="D646" s="67"/>
      <c r="E646" s="28"/>
      <c r="F646" s="67"/>
      <c r="G646" s="67"/>
      <c r="H646" s="67"/>
      <c r="I646" s="67"/>
      <c r="J646" s="9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</row>
    <row r="647" spans="1:26" ht="16.5" x14ac:dyDescent="0.45">
      <c r="A647" s="67"/>
      <c r="B647" s="67"/>
      <c r="C647" s="67"/>
      <c r="D647" s="67"/>
      <c r="E647" s="28"/>
      <c r="F647" s="67"/>
      <c r="G647" s="67"/>
      <c r="H647" s="67"/>
      <c r="I647" s="67"/>
      <c r="J647" s="9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</row>
    <row r="648" spans="1:26" ht="16.5" x14ac:dyDescent="0.45">
      <c r="A648" s="67"/>
      <c r="B648" s="67"/>
      <c r="C648" s="67"/>
      <c r="D648" s="67"/>
      <c r="E648" s="28"/>
      <c r="F648" s="67"/>
      <c r="G648" s="67"/>
      <c r="H648" s="67"/>
      <c r="I648" s="67"/>
      <c r="J648" s="9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</row>
    <row r="649" spans="1:26" ht="16.5" x14ac:dyDescent="0.45">
      <c r="A649" s="67"/>
      <c r="B649" s="67"/>
      <c r="C649" s="67"/>
      <c r="D649" s="67"/>
      <c r="E649" s="28"/>
      <c r="F649" s="67"/>
      <c r="G649" s="67"/>
      <c r="H649" s="67"/>
      <c r="I649" s="67"/>
      <c r="J649" s="9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</row>
    <row r="650" spans="1:26" ht="16.5" x14ac:dyDescent="0.45">
      <c r="A650" s="67"/>
      <c r="B650" s="67"/>
      <c r="C650" s="67"/>
      <c r="D650" s="67"/>
      <c r="E650" s="28"/>
      <c r="F650" s="67"/>
      <c r="G650" s="67"/>
      <c r="H650" s="67"/>
      <c r="I650" s="67"/>
      <c r="J650" s="9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</row>
    <row r="651" spans="1:26" ht="16.5" x14ac:dyDescent="0.45">
      <c r="A651" s="67"/>
      <c r="B651" s="67"/>
      <c r="C651" s="67"/>
      <c r="D651" s="67"/>
      <c r="E651" s="28"/>
      <c r="F651" s="67"/>
      <c r="G651" s="67"/>
      <c r="H651" s="67"/>
      <c r="I651" s="67"/>
      <c r="J651" s="9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</row>
    <row r="652" spans="1:26" ht="16.5" x14ac:dyDescent="0.45">
      <c r="A652" s="67"/>
      <c r="B652" s="67"/>
      <c r="C652" s="67"/>
      <c r="D652" s="67"/>
      <c r="E652" s="28"/>
      <c r="F652" s="67"/>
      <c r="G652" s="67"/>
      <c r="H652" s="67"/>
      <c r="I652" s="67"/>
      <c r="J652" s="9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</row>
    <row r="653" spans="1:26" ht="16.5" x14ac:dyDescent="0.45">
      <c r="A653" s="67"/>
      <c r="B653" s="67"/>
      <c r="C653" s="67"/>
      <c r="D653" s="67"/>
      <c r="E653" s="28"/>
      <c r="F653" s="67"/>
      <c r="G653" s="67"/>
      <c r="H653" s="67"/>
      <c r="I653" s="67"/>
      <c r="J653" s="9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</row>
    <row r="654" spans="1:26" ht="16.5" x14ac:dyDescent="0.45">
      <c r="A654" s="67"/>
      <c r="B654" s="67"/>
      <c r="C654" s="67"/>
      <c r="D654" s="67"/>
      <c r="E654" s="28"/>
      <c r="F654" s="67"/>
      <c r="G654" s="67"/>
      <c r="H654" s="67"/>
      <c r="I654" s="67"/>
      <c r="J654" s="9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</row>
    <row r="655" spans="1:26" ht="16.5" x14ac:dyDescent="0.45">
      <c r="A655" s="67"/>
      <c r="B655" s="67"/>
      <c r="C655" s="67"/>
      <c r="D655" s="67"/>
      <c r="E655" s="28"/>
      <c r="F655" s="67"/>
      <c r="G655" s="67"/>
      <c r="H655" s="67"/>
      <c r="I655" s="67"/>
      <c r="J655" s="9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</row>
    <row r="656" spans="1:26" ht="16.5" x14ac:dyDescent="0.45">
      <c r="A656" s="67"/>
      <c r="B656" s="67"/>
      <c r="C656" s="67"/>
      <c r="D656" s="67"/>
      <c r="E656" s="28"/>
      <c r="F656" s="67"/>
      <c r="G656" s="67"/>
      <c r="H656" s="67"/>
      <c r="I656" s="67"/>
      <c r="J656" s="9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</row>
    <row r="657" spans="1:26" ht="16.5" x14ac:dyDescent="0.45">
      <c r="A657" s="67"/>
      <c r="B657" s="67"/>
      <c r="C657" s="67"/>
      <c r="D657" s="67"/>
      <c r="E657" s="28"/>
      <c r="F657" s="67"/>
      <c r="G657" s="67"/>
      <c r="H657" s="67"/>
      <c r="I657" s="67"/>
      <c r="J657" s="9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</row>
    <row r="658" spans="1:26" ht="16.5" x14ac:dyDescent="0.45">
      <c r="A658" s="67"/>
      <c r="B658" s="67"/>
      <c r="C658" s="67"/>
      <c r="D658" s="67"/>
      <c r="E658" s="28"/>
      <c r="F658" s="67"/>
      <c r="G658" s="67"/>
      <c r="H658" s="67"/>
      <c r="I658" s="67"/>
      <c r="J658" s="9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</row>
    <row r="659" spans="1:26" ht="16.5" x14ac:dyDescent="0.45">
      <c r="A659" s="67"/>
      <c r="B659" s="67"/>
      <c r="C659" s="67"/>
      <c r="D659" s="67"/>
      <c r="E659" s="28"/>
      <c r="F659" s="67"/>
      <c r="G659" s="67"/>
      <c r="H659" s="67"/>
      <c r="I659" s="67"/>
      <c r="J659" s="9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</row>
    <row r="660" spans="1:26" ht="16.5" x14ac:dyDescent="0.45">
      <c r="A660" s="67"/>
      <c r="B660" s="67"/>
      <c r="C660" s="67"/>
      <c r="D660" s="67"/>
      <c r="E660" s="28"/>
      <c r="F660" s="67"/>
      <c r="G660" s="67"/>
      <c r="H660" s="67"/>
      <c r="I660" s="67"/>
      <c r="J660" s="9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</row>
    <row r="661" spans="1:26" ht="16.5" x14ac:dyDescent="0.45">
      <c r="A661" s="67"/>
      <c r="B661" s="67"/>
      <c r="C661" s="67"/>
      <c r="D661" s="67"/>
      <c r="E661" s="28"/>
      <c r="F661" s="67"/>
      <c r="G661" s="67"/>
      <c r="H661" s="67"/>
      <c r="I661" s="67"/>
      <c r="J661" s="9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</row>
    <row r="662" spans="1:26" ht="16.5" x14ac:dyDescent="0.45">
      <c r="A662" s="67"/>
      <c r="B662" s="67"/>
      <c r="C662" s="67"/>
      <c r="D662" s="67"/>
      <c r="E662" s="28"/>
      <c r="F662" s="67"/>
      <c r="G662" s="67"/>
      <c r="H662" s="67"/>
      <c r="I662" s="67"/>
      <c r="J662" s="9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</row>
    <row r="663" spans="1:26" ht="16.5" x14ac:dyDescent="0.45">
      <c r="A663" s="67"/>
      <c r="B663" s="67"/>
      <c r="C663" s="67"/>
      <c r="D663" s="67"/>
      <c r="E663" s="28"/>
      <c r="F663" s="67"/>
      <c r="G663" s="67"/>
      <c r="H663" s="67"/>
      <c r="I663" s="67"/>
      <c r="J663" s="9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</row>
    <row r="664" spans="1:26" ht="16.5" x14ac:dyDescent="0.45">
      <c r="A664" s="67"/>
      <c r="B664" s="67"/>
      <c r="C664" s="67"/>
      <c r="D664" s="67"/>
      <c r="E664" s="28"/>
      <c r="F664" s="67"/>
      <c r="G664" s="67"/>
      <c r="H664" s="67"/>
      <c r="I664" s="67"/>
      <c r="J664" s="9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</row>
    <row r="665" spans="1:26" ht="16.5" x14ac:dyDescent="0.45">
      <c r="A665" s="67"/>
      <c r="B665" s="67"/>
      <c r="C665" s="67"/>
      <c r="D665" s="67"/>
      <c r="E665" s="28"/>
      <c r="F665" s="67"/>
      <c r="G665" s="67"/>
      <c r="H665" s="67"/>
      <c r="I665" s="67"/>
      <c r="J665" s="9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</row>
    <row r="666" spans="1:26" ht="16.5" x14ac:dyDescent="0.45">
      <c r="A666" s="67"/>
      <c r="B666" s="67"/>
      <c r="C666" s="67"/>
      <c r="D666" s="67"/>
      <c r="E666" s="28"/>
      <c r="F666" s="67"/>
      <c r="G666" s="67"/>
      <c r="H666" s="67"/>
      <c r="I666" s="67"/>
      <c r="J666" s="9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</row>
    <row r="667" spans="1:26" ht="16.5" x14ac:dyDescent="0.45">
      <c r="A667" s="67"/>
      <c r="B667" s="67"/>
      <c r="C667" s="67"/>
      <c r="D667" s="67"/>
      <c r="E667" s="28"/>
      <c r="F667" s="67"/>
      <c r="G667" s="67"/>
      <c r="H667" s="67"/>
      <c r="I667" s="67"/>
      <c r="J667" s="9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</row>
    <row r="668" spans="1:26" ht="16.5" x14ac:dyDescent="0.45">
      <c r="A668" s="67"/>
      <c r="B668" s="67"/>
      <c r="C668" s="67"/>
      <c r="D668" s="67"/>
      <c r="E668" s="28"/>
      <c r="F668" s="67"/>
      <c r="G668" s="67"/>
      <c r="H668" s="67"/>
      <c r="I668" s="67"/>
      <c r="J668" s="9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</row>
    <row r="669" spans="1:26" ht="16.5" x14ac:dyDescent="0.45">
      <c r="A669" s="67"/>
      <c r="B669" s="67"/>
      <c r="C669" s="67"/>
      <c r="D669" s="67"/>
      <c r="E669" s="28"/>
      <c r="F669" s="67"/>
      <c r="G669" s="67"/>
      <c r="H669" s="67"/>
      <c r="I669" s="67"/>
      <c r="J669" s="9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</row>
    <row r="670" spans="1:26" ht="16.5" x14ac:dyDescent="0.45">
      <c r="A670" s="67"/>
      <c r="B670" s="67"/>
      <c r="C670" s="67"/>
      <c r="D670" s="67"/>
      <c r="E670" s="28"/>
      <c r="F670" s="67"/>
      <c r="G670" s="67"/>
      <c r="H670" s="67"/>
      <c r="I670" s="67"/>
      <c r="J670" s="9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</row>
    <row r="671" spans="1:26" ht="16.5" x14ac:dyDescent="0.45">
      <c r="A671" s="67"/>
      <c r="B671" s="67"/>
      <c r="C671" s="67"/>
      <c r="D671" s="67"/>
      <c r="E671" s="28"/>
      <c r="F671" s="67"/>
      <c r="G671" s="67"/>
      <c r="H671" s="67"/>
      <c r="I671" s="67"/>
      <c r="J671" s="9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</row>
    <row r="672" spans="1:26" ht="16.5" x14ac:dyDescent="0.45">
      <c r="A672" s="67"/>
      <c r="B672" s="67"/>
      <c r="C672" s="67"/>
      <c r="D672" s="67"/>
      <c r="E672" s="28"/>
      <c r="F672" s="67"/>
      <c r="G672" s="67"/>
      <c r="H672" s="67"/>
      <c r="I672" s="67"/>
      <c r="J672" s="9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</row>
    <row r="673" spans="1:26" ht="16.5" x14ac:dyDescent="0.45">
      <c r="A673" s="67"/>
      <c r="B673" s="67"/>
      <c r="C673" s="67"/>
      <c r="D673" s="67"/>
      <c r="E673" s="28"/>
      <c r="F673" s="67"/>
      <c r="G673" s="67"/>
      <c r="H673" s="67"/>
      <c r="I673" s="67"/>
      <c r="J673" s="9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</row>
    <row r="674" spans="1:26" ht="16.5" x14ac:dyDescent="0.45">
      <c r="A674" s="67"/>
      <c r="B674" s="67"/>
      <c r="C674" s="67"/>
      <c r="D674" s="67"/>
      <c r="E674" s="28"/>
      <c r="F674" s="67"/>
      <c r="G674" s="67"/>
      <c r="H674" s="67"/>
      <c r="I674" s="67"/>
      <c r="J674" s="9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</row>
    <row r="675" spans="1:26" ht="16.5" x14ac:dyDescent="0.45">
      <c r="A675" s="67"/>
      <c r="B675" s="67"/>
      <c r="C675" s="67"/>
      <c r="D675" s="67"/>
      <c r="E675" s="28"/>
      <c r="F675" s="67"/>
      <c r="G675" s="67"/>
      <c r="H675" s="67"/>
      <c r="I675" s="67"/>
      <c r="J675" s="9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</row>
    <row r="676" spans="1:26" ht="16.5" x14ac:dyDescent="0.45">
      <c r="A676" s="67"/>
      <c r="B676" s="67"/>
      <c r="C676" s="67"/>
      <c r="D676" s="67"/>
      <c r="E676" s="28"/>
      <c r="F676" s="67"/>
      <c r="G676" s="67"/>
      <c r="H676" s="67"/>
      <c r="I676" s="67"/>
      <c r="J676" s="9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</row>
    <row r="677" spans="1:26" ht="16.5" x14ac:dyDescent="0.45">
      <c r="A677" s="67"/>
      <c r="B677" s="67"/>
      <c r="C677" s="67"/>
      <c r="D677" s="67"/>
      <c r="E677" s="28"/>
      <c r="F677" s="67"/>
      <c r="G677" s="67"/>
      <c r="H677" s="67"/>
      <c r="I677" s="67"/>
      <c r="J677" s="9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</row>
    <row r="678" spans="1:26" ht="16.5" x14ac:dyDescent="0.45">
      <c r="A678" s="67"/>
      <c r="B678" s="67"/>
      <c r="C678" s="67"/>
      <c r="D678" s="67"/>
      <c r="E678" s="28"/>
      <c r="F678" s="67"/>
      <c r="G678" s="67"/>
      <c r="H678" s="67"/>
      <c r="I678" s="67"/>
      <c r="J678" s="9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</row>
    <row r="679" spans="1:26" ht="16.5" x14ac:dyDescent="0.45">
      <c r="A679" s="67"/>
      <c r="B679" s="67"/>
      <c r="C679" s="67"/>
      <c r="D679" s="67"/>
      <c r="E679" s="28"/>
      <c r="F679" s="67"/>
      <c r="G679" s="67"/>
      <c r="H679" s="67"/>
      <c r="I679" s="67"/>
      <c r="J679" s="9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</row>
    <row r="680" spans="1:26" ht="16.5" x14ac:dyDescent="0.45">
      <c r="A680" s="67"/>
      <c r="B680" s="67"/>
      <c r="C680" s="67"/>
      <c r="D680" s="67"/>
      <c r="E680" s="28"/>
      <c r="F680" s="67"/>
      <c r="G680" s="67"/>
      <c r="H680" s="67"/>
      <c r="I680" s="67"/>
      <c r="J680" s="9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</row>
    <row r="681" spans="1:26" ht="16.5" x14ac:dyDescent="0.45">
      <c r="A681" s="67"/>
      <c r="B681" s="67"/>
      <c r="C681" s="67"/>
      <c r="D681" s="67"/>
      <c r="E681" s="28"/>
      <c r="F681" s="67"/>
      <c r="G681" s="67"/>
      <c r="H681" s="67"/>
      <c r="I681" s="67"/>
      <c r="J681" s="9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</row>
    <row r="682" spans="1:26" ht="16.5" x14ac:dyDescent="0.45">
      <c r="A682" s="67"/>
      <c r="B682" s="67"/>
      <c r="C682" s="67"/>
      <c r="D682" s="67"/>
      <c r="E682" s="28"/>
      <c r="F682" s="67"/>
      <c r="G682" s="67"/>
      <c r="H682" s="67"/>
      <c r="I682" s="67"/>
      <c r="J682" s="9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</row>
    <row r="683" spans="1:26" ht="16.5" x14ac:dyDescent="0.45">
      <c r="A683" s="67"/>
      <c r="B683" s="67"/>
      <c r="C683" s="67"/>
      <c r="D683" s="67"/>
      <c r="E683" s="28"/>
      <c r="F683" s="67"/>
      <c r="G683" s="67"/>
      <c r="H683" s="67"/>
      <c r="I683" s="67"/>
      <c r="J683" s="9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</row>
    <row r="684" spans="1:26" ht="16.5" x14ac:dyDescent="0.45">
      <c r="A684" s="67"/>
      <c r="B684" s="67"/>
      <c r="C684" s="67"/>
      <c r="D684" s="67"/>
      <c r="E684" s="28"/>
      <c r="F684" s="67"/>
      <c r="G684" s="67"/>
      <c r="H684" s="67"/>
      <c r="I684" s="67"/>
      <c r="J684" s="9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</row>
    <row r="685" spans="1:26" ht="16.5" x14ac:dyDescent="0.45">
      <c r="A685" s="67"/>
      <c r="B685" s="67"/>
      <c r="C685" s="67"/>
      <c r="D685" s="67"/>
      <c r="E685" s="28"/>
      <c r="F685" s="67"/>
      <c r="G685" s="67"/>
      <c r="H685" s="67"/>
      <c r="I685" s="67"/>
      <c r="J685" s="9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</row>
    <row r="686" spans="1:26" ht="16.5" x14ac:dyDescent="0.45">
      <c r="A686" s="67"/>
      <c r="B686" s="67"/>
      <c r="C686" s="67"/>
      <c r="D686" s="67"/>
      <c r="E686" s="28"/>
      <c r="F686" s="67"/>
      <c r="G686" s="67"/>
      <c r="H686" s="67"/>
      <c r="I686" s="67"/>
      <c r="J686" s="9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</row>
    <row r="687" spans="1:26" ht="16.5" x14ac:dyDescent="0.45">
      <c r="A687" s="67"/>
      <c r="B687" s="67"/>
      <c r="C687" s="67"/>
      <c r="D687" s="67"/>
      <c r="E687" s="28"/>
      <c r="F687" s="67"/>
      <c r="G687" s="67"/>
      <c r="H687" s="67"/>
      <c r="I687" s="67"/>
      <c r="J687" s="9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</row>
    <row r="688" spans="1:26" ht="16.5" x14ac:dyDescent="0.45">
      <c r="A688" s="67"/>
      <c r="B688" s="67"/>
      <c r="C688" s="67"/>
      <c r="D688" s="67"/>
      <c r="E688" s="28"/>
      <c r="F688" s="67"/>
      <c r="G688" s="67"/>
      <c r="H688" s="67"/>
      <c r="I688" s="67"/>
      <c r="J688" s="9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</row>
    <row r="689" spans="1:26" ht="16.5" x14ac:dyDescent="0.45">
      <c r="A689" s="67"/>
      <c r="B689" s="67"/>
      <c r="C689" s="67"/>
      <c r="D689" s="67"/>
      <c r="E689" s="28"/>
      <c r="F689" s="67"/>
      <c r="G689" s="67"/>
      <c r="H689" s="67"/>
      <c r="I689" s="67"/>
      <c r="J689" s="9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</row>
    <row r="690" spans="1:26" ht="16.5" x14ac:dyDescent="0.45">
      <c r="A690" s="67"/>
      <c r="B690" s="67"/>
      <c r="C690" s="67"/>
      <c r="D690" s="67"/>
      <c r="E690" s="28"/>
      <c r="F690" s="67"/>
      <c r="G690" s="67"/>
      <c r="H690" s="67"/>
      <c r="I690" s="67"/>
      <c r="J690" s="9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</row>
    <row r="691" spans="1:26" ht="16.5" x14ac:dyDescent="0.45">
      <c r="A691" s="67"/>
      <c r="B691" s="67"/>
      <c r="C691" s="67"/>
      <c r="D691" s="67"/>
      <c r="E691" s="28"/>
      <c r="F691" s="67"/>
      <c r="G691" s="67"/>
      <c r="H691" s="67"/>
      <c r="I691" s="67"/>
      <c r="J691" s="9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</row>
    <row r="692" spans="1:26" ht="16.5" x14ac:dyDescent="0.45">
      <c r="A692" s="67"/>
      <c r="B692" s="67"/>
      <c r="C692" s="67"/>
      <c r="D692" s="67"/>
      <c r="E692" s="28"/>
      <c r="F692" s="67"/>
      <c r="G692" s="67"/>
      <c r="H692" s="67"/>
      <c r="I692" s="67"/>
      <c r="J692" s="9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</row>
    <row r="693" spans="1:26" ht="16.5" x14ac:dyDescent="0.45">
      <c r="A693" s="67"/>
      <c r="B693" s="67"/>
      <c r="C693" s="67"/>
      <c r="D693" s="67"/>
      <c r="E693" s="28"/>
      <c r="F693" s="67"/>
      <c r="G693" s="67"/>
      <c r="H693" s="67"/>
      <c r="I693" s="67"/>
      <c r="J693" s="9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</row>
    <row r="694" spans="1:26" ht="16.5" x14ac:dyDescent="0.45">
      <c r="A694" s="67"/>
      <c r="B694" s="67"/>
      <c r="C694" s="67"/>
      <c r="D694" s="67"/>
      <c r="E694" s="28"/>
      <c r="F694" s="67"/>
      <c r="G694" s="67"/>
      <c r="H694" s="67"/>
      <c r="I694" s="67"/>
      <c r="J694" s="9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</row>
    <row r="695" spans="1:26" ht="16.5" x14ac:dyDescent="0.45">
      <c r="A695" s="67"/>
      <c r="B695" s="67"/>
      <c r="C695" s="67"/>
      <c r="D695" s="67"/>
      <c r="E695" s="28"/>
      <c r="F695" s="67"/>
      <c r="G695" s="67"/>
      <c r="H695" s="67"/>
      <c r="I695" s="67"/>
      <c r="J695" s="9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</row>
    <row r="696" spans="1:26" ht="16.5" x14ac:dyDescent="0.45">
      <c r="A696" s="67"/>
      <c r="B696" s="67"/>
      <c r="C696" s="67"/>
      <c r="D696" s="67"/>
      <c r="E696" s="28"/>
      <c r="F696" s="67"/>
      <c r="G696" s="67"/>
      <c r="H696" s="67"/>
      <c r="I696" s="67"/>
      <c r="J696" s="9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</row>
    <row r="697" spans="1:26" ht="16.5" x14ac:dyDescent="0.45">
      <c r="A697" s="67"/>
      <c r="B697" s="67"/>
      <c r="C697" s="67"/>
      <c r="D697" s="67"/>
      <c r="E697" s="28"/>
      <c r="F697" s="67"/>
      <c r="G697" s="67"/>
      <c r="H697" s="67"/>
      <c r="I697" s="67"/>
      <c r="J697" s="9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</row>
    <row r="698" spans="1:26" ht="16.5" x14ac:dyDescent="0.45">
      <c r="A698" s="67"/>
      <c r="B698" s="67"/>
      <c r="C698" s="67"/>
      <c r="D698" s="67"/>
      <c r="E698" s="28"/>
      <c r="F698" s="67"/>
      <c r="G698" s="67"/>
      <c r="H698" s="67"/>
      <c r="I698" s="67"/>
      <c r="J698" s="9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</row>
    <row r="699" spans="1:26" ht="16.5" x14ac:dyDescent="0.45">
      <c r="A699" s="67"/>
      <c r="B699" s="67"/>
      <c r="C699" s="67"/>
      <c r="D699" s="67"/>
      <c r="E699" s="28"/>
      <c r="F699" s="67"/>
      <c r="G699" s="67"/>
      <c r="H699" s="67"/>
      <c r="I699" s="67"/>
      <c r="J699" s="9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</row>
    <row r="700" spans="1:26" ht="16.5" x14ac:dyDescent="0.45">
      <c r="A700" s="67"/>
      <c r="B700" s="67"/>
      <c r="C700" s="67"/>
      <c r="D700" s="67"/>
      <c r="E700" s="28"/>
      <c r="F700" s="67"/>
      <c r="G700" s="67"/>
      <c r="H700" s="67"/>
      <c r="I700" s="67"/>
      <c r="J700" s="9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</row>
    <row r="701" spans="1:26" ht="16.5" x14ac:dyDescent="0.45">
      <c r="A701" s="67"/>
      <c r="B701" s="67"/>
      <c r="C701" s="67"/>
      <c r="D701" s="67"/>
      <c r="E701" s="28"/>
      <c r="F701" s="67"/>
      <c r="G701" s="67"/>
      <c r="H701" s="67"/>
      <c r="I701" s="67"/>
      <c r="J701" s="9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</row>
    <row r="702" spans="1:26" ht="16.5" x14ac:dyDescent="0.45">
      <c r="A702" s="67"/>
      <c r="B702" s="67"/>
      <c r="C702" s="67"/>
      <c r="D702" s="67"/>
      <c r="E702" s="28"/>
      <c r="F702" s="67"/>
      <c r="G702" s="67"/>
      <c r="H702" s="67"/>
      <c r="I702" s="67"/>
      <c r="J702" s="9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</row>
    <row r="703" spans="1:26" ht="16.5" x14ac:dyDescent="0.45">
      <c r="A703" s="67"/>
      <c r="B703" s="67"/>
      <c r="C703" s="67"/>
      <c r="D703" s="67"/>
      <c r="E703" s="28"/>
      <c r="F703" s="67"/>
      <c r="G703" s="67"/>
      <c r="H703" s="67"/>
      <c r="I703" s="67"/>
      <c r="J703" s="9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</row>
    <row r="704" spans="1:26" ht="16.5" x14ac:dyDescent="0.45">
      <c r="A704" s="67"/>
      <c r="B704" s="67"/>
      <c r="C704" s="67"/>
      <c r="D704" s="67"/>
      <c r="E704" s="28"/>
      <c r="F704" s="67"/>
      <c r="G704" s="67"/>
      <c r="H704" s="67"/>
      <c r="I704" s="67"/>
      <c r="J704" s="9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</row>
    <row r="705" spans="1:26" ht="16.5" x14ac:dyDescent="0.45">
      <c r="A705" s="67"/>
      <c r="B705" s="67"/>
      <c r="C705" s="67"/>
      <c r="D705" s="67"/>
      <c r="E705" s="28"/>
      <c r="F705" s="67"/>
      <c r="G705" s="67"/>
      <c r="H705" s="67"/>
      <c r="I705" s="67"/>
      <c r="J705" s="9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</row>
    <row r="706" spans="1:26" ht="16.5" x14ac:dyDescent="0.45">
      <c r="A706" s="67"/>
      <c r="B706" s="67"/>
      <c r="C706" s="67"/>
      <c r="D706" s="67"/>
      <c r="E706" s="28"/>
      <c r="F706" s="67"/>
      <c r="G706" s="67"/>
      <c r="H706" s="67"/>
      <c r="I706" s="67"/>
      <c r="J706" s="9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</row>
    <row r="707" spans="1:26" ht="16.5" x14ac:dyDescent="0.45">
      <c r="A707" s="67"/>
      <c r="B707" s="67"/>
      <c r="C707" s="67"/>
      <c r="D707" s="67"/>
      <c r="E707" s="28"/>
      <c r="F707" s="67"/>
      <c r="G707" s="67"/>
      <c r="H707" s="67"/>
      <c r="I707" s="67"/>
      <c r="J707" s="9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</row>
    <row r="708" spans="1:26" ht="16.5" x14ac:dyDescent="0.45">
      <c r="A708" s="67"/>
      <c r="B708" s="67"/>
      <c r="C708" s="67"/>
      <c r="D708" s="67"/>
      <c r="E708" s="28"/>
      <c r="F708" s="67"/>
      <c r="G708" s="67"/>
      <c r="H708" s="67"/>
      <c r="I708" s="67"/>
      <c r="J708" s="9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</row>
    <row r="709" spans="1:26" ht="16.5" x14ac:dyDescent="0.45">
      <c r="A709" s="67"/>
      <c r="B709" s="67"/>
      <c r="C709" s="67"/>
      <c r="D709" s="67"/>
      <c r="E709" s="28"/>
      <c r="F709" s="67"/>
      <c r="G709" s="67"/>
      <c r="H709" s="67"/>
      <c r="I709" s="67"/>
      <c r="J709" s="9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</row>
    <row r="710" spans="1:26" ht="16.5" x14ac:dyDescent="0.45">
      <c r="A710" s="67"/>
      <c r="B710" s="67"/>
      <c r="C710" s="67"/>
      <c r="D710" s="67"/>
      <c r="E710" s="28"/>
      <c r="F710" s="67"/>
      <c r="G710" s="67"/>
      <c r="H710" s="67"/>
      <c r="I710" s="67"/>
      <c r="J710" s="9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</row>
    <row r="711" spans="1:26" ht="16.5" x14ac:dyDescent="0.45">
      <c r="A711" s="67"/>
      <c r="B711" s="67"/>
      <c r="C711" s="67"/>
      <c r="D711" s="67"/>
      <c r="E711" s="28"/>
      <c r="F711" s="67"/>
      <c r="G711" s="67"/>
      <c r="H711" s="67"/>
      <c r="I711" s="67"/>
      <c r="J711" s="9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</row>
    <row r="712" spans="1:26" ht="16.5" x14ac:dyDescent="0.45">
      <c r="A712" s="67"/>
      <c r="B712" s="67"/>
      <c r="C712" s="67"/>
      <c r="D712" s="67"/>
      <c r="E712" s="28"/>
      <c r="F712" s="67"/>
      <c r="G712" s="67"/>
      <c r="H712" s="67"/>
      <c r="I712" s="67"/>
      <c r="J712" s="9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</row>
    <row r="713" spans="1:26" ht="16.5" x14ac:dyDescent="0.45">
      <c r="A713" s="67"/>
      <c r="B713" s="67"/>
      <c r="C713" s="67"/>
      <c r="D713" s="67"/>
      <c r="E713" s="28"/>
      <c r="F713" s="67"/>
      <c r="G713" s="67"/>
      <c r="H713" s="67"/>
      <c r="I713" s="67"/>
      <c r="J713" s="9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</row>
    <row r="714" spans="1:26" ht="16.5" x14ac:dyDescent="0.45">
      <c r="A714" s="67"/>
      <c r="B714" s="67"/>
      <c r="C714" s="67"/>
      <c r="D714" s="67"/>
      <c r="E714" s="28"/>
      <c r="F714" s="67"/>
      <c r="G714" s="67"/>
      <c r="H714" s="67"/>
      <c r="I714" s="67"/>
      <c r="J714" s="9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</row>
    <row r="715" spans="1:26" ht="16.5" x14ac:dyDescent="0.45">
      <c r="A715" s="67"/>
      <c r="B715" s="67"/>
      <c r="C715" s="67"/>
      <c r="D715" s="67"/>
      <c r="E715" s="28"/>
      <c r="F715" s="67"/>
      <c r="G715" s="67"/>
      <c r="H715" s="67"/>
      <c r="I715" s="67"/>
      <c r="J715" s="9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</row>
    <row r="716" spans="1:26" ht="16.5" x14ac:dyDescent="0.45">
      <c r="A716" s="67"/>
      <c r="B716" s="67"/>
      <c r="C716" s="67"/>
      <c r="D716" s="67"/>
      <c r="E716" s="28"/>
      <c r="F716" s="67"/>
      <c r="G716" s="67"/>
      <c r="H716" s="67"/>
      <c r="I716" s="67"/>
      <c r="J716" s="9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</row>
    <row r="717" spans="1:26" ht="16.5" x14ac:dyDescent="0.45">
      <c r="A717" s="67"/>
      <c r="B717" s="67"/>
      <c r="C717" s="67"/>
      <c r="D717" s="67"/>
      <c r="E717" s="28"/>
      <c r="F717" s="67"/>
      <c r="G717" s="67"/>
      <c r="H717" s="67"/>
      <c r="I717" s="67"/>
      <c r="J717" s="9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</row>
    <row r="718" spans="1:26" ht="16.5" x14ac:dyDescent="0.45">
      <c r="A718" s="67"/>
      <c r="B718" s="67"/>
      <c r="C718" s="67"/>
      <c r="D718" s="67"/>
      <c r="E718" s="28"/>
      <c r="F718" s="67"/>
      <c r="G718" s="67"/>
      <c r="H718" s="67"/>
      <c r="I718" s="67"/>
      <c r="J718" s="9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</row>
    <row r="719" spans="1:26" ht="16.5" x14ac:dyDescent="0.45">
      <c r="A719" s="67"/>
      <c r="B719" s="67"/>
      <c r="C719" s="67"/>
      <c r="D719" s="67"/>
      <c r="E719" s="28"/>
      <c r="F719" s="67"/>
      <c r="G719" s="67"/>
      <c r="H719" s="67"/>
      <c r="I719" s="67"/>
      <c r="J719" s="9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</row>
    <row r="720" spans="1:26" ht="16.5" x14ac:dyDescent="0.45">
      <c r="A720" s="67"/>
      <c r="B720" s="67"/>
      <c r="C720" s="67"/>
      <c r="D720" s="67"/>
      <c r="E720" s="28"/>
      <c r="F720" s="67"/>
      <c r="G720" s="67"/>
      <c r="H720" s="67"/>
      <c r="I720" s="67"/>
      <c r="J720" s="9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</row>
    <row r="721" spans="1:26" ht="16.5" x14ac:dyDescent="0.45">
      <c r="A721" s="67"/>
      <c r="B721" s="67"/>
      <c r="C721" s="67"/>
      <c r="D721" s="67"/>
      <c r="E721" s="28"/>
      <c r="F721" s="67"/>
      <c r="G721" s="67"/>
      <c r="H721" s="67"/>
      <c r="I721" s="67"/>
      <c r="J721" s="9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</row>
    <row r="722" spans="1:26" ht="16.5" x14ac:dyDescent="0.45">
      <c r="A722" s="67"/>
      <c r="B722" s="67"/>
      <c r="C722" s="67"/>
      <c r="D722" s="67"/>
      <c r="E722" s="28"/>
      <c r="F722" s="67"/>
      <c r="G722" s="67"/>
      <c r="H722" s="67"/>
      <c r="I722" s="67"/>
      <c r="J722" s="9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</row>
    <row r="723" spans="1:26" ht="16.5" x14ac:dyDescent="0.45">
      <c r="A723" s="67"/>
      <c r="B723" s="67"/>
      <c r="C723" s="67"/>
      <c r="D723" s="67"/>
      <c r="E723" s="28"/>
      <c r="F723" s="67"/>
      <c r="G723" s="67"/>
      <c r="H723" s="67"/>
      <c r="I723" s="67"/>
      <c r="J723" s="9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</row>
    <row r="724" spans="1:26" ht="16.5" x14ac:dyDescent="0.45">
      <c r="A724" s="67"/>
      <c r="B724" s="67"/>
      <c r="C724" s="67"/>
      <c r="D724" s="67"/>
      <c r="E724" s="28"/>
      <c r="F724" s="67"/>
      <c r="G724" s="67"/>
      <c r="H724" s="67"/>
      <c r="I724" s="67"/>
      <c r="J724" s="9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</row>
    <row r="725" spans="1:26" ht="16.5" x14ac:dyDescent="0.45">
      <c r="A725" s="67"/>
      <c r="B725" s="67"/>
      <c r="C725" s="67"/>
      <c r="D725" s="67"/>
      <c r="E725" s="28"/>
      <c r="F725" s="67"/>
      <c r="G725" s="67"/>
      <c r="H725" s="67"/>
      <c r="I725" s="67"/>
      <c r="J725" s="9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</row>
    <row r="726" spans="1:26" ht="16.5" x14ac:dyDescent="0.45">
      <c r="A726" s="67"/>
      <c r="B726" s="67"/>
      <c r="C726" s="67"/>
      <c r="D726" s="67"/>
      <c r="E726" s="28"/>
      <c r="F726" s="67"/>
      <c r="G726" s="67"/>
      <c r="H726" s="67"/>
      <c r="I726" s="67"/>
      <c r="J726" s="9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</row>
    <row r="727" spans="1:26" ht="16.5" x14ac:dyDescent="0.45">
      <c r="A727" s="67"/>
      <c r="B727" s="67"/>
      <c r="C727" s="67"/>
      <c r="D727" s="67"/>
      <c r="E727" s="28"/>
      <c r="F727" s="67"/>
      <c r="G727" s="67"/>
      <c r="H727" s="67"/>
      <c r="I727" s="67"/>
      <c r="J727" s="9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</row>
    <row r="728" spans="1:26" ht="16.5" x14ac:dyDescent="0.45">
      <c r="A728" s="67"/>
      <c r="B728" s="67"/>
      <c r="C728" s="67"/>
      <c r="D728" s="67"/>
      <c r="E728" s="28"/>
      <c r="F728" s="67"/>
      <c r="G728" s="67"/>
      <c r="H728" s="67"/>
      <c r="I728" s="67"/>
      <c r="J728" s="9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</row>
    <row r="729" spans="1:26" ht="16.5" x14ac:dyDescent="0.45">
      <c r="A729" s="67"/>
      <c r="B729" s="67"/>
      <c r="C729" s="67"/>
      <c r="D729" s="67"/>
      <c r="E729" s="28"/>
      <c r="F729" s="67"/>
      <c r="G729" s="67"/>
      <c r="H729" s="67"/>
      <c r="I729" s="67"/>
      <c r="J729" s="9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</row>
    <row r="730" spans="1:26" ht="16.5" x14ac:dyDescent="0.45">
      <c r="A730" s="67"/>
      <c r="B730" s="67"/>
      <c r="C730" s="67"/>
      <c r="D730" s="67"/>
      <c r="E730" s="28"/>
      <c r="F730" s="67"/>
      <c r="G730" s="67"/>
      <c r="H730" s="67"/>
      <c r="I730" s="67"/>
      <c r="J730" s="9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</row>
    <row r="731" spans="1:26" ht="16.5" x14ac:dyDescent="0.45">
      <c r="A731" s="67"/>
      <c r="B731" s="67"/>
      <c r="C731" s="67"/>
      <c r="D731" s="67"/>
      <c r="E731" s="28"/>
      <c r="F731" s="67"/>
      <c r="G731" s="67"/>
      <c r="H731" s="67"/>
      <c r="I731" s="67"/>
      <c r="J731" s="9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</row>
    <row r="732" spans="1:26" ht="16.5" x14ac:dyDescent="0.45">
      <c r="A732" s="67"/>
      <c r="B732" s="67"/>
      <c r="C732" s="67"/>
      <c r="D732" s="67"/>
      <c r="E732" s="28"/>
      <c r="F732" s="67"/>
      <c r="G732" s="67"/>
      <c r="H732" s="67"/>
      <c r="I732" s="67"/>
      <c r="J732" s="9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</row>
    <row r="733" spans="1:26" ht="16.5" x14ac:dyDescent="0.45">
      <c r="A733" s="67"/>
      <c r="B733" s="67"/>
      <c r="C733" s="67"/>
      <c r="D733" s="67"/>
      <c r="E733" s="28"/>
      <c r="F733" s="67"/>
      <c r="G733" s="67"/>
      <c r="H733" s="67"/>
      <c r="I733" s="67"/>
      <c r="J733" s="9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</row>
    <row r="734" spans="1:26" ht="16.5" x14ac:dyDescent="0.45">
      <c r="A734" s="67"/>
      <c r="B734" s="67"/>
      <c r="C734" s="67"/>
      <c r="D734" s="67"/>
      <c r="E734" s="28"/>
      <c r="F734" s="67"/>
      <c r="G734" s="67"/>
      <c r="H734" s="67"/>
      <c r="I734" s="67"/>
      <c r="J734" s="9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</row>
    <row r="735" spans="1:26" ht="16.5" x14ac:dyDescent="0.45">
      <c r="A735" s="67"/>
      <c r="B735" s="67"/>
      <c r="C735" s="67"/>
      <c r="D735" s="67"/>
      <c r="E735" s="28"/>
      <c r="F735" s="67"/>
      <c r="G735" s="67"/>
      <c r="H735" s="67"/>
      <c r="I735" s="67"/>
      <c r="J735" s="9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</row>
    <row r="736" spans="1:26" ht="16.5" x14ac:dyDescent="0.45">
      <c r="A736" s="67"/>
      <c r="B736" s="67"/>
      <c r="C736" s="67"/>
      <c r="D736" s="67"/>
      <c r="E736" s="28"/>
      <c r="F736" s="67"/>
      <c r="G736" s="67"/>
      <c r="H736" s="67"/>
      <c r="I736" s="67"/>
      <c r="J736" s="9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</row>
    <row r="737" spans="1:26" ht="16.5" x14ac:dyDescent="0.45">
      <c r="A737" s="67"/>
      <c r="B737" s="67"/>
      <c r="C737" s="67"/>
      <c r="D737" s="67"/>
      <c r="E737" s="28"/>
      <c r="F737" s="67"/>
      <c r="G737" s="67"/>
      <c r="H737" s="67"/>
      <c r="I737" s="67"/>
      <c r="J737" s="9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</row>
    <row r="738" spans="1:26" ht="16.5" x14ac:dyDescent="0.45">
      <c r="A738" s="67"/>
      <c r="B738" s="67"/>
      <c r="C738" s="67"/>
      <c r="D738" s="67"/>
      <c r="E738" s="28"/>
      <c r="F738" s="67"/>
      <c r="G738" s="67"/>
      <c r="H738" s="67"/>
      <c r="I738" s="67"/>
      <c r="J738" s="9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</row>
    <row r="739" spans="1:26" ht="16.5" x14ac:dyDescent="0.45">
      <c r="A739" s="67"/>
      <c r="B739" s="67"/>
      <c r="C739" s="67"/>
      <c r="D739" s="67"/>
      <c r="E739" s="28"/>
      <c r="F739" s="67"/>
      <c r="G739" s="67"/>
      <c r="H739" s="67"/>
      <c r="I739" s="67"/>
      <c r="J739" s="9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</row>
    <row r="740" spans="1:26" ht="16.5" x14ac:dyDescent="0.45">
      <c r="A740" s="67"/>
      <c r="B740" s="67"/>
      <c r="C740" s="67"/>
      <c r="D740" s="67"/>
      <c r="E740" s="28"/>
      <c r="F740" s="67"/>
      <c r="G740" s="67"/>
      <c r="H740" s="67"/>
      <c r="I740" s="67"/>
      <c r="J740" s="9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</row>
    <row r="741" spans="1:26" ht="16.5" x14ac:dyDescent="0.45">
      <c r="A741" s="67"/>
      <c r="B741" s="67"/>
      <c r="C741" s="67"/>
      <c r="D741" s="67"/>
      <c r="E741" s="28"/>
      <c r="F741" s="67"/>
      <c r="G741" s="67"/>
      <c r="H741" s="67"/>
      <c r="I741" s="67"/>
      <c r="J741" s="9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</row>
    <row r="742" spans="1:26" ht="16.5" x14ac:dyDescent="0.45">
      <c r="A742" s="67"/>
      <c r="B742" s="67"/>
      <c r="C742" s="67"/>
      <c r="D742" s="67"/>
      <c r="E742" s="28"/>
      <c r="F742" s="67"/>
      <c r="G742" s="67"/>
      <c r="H742" s="67"/>
      <c r="I742" s="67"/>
      <c r="J742" s="9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</row>
    <row r="743" spans="1:26" ht="16.5" x14ac:dyDescent="0.45">
      <c r="A743" s="67"/>
      <c r="B743" s="67"/>
      <c r="C743" s="67"/>
      <c r="D743" s="67"/>
      <c r="E743" s="28"/>
      <c r="F743" s="67"/>
      <c r="G743" s="67"/>
      <c r="H743" s="67"/>
      <c r="I743" s="67"/>
      <c r="J743" s="9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</row>
    <row r="744" spans="1:26" ht="16.5" x14ac:dyDescent="0.45">
      <c r="A744" s="67"/>
      <c r="B744" s="67"/>
      <c r="C744" s="67"/>
      <c r="D744" s="67"/>
      <c r="E744" s="28"/>
      <c r="F744" s="67"/>
      <c r="G744" s="67"/>
      <c r="H744" s="67"/>
      <c r="I744" s="67"/>
      <c r="J744" s="9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</row>
    <row r="745" spans="1:26" ht="16.5" x14ac:dyDescent="0.45">
      <c r="A745" s="67"/>
      <c r="B745" s="67"/>
      <c r="C745" s="67"/>
      <c r="D745" s="67"/>
      <c r="E745" s="28"/>
      <c r="F745" s="67"/>
      <c r="G745" s="67"/>
      <c r="H745" s="67"/>
      <c r="I745" s="67"/>
      <c r="J745" s="9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</row>
    <row r="746" spans="1:26" ht="16.5" x14ac:dyDescent="0.45">
      <c r="A746" s="67"/>
      <c r="B746" s="67"/>
      <c r="C746" s="67"/>
      <c r="D746" s="67"/>
      <c r="E746" s="28"/>
      <c r="F746" s="67"/>
      <c r="G746" s="67"/>
      <c r="H746" s="67"/>
      <c r="I746" s="67"/>
      <c r="J746" s="9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</row>
    <row r="747" spans="1:26" ht="16.5" x14ac:dyDescent="0.45">
      <c r="A747" s="67"/>
      <c r="B747" s="67"/>
      <c r="C747" s="67"/>
      <c r="D747" s="67"/>
      <c r="E747" s="28"/>
      <c r="F747" s="67"/>
      <c r="G747" s="67"/>
      <c r="H747" s="67"/>
      <c r="I747" s="67"/>
      <c r="J747" s="9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</row>
    <row r="748" spans="1:26" ht="16.5" x14ac:dyDescent="0.45">
      <c r="A748" s="67"/>
      <c r="B748" s="67"/>
      <c r="C748" s="67"/>
      <c r="D748" s="67"/>
      <c r="E748" s="28"/>
      <c r="F748" s="67"/>
      <c r="G748" s="67"/>
      <c r="H748" s="67"/>
      <c r="I748" s="67"/>
      <c r="J748" s="9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</row>
    <row r="749" spans="1:26" ht="16.5" x14ac:dyDescent="0.45">
      <c r="A749" s="67"/>
      <c r="B749" s="67"/>
      <c r="C749" s="67"/>
      <c r="D749" s="67"/>
      <c r="E749" s="28"/>
      <c r="F749" s="67"/>
      <c r="G749" s="67"/>
      <c r="H749" s="67"/>
      <c r="I749" s="67"/>
      <c r="J749" s="9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</row>
    <row r="750" spans="1:26" ht="16.5" x14ac:dyDescent="0.45">
      <c r="A750" s="67"/>
      <c r="B750" s="67"/>
      <c r="C750" s="67"/>
      <c r="D750" s="67"/>
      <c r="E750" s="28"/>
      <c r="F750" s="67"/>
      <c r="G750" s="67"/>
      <c r="H750" s="67"/>
      <c r="I750" s="67"/>
      <c r="J750" s="9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</row>
    <row r="751" spans="1:26" ht="16.5" x14ac:dyDescent="0.45">
      <c r="A751" s="67"/>
      <c r="B751" s="67"/>
      <c r="C751" s="67"/>
      <c r="D751" s="67"/>
      <c r="E751" s="28"/>
      <c r="F751" s="67"/>
      <c r="G751" s="67"/>
      <c r="H751" s="67"/>
      <c r="I751" s="67"/>
      <c r="J751" s="9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</row>
    <row r="752" spans="1:26" ht="16.5" x14ac:dyDescent="0.45">
      <c r="A752" s="67"/>
      <c r="B752" s="67"/>
      <c r="C752" s="67"/>
      <c r="D752" s="67"/>
      <c r="E752" s="28"/>
      <c r="F752" s="67"/>
      <c r="G752" s="67"/>
      <c r="H752" s="67"/>
      <c r="I752" s="67"/>
      <c r="J752" s="9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</row>
    <row r="753" spans="1:26" ht="16.5" x14ac:dyDescent="0.45">
      <c r="A753" s="67"/>
      <c r="B753" s="67"/>
      <c r="C753" s="67"/>
      <c r="D753" s="67"/>
      <c r="E753" s="28"/>
      <c r="F753" s="67"/>
      <c r="G753" s="67"/>
      <c r="H753" s="67"/>
      <c r="I753" s="67"/>
      <c r="J753" s="9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</row>
    <row r="754" spans="1:26" ht="16.5" x14ac:dyDescent="0.45">
      <c r="A754" s="67"/>
      <c r="B754" s="67"/>
      <c r="C754" s="67"/>
      <c r="D754" s="67"/>
      <c r="E754" s="28"/>
      <c r="F754" s="67"/>
      <c r="G754" s="67"/>
      <c r="H754" s="67"/>
      <c r="I754" s="67"/>
      <c r="J754" s="9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</row>
    <row r="755" spans="1:26" ht="16.5" x14ac:dyDescent="0.45">
      <c r="A755" s="67"/>
      <c r="B755" s="67"/>
      <c r="C755" s="67"/>
      <c r="D755" s="67"/>
      <c r="E755" s="28"/>
      <c r="F755" s="67"/>
      <c r="G755" s="67"/>
      <c r="H755" s="67"/>
      <c r="I755" s="67"/>
      <c r="J755" s="9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</row>
    <row r="756" spans="1:26" ht="16.5" x14ac:dyDescent="0.45">
      <c r="A756" s="67"/>
      <c r="B756" s="67"/>
      <c r="C756" s="67"/>
      <c r="D756" s="67"/>
      <c r="E756" s="28"/>
      <c r="F756" s="67"/>
      <c r="G756" s="67"/>
      <c r="H756" s="67"/>
      <c r="I756" s="67"/>
      <c r="J756" s="9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</row>
    <row r="757" spans="1:26" ht="16.5" x14ac:dyDescent="0.45">
      <c r="A757" s="67"/>
      <c r="B757" s="67"/>
      <c r="C757" s="67"/>
      <c r="D757" s="67"/>
      <c r="E757" s="28"/>
      <c r="F757" s="67"/>
      <c r="G757" s="67"/>
      <c r="H757" s="67"/>
      <c r="I757" s="67"/>
      <c r="J757" s="9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</row>
    <row r="758" spans="1:26" ht="16.5" x14ac:dyDescent="0.45">
      <c r="A758" s="67"/>
      <c r="B758" s="67"/>
      <c r="C758" s="67"/>
      <c r="D758" s="67"/>
      <c r="E758" s="28"/>
      <c r="F758" s="67"/>
      <c r="G758" s="67"/>
      <c r="H758" s="67"/>
      <c r="I758" s="67"/>
      <c r="J758" s="9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</row>
    <row r="759" spans="1:26" ht="16.5" x14ac:dyDescent="0.45">
      <c r="A759" s="67"/>
      <c r="B759" s="67"/>
      <c r="C759" s="67"/>
      <c r="D759" s="67"/>
      <c r="E759" s="28"/>
      <c r="F759" s="67"/>
      <c r="G759" s="67"/>
      <c r="H759" s="67"/>
      <c r="I759" s="67"/>
      <c r="J759" s="9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</row>
    <row r="760" spans="1:26" ht="16.5" x14ac:dyDescent="0.45">
      <c r="A760" s="67"/>
      <c r="B760" s="67"/>
      <c r="C760" s="67"/>
      <c r="D760" s="67"/>
      <c r="E760" s="28"/>
      <c r="F760" s="67"/>
      <c r="G760" s="67"/>
      <c r="H760" s="67"/>
      <c r="I760" s="67"/>
      <c r="J760" s="9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</row>
    <row r="761" spans="1:26" ht="16.5" x14ac:dyDescent="0.45">
      <c r="A761" s="67"/>
      <c r="B761" s="67"/>
      <c r="C761" s="67"/>
      <c r="D761" s="67"/>
      <c r="E761" s="28"/>
      <c r="F761" s="67"/>
      <c r="G761" s="67"/>
      <c r="H761" s="67"/>
      <c r="I761" s="67"/>
      <c r="J761" s="9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</row>
    <row r="762" spans="1:26" ht="16.5" x14ac:dyDescent="0.45">
      <c r="A762" s="67"/>
      <c r="B762" s="67"/>
      <c r="C762" s="67"/>
      <c r="D762" s="67"/>
      <c r="E762" s="28"/>
      <c r="F762" s="67"/>
      <c r="G762" s="67"/>
      <c r="H762" s="67"/>
      <c r="I762" s="67"/>
      <c r="J762" s="9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</row>
    <row r="763" spans="1:26" ht="16.5" x14ac:dyDescent="0.45">
      <c r="A763" s="67"/>
      <c r="B763" s="67"/>
      <c r="C763" s="67"/>
      <c r="D763" s="67"/>
      <c r="E763" s="28"/>
      <c r="F763" s="67"/>
      <c r="G763" s="67"/>
      <c r="H763" s="67"/>
      <c r="I763" s="67"/>
      <c r="J763" s="9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</row>
    <row r="764" spans="1:26" ht="16.5" x14ac:dyDescent="0.45">
      <c r="A764" s="67"/>
      <c r="B764" s="67"/>
      <c r="C764" s="67"/>
      <c r="D764" s="67"/>
      <c r="E764" s="28"/>
      <c r="F764" s="67"/>
      <c r="G764" s="67"/>
      <c r="H764" s="67"/>
      <c r="I764" s="67"/>
      <c r="J764" s="9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</row>
    <row r="765" spans="1:26" ht="16.5" x14ac:dyDescent="0.45">
      <c r="A765" s="67"/>
      <c r="B765" s="67"/>
      <c r="C765" s="67"/>
      <c r="D765" s="67"/>
      <c r="E765" s="28"/>
      <c r="F765" s="67"/>
      <c r="G765" s="67"/>
      <c r="H765" s="67"/>
      <c r="I765" s="67"/>
      <c r="J765" s="9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</row>
    <row r="766" spans="1:26" ht="16.5" x14ac:dyDescent="0.45">
      <c r="A766" s="67"/>
      <c r="B766" s="67"/>
      <c r="C766" s="67"/>
      <c r="D766" s="67"/>
      <c r="E766" s="28"/>
      <c r="F766" s="67"/>
      <c r="G766" s="67"/>
      <c r="H766" s="67"/>
      <c r="I766" s="67"/>
      <c r="J766" s="9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</row>
    <row r="767" spans="1:26" ht="16.5" x14ac:dyDescent="0.45">
      <c r="A767" s="67"/>
      <c r="B767" s="67"/>
      <c r="C767" s="67"/>
      <c r="D767" s="67"/>
      <c r="E767" s="28"/>
      <c r="F767" s="67"/>
      <c r="G767" s="67"/>
      <c r="H767" s="67"/>
      <c r="I767" s="67"/>
      <c r="J767" s="9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</row>
    <row r="768" spans="1:26" ht="16.5" x14ac:dyDescent="0.45">
      <c r="A768" s="67"/>
      <c r="B768" s="67"/>
      <c r="C768" s="67"/>
      <c r="D768" s="67"/>
      <c r="E768" s="28"/>
      <c r="F768" s="67"/>
      <c r="G768" s="67"/>
      <c r="H768" s="67"/>
      <c r="I768" s="67"/>
      <c r="J768" s="9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</row>
    <row r="769" spans="1:26" ht="16.5" x14ac:dyDescent="0.45">
      <c r="A769" s="67"/>
      <c r="B769" s="67"/>
      <c r="C769" s="67"/>
      <c r="D769" s="67"/>
      <c r="E769" s="28"/>
      <c r="F769" s="67"/>
      <c r="G769" s="67"/>
      <c r="H769" s="67"/>
      <c r="I769" s="67"/>
      <c r="J769" s="9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</row>
    <row r="770" spans="1:26" ht="16.5" x14ac:dyDescent="0.45">
      <c r="A770" s="67"/>
      <c r="B770" s="67"/>
      <c r="C770" s="67"/>
      <c r="D770" s="67"/>
      <c r="E770" s="28"/>
      <c r="F770" s="67"/>
      <c r="G770" s="67"/>
      <c r="H770" s="67"/>
      <c r="I770" s="67"/>
      <c r="J770" s="9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</row>
    <row r="771" spans="1:26" ht="16.5" x14ac:dyDescent="0.45">
      <c r="A771" s="67"/>
      <c r="B771" s="67"/>
      <c r="C771" s="67"/>
      <c r="D771" s="67"/>
      <c r="E771" s="28"/>
      <c r="F771" s="67"/>
      <c r="G771" s="67"/>
      <c r="H771" s="67"/>
      <c r="I771" s="67"/>
      <c r="J771" s="9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</row>
    <row r="772" spans="1:26" ht="16.5" x14ac:dyDescent="0.45">
      <c r="A772" s="67"/>
      <c r="B772" s="67"/>
      <c r="C772" s="67"/>
      <c r="D772" s="67"/>
      <c r="E772" s="28"/>
      <c r="F772" s="67"/>
      <c r="G772" s="67"/>
      <c r="H772" s="67"/>
      <c r="I772" s="67"/>
      <c r="J772" s="9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</row>
    <row r="773" spans="1:26" ht="16.5" x14ac:dyDescent="0.45">
      <c r="A773" s="67"/>
      <c r="B773" s="67"/>
      <c r="C773" s="67"/>
      <c r="D773" s="67"/>
      <c r="E773" s="28"/>
      <c r="F773" s="67"/>
      <c r="G773" s="67"/>
      <c r="H773" s="67"/>
      <c r="I773" s="67"/>
      <c r="J773" s="9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</row>
    <row r="774" spans="1:26" ht="16.5" x14ac:dyDescent="0.45">
      <c r="A774" s="67"/>
      <c r="B774" s="67"/>
      <c r="C774" s="67"/>
      <c r="D774" s="67"/>
      <c r="E774" s="28"/>
      <c r="F774" s="67"/>
      <c r="G774" s="67"/>
      <c r="H774" s="67"/>
      <c r="I774" s="67"/>
      <c r="J774" s="9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</row>
    <row r="775" spans="1:26" ht="16.5" x14ac:dyDescent="0.45">
      <c r="A775" s="67"/>
      <c r="B775" s="67"/>
      <c r="C775" s="67"/>
      <c r="D775" s="67"/>
      <c r="E775" s="28"/>
      <c r="F775" s="67"/>
      <c r="G775" s="67"/>
      <c r="H775" s="67"/>
      <c r="I775" s="67"/>
      <c r="J775" s="9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</row>
    <row r="776" spans="1:26" ht="16.5" x14ac:dyDescent="0.45">
      <c r="A776" s="67"/>
      <c r="B776" s="67"/>
      <c r="C776" s="67"/>
      <c r="D776" s="67"/>
      <c r="E776" s="28"/>
      <c r="F776" s="67"/>
      <c r="G776" s="67"/>
      <c r="H776" s="67"/>
      <c r="I776" s="67"/>
      <c r="J776" s="9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</row>
    <row r="777" spans="1:26" ht="16.5" x14ac:dyDescent="0.45">
      <c r="A777" s="67"/>
      <c r="B777" s="67"/>
      <c r="C777" s="67"/>
      <c r="D777" s="67"/>
      <c r="E777" s="28"/>
      <c r="F777" s="67"/>
      <c r="G777" s="67"/>
      <c r="H777" s="67"/>
      <c r="I777" s="67"/>
      <c r="J777" s="9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</row>
    <row r="778" spans="1:26" ht="16.5" x14ac:dyDescent="0.45">
      <c r="A778" s="67"/>
      <c r="B778" s="67"/>
      <c r="C778" s="67"/>
      <c r="D778" s="67"/>
      <c r="E778" s="28"/>
      <c r="F778" s="67"/>
      <c r="G778" s="67"/>
      <c r="H778" s="67"/>
      <c r="I778" s="67"/>
      <c r="J778" s="9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</row>
    <row r="779" spans="1:26" ht="16.5" x14ac:dyDescent="0.45">
      <c r="A779" s="67"/>
      <c r="B779" s="67"/>
      <c r="C779" s="67"/>
      <c r="D779" s="67"/>
      <c r="E779" s="28"/>
      <c r="F779" s="67"/>
      <c r="G779" s="67"/>
      <c r="H779" s="67"/>
      <c r="I779" s="67"/>
      <c r="J779" s="9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</row>
    <row r="780" spans="1:26" ht="16.5" x14ac:dyDescent="0.45">
      <c r="A780" s="67"/>
      <c r="B780" s="67"/>
      <c r="C780" s="67"/>
      <c r="D780" s="67"/>
      <c r="E780" s="28"/>
      <c r="F780" s="67"/>
      <c r="G780" s="67"/>
      <c r="H780" s="67"/>
      <c r="I780" s="67"/>
      <c r="J780" s="9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</row>
    <row r="781" spans="1:26" ht="16.5" x14ac:dyDescent="0.45">
      <c r="A781" s="67"/>
      <c r="B781" s="67"/>
      <c r="C781" s="67"/>
      <c r="D781" s="67"/>
      <c r="E781" s="28"/>
      <c r="F781" s="67"/>
      <c r="G781" s="67"/>
      <c r="H781" s="67"/>
      <c r="I781" s="67"/>
      <c r="J781" s="9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</row>
    <row r="782" spans="1:26" ht="16.5" x14ac:dyDescent="0.45">
      <c r="A782" s="67"/>
      <c r="B782" s="67"/>
      <c r="C782" s="67"/>
      <c r="D782" s="67"/>
      <c r="E782" s="28"/>
      <c r="F782" s="67"/>
      <c r="G782" s="67"/>
      <c r="H782" s="67"/>
      <c r="I782" s="67"/>
      <c r="J782" s="9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</row>
    <row r="783" spans="1:26" ht="16.5" x14ac:dyDescent="0.45">
      <c r="A783" s="67"/>
      <c r="B783" s="67"/>
      <c r="C783" s="67"/>
      <c r="D783" s="67"/>
      <c r="E783" s="28"/>
      <c r="F783" s="67"/>
      <c r="G783" s="67"/>
      <c r="H783" s="67"/>
      <c r="I783" s="67"/>
      <c r="J783" s="9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</row>
    <row r="784" spans="1:26" ht="16.5" x14ac:dyDescent="0.45">
      <c r="A784" s="67"/>
      <c r="B784" s="67"/>
      <c r="C784" s="67"/>
      <c r="D784" s="67"/>
      <c r="E784" s="28"/>
      <c r="F784" s="67"/>
      <c r="G784" s="67"/>
      <c r="H784" s="67"/>
      <c r="I784" s="67"/>
      <c r="J784" s="9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</row>
    <row r="785" spans="1:26" ht="16.5" x14ac:dyDescent="0.45">
      <c r="A785" s="67"/>
      <c r="B785" s="67"/>
      <c r="C785" s="67"/>
      <c r="D785" s="67"/>
      <c r="E785" s="28"/>
      <c r="F785" s="67"/>
      <c r="G785" s="67"/>
      <c r="H785" s="67"/>
      <c r="I785" s="67"/>
      <c r="J785" s="9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</row>
    <row r="786" spans="1:26" ht="16.5" x14ac:dyDescent="0.45">
      <c r="A786" s="67"/>
      <c r="B786" s="67"/>
      <c r="C786" s="67"/>
      <c r="D786" s="67"/>
      <c r="E786" s="28"/>
      <c r="F786" s="67"/>
      <c r="G786" s="67"/>
      <c r="H786" s="67"/>
      <c r="I786" s="67"/>
      <c r="J786" s="9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</row>
    <row r="787" spans="1:26" ht="16.5" x14ac:dyDescent="0.45">
      <c r="A787" s="67"/>
      <c r="B787" s="67"/>
      <c r="C787" s="67"/>
      <c r="D787" s="67"/>
      <c r="E787" s="28"/>
      <c r="F787" s="67"/>
      <c r="G787" s="67"/>
      <c r="H787" s="67"/>
      <c r="I787" s="67"/>
      <c r="J787" s="9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</row>
    <row r="788" spans="1:26" ht="16.5" x14ac:dyDescent="0.45">
      <c r="A788" s="67"/>
      <c r="B788" s="67"/>
      <c r="C788" s="67"/>
      <c r="D788" s="67"/>
      <c r="E788" s="28"/>
      <c r="F788" s="67"/>
      <c r="G788" s="67"/>
      <c r="H788" s="67"/>
      <c r="I788" s="67"/>
      <c r="J788" s="9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</row>
    <row r="789" spans="1:26" ht="16.5" x14ac:dyDescent="0.45">
      <c r="A789" s="67"/>
      <c r="B789" s="67"/>
      <c r="C789" s="67"/>
      <c r="D789" s="67"/>
      <c r="E789" s="28"/>
      <c r="F789" s="67"/>
      <c r="G789" s="67"/>
      <c r="H789" s="67"/>
      <c r="I789" s="67"/>
      <c r="J789" s="9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</row>
    <row r="790" spans="1:26" ht="16.5" x14ac:dyDescent="0.45">
      <c r="A790" s="67"/>
      <c r="B790" s="67"/>
      <c r="C790" s="67"/>
      <c r="D790" s="67"/>
      <c r="E790" s="28"/>
      <c r="F790" s="67"/>
      <c r="G790" s="67"/>
      <c r="H790" s="67"/>
      <c r="I790" s="67"/>
      <c r="J790" s="9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</row>
    <row r="791" spans="1:26" ht="16.5" x14ac:dyDescent="0.45">
      <c r="A791" s="67"/>
      <c r="B791" s="67"/>
      <c r="C791" s="67"/>
      <c r="D791" s="67"/>
      <c r="E791" s="28"/>
      <c r="F791" s="67"/>
      <c r="G791" s="67"/>
      <c r="H791" s="67"/>
      <c r="I791" s="67"/>
      <c r="J791" s="9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</row>
    <row r="792" spans="1:26" ht="16.5" x14ac:dyDescent="0.45">
      <c r="A792" s="67"/>
      <c r="B792" s="67"/>
      <c r="C792" s="67"/>
      <c r="D792" s="67"/>
      <c r="E792" s="28"/>
      <c r="F792" s="67"/>
      <c r="G792" s="67"/>
      <c r="H792" s="67"/>
      <c r="I792" s="67"/>
      <c r="J792" s="9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</row>
    <row r="793" spans="1:26" ht="16.5" x14ac:dyDescent="0.45">
      <c r="A793" s="67"/>
      <c r="B793" s="67"/>
      <c r="C793" s="67"/>
      <c r="D793" s="67"/>
      <c r="E793" s="28"/>
      <c r="F793" s="67"/>
      <c r="G793" s="67"/>
      <c r="H793" s="67"/>
      <c r="I793" s="67"/>
      <c r="J793" s="9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</row>
    <row r="794" spans="1:26" ht="16.5" x14ac:dyDescent="0.45">
      <c r="A794" s="67"/>
      <c r="B794" s="67"/>
      <c r="C794" s="67"/>
      <c r="D794" s="67"/>
      <c r="E794" s="28"/>
      <c r="F794" s="67"/>
      <c r="G794" s="67"/>
      <c r="H794" s="67"/>
      <c r="I794" s="67"/>
      <c r="J794" s="9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</row>
    <row r="795" spans="1:26" ht="16.5" x14ac:dyDescent="0.45">
      <c r="A795" s="67"/>
      <c r="B795" s="67"/>
      <c r="C795" s="67"/>
      <c r="D795" s="67"/>
      <c r="E795" s="28"/>
      <c r="F795" s="67"/>
      <c r="G795" s="67"/>
      <c r="H795" s="67"/>
      <c r="I795" s="67"/>
      <c r="J795" s="9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</row>
    <row r="796" spans="1:26" ht="16.5" x14ac:dyDescent="0.45">
      <c r="A796" s="67"/>
      <c r="B796" s="67"/>
      <c r="C796" s="67"/>
      <c r="D796" s="67"/>
      <c r="E796" s="28"/>
      <c r="F796" s="67"/>
      <c r="G796" s="67"/>
      <c r="H796" s="67"/>
      <c r="I796" s="67"/>
      <c r="J796" s="9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</row>
    <row r="797" spans="1:26" ht="16.5" x14ac:dyDescent="0.45">
      <c r="A797" s="67"/>
      <c r="B797" s="67"/>
      <c r="C797" s="67"/>
      <c r="D797" s="67"/>
      <c r="E797" s="28"/>
      <c r="F797" s="67"/>
      <c r="G797" s="67"/>
      <c r="H797" s="67"/>
      <c r="I797" s="67"/>
      <c r="J797" s="9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</row>
    <row r="798" spans="1:26" ht="16.5" x14ac:dyDescent="0.45">
      <c r="A798" s="67"/>
      <c r="B798" s="67"/>
      <c r="C798" s="67"/>
      <c r="D798" s="67"/>
      <c r="E798" s="28"/>
      <c r="F798" s="67"/>
      <c r="G798" s="67"/>
      <c r="H798" s="67"/>
      <c r="I798" s="67"/>
      <c r="J798" s="9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</row>
    <row r="799" spans="1:26" ht="16.5" x14ac:dyDescent="0.45">
      <c r="A799" s="67"/>
      <c r="B799" s="67"/>
      <c r="C799" s="67"/>
      <c r="D799" s="67"/>
      <c r="E799" s="28"/>
      <c r="F799" s="67"/>
      <c r="G799" s="67"/>
      <c r="H799" s="67"/>
      <c r="I799" s="67"/>
      <c r="J799" s="9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</row>
    <row r="800" spans="1:26" ht="16.5" x14ac:dyDescent="0.45">
      <c r="A800" s="67"/>
      <c r="B800" s="67"/>
      <c r="C800" s="67"/>
      <c r="D800" s="67"/>
      <c r="E800" s="28"/>
      <c r="F800" s="67"/>
      <c r="G800" s="67"/>
      <c r="H800" s="67"/>
      <c r="I800" s="67"/>
      <c r="J800" s="9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</row>
    <row r="801" spans="1:26" ht="16.5" x14ac:dyDescent="0.45">
      <c r="A801" s="67"/>
      <c r="B801" s="67"/>
      <c r="C801" s="67"/>
      <c r="D801" s="67"/>
      <c r="E801" s="28"/>
      <c r="F801" s="67"/>
      <c r="G801" s="67"/>
      <c r="H801" s="67"/>
      <c r="I801" s="67"/>
      <c r="J801" s="9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</row>
    <row r="802" spans="1:26" ht="16.5" x14ac:dyDescent="0.45">
      <c r="A802" s="67"/>
      <c r="B802" s="67"/>
      <c r="C802" s="67"/>
      <c r="D802" s="67"/>
      <c r="E802" s="28"/>
      <c r="F802" s="67"/>
      <c r="G802" s="67"/>
      <c r="H802" s="67"/>
      <c r="I802" s="67"/>
      <c r="J802" s="9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</row>
    <row r="803" spans="1:26" ht="16.5" x14ac:dyDescent="0.45">
      <c r="A803" s="67"/>
      <c r="B803" s="67"/>
      <c r="C803" s="67"/>
      <c r="D803" s="67"/>
      <c r="E803" s="28"/>
      <c r="F803" s="67"/>
      <c r="G803" s="67"/>
      <c r="H803" s="67"/>
      <c r="I803" s="67"/>
      <c r="J803" s="9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</row>
    <row r="804" spans="1:26" ht="16.5" x14ac:dyDescent="0.45">
      <c r="A804" s="67"/>
      <c r="B804" s="67"/>
      <c r="C804" s="67"/>
      <c r="D804" s="67"/>
      <c r="E804" s="28"/>
      <c r="F804" s="67"/>
      <c r="G804" s="67"/>
      <c r="H804" s="67"/>
      <c r="I804" s="67"/>
      <c r="J804" s="9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</row>
    <row r="805" spans="1:26" ht="16.5" x14ac:dyDescent="0.45">
      <c r="A805" s="67"/>
      <c r="B805" s="67"/>
      <c r="C805" s="67"/>
      <c r="D805" s="67"/>
      <c r="E805" s="28"/>
      <c r="F805" s="67"/>
      <c r="G805" s="67"/>
      <c r="H805" s="67"/>
      <c r="I805" s="67"/>
      <c r="J805" s="9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</row>
    <row r="806" spans="1:26" ht="16.5" x14ac:dyDescent="0.45">
      <c r="A806" s="67"/>
      <c r="B806" s="67"/>
      <c r="C806" s="67"/>
      <c r="D806" s="67"/>
      <c r="E806" s="28"/>
      <c r="F806" s="67"/>
      <c r="G806" s="67"/>
      <c r="H806" s="67"/>
      <c r="I806" s="67"/>
      <c r="J806" s="9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</row>
    <row r="807" spans="1:26" ht="16.5" x14ac:dyDescent="0.45">
      <c r="A807" s="67"/>
      <c r="B807" s="67"/>
      <c r="C807" s="67"/>
      <c r="D807" s="67"/>
      <c r="E807" s="28"/>
      <c r="F807" s="67"/>
      <c r="G807" s="67"/>
      <c r="H807" s="67"/>
      <c r="I807" s="67"/>
      <c r="J807" s="9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</row>
    <row r="808" spans="1:26" ht="16.5" x14ac:dyDescent="0.45">
      <c r="A808" s="67"/>
      <c r="B808" s="67"/>
      <c r="C808" s="67"/>
      <c r="D808" s="67"/>
      <c r="E808" s="28"/>
      <c r="F808" s="67"/>
      <c r="G808" s="67"/>
      <c r="H808" s="67"/>
      <c r="I808" s="67"/>
      <c r="J808" s="9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</row>
    <row r="809" spans="1:26" ht="16.5" x14ac:dyDescent="0.45">
      <c r="A809" s="67"/>
      <c r="B809" s="67"/>
      <c r="C809" s="67"/>
      <c r="D809" s="67"/>
      <c r="E809" s="28"/>
      <c r="F809" s="67"/>
      <c r="G809" s="67"/>
      <c r="H809" s="67"/>
      <c r="I809" s="67"/>
      <c r="J809" s="9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</row>
    <row r="810" spans="1:26" ht="16.5" x14ac:dyDescent="0.45">
      <c r="A810" s="67"/>
      <c r="B810" s="67"/>
      <c r="C810" s="67"/>
      <c r="D810" s="67"/>
      <c r="E810" s="28"/>
      <c r="F810" s="67"/>
      <c r="G810" s="67"/>
      <c r="H810" s="67"/>
      <c r="I810" s="67"/>
      <c r="J810" s="9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</row>
    <row r="811" spans="1:26" ht="16.5" x14ac:dyDescent="0.45">
      <c r="A811" s="67"/>
      <c r="B811" s="67"/>
      <c r="C811" s="67"/>
      <c r="D811" s="67"/>
      <c r="E811" s="28"/>
      <c r="F811" s="67"/>
      <c r="G811" s="67"/>
      <c r="H811" s="67"/>
      <c r="I811" s="67"/>
      <c r="J811" s="9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</row>
    <row r="812" spans="1:26" ht="16.5" x14ac:dyDescent="0.45">
      <c r="A812" s="67"/>
      <c r="B812" s="67"/>
      <c r="C812" s="67"/>
      <c r="D812" s="67"/>
      <c r="E812" s="28"/>
      <c r="F812" s="67"/>
      <c r="G812" s="67"/>
      <c r="H812" s="67"/>
      <c r="I812" s="67"/>
      <c r="J812" s="9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</row>
    <row r="813" spans="1:26" ht="16.5" x14ac:dyDescent="0.45">
      <c r="A813" s="67"/>
      <c r="B813" s="67"/>
      <c r="C813" s="67"/>
      <c r="D813" s="67"/>
      <c r="E813" s="28"/>
      <c r="F813" s="67"/>
      <c r="G813" s="67"/>
      <c r="H813" s="67"/>
      <c r="I813" s="67"/>
      <c r="J813" s="9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</row>
    <row r="814" spans="1:26" ht="16.5" x14ac:dyDescent="0.45">
      <c r="A814" s="67"/>
      <c r="B814" s="67"/>
      <c r="C814" s="67"/>
      <c r="D814" s="67"/>
      <c r="E814" s="28"/>
      <c r="F814" s="67"/>
      <c r="G814" s="67"/>
      <c r="H814" s="67"/>
      <c r="I814" s="67"/>
      <c r="J814" s="9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</row>
    <row r="815" spans="1:26" ht="16.5" x14ac:dyDescent="0.45">
      <c r="A815" s="67"/>
      <c r="B815" s="67"/>
      <c r="C815" s="67"/>
      <c r="D815" s="67"/>
      <c r="E815" s="28"/>
      <c r="F815" s="67"/>
      <c r="G815" s="67"/>
      <c r="H815" s="67"/>
      <c r="I815" s="67"/>
      <c r="J815" s="9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</row>
    <row r="816" spans="1:26" ht="16.5" x14ac:dyDescent="0.45">
      <c r="A816" s="67"/>
      <c r="B816" s="67"/>
      <c r="C816" s="67"/>
      <c r="D816" s="67"/>
      <c r="E816" s="28"/>
      <c r="F816" s="67"/>
      <c r="G816" s="67"/>
      <c r="H816" s="67"/>
      <c r="I816" s="67"/>
      <c r="J816" s="9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</row>
    <row r="817" spans="1:26" ht="16.5" x14ac:dyDescent="0.45">
      <c r="A817" s="67"/>
      <c r="B817" s="67"/>
      <c r="C817" s="67"/>
      <c r="D817" s="67"/>
      <c r="E817" s="28"/>
      <c r="F817" s="67"/>
      <c r="G817" s="67"/>
      <c r="H817" s="67"/>
      <c r="I817" s="67"/>
      <c r="J817" s="9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</row>
    <row r="818" spans="1:26" ht="16.5" x14ac:dyDescent="0.45">
      <c r="A818" s="67"/>
      <c r="B818" s="67"/>
      <c r="C818" s="67"/>
      <c r="D818" s="67"/>
      <c r="E818" s="28"/>
      <c r="F818" s="67"/>
      <c r="G818" s="67"/>
      <c r="H818" s="67"/>
      <c r="I818" s="67"/>
      <c r="J818" s="9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</row>
    <row r="819" spans="1:26" ht="16.5" x14ac:dyDescent="0.45">
      <c r="A819" s="67"/>
      <c r="B819" s="67"/>
      <c r="C819" s="67"/>
      <c r="D819" s="67"/>
      <c r="E819" s="28"/>
      <c r="F819" s="67"/>
      <c r="G819" s="67"/>
      <c r="H819" s="67"/>
      <c r="I819" s="67"/>
      <c r="J819" s="9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</row>
    <row r="820" spans="1:26" ht="16.5" x14ac:dyDescent="0.45">
      <c r="A820" s="67"/>
      <c r="B820" s="67"/>
      <c r="C820" s="67"/>
      <c r="D820" s="67"/>
      <c r="E820" s="28"/>
      <c r="F820" s="67"/>
      <c r="G820" s="67"/>
      <c r="H820" s="67"/>
      <c r="I820" s="67"/>
      <c r="J820" s="9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</row>
    <row r="821" spans="1:26" ht="16.5" x14ac:dyDescent="0.45">
      <c r="A821" s="67"/>
      <c r="B821" s="67"/>
      <c r="C821" s="67"/>
      <c r="D821" s="67"/>
      <c r="E821" s="28"/>
      <c r="F821" s="67"/>
      <c r="G821" s="67"/>
      <c r="H821" s="67"/>
      <c r="I821" s="67"/>
      <c r="J821" s="9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</row>
    <row r="822" spans="1:26" ht="16.5" x14ac:dyDescent="0.45">
      <c r="A822" s="67"/>
      <c r="B822" s="67"/>
      <c r="C822" s="67"/>
      <c r="D822" s="67"/>
      <c r="E822" s="28"/>
      <c r="F822" s="67"/>
      <c r="G822" s="67"/>
      <c r="H822" s="67"/>
      <c r="I822" s="67"/>
      <c r="J822" s="9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</row>
    <row r="823" spans="1:26" ht="16.5" x14ac:dyDescent="0.45">
      <c r="A823" s="67"/>
      <c r="B823" s="67"/>
      <c r="C823" s="67"/>
      <c r="D823" s="67"/>
      <c r="E823" s="28"/>
      <c r="F823" s="67"/>
      <c r="G823" s="67"/>
      <c r="H823" s="67"/>
      <c r="I823" s="67"/>
      <c r="J823" s="9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</row>
    <row r="824" spans="1:26" ht="16.5" x14ac:dyDescent="0.45">
      <c r="A824" s="67"/>
      <c r="B824" s="67"/>
      <c r="C824" s="67"/>
      <c r="D824" s="67"/>
      <c r="E824" s="28"/>
      <c r="F824" s="67"/>
      <c r="G824" s="67"/>
      <c r="H824" s="67"/>
      <c r="I824" s="67"/>
      <c r="J824" s="9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</row>
    <row r="825" spans="1:26" ht="16.5" x14ac:dyDescent="0.45">
      <c r="A825" s="67"/>
      <c r="B825" s="67"/>
      <c r="C825" s="67"/>
      <c r="D825" s="67"/>
      <c r="E825" s="28"/>
      <c r="F825" s="67"/>
      <c r="G825" s="67"/>
      <c r="H825" s="67"/>
      <c r="I825" s="67"/>
      <c r="J825" s="9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</row>
    <row r="826" spans="1:26" ht="16.5" x14ac:dyDescent="0.45">
      <c r="A826" s="67"/>
      <c r="B826" s="67"/>
      <c r="C826" s="67"/>
      <c r="D826" s="67"/>
      <c r="E826" s="28"/>
      <c r="F826" s="67"/>
      <c r="G826" s="67"/>
      <c r="H826" s="67"/>
      <c r="I826" s="67"/>
      <c r="J826" s="9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</row>
    <row r="827" spans="1:26" ht="16.5" x14ac:dyDescent="0.45">
      <c r="A827" s="67"/>
      <c r="B827" s="67"/>
      <c r="C827" s="67"/>
      <c r="D827" s="67"/>
      <c r="E827" s="28"/>
      <c r="F827" s="67"/>
      <c r="G827" s="67"/>
      <c r="H827" s="67"/>
      <c r="I827" s="67"/>
      <c r="J827" s="9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</row>
    <row r="828" spans="1:26" ht="16.5" x14ac:dyDescent="0.45">
      <c r="A828" s="67"/>
      <c r="B828" s="67"/>
      <c r="C828" s="67"/>
      <c r="D828" s="67"/>
      <c r="E828" s="28"/>
      <c r="F828" s="67"/>
      <c r="G828" s="67"/>
      <c r="H828" s="67"/>
      <c r="I828" s="67"/>
      <c r="J828" s="9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</row>
    <row r="829" spans="1:26" ht="16.5" x14ac:dyDescent="0.45">
      <c r="A829" s="67"/>
      <c r="B829" s="67"/>
      <c r="C829" s="67"/>
      <c r="D829" s="67"/>
      <c r="E829" s="28"/>
      <c r="F829" s="67"/>
      <c r="G829" s="67"/>
      <c r="H829" s="67"/>
      <c r="I829" s="67"/>
      <c r="J829" s="9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</row>
    <row r="830" spans="1:26" ht="16.5" x14ac:dyDescent="0.45">
      <c r="A830" s="67"/>
      <c r="B830" s="67"/>
      <c r="C830" s="67"/>
      <c r="D830" s="67"/>
      <c r="E830" s="28"/>
      <c r="F830" s="67"/>
      <c r="G830" s="67"/>
      <c r="H830" s="67"/>
      <c r="I830" s="67"/>
      <c r="J830" s="9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</row>
    <row r="831" spans="1:26" ht="16.5" x14ac:dyDescent="0.45">
      <c r="A831" s="67"/>
      <c r="B831" s="67"/>
      <c r="C831" s="67"/>
      <c r="D831" s="67"/>
      <c r="E831" s="28"/>
      <c r="F831" s="67"/>
      <c r="G831" s="67"/>
      <c r="H831" s="67"/>
      <c r="I831" s="67"/>
      <c r="J831" s="9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</row>
    <row r="832" spans="1:26" ht="16.5" x14ac:dyDescent="0.45">
      <c r="A832" s="67"/>
      <c r="B832" s="67"/>
      <c r="C832" s="67"/>
      <c r="D832" s="67"/>
      <c r="E832" s="28"/>
      <c r="F832" s="67"/>
      <c r="G832" s="67"/>
      <c r="H832" s="67"/>
      <c r="I832" s="67"/>
      <c r="J832" s="9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</row>
    <row r="833" spans="1:26" ht="16.5" x14ac:dyDescent="0.45">
      <c r="A833" s="67"/>
      <c r="B833" s="67"/>
      <c r="C833" s="67"/>
      <c r="D833" s="67"/>
      <c r="E833" s="28"/>
      <c r="F833" s="67"/>
      <c r="G833" s="67"/>
      <c r="H833" s="67"/>
      <c r="I833" s="67"/>
      <c r="J833" s="9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</row>
    <row r="834" spans="1:26" ht="16.5" x14ac:dyDescent="0.45">
      <c r="A834" s="67"/>
      <c r="B834" s="67"/>
      <c r="C834" s="67"/>
      <c r="D834" s="67"/>
      <c r="E834" s="28"/>
      <c r="F834" s="67"/>
      <c r="G834" s="67"/>
      <c r="H834" s="67"/>
      <c r="I834" s="67"/>
      <c r="J834" s="9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</row>
    <row r="835" spans="1:26" ht="16.5" x14ac:dyDescent="0.45">
      <c r="A835" s="67"/>
      <c r="B835" s="67"/>
      <c r="C835" s="67"/>
      <c r="D835" s="67"/>
      <c r="E835" s="28"/>
      <c r="F835" s="67"/>
      <c r="G835" s="67"/>
      <c r="H835" s="67"/>
      <c r="I835" s="67"/>
      <c r="J835" s="9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</row>
    <row r="836" spans="1:26" ht="16.5" x14ac:dyDescent="0.45">
      <c r="A836" s="67"/>
      <c r="B836" s="67"/>
      <c r="C836" s="67"/>
      <c r="D836" s="67"/>
      <c r="E836" s="28"/>
      <c r="F836" s="67"/>
      <c r="G836" s="67"/>
      <c r="H836" s="67"/>
      <c r="I836" s="67"/>
      <c r="J836" s="9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</row>
    <row r="837" spans="1:26" ht="16.5" x14ac:dyDescent="0.45">
      <c r="A837" s="67"/>
      <c r="B837" s="67"/>
      <c r="C837" s="67"/>
      <c r="D837" s="67"/>
      <c r="E837" s="28"/>
      <c r="F837" s="67"/>
      <c r="G837" s="67"/>
      <c r="H837" s="67"/>
      <c r="I837" s="67"/>
      <c r="J837" s="9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</row>
    <row r="838" spans="1:26" ht="16.5" x14ac:dyDescent="0.45">
      <c r="A838" s="67"/>
      <c r="B838" s="67"/>
      <c r="C838" s="67"/>
      <c r="D838" s="67"/>
      <c r="E838" s="28"/>
      <c r="F838" s="67"/>
      <c r="G838" s="67"/>
      <c r="H838" s="67"/>
      <c r="I838" s="67"/>
      <c r="J838" s="9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</row>
    <row r="839" spans="1:26" ht="16.5" x14ac:dyDescent="0.45">
      <c r="A839" s="67"/>
      <c r="B839" s="67"/>
      <c r="C839" s="67"/>
      <c r="D839" s="67"/>
      <c r="E839" s="28"/>
      <c r="F839" s="67"/>
      <c r="G839" s="67"/>
      <c r="H839" s="67"/>
      <c r="I839" s="67"/>
      <c r="J839" s="9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</row>
    <row r="840" spans="1:26" ht="16.5" x14ac:dyDescent="0.45">
      <c r="A840" s="67"/>
      <c r="B840" s="67"/>
      <c r="C840" s="67"/>
      <c r="D840" s="67"/>
      <c r="E840" s="28"/>
      <c r="F840" s="67"/>
      <c r="G840" s="67"/>
      <c r="H840" s="67"/>
      <c r="I840" s="67"/>
      <c r="J840" s="9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</row>
    <row r="841" spans="1:26" ht="16.5" x14ac:dyDescent="0.45">
      <c r="A841" s="67"/>
      <c r="B841" s="67"/>
      <c r="C841" s="67"/>
      <c r="D841" s="67"/>
      <c r="E841" s="28"/>
      <c r="F841" s="67"/>
      <c r="G841" s="67"/>
      <c r="H841" s="67"/>
      <c r="I841" s="67"/>
      <c r="J841" s="9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</row>
    <row r="842" spans="1:26" ht="16.5" x14ac:dyDescent="0.45">
      <c r="A842" s="67"/>
      <c r="B842" s="67"/>
      <c r="C842" s="67"/>
      <c r="D842" s="67"/>
      <c r="E842" s="28"/>
      <c r="F842" s="67"/>
      <c r="G842" s="67"/>
      <c r="H842" s="67"/>
      <c r="I842" s="67"/>
      <c r="J842" s="9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</row>
    <row r="843" spans="1:26" ht="16.5" x14ac:dyDescent="0.45">
      <c r="A843" s="67"/>
      <c r="B843" s="67"/>
      <c r="C843" s="67"/>
      <c r="D843" s="67"/>
      <c r="E843" s="28"/>
      <c r="F843" s="67"/>
      <c r="G843" s="67"/>
      <c r="H843" s="67"/>
      <c r="I843" s="67"/>
      <c r="J843" s="9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</row>
    <row r="844" spans="1:26" ht="16.5" x14ac:dyDescent="0.45">
      <c r="A844" s="67"/>
      <c r="B844" s="67"/>
      <c r="C844" s="67"/>
      <c r="D844" s="67"/>
      <c r="E844" s="28"/>
      <c r="F844" s="67"/>
      <c r="G844" s="67"/>
      <c r="H844" s="67"/>
      <c r="I844" s="67"/>
      <c r="J844" s="9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</row>
    <row r="845" spans="1:26" ht="16.5" x14ac:dyDescent="0.45">
      <c r="A845" s="67"/>
      <c r="B845" s="67"/>
      <c r="C845" s="67"/>
      <c r="D845" s="67"/>
      <c r="E845" s="28"/>
      <c r="F845" s="67"/>
      <c r="G845" s="67"/>
      <c r="H845" s="67"/>
      <c r="I845" s="67"/>
      <c r="J845" s="9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</row>
    <row r="846" spans="1:26" ht="16.5" x14ac:dyDescent="0.45">
      <c r="A846" s="67"/>
      <c r="B846" s="67"/>
      <c r="C846" s="67"/>
      <c r="D846" s="67"/>
      <c r="E846" s="28"/>
      <c r="F846" s="67"/>
      <c r="G846" s="67"/>
      <c r="H846" s="67"/>
      <c r="I846" s="67"/>
      <c r="J846" s="9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</row>
    <row r="847" spans="1:26" ht="16.5" x14ac:dyDescent="0.45">
      <c r="A847" s="67"/>
      <c r="B847" s="67"/>
      <c r="C847" s="67"/>
      <c r="D847" s="67"/>
      <c r="E847" s="28"/>
      <c r="F847" s="67"/>
      <c r="G847" s="67"/>
      <c r="H847" s="67"/>
      <c r="I847" s="67"/>
      <c r="J847" s="9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</row>
    <row r="848" spans="1:26" ht="16.5" x14ac:dyDescent="0.45">
      <c r="A848" s="67"/>
      <c r="B848" s="67"/>
      <c r="C848" s="67"/>
      <c r="D848" s="67"/>
      <c r="E848" s="28"/>
      <c r="F848" s="67"/>
      <c r="G848" s="67"/>
      <c r="H848" s="67"/>
      <c r="I848" s="67"/>
      <c r="J848" s="9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</row>
    <row r="849" spans="1:26" ht="16.5" x14ac:dyDescent="0.45">
      <c r="A849" s="67"/>
      <c r="B849" s="67"/>
      <c r="C849" s="67"/>
      <c r="D849" s="67"/>
      <c r="E849" s="28"/>
      <c r="F849" s="67"/>
      <c r="G849" s="67"/>
      <c r="H849" s="67"/>
      <c r="I849" s="67"/>
      <c r="J849" s="9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</row>
    <row r="850" spans="1:26" ht="16.5" x14ac:dyDescent="0.45">
      <c r="A850" s="67"/>
      <c r="B850" s="67"/>
      <c r="C850" s="67"/>
      <c r="D850" s="67"/>
      <c r="E850" s="28"/>
      <c r="F850" s="67"/>
      <c r="G850" s="67"/>
      <c r="H850" s="67"/>
      <c r="I850" s="67"/>
      <c r="J850" s="9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</row>
    <row r="851" spans="1:26" ht="16.5" x14ac:dyDescent="0.45">
      <c r="A851" s="67"/>
      <c r="B851" s="67"/>
      <c r="C851" s="67"/>
      <c r="D851" s="67"/>
      <c r="E851" s="28"/>
      <c r="F851" s="67"/>
      <c r="G851" s="67"/>
      <c r="H851" s="67"/>
      <c r="I851" s="67"/>
      <c r="J851" s="9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</row>
    <row r="852" spans="1:26" ht="16.5" x14ac:dyDescent="0.45">
      <c r="A852" s="67"/>
      <c r="B852" s="67"/>
      <c r="C852" s="67"/>
      <c r="D852" s="67"/>
      <c r="E852" s="28"/>
      <c r="F852" s="67"/>
      <c r="G852" s="67"/>
      <c r="H852" s="67"/>
      <c r="I852" s="67"/>
      <c r="J852" s="9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</row>
    <row r="853" spans="1:26" ht="16.5" x14ac:dyDescent="0.45">
      <c r="A853" s="67"/>
      <c r="B853" s="67"/>
      <c r="C853" s="67"/>
      <c r="D853" s="67"/>
      <c r="E853" s="28"/>
      <c r="F853" s="67"/>
      <c r="G853" s="67"/>
      <c r="H853" s="67"/>
      <c r="I853" s="67"/>
      <c r="J853" s="9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</row>
    <row r="854" spans="1:26" ht="16.5" x14ac:dyDescent="0.45">
      <c r="A854" s="67"/>
      <c r="B854" s="67"/>
      <c r="C854" s="67"/>
      <c r="D854" s="67"/>
      <c r="E854" s="28"/>
      <c r="F854" s="67"/>
      <c r="G854" s="67"/>
      <c r="H854" s="67"/>
      <c r="I854" s="67"/>
      <c r="J854" s="9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</row>
    <row r="855" spans="1:26" ht="16.5" x14ac:dyDescent="0.45">
      <c r="A855" s="67"/>
      <c r="B855" s="67"/>
      <c r="C855" s="67"/>
      <c r="D855" s="67"/>
      <c r="E855" s="28"/>
      <c r="F855" s="67"/>
      <c r="G855" s="67"/>
      <c r="H855" s="67"/>
      <c r="I855" s="67"/>
      <c r="J855" s="9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</row>
    <row r="856" spans="1:26" ht="16.5" x14ac:dyDescent="0.45">
      <c r="A856" s="67"/>
      <c r="B856" s="67"/>
      <c r="C856" s="67"/>
      <c r="D856" s="67"/>
      <c r="E856" s="28"/>
      <c r="F856" s="67"/>
      <c r="G856" s="67"/>
      <c r="H856" s="67"/>
      <c r="I856" s="67"/>
      <c r="J856" s="9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</row>
    <row r="857" spans="1:26" ht="16.5" x14ac:dyDescent="0.45">
      <c r="A857" s="67"/>
      <c r="B857" s="67"/>
      <c r="C857" s="67"/>
      <c r="D857" s="67"/>
      <c r="E857" s="28"/>
      <c r="F857" s="67"/>
      <c r="G857" s="67"/>
      <c r="H857" s="67"/>
      <c r="I857" s="67"/>
      <c r="J857" s="9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</row>
    <row r="858" spans="1:26" ht="16.5" x14ac:dyDescent="0.45">
      <c r="A858" s="67"/>
      <c r="B858" s="67"/>
      <c r="C858" s="67"/>
      <c r="D858" s="67"/>
      <c r="E858" s="28"/>
      <c r="F858" s="67"/>
      <c r="G858" s="67"/>
      <c r="H858" s="67"/>
      <c r="I858" s="67"/>
      <c r="J858" s="9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</row>
    <row r="859" spans="1:26" ht="16.5" x14ac:dyDescent="0.45">
      <c r="A859" s="67"/>
      <c r="B859" s="67"/>
      <c r="C859" s="67"/>
      <c r="D859" s="67"/>
      <c r="E859" s="28"/>
      <c r="F859" s="67"/>
      <c r="G859" s="67"/>
      <c r="H859" s="67"/>
      <c r="I859" s="67"/>
      <c r="J859" s="9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</row>
    <row r="860" spans="1:26" ht="16.5" x14ac:dyDescent="0.45">
      <c r="A860" s="67"/>
      <c r="B860" s="67"/>
      <c r="C860" s="67"/>
      <c r="D860" s="67"/>
      <c r="E860" s="28"/>
      <c r="F860" s="67"/>
      <c r="G860" s="67"/>
      <c r="H860" s="67"/>
      <c r="I860" s="67"/>
      <c r="J860" s="9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</row>
    <row r="861" spans="1:26" ht="16.5" x14ac:dyDescent="0.45">
      <c r="A861" s="67"/>
      <c r="B861" s="67"/>
      <c r="C861" s="67"/>
      <c r="D861" s="67"/>
      <c r="E861" s="28"/>
      <c r="F861" s="67"/>
      <c r="G861" s="67"/>
      <c r="H861" s="67"/>
      <c r="I861" s="67"/>
      <c r="J861" s="9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</row>
    <row r="862" spans="1:26" ht="16.5" x14ac:dyDescent="0.45">
      <c r="A862" s="67"/>
      <c r="B862" s="67"/>
      <c r="C862" s="67"/>
      <c r="D862" s="67"/>
      <c r="E862" s="28"/>
      <c r="F862" s="67"/>
      <c r="G862" s="67"/>
      <c r="H862" s="67"/>
      <c r="I862" s="67"/>
      <c r="J862" s="9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spans="1:26" ht="16.5" x14ac:dyDescent="0.45">
      <c r="A863" s="67"/>
      <c r="B863" s="67"/>
      <c r="C863" s="67"/>
      <c r="D863" s="67"/>
      <c r="E863" s="28"/>
      <c r="F863" s="67"/>
      <c r="G863" s="67"/>
      <c r="H863" s="67"/>
      <c r="I863" s="67"/>
      <c r="J863" s="9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</row>
    <row r="864" spans="1:26" ht="16.5" x14ac:dyDescent="0.45">
      <c r="A864" s="67"/>
      <c r="B864" s="67"/>
      <c r="C864" s="67"/>
      <c r="D864" s="67"/>
      <c r="E864" s="28"/>
      <c r="F864" s="67"/>
      <c r="G864" s="67"/>
      <c r="H864" s="67"/>
      <c r="I864" s="67"/>
      <c r="J864" s="9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</row>
    <row r="865" spans="1:26" ht="16.5" x14ac:dyDescent="0.45">
      <c r="A865" s="67"/>
      <c r="B865" s="67"/>
      <c r="C865" s="67"/>
      <c r="D865" s="67"/>
      <c r="E865" s="28"/>
      <c r="F865" s="67"/>
      <c r="G865" s="67"/>
      <c r="H865" s="67"/>
      <c r="I865" s="67"/>
      <c r="J865" s="9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</row>
    <row r="866" spans="1:26" ht="16.5" x14ac:dyDescent="0.45">
      <c r="A866" s="67"/>
      <c r="B866" s="67"/>
      <c r="C866" s="67"/>
      <c r="D866" s="67"/>
      <c r="E866" s="28"/>
      <c r="F866" s="67"/>
      <c r="G866" s="67"/>
      <c r="H866" s="67"/>
      <c r="I866" s="67"/>
      <c r="J866" s="9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</row>
    <row r="867" spans="1:26" ht="16.5" x14ac:dyDescent="0.45">
      <c r="A867" s="67"/>
      <c r="B867" s="67"/>
      <c r="C867" s="67"/>
      <c r="D867" s="67"/>
      <c r="E867" s="28"/>
      <c r="F867" s="67"/>
      <c r="G867" s="67"/>
      <c r="H867" s="67"/>
      <c r="I867" s="67"/>
      <c r="J867" s="9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</row>
    <row r="868" spans="1:26" ht="16.5" x14ac:dyDescent="0.45">
      <c r="A868" s="67"/>
      <c r="B868" s="67"/>
      <c r="C868" s="67"/>
      <c r="D868" s="67"/>
      <c r="E868" s="28"/>
      <c r="F868" s="67"/>
      <c r="G868" s="67"/>
      <c r="H868" s="67"/>
      <c r="I868" s="67"/>
      <c r="J868" s="9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</row>
    <row r="869" spans="1:26" ht="16.5" x14ac:dyDescent="0.45">
      <c r="A869" s="67"/>
      <c r="B869" s="67"/>
      <c r="C869" s="67"/>
      <c r="D869" s="67"/>
      <c r="E869" s="28"/>
      <c r="F869" s="67"/>
      <c r="G869" s="67"/>
      <c r="H869" s="67"/>
      <c r="I869" s="67"/>
      <c r="J869" s="9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</row>
    <row r="870" spans="1:26" ht="16.5" x14ac:dyDescent="0.45">
      <c r="A870" s="67"/>
      <c r="B870" s="67"/>
      <c r="C870" s="67"/>
      <c r="D870" s="67"/>
      <c r="E870" s="28"/>
      <c r="F870" s="67"/>
      <c r="G870" s="67"/>
      <c r="H870" s="67"/>
      <c r="I870" s="67"/>
      <c r="J870" s="9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</row>
    <row r="871" spans="1:26" ht="16.5" x14ac:dyDescent="0.45">
      <c r="A871" s="67"/>
      <c r="B871" s="67"/>
      <c r="C871" s="67"/>
      <c r="D871" s="67"/>
      <c r="E871" s="28"/>
      <c r="F871" s="67"/>
      <c r="G871" s="67"/>
      <c r="H871" s="67"/>
      <c r="I871" s="67"/>
      <c r="J871" s="9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</row>
    <row r="872" spans="1:26" ht="16.5" x14ac:dyDescent="0.45">
      <c r="A872" s="67"/>
      <c r="B872" s="67"/>
      <c r="C872" s="67"/>
      <c r="D872" s="67"/>
      <c r="E872" s="28"/>
      <c r="F872" s="67"/>
      <c r="G872" s="67"/>
      <c r="H872" s="67"/>
      <c r="I872" s="67"/>
      <c r="J872" s="9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</row>
    <row r="873" spans="1:26" ht="16.5" x14ac:dyDescent="0.45">
      <c r="A873" s="67"/>
      <c r="B873" s="67"/>
      <c r="C873" s="67"/>
      <c r="D873" s="67"/>
      <c r="E873" s="28"/>
      <c r="F873" s="67"/>
      <c r="G873" s="67"/>
      <c r="H873" s="67"/>
      <c r="I873" s="67"/>
      <c r="J873" s="9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</row>
    <row r="874" spans="1:26" ht="16.5" x14ac:dyDescent="0.45">
      <c r="A874" s="67"/>
      <c r="B874" s="67"/>
      <c r="C874" s="67"/>
      <c r="D874" s="67"/>
      <c r="E874" s="28"/>
      <c r="F874" s="67"/>
      <c r="G874" s="67"/>
      <c r="H874" s="67"/>
      <c r="I874" s="67"/>
      <c r="J874" s="9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</row>
    <row r="875" spans="1:26" ht="16.5" x14ac:dyDescent="0.45">
      <c r="A875" s="67"/>
      <c r="B875" s="67"/>
      <c r="C875" s="67"/>
      <c r="D875" s="67"/>
      <c r="E875" s="28"/>
      <c r="F875" s="67"/>
      <c r="G875" s="67"/>
      <c r="H875" s="67"/>
      <c r="I875" s="67"/>
      <c r="J875" s="9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</row>
    <row r="876" spans="1:26" ht="16.5" x14ac:dyDescent="0.45">
      <c r="A876" s="67"/>
      <c r="B876" s="67"/>
      <c r="C876" s="67"/>
      <c r="D876" s="67"/>
      <c r="E876" s="28"/>
      <c r="F876" s="67"/>
      <c r="G876" s="67"/>
      <c r="H876" s="67"/>
      <c r="I876" s="67"/>
      <c r="J876" s="9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</row>
    <row r="877" spans="1:26" ht="16.5" x14ac:dyDescent="0.45">
      <c r="A877" s="67"/>
      <c r="B877" s="67"/>
      <c r="C877" s="67"/>
      <c r="D877" s="67"/>
      <c r="E877" s="28"/>
      <c r="F877" s="67"/>
      <c r="G877" s="67"/>
      <c r="H877" s="67"/>
      <c r="I877" s="67"/>
      <c r="J877" s="9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</row>
    <row r="878" spans="1:26" ht="16.5" x14ac:dyDescent="0.45">
      <c r="A878" s="67"/>
      <c r="B878" s="67"/>
      <c r="C878" s="67"/>
      <c r="D878" s="67"/>
      <c r="E878" s="28"/>
      <c r="F878" s="67"/>
      <c r="G878" s="67"/>
      <c r="H878" s="67"/>
      <c r="I878" s="67"/>
      <c r="J878" s="9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</row>
    <row r="879" spans="1:26" ht="16.5" x14ac:dyDescent="0.45">
      <c r="A879" s="67"/>
      <c r="B879" s="67"/>
      <c r="C879" s="67"/>
      <c r="D879" s="67"/>
      <c r="E879" s="28"/>
      <c r="F879" s="67"/>
      <c r="G879" s="67"/>
      <c r="H879" s="67"/>
      <c r="I879" s="67"/>
      <c r="J879" s="9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</row>
    <row r="880" spans="1:26" ht="16.5" x14ac:dyDescent="0.45">
      <c r="A880" s="67"/>
      <c r="B880" s="67"/>
      <c r="C880" s="67"/>
      <c r="D880" s="67"/>
      <c r="E880" s="28"/>
      <c r="F880" s="67"/>
      <c r="G880" s="67"/>
      <c r="H880" s="67"/>
      <c r="I880" s="67"/>
      <c r="J880" s="9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</row>
    <row r="881" spans="1:26" ht="16.5" x14ac:dyDescent="0.45">
      <c r="A881" s="67"/>
      <c r="B881" s="67"/>
      <c r="C881" s="67"/>
      <c r="D881" s="67"/>
      <c r="E881" s="28"/>
      <c r="F881" s="67"/>
      <c r="G881" s="67"/>
      <c r="H881" s="67"/>
      <c r="I881" s="67"/>
      <c r="J881" s="9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</row>
    <row r="882" spans="1:26" ht="16.5" x14ac:dyDescent="0.45">
      <c r="A882" s="67"/>
      <c r="B882" s="67"/>
      <c r="C882" s="67"/>
      <c r="D882" s="67"/>
      <c r="E882" s="28"/>
      <c r="F882" s="67"/>
      <c r="G882" s="67"/>
      <c r="H882" s="67"/>
      <c r="I882" s="67"/>
      <c r="J882" s="9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</row>
    <row r="883" spans="1:26" ht="16.5" x14ac:dyDescent="0.45">
      <c r="A883" s="67"/>
      <c r="B883" s="67"/>
      <c r="C883" s="67"/>
      <c r="D883" s="67"/>
      <c r="E883" s="28"/>
      <c r="F883" s="67"/>
      <c r="G883" s="67"/>
      <c r="H883" s="67"/>
      <c r="I883" s="67"/>
      <c r="J883" s="9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</row>
    <row r="884" spans="1:26" ht="16.5" x14ac:dyDescent="0.45">
      <c r="A884" s="67"/>
      <c r="B884" s="67"/>
      <c r="C884" s="67"/>
      <c r="D884" s="67"/>
      <c r="E884" s="28"/>
      <c r="F884" s="67"/>
      <c r="G884" s="67"/>
      <c r="H884" s="67"/>
      <c r="I884" s="67"/>
      <c r="J884" s="9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</row>
    <row r="885" spans="1:26" ht="16.5" x14ac:dyDescent="0.45">
      <c r="A885" s="67"/>
      <c r="B885" s="67"/>
      <c r="C885" s="67"/>
      <c r="D885" s="67"/>
      <c r="E885" s="28"/>
      <c r="F885" s="67"/>
      <c r="G885" s="67"/>
      <c r="H885" s="67"/>
      <c r="I885" s="67"/>
      <c r="J885" s="9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</row>
    <row r="886" spans="1:26" ht="16.5" x14ac:dyDescent="0.45">
      <c r="A886" s="67"/>
      <c r="B886" s="67"/>
      <c r="C886" s="67"/>
      <c r="D886" s="67"/>
      <c r="E886" s="28"/>
      <c r="F886" s="67"/>
      <c r="G886" s="67"/>
      <c r="H886" s="67"/>
      <c r="I886" s="67"/>
      <c r="J886" s="9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</row>
    <row r="887" spans="1:26" ht="16.5" x14ac:dyDescent="0.45">
      <c r="A887" s="67"/>
      <c r="B887" s="67"/>
      <c r="C887" s="67"/>
      <c r="D887" s="67"/>
      <c r="E887" s="28"/>
      <c r="F887" s="67"/>
      <c r="G887" s="67"/>
      <c r="H887" s="67"/>
      <c r="I887" s="67"/>
      <c r="J887" s="9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ht="16.5" x14ac:dyDescent="0.45">
      <c r="A888" s="67"/>
      <c r="B888" s="67"/>
      <c r="C888" s="67"/>
      <c r="D888" s="67"/>
      <c r="E888" s="28"/>
      <c r="F888" s="67"/>
      <c r="G888" s="67"/>
      <c r="H888" s="67"/>
      <c r="I888" s="67"/>
      <c r="J888" s="9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</row>
    <row r="889" spans="1:26" ht="16.5" x14ac:dyDescent="0.45">
      <c r="A889" s="67"/>
      <c r="B889" s="67"/>
      <c r="C889" s="67"/>
      <c r="D889" s="67"/>
      <c r="E889" s="28"/>
      <c r="F889" s="67"/>
      <c r="G889" s="67"/>
      <c r="H889" s="67"/>
      <c r="I889" s="67"/>
      <c r="J889" s="9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</row>
    <row r="890" spans="1:26" ht="16.5" x14ac:dyDescent="0.45">
      <c r="A890" s="67"/>
      <c r="B890" s="67"/>
      <c r="C890" s="67"/>
      <c r="D890" s="67"/>
      <c r="E890" s="28"/>
      <c r="F890" s="67"/>
      <c r="G890" s="67"/>
      <c r="H890" s="67"/>
      <c r="I890" s="67"/>
      <c r="J890" s="9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</row>
    <row r="891" spans="1:26" ht="16.5" x14ac:dyDescent="0.45">
      <c r="A891" s="67"/>
      <c r="B891" s="67"/>
      <c r="C891" s="67"/>
      <c r="D891" s="67"/>
      <c r="E891" s="28"/>
      <c r="F891" s="67"/>
      <c r="G891" s="67"/>
      <c r="H891" s="67"/>
      <c r="I891" s="67"/>
      <c r="J891" s="9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</row>
    <row r="892" spans="1:26" ht="16.5" x14ac:dyDescent="0.45">
      <c r="A892" s="67"/>
      <c r="B892" s="67"/>
      <c r="C892" s="67"/>
      <c r="D892" s="67"/>
      <c r="E892" s="28"/>
      <c r="F892" s="67"/>
      <c r="G892" s="67"/>
      <c r="H892" s="67"/>
      <c r="I892" s="67"/>
      <c r="J892" s="9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</row>
    <row r="893" spans="1:26" ht="16.5" x14ac:dyDescent="0.45">
      <c r="A893" s="67"/>
      <c r="B893" s="67"/>
      <c r="C893" s="67"/>
      <c r="D893" s="67"/>
      <c r="E893" s="28"/>
      <c r="F893" s="67"/>
      <c r="G893" s="67"/>
      <c r="H893" s="67"/>
      <c r="I893" s="67"/>
      <c r="J893" s="9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</row>
    <row r="894" spans="1:26" ht="16.5" x14ac:dyDescent="0.45">
      <c r="A894" s="67"/>
      <c r="B894" s="67"/>
      <c r="C894" s="67"/>
      <c r="D894" s="67"/>
      <c r="E894" s="28"/>
      <c r="F894" s="67"/>
      <c r="G894" s="67"/>
      <c r="H894" s="67"/>
      <c r="I894" s="67"/>
      <c r="J894" s="9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</row>
    <row r="895" spans="1:26" ht="16.5" x14ac:dyDescent="0.45">
      <c r="A895" s="67"/>
      <c r="B895" s="67"/>
      <c r="C895" s="67"/>
      <c r="D895" s="67"/>
      <c r="E895" s="28"/>
      <c r="F895" s="67"/>
      <c r="G895" s="67"/>
      <c r="H895" s="67"/>
      <c r="I895" s="67"/>
      <c r="J895" s="9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</row>
    <row r="896" spans="1:26" ht="16.5" x14ac:dyDescent="0.45">
      <c r="A896" s="67"/>
      <c r="B896" s="67"/>
      <c r="C896" s="67"/>
      <c r="D896" s="67"/>
      <c r="E896" s="28"/>
      <c r="F896" s="67"/>
      <c r="G896" s="67"/>
      <c r="H896" s="67"/>
      <c r="I896" s="67"/>
      <c r="J896" s="9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</row>
    <row r="897" spans="1:26" ht="16.5" x14ac:dyDescent="0.45">
      <c r="A897" s="67"/>
      <c r="B897" s="67"/>
      <c r="C897" s="67"/>
      <c r="D897" s="67"/>
      <c r="E897" s="28"/>
      <c r="F897" s="67"/>
      <c r="G897" s="67"/>
      <c r="H897" s="67"/>
      <c r="I897" s="67"/>
      <c r="J897" s="9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</row>
    <row r="898" spans="1:26" ht="16.5" x14ac:dyDescent="0.45">
      <c r="A898" s="67"/>
      <c r="B898" s="67"/>
      <c r="C898" s="67"/>
      <c r="D898" s="67"/>
      <c r="E898" s="28"/>
      <c r="F898" s="67"/>
      <c r="G898" s="67"/>
      <c r="H898" s="67"/>
      <c r="I898" s="67"/>
      <c r="J898" s="9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</row>
    <row r="899" spans="1:26" ht="16.5" x14ac:dyDescent="0.45">
      <c r="A899" s="67"/>
      <c r="B899" s="67"/>
      <c r="C899" s="67"/>
      <c r="D899" s="67"/>
      <c r="E899" s="28"/>
      <c r="F899" s="67"/>
      <c r="G899" s="67"/>
      <c r="H899" s="67"/>
      <c r="I899" s="67"/>
      <c r="J899" s="9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</row>
    <row r="900" spans="1:26" ht="16.5" x14ac:dyDescent="0.45">
      <c r="A900" s="67"/>
      <c r="B900" s="67"/>
      <c r="C900" s="67"/>
      <c r="D900" s="67"/>
      <c r="E900" s="28"/>
      <c r="F900" s="67"/>
      <c r="G900" s="67"/>
      <c r="H900" s="67"/>
      <c r="I900" s="67"/>
      <c r="J900" s="9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</row>
    <row r="901" spans="1:26" ht="16.5" x14ac:dyDescent="0.45">
      <c r="A901" s="67"/>
      <c r="B901" s="67"/>
      <c r="C901" s="67"/>
      <c r="D901" s="67"/>
      <c r="E901" s="28"/>
      <c r="F901" s="67"/>
      <c r="G901" s="67"/>
      <c r="H901" s="67"/>
      <c r="I901" s="67"/>
      <c r="J901" s="9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</row>
    <row r="902" spans="1:26" ht="16.5" x14ac:dyDescent="0.45">
      <c r="A902" s="67"/>
      <c r="B902" s="67"/>
      <c r="C902" s="67"/>
      <c r="D902" s="67"/>
      <c r="E902" s="28"/>
      <c r="F902" s="67"/>
      <c r="G902" s="67"/>
      <c r="H902" s="67"/>
      <c r="I902" s="67"/>
      <c r="J902" s="9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</row>
    <row r="903" spans="1:26" ht="16.5" x14ac:dyDescent="0.45">
      <c r="A903" s="67"/>
      <c r="B903" s="67"/>
      <c r="C903" s="67"/>
      <c r="D903" s="67"/>
      <c r="E903" s="28"/>
      <c r="F903" s="67"/>
      <c r="G903" s="67"/>
      <c r="H903" s="67"/>
      <c r="I903" s="67"/>
      <c r="J903" s="9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</row>
    <row r="904" spans="1:26" ht="16.5" x14ac:dyDescent="0.45">
      <c r="A904" s="67"/>
      <c r="B904" s="67"/>
      <c r="C904" s="67"/>
      <c r="D904" s="67"/>
      <c r="E904" s="28"/>
      <c r="F904" s="67"/>
      <c r="G904" s="67"/>
      <c r="H904" s="67"/>
      <c r="I904" s="67"/>
      <c r="J904" s="9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</row>
    <row r="905" spans="1:26" ht="16.5" x14ac:dyDescent="0.45">
      <c r="A905" s="67"/>
      <c r="B905" s="67"/>
      <c r="C905" s="67"/>
      <c r="D905" s="67"/>
      <c r="E905" s="28"/>
      <c r="F905" s="67"/>
      <c r="G905" s="67"/>
      <c r="H905" s="67"/>
      <c r="I905" s="67"/>
      <c r="J905" s="9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</row>
    <row r="906" spans="1:26" ht="16.5" x14ac:dyDescent="0.45">
      <c r="A906" s="67"/>
      <c r="B906" s="67"/>
      <c r="C906" s="67"/>
      <c r="D906" s="67"/>
      <c r="E906" s="28"/>
      <c r="F906" s="67"/>
      <c r="G906" s="67"/>
      <c r="H906" s="67"/>
      <c r="I906" s="67"/>
      <c r="J906" s="9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</row>
    <row r="907" spans="1:26" ht="16.5" x14ac:dyDescent="0.45">
      <c r="A907" s="67"/>
      <c r="B907" s="67"/>
      <c r="C907" s="67"/>
      <c r="D907" s="67"/>
      <c r="E907" s="28"/>
      <c r="F907" s="67"/>
      <c r="G907" s="67"/>
      <c r="H907" s="67"/>
      <c r="I907" s="67"/>
      <c r="J907" s="9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</row>
    <row r="908" spans="1:26" ht="16.5" x14ac:dyDescent="0.45">
      <c r="A908" s="67"/>
      <c r="B908" s="67"/>
      <c r="C908" s="67"/>
      <c r="D908" s="67"/>
      <c r="E908" s="28"/>
      <c r="F908" s="67"/>
      <c r="G908" s="67"/>
      <c r="H908" s="67"/>
      <c r="I908" s="67"/>
      <c r="J908" s="9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</row>
    <row r="909" spans="1:26" ht="16.5" x14ac:dyDescent="0.45">
      <c r="A909" s="67"/>
      <c r="B909" s="67"/>
      <c r="C909" s="67"/>
      <c r="D909" s="67"/>
      <c r="E909" s="28"/>
      <c r="F909" s="67"/>
      <c r="G909" s="67"/>
      <c r="H909" s="67"/>
      <c r="I909" s="67"/>
      <c r="J909" s="9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</row>
    <row r="910" spans="1:26" ht="16.5" x14ac:dyDescent="0.45">
      <c r="A910" s="67"/>
      <c r="B910" s="67"/>
      <c r="C910" s="67"/>
      <c r="D910" s="67"/>
      <c r="E910" s="28"/>
      <c r="F910" s="67"/>
      <c r="G910" s="67"/>
      <c r="H910" s="67"/>
      <c r="I910" s="67"/>
      <c r="J910" s="9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</row>
    <row r="911" spans="1:26" ht="16.5" x14ac:dyDescent="0.45">
      <c r="A911" s="67"/>
      <c r="B911" s="67"/>
      <c r="C911" s="67"/>
      <c r="D911" s="67"/>
      <c r="E911" s="28"/>
      <c r="F911" s="67"/>
      <c r="G911" s="67"/>
      <c r="H911" s="67"/>
      <c r="I911" s="67"/>
      <c r="J911" s="9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</row>
    <row r="912" spans="1:26" ht="16.5" x14ac:dyDescent="0.45">
      <c r="A912" s="67"/>
      <c r="B912" s="67"/>
      <c r="C912" s="67"/>
      <c r="D912" s="67"/>
      <c r="E912" s="28"/>
      <c r="F912" s="67"/>
      <c r="G912" s="67"/>
      <c r="H912" s="67"/>
      <c r="I912" s="67"/>
      <c r="J912" s="9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</row>
    <row r="913" spans="1:26" ht="16.5" x14ac:dyDescent="0.45">
      <c r="A913" s="67"/>
      <c r="B913" s="67"/>
      <c r="C913" s="67"/>
      <c r="D913" s="67"/>
      <c r="E913" s="28"/>
      <c r="F913" s="67"/>
      <c r="G913" s="67"/>
      <c r="H913" s="67"/>
      <c r="I913" s="67"/>
      <c r="J913" s="9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</row>
    <row r="914" spans="1:26" ht="16.5" x14ac:dyDescent="0.45">
      <c r="A914" s="67"/>
      <c r="B914" s="67"/>
      <c r="C914" s="67"/>
      <c r="D914" s="67"/>
      <c r="E914" s="28"/>
      <c r="F914" s="67"/>
      <c r="G914" s="67"/>
      <c r="H914" s="67"/>
      <c r="I914" s="67"/>
      <c r="J914" s="9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</row>
    <row r="915" spans="1:26" ht="16.5" x14ac:dyDescent="0.45">
      <c r="A915" s="67"/>
      <c r="B915" s="67"/>
      <c r="C915" s="67"/>
      <c r="D915" s="67"/>
      <c r="E915" s="28"/>
      <c r="F915" s="67"/>
      <c r="G915" s="67"/>
      <c r="H915" s="67"/>
      <c r="I915" s="67"/>
      <c r="J915" s="9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</row>
    <row r="916" spans="1:26" ht="16.5" x14ac:dyDescent="0.45">
      <c r="A916" s="67"/>
      <c r="B916" s="67"/>
      <c r="C916" s="67"/>
      <c r="D916" s="67"/>
      <c r="E916" s="28"/>
      <c r="F916" s="67"/>
      <c r="G916" s="67"/>
      <c r="H916" s="67"/>
      <c r="I916" s="67"/>
      <c r="J916" s="9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</row>
    <row r="917" spans="1:26" ht="16.5" x14ac:dyDescent="0.45">
      <c r="A917" s="67"/>
      <c r="B917" s="67"/>
      <c r="C917" s="67"/>
      <c r="D917" s="67"/>
      <c r="E917" s="28"/>
      <c r="F917" s="67"/>
      <c r="G917" s="67"/>
      <c r="H917" s="67"/>
      <c r="I917" s="67"/>
      <c r="J917" s="9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</row>
    <row r="918" spans="1:26" ht="16.5" x14ac:dyDescent="0.45">
      <c r="A918" s="67"/>
      <c r="B918" s="67"/>
      <c r="C918" s="67"/>
      <c r="D918" s="67"/>
      <c r="E918" s="28"/>
      <c r="F918" s="67"/>
      <c r="G918" s="67"/>
      <c r="H918" s="67"/>
      <c r="I918" s="67"/>
      <c r="J918" s="9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</row>
    <row r="919" spans="1:26" ht="16.5" x14ac:dyDescent="0.45">
      <c r="A919" s="67"/>
      <c r="B919" s="67"/>
      <c r="C919" s="67"/>
      <c r="D919" s="67"/>
      <c r="E919" s="28"/>
      <c r="F919" s="67"/>
      <c r="G919" s="67"/>
      <c r="H919" s="67"/>
      <c r="I919" s="67"/>
      <c r="J919" s="9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</row>
    <row r="920" spans="1:26" ht="16.5" x14ac:dyDescent="0.45">
      <c r="A920" s="67"/>
      <c r="B920" s="67"/>
      <c r="C920" s="67"/>
      <c r="D920" s="67"/>
      <c r="E920" s="28"/>
      <c r="F920" s="67"/>
      <c r="G920" s="67"/>
      <c r="H920" s="67"/>
      <c r="I920" s="67"/>
      <c r="J920" s="9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</row>
    <row r="921" spans="1:26" ht="16.5" x14ac:dyDescent="0.45">
      <c r="A921" s="67"/>
      <c r="B921" s="67"/>
      <c r="C921" s="67"/>
      <c r="D921" s="67"/>
      <c r="E921" s="28"/>
      <c r="F921" s="67"/>
      <c r="G921" s="67"/>
      <c r="H921" s="67"/>
      <c r="I921" s="67"/>
      <c r="J921" s="9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</row>
    <row r="922" spans="1:26" ht="16.5" x14ac:dyDescent="0.45">
      <c r="A922" s="67"/>
      <c r="B922" s="67"/>
      <c r="C922" s="67"/>
      <c r="D922" s="67"/>
      <c r="E922" s="28"/>
      <c r="F922" s="67"/>
      <c r="G922" s="67"/>
      <c r="H922" s="67"/>
      <c r="I922" s="67"/>
      <c r="J922" s="9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</row>
    <row r="923" spans="1:26" ht="16.5" x14ac:dyDescent="0.45">
      <c r="A923" s="67"/>
      <c r="B923" s="67"/>
      <c r="C923" s="67"/>
      <c r="D923" s="67"/>
      <c r="E923" s="28"/>
      <c r="F923" s="67"/>
      <c r="G923" s="67"/>
      <c r="H923" s="67"/>
      <c r="I923" s="67"/>
      <c r="J923" s="9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</row>
    <row r="924" spans="1:26" ht="16.5" x14ac:dyDescent="0.45">
      <c r="A924" s="67"/>
      <c r="B924" s="67"/>
      <c r="C924" s="67"/>
      <c r="D924" s="67"/>
      <c r="E924" s="28"/>
      <c r="F924" s="67"/>
      <c r="G924" s="67"/>
      <c r="H924" s="67"/>
      <c r="I924" s="67"/>
      <c r="J924" s="9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</row>
    <row r="925" spans="1:26" ht="16.5" x14ac:dyDescent="0.45">
      <c r="A925" s="67"/>
      <c r="B925" s="67"/>
      <c r="C925" s="67"/>
      <c r="D925" s="67"/>
      <c r="E925" s="28"/>
      <c r="F925" s="67"/>
      <c r="G925" s="67"/>
      <c r="H925" s="67"/>
      <c r="I925" s="67"/>
      <c r="J925" s="9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</row>
    <row r="926" spans="1:26" ht="16.5" x14ac:dyDescent="0.45">
      <c r="A926" s="67"/>
      <c r="B926" s="67"/>
      <c r="C926" s="67"/>
      <c r="D926" s="67"/>
      <c r="E926" s="28"/>
      <c r="F926" s="67"/>
      <c r="G926" s="67"/>
      <c r="H926" s="67"/>
      <c r="I926" s="67"/>
      <c r="J926" s="9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</row>
    <row r="927" spans="1:26" ht="16.5" x14ac:dyDescent="0.45">
      <c r="A927" s="67"/>
      <c r="B927" s="67"/>
      <c r="C927" s="67"/>
      <c r="D927" s="67"/>
      <c r="E927" s="28"/>
      <c r="F927" s="67"/>
      <c r="G927" s="67"/>
      <c r="H927" s="67"/>
      <c r="I927" s="67"/>
      <c r="J927" s="9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</row>
    <row r="928" spans="1:26" ht="16.5" x14ac:dyDescent="0.45">
      <c r="A928" s="67"/>
      <c r="B928" s="67"/>
      <c r="C928" s="67"/>
      <c r="D928" s="67"/>
      <c r="E928" s="28"/>
      <c r="F928" s="67"/>
      <c r="G928" s="67"/>
      <c r="H928" s="67"/>
      <c r="I928" s="67"/>
      <c r="J928" s="9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</row>
    <row r="929" spans="1:26" ht="16.5" x14ac:dyDescent="0.45">
      <c r="A929" s="67"/>
      <c r="B929" s="67"/>
      <c r="C929" s="67"/>
      <c r="D929" s="67"/>
      <c r="E929" s="28"/>
      <c r="F929" s="67"/>
      <c r="G929" s="67"/>
      <c r="H929" s="67"/>
      <c r="I929" s="67"/>
      <c r="J929" s="9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</row>
    <row r="930" spans="1:26" ht="16.5" x14ac:dyDescent="0.45">
      <c r="A930" s="67"/>
      <c r="B930" s="67"/>
      <c r="C930" s="67"/>
      <c r="D930" s="67"/>
      <c r="E930" s="28"/>
      <c r="F930" s="67"/>
      <c r="G930" s="67"/>
      <c r="H930" s="67"/>
      <c r="I930" s="67"/>
      <c r="J930" s="9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</row>
    <row r="931" spans="1:26" ht="16.5" x14ac:dyDescent="0.45">
      <c r="A931" s="67"/>
      <c r="B931" s="67"/>
      <c r="C931" s="67"/>
      <c r="D931" s="67"/>
      <c r="E931" s="28"/>
      <c r="F931" s="67"/>
      <c r="G931" s="67"/>
      <c r="H931" s="67"/>
      <c r="I931" s="67"/>
      <c r="J931" s="9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</row>
    <row r="932" spans="1:26" ht="16.5" x14ac:dyDescent="0.45">
      <c r="A932" s="67"/>
      <c r="B932" s="67"/>
      <c r="C932" s="67"/>
      <c r="D932" s="67"/>
      <c r="E932" s="28"/>
      <c r="F932" s="67"/>
      <c r="G932" s="67"/>
      <c r="H932" s="67"/>
      <c r="I932" s="67"/>
      <c r="J932" s="9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</row>
    <row r="933" spans="1:26" ht="16.5" x14ac:dyDescent="0.45">
      <c r="A933" s="67"/>
      <c r="B933" s="67"/>
      <c r="C933" s="67"/>
      <c r="D933" s="67"/>
      <c r="E933" s="28"/>
      <c r="F933" s="67"/>
      <c r="G933" s="67"/>
      <c r="H933" s="67"/>
      <c r="I933" s="67"/>
      <c r="J933" s="9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</row>
    <row r="934" spans="1:26" ht="16.5" x14ac:dyDescent="0.45">
      <c r="A934" s="67"/>
      <c r="B934" s="67"/>
      <c r="C934" s="67"/>
      <c r="D934" s="67"/>
      <c r="E934" s="28"/>
      <c r="F934" s="67"/>
      <c r="G934" s="67"/>
      <c r="H934" s="67"/>
      <c r="I934" s="67"/>
      <c r="J934" s="9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</row>
    <row r="935" spans="1:26" ht="16.5" x14ac:dyDescent="0.45">
      <c r="A935" s="67"/>
      <c r="B935" s="67"/>
      <c r="C935" s="67"/>
      <c r="D935" s="67"/>
      <c r="E935" s="28"/>
      <c r="F935" s="67"/>
      <c r="G935" s="67"/>
      <c r="H935" s="67"/>
      <c r="I935" s="67"/>
      <c r="J935" s="9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</row>
    <row r="936" spans="1:26" ht="16.5" x14ac:dyDescent="0.45">
      <c r="A936" s="67"/>
      <c r="B936" s="67"/>
      <c r="C936" s="67"/>
      <c r="D936" s="67"/>
      <c r="E936" s="28"/>
      <c r="F936" s="67"/>
      <c r="G936" s="67"/>
      <c r="H936" s="67"/>
      <c r="I936" s="67"/>
      <c r="J936" s="9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</row>
    <row r="937" spans="1:26" ht="16.5" x14ac:dyDescent="0.45">
      <c r="A937" s="67"/>
      <c r="B937" s="67"/>
      <c r="C937" s="67"/>
      <c r="D937" s="67"/>
      <c r="E937" s="28"/>
      <c r="F937" s="67"/>
      <c r="G937" s="67"/>
      <c r="H937" s="67"/>
      <c r="I937" s="67"/>
      <c r="J937" s="9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</row>
    <row r="938" spans="1:26" ht="16.5" x14ac:dyDescent="0.45">
      <c r="A938" s="67"/>
      <c r="B938" s="67"/>
      <c r="C938" s="67"/>
      <c r="D938" s="67"/>
      <c r="E938" s="28"/>
      <c r="F938" s="67"/>
      <c r="G938" s="67"/>
      <c r="H938" s="67"/>
      <c r="I938" s="67"/>
      <c r="J938" s="9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</row>
    <row r="939" spans="1:26" ht="16.5" x14ac:dyDescent="0.45">
      <c r="A939" s="67"/>
      <c r="B939" s="67"/>
      <c r="C939" s="67"/>
      <c r="D939" s="67"/>
      <c r="E939" s="28"/>
      <c r="F939" s="67"/>
      <c r="G939" s="67"/>
      <c r="H939" s="67"/>
      <c r="I939" s="67"/>
      <c r="J939" s="9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</row>
    <row r="940" spans="1:26" ht="16.5" x14ac:dyDescent="0.45">
      <c r="A940" s="67"/>
      <c r="B940" s="67"/>
      <c r="C940" s="67"/>
      <c r="D940" s="67"/>
      <c r="E940" s="28"/>
      <c r="F940" s="67"/>
      <c r="G940" s="67"/>
      <c r="H940" s="67"/>
      <c r="I940" s="67"/>
      <c r="J940" s="9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</row>
    <row r="941" spans="1:26" ht="16.5" x14ac:dyDescent="0.45">
      <c r="A941" s="67"/>
      <c r="B941" s="67"/>
      <c r="C941" s="67"/>
      <c r="D941" s="67"/>
      <c r="E941" s="28"/>
      <c r="F941" s="67"/>
      <c r="G941" s="67"/>
      <c r="H941" s="67"/>
      <c r="I941" s="67"/>
      <c r="J941" s="9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</row>
    <row r="942" spans="1:26" ht="16.5" x14ac:dyDescent="0.45">
      <c r="A942" s="67"/>
      <c r="B942" s="67"/>
      <c r="C942" s="67"/>
      <c r="D942" s="67"/>
      <c r="E942" s="28"/>
      <c r="F942" s="67"/>
      <c r="G942" s="67"/>
      <c r="H942" s="67"/>
      <c r="I942" s="67"/>
      <c r="J942" s="9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</row>
    <row r="943" spans="1:26" ht="16.5" x14ac:dyDescent="0.45">
      <c r="A943" s="67"/>
      <c r="B943" s="67"/>
      <c r="C943" s="67"/>
      <c r="D943" s="67"/>
      <c r="E943" s="28"/>
      <c r="F943" s="67"/>
      <c r="G943" s="67"/>
      <c r="H943" s="67"/>
      <c r="I943" s="67"/>
      <c r="J943" s="9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</row>
    <row r="944" spans="1:26" ht="16.5" x14ac:dyDescent="0.45">
      <c r="A944" s="67"/>
      <c r="B944" s="67"/>
      <c r="C944" s="67"/>
      <c r="D944" s="67"/>
      <c r="E944" s="28"/>
      <c r="F944" s="67"/>
      <c r="G944" s="67"/>
      <c r="H944" s="67"/>
      <c r="I944" s="67"/>
      <c r="J944" s="9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</row>
    <row r="945" spans="1:26" ht="16.5" x14ac:dyDescent="0.45">
      <c r="A945" s="67"/>
      <c r="B945" s="67"/>
      <c r="C945" s="67"/>
      <c r="D945" s="67"/>
      <c r="E945" s="28"/>
      <c r="F945" s="67"/>
      <c r="G945" s="67"/>
      <c r="H945" s="67"/>
      <c r="I945" s="67"/>
      <c r="J945" s="9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</row>
    <row r="946" spans="1:26" ht="16.5" x14ac:dyDescent="0.45">
      <c r="A946" s="67"/>
      <c r="B946" s="67"/>
      <c r="C946" s="67"/>
      <c r="D946" s="67"/>
      <c r="E946" s="28"/>
      <c r="F946" s="67"/>
      <c r="G946" s="67"/>
      <c r="H946" s="67"/>
      <c r="I946" s="67"/>
      <c r="J946" s="9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</row>
    <row r="947" spans="1:26" ht="16.5" x14ac:dyDescent="0.45">
      <c r="A947" s="67"/>
      <c r="B947" s="67"/>
      <c r="C947" s="67"/>
      <c r="D947" s="67"/>
      <c r="E947" s="28"/>
      <c r="F947" s="67"/>
      <c r="G947" s="67"/>
      <c r="H947" s="67"/>
      <c r="I947" s="67"/>
      <c r="J947" s="9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</row>
    <row r="948" spans="1:26" ht="16.5" x14ac:dyDescent="0.45">
      <c r="A948" s="67"/>
      <c r="B948" s="67"/>
      <c r="C948" s="67"/>
      <c r="D948" s="67"/>
      <c r="E948" s="28"/>
      <c r="F948" s="67"/>
      <c r="G948" s="67"/>
      <c r="H948" s="67"/>
      <c r="I948" s="67"/>
      <c r="J948" s="9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</row>
    <row r="949" spans="1:26" ht="16.5" x14ac:dyDescent="0.45">
      <c r="A949" s="67"/>
      <c r="B949" s="67"/>
      <c r="C949" s="67"/>
      <c r="D949" s="67"/>
      <c r="E949" s="28"/>
      <c r="F949" s="67"/>
      <c r="G949" s="67"/>
      <c r="H949" s="67"/>
      <c r="I949" s="67"/>
      <c r="J949" s="9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</row>
    <row r="950" spans="1:26" ht="16.5" x14ac:dyDescent="0.45">
      <c r="A950" s="67"/>
      <c r="B950" s="67"/>
      <c r="C950" s="67"/>
      <c r="D950" s="67"/>
      <c r="E950" s="28"/>
      <c r="F950" s="67"/>
      <c r="G950" s="67"/>
      <c r="H950" s="67"/>
      <c r="I950" s="67"/>
      <c r="J950" s="9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</row>
    <row r="951" spans="1:26" ht="16.5" x14ac:dyDescent="0.45">
      <c r="A951" s="67"/>
      <c r="B951" s="67"/>
      <c r="C951" s="67"/>
      <c r="D951" s="67"/>
      <c r="E951" s="28"/>
      <c r="F951" s="67"/>
      <c r="G951" s="67"/>
      <c r="H951" s="67"/>
      <c r="I951" s="67"/>
      <c r="J951" s="9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</row>
    <row r="952" spans="1:26" ht="16.5" x14ac:dyDescent="0.45">
      <c r="A952" s="67"/>
      <c r="B952" s="67"/>
      <c r="C952" s="67"/>
      <c r="D952" s="67"/>
      <c r="E952" s="28"/>
      <c r="F952" s="67"/>
      <c r="G952" s="67"/>
      <c r="H952" s="67"/>
      <c r="I952" s="67"/>
      <c r="J952" s="9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</row>
    <row r="953" spans="1:26" ht="16.5" x14ac:dyDescent="0.45">
      <c r="A953" s="67"/>
      <c r="B953" s="67"/>
      <c r="C953" s="67"/>
      <c r="D953" s="67"/>
      <c r="E953" s="28"/>
      <c r="F953" s="67"/>
      <c r="G953" s="67"/>
      <c r="H953" s="67"/>
      <c r="I953" s="67"/>
      <c r="J953" s="9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</row>
    <row r="954" spans="1:26" ht="16.5" x14ac:dyDescent="0.45">
      <c r="A954" s="67"/>
      <c r="B954" s="67"/>
      <c r="C954" s="67"/>
      <c r="D954" s="67"/>
      <c r="E954" s="28"/>
      <c r="F954" s="67"/>
      <c r="G954" s="67"/>
      <c r="H954" s="67"/>
      <c r="I954" s="67"/>
      <c r="J954" s="9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</row>
    <row r="955" spans="1:26" ht="16.5" x14ac:dyDescent="0.45">
      <c r="A955" s="67"/>
      <c r="B955" s="67"/>
      <c r="C955" s="67"/>
      <c r="D955" s="67"/>
      <c r="E955" s="28"/>
      <c r="F955" s="67"/>
      <c r="G955" s="67"/>
      <c r="H955" s="67"/>
      <c r="I955" s="67"/>
      <c r="J955" s="9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</row>
    <row r="956" spans="1:26" ht="16.5" x14ac:dyDescent="0.45">
      <c r="A956" s="67"/>
      <c r="B956" s="67"/>
      <c r="C956" s="67"/>
      <c r="D956" s="67"/>
      <c r="E956" s="28"/>
      <c r="F956" s="67"/>
      <c r="G956" s="67"/>
      <c r="H956" s="67"/>
      <c r="I956" s="67"/>
      <c r="J956" s="9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</row>
    <row r="957" spans="1:26" ht="16.5" x14ac:dyDescent="0.45">
      <c r="A957" s="67"/>
      <c r="B957" s="67"/>
      <c r="C957" s="67"/>
      <c r="D957" s="67"/>
      <c r="E957" s="28"/>
      <c r="F957" s="67"/>
      <c r="G957" s="67"/>
      <c r="H957" s="67"/>
      <c r="I957" s="67"/>
      <c r="J957" s="9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</row>
    <row r="958" spans="1:26" ht="16.5" x14ac:dyDescent="0.45">
      <c r="A958" s="67"/>
      <c r="B958" s="67"/>
      <c r="C958" s="67"/>
      <c r="D958" s="67"/>
      <c r="E958" s="28"/>
      <c r="F958" s="67"/>
      <c r="G958" s="67"/>
      <c r="H958" s="67"/>
      <c r="I958" s="67"/>
      <c r="J958" s="9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</row>
    <row r="959" spans="1:26" ht="16.5" x14ac:dyDescent="0.45">
      <c r="A959" s="67"/>
      <c r="B959" s="67"/>
      <c r="C959" s="67"/>
      <c r="D959" s="67"/>
      <c r="E959" s="28"/>
      <c r="F959" s="67"/>
      <c r="G959" s="67"/>
      <c r="H959" s="67"/>
      <c r="I959" s="67"/>
      <c r="J959" s="9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</row>
    <row r="960" spans="1:26" ht="16.5" x14ac:dyDescent="0.45">
      <c r="A960" s="67"/>
      <c r="B960" s="67"/>
      <c r="C960" s="67"/>
      <c r="D960" s="67"/>
      <c r="E960" s="28"/>
      <c r="F960" s="67"/>
      <c r="G960" s="67"/>
      <c r="H960" s="67"/>
      <c r="I960" s="67"/>
      <c r="J960" s="9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</row>
    <row r="961" spans="1:26" ht="16.5" x14ac:dyDescent="0.45">
      <c r="A961" s="67"/>
      <c r="B961" s="67"/>
      <c r="C961" s="67"/>
      <c r="D961" s="67"/>
      <c r="E961" s="28"/>
      <c r="F961" s="67"/>
      <c r="G961" s="67"/>
      <c r="H961" s="67"/>
      <c r="I961" s="67"/>
      <c r="J961" s="9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</row>
    <row r="962" spans="1:26" ht="16.5" x14ac:dyDescent="0.45">
      <c r="A962" s="67"/>
      <c r="B962" s="67"/>
      <c r="C962" s="67"/>
      <c r="D962" s="67"/>
      <c r="E962" s="28"/>
      <c r="F962" s="67"/>
      <c r="G962" s="67"/>
      <c r="H962" s="67"/>
      <c r="I962" s="67"/>
      <c r="J962" s="9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</row>
    <row r="963" spans="1:26" ht="16.5" x14ac:dyDescent="0.45">
      <c r="A963" s="67"/>
      <c r="B963" s="67"/>
      <c r="C963" s="67"/>
      <c r="D963" s="67"/>
      <c r="E963" s="28"/>
      <c r="F963" s="67"/>
      <c r="G963" s="67"/>
      <c r="H963" s="67"/>
      <c r="I963" s="67"/>
      <c r="J963" s="9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</row>
    <row r="964" spans="1:26" ht="16.5" x14ac:dyDescent="0.45">
      <c r="A964" s="67"/>
      <c r="B964" s="67"/>
      <c r="C964" s="67"/>
      <c r="D964" s="67"/>
      <c r="E964" s="28"/>
      <c r="F964" s="67"/>
      <c r="G964" s="67"/>
      <c r="H964" s="67"/>
      <c r="I964" s="67"/>
      <c r="J964" s="9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</row>
    <row r="965" spans="1:26" ht="16.5" x14ac:dyDescent="0.45">
      <c r="A965" s="67"/>
      <c r="B965" s="67"/>
      <c r="C965" s="67"/>
      <c r="D965" s="67"/>
      <c r="E965" s="28"/>
      <c r="F965" s="67"/>
      <c r="G965" s="67"/>
      <c r="H965" s="67"/>
      <c r="I965" s="67"/>
      <c r="J965" s="9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</row>
    <row r="966" spans="1:26" ht="16.5" x14ac:dyDescent="0.45">
      <c r="A966" s="67"/>
      <c r="B966" s="67"/>
      <c r="C966" s="67"/>
      <c r="D966" s="67"/>
      <c r="E966" s="28"/>
      <c r="F966" s="67"/>
      <c r="G966" s="67"/>
      <c r="H966" s="67"/>
      <c r="I966" s="67"/>
      <c r="J966" s="9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</row>
    <row r="967" spans="1:26" ht="16.5" x14ac:dyDescent="0.45">
      <c r="A967" s="67"/>
      <c r="B967" s="67"/>
      <c r="C967" s="67"/>
      <c r="D967" s="67"/>
      <c r="E967" s="28"/>
      <c r="F967" s="67"/>
      <c r="G967" s="67"/>
      <c r="H967" s="67"/>
      <c r="I967" s="67"/>
      <c r="J967" s="9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</row>
    <row r="968" spans="1:26" ht="16.5" x14ac:dyDescent="0.45">
      <c r="A968" s="67"/>
      <c r="B968" s="67"/>
      <c r="C968" s="67"/>
      <c r="D968" s="67"/>
      <c r="E968" s="28"/>
      <c r="F968" s="67"/>
      <c r="G968" s="67"/>
      <c r="H968" s="67"/>
      <c r="I968" s="67"/>
      <c r="J968" s="9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</row>
    <row r="969" spans="1:26" ht="16.5" x14ac:dyDescent="0.45">
      <c r="A969" s="67"/>
      <c r="B969" s="67"/>
      <c r="C969" s="67"/>
      <c r="D969" s="67"/>
      <c r="E969" s="28"/>
      <c r="F969" s="67"/>
      <c r="G969" s="67"/>
      <c r="H969" s="67"/>
      <c r="I969" s="67"/>
      <c r="J969" s="9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</row>
    <row r="970" spans="1:26" ht="16.5" x14ac:dyDescent="0.45">
      <c r="A970" s="67"/>
      <c r="B970" s="67"/>
      <c r="C970" s="67"/>
      <c r="D970" s="67"/>
      <c r="E970" s="28"/>
      <c r="F970" s="67"/>
      <c r="G970" s="67"/>
      <c r="H970" s="67"/>
      <c r="I970" s="67"/>
      <c r="J970" s="9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</row>
    <row r="971" spans="1:26" ht="16.5" x14ac:dyDescent="0.45">
      <c r="A971" s="67"/>
      <c r="B971" s="67"/>
      <c r="C971" s="67"/>
      <c r="D971" s="67"/>
      <c r="E971" s="28"/>
      <c r="F971" s="67"/>
      <c r="G971" s="67"/>
      <c r="H971" s="67"/>
      <c r="I971" s="67"/>
      <c r="J971" s="9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</row>
    <row r="972" spans="1:26" ht="16.5" x14ac:dyDescent="0.45">
      <c r="A972" s="67"/>
      <c r="B972" s="67"/>
      <c r="C972" s="67"/>
      <c r="D972" s="67"/>
      <c r="E972" s="28"/>
      <c r="F972" s="67"/>
      <c r="G972" s="67"/>
      <c r="H972" s="67"/>
      <c r="I972" s="67"/>
      <c r="J972" s="9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</row>
    <row r="973" spans="1:26" ht="16.5" x14ac:dyDescent="0.45">
      <c r="A973" s="67"/>
      <c r="B973" s="67"/>
      <c r="C973" s="67"/>
      <c r="D973" s="67"/>
      <c r="E973" s="28"/>
      <c r="F973" s="67"/>
      <c r="G973" s="67"/>
      <c r="H973" s="67"/>
      <c r="I973" s="67"/>
      <c r="J973" s="9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</row>
    <row r="974" spans="1:26" ht="16.5" x14ac:dyDescent="0.45">
      <c r="A974" s="67"/>
      <c r="B974" s="67"/>
      <c r="C974" s="67"/>
      <c r="D974" s="67"/>
      <c r="E974" s="28"/>
      <c r="F974" s="67"/>
      <c r="G974" s="67"/>
      <c r="H974" s="67"/>
      <c r="I974" s="67"/>
      <c r="J974" s="9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</row>
    <row r="975" spans="1:26" ht="16.5" x14ac:dyDescent="0.45">
      <c r="A975" s="67"/>
      <c r="B975" s="67"/>
      <c r="C975" s="67"/>
      <c r="D975" s="67"/>
      <c r="E975" s="28"/>
      <c r="F975" s="67"/>
      <c r="G975" s="67"/>
      <c r="H975" s="67"/>
      <c r="I975" s="67"/>
      <c r="J975" s="9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</row>
    <row r="976" spans="1:26" ht="16.5" x14ac:dyDescent="0.45">
      <c r="A976" s="67"/>
      <c r="B976" s="67"/>
      <c r="C976" s="67"/>
      <c r="D976" s="67"/>
      <c r="E976" s="28"/>
      <c r="F976" s="67"/>
      <c r="G976" s="67"/>
      <c r="H976" s="67"/>
      <c r="I976" s="67"/>
      <c r="J976" s="9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</row>
    <row r="977" spans="1:26" ht="16.5" x14ac:dyDescent="0.45">
      <c r="A977" s="67"/>
      <c r="B977" s="67"/>
      <c r="C977" s="67"/>
      <c r="D977" s="67"/>
      <c r="E977" s="28"/>
      <c r="F977" s="67"/>
      <c r="G977" s="67"/>
      <c r="H977" s="67"/>
      <c r="I977" s="67"/>
      <c r="J977" s="9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</row>
    <row r="978" spans="1:26" ht="16.5" x14ac:dyDescent="0.45">
      <c r="A978" s="67"/>
      <c r="B978" s="67"/>
      <c r="C978" s="67"/>
      <c r="D978" s="67"/>
      <c r="E978" s="28"/>
      <c r="F978" s="67"/>
      <c r="G978" s="67"/>
      <c r="H978" s="67"/>
      <c r="I978" s="67"/>
      <c r="J978" s="9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</row>
    <row r="979" spans="1:26" ht="16.5" x14ac:dyDescent="0.45">
      <c r="A979" s="67"/>
      <c r="B979" s="67"/>
      <c r="C979" s="67"/>
      <c r="D979" s="67"/>
      <c r="E979" s="28"/>
      <c r="F979" s="67"/>
      <c r="G979" s="67"/>
      <c r="H979" s="67"/>
      <c r="I979" s="67"/>
      <c r="J979" s="9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</row>
    <row r="980" spans="1:26" ht="16.5" x14ac:dyDescent="0.45">
      <c r="A980" s="67"/>
      <c r="B980" s="67"/>
      <c r="C980" s="67"/>
      <c r="D980" s="67"/>
      <c r="E980" s="28"/>
      <c r="F980" s="67"/>
      <c r="G980" s="67"/>
      <c r="H980" s="67"/>
      <c r="I980" s="67"/>
      <c r="J980" s="9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</row>
    <row r="981" spans="1:26" ht="16.5" x14ac:dyDescent="0.45">
      <c r="A981" s="67"/>
      <c r="B981" s="67"/>
      <c r="C981" s="67"/>
      <c r="D981" s="67"/>
      <c r="E981" s="28"/>
      <c r="F981" s="67"/>
      <c r="G981" s="67"/>
      <c r="H981" s="67"/>
      <c r="I981" s="67"/>
      <c r="J981" s="9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</row>
    <row r="982" spans="1:26" ht="16.5" x14ac:dyDescent="0.45">
      <c r="A982" s="67"/>
      <c r="B982" s="67"/>
      <c r="C982" s="67"/>
      <c r="D982" s="67"/>
      <c r="E982" s="28"/>
      <c r="F982" s="67"/>
      <c r="G982" s="67"/>
      <c r="H982" s="67"/>
      <c r="I982" s="67"/>
      <c r="J982" s="9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</row>
    <row r="983" spans="1:26" ht="16.5" x14ac:dyDescent="0.45">
      <c r="A983" s="67"/>
      <c r="B983" s="67"/>
      <c r="C983" s="67"/>
      <c r="D983" s="67"/>
      <c r="E983" s="28"/>
      <c r="F983" s="67"/>
      <c r="G983" s="67"/>
      <c r="H983" s="67"/>
      <c r="I983" s="67"/>
      <c r="J983" s="9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</row>
    <row r="984" spans="1:26" ht="16.5" x14ac:dyDescent="0.45">
      <c r="A984" s="67"/>
      <c r="B984" s="67"/>
      <c r="C984" s="67"/>
      <c r="D984" s="67"/>
      <c r="E984" s="28"/>
      <c r="F984" s="67"/>
      <c r="G984" s="67"/>
      <c r="H984" s="67"/>
      <c r="I984" s="67"/>
      <c r="J984" s="9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</row>
    <row r="985" spans="1:26" ht="16.5" x14ac:dyDescent="0.45">
      <c r="A985" s="67"/>
      <c r="B985" s="67"/>
      <c r="C985" s="67"/>
      <c r="D985" s="67"/>
      <c r="E985" s="28"/>
      <c r="F985" s="67"/>
      <c r="G985" s="67"/>
      <c r="H985" s="67"/>
      <c r="I985" s="67"/>
      <c r="J985" s="9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</row>
    <row r="986" spans="1:26" ht="16.5" x14ac:dyDescent="0.45">
      <c r="A986" s="67"/>
      <c r="B986" s="67"/>
      <c r="C986" s="67"/>
      <c r="D986" s="67"/>
      <c r="E986" s="28"/>
      <c r="F986" s="67"/>
      <c r="G986" s="67"/>
      <c r="H986" s="67"/>
      <c r="I986" s="67"/>
      <c r="J986" s="9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</row>
    <row r="987" spans="1:26" ht="16.5" x14ac:dyDescent="0.45">
      <c r="A987" s="67"/>
      <c r="B987" s="67"/>
      <c r="C987" s="67"/>
      <c r="D987" s="67"/>
      <c r="E987" s="28"/>
      <c r="F987" s="67"/>
      <c r="G987" s="67"/>
      <c r="H987" s="67"/>
      <c r="I987" s="67"/>
      <c r="J987" s="9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</row>
    <row r="988" spans="1:26" ht="16.5" x14ac:dyDescent="0.45">
      <c r="A988" s="67"/>
      <c r="B988" s="67"/>
      <c r="C988" s="67"/>
      <c r="D988" s="67"/>
      <c r="E988" s="28"/>
      <c r="F988" s="67"/>
      <c r="G988" s="67"/>
      <c r="H988" s="67"/>
      <c r="I988" s="67"/>
      <c r="J988" s="9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</row>
    <row r="989" spans="1:26" ht="16.5" x14ac:dyDescent="0.45">
      <c r="A989" s="67"/>
      <c r="B989" s="67"/>
      <c r="C989" s="67"/>
      <c r="D989" s="67"/>
      <c r="E989" s="28"/>
      <c r="F989" s="67"/>
      <c r="G989" s="67"/>
      <c r="H989" s="67"/>
      <c r="I989" s="67"/>
      <c r="J989" s="9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</row>
    <row r="990" spans="1:26" ht="16.5" x14ac:dyDescent="0.45">
      <c r="A990" s="67"/>
      <c r="B990" s="67"/>
      <c r="C990" s="67"/>
      <c r="D990" s="67"/>
      <c r="E990" s="28"/>
      <c r="F990" s="67"/>
      <c r="G990" s="67"/>
      <c r="H990" s="67"/>
      <c r="I990" s="67"/>
      <c r="J990" s="9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</row>
    <row r="991" spans="1:26" ht="16.5" x14ac:dyDescent="0.45">
      <c r="A991" s="67"/>
      <c r="B991" s="67"/>
      <c r="C991" s="67"/>
      <c r="D991" s="67"/>
      <c r="E991" s="28"/>
      <c r="F991" s="67"/>
      <c r="G991" s="67"/>
      <c r="H991" s="67"/>
      <c r="I991" s="67"/>
      <c r="J991" s="9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</row>
    <row r="992" spans="1:26" ht="16.5" x14ac:dyDescent="0.45">
      <c r="A992" s="67"/>
      <c r="B992" s="67"/>
      <c r="C992" s="67"/>
      <c r="D992" s="67"/>
      <c r="E992" s="28"/>
      <c r="F992" s="67"/>
      <c r="G992" s="67"/>
      <c r="H992" s="67"/>
      <c r="I992" s="67"/>
      <c r="J992" s="9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</row>
    <row r="993" spans="1:26" ht="16.5" x14ac:dyDescent="0.45">
      <c r="A993" s="67"/>
      <c r="B993" s="67"/>
      <c r="C993" s="67"/>
      <c r="D993" s="67"/>
      <c r="E993" s="28"/>
      <c r="F993" s="67"/>
      <c r="G993" s="67"/>
      <c r="H993" s="67"/>
      <c r="I993" s="67"/>
      <c r="J993" s="9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</row>
    <row r="994" spans="1:26" ht="16.5" x14ac:dyDescent="0.45">
      <c r="A994" s="67"/>
      <c r="B994" s="67"/>
      <c r="C994" s="67"/>
      <c r="D994" s="67"/>
      <c r="E994" s="28"/>
      <c r="F994" s="67"/>
      <c r="G994" s="67"/>
      <c r="H994" s="67"/>
      <c r="I994" s="67"/>
      <c r="J994" s="9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</row>
    <row r="995" spans="1:26" ht="16.5" x14ac:dyDescent="0.45">
      <c r="A995" s="67"/>
      <c r="B995" s="67"/>
      <c r="C995" s="67"/>
      <c r="D995" s="67"/>
      <c r="E995" s="28"/>
      <c r="F995" s="67"/>
      <c r="G995" s="67"/>
      <c r="H995" s="67"/>
      <c r="I995" s="67"/>
      <c r="J995" s="9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</row>
    <row r="996" spans="1:26" ht="16.5" x14ac:dyDescent="0.45">
      <c r="A996" s="67"/>
      <c r="B996" s="67"/>
      <c r="C996" s="67"/>
      <c r="D996" s="67"/>
      <c r="E996" s="28"/>
      <c r="F996" s="67"/>
      <c r="G996" s="67"/>
      <c r="H996" s="67"/>
      <c r="I996" s="67"/>
      <c r="J996" s="9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</row>
    <row r="997" spans="1:26" ht="16.5" x14ac:dyDescent="0.45">
      <c r="A997" s="67"/>
      <c r="B997" s="67"/>
      <c r="C997" s="67"/>
      <c r="D997" s="67"/>
      <c r="E997" s="28"/>
      <c r="F997" s="67"/>
      <c r="G997" s="67"/>
      <c r="H997" s="67"/>
      <c r="I997" s="67"/>
      <c r="J997" s="9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</row>
    <row r="998" spans="1:26" ht="16.5" x14ac:dyDescent="0.45">
      <c r="A998" s="67"/>
      <c r="B998" s="67"/>
      <c r="C998" s="67"/>
      <c r="D998" s="67"/>
      <c r="E998" s="28"/>
      <c r="F998" s="67"/>
      <c r="G998" s="67"/>
      <c r="H998" s="67"/>
      <c r="I998" s="67"/>
      <c r="J998" s="9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</row>
    <row r="999" spans="1:26" ht="16.5" x14ac:dyDescent="0.45">
      <c r="A999" s="67"/>
      <c r="B999" s="67"/>
      <c r="C999" s="67"/>
      <c r="D999" s="67"/>
      <c r="E999" s="28"/>
      <c r="F999" s="67"/>
      <c r="G999" s="67"/>
      <c r="H999" s="67"/>
      <c r="I999" s="67"/>
      <c r="J999" s="9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</row>
    <row r="1000" spans="1:26" ht="16.5" x14ac:dyDescent="0.45">
      <c r="A1000" s="67"/>
      <c r="B1000" s="67"/>
      <c r="C1000" s="67"/>
      <c r="D1000" s="67"/>
      <c r="E1000" s="28"/>
      <c r="F1000" s="67"/>
      <c r="G1000" s="67"/>
      <c r="H1000" s="67"/>
      <c r="I1000" s="67"/>
      <c r="J1000" s="9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</row>
    <row r="1001" spans="1:26" ht="16.5" x14ac:dyDescent="0.45">
      <c r="A1001" s="67"/>
      <c r="B1001" s="67"/>
      <c r="C1001" s="67"/>
      <c r="D1001" s="67"/>
      <c r="E1001" s="28"/>
      <c r="F1001" s="67"/>
      <c r="G1001" s="67"/>
      <c r="H1001" s="67"/>
      <c r="I1001" s="67"/>
      <c r="J1001" s="9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  <c r="W1001" s="67"/>
      <c r="X1001" s="67"/>
      <c r="Y1001" s="67"/>
      <c r="Z1001" s="67"/>
    </row>
    <row r="1002" spans="1:26" ht="16.5" x14ac:dyDescent="0.45">
      <c r="A1002" s="67"/>
      <c r="B1002" s="67"/>
      <c r="C1002" s="67"/>
      <c r="D1002" s="67"/>
      <c r="E1002" s="28"/>
      <c r="F1002" s="67"/>
      <c r="G1002" s="67"/>
      <c r="H1002" s="67"/>
      <c r="I1002" s="67"/>
      <c r="J1002" s="97"/>
      <c r="K1002" s="67"/>
      <c r="L1002" s="67"/>
      <c r="M1002" s="67"/>
      <c r="N1002" s="67"/>
      <c r="O1002" s="67"/>
      <c r="P1002" s="67"/>
      <c r="Q1002" s="67"/>
      <c r="R1002" s="67"/>
      <c r="S1002" s="67"/>
      <c r="T1002" s="67"/>
      <c r="U1002" s="67"/>
      <c r="V1002" s="67"/>
      <c r="W1002" s="67"/>
      <c r="X1002" s="67"/>
      <c r="Y1002" s="67"/>
      <c r="Z1002" s="67"/>
    </row>
    <row r="1003" spans="1:26" ht="16.5" x14ac:dyDescent="0.45">
      <c r="A1003" s="67"/>
      <c r="B1003" s="67"/>
      <c r="C1003" s="67"/>
      <c r="D1003" s="67"/>
      <c r="E1003" s="28"/>
      <c r="F1003" s="67"/>
      <c r="G1003" s="67"/>
      <c r="H1003" s="67"/>
      <c r="I1003" s="67"/>
      <c r="J1003" s="97"/>
      <c r="K1003" s="67"/>
      <c r="L1003" s="67"/>
      <c r="M1003" s="67"/>
      <c r="N1003" s="67"/>
      <c r="O1003" s="67"/>
      <c r="P1003" s="67"/>
      <c r="Q1003" s="67"/>
      <c r="R1003" s="67"/>
      <c r="S1003" s="67"/>
      <c r="T1003" s="67"/>
      <c r="U1003" s="67"/>
      <c r="V1003" s="67"/>
      <c r="W1003" s="67"/>
      <c r="X1003" s="67"/>
      <c r="Y1003" s="67"/>
      <c r="Z1003" s="67"/>
    </row>
    <row r="1004" spans="1:26" ht="16.5" x14ac:dyDescent="0.45">
      <c r="A1004" s="67"/>
      <c r="B1004" s="67"/>
      <c r="C1004" s="67"/>
      <c r="D1004" s="67"/>
      <c r="E1004" s="28"/>
      <c r="F1004" s="67"/>
      <c r="G1004" s="67"/>
      <c r="H1004" s="67"/>
      <c r="I1004" s="67"/>
      <c r="J1004" s="97"/>
      <c r="K1004" s="67"/>
      <c r="L1004" s="67"/>
      <c r="M1004" s="67"/>
      <c r="N1004" s="67"/>
      <c r="O1004" s="67"/>
      <c r="P1004" s="67"/>
      <c r="Q1004" s="67"/>
      <c r="R1004" s="67"/>
      <c r="S1004" s="67"/>
      <c r="T1004" s="67"/>
      <c r="U1004" s="67"/>
      <c r="V1004" s="67"/>
      <c r="W1004" s="67"/>
      <c r="X1004" s="67"/>
      <c r="Y1004" s="67"/>
      <c r="Z1004" s="67"/>
    </row>
    <row r="1005" spans="1:26" ht="16.5" x14ac:dyDescent="0.45">
      <c r="A1005" s="67"/>
      <c r="B1005" s="67"/>
      <c r="C1005" s="67"/>
      <c r="D1005" s="67"/>
      <c r="E1005" s="28"/>
      <c r="F1005" s="67"/>
      <c r="G1005" s="67"/>
      <c r="H1005" s="67"/>
      <c r="I1005" s="67"/>
      <c r="J1005" s="97"/>
      <c r="K1005" s="67"/>
      <c r="L1005" s="67"/>
      <c r="M1005" s="67"/>
      <c r="N1005" s="67"/>
      <c r="O1005" s="67"/>
      <c r="P1005" s="67"/>
      <c r="Q1005" s="67"/>
      <c r="R1005" s="67"/>
      <c r="S1005" s="67"/>
      <c r="T1005" s="67"/>
      <c r="U1005" s="67"/>
      <c r="V1005" s="67"/>
      <c r="W1005" s="67"/>
      <c r="X1005" s="67"/>
      <c r="Y1005" s="67"/>
      <c r="Z1005" s="67"/>
    </row>
    <row r="1006" spans="1:26" ht="16.5" x14ac:dyDescent="0.45">
      <c r="A1006" s="67"/>
      <c r="B1006" s="67"/>
      <c r="C1006" s="67"/>
      <c r="D1006" s="67"/>
      <c r="E1006" s="28"/>
      <c r="F1006" s="67"/>
      <c r="G1006" s="67"/>
      <c r="H1006" s="67"/>
      <c r="I1006" s="67"/>
      <c r="J1006" s="97"/>
      <c r="K1006" s="67"/>
      <c r="L1006" s="67"/>
      <c r="M1006" s="67"/>
      <c r="N1006" s="67"/>
      <c r="O1006" s="67"/>
      <c r="P1006" s="67"/>
      <c r="Q1006" s="67"/>
      <c r="R1006" s="67"/>
      <c r="S1006" s="67"/>
      <c r="T1006" s="67"/>
      <c r="U1006" s="67"/>
      <c r="V1006" s="67"/>
      <c r="W1006" s="67"/>
      <c r="X1006" s="67"/>
      <c r="Y1006" s="67"/>
      <c r="Z1006" s="67"/>
    </row>
    <row r="1007" spans="1:26" ht="16.5" x14ac:dyDescent="0.45">
      <c r="A1007" s="67"/>
      <c r="B1007" s="67"/>
      <c r="C1007" s="67"/>
      <c r="D1007" s="67"/>
      <c r="E1007" s="28"/>
      <c r="F1007" s="67"/>
      <c r="G1007" s="67"/>
      <c r="H1007" s="67"/>
      <c r="I1007" s="67"/>
      <c r="J1007" s="97"/>
      <c r="K1007" s="67"/>
      <c r="L1007" s="67"/>
      <c r="M1007" s="67"/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X1007" s="67"/>
      <c r="Y1007" s="67"/>
      <c r="Z1007" s="67"/>
    </row>
    <row r="1008" spans="1:26" ht="16.5" x14ac:dyDescent="0.45">
      <c r="A1008" s="67"/>
      <c r="B1008" s="67"/>
      <c r="C1008" s="67"/>
      <c r="D1008" s="67"/>
      <c r="E1008" s="28"/>
      <c r="F1008" s="67"/>
      <c r="G1008" s="67"/>
      <c r="H1008" s="67"/>
      <c r="I1008" s="67"/>
      <c r="J1008" s="97"/>
      <c r="K1008" s="67"/>
      <c r="L1008" s="67"/>
      <c r="M1008" s="67"/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X1008" s="67"/>
      <c r="Y1008" s="67"/>
      <c r="Z1008" s="67"/>
    </row>
    <row r="1009" spans="1:26" ht="16.5" x14ac:dyDescent="0.45">
      <c r="A1009" s="67"/>
      <c r="B1009" s="67"/>
      <c r="C1009" s="67"/>
      <c r="D1009" s="67"/>
      <c r="E1009" s="28"/>
      <c r="F1009" s="67"/>
      <c r="G1009" s="67"/>
      <c r="H1009" s="67"/>
      <c r="I1009" s="67"/>
      <c r="J1009" s="97"/>
      <c r="K1009" s="67"/>
      <c r="L1009" s="67"/>
      <c r="M1009" s="67"/>
      <c r="N1009" s="67"/>
      <c r="O1009" s="67"/>
      <c r="P1009" s="67"/>
      <c r="Q1009" s="67"/>
      <c r="R1009" s="67"/>
      <c r="S1009" s="67"/>
      <c r="T1009" s="67"/>
      <c r="U1009" s="67"/>
      <c r="V1009" s="67"/>
      <c r="W1009" s="67"/>
      <c r="X1009" s="67"/>
      <c r="Y1009" s="67"/>
      <c r="Z1009" s="67"/>
    </row>
    <row r="1010" spans="1:26" ht="16.5" x14ac:dyDescent="0.45">
      <c r="A1010" s="67"/>
      <c r="B1010" s="67"/>
      <c r="C1010" s="67"/>
      <c r="D1010" s="67"/>
      <c r="E1010" s="28"/>
      <c r="F1010" s="67"/>
      <c r="G1010" s="67"/>
      <c r="H1010" s="67"/>
      <c r="I1010" s="67"/>
      <c r="J1010" s="97"/>
      <c r="K1010" s="67"/>
      <c r="L1010" s="67"/>
      <c r="M1010" s="67"/>
      <c r="N1010" s="67"/>
      <c r="O1010" s="67"/>
      <c r="P1010" s="67"/>
      <c r="Q1010" s="67"/>
      <c r="R1010" s="67"/>
      <c r="S1010" s="67"/>
      <c r="T1010" s="67"/>
      <c r="U1010" s="67"/>
      <c r="V1010" s="67"/>
      <c r="W1010" s="67"/>
      <c r="X1010" s="67"/>
      <c r="Y1010" s="67"/>
      <c r="Z1010" s="67"/>
    </row>
    <row r="1011" spans="1:26" ht="16.5" x14ac:dyDescent="0.45">
      <c r="A1011" s="67"/>
      <c r="B1011" s="67"/>
      <c r="C1011" s="67"/>
      <c r="D1011" s="67"/>
      <c r="E1011" s="28"/>
      <c r="F1011" s="67"/>
      <c r="G1011" s="67"/>
      <c r="H1011" s="67"/>
      <c r="I1011" s="67"/>
      <c r="J1011" s="97"/>
      <c r="K1011" s="67"/>
      <c r="L1011" s="67"/>
      <c r="M1011" s="67"/>
      <c r="N1011" s="67"/>
      <c r="O1011" s="67"/>
      <c r="P1011" s="67"/>
      <c r="Q1011" s="67"/>
      <c r="R1011" s="67"/>
      <c r="S1011" s="67"/>
      <c r="T1011" s="67"/>
      <c r="U1011" s="67"/>
      <c r="V1011" s="67"/>
      <c r="W1011" s="67"/>
      <c r="X1011" s="67"/>
      <c r="Y1011" s="67"/>
      <c r="Z1011" s="67"/>
    </row>
    <row r="1012" spans="1:26" ht="16.5" x14ac:dyDescent="0.45">
      <c r="A1012" s="67"/>
      <c r="B1012" s="67"/>
      <c r="C1012" s="67"/>
      <c r="D1012" s="67"/>
      <c r="E1012" s="28"/>
      <c r="F1012" s="67"/>
      <c r="G1012" s="67"/>
      <c r="H1012" s="67"/>
      <c r="I1012" s="67"/>
      <c r="J1012" s="97"/>
      <c r="K1012" s="67"/>
      <c r="L1012" s="67"/>
      <c r="M1012" s="67"/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X1012" s="67"/>
      <c r="Y1012" s="67"/>
      <c r="Z1012" s="67"/>
    </row>
    <row r="1013" spans="1:26" ht="16.5" x14ac:dyDescent="0.45">
      <c r="A1013" s="67"/>
      <c r="B1013" s="67"/>
      <c r="C1013" s="67"/>
      <c r="D1013" s="67"/>
      <c r="E1013" s="28"/>
      <c r="F1013" s="67"/>
      <c r="G1013" s="67"/>
      <c r="H1013" s="67"/>
      <c r="I1013" s="67"/>
      <c r="J1013" s="97"/>
      <c r="K1013" s="67"/>
      <c r="L1013" s="67"/>
      <c r="M1013" s="67"/>
      <c r="N1013" s="67"/>
      <c r="O1013" s="67"/>
      <c r="P1013" s="67"/>
      <c r="Q1013" s="67"/>
      <c r="R1013" s="67"/>
      <c r="S1013" s="67"/>
      <c r="T1013" s="67"/>
      <c r="U1013" s="67"/>
      <c r="V1013" s="67"/>
      <c r="W1013" s="67"/>
      <c r="X1013" s="67"/>
      <c r="Y1013" s="67"/>
      <c r="Z1013" s="67"/>
    </row>
    <row r="1014" spans="1:26" ht="16.5" x14ac:dyDescent="0.45">
      <c r="A1014" s="67"/>
      <c r="B1014" s="67"/>
      <c r="C1014" s="67"/>
      <c r="D1014" s="67"/>
      <c r="E1014" s="28"/>
      <c r="F1014" s="67"/>
      <c r="G1014" s="67"/>
      <c r="H1014" s="67"/>
      <c r="I1014" s="67"/>
      <c r="J1014" s="97"/>
      <c r="K1014" s="67"/>
      <c r="L1014" s="67"/>
      <c r="M1014" s="67"/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X1014" s="67"/>
      <c r="Y1014" s="67"/>
      <c r="Z1014" s="67"/>
    </row>
    <row r="1015" spans="1:26" ht="16.5" x14ac:dyDescent="0.45">
      <c r="A1015" s="67"/>
      <c r="B1015" s="67"/>
      <c r="C1015" s="67"/>
      <c r="D1015" s="67"/>
      <c r="E1015" s="28"/>
      <c r="F1015" s="67"/>
      <c r="G1015" s="67"/>
      <c r="H1015" s="67"/>
      <c r="I1015" s="67"/>
      <c r="J1015" s="97"/>
      <c r="K1015" s="67"/>
      <c r="L1015" s="67"/>
      <c r="M1015" s="67"/>
      <c r="N1015" s="67"/>
      <c r="O1015" s="67"/>
      <c r="P1015" s="67"/>
      <c r="Q1015" s="67"/>
      <c r="R1015" s="67"/>
      <c r="S1015" s="67"/>
      <c r="T1015" s="67"/>
      <c r="U1015" s="67"/>
      <c r="V1015" s="67"/>
      <c r="W1015" s="67"/>
      <c r="X1015" s="67"/>
      <c r="Y1015" s="67"/>
      <c r="Z1015" s="67"/>
    </row>
    <row r="1016" spans="1:26" ht="16.5" x14ac:dyDescent="0.45">
      <c r="A1016" s="67"/>
      <c r="B1016" s="67"/>
      <c r="C1016" s="67"/>
      <c r="D1016" s="67"/>
      <c r="E1016" s="28"/>
      <c r="F1016" s="67"/>
      <c r="G1016" s="67"/>
      <c r="H1016" s="67"/>
      <c r="I1016" s="67"/>
      <c r="J1016" s="97"/>
      <c r="K1016" s="67"/>
      <c r="L1016" s="67"/>
      <c r="M1016" s="67"/>
      <c r="N1016" s="67"/>
      <c r="O1016" s="67"/>
      <c r="P1016" s="67"/>
      <c r="Q1016" s="67"/>
      <c r="R1016" s="67"/>
      <c r="S1016" s="67"/>
      <c r="T1016" s="67"/>
      <c r="U1016" s="67"/>
      <c r="V1016" s="67"/>
      <c r="W1016" s="67"/>
      <c r="X1016" s="67"/>
      <c r="Y1016" s="67"/>
      <c r="Z1016" s="67"/>
    </row>
    <row r="1017" spans="1:26" ht="16.5" x14ac:dyDescent="0.45">
      <c r="A1017" s="67"/>
      <c r="B1017" s="67"/>
      <c r="C1017" s="67"/>
      <c r="D1017" s="67"/>
      <c r="E1017" s="28"/>
      <c r="F1017" s="67"/>
      <c r="G1017" s="67"/>
      <c r="H1017" s="67"/>
      <c r="I1017" s="67"/>
      <c r="J1017" s="97"/>
      <c r="K1017" s="67"/>
      <c r="L1017" s="67"/>
      <c r="M1017" s="67"/>
      <c r="N1017" s="67"/>
      <c r="O1017" s="67"/>
      <c r="P1017" s="67"/>
      <c r="Q1017" s="67"/>
      <c r="R1017" s="67"/>
      <c r="S1017" s="67"/>
      <c r="T1017" s="67"/>
      <c r="U1017" s="67"/>
      <c r="V1017" s="67"/>
      <c r="W1017" s="67"/>
      <c r="X1017" s="67"/>
      <c r="Y1017" s="67"/>
      <c r="Z1017" s="67"/>
    </row>
    <row r="1018" spans="1:26" ht="16.5" x14ac:dyDescent="0.45">
      <c r="A1018" s="67"/>
      <c r="B1018" s="67"/>
      <c r="C1018" s="67"/>
      <c r="D1018" s="67"/>
      <c r="E1018" s="28"/>
      <c r="F1018" s="67"/>
      <c r="G1018" s="67"/>
      <c r="H1018" s="67"/>
      <c r="I1018" s="67"/>
      <c r="J1018" s="97"/>
      <c r="K1018" s="67"/>
      <c r="L1018" s="67"/>
      <c r="M1018" s="67"/>
      <c r="N1018" s="67"/>
      <c r="O1018" s="67"/>
      <c r="P1018" s="67"/>
      <c r="Q1018" s="67"/>
      <c r="R1018" s="67"/>
      <c r="S1018" s="67"/>
      <c r="T1018" s="67"/>
      <c r="U1018" s="67"/>
      <c r="V1018" s="67"/>
      <c r="W1018" s="67"/>
      <c r="X1018" s="67"/>
      <c r="Y1018" s="67"/>
      <c r="Z1018" s="67"/>
    </row>
    <row r="1019" spans="1:26" ht="16.5" x14ac:dyDescent="0.45">
      <c r="A1019" s="67"/>
      <c r="B1019" s="67"/>
      <c r="C1019" s="67"/>
      <c r="D1019" s="67"/>
      <c r="E1019" s="28"/>
      <c r="F1019" s="67"/>
      <c r="G1019" s="67"/>
      <c r="H1019" s="67"/>
      <c r="I1019" s="67"/>
      <c r="J1019" s="97"/>
      <c r="K1019" s="67"/>
      <c r="L1019" s="67"/>
      <c r="M1019" s="67"/>
      <c r="N1019" s="67"/>
      <c r="O1019" s="67"/>
      <c r="P1019" s="67"/>
      <c r="Q1019" s="67"/>
      <c r="R1019" s="67"/>
      <c r="S1019" s="67"/>
      <c r="T1019" s="67"/>
      <c r="U1019" s="67"/>
      <c r="V1019" s="67"/>
      <c r="W1019" s="67"/>
      <c r="X1019" s="67"/>
      <c r="Y1019" s="67"/>
      <c r="Z1019" s="67"/>
    </row>
    <row r="1020" spans="1:26" ht="16.5" x14ac:dyDescent="0.45">
      <c r="A1020" s="67"/>
      <c r="B1020" s="67"/>
      <c r="C1020" s="67"/>
      <c r="D1020" s="67"/>
      <c r="E1020" s="28"/>
      <c r="F1020" s="67"/>
      <c r="G1020" s="67"/>
      <c r="H1020" s="67"/>
      <c r="I1020" s="67"/>
      <c r="J1020" s="97"/>
      <c r="K1020" s="67"/>
      <c r="L1020" s="67"/>
      <c r="M1020" s="67"/>
      <c r="N1020" s="67"/>
      <c r="O1020" s="67"/>
      <c r="P1020" s="67"/>
      <c r="Q1020" s="67"/>
      <c r="R1020" s="67"/>
      <c r="S1020" s="67"/>
      <c r="T1020" s="67"/>
      <c r="U1020" s="67"/>
      <c r="V1020" s="67"/>
      <c r="W1020" s="67"/>
      <c r="X1020" s="67"/>
      <c r="Y1020" s="67"/>
      <c r="Z1020" s="67"/>
    </row>
    <row r="1021" spans="1:26" ht="16.5" x14ac:dyDescent="0.45">
      <c r="A1021" s="67"/>
      <c r="B1021" s="67"/>
      <c r="C1021" s="67"/>
      <c r="D1021" s="67"/>
      <c r="E1021" s="28"/>
      <c r="F1021" s="67"/>
      <c r="G1021" s="67"/>
      <c r="H1021" s="67"/>
      <c r="I1021" s="67"/>
      <c r="J1021" s="97"/>
      <c r="K1021" s="67"/>
      <c r="L1021" s="67"/>
      <c r="M1021" s="67"/>
      <c r="N1021" s="67"/>
      <c r="O1021" s="67"/>
      <c r="P1021" s="67"/>
      <c r="Q1021" s="67"/>
      <c r="R1021" s="67"/>
      <c r="S1021" s="67"/>
      <c r="T1021" s="67"/>
      <c r="U1021" s="67"/>
      <c r="V1021" s="67"/>
      <c r="W1021" s="67"/>
      <c r="X1021" s="67"/>
      <c r="Y1021" s="67"/>
      <c r="Z1021" s="67"/>
    </row>
    <row r="1022" spans="1:26" ht="16.5" x14ac:dyDescent="0.45">
      <c r="A1022" s="67"/>
      <c r="B1022" s="67"/>
      <c r="C1022" s="67"/>
      <c r="D1022" s="67"/>
      <c r="E1022" s="28"/>
      <c r="F1022" s="67"/>
      <c r="G1022" s="67"/>
      <c r="H1022" s="67"/>
      <c r="I1022" s="67"/>
      <c r="J1022" s="97"/>
      <c r="K1022" s="67"/>
      <c r="L1022" s="67"/>
      <c r="M1022" s="67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X1022" s="67"/>
      <c r="Y1022" s="67"/>
      <c r="Z1022" s="67"/>
    </row>
    <row r="1023" spans="1:26" ht="16.5" x14ac:dyDescent="0.45">
      <c r="A1023" s="67"/>
      <c r="B1023" s="67"/>
      <c r="C1023" s="67"/>
      <c r="D1023" s="67"/>
      <c r="E1023" s="28"/>
      <c r="F1023" s="67"/>
      <c r="G1023" s="67"/>
      <c r="H1023" s="67"/>
      <c r="I1023" s="67"/>
      <c r="J1023" s="97"/>
      <c r="K1023" s="67"/>
      <c r="L1023" s="67"/>
      <c r="M1023" s="67"/>
      <c r="N1023" s="67"/>
      <c r="O1023" s="67"/>
      <c r="P1023" s="67"/>
      <c r="Q1023" s="67"/>
      <c r="R1023" s="67"/>
      <c r="S1023" s="67"/>
      <c r="T1023" s="67"/>
      <c r="U1023" s="67"/>
      <c r="V1023" s="67"/>
      <c r="W1023" s="67"/>
      <c r="X1023" s="67"/>
      <c r="Y1023" s="67"/>
      <c r="Z1023" s="67"/>
    </row>
    <row r="1024" spans="1:26" ht="16.5" x14ac:dyDescent="0.45">
      <c r="A1024" s="67"/>
      <c r="B1024" s="67"/>
      <c r="C1024" s="67"/>
      <c r="D1024" s="67"/>
      <c r="E1024" s="28"/>
      <c r="F1024" s="67"/>
      <c r="G1024" s="67"/>
      <c r="H1024" s="67"/>
      <c r="I1024" s="67"/>
      <c r="J1024" s="97"/>
      <c r="K1024" s="67"/>
      <c r="L1024" s="67"/>
      <c r="M1024" s="67"/>
      <c r="N1024" s="67"/>
      <c r="O1024" s="67"/>
      <c r="P1024" s="67"/>
      <c r="Q1024" s="67"/>
      <c r="R1024" s="67"/>
      <c r="S1024" s="67"/>
      <c r="T1024" s="67"/>
      <c r="U1024" s="67"/>
      <c r="V1024" s="67"/>
      <c r="W1024" s="67"/>
      <c r="X1024" s="67"/>
      <c r="Y1024" s="67"/>
      <c r="Z1024" s="67"/>
    </row>
    <row r="1025" spans="1:26" ht="16.5" x14ac:dyDescent="0.45">
      <c r="A1025" s="67"/>
      <c r="B1025" s="67"/>
      <c r="C1025" s="67"/>
      <c r="D1025" s="67"/>
      <c r="E1025" s="28"/>
      <c r="F1025" s="67"/>
      <c r="G1025" s="67"/>
      <c r="H1025" s="67"/>
      <c r="I1025" s="67"/>
      <c r="J1025" s="97"/>
      <c r="K1025" s="67"/>
      <c r="L1025" s="67"/>
      <c r="M1025" s="67"/>
      <c r="N1025" s="67"/>
      <c r="O1025" s="67"/>
      <c r="P1025" s="67"/>
      <c r="Q1025" s="67"/>
      <c r="R1025" s="67"/>
      <c r="S1025" s="67"/>
      <c r="T1025" s="67"/>
      <c r="U1025" s="67"/>
      <c r="V1025" s="67"/>
      <c r="W1025" s="67"/>
      <c r="X1025" s="67"/>
      <c r="Y1025" s="67"/>
      <c r="Z1025" s="67"/>
    </row>
    <row r="1026" spans="1:26" ht="16.5" x14ac:dyDescent="0.45">
      <c r="A1026" s="67"/>
      <c r="B1026" s="67"/>
      <c r="C1026" s="67"/>
      <c r="D1026" s="67"/>
      <c r="E1026" s="28"/>
      <c r="F1026" s="67"/>
      <c r="G1026" s="67"/>
      <c r="H1026" s="67"/>
      <c r="I1026" s="67"/>
      <c r="J1026" s="97"/>
      <c r="K1026" s="67"/>
      <c r="L1026" s="67"/>
      <c r="M1026" s="67"/>
      <c r="N1026" s="67"/>
      <c r="O1026" s="67"/>
      <c r="P1026" s="67"/>
      <c r="Q1026" s="67"/>
      <c r="R1026" s="67"/>
      <c r="S1026" s="67"/>
      <c r="T1026" s="67"/>
      <c r="U1026" s="67"/>
      <c r="V1026" s="67"/>
      <c r="W1026" s="67"/>
      <c r="X1026" s="67"/>
      <c r="Y1026" s="67"/>
      <c r="Z1026" s="67"/>
    </row>
    <row r="1027" spans="1:26" ht="16.5" x14ac:dyDescent="0.45">
      <c r="A1027" s="67"/>
      <c r="B1027" s="67"/>
      <c r="C1027" s="67"/>
      <c r="D1027" s="67"/>
      <c r="E1027" s="28"/>
      <c r="F1027" s="67"/>
      <c r="G1027" s="67"/>
      <c r="H1027" s="67"/>
      <c r="I1027" s="67"/>
      <c r="J1027" s="97"/>
      <c r="K1027" s="67"/>
      <c r="L1027" s="67"/>
      <c r="M1027" s="67"/>
      <c r="N1027" s="67"/>
      <c r="O1027" s="67"/>
      <c r="P1027" s="67"/>
      <c r="Q1027" s="67"/>
      <c r="R1027" s="67"/>
      <c r="S1027" s="67"/>
      <c r="T1027" s="67"/>
      <c r="U1027" s="67"/>
      <c r="V1027" s="67"/>
      <c r="W1027" s="67"/>
      <c r="X1027" s="67"/>
      <c r="Y1027" s="67"/>
      <c r="Z1027" s="67"/>
    </row>
    <row r="1028" spans="1:26" ht="16.5" x14ac:dyDescent="0.45">
      <c r="A1028" s="67"/>
      <c r="B1028" s="67"/>
      <c r="C1028" s="67"/>
      <c r="D1028" s="67"/>
      <c r="E1028" s="28"/>
      <c r="F1028" s="67"/>
      <c r="G1028" s="67"/>
      <c r="H1028" s="67"/>
      <c r="I1028" s="67"/>
      <c r="J1028" s="97"/>
      <c r="K1028" s="67"/>
      <c r="L1028" s="67"/>
      <c r="M1028" s="67"/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X1028" s="67"/>
      <c r="Y1028" s="67"/>
      <c r="Z1028" s="67"/>
    </row>
    <row r="1029" spans="1:26" ht="16.5" x14ac:dyDescent="0.45">
      <c r="A1029" s="67"/>
      <c r="B1029" s="67"/>
      <c r="C1029" s="67"/>
      <c r="D1029" s="67"/>
      <c r="E1029" s="28"/>
      <c r="F1029" s="67"/>
      <c r="G1029" s="67"/>
      <c r="H1029" s="67"/>
      <c r="I1029" s="67"/>
      <c r="J1029" s="97"/>
      <c r="K1029" s="67"/>
      <c r="L1029" s="67"/>
      <c r="M1029" s="67"/>
      <c r="N1029" s="67"/>
      <c r="O1029" s="67"/>
      <c r="P1029" s="67"/>
      <c r="Q1029" s="67"/>
      <c r="R1029" s="67"/>
      <c r="S1029" s="67"/>
      <c r="T1029" s="67"/>
      <c r="U1029" s="67"/>
      <c r="V1029" s="67"/>
      <c r="W1029" s="67"/>
      <c r="X1029" s="67"/>
      <c r="Y1029" s="67"/>
      <c r="Z1029" s="67"/>
    </row>
    <row r="1030" spans="1:26" ht="16.5" x14ac:dyDescent="0.45">
      <c r="A1030" s="67"/>
      <c r="B1030" s="67"/>
      <c r="C1030" s="67"/>
      <c r="D1030" s="67"/>
      <c r="E1030" s="28"/>
      <c r="F1030" s="67"/>
      <c r="G1030" s="67"/>
      <c r="H1030" s="67"/>
      <c r="I1030" s="67"/>
      <c r="J1030" s="97"/>
      <c r="K1030" s="67"/>
      <c r="L1030" s="67"/>
      <c r="M1030" s="67"/>
      <c r="N1030" s="67"/>
      <c r="O1030" s="67"/>
      <c r="P1030" s="67"/>
      <c r="Q1030" s="67"/>
      <c r="R1030" s="67"/>
      <c r="S1030" s="67"/>
      <c r="T1030" s="67"/>
      <c r="U1030" s="67"/>
      <c r="V1030" s="67"/>
      <c r="W1030" s="67"/>
      <c r="X1030" s="67"/>
      <c r="Y1030" s="67"/>
      <c r="Z1030" s="67"/>
    </row>
    <row r="1031" spans="1:26" ht="16.5" x14ac:dyDescent="0.45">
      <c r="A1031" s="67"/>
      <c r="B1031" s="67"/>
      <c r="C1031" s="67"/>
      <c r="D1031" s="67"/>
      <c r="E1031" s="28"/>
      <c r="F1031" s="67"/>
      <c r="G1031" s="67"/>
      <c r="H1031" s="67"/>
      <c r="I1031" s="67"/>
      <c r="J1031" s="97"/>
      <c r="K1031" s="67"/>
      <c r="L1031" s="67"/>
      <c r="M1031" s="67"/>
      <c r="N1031" s="67"/>
      <c r="O1031" s="67"/>
      <c r="P1031" s="67"/>
      <c r="Q1031" s="67"/>
      <c r="R1031" s="67"/>
      <c r="S1031" s="67"/>
      <c r="T1031" s="67"/>
      <c r="U1031" s="67"/>
      <c r="V1031" s="67"/>
      <c r="W1031" s="67"/>
      <c r="X1031" s="67"/>
      <c r="Y1031" s="67"/>
      <c r="Z1031" s="67"/>
    </row>
    <row r="1032" spans="1:26" ht="16.5" x14ac:dyDescent="0.45">
      <c r="A1032" s="67"/>
      <c r="B1032" s="67"/>
      <c r="C1032" s="67"/>
      <c r="D1032" s="67"/>
      <c r="E1032" s="28"/>
      <c r="F1032" s="67"/>
      <c r="G1032" s="67"/>
      <c r="H1032" s="67"/>
      <c r="I1032" s="67"/>
      <c r="J1032" s="97"/>
      <c r="K1032" s="67"/>
      <c r="L1032" s="67"/>
      <c r="M1032" s="67"/>
      <c r="N1032" s="67"/>
      <c r="O1032" s="67"/>
      <c r="P1032" s="67"/>
      <c r="Q1032" s="67"/>
      <c r="R1032" s="67"/>
      <c r="S1032" s="67"/>
      <c r="T1032" s="67"/>
      <c r="U1032" s="67"/>
      <c r="V1032" s="67"/>
      <c r="W1032" s="67"/>
      <c r="X1032" s="67"/>
      <c r="Y1032" s="67"/>
      <c r="Z1032" s="67"/>
    </row>
    <row r="1033" spans="1:26" ht="16.5" x14ac:dyDescent="0.45">
      <c r="A1033" s="67"/>
      <c r="B1033" s="67"/>
      <c r="C1033" s="67"/>
      <c r="D1033" s="67"/>
      <c r="E1033" s="28"/>
      <c r="F1033" s="67"/>
      <c r="G1033" s="67"/>
      <c r="H1033" s="67"/>
      <c r="I1033" s="67"/>
      <c r="J1033" s="97"/>
      <c r="K1033" s="67"/>
      <c r="L1033" s="67"/>
      <c r="M1033" s="67"/>
      <c r="N1033" s="67"/>
      <c r="O1033" s="67"/>
      <c r="P1033" s="67"/>
      <c r="Q1033" s="67"/>
      <c r="R1033" s="67"/>
      <c r="S1033" s="67"/>
      <c r="T1033" s="67"/>
      <c r="U1033" s="67"/>
      <c r="V1033" s="67"/>
      <c r="W1033" s="67"/>
      <c r="X1033" s="67"/>
      <c r="Y1033" s="67"/>
      <c r="Z1033" s="67"/>
    </row>
    <row r="1034" spans="1:26" ht="16.5" x14ac:dyDescent="0.45">
      <c r="A1034" s="67"/>
      <c r="B1034" s="67"/>
      <c r="C1034" s="67"/>
      <c r="D1034" s="67"/>
      <c r="E1034" s="28"/>
      <c r="F1034" s="67"/>
      <c r="G1034" s="67"/>
      <c r="H1034" s="67"/>
      <c r="I1034" s="67"/>
      <c r="J1034" s="97"/>
      <c r="K1034" s="67"/>
      <c r="L1034" s="67"/>
      <c r="M1034" s="67"/>
      <c r="N1034" s="67"/>
      <c r="O1034" s="67"/>
      <c r="P1034" s="67"/>
      <c r="Q1034" s="67"/>
      <c r="R1034" s="67"/>
      <c r="S1034" s="67"/>
      <c r="T1034" s="67"/>
      <c r="U1034" s="67"/>
      <c r="V1034" s="67"/>
      <c r="W1034" s="67"/>
      <c r="X1034" s="67"/>
      <c r="Y1034" s="67"/>
      <c r="Z1034" s="67"/>
    </row>
    <row r="1035" spans="1:26" ht="16.5" x14ac:dyDescent="0.45">
      <c r="A1035" s="67"/>
      <c r="B1035" s="67"/>
      <c r="C1035" s="67"/>
      <c r="D1035" s="67"/>
      <c r="E1035" s="28"/>
      <c r="F1035" s="67"/>
      <c r="G1035" s="67"/>
      <c r="H1035" s="67"/>
      <c r="I1035" s="67"/>
      <c r="J1035" s="97"/>
      <c r="K1035" s="67"/>
      <c r="L1035" s="67"/>
      <c r="M1035" s="67"/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X1035" s="67"/>
      <c r="Y1035" s="67"/>
      <c r="Z1035" s="67"/>
    </row>
    <row r="1036" spans="1:26" ht="16.5" x14ac:dyDescent="0.45">
      <c r="A1036" s="67"/>
      <c r="B1036" s="67"/>
      <c r="C1036" s="67"/>
      <c r="D1036" s="67"/>
      <c r="E1036" s="28"/>
      <c r="F1036" s="67"/>
      <c r="G1036" s="67"/>
      <c r="H1036" s="67"/>
      <c r="I1036" s="67"/>
      <c r="J1036" s="97"/>
      <c r="K1036" s="67"/>
      <c r="L1036" s="67"/>
      <c r="M1036" s="67"/>
      <c r="N1036" s="67"/>
      <c r="O1036" s="67"/>
      <c r="P1036" s="67"/>
      <c r="Q1036" s="67"/>
      <c r="R1036" s="67"/>
      <c r="S1036" s="67"/>
      <c r="T1036" s="67"/>
      <c r="U1036" s="67"/>
      <c r="V1036" s="67"/>
      <c r="W1036" s="67"/>
      <c r="X1036" s="67"/>
      <c r="Y1036" s="67"/>
      <c r="Z1036" s="67"/>
    </row>
    <row r="1037" spans="1:26" ht="16.5" x14ac:dyDescent="0.45">
      <c r="A1037" s="67"/>
      <c r="B1037" s="67"/>
      <c r="C1037" s="67"/>
      <c r="D1037" s="67"/>
      <c r="E1037" s="28"/>
      <c r="F1037" s="67"/>
      <c r="G1037" s="67"/>
      <c r="H1037" s="67"/>
      <c r="I1037" s="67"/>
      <c r="J1037" s="97"/>
      <c r="K1037" s="67"/>
      <c r="L1037" s="67"/>
      <c r="M1037" s="67"/>
      <c r="N1037" s="67"/>
      <c r="O1037" s="67"/>
      <c r="P1037" s="67"/>
      <c r="Q1037" s="67"/>
      <c r="R1037" s="67"/>
      <c r="S1037" s="67"/>
      <c r="T1037" s="67"/>
      <c r="U1037" s="67"/>
      <c r="V1037" s="67"/>
      <c r="W1037" s="67"/>
      <c r="X1037" s="67"/>
      <c r="Y1037" s="67"/>
      <c r="Z1037" s="67"/>
    </row>
    <row r="1038" spans="1:26" ht="16.5" x14ac:dyDescent="0.45">
      <c r="A1038" s="67"/>
      <c r="B1038" s="67"/>
      <c r="C1038" s="67"/>
      <c r="D1038" s="67"/>
      <c r="E1038" s="28"/>
      <c r="F1038" s="67"/>
      <c r="G1038" s="67"/>
      <c r="H1038" s="67"/>
      <c r="I1038" s="67"/>
      <c r="J1038" s="97"/>
      <c r="K1038" s="67"/>
      <c r="L1038" s="67"/>
      <c r="M1038" s="67"/>
      <c r="N1038" s="67"/>
      <c r="O1038" s="67"/>
      <c r="P1038" s="67"/>
      <c r="Q1038" s="67"/>
      <c r="R1038" s="67"/>
      <c r="S1038" s="67"/>
      <c r="T1038" s="67"/>
      <c r="U1038" s="67"/>
      <c r="V1038" s="67"/>
      <c r="W1038" s="67"/>
      <c r="X1038" s="67"/>
      <c r="Y1038" s="67"/>
      <c r="Z1038" s="67"/>
    </row>
    <row r="1039" spans="1:26" ht="16.5" x14ac:dyDescent="0.45">
      <c r="A1039" s="67"/>
      <c r="B1039" s="67"/>
      <c r="C1039" s="67"/>
      <c r="D1039" s="67"/>
      <c r="E1039" s="28"/>
      <c r="F1039" s="67"/>
      <c r="G1039" s="67"/>
      <c r="H1039" s="67"/>
      <c r="I1039" s="67"/>
      <c r="J1039" s="97"/>
      <c r="K1039" s="67"/>
      <c r="L1039" s="67"/>
      <c r="M1039" s="67"/>
      <c r="N1039" s="67"/>
      <c r="O1039" s="67"/>
      <c r="P1039" s="67"/>
      <c r="Q1039" s="67"/>
      <c r="R1039" s="67"/>
      <c r="S1039" s="67"/>
      <c r="T1039" s="67"/>
      <c r="U1039" s="67"/>
      <c r="V1039" s="67"/>
      <c r="W1039" s="67"/>
      <c r="X1039" s="67"/>
      <c r="Y1039" s="67"/>
      <c r="Z1039" s="67"/>
    </row>
    <row r="1040" spans="1:26" ht="16.5" x14ac:dyDescent="0.45">
      <c r="A1040" s="67"/>
      <c r="B1040" s="67"/>
      <c r="C1040" s="67"/>
      <c r="D1040" s="67"/>
      <c r="E1040" s="28"/>
      <c r="F1040" s="67"/>
      <c r="G1040" s="67"/>
      <c r="H1040" s="67"/>
      <c r="I1040" s="67"/>
      <c r="J1040" s="97"/>
      <c r="K1040" s="67"/>
      <c r="L1040" s="67"/>
      <c r="M1040" s="67"/>
      <c r="N1040" s="67"/>
      <c r="O1040" s="67"/>
      <c r="P1040" s="67"/>
      <c r="Q1040" s="67"/>
      <c r="R1040" s="67"/>
      <c r="S1040" s="67"/>
      <c r="T1040" s="67"/>
      <c r="U1040" s="67"/>
      <c r="V1040" s="67"/>
      <c r="W1040" s="67"/>
      <c r="X1040" s="67"/>
      <c r="Y1040" s="67"/>
      <c r="Z1040" s="67"/>
    </row>
    <row r="1041" spans="1:26" ht="16.5" x14ac:dyDescent="0.45">
      <c r="A1041" s="67"/>
      <c r="B1041" s="67"/>
      <c r="C1041" s="67"/>
      <c r="D1041" s="67"/>
      <c r="E1041" s="28"/>
      <c r="F1041" s="67"/>
      <c r="G1041" s="67"/>
      <c r="H1041" s="67"/>
      <c r="I1041" s="67"/>
      <c r="J1041" s="97"/>
      <c r="K1041" s="67"/>
      <c r="L1041" s="67"/>
      <c r="M1041" s="67"/>
      <c r="N1041" s="67"/>
      <c r="O1041" s="67"/>
      <c r="P1041" s="67"/>
      <c r="Q1041" s="67"/>
      <c r="R1041" s="67"/>
      <c r="S1041" s="67"/>
      <c r="T1041" s="67"/>
      <c r="U1041" s="67"/>
      <c r="V1041" s="67"/>
      <c r="W1041" s="67"/>
      <c r="X1041" s="67"/>
      <c r="Y1041" s="67"/>
      <c r="Z1041" s="67"/>
    </row>
    <row r="1042" spans="1:26" ht="16.5" x14ac:dyDescent="0.45">
      <c r="A1042" s="67"/>
      <c r="B1042" s="67"/>
      <c r="C1042" s="67"/>
      <c r="D1042" s="67"/>
      <c r="E1042" s="28"/>
      <c r="F1042" s="67"/>
      <c r="G1042" s="67"/>
      <c r="H1042" s="67"/>
      <c r="I1042" s="67"/>
      <c r="J1042" s="97"/>
      <c r="K1042" s="67"/>
      <c r="L1042" s="67"/>
      <c r="M1042" s="67"/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X1042" s="67"/>
      <c r="Y1042" s="67"/>
      <c r="Z1042" s="67"/>
    </row>
    <row r="1043" spans="1:26" ht="16.5" x14ac:dyDescent="0.45">
      <c r="A1043" s="67"/>
      <c r="B1043" s="67"/>
      <c r="C1043" s="67"/>
      <c r="D1043" s="67"/>
      <c r="E1043" s="28"/>
      <c r="F1043" s="67"/>
      <c r="G1043" s="67"/>
      <c r="H1043" s="67"/>
      <c r="I1043" s="67"/>
      <c r="J1043" s="97"/>
      <c r="K1043" s="67"/>
      <c r="L1043" s="67"/>
      <c r="M1043" s="67"/>
      <c r="N1043" s="67"/>
      <c r="O1043" s="67"/>
      <c r="P1043" s="67"/>
      <c r="Q1043" s="67"/>
      <c r="R1043" s="67"/>
      <c r="S1043" s="67"/>
      <c r="T1043" s="67"/>
      <c r="U1043" s="67"/>
      <c r="V1043" s="67"/>
      <c r="W1043" s="67"/>
      <c r="X1043" s="67"/>
      <c r="Y1043" s="67"/>
      <c r="Z1043" s="67"/>
    </row>
    <row r="1044" spans="1:26" ht="16.5" x14ac:dyDescent="0.45">
      <c r="A1044" s="67"/>
      <c r="B1044" s="67"/>
      <c r="C1044" s="67"/>
      <c r="D1044" s="67"/>
      <c r="E1044" s="28"/>
      <c r="F1044" s="67"/>
      <c r="G1044" s="67"/>
      <c r="H1044" s="67"/>
      <c r="I1044" s="67"/>
      <c r="J1044" s="97"/>
      <c r="K1044" s="67"/>
      <c r="L1044" s="67"/>
      <c r="M1044" s="67"/>
      <c r="N1044" s="67"/>
      <c r="O1044" s="67"/>
      <c r="P1044" s="67"/>
      <c r="Q1044" s="67"/>
      <c r="R1044" s="67"/>
      <c r="S1044" s="67"/>
      <c r="T1044" s="67"/>
      <c r="U1044" s="67"/>
      <c r="V1044" s="67"/>
      <c r="W1044" s="67"/>
      <c r="X1044" s="67"/>
      <c r="Y1044" s="67"/>
      <c r="Z1044" s="67"/>
    </row>
    <row r="1045" spans="1:26" ht="16.5" x14ac:dyDescent="0.45">
      <c r="A1045" s="67"/>
      <c r="B1045" s="67"/>
      <c r="C1045" s="67"/>
      <c r="D1045" s="67"/>
      <c r="E1045" s="28"/>
      <c r="F1045" s="67"/>
      <c r="G1045" s="67"/>
      <c r="H1045" s="67"/>
      <c r="I1045" s="67"/>
      <c r="J1045" s="97"/>
      <c r="K1045" s="67"/>
      <c r="L1045" s="67"/>
      <c r="M1045" s="67"/>
      <c r="N1045" s="67"/>
      <c r="O1045" s="67"/>
      <c r="P1045" s="67"/>
      <c r="Q1045" s="67"/>
      <c r="R1045" s="67"/>
      <c r="S1045" s="67"/>
      <c r="T1045" s="67"/>
      <c r="U1045" s="67"/>
      <c r="V1045" s="67"/>
      <c r="W1045" s="67"/>
      <c r="X1045" s="67"/>
      <c r="Y1045" s="67"/>
      <c r="Z1045" s="67"/>
    </row>
    <row r="1046" spans="1:26" ht="16.5" x14ac:dyDescent="0.45">
      <c r="A1046" s="67"/>
      <c r="B1046" s="67"/>
      <c r="C1046" s="67"/>
      <c r="D1046" s="67"/>
      <c r="E1046" s="28"/>
      <c r="F1046" s="67"/>
      <c r="G1046" s="67"/>
      <c r="H1046" s="67"/>
      <c r="I1046" s="67"/>
      <c r="J1046" s="97"/>
      <c r="K1046" s="67"/>
      <c r="L1046" s="67"/>
      <c r="M1046" s="67"/>
      <c r="N1046" s="67"/>
      <c r="O1046" s="67"/>
      <c r="P1046" s="67"/>
      <c r="Q1046" s="67"/>
      <c r="R1046" s="67"/>
      <c r="S1046" s="67"/>
      <c r="T1046" s="67"/>
      <c r="U1046" s="67"/>
      <c r="V1046" s="67"/>
      <c r="W1046" s="67"/>
      <c r="X1046" s="67"/>
      <c r="Y1046" s="67"/>
      <c r="Z1046" s="67"/>
    </row>
    <row r="1047" spans="1:26" ht="16.5" x14ac:dyDescent="0.45">
      <c r="A1047" s="67"/>
      <c r="B1047" s="67"/>
      <c r="C1047" s="67"/>
      <c r="D1047" s="67"/>
      <c r="E1047" s="28"/>
      <c r="F1047" s="67"/>
      <c r="G1047" s="67"/>
      <c r="H1047" s="67"/>
      <c r="I1047" s="67"/>
      <c r="J1047" s="97"/>
      <c r="K1047" s="67"/>
      <c r="L1047" s="67"/>
      <c r="M1047" s="67"/>
      <c r="N1047" s="67"/>
      <c r="O1047" s="67"/>
      <c r="P1047" s="67"/>
      <c r="Q1047" s="67"/>
      <c r="R1047" s="67"/>
      <c r="S1047" s="67"/>
      <c r="T1047" s="67"/>
      <c r="U1047" s="67"/>
      <c r="V1047" s="67"/>
      <c r="W1047" s="67"/>
      <c r="X1047" s="67"/>
      <c r="Y1047" s="67"/>
      <c r="Z1047" s="67"/>
    </row>
    <row r="1048" spans="1:26" ht="16.5" x14ac:dyDescent="0.45">
      <c r="A1048" s="67"/>
      <c r="B1048" s="67"/>
      <c r="C1048" s="67"/>
      <c r="D1048" s="67"/>
      <c r="E1048" s="28"/>
      <c r="F1048" s="67"/>
      <c r="G1048" s="67"/>
      <c r="H1048" s="67"/>
      <c r="I1048" s="67"/>
      <c r="J1048" s="97"/>
      <c r="K1048" s="67"/>
      <c r="L1048" s="67"/>
      <c r="M1048" s="67"/>
      <c r="N1048" s="67"/>
      <c r="O1048" s="67"/>
      <c r="P1048" s="67"/>
      <c r="Q1048" s="67"/>
      <c r="R1048" s="67"/>
      <c r="S1048" s="67"/>
      <c r="T1048" s="67"/>
      <c r="U1048" s="67"/>
      <c r="V1048" s="67"/>
      <c r="W1048" s="67"/>
      <c r="X1048" s="67"/>
      <c r="Y1048" s="67"/>
      <c r="Z1048" s="67"/>
    </row>
    <row r="1049" spans="1:26" ht="16.5" x14ac:dyDescent="0.45">
      <c r="A1049" s="67"/>
      <c r="B1049" s="67"/>
      <c r="C1049" s="67"/>
      <c r="D1049" s="67"/>
      <c r="E1049" s="28"/>
      <c r="F1049" s="67"/>
      <c r="G1049" s="67"/>
      <c r="H1049" s="67"/>
      <c r="I1049" s="67"/>
      <c r="J1049" s="97"/>
      <c r="K1049" s="67"/>
      <c r="L1049" s="67"/>
      <c r="M1049" s="67"/>
      <c r="N1049" s="67"/>
      <c r="O1049" s="67"/>
      <c r="P1049" s="67"/>
      <c r="Q1049" s="67"/>
      <c r="R1049" s="67"/>
      <c r="S1049" s="67"/>
      <c r="T1049" s="67"/>
      <c r="U1049" s="67"/>
      <c r="V1049" s="67"/>
      <c r="W1049" s="67"/>
      <c r="X1049" s="67"/>
      <c r="Y1049" s="67"/>
      <c r="Z1049" s="67"/>
    </row>
    <row r="1050" spans="1:26" ht="16.5" x14ac:dyDescent="0.45">
      <c r="A1050" s="67"/>
      <c r="B1050" s="67"/>
      <c r="C1050" s="67"/>
      <c r="D1050" s="67"/>
      <c r="E1050" s="28"/>
      <c r="F1050" s="67"/>
      <c r="G1050" s="67"/>
      <c r="H1050" s="67"/>
      <c r="I1050" s="67"/>
      <c r="J1050" s="97"/>
      <c r="K1050" s="67"/>
      <c r="L1050" s="67"/>
      <c r="M1050" s="67"/>
      <c r="N1050" s="67"/>
      <c r="O1050" s="67"/>
      <c r="P1050" s="67"/>
      <c r="Q1050" s="67"/>
      <c r="R1050" s="67"/>
      <c r="S1050" s="67"/>
      <c r="T1050" s="67"/>
      <c r="U1050" s="67"/>
      <c r="V1050" s="67"/>
      <c r="W1050" s="67"/>
      <c r="X1050" s="67"/>
      <c r="Y1050" s="67"/>
      <c r="Z1050" s="67"/>
    </row>
    <row r="1051" spans="1:26" ht="16.5" x14ac:dyDescent="0.45">
      <c r="A1051" s="67"/>
      <c r="B1051" s="67"/>
      <c r="C1051" s="67"/>
      <c r="D1051" s="67"/>
      <c r="E1051" s="28"/>
      <c r="F1051" s="67"/>
      <c r="G1051" s="67"/>
      <c r="H1051" s="67"/>
      <c r="I1051" s="67"/>
      <c r="J1051" s="97"/>
      <c r="K1051" s="67"/>
      <c r="L1051" s="67"/>
      <c r="M1051" s="67"/>
      <c r="N1051" s="67"/>
      <c r="O1051" s="67"/>
      <c r="P1051" s="67"/>
      <c r="Q1051" s="67"/>
      <c r="R1051" s="67"/>
      <c r="S1051" s="67"/>
      <c r="T1051" s="67"/>
      <c r="U1051" s="67"/>
      <c r="V1051" s="67"/>
      <c r="W1051" s="67"/>
      <c r="X1051" s="67"/>
      <c r="Y1051" s="67"/>
      <c r="Z1051" s="67"/>
    </row>
    <row r="1052" spans="1:26" ht="16.5" x14ac:dyDescent="0.45">
      <c r="A1052" s="67"/>
      <c r="B1052" s="67"/>
      <c r="C1052" s="67"/>
      <c r="D1052" s="67"/>
      <c r="E1052" s="28"/>
      <c r="F1052" s="67"/>
      <c r="G1052" s="67"/>
      <c r="H1052" s="67"/>
      <c r="I1052" s="67"/>
      <c r="J1052" s="97"/>
      <c r="K1052" s="67"/>
      <c r="L1052" s="67"/>
      <c r="M1052" s="67"/>
      <c r="N1052" s="67"/>
      <c r="O1052" s="67"/>
      <c r="P1052" s="67"/>
      <c r="Q1052" s="67"/>
      <c r="R1052" s="67"/>
      <c r="S1052" s="67"/>
      <c r="T1052" s="67"/>
      <c r="U1052" s="67"/>
      <c r="V1052" s="67"/>
      <c r="W1052" s="67"/>
      <c r="X1052" s="67"/>
      <c r="Y1052" s="67"/>
      <c r="Z1052" s="67"/>
    </row>
    <row r="1053" spans="1:26" ht="16.5" x14ac:dyDescent="0.45">
      <c r="A1053" s="67"/>
      <c r="B1053" s="67"/>
      <c r="C1053" s="67"/>
      <c r="D1053" s="67"/>
      <c r="E1053" s="28"/>
      <c r="F1053" s="67"/>
      <c r="G1053" s="67"/>
      <c r="H1053" s="67"/>
      <c r="I1053" s="67"/>
      <c r="J1053" s="97"/>
      <c r="K1053" s="67"/>
      <c r="L1053" s="67"/>
      <c r="M1053" s="67"/>
      <c r="N1053" s="67"/>
      <c r="O1053" s="67"/>
      <c r="P1053" s="67"/>
      <c r="Q1053" s="67"/>
      <c r="R1053" s="67"/>
      <c r="S1053" s="67"/>
      <c r="T1053" s="67"/>
      <c r="U1053" s="67"/>
      <c r="V1053" s="67"/>
      <c r="W1053" s="67"/>
      <c r="X1053" s="67"/>
      <c r="Y1053" s="67"/>
      <c r="Z1053" s="67"/>
    </row>
    <row r="1054" spans="1:26" ht="16.5" x14ac:dyDescent="0.45">
      <c r="A1054" s="67"/>
      <c r="B1054" s="67"/>
      <c r="C1054" s="67"/>
      <c r="D1054" s="67"/>
      <c r="E1054" s="28"/>
      <c r="F1054" s="67"/>
      <c r="G1054" s="67"/>
      <c r="H1054" s="67"/>
      <c r="I1054" s="67"/>
      <c r="J1054" s="97"/>
      <c r="K1054" s="67"/>
      <c r="L1054" s="67"/>
      <c r="M1054" s="67"/>
      <c r="N1054" s="67"/>
      <c r="O1054" s="67"/>
      <c r="P1054" s="67"/>
      <c r="Q1054" s="67"/>
      <c r="R1054" s="67"/>
      <c r="S1054" s="67"/>
      <c r="T1054" s="67"/>
      <c r="U1054" s="67"/>
      <c r="V1054" s="67"/>
      <c r="W1054" s="67"/>
      <c r="X1054" s="67"/>
      <c r="Y1054" s="67"/>
      <c r="Z1054" s="67"/>
    </row>
    <row r="1055" spans="1:26" ht="16.5" x14ac:dyDescent="0.45">
      <c r="A1055" s="67"/>
      <c r="B1055" s="67"/>
      <c r="C1055" s="67"/>
      <c r="D1055" s="67"/>
      <c r="E1055" s="28"/>
      <c r="F1055" s="67"/>
      <c r="G1055" s="67"/>
      <c r="H1055" s="67"/>
      <c r="I1055" s="67"/>
      <c r="J1055" s="97"/>
      <c r="K1055" s="67"/>
      <c r="L1055" s="67"/>
      <c r="M1055" s="67"/>
      <c r="N1055" s="67"/>
      <c r="O1055" s="67"/>
      <c r="P1055" s="67"/>
      <c r="Q1055" s="67"/>
      <c r="R1055" s="67"/>
      <c r="S1055" s="67"/>
      <c r="T1055" s="67"/>
      <c r="U1055" s="67"/>
      <c r="V1055" s="67"/>
      <c r="W1055" s="67"/>
      <c r="X1055" s="67"/>
      <c r="Y1055" s="67"/>
      <c r="Z1055" s="67"/>
    </row>
    <row r="1056" spans="1:26" ht="16.5" x14ac:dyDescent="0.45">
      <c r="A1056" s="67"/>
      <c r="B1056" s="67"/>
      <c r="C1056" s="67"/>
      <c r="D1056" s="67"/>
      <c r="E1056" s="28"/>
      <c r="F1056" s="67"/>
      <c r="G1056" s="67"/>
      <c r="H1056" s="67"/>
      <c r="I1056" s="67"/>
      <c r="J1056" s="97"/>
      <c r="K1056" s="67"/>
      <c r="L1056" s="67"/>
      <c r="M1056" s="67"/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X1056" s="67"/>
      <c r="Y1056" s="67"/>
      <c r="Z1056" s="67"/>
    </row>
    <row r="1057" spans="1:26" ht="16.5" x14ac:dyDescent="0.45">
      <c r="A1057" s="67"/>
      <c r="B1057" s="67"/>
      <c r="C1057" s="67"/>
      <c r="D1057" s="67"/>
      <c r="E1057" s="28"/>
      <c r="F1057" s="67"/>
      <c r="G1057" s="67"/>
      <c r="H1057" s="67"/>
      <c r="I1057" s="67"/>
      <c r="J1057" s="97"/>
      <c r="K1057" s="67"/>
      <c r="L1057" s="67"/>
      <c r="M1057" s="67"/>
      <c r="N1057" s="67"/>
      <c r="O1057" s="67"/>
      <c r="P1057" s="67"/>
      <c r="Q1057" s="67"/>
      <c r="R1057" s="67"/>
      <c r="S1057" s="67"/>
      <c r="T1057" s="67"/>
      <c r="U1057" s="67"/>
      <c r="V1057" s="67"/>
      <c r="W1057" s="67"/>
      <c r="X1057" s="67"/>
      <c r="Y1057" s="67"/>
      <c r="Z1057" s="67"/>
    </row>
    <row r="1058" spans="1:26" ht="16.5" x14ac:dyDescent="0.45">
      <c r="A1058" s="67"/>
      <c r="B1058" s="67"/>
      <c r="C1058" s="67"/>
      <c r="D1058" s="67"/>
      <c r="E1058" s="28"/>
      <c r="F1058" s="67"/>
      <c r="G1058" s="67"/>
      <c r="H1058" s="67"/>
      <c r="I1058" s="67"/>
      <c r="J1058" s="97"/>
      <c r="K1058" s="67"/>
      <c r="L1058" s="67"/>
      <c r="M1058" s="67"/>
      <c r="N1058" s="67"/>
      <c r="O1058" s="67"/>
      <c r="P1058" s="67"/>
      <c r="Q1058" s="67"/>
      <c r="R1058" s="67"/>
      <c r="S1058" s="67"/>
      <c r="T1058" s="67"/>
      <c r="U1058" s="67"/>
      <c r="V1058" s="67"/>
      <c r="W1058" s="67"/>
      <c r="X1058" s="67"/>
      <c r="Y1058" s="67"/>
      <c r="Z1058" s="67"/>
    </row>
    <row r="1059" spans="1:26" ht="16.5" x14ac:dyDescent="0.45">
      <c r="A1059" s="67"/>
      <c r="B1059" s="67"/>
      <c r="C1059" s="67"/>
      <c r="D1059" s="67"/>
      <c r="E1059" s="28"/>
      <c r="F1059" s="67"/>
      <c r="G1059" s="67"/>
      <c r="H1059" s="67"/>
      <c r="I1059" s="67"/>
      <c r="J1059" s="97"/>
      <c r="K1059" s="67"/>
      <c r="L1059" s="67"/>
      <c r="M1059" s="67"/>
      <c r="N1059" s="67"/>
      <c r="O1059" s="67"/>
      <c r="P1059" s="67"/>
      <c r="Q1059" s="67"/>
      <c r="R1059" s="67"/>
      <c r="S1059" s="67"/>
      <c r="T1059" s="67"/>
      <c r="U1059" s="67"/>
      <c r="V1059" s="67"/>
      <c r="W1059" s="67"/>
      <c r="X1059" s="67"/>
      <c r="Y1059" s="67"/>
      <c r="Z1059" s="67"/>
    </row>
    <row r="1060" spans="1:26" ht="16.5" x14ac:dyDescent="0.45">
      <c r="A1060" s="67"/>
      <c r="B1060" s="67"/>
      <c r="C1060" s="67"/>
      <c r="D1060" s="67"/>
      <c r="E1060" s="28"/>
      <c r="F1060" s="67"/>
      <c r="G1060" s="67"/>
      <c r="H1060" s="67"/>
      <c r="I1060" s="67"/>
      <c r="J1060" s="97"/>
      <c r="K1060" s="67"/>
      <c r="L1060" s="67"/>
      <c r="M1060" s="67"/>
      <c r="N1060" s="67"/>
      <c r="O1060" s="67"/>
      <c r="P1060" s="67"/>
      <c r="Q1060" s="67"/>
      <c r="R1060" s="67"/>
      <c r="S1060" s="67"/>
      <c r="T1060" s="67"/>
      <c r="U1060" s="67"/>
      <c r="V1060" s="67"/>
      <c r="W1060" s="67"/>
      <c r="X1060" s="67"/>
      <c r="Y1060" s="67"/>
      <c r="Z1060" s="67"/>
    </row>
    <row r="1061" spans="1:26" ht="16.5" x14ac:dyDescent="0.45">
      <c r="A1061" s="67"/>
      <c r="B1061" s="67"/>
      <c r="C1061" s="67"/>
      <c r="D1061" s="67"/>
      <c r="E1061" s="28"/>
      <c r="F1061" s="67"/>
      <c r="G1061" s="67"/>
      <c r="H1061" s="67"/>
      <c r="I1061" s="67"/>
      <c r="J1061" s="97"/>
      <c r="K1061" s="67"/>
      <c r="L1061" s="67"/>
      <c r="M1061" s="67"/>
      <c r="N1061" s="67"/>
      <c r="O1061" s="67"/>
      <c r="P1061" s="67"/>
      <c r="Q1061" s="67"/>
      <c r="R1061" s="67"/>
      <c r="S1061" s="67"/>
      <c r="T1061" s="67"/>
      <c r="U1061" s="67"/>
      <c r="V1061" s="67"/>
      <c r="W1061" s="67"/>
      <c r="X1061" s="67"/>
      <c r="Y1061" s="67"/>
      <c r="Z1061" s="67"/>
    </row>
    <row r="1062" spans="1:26" ht="16.5" x14ac:dyDescent="0.45">
      <c r="A1062" s="67"/>
      <c r="B1062" s="67"/>
      <c r="C1062" s="67"/>
      <c r="D1062" s="67"/>
      <c r="E1062" s="28"/>
      <c r="F1062" s="67"/>
      <c r="G1062" s="67"/>
      <c r="H1062" s="67"/>
      <c r="I1062" s="67"/>
      <c r="J1062" s="97"/>
      <c r="K1062" s="67"/>
      <c r="L1062" s="67"/>
      <c r="M1062" s="67"/>
      <c r="N1062" s="67"/>
      <c r="O1062" s="67"/>
      <c r="P1062" s="67"/>
      <c r="Q1062" s="67"/>
      <c r="R1062" s="67"/>
      <c r="S1062" s="67"/>
      <c r="T1062" s="67"/>
      <c r="U1062" s="67"/>
      <c r="V1062" s="67"/>
      <c r="W1062" s="67"/>
      <c r="X1062" s="67"/>
      <c r="Y1062" s="67"/>
      <c r="Z1062" s="67"/>
    </row>
    <row r="1063" spans="1:26" ht="16.5" x14ac:dyDescent="0.45">
      <c r="A1063" s="67"/>
      <c r="B1063" s="67"/>
      <c r="C1063" s="67"/>
      <c r="D1063" s="67"/>
      <c r="E1063" s="28"/>
      <c r="F1063" s="67"/>
      <c r="G1063" s="67"/>
      <c r="H1063" s="67"/>
      <c r="I1063" s="67"/>
      <c r="J1063" s="97"/>
      <c r="K1063" s="67"/>
      <c r="L1063" s="67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X1063" s="67"/>
      <c r="Y1063" s="67"/>
      <c r="Z1063" s="67"/>
    </row>
    <row r="1064" spans="1:26" ht="16.5" x14ac:dyDescent="0.45">
      <c r="A1064" s="67"/>
      <c r="B1064" s="67"/>
      <c r="C1064" s="67"/>
      <c r="D1064" s="67"/>
      <c r="E1064" s="28"/>
      <c r="F1064" s="67"/>
      <c r="G1064" s="67"/>
      <c r="H1064" s="67"/>
      <c r="I1064" s="67"/>
      <c r="J1064" s="97"/>
      <c r="K1064" s="67"/>
      <c r="L1064" s="67"/>
      <c r="M1064" s="67"/>
      <c r="N1064" s="67"/>
      <c r="O1064" s="67"/>
      <c r="P1064" s="67"/>
      <c r="Q1064" s="67"/>
      <c r="R1064" s="67"/>
      <c r="S1064" s="67"/>
      <c r="T1064" s="67"/>
      <c r="U1064" s="67"/>
      <c r="V1064" s="67"/>
      <c r="W1064" s="67"/>
      <c r="X1064" s="67"/>
      <c r="Y1064" s="67"/>
      <c r="Z1064" s="67"/>
    </row>
    <row r="1065" spans="1:26" ht="16.5" x14ac:dyDescent="0.45">
      <c r="A1065" s="67"/>
      <c r="B1065" s="67"/>
      <c r="C1065" s="67"/>
      <c r="D1065" s="67"/>
      <c r="E1065" s="28"/>
      <c r="F1065" s="67"/>
      <c r="G1065" s="67"/>
      <c r="H1065" s="67"/>
      <c r="I1065" s="67"/>
      <c r="J1065" s="97"/>
      <c r="K1065" s="67"/>
      <c r="L1065" s="67"/>
      <c r="M1065" s="67"/>
      <c r="N1065" s="67"/>
      <c r="O1065" s="67"/>
      <c r="P1065" s="67"/>
      <c r="Q1065" s="67"/>
      <c r="R1065" s="67"/>
      <c r="S1065" s="67"/>
      <c r="T1065" s="67"/>
      <c r="U1065" s="67"/>
      <c r="V1065" s="67"/>
      <c r="W1065" s="67"/>
      <c r="X1065" s="67"/>
      <c r="Y1065" s="67"/>
      <c r="Z1065" s="67"/>
    </row>
    <row r="1066" spans="1:26" ht="16.5" x14ac:dyDescent="0.45">
      <c r="A1066" s="67"/>
      <c r="B1066" s="67"/>
      <c r="C1066" s="67"/>
      <c r="D1066" s="67"/>
      <c r="E1066" s="28"/>
      <c r="F1066" s="67"/>
      <c r="G1066" s="67"/>
      <c r="H1066" s="67"/>
      <c r="I1066" s="67"/>
      <c r="J1066" s="97"/>
      <c r="K1066" s="67"/>
      <c r="L1066" s="67"/>
      <c r="M1066" s="67"/>
      <c r="N1066" s="67"/>
      <c r="O1066" s="67"/>
      <c r="P1066" s="67"/>
      <c r="Q1066" s="67"/>
      <c r="R1066" s="67"/>
      <c r="S1066" s="67"/>
      <c r="T1066" s="67"/>
      <c r="U1066" s="67"/>
      <c r="V1066" s="67"/>
      <c r="W1066" s="67"/>
      <c r="X1066" s="67"/>
      <c r="Y1066" s="67"/>
      <c r="Z1066" s="67"/>
    </row>
    <row r="1067" spans="1:26" ht="16.5" x14ac:dyDescent="0.45">
      <c r="A1067" s="67"/>
      <c r="B1067" s="67"/>
      <c r="C1067" s="67"/>
      <c r="D1067" s="67"/>
      <c r="E1067" s="28"/>
      <c r="F1067" s="67"/>
      <c r="G1067" s="67"/>
      <c r="H1067" s="67"/>
      <c r="I1067" s="67"/>
      <c r="J1067" s="97"/>
      <c r="K1067" s="67"/>
      <c r="L1067" s="67"/>
      <c r="M1067" s="67"/>
      <c r="N1067" s="67"/>
      <c r="O1067" s="67"/>
      <c r="P1067" s="67"/>
      <c r="Q1067" s="67"/>
      <c r="R1067" s="67"/>
      <c r="S1067" s="67"/>
      <c r="T1067" s="67"/>
      <c r="U1067" s="67"/>
      <c r="V1067" s="67"/>
      <c r="W1067" s="67"/>
      <c r="X1067" s="67"/>
      <c r="Y1067" s="67"/>
      <c r="Z1067" s="67"/>
    </row>
    <row r="1068" spans="1:26" ht="16.5" x14ac:dyDescent="0.45">
      <c r="A1068" s="67"/>
      <c r="B1068" s="67"/>
      <c r="C1068" s="67"/>
      <c r="D1068" s="67"/>
      <c r="E1068" s="28"/>
      <c r="F1068" s="67"/>
      <c r="G1068" s="67"/>
      <c r="H1068" s="67"/>
      <c r="I1068" s="67"/>
      <c r="J1068" s="97"/>
      <c r="K1068" s="67"/>
      <c r="L1068" s="67"/>
      <c r="M1068" s="67"/>
      <c r="N1068" s="67"/>
      <c r="O1068" s="67"/>
      <c r="P1068" s="67"/>
      <c r="Q1068" s="67"/>
      <c r="R1068" s="67"/>
      <c r="S1068" s="67"/>
      <c r="T1068" s="67"/>
      <c r="U1068" s="67"/>
      <c r="V1068" s="67"/>
      <c r="W1068" s="67"/>
      <c r="X1068" s="67"/>
      <c r="Y1068" s="67"/>
      <c r="Z1068" s="67"/>
    </row>
    <row r="1069" spans="1:26" ht="16.5" x14ac:dyDescent="0.45">
      <c r="A1069" s="67"/>
      <c r="B1069" s="67"/>
      <c r="C1069" s="67"/>
      <c r="D1069" s="67"/>
      <c r="E1069" s="28"/>
      <c r="F1069" s="67"/>
      <c r="G1069" s="67"/>
      <c r="H1069" s="67"/>
      <c r="I1069" s="67"/>
      <c r="J1069" s="97"/>
      <c r="K1069" s="67"/>
      <c r="L1069" s="67"/>
      <c r="M1069" s="67"/>
      <c r="N1069" s="67"/>
      <c r="O1069" s="67"/>
      <c r="P1069" s="67"/>
      <c r="Q1069" s="67"/>
      <c r="R1069" s="67"/>
      <c r="S1069" s="67"/>
      <c r="T1069" s="67"/>
      <c r="U1069" s="67"/>
      <c r="V1069" s="67"/>
      <c r="W1069" s="67"/>
      <c r="X1069" s="67"/>
      <c r="Y1069" s="67"/>
      <c r="Z1069" s="67"/>
    </row>
    <row r="1070" spans="1:26" ht="16.5" x14ac:dyDescent="0.45">
      <c r="A1070" s="67"/>
      <c r="B1070" s="67"/>
      <c r="C1070" s="67"/>
      <c r="D1070" s="67"/>
      <c r="E1070" s="28"/>
      <c r="F1070" s="67"/>
      <c r="G1070" s="67"/>
      <c r="H1070" s="67"/>
      <c r="I1070" s="67"/>
      <c r="J1070" s="9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</row>
    <row r="1071" spans="1:26" ht="16.5" x14ac:dyDescent="0.45">
      <c r="A1071" s="67"/>
      <c r="B1071" s="67"/>
      <c r="C1071" s="67"/>
      <c r="D1071" s="67"/>
      <c r="E1071" s="28"/>
      <c r="F1071" s="67"/>
      <c r="G1071" s="67"/>
      <c r="H1071" s="67"/>
      <c r="I1071" s="67"/>
      <c r="J1071" s="97"/>
      <c r="K1071" s="67"/>
      <c r="L1071" s="67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  <c r="W1071" s="67"/>
      <c r="X1071" s="67"/>
      <c r="Y1071" s="67"/>
      <c r="Z1071" s="67"/>
    </row>
    <row r="1072" spans="1:26" ht="16.5" x14ac:dyDescent="0.45">
      <c r="A1072" s="67"/>
      <c r="B1072" s="67"/>
      <c r="C1072" s="67"/>
      <c r="D1072" s="67"/>
      <c r="E1072" s="28"/>
      <c r="F1072" s="67"/>
      <c r="G1072" s="67"/>
      <c r="H1072" s="67"/>
      <c r="I1072" s="67"/>
      <c r="J1072" s="97"/>
      <c r="K1072" s="67"/>
      <c r="L1072" s="67"/>
      <c r="M1072" s="67"/>
      <c r="N1072" s="67"/>
      <c r="O1072" s="67"/>
      <c r="P1072" s="67"/>
      <c r="Q1072" s="67"/>
      <c r="R1072" s="67"/>
      <c r="S1072" s="67"/>
      <c r="T1072" s="67"/>
      <c r="U1072" s="67"/>
      <c r="V1072" s="67"/>
      <c r="W1072" s="67"/>
      <c r="X1072" s="67"/>
      <c r="Y1072" s="67"/>
      <c r="Z1072" s="67"/>
    </row>
    <row r="1073" spans="1:26" ht="16.5" x14ac:dyDescent="0.45">
      <c r="A1073" s="67"/>
      <c r="B1073" s="67"/>
      <c r="C1073" s="67"/>
      <c r="D1073" s="67"/>
      <c r="E1073" s="28"/>
      <c r="F1073" s="67"/>
      <c r="G1073" s="67"/>
      <c r="H1073" s="67"/>
      <c r="I1073" s="67"/>
      <c r="J1073" s="97"/>
      <c r="K1073" s="67"/>
      <c r="L1073" s="67"/>
      <c r="M1073" s="67"/>
      <c r="N1073" s="67"/>
      <c r="O1073" s="67"/>
      <c r="P1073" s="67"/>
      <c r="Q1073" s="67"/>
      <c r="R1073" s="67"/>
      <c r="S1073" s="67"/>
      <c r="T1073" s="67"/>
      <c r="U1073" s="67"/>
      <c r="V1073" s="67"/>
      <c r="W1073" s="67"/>
      <c r="X1073" s="67"/>
      <c r="Y1073" s="67"/>
      <c r="Z1073" s="67"/>
    </row>
    <row r="1074" spans="1:26" ht="16.5" x14ac:dyDescent="0.45">
      <c r="A1074" s="67"/>
      <c r="B1074" s="67"/>
      <c r="C1074" s="67"/>
      <c r="D1074" s="67"/>
      <c r="E1074" s="28"/>
      <c r="F1074" s="67"/>
      <c r="G1074" s="67"/>
      <c r="H1074" s="67"/>
      <c r="I1074" s="67"/>
      <c r="J1074" s="97"/>
      <c r="K1074" s="67"/>
      <c r="L1074" s="67"/>
      <c r="M1074" s="67"/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X1074" s="67"/>
      <c r="Y1074" s="67"/>
      <c r="Z1074" s="67"/>
    </row>
    <row r="1075" spans="1:26" ht="16.5" x14ac:dyDescent="0.45">
      <c r="A1075" s="67"/>
      <c r="B1075" s="67"/>
      <c r="C1075" s="67"/>
      <c r="D1075" s="67"/>
      <c r="E1075" s="28"/>
      <c r="F1075" s="67"/>
      <c r="G1075" s="67"/>
      <c r="H1075" s="67"/>
      <c r="I1075" s="67"/>
      <c r="J1075" s="97"/>
      <c r="K1075" s="67"/>
      <c r="L1075" s="67"/>
      <c r="M1075" s="67"/>
      <c r="N1075" s="67"/>
      <c r="O1075" s="67"/>
      <c r="P1075" s="67"/>
      <c r="Q1075" s="67"/>
      <c r="R1075" s="67"/>
      <c r="S1075" s="67"/>
      <c r="T1075" s="67"/>
      <c r="U1075" s="67"/>
      <c r="V1075" s="67"/>
      <c r="W1075" s="67"/>
      <c r="X1075" s="67"/>
      <c r="Y1075" s="67"/>
      <c r="Z1075" s="67"/>
    </row>
    <row r="1076" spans="1:26" ht="16.5" x14ac:dyDescent="0.45">
      <c r="A1076" s="67"/>
      <c r="B1076" s="67"/>
      <c r="C1076" s="67"/>
      <c r="D1076" s="67"/>
      <c r="E1076" s="28"/>
      <c r="F1076" s="67"/>
      <c r="G1076" s="67"/>
      <c r="H1076" s="67"/>
      <c r="I1076" s="67"/>
      <c r="J1076" s="97"/>
      <c r="K1076" s="67"/>
      <c r="L1076" s="67"/>
      <c r="M1076" s="67"/>
      <c r="N1076" s="67"/>
      <c r="O1076" s="67"/>
      <c r="P1076" s="67"/>
      <c r="Q1076" s="67"/>
      <c r="R1076" s="67"/>
      <c r="S1076" s="67"/>
      <c r="T1076" s="67"/>
      <c r="U1076" s="67"/>
      <c r="V1076" s="67"/>
      <c r="W1076" s="67"/>
      <c r="X1076" s="67"/>
      <c r="Y1076" s="67"/>
      <c r="Z1076" s="67"/>
    </row>
    <row r="1077" spans="1:26" ht="16.5" x14ac:dyDescent="0.45">
      <c r="A1077" s="67"/>
      <c r="B1077" s="67"/>
      <c r="C1077" s="67"/>
      <c r="D1077" s="67"/>
      <c r="E1077" s="28"/>
      <c r="F1077" s="67"/>
      <c r="G1077" s="67"/>
      <c r="H1077" s="67"/>
      <c r="I1077" s="67"/>
      <c r="J1077" s="97"/>
      <c r="K1077" s="67"/>
      <c r="L1077" s="67"/>
      <c r="M1077" s="67"/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X1077" s="67"/>
      <c r="Y1077" s="67"/>
      <c r="Z1077" s="67"/>
    </row>
    <row r="1078" spans="1:26" ht="16.5" x14ac:dyDescent="0.45">
      <c r="A1078" s="67"/>
      <c r="B1078" s="67"/>
      <c r="C1078" s="67"/>
      <c r="D1078" s="67"/>
      <c r="E1078" s="28"/>
      <c r="F1078" s="67"/>
      <c r="G1078" s="67"/>
      <c r="H1078" s="67"/>
      <c r="I1078" s="67"/>
      <c r="J1078" s="97"/>
      <c r="K1078" s="67"/>
      <c r="L1078" s="67"/>
      <c r="M1078" s="67"/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X1078" s="67"/>
      <c r="Y1078" s="67"/>
      <c r="Z1078" s="67"/>
    </row>
    <row r="1079" spans="1:26" ht="16.5" x14ac:dyDescent="0.45">
      <c r="A1079" s="67"/>
      <c r="B1079" s="67"/>
      <c r="C1079" s="67"/>
      <c r="D1079" s="67"/>
      <c r="E1079" s="28"/>
      <c r="F1079" s="67"/>
      <c r="G1079" s="67"/>
      <c r="H1079" s="67"/>
      <c r="I1079" s="67"/>
      <c r="J1079" s="97"/>
      <c r="K1079" s="67"/>
      <c r="L1079" s="67"/>
      <c r="M1079" s="67"/>
      <c r="N1079" s="67"/>
      <c r="O1079" s="67"/>
      <c r="P1079" s="67"/>
      <c r="Q1079" s="67"/>
      <c r="R1079" s="67"/>
      <c r="S1079" s="67"/>
      <c r="T1079" s="67"/>
      <c r="U1079" s="67"/>
      <c r="V1079" s="67"/>
      <c r="W1079" s="67"/>
      <c r="X1079" s="67"/>
      <c r="Y1079" s="67"/>
      <c r="Z1079" s="67"/>
    </row>
    <row r="1080" spans="1:26" ht="16.5" x14ac:dyDescent="0.45">
      <c r="A1080" s="67"/>
      <c r="B1080" s="67"/>
      <c r="C1080" s="67"/>
      <c r="D1080" s="67"/>
      <c r="E1080" s="28"/>
      <c r="F1080" s="67"/>
      <c r="G1080" s="67"/>
      <c r="H1080" s="67"/>
      <c r="I1080" s="67"/>
      <c r="J1080" s="97"/>
      <c r="K1080" s="67"/>
      <c r="L1080" s="67"/>
      <c r="M1080" s="67"/>
      <c r="N1080" s="67"/>
      <c r="O1080" s="67"/>
      <c r="P1080" s="67"/>
      <c r="Q1080" s="67"/>
      <c r="R1080" s="67"/>
      <c r="S1080" s="67"/>
      <c r="T1080" s="67"/>
      <c r="U1080" s="67"/>
      <c r="V1080" s="67"/>
      <c r="W1080" s="67"/>
      <c r="X1080" s="67"/>
      <c r="Y1080" s="67"/>
      <c r="Z1080" s="67"/>
    </row>
    <row r="1081" spans="1:26" ht="16.5" x14ac:dyDescent="0.45">
      <c r="A1081" s="67"/>
      <c r="B1081" s="67"/>
      <c r="C1081" s="67"/>
      <c r="D1081" s="67"/>
      <c r="E1081" s="28"/>
      <c r="F1081" s="67"/>
      <c r="G1081" s="67"/>
      <c r="H1081" s="67"/>
      <c r="I1081" s="67"/>
      <c r="J1081" s="97"/>
      <c r="K1081" s="67"/>
      <c r="L1081" s="67"/>
      <c r="M1081" s="67"/>
      <c r="N1081" s="67"/>
      <c r="O1081" s="67"/>
      <c r="P1081" s="67"/>
      <c r="Q1081" s="67"/>
      <c r="R1081" s="67"/>
      <c r="S1081" s="67"/>
      <c r="T1081" s="67"/>
      <c r="U1081" s="67"/>
      <c r="V1081" s="67"/>
      <c r="W1081" s="67"/>
      <c r="X1081" s="67"/>
      <c r="Y1081" s="67"/>
      <c r="Z1081" s="67"/>
    </row>
    <row r="1082" spans="1:26" ht="16.5" x14ac:dyDescent="0.45">
      <c r="A1082" s="67"/>
      <c r="B1082" s="67"/>
      <c r="C1082" s="67"/>
      <c r="D1082" s="67"/>
      <c r="E1082" s="28"/>
      <c r="F1082" s="67"/>
      <c r="G1082" s="67"/>
      <c r="H1082" s="67"/>
      <c r="I1082" s="67"/>
      <c r="J1082" s="97"/>
      <c r="K1082" s="67"/>
      <c r="L1082" s="67"/>
      <c r="M1082" s="67"/>
      <c r="N1082" s="67"/>
      <c r="O1082" s="67"/>
      <c r="P1082" s="67"/>
      <c r="Q1082" s="67"/>
      <c r="R1082" s="67"/>
      <c r="S1082" s="67"/>
      <c r="T1082" s="67"/>
      <c r="U1082" s="67"/>
      <c r="V1082" s="67"/>
      <c r="W1082" s="67"/>
      <c r="X1082" s="67"/>
      <c r="Y1082" s="67"/>
      <c r="Z1082" s="67"/>
    </row>
    <row r="1083" spans="1:26" ht="16.5" x14ac:dyDescent="0.45">
      <c r="A1083" s="67"/>
      <c r="B1083" s="67"/>
      <c r="C1083" s="67"/>
      <c r="D1083" s="67"/>
      <c r="E1083" s="28"/>
      <c r="F1083" s="67"/>
      <c r="G1083" s="67"/>
      <c r="H1083" s="67"/>
      <c r="I1083" s="67"/>
      <c r="J1083" s="97"/>
      <c r="K1083" s="67"/>
      <c r="L1083" s="67"/>
      <c r="M1083" s="67"/>
      <c r="N1083" s="67"/>
      <c r="O1083" s="67"/>
      <c r="P1083" s="67"/>
      <c r="Q1083" s="67"/>
      <c r="R1083" s="67"/>
      <c r="S1083" s="67"/>
      <c r="T1083" s="67"/>
      <c r="U1083" s="67"/>
      <c r="V1083" s="67"/>
      <c r="W1083" s="67"/>
      <c r="X1083" s="67"/>
      <c r="Y1083" s="67"/>
      <c r="Z1083" s="67"/>
    </row>
    <row r="1084" spans="1:26" ht="16.5" x14ac:dyDescent="0.45">
      <c r="A1084" s="67"/>
      <c r="B1084" s="67"/>
      <c r="C1084" s="67"/>
      <c r="D1084" s="67"/>
      <c r="E1084" s="28"/>
      <c r="F1084" s="67"/>
      <c r="G1084" s="67"/>
      <c r="H1084" s="67"/>
      <c r="I1084" s="67"/>
      <c r="J1084" s="97"/>
      <c r="K1084" s="67"/>
      <c r="L1084" s="67"/>
      <c r="M1084" s="67"/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X1084" s="67"/>
      <c r="Y1084" s="67"/>
      <c r="Z1084" s="67"/>
    </row>
    <row r="1085" spans="1:26" ht="16.5" x14ac:dyDescent="0.45">
      <c r="A1085" s="67"/>
      <c r="B1085" s="67"/>
      <c r="C1085" s="67"/>
      <c r="D1085" s="67"/>
      <c r="E1085" s="28"/>
      <c r="F1085" s="67"/>
      <c r="G1085" s="67"/>
      <c r="H1085" s="67"/>
      <c r="I1085" s="67"/>
      <c r="J1085" s="97"/>
      <c r="K1085" s="67"/>
      <c r="L1085" s="67"/>
      <c r="M1085" s="67"/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X1085" s="67"/>
      <c r="Y1085" s="67"/>
      <c r="Z1085" s="67"/>
    </row>
    <row r="1086" spans="1:26" ht="16.5" x14ac:dyDescent="0.45">
      <c r="A1086" s="67"/>
      <c r="B1086" s="67"/>
      <c r="C1086" s="67"/>
      <c r="D1086" s="67"/>
      <c r="E1086" s="28"/>
      <c r="F1086" s="67"/>
      <c r="G1086" s="67"/>
      <c r="H1086" s="67"/>
      <c r="I1086" s="67"/>
      <c r="J1086" s="97"/>
      <c r="K1086" s="67"/>
      <c r="L1086" s="67"/>
      <c r="M1086" s="67"/>
      <c r="N1086" s="67"/>
      <c r="O1086" s="67"/>
      <c r="P1086" s="67"/>
      <c r="Q1086" s="67"/>
      <c r="R1086" s="67"/>
      <c r="S1086" s="67"/>
      <c r="T1086" s="67"/>
      <c r="U1086" s="67"/>
      <c r="V1086" s="67"/>
      <c r="W1086" s="67"/>
      <c r="X1086" s="67"/>
      <c r="Y1086" s="67"/>
      <c r="Z1086" s="67"/>
    </row>
    <row r="1087" spans="1:26" ht="16.5" x14ac:dyDescent="0.45">
      <c r="A1087" s="67"/>
      <c r="B1087" s="67"/>
      <c r="C1087" s="67"/>
      <c r="D1087" s="67"/>
      <c r="E1087" s="28"/>
      <c r="F1087" s="67"/>
      <c r="G1087" s="67"/>
      <c r="H1087" s="67"/>
      <c r="I1087" s="67"/>
      <c r="J1087" s="97"/>
      <c r="K1087" s="67"/>
      <c r="L1087" s="67"/>
      <c r="M1087" s="67"/>
      <c r="N1087" s="67"/>
      <c r="O1087" s="67"/>
      <c r="P1087" s="67"/>
      <c r="Q1087" s="67"/>
      <c r="R1087" s="67"/>
      <c r="S1087" s="67"/>
      <c r="T1087" s="67"/>
      <c r="U1087" s="67"/>
      <c r="V1087" s="67"/>
      <c r="W1087" s="67"/>
      <c r="X1087" s="67"/>
      <c r="Y1087" s="67"/>
      <c r="Z1087" s="67"/>
    </row>
    <row r="1088" spans="1:26" ht="16.5" x14ac:dyDescent="0.45">
      <c r="A1088" s="67"/>
      <c r="B1088" s="67"/>
      <c r="C1088" s="67"/>
      <c r="D1088" s="67"/>
      <c r="E1088" s="28"/>
      <c r="F1088" s="67"/>
      <c r="G1088" s="67"/>
      <c r="H1088" s="67"/>
      <c r="I1088" s="67"/>
      <c r="J1088" s="97"/>
      <c r="K1088" s="67"/>
      <c r="L1088" s="67"/>
      <c r="M1088" s="67"/>
      <c r="N1088" s="67"/>
      <c r="O1088" s="67"/>
      <c r="P1088" s="67"/>
      <c r="Q1088" s="67"/>
      <c r="R1088" s="67"/>
      <c r="S1088" s="67"/>
      <c r="T1088" s="67"/>
      <c r="U1088" s="67"/>
      <c r="V1088" s="67"/>
      <c r="W1088" s="67"/>
      <c r="X1088" s="67"/>
      <c r="Y1088" s="67"/>
      <c r="Z1088" s="67"/>
    </row>
    <row r="1089" spans="1:26" ht="16.5" x14ac:dyDescent="0.45">
      <c r="A1089" s="67"/>
      <c r="B1089" s="67"/>
      <c r="C1089" s="67"/>
      <c r="D1089" s="67"/>
      <c r="E1089" s="28"/>
      <c r="F1089" s="67"/>
      <c r="G1089" s="67"/>
      <c r="H1089" s="67"/>
      <c r="I1089" s="67"/>
      <c r="J1089" s="97"/>
      <c r="K1089" s="67"/>
      <c r="L1089" s="67"/>
      <c r="M1089" s="67"/>
      <c r="N1089" s="67"/>
      <c r="O1089" s="67"/>
      <c r="P1089" s="67"/>
      <c r="Q1089" s="67"/>
      <c r="R1089" s="67"/>
      <c r="S1089" s="67"/>
      <c r="T1089" s="67"/>
      <c r="U1089" s="67"/>
      <c r="V1089" s="67"/>
      <c r="W1089" s="67"/>
      <c r="X1089" s="67"/>
      <c r="Y1089" s="67"/>
      <c r="Z1089" s="67"/>
    </row>
    <row r="1090" spans="1:26" ht="16.5" x14ac:dyDescent="0.45">
      <c r="A1090" s="67"/>
      <c r="B1090" s="67"/>
      <c r="C1090" s="67"/>
      <c r="D1090" s="67"/>
      <c r="E1090" s="28"/>
      <c r="F1090" s="67"/>
      <c r="G1090" s="67"/>
      <c r="H1090" s="67"/>
      <c r="I1090" s="67"/>
      <c r="J1090" s="97"/>
      <c r="K1090" s="67"/>
      <c r="L1090" s="67"/>
      <c r="M1090" s="67"/>
      <c r="N1090" s="67"/>
      <c r="O1090" s="67"/>
      <c r="P1090" s="67"/>
      <c r="Q1090" s="67"/>
      <c r="R1090" s="67"/>
      <c r="S1090" s="67"/>
      <c r="T1090" s="67"/>
      <c r="U1090" s="67"/>
      <c r="V1090" s="67"/>
      <c r="W1090" s="67"/>
      <c r="X1090" s="67"/>
      <c r="Y1090" s="67"/>
      <c r="Z1090" s="67"/>
    </row>
    <row r="1091" spans="1:26" ht="16.5" x14ac:dyDescent="0.45">
      <c r="A1091" s="67"/>
      <c r="B1091" s="67"/>
      <c r="C1091" s="67"/>
      <c r="D1091" s="67"/>
      <c r="E1091" s="28"/>
      <c r="F1091" s="67"/>
      <c r="G1091" s="67"/>
      <c r="H1091" s="67"/>
      <c r="I1091" s="67"/>
      <c r="J1091" s="97"/>
      <c r="K1091" s="67"/>
      <c r="L1091" s="67"/>
      <c r="M1091" s="67"/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X1091" s="67"/>
      <c r="Y1091" s="67"/>
      <c r="Z1091" s="67"/>
    </row>
    <row r="1092" spans="1:26" ht="16.5" x14ac:dyDescent="0.45">
      <c r="A1092" s="67"/>
      <c r="B1092" s="67"/>
      <c r="C1092" s="67"/>
      <c r="D1092" s="67"/>
      <c r="E1092" s="28"/>
      <c r="F1092" s="67"/>
      <c r="G1092" s="67"/>
      <c r="H1092" s="67"/>
      <c r="I1092" s="67"/>
      <c r="J1092" s="97"/>
      <c r="K1092" s="67"/>
      <c r="L1092" s="67"/>
      <c r="M1092" s="67"/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X1092" s="67"/>
      <c r="Y1092" s="67"/>
      <c r="Z1092" s="67"/>
    </row>
    <row r="1093" spans="1:26" ht="16.5" x14ac:dyDescent="0.45">
      <c r="A1093" s="67"/>
      <c r="B1093" s="67"/>
      <c r="C1093" s="67"/>
      <c r="D1093" s="67"/>
      <c r="E1093" s="28"/>
      <c r="F1093" s="67"/>
      <c r="G1093" s="67"/>
      <c r="H1093" s="67"/>
      <c r="I1093" s="67"/>
      <c r="J1093" s="97"/>
      <c r="K1093" s="67"/>
      <c r="L1093" s="67"/>
      <c r="M1093" s="67"/>
      <c r="N1093" s="67"/>
      <c r="O1093" s="67"/>
      <c r="P1093" s="67"/>
      <c r="Q1093" s="67"/>
      <c r="R1093" s="67"/>
      <c r="S1093" s="67"/>
      <c r="T1093" s="67"/>
      <c r="U1093" s="67"/>
      <c r="V1093" s="67"/>
      <c r="W1093" s="67"/>
      <c r="X1093" s="67"/>
      <c r="Y1093" s="67"/>
      <c r="Z1093" s="67"/>
    </row>
    <row r="1094" spans="1:26" ht="16.5" x14ac:dyDescent="0.45">
      <c r="A1094" s="67"/>
      <c r="B1094" s="67"/>
      <c r="C1094" s="67"/>
      <c r="D1094" s="67"/>
      <c r="E1094" s="28"/>
      <c r="F1094" s="67"/>
      <c r="G1094" s="67"/>
      <c r="H1094" s="67"/>
      <c r="I1094" s="67"/>
      <c r="J1094" s="97"/>
      <c r="K1094" s="67"/>
      <c r="L1094" s="67"/>
      <c r="M1094" s="67"/>
      <c r="N1094" s="67"/>
      <c r="O1094" s="67"/>
      <c r="P1094" s="67"/>
      <c r="Q1094" s="67"/>
      <c r="R1094" s="67"/>
      <c r="S1094" s="67"/>
      <c r="T1094" s="67"/>
      <c r="U1094" s="67"/>
      <c r="V1094" s="67"/>
      <c r="W1094" s="67"/>
      <c r="X1094" s="67"/>
      <c r="Y1094" s="67"/>
      <c r="Z1094" s="67"/>
    </row>
    <row r="1095" spans="1:26" ht="16.5" x14ac:dyDescent="0.45">
      <c r="A1095" s="67"/>
      <c r="B1095" s="67"/>
      <c r="C1095" s="67"/>
      <c r="D1095" s="67"/>
      <c r="E1095" s="28"/>
      <c r="F1095" s="67"/>
      <c r="G1095" s="67"/>
      <c r="H1095" s="67"/>
      <c r="I1095" s="67"/>
      <c r="J1095" s="97"/>
      <c r="K1095" s="67"/>
      <c r="L1095" s="67"/>
      <c r="M1095" s="67"/>
      <c r="N1095" s="67"/>
      <c r="O1095" s="67"/>
      <c r="P1095" s="67"/>
      <c r="Q1095" s="67"/>
      <c r="R1095" s="67"/>
      <c r="S1095" s="67"/>
      <c r="T1095" s="67"/>
      <c r="U1095" s="67"/>
      <c r="V1095" s="67"/>
      <c r="W1095" s="67"/>
      <c r="X1095" s="67"/>
      <c r="Y1095" s="67"/>
      <c r="Z1095" s="67"/>
    </row>
    <row r="1096" spans="1:26" ht="16.5" x14ac:dyDescent="0.45">
      <c r="A1096" s="67"/>
      <c r="B1096" s="67"/>
      <c r="C1096" s="67"/>
      <c r="D1096" s="67"/>
      <c r="E1096" s="28"/>
      <c r="F1096" s="67"/>
      <c r="G1096" s="67"/>
      <c r="H1096" s="67"/>
      <c r="I1096" s="67"/>
      <c r="J1096" s="97"/>
      <c r="K1096" s="67"/>
      <c r="L1096" s="67"/>
      <c r="M1096" s="67"/>
      <c r="N1096" s="67"/>
      <c r="O1096" s="67"/>
      <c r="P1096" s="67"/>
      <c r="Q1096" s="67"/>
      <c r="R1096" s="67"/>
      <c r="S1096" s="67"/>
      <c r="T1096" s="67"/>
      <c r="U1096" s="67"/>
      <c r="V1096" s="67"/>
      <c r="W1096" s="67"/>
      <c r="X1096" s="67"/>
      <c r="Y1096" s="67"/>
      <c r="Z1096" s="67"/>
    </row>
    <row r="1097" spans="1:26" ht="16.5" x14ac:dyDescent="0.45">
      <c r="A1097" s="67"/>
      <c r="B1097" s="67"/>
      <c r="C1097" s="67"/>
      <c r="D1097" s="67"/>
      <c r="E1097" s="28"/>
      <c r="F1097" s="67"/>
      <c r="G1097" s="67"/>
      <c r="H1097" s="67"/>
      <c r="I1097" s="67"/>
      <c r="J1097" s="97"/>
      <c r="K1097" s="67"/>
      <c r="L1097" s="67"/>
      <c r="M1097" s="67"/>
      <c r="N1097" s="67"/>
      <c r="O1097" s="67"/>
      <c r="P1097" s="67"/>
      <c r="Q1097" s="67"/>
      <c r="R1097" s="67"/>
      <c r="S1097" s="67"/>
      <c r="T1097" s="67"/>
      <c r="U1097" s="67"/>
      <c r="V1097" s="67"/>
      <c r="W1097" s="67"/>
      <c r="X1097" s="67"/>
      <c r="Y1097" s="67"/>
      <c r="Z1097" s="67"/>
    </row>
    <row r="1098" spans="1:26" ht="16.5" x14ac:dyDescent="0.45">
      <c r="A1098" s="67"/>
      <c r="B1098" s="67"/>
      <c r="C1098" s="67"/>
      <c r="D1098" s="67"/>
      <c r="E1098" s="28"/>
      <c r="F1098" s="67"/>
      <c r="G1098" s="67"/>
      <c r="H1098" s="67"/>
      <c r="I1098" s="67"/>
      <c r="J1098" s="97"/>
      <c r="K1098" s="67"/>
      <c r="L1098" s="67"/>
      <c r="M1098" s="67"/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X1098" s="67"/>
      <c r="Y1098" s="67"/>
      <c r="Z1098" s="67"/>
    </row>
    <row r="1099" spans="1:26" ht="16.5" x14ac:dyDescent="0.45">
      <c r="A1099" s="67"/>
      <c r="B1099" s="67"/>
      <c r="C1099" s="67"/>
      <c r="D1099" s="67"/>
      <c r="E1099" s="28"/>
      <c r="F1099" s="67"/>
      <c r="G1099" s="67"/>
      <c r="H1099" s="67"/>
      <c r="I1099" s="67"/>
      <c r="J1099" s="97"/>
      <c r="K1099" s="67"/>
      <c r="L1099" s="67"/>
      <c r="M1099" s="67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67"/>
      <c r="Z1099" s="67"/>
    </row>
    <row r="1100" spans="1:26" ht="16.5" x14ac:dyDescent="0.45">
      <c r="A1100" s="67"/>
      <c r="B1100" s="67"/>
      <c r="C1100" s="67"/>
      <c r="D1100" s="67"/>
      <c r="E1100" s="28"/>
      <c r="F1100" s="67"/>
      <c r="G1100" s="67"/>
      <c r="H1100" s="67"/>
      <c r="I1100" s="67"/>
      <c r="J1100" s="97"/>
      <c r="K1100" s="67"/>
      <c r="L1100" s="67"/>
      <c r="M1100" s="67"/>
      <c r="N1100" s="67"/>
      <c r="O1100" s="67"/>
      <c r="P1100" s="67"/>
      <c r="Q1100" s="67"/>
      <c r="R1100" s="67"/>
      <c r="S1100" s="67"/>
      <c r="T1100" s="67"/>
      <c r="U1100" s="67"/>
      <c r="V1100" s="67"/>
      <c r="W1100" s="67"/>
      <c r="X1100" s="67"/>
      <c r="Y1100" s="67"/>
      <c r="Z1100" s="67"/>
    </row>
    <row r="1101" spans="1:26" ht="16.5" x14ac:dyDescent="0.45">
      <c r="A1101" s="67"/>
      <c r="B1101" s="67"/>
      <c r="C1101" s="67"/>
      <c r="D1101" s="67"/>
      <c r="E1101" s="28"/>
      <c r="F1101" s="67"/>
      <c r="G1101" s="67"/>
      <c r="H1101" s="67"/>
      <c r="I1101" s="67"/>
      <c r="J1101" s="97"/>
      <c r="K1101" s="67"/>
      <c r="L1101" s="67"/>
      <c r="M1101" s="67"/>
      <c r="N1101" s="67"/>
      <c r="O1101" s="67"/>
      <c r="P1101" s="67"/>
      <c r="Q1101" s="67"/>
      <c r="R1101" s="67"/>
      <c r="S1101" s="67"/>
      <c r="T1101" s="67"/>
      <c r="U1101" s="67"/>
      <c r="V1101" s="67"/>
      <c r="W1101" s="67"/>
      <c r="X1101" s="67"/>
      <c r="Y1101" s="67"/>
      <c r="Z1101" s="67"/>
    </row>
    <row r="1102" spans="1:26" ht="16.5" x14ac:dyDescent="0.45">
      <c r="A1102" s="67"/>
      <c r="B1102" s="67"/>
      <c r="C1102" s="67"/>
      <c r="D1102" s="67"/>
      <c r="E1102" s="28"/>
      <c r="F1102" s="67"/>
      <c r="G1102" s="67"/>
      <c r="H1102" s="67"/>
      <c r="I1102" s="67"/>
      <c r="J1102" s="97"/>
      <c r="K1102" s="67"/>
      <c r="L1102" s="67"/>
      <c r="M1102" s="67"/>
      <c r="N1102" s="67"/>
      <c r="O1102" s="67"/>
      <c r="P1102" s="67"/>
      <c r="Q1102" s="67"/>
      <c r="R1102" s="67"/>
      <c r="S1102" s="67"/>
      <c r="T1102" s="67"/>
      <c r="U1102" s="67"/>
      <c r="V1102" s="67"/>
      <c r="W1102" s="67"/>
      <c r="X1102" s="67"/>
      <c r="Y1102" s="67"/>
      <c r="Z1102" s="67"/>
    </row>
    <row r="1103" spans="1:26" ht="16.5" x14ac:dyDescent="0.45">
      <c r="A1103" s="67"/>
      <c r="B1103" s="67"/>
      <c r="C1103" s="67"/>
      <c r="D1103" s="67"/>
      <c r="E1103" s="28"/>
      <c r="F1103" s="67"/>
      <c r="G1103" s="67"/>
      <c r="H1103" s="67"/>
      <c r="I1103" s="67"/>
      <c r="J1103" s="97"/>
      <c r="K1103" s="67"/>
      <c r="L1103" s="67"/>
      <c r="M1103" s="67"/>
      <c r="N1103" s="67"/>
      <c r="O1103" s="67"/>
      <c r="P1103" s="67"/>
      <c r="Q1103" s="67"/>
      <c r="R1103" s="67"/>
      <c r="S1103" s="67"/>
      <c r="T1103" s="67"/>
      <c r="U1103" s="67"/>
      <c r="V1103" s="67"/>
      <c r="W1103" s="67"/>
      <c r="X1103" s="67"/>
      <c r="Y1103" s="67"/>
      <c r="Z1103" s="67"/>
    </row>
    <row r="1104" spans="1:26" ht="16.5" x14ac:dyDescent="0.45">
      <c r="A1104" s="67"/>
      <c r="B1104" s="67"/>
      <c r="C1104" s="67"/>
      <c r="D1104" s="67"/>
      <c r="E1104" s="28"/>
      <c r="F1104" s="67"/>
      <c r="G1104" s="67"/>
      <c r="H1104" s="67"/>
      <c r="I1104" s="67"/>
      <c r="J1104" s="97"/>
      <c r="K1104" s="67"/>
      <c r="L1104" s="67"/>
      <c r="M1104" s="67"/>
      <c r="N1104" s="67"/>
      <c r="O1104" s="67"/>
      <c r="P1104" s="67"/>
      <c r="Q1104" s="67"/>
      <c r="R1104" s="67"/>
      <c r="S1104" s="67"/>
      <c r="T1104" s="67"/>
      <c r="U1104" s="67"/>
      <c r="V1104" s="67"/>
      <c r="W1104" s="67"/>
      <c r="X1104" s="67"/>
      <c r="Y1104" s="67"/>
      <c r="Z1104" s="67"/>
    </row>
    <row r="1105" spans="1:26" ht="16.5" x14ac:dyDescent="0.45">
      <c r="A1105" s="67"/>
      <c r="B1105" s="67"/>
      <c r="C1105" s="67"/>
      <c r="D1105" s="67"/>
      <c r="E1105" s="28"/>
      <c r="F1105" s="67"/>
      <c r="G1105" s="67"/>
      <c r="H1105" s="67"/>
      <c r="I1105" s="67"/>
      <c r="J1105" s="97"/>
      <c r="K1105" s="67"/>
      <c r="L1105" s="67"/>
      <c r="M1105" s="67"/>
      <c r="N1105" s="67"/>
      <c r="O1105" s="67"/>
      <c r="P1105" s="67"/>
      <c r="Q1105" s="67"/>
      <c r="R1105" s="67"/>
      <c r="S1105" s="67"/>
      <c r="T1105" s="67"/>
      <c r="U1105" s="67"/>
      <c r="V1105" s="67"/>
      <c r="W1105" s="67"/>
      <c r="X1105" s="67"/>
      <c r="Y1105" s="67"/>
      <c r="Z1105" s="67"/>
    </row>
    <row r="1106" spans="1:26" ht="16.5" x14ac:dyDescent="0.45">
      <c r="A1106" s="67"/>
      <c r="B1106" s="67"/>
      <c r="C1106" s="67"/>
      <c r="D1106" s="67"/>
      <c r="E1106" s="28"/>
      <c r="F1106" s="67"/>
      <c r="G1106" s="67"/>
      <c r="H1106" s="67"/>
      <c r="I1106" s="67"/>
      <c r="J1106" s="97"/>
      <c r="K1106" s="67"/>
      <c r="L1106" s="67"/>
      <c r="M1106" s="67"/>
      <c r="N1106" s="67"/>
      <c r="O1106" s="67"/>
      <c r="P1106" s="67"/>
      <c r="Q1106" s="67"/>
      <c r="R1106" s="67"/>
      <c r="S1106" s="67"/>
      <c r="T1106" s="67"/>
      <c r="U1106" s="67"/>
      <c r="V1106" s="67"/>
      <c r="W1106" s="67"/>
      <c r="X1106" s="67"/>
      <c r="Y1106" s="67"/>
      <c r="Z1106" s="67"/>
    </row>
    <row r="1107" spans="1:26" ht="16.5" x14ac:dyDescent="0.45">
      <c r="A1107" s="67"/>
      <c r="B1107" s="67"/>
      <c r="C1107" s="67"/>
      <c r="D1107" s="67"/>
      <c r="E1107" s="28"/>
      <c r="F1107" s="67"/>
      <c r="G1107" s="67"/>
      <c r="H1107" s="67"/>
      <c r="I1107" s="67"/>
      <c r="J1107" s="97"/>
      <c r="K1107" s="67"/>
      <c r="L1107" s="67"/>
      <c r="M1107" s="67"/>
      <c r="N1107" s="67"/>
      <c r="O1107" s="67"/>
      <c r="P1107" s="67"/>
      <c r="Q1107" s="67"/>
      <c r="R1107" s="67"/>
      <c r="S1107" s="67"/>
      <c r="T1107" s="67"/>
      <c r="U1107" s="67"/>
      <c r="V1107" s="67"/>
      <c r="W1107" s="67"/>
      <c r="X1107" s="67"/>
      <c r="Y1107" s="67"/>
      <c r="Z1107" s="67"/>
    </row>
    <row r="1108" spans="1:26" ht="16.5" x14ac:dyDescent="0.45">
      <c r="A1108" s="67"/>
      <c r="B1108" s="67"/>
      <c r="C1108" s="67"/>
      <c r="D1108" s="67"/>
      <c r="E1108" s="28"/>
      <c r="F1108" s="67"/>
      <c r="G1108" s="67"/>
      <c r="H1108" s="67"/>
      <c r="I1108" s="67"/>
      <c r="J1108" s="97"/>
      <c r="K1108" s="67"/>
      <c r="L1108" s="67"/>
      <c r="M1108" s="67"/>
      <c r="N1108" s="67"/>
      <c r="O1108" s="67"/>
      <c r="P1108" s="67"/>
      <c r="Q1108" s="67"/>
      <c r="R1108" s="67"/>
      <c r="S1108" s="67"/>
      <c r="T1108" s="67"/>
      <c r="U1108" s="67"/>
      <c r="V1108" s="67"/>
      <c r="W1108" s="67"/>
      <c r="X1108" s="67"/>
      <c r="Y1108" s="67"/>
      <c r="Z1108" s="67"/>
    </row>
    <row r="1109" spans="1:26" ht="16.5" x14ac:dyDescent="0.45">
      <c r="A1109" s="67"/>
      <c r="B1109" s="67"/>
      <c r="C1109" s="67"/>
      <c r="D1109" s="67"/>
      <c r="E1109" s="28"/>
      <c r="F1109" s="67"/>
      <c r="G1109" s="67"/>
      <c r="H1109" s="67"/>
      <c r="I1109" s="67"/>
      <c r="J1109" s="97"/>
      <c r="K1109" s="67"/>
      <c r="L1109" s="67"/>
      <c r="M1109" s="67"/>
      <c r="N1109" s="67"/>
      <c r="O1109" s="67"/>
      <c r="P1109" s="67"/>
      <c r="Q1109" s="67"/>
      <c r="R1109" s="67"/>
      <c r="S1109" s="67"/>
      <c r="T1109" s="67"/>
      <c r="U1109" s="67"/>
      <c r="V1109" s="67"/>
      <c r="W1109" s="67"/>
      <c r="X1109" s="67"/>
      <c r="Y1109" s="67"/>
      <c r="Z1109" s="67"/>
    </row>
    <row r="1110" spans="1:26" ht="16.5" x14ac:dyDescent="0.45">
      <c r="A1110" s="67"/>
      <c r="B1110" s="67"/>
      <c r="C1110" s="67"/>
      <c r="D1110" s="67"/>
      <c r="E1110" s="28"/>
      <c r="F1110" s="67"/>
      <c r="G1110" s="67"/>
      <c r="H1110" s="67"/>
      <c r="I1110" s="67"/>
      <c r="J1110" s="97"/>
      <c r="K1110" s="67"/>
      <c r="L1110" s="67"/>
      <c r="M1110" s="67"/>
      <c r="N1110" s="67"/>
      <c r="O1110" s="67"/>
      <c r="P1110" s="67"/>
      <c r="Q1110" s="67"/>
      <c r="R1110" s="67"/>
      <c r="S1110" s="67"/>
      <c r="T1110" s="67"/>
      <c r="U1110" s="67"/>
      <c r="V1110" s="67"/>
      <c r="W1110" s="67"/>
      <c r="X1110" s="67"/>
      <c r="Y1110" s="67"/>
      <c r="Z1110" s="67"/>
    </row>
    <row r="1111" spans="1:26" ht="16.5" x14ac:dyDescent="0.45">
      <c r="A1111" s="67"/>
      <c r="B1111" s="67"/>
      <c r="C1111" s="67"/>
      <c r="D1111" s="67"/>
      <c r="E1111" s="28"/>
      <c r="F1111" s="67"/>
      <c r="G1111" s="67"/>
      <c r="H1111" s="67"/>
      <c r="I1111" s="67"/>
      <c r="J1111" s="97"/>
      <c r="K1111" s="67"/>
      <c r="L1111" s="67"/>
      <c r="M1111" s="67"/>
      <c r="N1111" s="67"/>
      <c r="O1111" s="67"/>
      <c r="P1111" s="67"/>
      <c r="Q1111" s="67"/>
      <c r="R1111" s="67"/>
      <c r="S1111" s="67"/>
      <c r="T1111" s="67"/>
      <c r="U1111" s="67"/>
      <c r="V1111" s="67"/>
      <c r="W1111" s="67"/>
      <c r="X1111" s="67"/>
      <c r="Y1111" s="67"/>
      <c r="Z1111" s="67"/>
    </row>
    <row r="1112" spans="1:26" ht="16.5" x14ac:dyDescent="0.45">
      <c r="A1112" s="67"/>
      <c r="B1112" s="67"/>
      <c r="C1112" s="67"/>
      <c r="D1112" s="67"/>
      <c r="E1112" s="28"/>
      <c r="F1112" s="67"/>
      <c r="G1112" s="67"/>
      <c r="H1112" s="67"/>
      <c r="I1112" s="67"/>
      <c r="J1112" s="97"/>
      <c r="K1112" s="67"/>
      <c r="L1112" s="67"/>
      <c r="M1112" s="67"/>
      <c r="N1112" s="67"/>
      <c r="O1112" s="67"/>
      <c r="P1112" s="67"/>
      <c r="Q1112" s="67"/>
      <c r="R1112" s="67"/>
      <c r="S1112" s="67"/>
      <c r="T1112" s="67"/>
      <c r="U1112" s="67"/>
      <c r="V1112" s="67"/>
      <c r="W1112" s="67"/>
      <c r="X1112" s="67"/>
      <c r="Y1112" s="67"/>
      <c r="Z1112" s="67"/>
    </row>
    <row r="1113" spans="1:26" ht="16.5" x14ac:dyDescent="0.45">
      <c r="A1113" s="67"/>
      <c r="B1113" s="67"/>
      <c r="C1113" s="67"/>
      <c r="D1113" s="67"/>
      <c r="E1113" s="28"/>
      <c r="F1113" s="67"/>
      <c r="G1113" s="67"/>
      <c r="H1113" s="67"/>
      <c r="I1113" s="67"/>
      <c r="J1113" s="97"/>
      <c r="K1113" s="67"/>
      <c r="L1113" s="67"/>
      <c r="M1113" s="67"/>
      <c r="N1113" s="67"/>
      <c r="O1113" s="67"/>
      <c r="P1113" s="67"/>
      <c r="Q1113" s="67"/>
      <c r="R1113" s="67"/>
      <c r="S1113" s="67"/>
      <c r="T1113" s="67"/>
      <c r="U1113" s="67"/>
      <c r="V1113" s="67"/>
      <c r="W1113" s="67"/>
      <c r="X1113" s="67"/>
      <c r="Y1113" s="67"/>
      <c r="Z1113" s="67"/>
    </row>
    <row r="1114" spans="1:26" ht="16.5" x14ac:dyDescent="0.45">
      <c r="A1114" s="67"/>
      <c r="B1114" s="67"/>
      <c r="C1114" s="67"/>
      <c r="D1114" s="67"/>
      <c r="E1114" s="28"/>
      <c r="F1114" s="67"/>
      <c r="G1114" s="67"/>
      <c r="H1114" s="67"/>
      <c r="I1114" s="67"/>
      <c r="J1114" s="97"/>
      <c r="K1114" s="67"/>
      <c r="L1114" s="67"/>
      <c r="M1114" s="67"/>
      <c r="N1114" s="67"/>
      <c r="O1114" s="67"/>
      <c r="P1114" s="67"/>
      <c r="Q1114" s="67"/>
      <c r="R1114" s="67"/>
      <c r="S1114" s="67"/>
      <c r="T1114" s="67"/>
      <c r="U1114" s="67"/>
      <c r="V1114" s="67"/>
      <c r="W1114" s="67"/>
      <c r="X1114" s="67"/>
      <c r="Y1114" s="67"/>
      <c r="Z1114" s="67"/>
    </row>
    <row r="1115" spans="1:26" ht="16.5" x14ac:dyDescent="0.45">
      <c r="A1115" s="67"/>
      <c r="B1115" s="67"/>
      <c r="C1115" s="67"/>
      <c r="D1115" s="67"/>
      <c r="E1115" s="28"/>
      <c r="F1115" s="67"/>
      <c r="G1115" s="67"/>
      <c r="H1115" s="67"/>
      <c r="I1115" s="67"/>
      <c r="J1115" s="97"/>
      <c r="K1115" s="67"/>
      <c r="L1115" s="67"/>
      <c r="M1115" s="67"/>
      <c r="N1115" s="67"/>
      <c r="O1115" s="67"/>
      <c r="P1115" s="67"/>
      <c r="Q1115" s="67"/>
      <c r="R1115" s="67"/>
      <c r="S1115" s="67"/>
      <c r="T1115" s="67"/>
      <c r="U1115" s="67"/>
      <c r="V1115" s="67"/>
      <c r="W1115" s="67"/>
      <c r="X1115" s="67"/>
      <c r="Y1115" s="67"/>
      <c r="Z1115" s="67"/>
    </row>
    <row r="1116" spans="1:26" ht="16.5" x14ac:dyDescent="0.45">
      <c r="A1116" s="67"/>
      <c r="B1116" s="67"/>
      <c r="C1116" s="67"/>
      <c r="D1116" s="67"/>
      <c r="E1116" s="28"/>
      <c r="F1116" s="67"/>
      <c r="G1116" s="67"/>
      <c r="H1116" s="67"/>
      <c r="I1116" s="67"/>
      <c r="J1116" s="97"/>
      <c r="K1116" s="67"/>
      <c r="L1116" s="67"/>
      <c r="M1116" s="67"/>
      <c r="N1116" s="67"/>
      <c r="O1116" s="67"/>
      <c r="P1116" s="67"/>
      <c r="Q1116" s="67"/>
      <c r="R1116" s="67"/>
      <c r="S1116" s="67"/>
      <c r="T1116" s="67"/>
      <c r="U1116" s="67"/>
      <c r="V1116" s="67"/>
      <c r="W1116" s="67"/>
      <c r="X1116" s="67"/>
      <c r="Y1116" s="67"/>
      <c r="Z1116" s="67"/>
    </row>
    <row r="1117" spans="1:26" ht="16.5" x14ac:dyDescent="0.45">
      <c r="A1117" s="67"/>
      <c r="B1117" s="67"/>
      <c r="C1117" s="67"/>
      <c r="D1117" s="67"/>
      <c r="E1117" s="28"/>
      <c r="F1117" s="67"/>
      <c r="G1117" s="67"/>
      <c r="H1117" s="67"/>
      <c r="I1117" s="67"/>
      <c r="J1117" s="97"/>
      <c r="K1117" s="67"/>
      <c r="L1117" s="67"/>
      <c r="M1117" s="67"/>
      <c r="N1117" s="67"/>
      <c r="O1117" s="67"/>
      <c r="P1117" s="67"/>
      <c r="Q1117" s="67"/>
      <c r="R1117" s="67"/>
      <c r="S1117" s="67"/>
      <c r="T1117" s="67"/>
      <c r="U1117" s="67"/>
      <c r="V1117" s="67"/>
      <c r="W1117" s="67"/>
      <c r="X1117" s="67"/>
      <c r="Y1117" s="67"/>
      <c r="Z1117" s="67"/>
    </row>
    <row r="1118" spans="1:26" ht="16.5" x14ac:dyDescent="0.45">
      <c r="A1118" s="67"/>
      <c r="B1118" s="67"/>
      <c r="C1118" s="67"/>
      <c r="D1118" s="67"/>
      <c r="E1118" s="28"/>
      <c r="F1118" s="67"/>
      <c r="G1118" s="67"/>
      <c r="H1118" s="67"/>
      <c r="I1118" s="67"/>
      <c r="J1118" s="97"/>
      <c r="K1118" s="67"/>
      <c r="L1118" s="67"/>
      <c r="M1118" s="67"/>
      <c r="N1118" s="67"/>
      <c r="O1118" s="67"/>
      <c r="P1118" s="67"/>
      <c r="Q1118" s="67"/>
      <c r="R1118" s="67"/>
      <c r="S1118" s="67"/>
      <c r="T1118" s="67"/>
      <c r="U1118" s="67"/>
      <c r="V1118" s="67"/>
      <c r="W1118" s="67"/>
      <c r="X1118" s="67"/>
      <c r="Y1118" s="67"/>
      <c r="Z1118" s="67"/>
    </row>
    <row r="1119" spans="1:26" ht="16.5" x14ac:dyDescent="0.45">
      <c r="A1119" s="67"/>
      <c r="B1119" s="67"/>
      <c r="C1119" s="67"/>
      <c r="D1119" s="67"/>
      <c r="E1119" s="28"/>
      <c r="F1119" s="67"/>
      <c r="G1119" s="67"/>
      <c r="H1119" s="67"/>
      <c r="I1119" s="67"/>
      <c r="J1119" s="97"/>
      <c r="K1119" s="67"/>
      <c r="L1119" s="67"/>
      <c r="M1119" s="67"/>
      <c r="N1119" s="67"/>
      <c r="O1119" s="67"/>
      <c r="P1119" s="67"/>
      <c r="Q1119" s="67"/>
      <c r="R1119" s="67"/>
      <c r="S1119" s="67"/>
      <c r="T1119" s="67"/>
      <c r="U1119" s="67"/>
      <c r="V1119" s="67"/>
      <c r="W1119" s="67"/>
      <c r="X1119" s="67"/>
      <c r="Y1119" s="67"/>
      <c r="Z1119" s="67"/>
    </row>
    <row r="1120" spans="1:26" ht="16.5" x14ac:dyDescent="0.45">
      <c r="A1120" s="67"/>
      <c r="B1120" s="67"/>
      <c r="C1120" s="67"/>
      <c r="D1120" s="67"/>
      <c r="E1120" s="28"/>
      <c r="F1120" s="67"/>
      <c r="G1120" s="67"/>
      <c r="H1120" s="67"/>
      <c r="I1120" s="67"/>
      <c r="J1120" s="97"/>
      <c r="K1120" s="67"/>
      <c r="L1120" s="67"/>
      <c r="M1120" s="67"/>
      <c r="N1120" s="67"/>
      <c r="O1120" s="67"/>
      <c r="P1120" s="67"/>
      <c r="Q1120" s="67"/>
      <c r="R1120" s="67"/>
      <c r="S1120" s="67"/>
      <c r="T1120" s="67"/>
      <c r="U1120" s="67"/>
      <c r="V1120" s="67"/>
      <c r="W1120" s="67"/>
      <c r="X1120" s="67"/>
      <c r="Y1120" s="67"/>
      <c r="Z1120" s="67"/>
    </row>
    <row r="1121" spans="1:26" ht="16.5" x14ac:dyDescent="0.45">
      <c r="A1121" s="67"/>
      <c r="B1121" s="67"/>
      <c r="C1121" s="67"/>
      <c r="D1121" s="67"/>
      <c r="E1121" s="28"/>
      <c r="F1121" s="67"/>
      <c r="G1121" s="67"/>
      <c r="H1121" s="67"/>
      <c r="I1121" s="67"/>
      <c r="J1121" s="97"/>
      <c r="K1121" s="67"/>
      <c r="L1121" s="67"/>
      <c r="M1121" s="67"/>
      <c r="N1121" s="67"/>
      <c r="O1121" s="67"/>
      <c r="P1121" s="67"/>
      <c r="Q1121" s="67"/>
      <c r="R1121" s="67"/>
      <c r="S1121" s="67"/>
      <c r="T1121" s="67"/>
      <c r="U1121" s="67"/>
      <c r="V1121" s="67"/>
      <c r="W1121" s="67"/>
      <c r="X1121" s="67"/>
      <c r="Y1121" s="67"/>
      <c r="Z1121" s="67"/>
    </row>
    <row r="1122" spans="1:26" ht="16.5" x14ac:dyDescent="0.45">
      <c r="A1122" s="67"/>
      <c r="B1122" s="67"/>
      <c r="C1122" s="67"/>
      <c r="D1122" s="67"/>
      <c r="E1122" s="28"/>
      <c r="F1122" s="67"/>
      <c r="G1122" s="67"/>
      <c r="H1122" s="67"/>
      <c r="I1122" s="67"/>
      <c r="J1122" s="97"/>
      <c r="K1122" s="67"/>
      <c r="L1122" s="67"/>
      <c r="M1122" s="67"/>
      <c r="N1122" s="67"/>
      <c r="O1122" s="67"/>
      <c r="P1122" s="67"/>
      <c r="Q1122" s="67"/>
      <c r="R1122" s="67"/>
      <c r="S1122" s="67"/>
      <c r="T1122" s="67"/>
      <c r="U1122" s="67"/>
      <c r="V1122" s="67"/>
      <c r="W1122" s="67"/>
      <c r="X1122" s="67"/>
      <c r="Y1122" s="67"/>
      <c r="Z1122" s="67"/>
    </row>
    <row r="1123" spans="1:26" ht="16.5" x14ac:dyDescent="0.45">
      <c r="A1123" s="67"/>
      <c r="B1123" s="67"/>
      <c r="C1123" s="67"/>
      <c r="D1123" s="67"/>
      <c r="E1123" s="28"/>
      <c r="F1123" s="67"/>
      <c r="G1123" s="67"/>
      <c r="H1123" s="67"/>
      <c r="I1123" s="67"/>
      <c r="J1123" s="97"/>
      <c r="K1123" s="67"/>
      <c r="L1123" s="67"/>
      <c r="M1123" s="67"/>
      <c r="N1123" s="67"/>
      <c r="O1123" s="67"/>
      <c r="P1123" s="67"/>
      <c r="Q1123" s="67"/>
      <c r="R1123" s="67"/>
      <c r="S1123" s="67"/>
      <c r="T1123" s="67"/>
      <c r="U1123" s="67"/>
      <c r="V1123" s="67"/>
      <c r="W1123" s="67"/>
      <c r="X1123" s="67"/>
      <c r="Y1123" s="67"/>
      <c r="Z1123" s="67"/>
    </row>
    <row r="1124" spans="1:26" ht="16.5" x14ac:dyDescent="0.45">
      <c r="A1124" s="67"/>
      <c r="B1124" s="67"/>
      <c r="C1124" s="67"/>
      <c r="D1124" s="67"/>
      <c r="E1124" s="28"/>
      <c r="F1124" s="67"/>
      <c r="G1124" s="67"/>
      <c r="H1124" s="67"/>
      <c r="I1124" s="67"/>
      <c r="J1124" s="97"/>
      <c r="K1124" s="67"/>
      <c r="L1124" s="67"/>
      <c r="M1124" s="67"/>
      <c r="N1124" s="67"/>
      <c r="O1124" s="67"/>
      <c r="P1124" s="67"/>
      <c r="Q1124" s="67"/>
      <c r="R1124" s="67"/>
      <c r="S1124" s="67"/>
      <c r="T1124" s="67"/>
      <c r="U1124" s="67"/>
      <c r="V1124" s="67"/>
      <c r="W1124" s="67"/>
      <c r="X1124" s="67"/>
      <c r="Y1124" s="67"/>
      <c r="Z1124" s="67"/>
    </row>
    <row r="1125" spans="1:26" ht="16.5" x14ac:dyDescent="0.45">
      <c r="A1125" s="67"/>
      <c r="B1125" s="67"/>
      <c r="C1125" s="67"/>
      <c r="D1125" s="67"/>
      <c r="E1125" s="28"/>
      <c r="F1125" s="67"/>
      <c r="G1125" s="67"/>
      <c r="H1125" s="67"/>
      <c r="I1125" s="67"/>
      <c r="J1125" s="97"/>
      <c r="K1125" s="67"/>
      <c r="L1125" s="67"/>
      <c r="M1125" s="67"/>
      <c r="N1125" s="67"/>
      <c r="O1125" s="67"/>
      <c r="P1125" s="67"/>
      <c r="Q1125" s="67"/>
      <c r="R1125" s="67"/>
      <c r="S1125" s="67"/>
      <c r="T1125" s="67"/>
      <c r="U1125" s="67"/>
      <c r="V1125" s="67"/>
      <c r="W1125" s="67"/>
      <c r="X1125" s="67"/>
      <c r="Y1125" s="67"/>
      <c r="Z1125" s="67"/>
    </row>
    <row r="1126" spans="1:26" ht="16.5" x14ac:dyDescent="0.45">
      <c r="A1126" s="67"/>
      <c r="B1126" s="67"/>
      <c r="C1126" s="67"/>
      <c r="D1126" s="67"/>
      <c r="E1126" s="28"/>
      <c r="F1126" s="67"/>
      <c r="G1126" s="67"/>
      <c r="H1126" s="67"/>
      <c r="I1126" s="67"/>
      <c r="J1126" s="97"/>
      <c r="K1126" s="67"/>
      <c r="L1126" s="67"/>
      <c r="M1126" s="67"/>
      <c r="N1126" s="67"/>
      <c r="O1126" s="67"/>
      <c r="P1126" s="67"/>
      <c r="Q1126" s="67"/>
      <c r="R1126" s="67"/>
      <c r="S1126" s="67"/>
      <c r="T1126" s="67"/>
      <c r="U1126" s="67"/>
      <c r="V1126" s="67"/>
      <c r="W1126" s="67"/>
      <c r="X1126" s="67"/>
      <c r="Y1126" s="67"/>
      <c r="Z1126" s="67"/>
    </row>
    <row r="1127" spans="1:26" ht="16.5" x14ac:dyDescent="0.45">
      <c r="A1127" s="67"/>
      <c r="B1127" s="67"/>
      <c r="C1127" s="67"/>
      <c r="D1127" s="67"/>
      <c r="E1127" s="28"/>
      <c r="F1127" s="67"/>
      <c r="G1127" s="67"/>
      <c r="H1127" s="67"/>
      <c r="I1127" s="67"/>
      <c r="J1127" s="97"/>
      <c r="K1127" s="67"/>
      <c r="L1127" s="67"/>
      <c r="M1127" s="67"/>
      <c r="N1127" s="67"/>
      <c r="O1127" s="67"/>
      <c r="P1127" s="67"/>
      <c r="Q1127" s="67"/>
      <c r="R1127" s="67"/>
      <c r="S1127" s="67"/>
      <c r="T1127" s="67"/>
      <c r="U1127" s="67"/>
      <c r="V1127" s="67"/>
      <c r="W1127" s="67"/>
      <c r="X1127" s="67"/>
      <c r="Y1127" s="67"/>
      <c r="Z1127" s="67"/>
    </row>
    <row r="1128" spans="1:26" ht="16.5" x14ac:dyDescent="0.45">
      <c r="A1128" s="67"/>
      <c r="B1128" s="67"/>
      <c r="C1128" s="67"/>
      <c r="D1128" s="67"/>
      <c r="E1128" s="28"/>
      <c r="F1128" s="67"/>
      <c r="G1128" s="67"/>
      <c r="H1128" s="67"/>
      <c r="I1128" s="67"/>
      <c r="J1128" s="97"/>
      <c r="K1128" s="67"/>
      <c r="L1128" s="67"/>
      <c r="M1128" s="67"/>
      <c r="N1128" s="67"/>
      <c r="O1128" s="67"/>
      <c r="P1128" s="67"/>
      <c r="Q1128" s="67"/>
      <c r="R1128" s="67"/>
      <c r="S1128" s="67"/>
      <c r="T1128" s="67"/>
      <c r="U1128" s="67"/>
      <c r="V1128" s="67"/>
      <c r="W1128" s="67"/>
      <c r="X1128" s="67"/>
      <c r="Y1128" s="67"/>
      <c r="Z1128" s="67"/>
    </row>
    <row r="1129" spans="1:26" ht="16.5" x14ac:dyDescent="0.45">
      <c r="A1129" s="67"/>
      <c r="B1129" s="67"/>
      <c r="C1129" s="67"/>
      <c r="D1129" s="67"/>
      <c r="E1129" s="28"/>
      <c r="F1129" s="67"/>
      <c r="G1129" s="67"/>
      <c r="H1129" s="67"/>
      <c r="I1129" s="67"/>
      <c r="J1129" s="97"/>
      <c r="K1129" s="67"/>
      <c r="L1129" s="67"/>
      <c r="M1129" s="67"/>
      <c r="N1129" s="67"/>
      <c r="O1129" s="67"/>
      <c r="P1129" s="67"/>
      <c r="Q1129" s="67"/>
      <c r="R1129" s="67"/>
      <c r="S1129" s="67"/>
      <c r="T1129" s="67"/>
      <c r="U1129" s="67"/>
      <c r="V1129" s="67"/>
      <c r="W1129" s="67"/>
      <c r="X1129" s="67"/>
      <c r="Y1129" s="67"/>
      <c r="Z1129" s="67"/>
    </row>
    <row r="1130" spans="1:26" ht="16.5" x14ac:dyDescent="0.45">
      <c r="A1130" s="67"/>
      <c r="B1130" s="67"/>
      <c r="C1130" s="67"/>
      <c r="D1130" s="67"/>
      <c r="E1130" s="28"/>
      <c r="F1130" s="67"/>
      <c r="G1130" s="67"/>
      <c r="H1130" s="67"/>
      <c r="I1130" s="67"/>
      <c r="J1130" s="97"/>
      <c r="K1130" s="67"/>
      <c r="L1130" s="67"/>
      <c r="M1130" s="67"/>
      <c r="N1130" s="67"/>
      <c r="O1130" s="67"/>
      <c r="P1130" s="67"/>
      <c r="Q1130" s="67"/>
      <c r="R1130" s="67"/>
      <c r="S1130" s="67"/>
      <c r="T1130" s="67"/>
      <c r="U1130" s="67"/>
      <c r="V1130" s="67"/>
      <c r="W1130" s="67"/>
      <c r="X1130" s="67"/>
      <c r="Y1130" s="67"/>
      <c r="Z1130" s="67"/>
    </row>
    <row r="1131" spans="1:26" ht="16.5" x14ac:dyDescent="0.45">
      <c r="A1131" s="67"/>
      <c r="B1131" s="67"/>
      <c r="C1131" s="67"/>
      <c r="D1131" s="67"/>
      <c r="E1131" s="28"/>
      <c r="F1131" s="67"/>
      <c r="G1131" s="67"/>
      <c r="H1131" s="67"/>
      <c r="I1131" s="67"/>
      <c r="J1131" s="97"/>
      <c r="K1131" s="67"/>
      <c r="L1131" s="67"/>
      <c r="M1131" s="67"/>
      <c r="N1131" s="67"/>
      <c r="O1131" s="67"/>
      <c r="P1131" s="67"/>
      <c r="Q1131" s="67"/>
      <c r="R1131" s="67"/>
      <c r="S1131" s="67"/>
      <c r="T1131" s="67"/>
      <c r="U1131" s="67"/>
      <c r="V1131" s="67"/>
      <c r="W1131" s="67"/>
      <c r="X1131" s="67"/>
      <c r="Y1131" s="67"/>
      <c r="Z1131" s="67"/>
    </row>
    <row r="1132" spans="1:26" ht="16.5" x14ac:dyDescent="0.45">
      <c r="A1132" s="67"/>
      <c r="B1132" s="67"/>
      <c r="C1132" s="67"/>
      <c r="D1132" s="67"/>
      <c r="E1132" s="28"/>
      <c r="F1132" s="67"/>
      <c r="G1132" s="67"/>
      <c r="H1132" s="67"/>
      <c r="I1132" s="67"/>
      <c r="J1132" s="97"/>
      <c r="K1132" s="67"/>
      <c r="L1132" s="67"/>
      <c r="M1132" s="67"/>
      <c r="N1132" s="67"/>
      <c r="O1132" s="67"/>
      <c r="P1132" s="67"/>
      <c r="Q1132" s="67"/>
      <c r="R1132" s="67"/>
      <c r="S1132" s="67"/>
      <c r="T1132" s="67"/>
      <c r="U1132" s="67"/>
      <c r="V1132" s="67"/>
      <c r="W1132" s="67"/>
      <c r="X1132" s="67"/>
      <c r="Y1132" s="67"/>
      <c r="Z1132" s="67"/>
    </row>
    <row r="1133" spans="1:26" ht="16.5" x14ac:dyDescent="0.45">
      <c r="A1133" s="67"/>
      <c r="B1133" s="67"/>
      <c r="C1133" s="67"/>
      <c r="D1133" s="67"/>
      <c r="E1133" s="28"/>
      <c r="F1133" s="67"/>
      <c r="G1133" s="67"/>
      <c r="H1133" s="67"/>
      <c r="I1133" s="67"/>
      <c r="J1133" s="97"/>
      <c r="K1133" s="67"/>
      <c r="L1133" s="67"/>
      <c r="M1133" s="67"/>
      <c r="N1133" s="67"/>
      <c r="O1133" s="67"/>
      <c r="P1133" s="67"/>
      <c r="Q1133" s="67"/>
      <c r="R1133" s="67"/>
      <c r="S1133" s="67"/>
      <c r="T1133" s="67"/>
      <c r="U1133" s="67"/>
      <c r="V1133" s="67"/>
      <c r="W1133" s="67"/>
      <c r="X1133" s="67"/>
      <c r="Y1133" s="67"/>
      <c r="Z1133" s="67"/>
    </row>
    <row r="1134" spans="1:26" ht="16.5" x14ac:dyDescent="0.45">
      <c r="A1134" s="67"/>
      <c r="B1134" s="67"/>
      <c r="C1134" s="67"/>
      <c r="D1134" s="67"/>
      <c r="E1134" s="28"/>
      <c r="F1134" s="67"/>
      <c r="G1134" s="67"/>
      <c r="H1134" s="67"/>
      <c r="I1134" s="67"/>
      <c r="J1134" s="97"/>
      <c r="K1134" s="67"/>
      <c r="L1134" s="67"/>
      <c r="M1134" s="67"/>
      <c r="N1134" s="67"/>
      <c r="O1134" s="67"/>
      <c r="P1134" s="67"/>
      <c r="Q1134" s="67"/>
      <c r="R1134" s="67"/>
      <c r="S1134" s="67"/>
      <c r="T1134" s="67"/>
      <c r="U1134" s="67"/>
      <c r="V1134" s="67"/>
      <c r="W1134" s="67"/>
      <c r="X1134" s="67"/>
      <c r="Y1134" s="67"/>
      <c r="Z1134" s="67"/>
    </row>
    <row r="1135" spans="1:26" ht="16.5" x14ac:dyDescent="0.45">
      <c r="A1135" s="67"/>
      <c r="B1135" s="67"/>
      <c r="C1135" s="67"/>
      <c r="D1135" s="67"/>
      <c r="E1135" s="28"/>
      <c r="F1135" s="67"/>
      <c r="G1135" s="67"/>
      <c r="H1135" s="67"/>
      <c r="I1135" s="67"/>
      <c r="J1135" s="97"/>
      <c r="K1135" s="67"/>
      <c r="L1135" s="67"/>
      <c r="M1135" s="67"/>
      <c r="N1135" s="67"/>
      <c r="O1135" s="67"/>
      <c r="P1135" s="67"/>
      <c r="Q1135" s="67"/>
      <c r="R1135" s="67"/>
      <c r="S1135" s="67"/>
      <c r="T1135" s="67"/>
      <c r="U1135" s="67"/>
      <c r="V1135" s="67"/>
      <c r="W1135" s="67"/>
      <c r="X1135" s="67"/>
      <c r="Y1135" s="67"/>
      <c r="Z1135" s="67"/>
    </row>
    <row r="1136" spans="1:26" ht="16.5" x14ac:dyDescent="0.45">
      <c r="A1136" s="67"/>
      <c r="B1136" s="67"/>
      <c r="C1136" s="67"/>
      <c r="D1136" s="67"/>
      <c r="E1136" s="28"/>
      <c r="F1136" s="67"/>
      <c r="G1136" s="67"/>
      <c r="H1136" s="67"/>
      <c r="I1136" s="67"/>
      <c r="J1136" s="97"/>
      <c r="K1136" s="67"/>
      <c r="L1136" s="67"/>
      <c r="M1136" s="67"/>
      <c r="N1136" s="67"/>
      <c r="O1136" s="67"/>
      <c r="P1136" s="67"/>
      <c r="Q1136" s="67"/>
      <c r="R1136" s="67"/>
      <c r="S1136" s="67"/>
      <c r="T1136" s="67"/>
      <c r="U1136" s="67"/>
      <c r="V1136" s="67"/>
      <c r="W1136" s="67"/>
      <c r="X1136" s="67"/>
      <c r="Y1136" s="67"/>
      <c r="Z1136" s="67"/>
    </row>
    <row r="1137" spans="1:26" ht="16.5" x14ac:dyDescent="0.45">
      <c r="A1137" s="67"/>
      <c r="B1137" s="67"/>
      <c r="C1137" s="67"/>
      <c r="D1137" s="67"/>
      <c r="E1137" s="28"/>
      <c r="F1137" s="67"/>
      <c r="G1137" s="67"/>
      <c r="H1137" s="67"/>
      <c r="I1137" s="67"/>
      <c r="J1137" s="97"/>
      <c r="K1137" s="67"/>
      <c r="L1137" s="67"/>
      <c r="M1137" s="67"/>
      <c r="N1137" s="67"/>
      <c r="O1137" s="67"/>
      <c r="P1137" s="67"/>
      <c r="Q1137" s="67"/>
      <c r="R1137" s="67"/>
      <c r="S1137" s="67"/>
      <c r="T1137" s="67"/>
      <c r="U1137" s="67"/>
      <c r="V1137" s="67"/>
      <c r="W1137" s="67"/>
      <c r="X1137" s="67"/>
      <c r="Y1137" s="67"/>
      <c r="Z1137" s="67"/>
    </row>
    <row r="1138" spans="1:26" ht="16.5" x14ac:dyDescent="0.45">
      <c r="A1138" s="67"/>
      <c r="B1138" s="67"/>
      <c r="C1138" s="67"/>
      <c r="D1138" s="67"/>
      <c r="E1138" s="28"/>
      <c r="F1138" s="67"/>
      <c r="G1138" s="67"/>
      <c r="H1138" s="67"/>
      <c r="I1138" s="67"/>
      <c r="J1138" s="97"/>
      <c r="K1138" s="67"/>
      <c r="L1138" s="67"/>
      <c r="M1138" s="67"/>
      <c r="N1138" s="67"/>
      <c r="O1138" s="67"/>
      <c r="P1138" s="67"/>
      <c r="Q1138" s="67"/>
      <c r="R1138" s="67"/>
      <c r="S1138" s="67"/>
      <c r="T1138" s="67"/>
      <c r="U1138" s="67"/>
      <c r="V1138" s="67"/>
      <c r="W1138" s="67"/>
      <c r="X1138" s="67"/>
      <c r="Y1138" s="67"/>
      <c r="Z1138" s="67"/>
    </row>
    <row r="1139" spans="1:26" ht="16.5" x14ac:dyDescent="0.45">
      <c r="A1139" s="67"/>
      <c r="B1139" s="67"/>
      <c r="C1139" s="67"/>
      <c r="D1139" s="67"/>
      <c r="E1139" s="28"/>
      <c r="F1139" s="67"/>
      <c r="G1139" s="67"/>
      <c r="H1139" s="67"/>
      <c r="I1139" s="67"/>
      <c r="J1139" s="97"/>
      <c r="K1139" s="67"/>
      <c r="L1139" s="67"/>
      <c r="M1139" s="67"/>
      <c r="N1139" s="67"/>
      <c r="O1139" s="67"/>
      <c r="P1139" s="67"/>
      <c r="Q1139" s="67"/>
      <c r="R1139" s="67"/>
      <c r="S1139" s="67"/>
      <c r="T1139" s="67"/>
      <c r="U1139" s="67"/>
      <c r="V1139" s="67"/>
      <c r="W1139" s="67"/>
      <c r="X1139" s="67"/>
      <c r="Y1139" s="67"/>
      <c r="Z1139" s="67"/>
    </row>
    <row r="1140" spans="1:26" ht="16.5" x14ac:dyDescent="0.45">
      <c r="A1140" s="67"/>
      <c r="B1140" s="67"/>
      <c r="C1140" s="67"/>
      <c r="D1140" s="67"/>
      <c r="E1140" s="28"/>
      <c r="F1140" s="67"/>
      <c r="G1140" s="67"/>
      <c r="H1140" s="67"/>
      <c r="I1140" s="67"/>
      <c r="J1140" s="97"/>
      <c r="K1140" s="67"/>
      <c r="L1140" s="67"/>
      <c r="M1140" s="67"/>
      <c r="N1140" s="67"/>
      <c r="O1140" s="67"/>
      <c r="P1140" s="67"/>
      <c r="Q1140" s="67"/>
      <c r="R1140" s="67"/>
      <c r="S1140" s="67"/>
      <c r="T1140" s="67"/>
      <c r="U1140" s="67"/>
      <c r="V1140" s="67"/>
      <c r="W1140" s="67"/>
      <c r="X1140" s="67"/>
      <c r="Y1140" s="67"/>
      <c r="Z1140" s="67"/>
    </row>
    <row r="1141" spans="1:26" ht="16.5" x14ac:dyDescent="0.45">
      <c r="A1141" s="67"/>
      <c r="B1141" s="67"/>
      <c r="C1141" s="67"/>
      <c r="D1141" s="67"/>
      <c r="E1141" s="28"/>
      <c r="F1141" s="67"/>
      <c r="G1141" s="67"/>
      <c r="H1141" s="67"/>
      <c r="I1141" s="67"/>
      <c r="J1141" s="97"/>
      <c r="K1141" s="67"/>
      <c r="L1141" s="67"/>
      <c r="M1141" s="67"/>
      <c r="N1141" s="67"/>
      <c r="O1141" s="67"/>
      <c r="P1141" s="67"/>
      <c r="Q1141" s="67"/>
      <c r="R1141" s="67"/>
      <c r="S1141" s="67"/>
      <c r="T1141" s="67"/>
      <c r="U1141" s="67"/>
      <c r="V1141" s="67"/>
      <c r="W1141" s="67"/>
      <c r="X1141" s="67"/>
      <c r="Y1141" s="67"/>
      <c r="Z1141" s="67"/>
    </row>
    <row r="1142" spans="1:26" ht="16.5" x14ac:dyDescent="0.45">
      <c r="A1142" s="67"/>
      <c r="B1142" s="67"/>
      <c r="C1142" s="67"/>
      <c r="D1142" s="67"/>
      <c r="E1142" s="28"/>
      <c r="F1142" s="67"/>
      <c r="G1142" s="67"/>
      <c r="H1142" s="67"/>
      <c r="I1142" s="67"/>
      <c r="J1142" s="97"/>
      <c r="K1142" s="67"/>
      <c r="L1142" s="67"/>
      <c r="M1142" s="67"/>
      <c r="N1142" s="67"/>
      <c r="O1142" s="67"/>
      <c r="P1142" s="67"/>
      <c r="Q1142" s="67"/>
      <c r="R1142" s="67"/>
      <c r="S1142" s="67"/>
      <c r="T1142" s="67"/>
      <c r="U1142" s="67"/>
      <c r="V1142" s="67"/>
      <c r="W1142" s="67"/>
      <c r="X1142" s="67"/>
      <c r="Y1142" s="67"/>
      <c r="Z1142" s="67"/>
    </row>
    <row r="1143" spans="1:26" ht="16.5" x14ac:dyDescent="0.45">
      <c r="A1143" s="67"/>
      <c r="B1143" s="67"/>
      <c r="C1143" s="67"/>
      <c r="D1143" s="67"/>
      <c r="E1143" s="28"/>
      <c r="F1143" s="67"/>
      <c r="G1143" s="67"/>
      <c r="H1143" s="67"/>
      <c r="I1143" s="67"/>
      <c r="J1143" s="97"/>
      <c r="K1143" s="67"/>
      <c r="L1143" s="67"/>
      <c r="M1143" s="67"/>
      <c r="N1143" s="67"/>
      <c r="O1143" s="67"/>
      <c r="P1143" s="67"/>
      <c r="Q1143" s="67"/>
      <c r="R1143" s="67"/>
      <c r="S1143" s="67"/>
      <c r="T1143" s="67"/>
      <c r="U1143" s="67"/>
      <c r="V1143" s="67"/>
      <c r="W1143" s="67"/>
      <c r="X1143" s="67"/>
      <c r="Y1143" s="67"/>
      <c r="Z1143" s="67"/>
    </row>
    <row r="1144" spans="1:26" ht="16.5" x14ac:dyDescent="0.45">
      <c r="A1144" s="67"/>
      <c r="B1144" s="67"/>
      <c r="C1144" s="67"/>
      <c r="D1144" s="67"/>
      <c r="E1144" s="28"/>
      <c r="F1144" s="67"/>
      <c r="G1144" s="67"/>
      <c r="H1144" s="67"/>
      <c r="I1144" s="67"/>
      <c r="J1144" s="97"/>
      <c r="K1144" s="67"/>
      <c r="L1144" s="67"/>
      <c r="M1144" s="67"/>
      <c r="N1144" s="67"/>
      <c r="O1144" s="67"/>
      <c r="P1144" s="67"/>
      <c r="Q1144" s="67"/>
      <c r="R1144" s="67"/>
      <c r="S1144" s="67"/>
      <c r="T1144" s="67"/>
      <c r="U1144" s="67"/>
      <c r="V1144" s="67"/>
      <c r="W1144" s="67"/>
      <c r="X1144" s="67"/>
      <c r="Y1144" s="67"/>
      <c r="Z1144" s="67"/>
    </row>
    <row r="1145" spans="1:26" ht="16.5" x14ac:dyDescent="0.45">
      <c r="A1145" s="67"/>
      <c r="B1145" s="67"/>
      <c r="C1145" s="67"/>
      <c r="D1145" s="67"/>
      <c r="E1145" s="28"/>
      <c r="F1145" s="67"/>
      <c r="G1145" s="67"/>
      <c r="H1145" s="67"/>
      <c r="I1145" s="67"/>
      <c r="J1145" s="97"/>
      <c r="K1145" s="67"/>
      <c r="L1145" s="67"/>
      <c r="M1145" s="67"/>
      <c r="N1145" s="67"/>
      <c r="O1145" s="67"/>
      <c r="P1145" s="67"/>
      <c r="Q1145" s="67"/>
      <c r="R1145" s="67"/>
      <c r="S1145" s="67"/>
      <c r="T1145" s="67"/>
      <c r="U1145" s="67"/>
      <c r="V1145" s="67"/>
      <c r="W1145" s="67"/>
      <c r="X1145" s="67"/>
      <c r="Y1145" s="67"/>
      <c r="Z1145" s="67"/>
    </row>
    <row r="1146" spans="1:26" ht="16.5" x14ac:dyDescent="0.45">
      <c r="A1146" s="67"/>
      <c r="B1146" s="67"/>
      <c r="C1146" s="67"/>
      <c r="D1146" s="67"/>
      <c r="E1146" s="28"/>
      <c r="F1146" s="67"/>
      <c r="G1146" s="67"/>
      <c r="H1146" s="67"/>
      <c r="I1146" s="67"/>
      <c r="J1146" s="97"/>
      <c r="K1146" s="67"/>
      <c r="L1146" s="67"/>
      <c r="M1146" s="67"/>
      <c r="N1146" s="67"/>
      <c r="O1146" s="67"/>
      <c r="P1146" s="67"/>
      <c r="Q1146" s="67"/>
      <c r="R1146" s="67"/>
      <c r="S1146" s="67"/>
      <c r="T1146" s="67"/>
      <c r="U1146" s="67"/>
      <c r="V1146" s="67"/>
      <c r="W1146" s="67"/>
      <c r="X1146" s="67"/>
      <c r="Y1146" s="67"/>
      <c r="Z1146" s="67"/>
    </row>
    <row r="1147" spans="1:26" ht="16.5" x14ac:dyDescent="0.45">
      <c r="A1147" s="67"/>
      <c r="B1147" s="67"/>
      <c r="C1147" s="67"/>
      <c r="D1147" s="67"/>
      <c r="E1147" s="28"/>
      <c r="F1147" s="67"/>
      <c r="G1147" s="67"/>
      <c r="H1147" s="67"/>
      <c r="I1147" s="67"/>
      <c r="J1147" s="97"/>
      <c r="K1147" s="67"/>
      <c r="L1147" s="67"/>
      <c r="M1147" s="67"/>
      <c r="N1147" s="67"/>
      <c r="O1147" s="67"/>
      <c r="P1147" s="67"/>
      <c r="Q1147" s="67"/>
      <c r="R1147" s="67"/>
      <c r="S1147" s="67"/>
      <c r="T1147" s="67"/>
      <c r="U1147" s="67"/>
      <c r="V1147" s="67"/>
      <c r="W1147" s="67"/>
      <c r="X1147" s="67"/>
      <c r="Y1147" s="67"/>
      <c r="Z1147" s="67"/>
    </row>
    <row r="1148" spans="1:26" ht="16.5" x14ac:dyDescent="0.45">
      <c r="A1148" s="67"/>
      <c r="B1148" s="67"/>
      <c r="C1148" s="67"/>
      <c r="D1148" s="67"/>
      <c r="E1148" s="28"/>
      <c r="F1148" s="67"/>
      <c r="G1148" s="67"/>
      <c r="H1148" s="67"/>
      <c r="I1148" s="67"/>
      <c r="J1148" s="97"/>
      <c r="K1148" s="67"/>
      <c r="L1148" s="67"/>
      <c r="M1148" s="67"/>
      <c r="N1148" s="67"/>
      <c r="O1148" s="67"/>
      <c r="P1148" s="67"/>
      <c r="Q1148" s="67"/>
      <c r="R1148" s="67"/>
      <c r="S1148" s="67"/>
      <c r="T1148" s="67"/>
      <c r="U1148" s="67"/>
      <c r="V1148" s="67"/>
      <c r="W1148" s="67"/>
      <c r="X1148" s="67"/>
      <c r="Y1148" s="67"/>
      <c r="Z1148" s="67"/>
    </row>
    <row r="1149" spans="1:26" ht="16.5" x14ac:dyDescent="0.45">
      <c r="A1149" s="67"/>
      <c r="B1149" s="67"/>
      <c r="C1149" s="67"/>
      <c r="D1149" s="67"/>
      <c r="E1149" s="28"/>
      <c r="F1149" s="67"/>
      <c r="G1149" s="67"/>
      <c r="H1149" s="67"/>
      <c r="I1149" s="67"/>
      <c r="J1149" s="97"/>
      <c r="K1149" s="67"/>
      <c r="L1149" s="67"/>
      <c r="M1149" s="67"/>
      <c r="N1149" s="67"/>
      <c r="O1149" s="67"/>
      <c r="P1149" s="67"/>
      <c r="Q1149" s="67"/>
      <c r="R1149" s="67"/>
      <c r="S1149" s="67"/>
      <c r="T1149" s="67"/>
      <c r="U1149" s="67"/>
      <c r="V1149" s="67"/>
      <c r="W1149" s="67"/>
      <c r="X1149" s="67"/>
      <c r="Y1149" s="67"/>
      <c r="Z1149" s="67"/>
    </row>
    <row r="1150" spans="1:26" ht="16.5" x14ac:dyDescent="0.45">
      <c r="A1150" s="67"/>
      <c r="B1150" s="67"/>
      <c r="C1150" s="67"/>
      <c r="D1150" s="67"/>
      <c r="E1150" s="28"/>
      <c r="F1150" s="67"/>
      <c r="G1150" s="67"/>
      <c r="H1150" s="67"/>
      <c r="I1150" s="67"/>
      <c r="J1150" s="97"/>
      <c r="K1150" s="67"/>
      <c r="L1150" s="67"/>
      <c r="M1150" s="67"/>
      <c r="N1150" s="67"/>
      <c r="O1150" s="67"/>
      <c r="P1150" s="67"/>
      <c r="Q1150" s="67"/>
      <c r="R1150" s="67"/>
      <c r="S1150" s="67"/>
      <c r="T1150" s="67"/>
      <c r="U1150" s="67"/>
      <c r="V1150" s="67"/>
      <c r="W1150" s="67"/>
      <c r="X1150" s="67"/>
      <c r="Y1150" s="67"/>
      <c r="Z1150" s="67"/>
    </row>
    <row r="1151" spans="1:26" ht="16.5" x14ac:dyDescent="0.45">
      <c r="A1151" s="67"/>
      <c r="B1151" s="67"/>
      <c r="C1151" s="67"/>
      <c r="D1151" s="67"/>
      <c r="E1151" s="28"/>
      <c r="F1151" s="67"/>
      <c r="G1151" s="67"/>
      <c r="H1151" s="67"/>
      <c r="I1151" s="67"/>
      <c r="J1151" s="97"/>
      <c r="K1151" s="67"/>
      <c r="L1151" s="67"/>
      <c r="M1151" s="67"/>
      <c r="N1151" s="67"/>
      <c r="O1151" s="67"/>
      <c r="P1151" s="67"/>
      <c r="Q1151" s="67"/>
      <c r="R1151" s="67"/>
      <c r="S1151" s="67"/>
      <c r="T1151" s="67"/>
      <c r="U1151" s="67"/>
      <c r="V1151" s="67"/>
      <c r="W1151" s="67"/>
      <c r="X1151" s="67"/>
      <c r="Y1151" s="67"/>
      <c r="Z1151" s="67"/>
    </row>
    <row r="1152" spans="1:26" ht="16.5" x14ac:dyDescent="0.45">
      <c r="A1152" s="67"/>
      <c r="B1152" s="67"/>
      <c r="C1152" s="67"/>
      <c r="D1152" s="67"/>
      <c r="E1152" s="28"/>
      <c r="F1152" s="67"/>
      <c r="G1152" s="67"/>
      <c r="H1152" s="67"/>
      <c r="I1152" s="67"/>
      <c r="J1152" s="97"/>
      <c r="K1152" s="67"/>
      <c r="L1152" s="67"/>
      <c r="M1152" s="67"/>
      <c r="N1152" s="67"/>
      <c r="O1152" s="67"/>
      <c r="P1152" s="67"/>
      <c r="Q1152" s="67"/>
      <c r="R1152" s="67"/>
      <c r="S1152" s="67"/>
      <c r="T1152" s="67"/>
      <c r="U1152" s="67"/>
      <c r="V1152" s="67"/>
      <c r="W1152" s="67"/>
      <c r="X1152" s="67"/>
      <c r="Y1152" s="67"/>
      <c r="Z1152" s="67"/>
    </row>
    <row r="1153" spans="1:26" ht="16.5" x14ac:dyDescent="0.45">
      <c r="A1153" s="67"/>
      <c r="B1153" s="67"/>
      <c r="C1153" s="67"/>
      <c r="D1153" s="67"/>
      <c r="E1153" s="28"/>
      <c r="F1153" s="67"/>
      <c r="G1153" s="67"/>
      <c r="H1153" s="67"/>
      <c r="I1153" s="67"/>
      <c r="J1153" s="97"/>
      <c r="K1153" s="67"/>
      <c r="L1153" s="67"/>
      <c r="M1153" s="67"/>
      <c r="N1153" s="67"/>
      <c r="O1153" s="67"/>
      <c r="P1153" s="67"/>
      <c r="Q1153" s="67"/>
      <c r="R1153" s="67"/>
      <c r="S1153" s="67"/>
      <c r="T1153" s="67"/>
      <c r="U1153" s="67"/>
      <c r="V1153" s="67"/>
      <c r="W1153" s="67"/>
      <c r="X1153" s="67"/>
      <c r="Y1153" s="67"/>
      <c r="Z1153" s="67"/>
    </row>
    <row r="1154" spans="1:26" ht="16.5" x14ac:dyDescent="0.45">
      <c r="A1154" s="67"/>
      <c r="B1154" s="67"/>
      <c r="C1154" s="67"/>
      <c r="D1154" s="67"/>
      <c r="E1154" s="28"/>
      <c r="F1154" s="67"/>
      <c r="G1154" s="67"/>
      <c r="H1154" s="67"/>
      <c r="I1154" s="67"/>
      <c r="J1154" s="97"/>
      <c r="K1154" s="67"/>
      <c r="L1154" s="67"/>
      <c r="M1154" s="67"/>
      <c r="N1154" s="67"/>
      <c r="O1154" s="67"/>
      <c r="P1154" s="67"/>
      <c r="Q1154" s="67"/>
      <c r="R1154" s="67"/>
      <c r="S1154" s="67"/>
      <c r="T1154" s="67"/>
      <c r="U1154" s="67"/>
      <c r="V1154" s="67"/>
      <c r="W1154" s="67"/>
      <c r="X1154" s="67"/>
      <c r="Y1154" s="67"/>
      <c r="Z1154" s="67"/>
    </row>
    <row r="1155" spans="1:26" ht="16.5" x14ac:dyDescent="0.45">
      <c r="A1155" s="67"/>
      <c r="B1155" s="67"/>
      <c r="C1155" s="67"/>
      <c r="D1155" s="67"/>
      <c r="E1155" s="28"/>
      <c r="F1155" s="67"/>
      <c r="G1155" s="67"/>
      <c r="H1155" s="67"/>
      <c r="I1155" s="67"/>
      <c r="J1155" s="97"/>
      <c r="K1155" s="67"/>
      <c r="L1155" s="67"/>
      <c r="M1155" s="67"/>
      <c r="N1155" s="67"/>
      <c r="O1155" s="67"/>
      <c r="P1155" s="67"/>
      <c r="Q1155" s="67"/>
      <c r="R1155" s="67"/>
      <c r="S1155" s="67"/>
      <c r="T1155" s="67"/>
      <c r="U1155" s="67"/>
      <c r="V1155" s="67"/>
      <c r="W1155" s="67"/>
      <c r="X1155" s="67"/>
      <c r="Y1155" s="67"/>
      <c r="Z1155" s="67"/>
    </row>
    <row r="1156" spans="1:26" ht="16.5" x14ac:dyDescent="0.45">
      <c r="A1156" s="67"/>
      <c r="B1156" s="67"/>
      <c r="C1156" s="67"/>
      <c r="D1156" s="67"/>
      <c r="E1156" s="28"/>
      <c r="F1156" s="67"/>
      <c r="G1156" s="67"/>
      <c r="H1156" s="67"/>
      <c r="I1156" s="67"/>
      <c r="J1156" s="97"/>
      <c r="K1156" s="67"/>
      <c r="L1156" s="67"/>
      <c r="M1156" s="67"/>
      <c r="N1156" s="67"/>
      <c r="O1156" s="67"/>
      <c r="P1156" s="67"/>
      <c r="Q1156" s="67"/>
      <c r="R1156" s="67"/>
      <c r="S1156" s="67"/>
      <c r="T1156" s="67"/>
      <c r="U1156" s="67"/>
      <c r="V1156" s="67"/>
      <c r="W1156" s="67"/>
      <c r="X1156" s="67"/>
      <c r="Y1156" s="67"/>
      <c r="Z1156" s="67"/>
    </row>
    <row r="1157" spans="1:26" ht="16.5" x14ac:dyDescent="0.45">
      <c r="A1157" s="67"/>
      <c r="B1157" s="67"/>
      <c r="C1157" s="67"/>
      <c r="D1157" s="67"/>
      <c r="E1157" s="28"/>
      <c r="F1157" s="67"/>
      <c r="G1157" s="67"/>
      <c r="H1157" s="67"/>
      <c r="I1157" s="67"/>
      <c r="J1157" s="97"/>
      <c r="K1157" s="67"/>
      <c r="L1157" s="67"/>
      <c r="M1157" s="67"/>
      <c r="N1157" s="67"/>
      <c r="O1157" s="67"/>
      <c r="P1157" s="67"/>
      <c r="Q1157" s="67"/>
      <c r="R1157" s="67"/>
      <c r="S1157" s="67"/>
      <c r="T1157" s="67"/>
      <c r="U1157" s="67"/>
      <c r="V1157" s="67"/>
      <c r="W1157" s="67"/>
      <c r="X1157" s="67"/>
      <c r="Y1157" s="67"/>
      <c r="Z1157" s="67"/>
    </row>
    <row r="1158" spans="1:26" ht="16.5" x14ac:dyDescent="0.45">
      <c r="A1158" s="67"/>
      <c r="B1158" s="67"/>
      <c r="C1158" s="67"/>
      <c r="D1158" s="67"/>
      <c r="E1158" s="28"/>
      <c r="F1158" s="67"/>
      <c r="G1158" s="67"/>
      <c r="H1158" s="67"/>
      <c r="I1158" s="67"/>
      <c r="J1158" s="97"/>
      <c r="K1158" s="67"/>
      <c r="L1158" s="67"/>
      <c r="M1158" s="67"/>
      <c r="N1158" s="67"/>
      <c r="O1158" s="67"/>
      <c r="P1158" s="67"/>
      <c r="Q1158" s="67"/>
      <c r="R1158" s="67"/>
      <c r="S1158" s="67"/>
      <c r="T1158" s="67"/>
      <c r="U1158" s="67"/>
      <c r="V1158" s="67"/>
      <c r="W1158" s="67"/>
      <c r="X1158" s="67"/>
      <c r="Y1158" s="67"/>
      <c r="Z1158" s="67"/>
    </row>
    <row r="1159" spans="1:26" ht="16.5" x14ac:dyDescent="0.45">
      <c r="A1159" s="67"/>
      <c r="B1159" s="67"/>
      <c r="C1159" s="67"/>
      <c r="D1159" s="67"/>
      <c r="E1159" s="28"/>
      <c r="F1159" s="67"/>
      <c r="G1159" s="67"/>
      <c r="H1159" s="67"/>
      <c r="I1159" s="67"/>
      <c r="J1159" s="97"/>
      <c r="K1159" s="67"/>
      <c r="L1159" s="67"/>
      <c r="M1159" s="67"/>
      <c r="N1159" s="67"/>
      <c r="O1159" s="67"/>
      <c r="P1159" s="67"/>
      <c r="Q1159" s="67"/>
      <c r="R1159" s="67"/>
      <c r="S1159" s="67"/>
      <c r="T1159" s="67"/>
      <c r="U1159" s="67"/>
      <c r="V1159" s="67"/>
      <c r="W1159" s="67"/>
      <c r="X1159" s="67"/>
      <c r="Y1159" s="67"/>
      <c r="Z1159" s="67"/>
    </row>
    <row r="1160" spans="1:26" ht="16.5" x14ac:dyDescent="0.45">
      <c r="A1160" s="67"/>
      <c r="B1160" s="67"/>
      <c r="C1160" s="67"/>
      <c r="D1160" s="67"/>
      <c r="E1160" s="28"/>
      <c r="F1160" s="67"/>
      <c r="G1160" s="67"/>
      <c r="H1160" s="67"/>
      <c r="I1160" s="67"/>
      <c r="J1160" s="97"/>
      <c r="K1160" s="67"/>
      <c r="L1160" s="67"/>
      <c r="M1160" s="67"/>
      <c r="N1160" s="67"/>
      <c r="O1160" s="67"/>
      <c r="P1160" s="67"/>
      <c r="Q1160" s="67"/>
      <c r="R1160" s="67"/>
      <c r="S1160" s="67"/>
      <c r="T1160" s="67"/>
      <c r="U1160" s="67"/>
      <c r="V1160" s="67"/>
      <c r="W1160" s="67"/>
      <c r="X1160" s="67"/>
      <c r="Y1160" s="67"/>
      <c r="Z1160" s="67"/>
    </row>
    <row r="1161" spans="1:26" ht="16.5" x14ac:dyDescent="0.45">
      <c r="A1161" s="67"/>
      <c r="B1161" s="67"/>
      <c r="C1161" s="67"/>
      <c r="D1161" s="67"/>
      <c r="E1161" s="28"/>
      <c r="F1161" s="67"/>
      <c r="G1161" s="67"/>
      <c r="H1161" s="67"/>
      <c r="I1161" s="67"/>
      <c r="J1161" s="97"/>
      <c r="K1161" s="67"/>
      <c r="L1161" s="67"/>
      <c r="M1161" s="67"/>
      <c r="N1161" s="67"/>
      <c r="O1161" s="67"/>
      <c r="P1161" s="67"/>
      <c r="Q1161" s="67"/>
      <c r="R1161" s="67"/>
      <c r="S1161" s="67"/>
      <c r="T1161" s="67"/>
      <c r="U1161" s="67"/>
      <c r="V1161" s="67"/>
      <c r="W1161" s="67"/>
      <c r="X1161" s="67"/>
      <c r="Y1161" s="67"/>
      <c r="Z1161" s="67"/>
    </row>
    <row r="1162" spans="1:26" ht="16.5" x14ac:dyDescent="0.45">
      <c r="A1162" s="67"/>
      <c r="B1162" s="67"/>
      <c r="C1162" s="67"/>
      <c r="D1162" s="67"/>
      <c r="E1162" s="28"/>
      <c r="F1162" s="67"/>
      <c r="G1162" s="67"/>
      <c r="H1162" s="67"/>
      <c r="I1162" s="67"/>
      <c r="J1162" s="97"/>
      <c r="K1162" s="67"/>
      <c r="L1162" s="67"/>
      <c r="M1162" s="67"/>
      <c r="N1162" s="67"/>
      <c r="O1162" s="67"/>
      <c r="P1162" s="67"/>
      <c r="Q1162" s="67"/>
      <c r="R1162" s="67"/>
      <c r="S1162" s="67"/>
      <c r="T1162" s="67"/>
      <c r="U1162" s="67"/>
      <c r="V1162" s="67"/>
      <c r="W1162" s="67"/>
      <c r="X1162" s="67"/>
      <c r="Y1162" s="67"/>
      <c r="Z1162" s="67"/>
    </row>
    <row r="1163" spans="1:26" ht="16.5" x14ac:dyDescent="0.45">
      <c r="A1163" s="67"/>
      <c r="B1163" s="67"/>
      <c r="C1163" s="67"/>
      <c r="D1163" s="67"/>
      <c r="E1163" s="28"/>
      <c r="F1163" s="67"/>
      <c r="G1163" s="67"/>
      <c r="H1163" s="67"/>
      <c r="I1163" s="67"/>
      <c r="J1163" s="97"/>
      <c r="K1163" s="67"/>
      <c r="L1163" s="67"/>
      <c r="M1163" s="67"/>
      <c r="N1163" s="67"/>
      <c r="O1163" s="67"/>
      <c r="P1163" s="67"/>
      <c r="Q1163" s="67"/>
      <c r="R1163" s="67"/>
      <c r="S1163" s="67"/>
      <c r="T1163" s="67"/>
      <c r="U1163" s="67"/>
      <c r="V1163" s="67"/>
      <c r="W1163" s="67"/>
      <c r="X1163" s="67"/>
      <c r="Y1163" s="67"/>
      <c r="Z1163" s="67"/>
    </row>
    <row r="1164" spans="1:26" ht="16.5" x14ac:dyDescent="0.45">
      <c r="A1164" s="67"/>
      <c r="B1164" s="67"/>
      <c r="C1164" s="67"/>
      <c r="D1164" s="67"/>
      <c r="E1164" s="28"/>
      <c r="F1164" s="67"/>
      <c r="G1164" s="67"/>
      <c r="H1164" s="67"/>
      <c r="I1164" s="67"/>
      <c r="J1164" s="97"/>
      <c r="K1164" s="67"/>
      <c r="L1164" s="67"/>
      <c r="M1164" s="67"/>
      <c r="N1164" s="67"/>
      <c r="O1164" s="67"/>
      <c r="P1164" s="67"/>
      <c r="Q1164" s="67"/>
      <c r="R1164" s="67"/>
      <c r="S1164" s="67"/>
      <c r="T1164" s="67"/>
      <c r="U1164" s="67"/>
      <c r="V1164" s="67"/>
      <c r="W1164" s="67"/>
      <c r="X1164" s="67"/>
      <c r="Y1164" s="67"/>
      <c r="Z1164" s="67"/>
    </row>
    <row r="1165" spans="1:26" ht="16.5" x14ac:dyDescent="0.45">
      <c r="A1165" s="67"/>
      <c r="B1165" s="67"/>
      <c r="C1165" s="67"/>
      <c r="D1165" s="67"/>
      <c r="E1165" s="28"/>
      <c r="F1165" s="67"/>
      <c r="G1165" s="67"/>
      <c r="H1165" s="67"/>
      <c r="I1165" s="67"/>
      <c r="J1165" s="97"/>
      <c r="K1165" s="67"/>
      <c r="L1165" s="67"/>
      <c r="M1165" s="67"/>
      <c r="N1165" s="67"/>
      <c r="O1165" s="67"/>
      <c r="P1165" s="67"/>
      <c r="Q1165" s="67"/>
      <c r="R1165" s="67"/>
      <c r="S1165" s="67"/>
      <c r="T1165" s="67"/>
      <c r="U1165" s="67"/>
      <c r="V1165" s="67"/>
      <c r="W1165" s="67"/>
      <c r="X1165" s="67"/>
      <c r="Y1165" s="67"/>
      <c r="Z1165" s="67"/>
    </row>
    <row r="1166" spans="1:26" ht="16.5" x14ac:dyDescent="0.45">
      <c r="A1166" s="67"/>
      <c r="B1166" s="67"/>
      <c r="C1166" s="67"/>
      <c r="D1166" s="67"/>
      <c r="E1166" s="28"/>
      <c r="F1166" s="67"/>
      <c r="G1166" s="67"/>
      <c r="H1166" s="67"/>
      <c r="I1166" s="67"/>
      <c r="J1166" s="97"/>
      <c r="K1166" s="67"/>
      <c r="L1166" s="67"/>
      <c r="M1166" s="67"/>
      <c r="N1166" s="67"/>
      <c r="O1166" s="67"/>
      <c r="P1166" s="67"/>
      <c r="Q1166" s="67"/>
      <c r="R1166" s="67"/>
      <c r="S1166" s="67"/>
      <c r="T1166" s="67"/>
      <c r="U1166" s="67"/>
      <c r="V1166" s="67"/>
      <c r="W1166" s="67"/>
      <c r="X1166" s="67"/>
      <c r="Y1166" s="67"/>
      <c r="Z1166" s="67"/>
    </row>
    <row r="1167" spans="1:26" ht="16.5" x14ac:dyDescent="0.45">
      <c r="A1167" s="67"/>
      <c r="B1167" s="67"/>
      <c r="C1167" s="67"/>
      <c r="D1167" s="67"/>
      <c r="E1167" s="28"/>
      <c r="F1167" s="67"/>
      <c r="G1167" s="67"/>
      <c r="H1167" s="67"/>
      <c r="I1167" s="67"/>
      <c r="J1167" s="97"/>
      <c r="K1167" s="67"/>
      <c r="L1167" s="67"/>
      <c r="M1167" s="67"/>
      <c r="N1167" s="67"/>
      <c r="O1167" s="67"/>
      <c r="P1167" s="67"/>
      <c r="Q1167" s="67"/>
      <c r="R1167" s="67"/>
      <c r="S1167" s="67"/>
      <c r="T1167" s="67"/>
      <c r="U1167" s="67"/>
      <c r="V1167" s="67"/>
      <c r="W1167" s="67"/>
      <c r="X1167" s="67"/>
      <c r="Y1167" s="67"/>
      <c r="Z1167" s="67"/>
    </row>
    <row r="1168" spans="1:26" ht="16.5" x14ac:dyDescent="0.45">
      <c r="A1168" s="67"/>
      <c r="B1168" s="67"/>
      <c r="C1168" s="67"/>
      <c r="D1168" s="67"/>
      <c r="E1168" s="28"/>
      <c r="F1168" s="67"/>
      <c r="G1168" s="67"/>
      <c r="H1168" s="67"/>
      <c r="I1168" s="67"/>
      <c r="J1168" s="97"/>
      <c r="K1168" s="67"/>
      <c r="L1168" s="67"/>
      <c r="M1168" s="67"/>
      <c r="N1168" s="67"/>
      <c r="O1168" s="67"/>
      <c r="P1168" s="67"/>
      <c r="Q1168" s="67"/>
      <c r="R1168" s="67"/>
      <c r="S1168" s="67"/>
      <c r="T1168" s="67"/>
      <c r="U1168" s="67"/>
      <c r="V1168" s="67"/>
      <c r="W1168" s="67"/>
      <c r="X1168" s="67"/>
      <c r="Y1168" s="67"/>
      <c r="Z1168" s="67"/>
    </row>
    <row r="1169" spans="1:26" ht="16.5" x14ac:dyDescent="0.45">
      <c r="A1169" s="67"/>
      <c r="B1169" s="67"/>
      <c r="C1169" s="67"/>
      <c r="D1169" s="67"/>
      <c r="E1169" s="28"/>
      <c r="F1169" s="67"/>
      <c r="G1169" s="67"/>
      <c r="H1169" s="67"/>
      <c r="I1169" s="67"/>
      <c r="J1169" s="97"/>
      <c r="K1169" s="67"/>
      <c r="L1169" s="67"/>
      <c r="M1169" s="67"/>
      <c r="N1169" s="67"/>
      <c r="O1169" s="67"/>
      <c r="P1169" s="67"/>
      <c r="Q1169" s="67"/>
      <c r="R1169" s="67"/>
      <c r="S1169" s="67"/>
      <c r="T1169" s="67"/>
      <c r="U1169" s="67"/>
      <c r="V1169" s="67"/>
      <c r="W1169" s="67"/>
      <c r="X1169" s="67"/>
      <c r="Y1169" s="67"/>
      <c r="Z1169" s="67"/>
    </row>
    <row r="1170" spans="1:26" ht="16.5" x14ac:dyDescent="0.45">
      <c r="A1170" s="67"/>
      <c r="B1170" s="67"/>
      <c r="C1170" s="67"/>
      <c r="D1170" s="67"/>
      <c r="E1170" s="28"/>
      <c r="F1170" s="67"/>
      <c r="G1170" s="67"/>
      <c r="H1170" s="67"/>
      <c r="I1170" s="67"/>
      <c r="J1170" s="97"/>
      <c r="K1170" s="67"/>
      <c r="L1170" s="67"/>
      <c r="M1170" s="67"/>
      <c r="N1170" s="67"/>
      <c r="O1170" s="67"/>
      <c r="P1170" s="67"/>
      <c r="Q1170" s="67"/>
      <c r="R1170" s="67"/>
      <c r="S1170" s="67"/>
      <c r="T1170" s="67"/>
      <c r="U1170" s="67"/>
      <c r="V1170" s="67"/>
      <c r="W1170" s="67"/>
      <c r="X1170" s="67"/>
      <c r="Y1170" s="67"/>
      <c r="Z1170" s="67"/>
    </row>
    <row r="1171" spans="1:26" ht="16.5" x14ac:dyDescent="0.45">
      <c r="A1171" s="67"/>
      <c r="B1171" s="67"/>
      <c r="C1171" s="67"/>
      <c r="D1171" s="67"/>
      <c r="E1171" s="28"/>
      <c r="F1171" s="67"/>
      <c r="G1171" s="67"/>
      <c r="H1171" s="67"/>
      <c r="I1171" s="67"/>
      <c r="J1171" s="97"/>
      <c r="K1171" s="67"/>
      <c r="L1171" s="67"/>
      <c r="M1171" s="67"/>
      <c r="N1171" s="67"/>
      <c r="O1171" s="67"/>
      <c r="P1171" s="67"/>
      <c r="Q1171" s="67"/>
      <c r="R1171" s="67"/>
      <c r="S1171" s="67"/>
      <c r="T1171" s="67"/>
      <c r="U1171" s="67"/>
      <c r="V1171" s="67"/>
      <c r="W1171" s="67"/>
      <c r="X1171" s="67"/>
      <c r="Y1171" s="67"/>
      <c r="Z1171" s="67"/>
    </row>
    <row r="1172" spans="1:26" ht="16.5" x14ac:dyDescent="0.45">
      <c r="A1172" s="67"/>
      <c r="B1172" s="67"/>
      <c r="C1172" s="67"/>
      <c r="D1172" s="67"/>
      <c r="E1172" s="28"/>
      <c r="F1172" s="67"/>
      <c r="G1172" s="67"/>
      <c r="H1172" s="67"/>
      <c r="I1172" s="67"/>
      <c r="J1172" s="97"/>
      <c r="K1172" s="67"/>
      <c r="L1172" s="67"/>
      <c r="M1172" s="67"/>
      <c r="N1172" s="67"/>
      <c r="O1172" s="67"/>
      <c r="P1172" s="67"/>
      <c r="Q1172" s="67"/>
      <c r="R1172" s="67"/>
      <c r="S1172" s="67"/>
      <c r="T1172" s="67"/>
      <c r="U1172" s="67"/>
      <c r="V1172" s="67"/>
      <c r="W1172" s="67"/>
      <c r="X1172" s="67"/>
      <c r="Y1172" s="67"/>
      <c r="Z1172" s="67"/>
    </row>
    <row r="1173" spans="1:26" ht="16.5" x14ac:dyDescent="0.45">
      <c r="A1173" s="67"/>
      <c r="B1173" s="67"/>
      <c r="C1173" s="67"/>
      <c r="D1173" s="67"/>
      <c r="E1173" s="28"/>
      <c r="F1173" s="67"/>
      <c r="G1173" s="67"/>
      <c r="H1173" s="67"/>
      <c r="I1173" s="67"/>
      <c r="J1173" s="97"/>
      <c r="K1173" s="67"/>
      <c r="L1173" s="67"/>
      <c r="M1173" s="67"/>
      <c r="N1173" s="67"/>
      <c r="O1173" s="67"/>
      <c r="P1173" s="67"/>
      <c r="Q1173" s="67"/>
      <c r="R1173" s="67"/>
      <c r="S1173" s="67"/>
      <c r="T1173" s="67"/>
      <c r="U1173" s="67"/>
      <c r="V1173" s="67"/>
      <c r="W1173" s="67"/>
      <c r="X1173" s="67"/>
      <c r="Y1173" s="67"/>
      <c r="Z1173" s="67"/>
    </row>
    <row r="1174" spans="1:26" ht="16.5" x14ac:dyDescent="0.45">
      <c r="A1174" s="67"/>
      <c r="B1174" s="67"/>
      <c r="C1174" s="67"/>
      <c r="D1174" s="67"/>
      <c r="E1174" s="28"/>
      <c r="F1174" s="67"/>
      <c r="G1174" s="67"/>
      <c r="H1174" s="67"/>
      <c r="I1174" s="67"/>
      <c r="J1174" s="97"/>
      <c r="K1174" s="67"/>
      <c r="L1174" s="67"/>
      <c r="M1174" s="67"/>
      <c r="N1174" s="67"/>
      <c r="O1174" s="67"/>
      <c r="P1174" s="67"/>
      <c r="Q1174" s="67"/>
      <c r="R1174" s="67"/>
      <c r="S1174" s="67"/>
      <c r="T1174" s="67"/>
      <c r="U1174" s="67"/>
      <c r="V1174" s="67"/>
      <c r="W1174" s="67"/>
      <c r="X1174" s="67"/>
      <c r="Y1174" s="67"/>
      <c r="Z1174" s="67"/>
    </row>
    <row r="1175" spans="1:26" ht="16.5" x14ac:dyDescent="0.45">
      <c r="A1175" s="67"/>
      <c r="B1175" s="67"/>
      <c r="C1175" s="67"/>
      <c r="D1175" s="67"/>
      <c r="E1175" s="28"/>
      <c r="F1175" s="67"/>
      <c r="G1175" s="67"/>
      <c r="H1175" s="67"/>
      <c r="I1175" s="67"/>
      <c r="J1175" s="97"/>
      <c r="K1175" s="67"/>
      <c r="L1175" s="67"/>
      <c r="M1175" s="67"/>
      <c r="N1175" s="67"/>
      <c r="O1175" s="67"/>
      <c r="P1175" s="67"/>
      <c r="Q1175" s="67"/>
      <c r="R1175" s="67"/>
      <c r="S1175" s="67"/>
      <c r="T1175" s="67"/>
      <c r="U1175" s="67"/>
      <c r="V1175" s="67"/>
      <c r="W1175" s="67"/>
      <c r="X1175" s="67"/>
      <c r="Y1175" s="67"/>
      <c r="Z1175" s="67"/>
    </row>
    <row r="1176" spans="1:26" ht="16.5" x14ac:dyDescent="0.45">
      <c r="A1176" s="67"/>
      <c r="B1176" s="67"/>
      <c r="C1176" s="67"/>
      <c r="D1176" s="67"/>
      <c r="E1176" s="28"/>
      <c r="F1176" s="67"/>
      <c r="G1176" s="67"/>
      <c r="H1176" s="67"/>
      <c r="I1176" s="67"/>
      <c r="J1176" s="97"/>
      <c r="K1176" s="67"/>
      <c r="L1176" s="67"/>
      <c r="M1176" s="67"/>
      <c r="N1176" s="67"/>
      <c r="O1176" s="67"/>
      <c r="P1176" s="67"/>
      <c r="Q1176" s="67"/>
      <c r="R1176" s="67"/>
      <c r="S1176" s="67"/>
      <c r="T1176" s="67"/>
      <c r="U1176" s="67"/>
      <c r="V1176" s="67"/>
      <c r="W1176" s="67"/>
      <c r="X1176" s="67"/>
      <c r="Y1176" s="67"/>
      <c r="Z1176" s="67"/>
    </row>
    <row r="1177" spans="1:26" ht="16.5" x14ac:dyDescent="0.45">
      <c r="A1177" s="67"/>
      <c r="B1177" s="67"/>
      <c r="C1177" s="67"/>
      <c r="D1177" s="67"/>
      <c r="E1177" s="28"/>
      <c r="F1177" s="67"/>
      <c r="G1177" s="67"/>
      <c r="H1177" s="67"/>
      <c r="I1177" s="67"/>
      <c r="J1177" s="97"/>
      <c r="K1177" s="67"/>
      <c r="L1177" s="67"/>
      <c r="M1177" s="67"/>
      <c r="N1177" s="67"/>
      <c r="O1177" s="67"/>
      <c r="P1177" s="67"/>
      <c r="Q1177" s="67"/>
      <c r="R1177" s="67"/>
      <c r="S1177" s="67"/>
      <c r="T1177" s="67"/>
      <c r="U1177" s="67"/>
      <c r="V1177" s="67"/>
      <c r="W1177" s="67"/>
      <c r="X1177" s="67"/>
      <c r="Y1177" s="67"/>
      <c r="Z1177" s="67"/>
    </row>
    <row r="1178" spans="1:26" ht="16.5" x14ac:dyDescent="0.45">
      <c r="A1178" s="67"/>
      <c r="B1178" s="67"/>
      <c r="C1178" s="67"/>
      <c r="D1178" s="67"/>
      <c r="E1178" s="28"/>
      <c r="F1178" s="67"/>
      <c r="G1178" s="67"/>
      <c r="H1178" s="67"/>
      <c r="I1178" s="67"/>
      <c r="J1178" s="97"/>
      <c r="K1178" s="67"/>
      <c r="L1178" s="67"/>
      <c r="M1178" s="67"/>
      <c r="N1178" s="67"/>
      <c r="O1178" s="67"/>
      <c r="P1178" s="67"/>
      <c r="Q1178" s="67"/>
      <c r="R1178" s="67"/>
      <c r="S1178" s="67"/>
      <c r="T1178" s="67"/>
      <c r="U1178" s="67"/>
      <c r="V1178" s="67"/>
      <c r="W1178" s="67"/>
      <c r="X1178" s="67"/>
      <c r="Y1178" s="67"/>
      <c r="Z1178" s="67"/>
    </row>
    <row r="1179" spans="1:26" ht="16.5" x14ac:dyDescent="0.45">
      <c r="A1179" s="67"/>
      <c r="B1179" s="67"/>
      <c r="C1179" s="67"/>
      <c r="D1179" s="67"/>
      <c r="E1179" s="28"/>
      <c r="F1179" s="67"/>
      <c r="G1179" s="67"/>
      <c r="H1179" s="67"/>
      <c r="I1179" s="67"/>
      <c r="J1179" s="97"/>
      <c r="K1179" s="67"/>
      <c r="L1179" s="67"/>
      <c r="M1179" s="67"/>
      <c r="N1179" s="67"/>
      <c r="O1179" s="67"/>
      <c r="P1179" s="67"/>
      <c r="Q1179" s="67"/>
      <c r="R1179" s="67"/>
      <c r="S1179" s="67"/>
      <c r="T1179" s="67"/>
      <c r="U1179" s="67"/>
      <c r="V1179" s="67"/>
      <c r="W1179" s="67"/>
      <c r="X1179" s="67"/>
      <c r="Y1179" s="67"/>
      <c r="Z1179" s="67"/>
    </row>
    <row r="1180" spans="1:26" ht="16.5" x14ac:dyDescent="0.45">
      <c r="A1180" s="67"/>
      <c r="B1180" s="67"/>
      <c r="C1180" s="67"/>
      <c r="D1180" s="67"/>
      <c r="E1180" s="28"/>
      <c r="F1180" s="67"/>
      <c r="G1180" s="67"/>
      <c r="H1180" s="67"/>
      <c r="I1180" s="67"/>
      <c r="J1180" s="97"/>
      <c r="K1180" s="67"/>
      <c r="L1180" s="67"/>
      <c r="M1180" s="67"/>
      <c r="N1180" s="67"/>
      <c r="O1180" s="67"/>
      <c r="P1180" s="67"/>
      <c r="Q1180" s="67"/>
      <c r="R1180" s="67"/>
      <c r="S1180" s="67"/>
      <c r="T1180" s="67"/>
      <c r="U1180" s="67"/>
      <c r="V1180" s="67"/>
      <c r="W1180" s="67"/>
      <c r="X1180" s="67"/>
      <c r="Y1180" s="67"/>
      <c r="Z1180" s="67"/>
    </row>
    <row r="1181" spans="1:26" ht="16.5" x14ac:dyDescent="0.45">
      <c r="A1181" s="67"/>
      <c r="B1181" s="67"/>
      <c r="C1181" s="67"/>
      <c r="D1181" s="67"/>
      <c r="E1181" s="28"/>
      <c r="F1181" s="67"/>
      <c r="G1181" s="67"/>
      <c r="H1181" s="67"/>
      <c r="I1181" s="67"/>
      <c r="J1181" s="97"/>
      <c r="K1181" s="67"/>
      <c r="L1181" s="67"/>
      <c r="M1181" s="67"/>
      <c r="N1181" s="67"/>
      <c r="O1181" s="67"/>
      <c r="P1181" s="67"/>
      <c r="Q1181" s="67"/>
      <c r="R1181" s="67"/>
      <c r="S1181" s="67"/>
      <c r="T1181" s="67"/>
      <c r="U1181" s="67"/>
      <c r="V1181" s="67"/>
      <c r="W1181" s="67"/>
      <c r="X1181" s="67"/>
      <c r="Y1181" s="67"/>
      <c r="Z1181" s="67"/>
    </row>
    <row r="1182" spans="1:26" ht="16.5" x14ac:dyDescent="0.45">
      <c r="A1182" s="67"/>
      <c r="B1182" s="67"/>
      <c r="C1182" s="67"/>
      <c r="D1182" s="67"/>
      <c r="E1182" s="28"/>
      <c r="F1182" s="67"/>
      <c r="G1182" s="67"/>
      <c r="H1182" s="67"/>
      <c r="I1182" s="67"/>
      <c r="J1182" s="97"/>
      <c r="K1182" s="67"/>
      <c r="L1182" s="67"/>
      <c r="M1182" s="67"/>
      <c r="N1182" s="67"/>
      <c r="O1182" s="67"/>
      <c r="P1182" s="67"/>
      <c r="Q1182" s="67"/>
      <c r="R1182" s="67"/>
      <c r="S1182" s="67"/>
      <c r="T1182" s="67"/>
      <c r="U1182" s="67"/>
      <c r="V1182" s="67"/>
      <c r="W1182" s="67"/>
      <c r="X1182" s="67"/>
      <c r="Y1182" s="67"/>
      <c r="Z1182" s="67"/>
    </row>
    <row r="1183" spans="1:26" ht="16.5" x14ac:dyDescent="0.45">
      <c r="A1183" s="67"/>
      <c r="B1183" s="67"/>
      <c r="C1183" s="67"/>
      <c r="D1183" s="67"/>
      <c r="E1183" s="28"/>
      <c r="F1183" s="67"/>
      <c r="G1183" s="67"/>
      <c r="H1183" s="67"/>
      <c r="I1183" s="67"/>
      <c r="J1183" s="97"/>
      <c r="K1183" s="67"/>
      <c r="L1183" s="67"/>
      <c r="M1183" s="67"/>
      <c r="N1183" s="67"/>
      <c r="O1183" s="67"/>
      <c r="P1183" s="67"/>
      <c r="Q1183" s="67"/>
      <c r="R1183" s="67"/>
      <c r="S1183" s="67"/>
      <c r="T1183" s="67"/>
      <c r="U1183" s="67"/>
      <c r="V1183" s="67"/>
      <c r="W1183" s="67"/>
      <c r="X1183" s="67"/>
      <c r="Y1183" s="67"/>
      <c r="Z1183" s="67"/>
    </row>
    <row r="1184" spans="1:26" ht="16.5" x14ac:dyDescent="0.45">
      <c r="A1184" s="67"/>
      <c r="B1184" s="67"/>
      <c r="C1184" s="67"/>
      <c r="D1184" s="67"/>
      <c r="E1184" s="28"/>
      <c r="F1184" s="67"/>
      <c r="G1184" s="67"/>
      <c r="H1184" s="67"/>
      <c r="I1184" s="67"/>
      <c r="J1184" s="97"/>
      <c r="K1184" s="67"/>
      <c r="L1184" s="67"/>
      <c r="M1184" s="67"/>
      <c r="N1184" s="67"/>
      <c r="O1184" s="67"/>
      <c r="P1184" s="67"/>
      <c r="Q1184" s="67"/>
      <c r="R1184" s="67"/>
      <c r="S1184" s="67"/>
      <c r="T1184" s="67"/>
      <c r="U1184" s="67"/>
      <c r="V1184" s="67"/>
      <c r="W1184" s="67"/>
      <c r="X1184" s="67"/>
      <c r="Y1184" s="67"/>
      <c r="Z1184" s="67"/>
    </row>
    <row r="1185" spans="1:26" ht="16.5" x14ac:dyDescent="0.45">
      <c r="A1185" s="67"/>
      <c r="B1185" s="67"/>
      <c r="C1185" s="67"/>
      <c r="D1185" s="67"/>
      <c r="E1185" s="28"/>
      <c r="F1185" s="67"/>
      <c r="G1185" s="67"/>
      <c r="H1185" s="67"/>
      <c r="I1185" s="67"/>
      <c r="J1185" s="97"/>
      <c r="K1185" s="67"/>
      <c r="L1185" s="67"/>
      <c r="M1185" s="67"/>
      <c r="N1185" s="67"/>
      <c r="O1185" s="67"/>
      <c r="P1185" s="67"/>
      <c r="Q1185" s="67"/>
      <c r="R1185" s="67"/>
      <c r="S1185" s="67"/>
      <c r="T1185" s="67"/>
      <c r="U1185" s="67"/>
      <c r="V1185" s="67"/>
      <c r="W1185" s="67"/>
      <c r="X1185" s="67"/>
      <c r="Y1185" s="67"/>
      <c r="Z1185" s="67"/>
    </row>
    <row r="1186" spans="1:26" ht="16.5" x14ac:dyDescent="0.45">
      <c r="A1186" s="67"/>
      <c r="B1186" s="67"/>
      <c r="C1186" s="67"/>
      <c r="D1186" s="67"/>
      <c r="E1186" s="28"/>
      <c r="F1186" s="67"/>
      <c r="G1186" s="67"/>
      <c r="H1186" s="67"/>
      <c r="I1186" s="67"/>
      <c r="J1186" s="97"/>
      <c r="K1186" s="67"/>
      <c r="L1186" s="67"/>
      <c r="M1186" s="67"/>
      <c r="N1186" s="67"/>
      <c r="O1186" s="67"/>
      <c r="P1186" s="67"/>
      <c r="Q1186" s="67"/>
      <c r="R1186" s="67"/>
      <c r="S1186" s="67"/>
      <c r="T1186" s="67"/>
      <c r="U1186" s="67"/>
      <c r="V1186" s="67"/>
      <c r="W1186" s="67"/>
      <c r="X1186" s="67"/>
      <c r="Y1186" s="67"/>
      <c r="Z1186" s="67"/>
    </row>
    <row r="1187" spans="1:26" ht="16.5" x14ac:dyDescent="0.45">
      <c r="A1187" s="67"/>
      <c r="B1187" s="67"/>
      <c r="C1187" s="67"/>
      <c r="D1187" s="67"/>
      <c r="E1187" s="28"/>
      <c r="F1187" s="67"/>
      <c r="G1187" s="67"/>
      <c r="H1187" s="67"/>
      <c r="I1187" s="67"/>
      <c r="J1187" s="97"/>
      <c r="K1187" s="67"/>
      <c r="L1187" s="67"/>
      <c r="M1187" s="67"/>
      <c r="N1187" s="67"/>
      <c r="O1187" s="67"/>
      <c r="P1187" s="67"/>
      <c r="Q1187" s="67"/>
      <c r="R1187" s="67"/>
      <c r="S1187" s="67"/>
      <c r="T1187" s="67"/>
      <c r="U1187" s="67"/>
      <c r="V1187" s="67"/>
      <c r="W1187" s="67"/>
      <c r="X1187" s="67"/>
      <c r="Y1187" s="67"/>
      <c r="Z1187" s="67"/>
    </row>
    <row r="1188" spans="1:26" ht="16.5" x14ac:dyDescent="0.45">
      <c r="A1188" s="67"/>
      <c r="B1188" s="67"/>
      <c r="C1188" s="67"/>
      <c r="D1188" s="67"/>
      <c r="E1188" s="28"/>
      <c r="F1188" s="67"/>
      <c r="G1188" s="67"/>
      <c r="H1188" s="67"/>
      <c r="I1188" s="67"/>
      <c r="J1188" s="97"/>
      <c r="K1188" s="67"/>
      <c r="L1188" s="67"/>
      <c r="M1188" s="67"/>
      <c r="N1188" s="67"/>
      <c r="O1188" s="67"/>
      <c r="P1188" s="67"/>
      <c r="Q1188" s="67"/>
      <c r="R1188" s="67"/>
      <c r="S1188" s="67"/>
      <c r="T1188" s="67"/>
      <c r="U1188" s="67"/>
      <c r="V1188" s="67"/>
      <c r="W1188" s="67"/>
      <c r="X1188" s="67"/>
      <c r="Y1188" s="67"/>
      <c r="Z1188" s="67"/>
    </row>
    <row r="1189" spans="1:26" ht="16.5" x14ac:dyDescent="0.45">
      <c r="A1189" s="67"/>
      <c r="B1189" s="67"/>
      <c r="C1189" s="67"/>
      <c r="D1189" s="67"/>
      <c r="E1189" s="28"/>
      <c r="F1189" s="67"/>
      <c r="G1189" s="67"/>
      <c r="H1189" s="67"/>
      <c r="I1189" s="67"/>
      <c r="J1189" s="97"/>
      <c r="K1189" s="67"/>
      <c r="L1189" s="67"/>
      <c r="M1189" s="67"/>
      <c r="N1189" s="67"/>
      <c r="O1189" s="67"/>
      <c r="P1189" s="67"/>
      <c r="Q1189" s="67"/>
      <c r="R1189" s="67"/>
      <c r="S1189" s="67"/>
      <c r="T1189" s="67"/>
      <c r="U1189" s="67"/>
      <c r="V1189" s="67"/>
      <c r="W1189" s="67"/>
      <c r="X1189" s="67"/>
      <c r="Y1189" s="67"/>
      <c r="Z1189" s="67"/>
    </row>
    <row r="1190" spans="1:26" ht="16.5" x14ac:dyDescent="0.45">
      <c r="A1190" s="67"/>
      <c r="B1190" s="67"/>
      <c r="C1190" s="67"/>
      <c r="D1190" s="67"/>
      <c r="E1190" s="28"/>
      <c r="F1190" s="67"/>
      <c r="G1190" s="67"/>
      <c r="H1190" s="67"/>
      <c r="I1190" s="67"/>
      <c r="J1190" s="97"/>
      <c r="K1190" s="67"/>
      <c r="L1190" s="67"/>
      <c r="M1190" s="67"/>
      <c r="N1190" s="67"/>
      <c r="O1190" s="67"/>
      <c r="P1190" s="67"/>
      <c r="Q1190" s="67"/>
      <c r="R1190" s="67"/>
      <c r="S1190" s="67"/>
      <c r="T1190" s="67"/>
      <c r="U1190" s="67"/>
      <c r="V1190" s="67"/>
      <c r="W1190" s="67"/>
      <c r="X1190" s="67"/>
      <c r="Y1190" s="67"/>
      <c r="Z1190" s="67"/>
    </row>
    <row r="1191" spans="1:26" ht="16.5" x14ac:dyDescent="0.45">
      <c r="A1191" s="67"/>
      <c r="B1191" s="67"/>
      <c r="C1191" s="67"/>
      <c r="D1191" s="67"/>
      <c r="E1191" s="28"/>
      <c r="F1191" s="67"/>
      <c r="G1191" s="67"/>
      <c r="H1191" s="67"/>
      <c r="I1191" s="67"/>
      <c r="J1191" s="97"/>
      <c r="K1191" s="67"/>
      <c r="L1191" s="67"/>
      <c r="M1191" s="67"/>
      <c r="N1191" s="67"/>
      <c r="O1191" s="67"/>
      <c r="P1191" s="67"/>
      <c r="Q1191" s="67"/>
      <c r="R1191" s="67"/>
      <c r="S1191" s="67"/>
      <c r="T1191" s="67"/>
      <c r="U1191" s="67"/>
      <c r="V1191" s="67"/>
      <c r="W1191" s="67"/>
      <c r="X1191" s="67"/>
      <c r="Y1191" s="67"/>
      <c r="Z1191" s="67"/>
    </row>
    <row r="1192" spans="1:26" ht="16.5" x14ac:dyDescent="0.45">
      <c r="A1192" s="67"/>
      <c r="B1192" s="67"/>
      <c r="C1192" s="67"/>
      <c r="D1192" s="67"/>
      <c r="E1192" s="28"/>
      <c r="F1192" s="67"/>
      <c r="G1192" s="67"/>
      <c r="H1192" s="67"/>
      <c r="I1192" s="67"/>
      <c r="J1192" s="97"/>
      <c r="K1192" s="67"/>
      <c r="L1192" s="67"/>
      <c r="M1192" s="67"/>
      <c r="N1192" s="67"/>
      <c r="O1192" s="67"/>
      <c r="P1192" s="67"/>
      <c r="Q1192" s="67"/>
      <c r="R1192" s="67"/>
      <c r="S1192" s="67"/>
      <c r="T1192" s="67"/>
      <c r="U1192" s="67"/>
      <c r="V1192" s="67"/>
      <c r="W1192" s="67"/>
      <c r="X1192" s="67"/>
      <c r="Y1192" s="67"/>
      <c r="Z1192" s="67"/>
    </row>
    <row r="1193" spans="1:26" ht="16.5" x14ac:dyDescent="0.45">
      <c r="A1193" s="67"/>
      <c r="B1193" s="67"/>
      <c r="C1193" s="67"/>
      <c r="D1193" s="67"/>
      <c r="E1193" s="28"/>
      <c r="F1193" s="67"/>
      <c r="G1193" s="67"/>
      <c r="H1193" s="67"/>
      <c r="I1193" s="67"/>
      <c r="J1193" s="97"/>
      <c r="K1193" s="67"/>
      <c r="L1193" s="67"/>
      <c r="M1193" s="67"/>
      <c r="N1193" s="67"/>
      <c r="O1193" s="67"/>
      <c r="P1193" s="67"/>
      <c r="Q1193" s="67"/>
      <c r="R1193" s="67"/>
      <c r="S1193" s="67"/>
      <c r="T1193" s="67"/>
      <c r="U1193" s="67"/>
      <c r="V1193" s="67"/>
      <c r="W1193" s="67"/>
      <c r="X1193" s="67"/>
      <c r="Y1193" s="67"/>
      <c r="Z1193" s="67"/>
    </row>
    <row r="1194" spans="1:26" ht="16.5" x14ac:dyDescent="0.45">
      <c r="A1194" s="67"/>
      <c r="B1194" s="67"/>
      <c r="C1194" s="67"/>
      <c r="D1194" s="67"/>
      <c r="E1194" s="28"/>
      <c r="F1194" s="67"/>
      <c r="G1194" s="67"/>
      <c r="H1194" s="67"/>
      <c r="I1194" s="67"/>
      <c r="J1194" s="97"/>
      <c r="K1194" s="67"/>
      <c r="L1194" s="67"/>
      <c r="M1194" s="67"/>
      <c r="N1194" s="67"/>
      <c r="O1194" s="67"/>
      <c r="P1194" s="67"/>
      <c r="Q1194" s="67"/>
      <c r="R1194" s="67"/>
      <c r="S1194" s="67"/>
      <c r="T1194" s="67"/>
      <c r="U1194" s="67"/>
      <c r="V1194" s="67"/>
      <c r="W1194" s="67"/>
      <c r="X1194" s="67"/>
      <c r="Y1194" s="67"/>
      <c r="Z1194" s="67"/>
    </row>
    <row r="1195" spans="1:26" ht="16.5" x14ac:dyDescent="0.45">
      <c r="A1195" s="67"/>
      <c r="B1195" s="67"/>
      <c r="C1195" s="67"/>
      <c r="D1195" s="67"/>
      <c r="E1195" s="28"/>
      <c r="F1195" s="67"/>
      <c r="G1195" s="67"/>
      <c r="H1195" s="67"/>
      <c r="I1195" s="67"/>
      <c r="J1195" s="97"/>
      <c r="K1195" s="67"/>
      <c r="L1195" s="67"/>
      <c r="M1195" s="67"/>
      <c r="N1195" s="67"/>
      <c r="O1195" s="67"/>
      <c r="P1195" s="67"/>
      <c r="Q1195" s="67"/>
      <c r="R1195" s="67"/>
      <c r="S1195" s="67"/>
      <c r="T1195" s="67"/>
      <c r="U1195" s="67"/>
      <c r="V1195" s="67"/>
      <c r="W1195" s="67"/>
      <c r="X1195" s="67"/>
      <c r="Y1195" s="67"/>
      <c r="Z1195" s="67"/>
    </row>
    <row r="1196" spans="1:26" ht="16.5" x14ac:dyDescent="0.45">
      <c r="A1196" s="67"/>
      <c r="B1196" s="67"/>
      <c r="C1196" s="67"/>
      <c r="D1196" s="67"/>
      <c r="E1196" s="28"/>
      <c r="F1196" s="67"/>
      <c r="G1196" s="67"/>
      <c r="H1196" s="67"/>
      <c r="I1196" s="67"/>
      <c r="J1196" s="97"/>
      <c r="K1196" s="67"/>
      <c r="L1196" s="67"/>
      <c r="M1196" s="67"/>
      <c r="N1196" s="67"/>
      <c r="O1196" s="67"/>
      <c r="P1196" s="67"/>
      <c r="Q1196" s="67"/>
      <c r="R1196" s="67"/>
      <c r="S1196" s="67"/>
      <c r="T1196" s="67"/>
      <c r="U1196" s="67"/>
      <c r="V1196" s="67"/>
      <c r="W1196" s="67"/>
      <c r="X1196" s="67"/>
      <c r="Y1196" s="67"/>
      <c r="Z1196" s="67"/>
    </row>
    <row r="1197" spans="1:26" ht="16.5" x14ac:dyDescent="0.45">
      <c r="A1197" s="67"/>
      <c r="B1197" s="67"/>
      <c r="C1197" s="67"/>
      <c r="D1197" s="67"/>
      <c r="E1197" s="28"/>
      <c r="F1197" s="67"/>
      <c r="G1197" s="67"/>
      <c r="H1197" s="67"/>
      <c r="I1197" s="67"/>
      <c r="J1197" s="97"/>
      <c r="K1197" s="67"/>
      <c r="L1197" s="67"/>
      <c r="M1197" s="67"/>
      <c r="N1197" s="67"/>
      <c r="O1197" s="67"/>
      <c r="P1197" s="67"/>
      <c r="Q1197" s="67"/>
      <c r="R1197" s="67"/>
      <c r="S1197" s="67"/>
      <c r="T1197" s="67"/>
      <c r="U1197" s="67"/>
      <c r="V1197" s="67"/>
      <c r="W1197" s="67"/>
      <c r="X1197" s="67"/>
      <c r="Y1197" s="67"/>
      <c r="Z1197" s="67"/>
    </row>
    <row r="1198" spans="1:26" ht="16.5" x14ac:dyDescent="0.45">
      <c r="A1198" s="67"/>
      <c r="B1198" s="67"/>
      <c r="C1198" s="67"/>
      <c r="D1198" s="67"/>
      <c r="E1198" s="28"/>
      <c r="F1198" s="67"/>
      <c r="G1198" s="67"/>
      <c r="H1198" s="67"/>
      <c r="I1198" s="67"/>
      <c r="J1198" s="97"/>
      <c r="K1198" s="67"/>
      <c r="L1198" s="67"/>
      <c r="M1198" s="67"/>
      <c r="N1198" s="67"/>
      <c r="O1198" s="67"/>
      <c r="P1198" s="67"/>
      <c r="Q1198" s="67"/>
      <c r="R1198" s="67"/>
      <c r="S1198" s="67"/>
      <c r="T1198" s="67"/>
      <c r="U1198" s="67"/>
      <c r="V1198" s="67"/>
      <c r="W1198" s="67"/>
      <c r="X1198" s="67"/>
      <c r="Y1198" s="67"/>
      <c r="Z1198" s="67"/>
    </row>
    <row r="1199" spans="1:26" ht="16.5" x14ac:dyDescent="0.45">
      <c r="A1199" s="67"/>
      <c r="B1199" s="67"/>
      <c r="C1199" s="67"/>
      <c r="D1199" s="67"/>
      <c r="E1199" s="28"/>
      <c r="F1199" s="67"/>
      <c r="G1199" s="67"/>
      <c r="H1199" s="67"/>
      <c r="I1199" s="67"/>
      <c r="J1199" s="97"/>
      <c r="K1199" s="67"/>
      <c r="L1199" s="67"/>
      <c r="M1199" s="67"/>
      <c r="N1199" s="67"/>
      <c r="O1199" s="67"/>
      <c r="P1199" s="67"/>
      <c r="Q1199" s="67"/>
      <c r="R1199" s="67"/>
      <c r="S1199" s="67"/>
      <c r="T1199" s="67"/>
      <c r="U1199" s="67"/>
      <c r="V1199" s="67"/>
      <c r="W1199" s="67"/>
      <c r="X1199" s="67"/>
      <c r="Y1199" s="67"/>
      <c r="Z1199" s="67"/>
    </row>
    <row r="1200" spans="1:26" ht="16.5" x14ac:dyDescent="0.45">
      <c r="A1200" s="67"/>
      <c r="B1200" s="67"/>
      <c r="C1200" s="67"/>
      <c r="D1200" s="67"/>
      <c r="E1200" s="28"/>
      <c r="F1200" s="67"/>
      <c r="G1200" s="67"/>
      <c r="H1200" s="67"/>
      <c r="I1200" s="67"/>
      <c r="J1200" s="97"/>
      <c r="K1200" s="67"/>
      <c r="L1200" s="67"/>
      <c r="M1200" s="67"/>
      <c r="N1200" s="67"/>
      <c r="O1200" s="67"/>
      <c r="P1200" s="67"/>
      <c r="Q1200" s="67"/>
      <c r="R1200" s="67"/>
      <c r="S1200" s="67"/>
      <c r="T1200" s="67"/>
      <c r="U1200" s="67"/>
      <c r="V1200" s="67"/>
      <c r="W1200" s="67"/>
      <c r="X1200" s="67"/>
      <c r="Y1200" s="67"/>
      <c r="Z1200" s="67"/>
    </row>
    <row r="1201" spans="1:26" ht="16.5" x14ac:dyDescent="0.45">
      <c r="A1201" s="67"/>
      <c r="B1201" s="67"/>
      <c r="C1201" s="67"/>
      <c r="D1201" s="67"/>
      <c r="E1201" s="28"/>
      <c r="F1201" s="67"/>
      <c r="G1201" s="67"/>
      <c r="H1201" s="67"/>
      <c r="I1201" s="67"/>
      <c r="J1201" s="97"/>
      <c r="K1201" s="67"/>
      <c r="L1201" s="67"/>
      <c r="M1201" s="67"/>
      <c r="N1201" s="67"/>
      <c r="O1201" s="67"/>
      <c r="P1201" s="67"/>
      <c r="Q1201" s="67"/>
      <c r="R1201" s="67"/>
      <c r="S1201" s="67"/>
      <c r="T1201" s="67"/>
      <c r="U1201" s="67"/>
      <c r="V1201" s="67"/>
      <c r="W1201" s="67"/>
      <c r="X1201" s="67"/>
      <c r="Y1201" s="67"/>
      <c r="Z1201" s="67"/>
    </row>
    <row r="1202" spans="1:26" ht="16.5" x14ac:dyDescent="0.45">
      <c r="A1202" s="67"/>
      <c r="B1202" s="67"/>
      <c r="C1202" s="67"/>
      <c r="D1202" s="67"/>
      <c r="E1202" s="28"/>
      <c r="F1202" s="67"/>
      <c r="G1202" s="67"/>
      <c r="H1202" s="67"/>
      <c r="I1202" s="67"/>
      <c r="J1202" s="97"/>
      <c r="K1202" s="67"/>
      <c r="L1202" s="67"/>
      <c r="M1202" s="67"/>
      <c r="N1202" s="67"/>
      <c r="O1202" s="67"/>
      <c r="P1202" s="67"/>
      <c r="Q1202" s="67"/>
      <c r="R1202" s="67"/>
      <c r="S1202" s="67"/>
      <c r="T1202" s="67"/>
      <c r="U1202" s="67"/>
      <c r="V1202" s="67"/>
      <c r="W1202" s="67"/>
      <c r="X1202" s="67"/>
      <c r="Y1202" s="67"/>
      <c r="Z1202" s="67"/>
    </row>
    <row r="1203" spans="1:26" ht="16.5" x14ac:dyDescent="0.45">
      <c r="A1203" s="67"/>
      <c r="B1203" s="67"/>
      <c r="C1203" s="67"/>
      <c r="D1203" s="67"/>
      <c r="E1203" s="28"/>
      <c r="F1203" s="67"/>
      <c r="G1203" s="67"/>
      <c r="H1203" s="67"/>
      <c r="I1203" s="67"/>
      <c r="J1203" s="97"/>
      <c r="K1203" s="67"/>
      <c r="L1203" s="67"/>
      <c r="M1203" s="67"/>
      <c r="N1203" s="67"/>
      <c r="O1203" s="67"/>
      <c r="P1203" s="67"/>
      <c r="Q1203" s="67"/>
      <c r="R1203" s="67"/>
      <c r="S1203" s="67"/>
      <c r="T1203" s="67"/>
      <c r="U1203" s="67"/>
      <c r="V1203" s="67"/>
      <c r="W1203" s="67"/>
      <c r="X1203" s="67"/>
      <c r="Y1203" s="67"/>
      <c r="Z1203" s="67"/>
    </row>
    <row r="1204" spans="1:26" ht="16.5" x14ac:dyDescent="0.45">
      <c r="A1204" s="67"/>
      <c r="B1204" s="67"/>
      <c r="C1204" s="67"/>
      <c r="D1204" s="67"/>
      <c r="E1204" s="28"/>
      <c r="F1204" s="67"/>
      <c r="G1204" s="67"/>
      <c r="H1204" s="67"/>
      <c r="I1204" s="67"/>
      <c r="J1204" s="97"/>
      <c r="K1204" s="67"/>
      <c r="L1204" s="67"/>
      <c r="M1204" s="67"/>
      <c r="N1204" s="67"/>
      <c r="O1204" s="67"/>
      <c r="P1204" s="67"/>
      <c r="Q1204" s="67"/>
      <c r="R1204" s="67"/>
      <c r="S1204" s="67"/>
      <c r="T1204" s="67"/>
      <c r="U1204" s="67"/>
      <c r="V1204" s="67"/>
      <c r="W1204" s="67"/>
      <c r="X1204" s="67"/>
      <c r="Y1204" s="67"/>
      <c r="Z1204" s="67"/>
    </row>
    <row r="1205" spans="1:26" ht="16.5" x14ac:dyDescent="0.45">
      <c r="A1205" s="67"/>
      <c r="B1205" s="67"/>
      <c r="C1205" s="67"/>
      <c r="D1205" s="67"/>
      <c r="E1205" s="28"/>
      <c r="F1205" s="67"/>
      <c r="G1205" s="67"/>
      <c r="H1205" s="67"/>
      <c r="I1205" s="67"/>
      <c r="J1205" s="97"/>
      <c r="K1205" s="67"/>
      <c r="L1205" s="67"/>
      <c r="M1205" s="67"/>
      <c r="N1205" s="67"/>
      <c r="O1205" s="67"/>
      <c r="P1205" s="67"/>
      <c r="Q1205" s="67"/>
      <c r="R1205" s="67"/>
      <c r="S1205" s="67"/>
      <c r="T1205" s="67"/>
      <c r="U1205" s="67"/>
      <c r="V1205" s="67"/>
      <c r="W1205" s="67"/>
      <c r="X1205" s="67"/>
      <c r="Y1205" s="67"/>
      <c r="Z1205" s="67"/>
    </row>
    <row r="1206" spans="1:26" ht="16.5" x14ac:dyDescent="0.45">
      <c r="A1206" s="67"/>
      <c r="B1206" s="67"/>
      <c r="C1206" s="67"/>
      <c r="D1206" s="67"/>
      <c r="E1206" s="28"/>
      <c r="F1206" s="67"/>
      <c r="G1206" s="67"/>
      <c r="H1206" s="67"/>
      <c r="I1206" s="67"/>
      <c r="J1206" s="97"/>
      <c r="K1206" s="67"/>
      <c r="L1206" s="67"/>
      <c r="M1206" s="67"/>
      <c r="N1206" s="67"/>
      <c r="O1206" s="67"/>
      <c r="P1206" s="67"/>
      <c r="Q1206" s="67"/>
      <c r="R1206" s="67"/>
      <c r="S1206" s="67"/>
      <c r="T1206" s="67"/>
      <c r="U1206" s="67"/>
      <c r="V1206" s="67"/>
      <c r="W1206" s="67"/>
      <c r="X1206" s="67"/>
      <c r="Y1206" s="67"/>
      <c r="Z1206" s="67"/>
    </row>
  </sheetData>
  <autoFilter ref="A6:Z366" xr:uid="{00000000-0009-0000-0000-000014000000}">
    <filterColumn colId="9">
      <filters>
        <filter val="100"/>
        <filter val="25"/>
        <filter val="50"/>
        <filter val="6"/>
        <filter val="75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6328125" customWidth="1"/>
    <col min="7" max="7" width="10.08984375" customWidth="1"/>
    <col min="8" max="8" width="13.26953125" customWidth="1"/>
    <col min="9" max="9" width="10.36328125" customWidth="1"/>
    <col min="10" max="10" width="15.26953125" customWidth="1"/>
    <col min="11" max="11" width="12" customWidth="1"/>
  </cols>
  <sheetData>
    <row r="1" spans="1:26" ht="27.75" customHeight="1" x14ac:dyDescent="0.45">
      <c r="A1" s="163">
        <f>'PLANTILLA V6'!A1</f>
        <v>0</v>
      </c>
      <c r="B1" s="63">
        <f>'PLANTILLA V6'!B1</f>
        <v>0</v>
      </c>
      <c r="C1" s="98" t="str">
        <f>'PLANTILLA V6'!C1</f>
        <v>Tipo:</v>
      </c>
      <c r="D1" s="167" t="s">
        <v>47</v>
      </c>
      <c r="E1" s="168"/>
      <c r="F1" s="169" t="str">
        <f>'PLANTILLA V6'!F1</f>
        <v>Total de estudiantes:</v>
      </c>
      <c r="G1" s="170"/>
      <c r="H1" s="170"/>
      <c r="I1" s="168"/>
      <c r="J1" s="99">
        <f>'2.SELECCIÓN'!K27</f>
        <v>50</v>
      </c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</row>
    <row r="2" spans="1:26" ht="21.75" customHeight="1" x14ac:dyDescent="0.45">
      <c r="A2" s="157"/>
      <c r="B2" s="63">
        <f>'PLANTILLA V6'!B2</f>
        <v>0</v>
      </c>
      <c r="C2" s="98" t="str">
        <f>'PLANTILLA V6'!C2</f>
        <v>Especialidad:</v>
      </c>
      <c r="D2" s="167" t="s">
        <v>339</v>
      </c>
      <c r="E2" s="168"/>
      <c r="F2" s="169" t="s">
        <v>329</v>
      </c>
      <c r="G2" s="170"/>
      <c r="H2" s="170"/>
      <c r="I2" s="168"/>
      <c r="J2" s="99">
        <f>'2.SELECCIÓN'!J27</f>
        <v>10</v>
      </c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36" customHeight="1" x14ac:dyDescent="0.45">
      <c r="A3" s="70">
        <f>'PLANTILLA V6'!A3</f>
        <v>0</v>
      </c>
      <c r="B3" s="70">
        <f>'PLANTILLA V6'!B3</f>
        <v>0</v>
      </c>
      <c r="C3" s="100" t="str">
        <f>'PLANTILLA V6'!C3</f>
        <v xml:space="preserve">Nombre de proyecto:
</v>
      </c>
      <c r="D3" s="171" t="s">
        <v>118</v>
      </c>
      <c r="E3" s="172"/>
      <c r="F3" s="65">
        <f>'PLANTILLA V6'!F3</f>
        <v>0</v>
      </c>
      <c r="G3" s="72">
        <f>'PLANTILLA V6'!G3</f>
        <v>0</v>
      </c>
      <c r="H3" s="72">
        <f>'PLANTILLA V6'!H3</f>
        <v>0</v>
      </c>
      <c r="I3" s="72">
        <f>'PLANTILLA V6'!I3</f>
        <v>0</v>
      </c>
      <c r="J3" s="73">
        <f>'PLANTILLA V6'!J3</f>
        <v>0</v>
      </c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</row>
    <row r="4" spans="1:26" ht="16.5" x14ac:dyDescent="0.45">
      <c r="A4" s="67">
        <f>'PLANTILLA V6'!A4</f>
        <v>0</v>
      </c>
      <c r="B4" s="67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65">
        <f>'PLANTILLA V6'!F4</f>
        <v>0</v>
      </c>
      <c r="G4" s="68">
        <f>'PLANTILLA V6'!G4</f>
        <v>0</v>
      </c>
      <c r="H4" s="68">
        <f>'PLANTILLA V6'!H4</f>
        <v>0</v>
      </c>
      <c r="I4" s="68">
        <f>'PLANTILLA V6'!I4</f>
        <v>0</v>
      </c>
      <c r="J4" s="69">
        <f>'PLANTILLA V6'!J4</f>
        <v>0</v>
      </c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ht="44.25" customHeight="1" x14ac:dyDescent="0.45">
      <c r="A5" s="67">
        <f>'PLANTILLA V6'!A5</f>
        <v>0</v>
      </c>
      <c r="B5" s="67">
        <f>'PLANTILLA V6'!B5</f>
        <v>0</v>
      </c>
      <c r="C5" s="102" t="str">
        <f>'PLANTILLA V6'!C5</f>
        <v>Cantidad</v>
      </c>
      <c r="D5" s="102" t="str">
        <f>'PLANTILLA V6'!D5</f>
        <v>Unidad</v>
      </c>
      <c r="E5" s="24" t="str">
        <f>'PLANTILLA V6'!E5</f>
        <v>Cantidad necesaria por 1 prototipo</v>
      </c>
      <c r="F5" s="173" t="str">
        <f>'PLANTILLA V6'!F5</f>
        <v>Modalidad de uso</v>
      </c>
      <c r="G5" s="157"/>
      <c r="H5" s="157"/>
      <c r="I5" s="157"/>
      <c r="J5" s="104">
        <f>'PLANTILLA V6'!J5</f>
        <v>0</v>
      </c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ht="41.25" customHeight="1" x14ac:dyDescent="0.45">
      <c r="A6" s="78">
        <f>'PLANTILLA V6'!A6</f>
        <v>0</v>
      </c>
      <c r="B6" s="105" t="str">
        <f>'PLANTILLA V6'!B6</f>
        <v>HERRAMIENTAS Y MATERIALES DEL MAKERSPACE</v>
      </c>
      <c r="C6" s="85">
        <f>'PLANTILLA V6'!C6</f>
        <v>0</v>
      </c>
      <c r="D6" s="85">
        <f>'PLANTILLA V6'!D6</f>
        <v>0</v>
      </c>
      <c r="E6" s="28">
        <f>'PLANTILLA V6'!E6</f>
        <v>0</v>
      </c>
      <c r="F6" s="5" t="str">
        <f>'PLANTILLA V6'!F6</f>
        <v>Individual</v>
      </c>
      <c r="G6" s="4" t="str">
        <f>'PLANTILLA V6'!G6</f>
        <v>Parejas</v>
      </c>
      <c r="H6" s="5" t="str">
        <f>'PLANTILLA V6'!H6</f>
        <v>Equipos de 4 personas</v>
      </c>
      <c r="I6" s="4" t="str">
        <f>'PLANTILLA V6'!I6</f>
        <v>Grupal</v>
      </c>
      <c r="J6" s="106" t="str">
        <f>'PLANTILLA V6'!J6</f>
        <v>Total</v>
      </c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ht="21.75" customHeight="1" x14ac:dyDescent="0.9">
      <c r="A7" s="107">
        <f>'PLANTILLA V6'!A7</f>
        <v>0</v>
      </c>
      <c r="B7" s="107">
        <f>'PLANTILLA V6'!B7</f>
        <v>0</v>
      </c>
      <c r="C7" s="107">
        <f>'PLANTILLA V6'!C7</f>
        <v>0</v>
      </c>
      <c r="D7" s="107">
        <f>'PLANTILLA V6'!D7</f>
        <v>0</v>
      </c>
      <c r="E7" s="108">
        <f>'PLANTILLA V6'!E7</f>
        <v>0</v>
      </c>
      <c r="F7" s="109">
        <f>J1</f>
        <v>50</v>
      </c>
      <c r="G7" s="38">
        <f>F7/2</f>
        <v>25</v>
      </c>
      <c r="H7" s="38">
        <f>F7/4</f>
        <v>12.5</v>
      </c>
      <c r="I7" s="38">
        <f>F7/F7</f>
        <v>1</v>
      </c>
      <c r="J7" s="110">
        <f>J2/4</f>
        <v>2.5</v>
      </c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21.5" hidden="1" x14ac:dyDescent="0.9">
      <c r="A8" s="107">
        <f>'PLANTILLA V6'!A8</f>
        <v>0</v>
      </c>
      <c r="B8" s="107">
        <f>'PLANTILLA V6'!B8</f>
        <v>0</v>
      </c>
      <c r="C8" s="112">
        <f>'PLANTILLA V6'!C8</f>
        <v>1</v>
      </c>
      <c r="D8" s="113" t="str">
        <f>'PLANTILLA V6'!D8</f>
        <v>pza</v>
      </c>
      <c r="E8" s="112">
        <v>0</v>
      </c>
      <c r="F8" s="113" t="b">
        <v>1</v>
      </c>
      <c r="G8" s="113" t="b">
        <v>0</v>
      </c>
      <c r="H8" s="113" t="b">
        <v>0</v>
      </c>
      <c r="I8" s="113" t="b">
        <v>0</v>
      </c>
      <c r="J8" s="114" t="e">
        <f t="shared" ref="J8:J262" ca="1" si="0">_xludf.IFS(LEN(A8)&gt;2,A9,SUM(E8:I8)=0,0,F8,$F$7*F8*E8,G8,$G$7*G8*E8,AND(H8,A8="Co"),$H$7*H8*E8,AND(H8,A8="Re"),$H$7*H8*E8,H8,$J$7*H8*E8,I8,$I$7*I8*E8)</f>
        <v>#NAME?</v>
      </c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21.5" x14ac:dyDescent="0.9">
      <c r="A9" s="174" t="str">
        <f>'PLANTILLA V6'!A9</f>
        <v>Tecnología educativa</v>
      </c>
      <c r="B9" s="157"/>
      <c r="C9" s="116">
        <f>'PLANTILLA V6'!C9</f>
        <v>1</v>
      </c>
      <c r="D9" s="117" t="str">
        <f>'PLANTILLA V6'!D9</f>
        <v>pza</v>
      </c>
      <c r="E9" s="116"/>
      <c r="F9" s="117" t="b">
        <v>0</v>
      </c>
      <c r="G9" s="117" t="b">
        <v>0</v>
      </c>
      <c r="H9" s="117" t="b">
        <v>0</v>
      </c>
      <c r="I9" s="117" t="b">
        <v>0</v>
      </c>
      <c r="J9" s="114" t="str" cm="1">
        <f t="array" ref="J9">_xlfn.IFS(LEN(A9)&gt;2,A10,SUM(E9:I9)=0,0,F9,$F$7*F9*E9,G9,$G$7*G9*E9,AND(H9,A9="Co"),$H$7*H9*E9,AND(H9,A9="Re"),$H$7*H9*E9,H9,$J$7*H9*E9,I9,$I$7*I9*E9)</f>
        <v>Te</v>
      </c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21.5" hidden="1" x14ac:dyDescent="0.9">
      <c r="A10" s="111" t="str">
        <f>'PLANTILLA V6'!A10</f>
        <v>Te</v>
      </c>
      <c r="B10" s="118" t="s">
        <v>159</v>
      </c>
      <c r="C10" s="119">
        <f>'PLANTILLA V6'!C10</f>
        <v>1</v>
      </c>
      <c r="D10" s="111" t="str">
        <f>'PLANTILLA V6'!D10</f>
        <v>pza</v>
      </c>
      <c r="E10" s="119">
        <v>0</v>
      </c>
      <c r="F10" s="111" t="b">
        <v>0</v>
      </c>
      <c r="G10" s="111" t="b">
        <v>0</v>
      </c>
      <c r="H10" s="111" t="b">
        <v>1</v>
      </c>
      <c r="I10" s="111" t="b">
        <v>0</v>
      </c>
      <c r="J10" s="114" t="e">
        <f t="shared" ca="1" si="0"/>
        <v>#NAME?</v>
      </c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21.5" hidden="1" x14ac:dyDescent="0.9">
      <c r="A11" s="111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1" t="str">
        <f>'PLANTILLA V6'!D11</f>
        <v>pza</v>
      </c>
      <c r="E11" s="119">
        <v>0</v>
      </c>
      <c r="F11" s="111" t="b">
        <v>0</v>
      </c>
      <c r="G11" s="111" t="b">
        <v>0</v>
      </c>
      <c r="H11" s="111" t="b">
        <v>1</v>
      </c>
      <c r="I11" s="111" t="b">
        <v>0</v>
      </c>
      <c r="J11" s="114" t="e">
        <f t="shared" ca="1" si="0"/>
        <v>#NAME?</v>
      </c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21.5" hidden="1" x14ac:dyDescent="0.9">
      <c r="A12" s="111" t="str">
        <f>'PLANTILLA V6'!A12</f>
        <v>Te</v>
      </c>
      <c r="B12" s="118" t="str">
        <f>'PLANTILLA V6'!B12</f>
        <v>Kit de Micro:bit V2</v>
      </c>
      <c r="C12" s="119">
        <f>'PLANTILLA V6'!C12</f>
        <v>1</v>
      </c>
      <c r="D12" s="111" t="str">
        <f>'PLANTILLA V6'!D12</f>
        <v>pza</v>
      </c>
      <c r="E12" s="119">
        <v>0</v>
      </c>
      <c r="F12" s="111" t="b">
        <v>0</v>
      </c>
      <c r="G12" s="111" t="b">
        <v>0</v>
      </c>
      <c r="H12" s="111" t="b">
        <v>1</v>
      </c>
      <c r="I12" s="111" t="b">
        <v>0</v>
      </c>
      <c r="J12" s="114" t="e">
        <f t="shared" ca="1" si="0"/>
        <v>#NAME?</v>
      </c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21.5" hidden="1" x14ac:dyDescent="0.9">
      <c r="A13" s="111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1" t="str">
        <f>'PLANTILLA V6'!D13</f>
        <v>pza</v>
      </c>
      <c r="E13" s="119">
        <v>0</v>
      </c>
      <c r="F13" s="111" t="b">
        <v>0</v>
      </c>
      <c r="G13" s="111" t="b">
        <v>0</v>
      </c>
      <c r="H13" s="111" t="b">
        <v>1</v>
      </c>
      <c r="I13" s="111" t="b">
        <v>0</v>
      </c>
      <c r="J13" s="114" t="e">
        <f t="shared" ca="1" si="0"/>
        <v>#NAME?</v>
      </c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21.5" hidden="1" x14ac:dyDescent="0.9">
      <c r="A14" s="111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1" t="str">
        <f>'PLANTILLA V6'!D14</f>
        <v>pza</v>
      </c>
      <c r="E14" s="119">
        <v>0</v>
      </c>
      <c r="F14" s="111" t="b">
        <v>0</v>
      </c>
      <c r="G14" s="111" t="b">
        <v>0</v>
      </c>
      <c r="H14" s="111" t="b">
        <v>1</v>
      </c>
      <c r="I14" s="111" t="b">
        <v>0</v>
      </c>
      <c r="J14" s="114" t="e">
        <f t="shared" ca="1" si="0"/>
        <v>#NAME?</v>
      </c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21.5" hidden="1" x14ac:dyDescent="0.9">
      <c r="A15" s="111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1" t="str">
        <f>'PLANTILLA V6'!D15</f>
        <v>pza</v>
      </c>
      <c r="E15" s="119">
        <v>0</v>
      </c>
      <c r="F15" s="111" t="b">
        <v>0</v>
      </c>
      <c r="G15" s="111" t="b">
        <v>0</v>
      </c>
      <c r="H15" s="111" t="b">
        <v>1</v>
      </c>
      <c r="I15" s="111" t="b">
        <v>0</v>
      </c>
      <c r="J15" s="114" t="e">
        <f t="shared" ca="1" si="0"/>
        <v>#NAME?</v>
      </c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21.5" hidden="1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1" t="str">
        <f>'PLANTILLA V6'!D16</f>
        <v>pza</v>
      </c>
      <c r="E16" s="119">
        <v>0</v>
      </c>
      <c r="F16" s="111" t="b">
        <v>0</v>
      </c>
      <c r="G16" s="111" t="b">
        <v>0</v>
      </c>
      <c r="H16" s="111" t="b">
        <v>0</v>
      </c>
      <c r="I16" s="111" t="b">
        <v>1</v>
      </c>
      <c r="J16" s="114" t="e">
        <f t="shared" ca="1" si="0"/>
        <v>#NAME?</v>
      </c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21.5" hidden="1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1" t="str">
        <f>'PLANTILLA V6'!D17</f>
        <v>rollo</v>
      </c>
      <c r="E17" s="119">
        <v>0</v>
      </c>
      <c r="F17" s="111" t="b">
        <v>0</v>
      </c>
      <c r="G17" s="111" t="b">
        <v>0</v>
      </c>
      <c r="H17" s="111" t="b">
        <v>0</v>
      </c>
      <c r="I17" s="111" t="b">
        <v>1</v>
      </c>
      <c r="J17" s="114" t="e">
        <f t="shared" ca="1" si="0"/>
        <v>#NAME?</v>
      </c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21.5" hidden="1" x14ac:dyDescent="0.9">
      <c r="A18" s="26" t="str">
        <f>'PLANTILLA V6'!A18</f>
        <v>Te</v>
      </c>
      <c r="B18" s="118" t="str">
        <f>'PLANTILLA V6'!B18</f>
        <v>Kit Elmers Build it tools Starter kit</v>
      </c>
      <c r="C18" s="119">
        <f>'PLANTILLA V6'!C18</f>
        <v>1</v>
      </c>
      <c r="D18" s="111" t="str">
        <f>'PLANTILLA V6'!D18</f>
        <v>pza</v>
      </c>
      <c r="E18" s="119">
        <v>0</v>
      </c>
      <c r="F18" s="111" t="b">
        <v>0</v>
      </c>
      <c r="G18" s="111" t="b">
        <v>0</v>
      </c>
      <c r="H18" s="111" t="b">
        <v>0</v>
      </c>
      <c r="I18" s="111" t="b">
        <v>0</v>
      </c>
      <c r="J18" s="114" t="e">
        <f t="shared" ca="1" si="0"/>
        <v>#NAME?</v>
      </c>
    </row>
    <row r="19" spans="1:26" ht="21.5" hidden="1" x14ac:dyDescent="0.9">
      <c r="A19" s="26">
        <f>'PLANTILLA V6'!A19</f>
        <v>0</v>
      </c>
      <c r="B19" s="26">
        <f>'PLANTILLA V6'!B19</f>
        <v>0</v>
      </c>
      <c r="C19" s="119">
        <f>'PLANTILLA V6'!C19</f>
        <v>1</v>
      </c>
      <c r="D19" s="111" t="str">
        <f>'PLANTILLA V6'!D19</f>
        <v>pza</v>
      </c>
      <c r="E19" s="119">
        <v>0</v>
      </c>
      <c r="F19" s="111" t="b">
        <v>0</v>
      </c>
      <c r="G19" s="111" t="b">
        <v>0</v>
      </c>
      <c r="H19" s="111" t="b">
        <v>0</v>
      </c>
      <c r="I19" s="111" t="b">
        <v>0</v>
      </c>
      <c r="J19" s="114" t="e">
        <f t="shared" ca="1" si="0"/>
        <v>#NAME?</v>
      </c>
    </row>
    <row r="20" spans="1:26" ht="21.5" hidden="1" x14ac:dyDescent="0.9">
      <c r="A20" s="26">
        <f>'PLANTILLA V6'!A20</f>
        <v>0</v>
      </c>
      <c r="B20" s="26">
        <f>'PLANTILLA V6'!B20</f>
        <v>0</v>
      </c>
      <c r="C20" s="119">
        <f>'PLANTILLA V6'!C20</f>
        <v>1</v>
      </c>
      <c r="D20" s="111" t="str">
        <f>'PLANTILLA V6'!D20</f>
        <v>pza</v>
      </c>
      <c r="E20" s="119">
        <v>0</v>
      </c>
      <c r="F20" s="111" t="b">
        <v>0</v>
      </c>
      <c r="G20" s="111" t="b">
        <v>0</v>
      </c>
      <c r="H20" s="111" t="b">
        <v>0</v>
      </c>
      <c r="I20" s="111" t="b">
        <v>0</v>
      </c>
      <c r="J20" s="114" t="e">
        <f t="shared" ca="1" si="0"/>
        <v>#NAME?</v>
      </c>
    </row>
    <row r="21" spans="1:26" ht="21.5" hidden="1" x14ac:dyDescent="0.9">
      <c r="A21" s="26">
        <f>'PLANTILLA V6'!A21</f>
        <v>0</v>
      </c>
      <c r="B21" s="26">
        <f>'PLANTILLA V6'!B21</f>
        <v>0</v>
      </c>
      <c r="C21" s="119">
        <f>'PLANTILLA V6'!C21</f>
        <v>1</v>
      </c>
      <c r="D21" s="111" t="str">
        <f>'PLANTILLA V6'!D21</f>
        <v>pza</v>
      </c>
      <c r="E21" s="119">
        <v>0</v>
      </c>
      <c r="F21" s="111" t="b">
        <v>0</v>
      </c>
      <c r="G21" s="111" t="b">
        <v>0</v>
      </c>
      <c r="H21" s="111" t="b">
        <v>0</v>
      </c>
      <c r="I21" s="111" t="b">
        <v>0</v>
      </c>
      <c r="J21" s="114" t="e">
        <f t="shared" ca="1" si="0"/>
        <v>#NAME?</v>
      </c>
    </row>
    <row r="22" spans="1:26" ht="21.5" hidden="1" x14ac:dyDescent="0.9">
      <c r="A22" s="26">
        <f>'PLANTILLA V6'!A22</f>
        <v>0</v>
      </c>
      <c r="B22" s="26">
        <f>'PLANTILLA V6'!B22</f>
        <v>0</v>
      </c>
      <c r="C22" s="119">
        <f>'PLANTILLA V6'!C22</f>
        <v>1</v>
      </c>
      <c r="D22" s="111" t="str">
        <f>'PLANTILLA V6'!D22</f>
        <v>pza</v>
      </c>
      <c r="E22" s="119">
        <v>0</v>
      </c>
      <c r="F22" s="111" t="b">
        <v>0</v>
      </c>
      <c r="G22" s="111" t="b">
        <v>0</v>
      </c>
      <c r="H22" s="111" t="b">
        <v>0</v>
      </c>
      <c r="I22" s="111" t="b">
        <v>0</v>
      </c>
      <c r="J22" s="114" t="e">
        <f t="shared" ca="1" si="0"/>
        <v>#NAME?</v>
      </c>
    </row>
    <row r="23" spans="1:26" ht="21.5" hidden="1" x14ac:dyDescent="0.9">
      <c r="A23" s="26">
        <f>'PLANTILLA V6'!A23</f>
        <v>0</v>
      </c>
      <c r="B23" s="26">
        <f>'PLANTILLA V6'!B23</f>
        <v>0</v>
      </c>
      <c r="C23" s="119">
        <f>'PLANTILLA V6'!C23</f>
        <v>1</v>
      </c>
      <c r="D23" s="111" t="str">
        <f>'PLANTILLA V6'!D23</f>
        <v>pza</v>
      </c>
      <c r="E23" s="119">
        <v>0</v>
      </c>
      <c r="F23" s="111" t="b">
        <v>0</v>
      </c>
      <c r="G23" s="111" t="b">
        <v>0</v>
      </c>
      <c r="H23" s="111" t="b">
        <v>0</v>
      </c>
      <c r="I23" s="111" t="b">
        <v>0</v>
      </c>
      <c r="J23" s="114" t="e">
        <f t="shared" ca="1" si="0"/>
        <v>#NAME?</v>
      </c>
    </row>
    <row r="24" spans="1:26" ht="21.5" hidden="1" x14ac:dyDescent="0.9">
      <c r="A24" s="26">
        <f>'PLANTILLA V6'!A24</f>
        <v>0</v>
      </c>
      <c r="B24" s="26">
        <f>'PLANTILLA V6'!B24</f>
        <v>0</v>
      </c>
      <c r="C24" s="119">
        <f>'PLANTILLA V6'!C24</f>
        <v>1</v>
      </c>
      <c r="D24" s="111" t="str">
        <f>'PLANTILLA V6'!D24</f>
        <v>pza</v>
      </c>
      <c r="E24" s="119">
        <v>0</v>
      </c>
      <c r="F24" s="111" t="b">
        <v>0</v>
      </c>
      <c r="G24" s="111" t="b">
        <v>0</v>
      </c>
      <c r="H24" s="111" t="b">
        <v>0</v>
      </c>
      <c r="I24" s="111" t="b">
        <v>0</v>
      </c>
      <c r="J24" s="114" t="e">
        <f t="shared" ca="1" si="0"/>
        <v>#NAME?</v>
      </c>
    </row>
    <row r="25" spans="1:26" ht="21.5" hidden="1" x14ac:dyDescent="0.9">
      <c r="A25" s="26">
        <f>'PLANTILLA V6'!A25</f>
        <v>0</v>
      </c>
      <c r="B25" s="26">
        <f>'PLANTILLA V6'!B25</f>
        <v>0</v>
      </c>
      <c r="C25" s="119">
        <f>'PLANTILLA V6'!C25</f>
        <v>1</v>
      </c>
      <c r="D25" s="111" t="str">
        <f>'PLANTILLA V6'!D25</f>
        <v>pza</v>
      </c>
      <c r="E25" s="119">
        <v>0</v>
      </c>
      <c r="F25" s="111" t="b">
        <v>0</v>
      </c>
      <c r="G25" s="111" t="b">
        <v>0</v>
      </c>
      <c r="H25" s="111" t="b">
        <v>0</v>
      </c>
      <c r="I25" s="111" t="b">
        <v>0</v>
      </c>
      <c r="J25" s="114" t="e">
        <f t="shared" ca="1" si="0"/>
        <v>#NAME?</v>
      </c>
    </row>
    <row r="26" spans="1:26" ht="21.5" hidden="1" x14ac:dyDescent="0.9">
      <c r="A26" s="26">
        <f>'PLANTILLA V6'!A26</f>
        <v>0</v>
      </c>
      <c r="B26" s="26">
        <f>'PLANTILLA V6'!B26</f>
        <v>0</v>
      </c>
      <c r="C26" s="119">
        <f>'PLANTILLA V6'!C26</f>
        <v>1</v>
      </c>
      <c r="D26" s="111" t="str">
        <f>'PLANTILLA V6'!D26</f>
        <v>pza</v>
      </c>
      <c r="E26" s="119">
        <v>0</v>
      </c>
      <c r="F26" s="111" t="b">
        <v>0</v>
      </c>
      <c r="G26" s="111" t="b">
        <v>0</v>
      </c>
      <c r="H26" s="111" t="b">
        <v>0</v>
      </c>
      <c r="I26" s="111" t="b">
        <v>0</v>
      </c>
      <c r="J26" s="114" t="e">
        <f t="shared" ca="1" si="0"/>
        <v>#NAME?</v>
      </c>
    </row>
    <row r="27" spans="1:26" ht="21.5" hidden="1" x14ac:dyDescent="0.9">
      <c r="A27" s="26">
        <f>'PLANTILLA V6'!A27</f>
        <v>0</v>
      </c>
      <c r="B27" s="26">
        <f>'PLANTILLA V6'!B27</f>
        <v>0</v>
      </c>
      <c r="C27" s="119">
        <f>'PLANTILLA V6'!C27</f>
        <v>1</v>
      </c>
      <c r="D27" s="111" t="str">
        <f>'PLANTILLA V6'!D27</f>
        <v>pza</v>
      </c>
      <c r="E27" s="119">
        <v>0</v>
      </c>
      <c r="F27" s="111" t="b">
        <v>0</v>
      </c>
      <c r="G27" s="111" t="b">
        <v>0</v>
      </c>
      <c r="H27" s="111" t="b">
        <v>0</v>
      </c>
      <c r="I27" s="111" t="b">
        <v>0</v>
      </c>
      <c r="J27" s="114" t="e">
        <f t="shared" ca="1" si="0"/>
        <v>#NAME?</v>
      </c>
    </row>
    <row r="28" spans="1:26" ht="21.5" hidden="1" x14ac:dyDescent="0.9">
      <c r="A28" s="26">
        <f>'PLANTILLA V6'!A28</f>
        <v>0</v>
      </c>
      <c r="B28" s="26">
        <f>'PLANTILLA V6'!B28</f>
        <v>0</v>
      </c>
      <c r="C28" s="119">
        <f>'PLANTILLA V6'!C28</f>
        <v>1</v>
      </c>
      <c r="D28" s="111" t="str">
        <f>'PLANTILLA V6'!D28</f>
        <v>pza</v>
      </c>
      <c r="E28" s="119">
        <v>0</v>
      </c>
      <c r="F28" s="111" t="b">
        <v>0</v>
      </c>
      <c r="G28" s="111" t="b">
        <v>0</v>
      </c>
      <c r="H28" s="111" t="b">
        <v>0</v>
      </c>
      <c r="I28" s="111" t="b">
        <v>0</v>
      </c>
      <c r="J28" s="114" t="e">
        <f t="shared" ca="1" si="0"/>
        <v>#NAME?</v>
      </c>
    </row>
    <row r="29" spans="1:26" ht="21.5" hidden="1" x14ac:dyDescent="0.9">
      <c r="A29" s="26">
        <f>'PLANTILLA V6'!A29</f>
        <v>0</v>
      </c>
      <c r="B29" s="26">
        <f>'PLANTILLA V6'!B29</f>
        <v>0</v>
      </c>
      <c r="C29" s="119">
        <f>'PLANTILLA V6'!C29</f>
        <v>1</v>
      </c>
      <c r="D29" s="111" t="str">
        <f>'PLANTILLA V6'!D29</f>
        <v>pza</v>
      </c>
      <c r="E29" s="119">
        <v>0</v>
      </c>
      <c r="F29" s="111" t="b">
        <v>0</v>
      </c>
      <c r="G29" s="111" t="b">
        <v>0</v>
      </c>
      <c r="H29" s="111" t="b">
        <v>0</v>
      </c>
      <c r="I29" s="111" t="b">
        <v>0</v>
      </c>
      <c r="J29" s="114" t="e">
        <f t="shared" ca="1" si="0"/>
        <v>#NAME?</v>
      </c>
    </row>
    <row r="30" spans="1:26" ht="21.5" hidden="1" x14ac:dyDescent="0.9">
      <c r="A30" s="26">
        <f>'PLANTILLA V6'!A30</f>
        <v>0</v>
      </c>
      <c r="B30" s="26">
        <f>'PLANTILLA V6'!B30</f>
        <v>0</v>
      </c>
      <c r="C30" s="119">
        <f>'PLANTILLA V6'!C30</f>
        <v>1</v>
      </c>
      <c r="D30" s="111" t="str">
        <f>'PLANTILLA V6'!D30</f>
        <v>pza</v>
      </c>
      <c r="E30" s="119">
        <v>0</v>
      </c>
      <c r="F30" s="111" t="b">
        <v>0</v>
      </c>
      <c r="G30" s="111" t="b">
        <v>0</v>
      </c>
      <c r="H30" s="111" t="b">
        <v>0</v>
      </c>
      <c r="I30" s="111" t="b">
        <v>0</v>
      </c>
      <c r="J30" s="114" t="e">
        <f t="shared" ca="1" si="0"/>
        <v>#NAME?</v>
      </c>
    </row>
    <row r="31" spans="1:26" ht="21.5" hidden="1" x14ac:dyDescent="0.9">
      <c r="A31" s="26">
        <f>'PLANTILLA V6'!A31</f>
        <v>0</v>
      </c>
      <c r="B31" s="26">
        <f>'PLANTILLA V6'!B31</f>
        <v>0</v>
      </c>
      <c r="C31" s="119">
        <f>'PLANTILLA V6'!C31</f>
        <v>1</v>
      </c>
      <c r="D31" s="111" t="str">
        <f>'PLANTILLA V6'!D31</f>
        <v>pza</v>
      </c>
      <c r="E31" s="119">
        <v>0</v>
      </c>
      <c r="F31" s="111" t="b">
        <v>0</v>
      </c>
      <c r="G31" s="111" t="b">
        <v>0</v>
      </c>
      <c r="H31" s="111" t="b">
        <v>0</v>
      </c>
      <c r="I31" s="111" t="b">
        <v>0</v>
      </c>
      <c r="J31" s="114" t="e">
        <f t="shared" ca="1" si="0"/>
        <v>#NAME?</v>
      </c>
    </row>
    <row r="32" spans="1:26" ht="21.5" hidden="1" x14ac:dyDescent="0.9">
      <c r="A32" s="26">
        <f>'PLANTILLA V6'!A32</f>
        <v>0</v>
      </c>
      <c r="B32" s="26">
        <f>'PLANTILLA V6'!B32</f>
        <v>0</v>
      </c>
      <c r="C32" s="119">
        <f>'PLANTILLA V6'!C32</f>
        <v>1</v>
      </c>
      <c r="D32" s="111" t="str">
        <f>'PLANTILLA V6'!D32</f>
        <v>pza</v>
      </c>
      <c r="E32" s="119">
        <v>0</v>
      </c>
      <c r="F32" s="111" t="b">
        <v>0</v>
      </c>
      <c r="G32" s="111" t="b">
        <v>0</v>
      </c>
      <c r="H32" s="111" t="b">
        <v>0</v>
      </c>
      <c r="I32" s="111" t="b">
        <v>0</v>
      </c>
      <c r="J32" s="114" t="e">
        <f t="shared" ca="1" si="0"/>
        <v>#NAME?</v>
      </c>
    </row>
    <row r="33" spans="1:26" ht="21.5" x14ac:dyDescent="0.9">
      <c r="A33" s="174" t="str">
        <f>'PLANTILLA V6'!A33</f>
        <v>Maquinaria</v>
      </c>
      <c r="B33" s="157"/>
      <c r="C33" s="119">
        <f>'PLANTILLA V6'!C33</f>
        <v>0</v>
      </c>
      <c r="D33" s="111">
        <f>'PLANTILLA V6'!D33</f>
        <v>0</v>
      </c>
      <c r="E33" s="119">
        <v>0</v>
      </c>
      <c r="F33" s="111" t="b">
        <v>0</v>
      </c>
      <c r="G33" s="111" t="b">
        <v>0</v>
      </c>
      <c r="H33" s="111" t="b">
        <v>0</v>
      </c>
      <c r="I33" s="111" t="b">
        <v>0</v>
      </c>
      <c r="J33" s="114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21.5" hidden="1" x14ac:dyDescent="0.9">
      <c r="A34" s="118" t="str">
        <f>'PLANTILLA V6'!A34</f>
        <v>Ma</v>
      </c>
      <c r="B34" s="118" t="str">
        <f>'PLANTILLA V6'!B34</f>
        <v>Sierra Moto-Saw</v>
      </c>
      <c r="C34" s="119">
        <f>'PLANTILLA V6'!C34</f>
        <v>1</v>
      </c>
      <c r="D34" s="111" t="str">
        <f>'PLANTILLA V6'!D34</f>
        <v>pza</v>
      </c>
      <c r="E34" s="119">
        <v>0</v>
      </c>
      <c r="F34" s="111" t="b">
        <v>0</v>
      </c>
      <c r="G34" s="111" t="b">
        <v>0</v>
      </c>
      <c r="H34" s="111" t="b">
        <v>0</v>
      </c>
      <c r="I34" s="111" t="b">
        <v>1</v>
      </c>
      <c r="J34" s="114" t="e">
        <f t="shared" ca="1" si="0"/>
        <v>#NAME?</v>
      </c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21.5" hidden="1" x14ac:dyDescent="0.9">
      <c r="A35" s="118" t="str">
        <f>'PLANTILLA V6'!A35</f>
        <v>Ma</v>
      </c>
      <c r="B35" s="118" t="str">
        <f>'PLANTILLA V6'!B35</f>
        <v>Taladro inalámbrico</v>
      </c>
      <c r="C35" s="119">
        <f>'PLANTILLA V6'!C35</f>
        <v>1</v>
      </c>
      <c r="D35" s="111" t="str">
        <f>'PLANTILLA V6'!D35</f>
        <v>pza</v>
      </c>
      <c r="E35" s="119">
        <v>0</v>
      </c>
      <c r="F35" s="111" t="b">
        <v>0</v>
      </c>
      <c r="G35" s="111" t="b">
        <v>0</v>
      </c>
      <c r="H35" s="111" t="b">
        <v>0</v>
      </c>
      <c r="I35" s="111" t="b">
        <v>1</v>
      </c>
      <c r="J35" s="114" t="e">
        <f t="shared" ca="1" si="0"/>
        <v>#NAME?</v>
      </c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21.5" hidden="1" x14ac:dyDescent="0.9">
      <c r="A36" s="118" t="str">
        <f>'PLANTILLA V6'!A36</f>
        <v>Ma</v>
      </c>
      <c r="B36" s="118" t="str">
        <f>'PLANTILLA V6'!B36</f>
        <v>Base para taladro</v>
      </c>
      <c r="C36" s="119">
        <f>'PLANTILLA V6'!C36</f>
        <v>1</v>
      </c>
      <c r="D36" s="111" t="str">
        <f>'PLANTILLA V6'!D36</f>
        <v>pza</v>
      </c>
      <c r="E36" s="119">
        <v>0</v>
      </c>
      <c r="F36" s="111" t="b">
        <v>0</v>
      </c>
      <c r="G36" s="111" t="b">
        <v>0</v>
      </c>
      <c r="H36" s="111" t="b">
        <v>0</v>
      </c>
      <c r="I36" s="111" t="b">
        <v>1</v>
      </c>
      <c r="J36" s="114" t="e">
        <f t="shared" ca="1" si="0"/>
        <v>#NAME?</v>
      </c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21.5" hidden="1" x14ac:dyDescent="0.9">
      <c r="A37" s="118" t="str">
        <f>'PLANTILLA V6'!A37</f>
        <v>Ma</v>
      </c>
      <c r="B37" s="118" t="str">
        <f>'PLANTILLA V6'!B37</f>
        <v>Prensas de ajuste rápido de 6"</v>
      </c>
      <c r="C37" s="119">
        <f>'PLANTILLA V6'!C37</f>
        <v>4</v>
      </c>
      <c r="D37" s="111" t="str">
        <f>'PLANTILLA V6'!D37</f>
        <v>pza</v>
      </c>
      <c r="E37" s="119">
        <v>0</v>
      </c>
      <c r="F37" s="111" t="b">
        <v>0</v>
      </c>
      <c r="G37" s="111" t="b">
        <v>0</v>
      </c>
      <c r="H37" s="111" t="b">
        <v>0</v>
      </c>
      <c r="I37" s="111" t="b">
        <v>1</v>
      </c>
      <c r="J37" s="114" t="e">
        <f t="shared" ca="1" si="0"/>
        <v>#NAME?</v>
      </c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21.5" hidden="1" x14ac:dyDescent="0.9">
      <c r="A38" s="118" t="str">
        <f>'PLANTILLA V6'!A38</f>
        <v>Ma</v>
      </c>
      <c r="B38" s="118" t="str">
        <f>'PLANTILLA V6'!B38</f>
        <v>Juego de 13 brocas de alta velocidad para madera (medidas: 1/16”, 5/64", 3/32", 7/64", 1/8", 9/64", 5/32", 11/64", 3/16", 13/64", 7/32", 1/4" y 5/16”)</v>
      </c>
      <c r="C38" s="119">
        <f>'PLANTILLA V6'!C38</f>
        <v>1</v>
      </c>
      <c r="D38" s="111" t="str">
        <f>'PLANTILLA V6'!D38</f>
        <v>pza</v>
      </c>
      <c r="E38" s="119">
        <v>0</v>
      </c>
      <c r="F38" s="111" t="b">
        <v>0</v>
      </c>
      <c r="G38" s="111" t="b">
        <v>0</v>
      </c>
      <c r="H38" s="111" t="b">
        <v>0</v>
      </c>
      <c r="I38" s="111" t="b">
        <v>1</v>
      </c>
      <c r="J38" s="114" t="e">
        <f t="shared" ca="1" si="0"/>
        <v>#NAME?</v>
      </c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21.5" hidden="1" x14ac:dyDescent="0.9">
      <c r="A39" s="118">
        <f>'PLANTILLA V6'!A39</f>
        <v>0</v>
      </c>
      <c r="B39" s="118">
        <f>'PLANTILLA V6'!B39</f>
        <v>0</v>
      </c>
      <c r="C39" s="119">
        <f>'PLANTILLA V6'!C39</f>
        <v>1</v>
      </c>
      <c r="D39" s="111" t="str">
        <f>'PLANTILLA V6'!D39</f>
        <v>pza</v>
      </c>
      <c r="E39" s="119">
        <v>0</v>
      </c>
      <c r="F39" s="111" t="b">
        <v>0</v>
      </c>
      <c r="G39" s="111" t="b">
        <v>0</v>
      </c>
      <c r="H39" s="111" t="b">
        <v>0</v>
      </c>
      <c r="I39" s="111" t="b">
        <v>0</v>
      </c>
      <c r="J39" s="114" t="e">
        <f t="shared" ca="1" si="0"/>
        <v>#NAME?</v>
      </c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21.5" hidden="1" x14ac:dyDescent="0.9">
      <c r="A40" s="118">
        <f>'PLANTILLA V6'!A40</f>
        <v>0</v>
      </c>
      <c r="B40" s="118">
        <f>'PLANTILLA V6'!B40</f>
        <v>0</v>
      </c>
      <c r="C40" s="119">
        <f>'PLANTILLA V6'!C40</f>
        <v>1</v>
      </c>
      <c r="D40" s="111" t="str">
        <f>'PLANTILLA V6'!D40</f>
        <v>pza</v>
      </c>
      <c r="E40" s="119">
        <v>0</v>
      </c>
      <c r="F40" s="111" t="b">
        <v>0</v>
      </c>
      <c r="G40" s="111" t="b">
        <v>0</v>
      </c>
      <c r="H40" s="111" t="b">
        <v>0</v>
      </c>
      <c r="I40" s="111" t="b">
        <v>0</v>
      </c>
      <c r="J40" s="114" t="e">
        <f t="shared" ca="1" si="0"/>
        <v>#NAME?</v>
      </c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21.5" hidden="1" x14ac:dyDescent="0.9">
      <c r="A41" s="118">
        <f>'PLANTILLA V6'!A41</f>
        <v>0</v>
      </c>
      <c r="B41" s="118">
        <f>'PLANTILLA V6'!B41</f>
        <v>0</v>
      </c>
      <c r="C41" s="119">
        <f>'PLANTILLA V6'!C41</f>
        <v>1</v>
      </c>
      <c r="D41" s="111" t="str">
        <f>'PLANTILLA V6'!D41</f>
        <v>pza</v>
      </c>
      <c r="E41" s="119">
        <v>0</v>
      </c>
      <c r="F41" s="111" t="b">
        <v>0</v>
      </c>
      <c r="G41" s="111" t="b">
        <v>0</v>
      </c>
      <c r="H41" s="111" t="b">
        <v>0</v>
      </c>
      <c r="I41" s="111" t="b">
        <v>0</v>
      </c>
      <c r="J41" s="114" t="e">
        <f t="shared" ca="1" si="0"/>
        <v>#NAME?</v>
      </c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21.5" hidden="1" x14ac:dyDescent="0.9">
      <c r="A42" s="118">
        <f>'PLANTILLA V6'!A42</f>
        <v>0</v>
      </c>
      <c r="B42" s="118">
        <f>'PLANTILLA V6'!B42</f>
        <v>0</v>
      </c>
      <c r="C42" s="119">
        <f>'PLANTILLA V6'!C42</f>
        <v>1</v>
      </c>
      <c r="D42" s="111" t="str">
        <f>'PLANTILLA V6'!D42</f>
        <v>pza</v>
      </c>
      <c r="E42" s="119">
        <v>0</v>
      </c>
      <c r="F42" s="111" t="b">
        <v>0</v>
      </c>
      <c r="G42" s="111" t="b">
        <v>0</v>
      </c>
      <c r="H42" s="111" t="b">
        <v>0</v>
      </c>
      <c r="I42" s="111" t="b">
        <v>0</v>
      </c>
      <c r="J42" s="114" t="e">
        <f t="shared" ca="1" si="0"/>
        <v>#NAME?</v>
      </c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21.5" hidden="1" x14ac:dyDescent="0.9">
      <c r="A43" s="118">
        <f>'PLANTILLA V6'!A43</f>
        <v>0</v>
      </c>
      <c r="B43" s="118">
        <f>'PLANTILLA V6'!B43</f>
        <v>0</v>
      </c>
      <c r="C43" s="119">
        <f>'PLANTILLA V6'!C43</f>
        <v>1</v>
      </c>
      <c r="D43" s="111" t="str">
        <f>'PLANTILLA V6'!D43</f>
        <v>pza</v>
      </c>
      <c r="E43" s="119">
        <v>0</v>
      </c>
      <c r="F43" s="111" t="b">
        <v>0</v>
      </c>
      <c r="G43" s="111" t="b">
        <v>0</v>
      </c>
      <c r="H43" s="111" t="b">
        <v>0</v>
      </c>
      <c r="I43" s="111" t="b">
        <v>0</v>
      </c>
      <c r="J43" s="114" t="e">
        <f t="shared" ca="1" si="0"/>
        <v>#NAME?</v>
      </c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21.5" hidden="1" x14ac:dyDescent="0.9">
      <c r="A44" s="118">
        <f>'PLANTILLA V6'!A44</f>
        <v>0</v>
      </c>
      <c r="B44" s="118">
        <f>'PLANTILLA V6'!B44</f>
        <v>0</v>
      </c>
      <c r="C44" s="119">
        <f>'PLANTILLA V6'!C44</f>
        <v>1</v>
      </c>
      <c r="D44" s="111" t="str">
        <f>'PLANTILLA V6'!D44</f>
        <v>pza</v>
      </c>
      <c r="E44" s="119">
        <v>0</v>
      </c>
      <c r="F44" s="111" t="b">
        <v>0</v>
      </c>
      <c r="G44" s="111" t="b">
        <v>0</v>
      </c>
      <c r="H44" s="111" t="b">
        <v>0</v>
      </c>
      <c r="I44" s="111" t="b">
        <v>0</v>
      </c>
      <c r="J44" s="114" t="e">
        <f t="shared" ca="1" si="0"/>
        <v>#NAME?</v>
      </c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21.5" hidden="1" x14ac:dyDescent="0.9">
      <c r="A45" s="118">
        <f>'PLANTILLA V6'!A45</f>
        <v>0</v>
      </c>
      <c r="B45" s="118">
        <f>'PLANTILLA V6'!B45</f>
        <v>0</v>
      </c>
      <c r="C45" s="119">
        <f>'PLANTILLA V6'!C45</f>
        <v>1</v>
      </c>
      <c r="D45" s="111" t="str">
        <f>'PLANTILLA V6'!D45</f>
        <v>pza</v>
      </c>
      <c r="E45" s="119">
        <v>0</v>
      </c>
      <c r="F45" s="111" t="b">
        <v>0</v>
      </c>
      <c r="G45" s="111" t="b">
        <v>0</v>
      </c>
      <c r="H45" s="111" t="b">
        <v>0</v>
      </c>
      <c r="I45" s="111" t="b">
        <v>0</v>
      </c>
      <c r="J45" s="114" t="e">
        <f t="shared" ca="1" si="0"/>
        <v>#NAME?</v>
      </c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21.5" hidden="1" x14ac:dyDescent="0.9">
      <c r="A46" s="118">
        <f>'PLANTILLA V6'!A46</f>
        <v>0</v>
      </c>
      <c r="B46" s="118">
        <f>'PLANTILLA V6'!B46</f>
        <v>0</v>
      </c>
      <c r="C46" s="119">
        <f>'PLANTILLA V6'!C46</f>
        <v>1</v>
      </c>
      <c r="D46" s="111" t="str">
        <f>'PLANTILLA V6'!D46</f>
        <v>pza</v>
      </c>
      <c r="E46" s="119">
        <v>0</v>
      </c>
      <c r="F46" s="111" t="b">
        <v>0</v>
      </c>
      <c r="G46" s="111" t="b">
        <v>0</v>
      </c>
      <c r="H46" s="111" t="b">
        <v>0</v>
      </c>
      <c r="I46" s="111" t="b">
        <v>0</v>
      </c>
      <c r="J46" s="114" t="e">
        <f t="shared" ca="1" si="0"/>
        <v>#NAME?</v>
      </c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21.5" hidden="1" x14ac:dyDescent="0.9">
      <c r="A47" s="118">
        <f>'PLANTILLA V6'!A47</f>
        <v>0</v>
      </c>
      <c r="B47" s="118">
        <f>'PLANTILLA V6'!B47</f>
        <v>0</v>
      </c>
      <c r="C47" s="119">
        <f>'PLANTILLA V6'!C47</f>
        <v>1</v>
      </c>
      <c r="D47" s="111" t="str">
        <f>'PLANTILLA V6'!D47</f>
        <v>pza</v>
      </c>
      <c r="E47" s="119">
        <v>0</v>
      </c>
      <c r="F47" s="111" t="b">
        <v>0</v>
      </c>
      <c r="G47" s="111" t="b">
        <v>0</v>
      </c>
      <c r="H47" s="111" t="b">
        <v>0</v>
      </c>
      <c r="I47" s="111" t="b">
        <v>0</v>
      </c>
      <c r="J47" s="114" t="e">
        <f t="shared" ca="1" si="0"/>
        <v>#NAME?</v>
      </c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21.5" hidden="1" x14ac:dyDescent="0.9">
      <c r="A48" s="118">
        <f>'PLANTILLA V6'!A48</f>
        <v>0</v>
      </c>
      <c r="B48" s="118">
        <f>'PLANTILLA V6'!B48</f>
        <v>0</v>
      </c>
      <c r="C48" s="119">
        <f>'PLANTILLA V6'!C48</f>
        <v>1</v>
      </c>
      <c r="D48" s="111" t="str">
        <f>'PLANTILLA V6'!D48</f>
        <v>pza</v>
      </c>
      <c r="E48" s="119">
        <v>0</v>
      </c>
      <c r="F48" s="111" t="b">
        <v>0</v>
      </c>
      <c r="G48" s="111" t="b">
        <v>0</v>
      </c>
      <c r="H48" s="111" t="b">
        <v>0</v>
      </c>
      <c r="I48" s="111" t="b">
        <v>0</v>
      </c>
      <c r="J48" s="114" t="e">
        <f t="shared" ca="1" si="0"/>
        <v>#NAME?</v>
      </c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21.5" hidden="1" x14ac:dyDescent="0.9">
      <c r="A49" s="118">
        <f>'PLANTILLA V6'!A49</f>
        <v>0</v>
      </c>
      <c r="B49" s="118">
        <f>'PLANTILLA V6'!B49</f>
        <v>0</v>
      </c>
      <c r="C49" s="119">
        <f>'PLANTILLA V6'!C49</f>
        <v>1</v>
      </c>
      <c r="D49" s="111" t="str">
        <f>'PLANTILLA V6'!D49</f>
        <v>pza</v>
      </c>
      <c r="E49" s="119">
        <v>0</v>
      </c>
      <c r="F49" s="111" t="b">
        <v>0</v>
      </c>
      <c r="G49" s="111" t="b">
        <v>0</v>
      </c>
      <c r="H49" s="111" t="b">
        <v>0</v>
      </c>
      <c r="I49" s="111" t="b">
        <v>0</v>
      </c>
      <c r="J49" s="114" t="e">
        <f t="shared" ca="1" si="0"/>
        <v>#NAME?</v>
      </c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21.5" hidden="1" x14ac:dyDescent="0.9">
      <c r="A50" s="118">
        <f>'PLANTILLA V6'!A50</f>
        <v>0</v>
      </c>
      <c r="B50" s="118">
        <f>'PLANTILLA V6'!B50</f>
        <v>0</v>
      </c>
      <c r="C50" s="119">
        <f>'PLANTILLA V6'!C50</f>
        <v>1</v>
      </c>
      <c r="D50" s="111" t="str">
        <f>'PLANTILLA V6'!D50</f>
        <v>pza</v>
      </c>
      <c r="E50" s="119">
        <v>0</v>
      </c>
      <c r="F50" s="111" t="b">
        <v>0</v>
      </c>
      <c r="G50" s="111" t="b">
        <v>0</v>
      </c>
      <c r="H50" s="111" t="b">
        <v>0</v>
      </c>
      <c r="I50" s="111" t="b">
        <v>0</v>
      </c>
      <c r="J50" s="114" t="e">
        <f t="shared" ca="1" si="0"/>
        <v>#NAME?</v>
      </c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21.5" hidden="1" x14ac:dyDescent="0.9">
      <c r="A51" s="118">
        <f>'PLANTILLA V6'!A51</f>
        <v>0</v>
      </c>
      <c r="B51" s="118">
        <f>'PLANTILLA V6'!B51</f>
        <v>0</v>
      </c>
      <c r="C51" s="119">
        <f>'PLANTILLA V6'!C51</f>
        <v>1</v>
      </c>
      <c r="D51" s="111" t="str">
        <f>'PLANTILLA V6'!D51</f>
        <v>pza</v>
      </c>
      <c r="E51" s="119">
        <v>0</v>
      </c>
      <c r="F51" s="111" t="b">
        <v>0</v>
      </c>
      <c r="G51" s="111" t="b">
        <v>0</v>
      </c>
      <c r="H51" s="111" t="b">
        <v>0</v>
      </c>
      <c r="I51" s="111" t="b">
        <v>0</v>
      </c>
      <c r="J51" s="114" t="e">
        <f t="shared" ca="1" si="0"/>
        <v>#NAME?</v>
      </c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21.5" hidden="1" x14ac:dyDescent="0.9">
      <c r="A52" s="118">
        <f>'PLANTILLA V6'!A52</f>
        <v>0</v>
      </c>
      <c r="B52" s="118">
        <f>'PLANTILLA V6'!B52</f>
        <v>0</v>
      </c>
      <c r="C52" s="119">
        <f>'PLANTILLA V6'!C52</f>
        <v>1</v>
      </c>
      <c r="D52" s="111" t="str">
        <f>'PLANTILLA V6'!D52</f>
        <v>pza</v>
      </c>
      <c r="E52" s="119">
        <v>0</v>
      </c>
      <c r="F52" s="111" t="b">
        <v>0</v>
      </c>
      <c r="G52" s="111" t="b">
        <v>0</v>
      </c>
      <c r="H52" s="111" t="b">
        <v>0</v>
      </c>
      <c r="I52" s="111" t="b">
        <v>0</v>
      </c>
      <c r="J52" s="114" t="e">
        <f t="shared" ca="1" si="0"/>
        <v>#NAME?</v>
      </c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21.5" x14ac:dyDescent="0.9">
      <c r="A53" s="175" t="str">
        <f>'PLANTILLA V6'!A53</f>
        <v>Herramientas manuales</v>
      </c>
      <c r="B53" s="157"/>
      <c r="C53" s="119">
        <f>'PLANTILLA V6'!C53</f>
        <v>0</v>
      </c>
      <c r="D53" s="111">
        <f>'PLANTILLA V6'!D53</f>
        <v>0</v>
      </c>
      <c r="E53" s="119">
        <v>0</v>
      </c>
      <c r="F53" s="111" t="b">
        <v>0</v>
      </c>
      <c r="G53" s="111" t="b">
        <v>0</v>
      </c>
      <c r="H53" s="111" t="b">
        <v>0</v>
      </c>
      <c r="I53" s="111" t="b">
        <v>0</v>
      </c>
      <c r="J53" s="114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21.5" hidden="1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1" t="str">
        <f>'PLANTILLA V6'!D54</f>
        <v>pza</v>
      </c>
      <c r="E54" s="119">
        <v>0</v>
      </c>
      <c r="F54" s="111" t="b">
        <v>0</v>
      </c>
      <c r="G54" s="111" t="b">
        <v>0</v>
      </c>
      <c r="H54" s="111" t="b">
        <v>1</v>
      </c>
      <c r="I54" s="111" t="b">
        <v>0</v>
      </c>
      <c r="J54" s="114" t="e">
        <f t="shared" ca="1" si="0"/>
        <v>#NAME?</v>
      </c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21.5" hidden="1" x14ac:dyDescent="0.9">
      <c r="A55" s="118" t="str">
        <f>'PLANTILLA V6'!A55</f>
        <v>Hm</v>
      </c>
      <c r="B55" s="118" t="str">
        <f>'PLANTILLA V6'!B55</f>
        <v>Cúter</v>
      </c>
      <c r="C55" s="119">
        <f>'PLANTILLA V6'!C55</f>
        <v>1</v>
      </c>
      <c r="D55" s="111" t="str">
        <f>'PLANTILLA V6'!D55</f>
        <v>pza</v>
      </c>
      <c r="E55" s="119">
        <v>0</v>
      </c>
      <c r="F55" s="111" t="b">
        <v>0</v>
      </c>
      <c r="G55" s="111" t="b">
        <v>0</v>
      </c>
      <c r="H55" s="111" t="b">
        <v>1</v>
      </c>
      <c r="I55" s="111" t="b">
        <v>0</v>
      </c>
      <c r="J55" s="114" t="e">
        <f t="shared" ca="1" si="0"/>
        <v>#NAME?</v>
      </c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21.5" hidden="1" x14ac:dyDescent="0.9">
      <c r="A56" s="118" t="str">
        <f>'PLANTILLA V6'!A56</f>
        <v>Hm</v>
      </c>
      <c r="B56" s="118" t="str">
        <f>'PLANTILLA V6'!B56</f>
        <v>Pistola de silicón</v>
      </c>
      <c r="C56" s="119">
        <f>'PLANTILLA V6'!C56</f>
        <v>1</v>
      </c>
      <c r="D56" s="111" t="str">
        <f>'PLANTILLA V6'!D56</f>
        <v>pza</v>
      </c>
      <c r="E56" s="119">
        <v>0</v>
      </c>
      <c r="F56" s="111" t="b">
        <v>0</v>
      </c>
      <c r="G56" s="111" t="b">
        <v>0</v>
      </c>
      <c r="H56" s="111" t="b">
        <v>1</v>
      </c>
      <c r="I56" s="111" t="b">
        <v>0</v>
      </c>
      <c r="J56" s="114" t="e">
        <f t="shared" ca="1" si="0"/>
        <v>#NAME?</v>
      </c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21.5" hidden="1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1" t="str">
        <f>'PLANTILLA V6'!D57</f>
        <v>pza</v>
      </c>
      <c r="E57" s="119">
        <v>0</v>
      </c>
      <c r="F57" s="111" t="b">
        <v>0</v>
      </c>
      <c r="G57" s="111" t="b">
        <v>0</v>
      </c>
      <c r="H57" s="111" t="b">
        <v>1</v>
      </c>
      <c r="I57" s="111" t="b">
        <v>0</v>
      </c>
      <c r="J57" s="114" t="e">
        <f t="shared" ca="1" si="0"/>
        <v>#NAME?</v>
      </c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21.5" hidden="1" x14ac:dyDescent="0.9">
      <c r="A58" s="118" t="str">
        <f>'PLANTILLA V6'!A58</f>
        <v>Hm</v>
      </c>
      <c r="B58" s="120" t="str">
        <f>'PLANTILLA V6'!B58</f>
        <v>Desarmador de cruz</v>
      </c>
      <c r="C58" s="119">
        <f>'PLANTILLA V6'!C58</f>
        <v>1</v>
      </c>
      <c r="D58" s="111" t="str">
        <f>'PLANTILLA V6'!D58</f>
        <v>pza</v>
      </c>
      <c r="E58" s="119">
        <v>0</v>
      </c>
      <c r="F58" s="111" t="b">
        <v>0</v>
      </c>
      <c r="G58" s="111" t="b">
        <v>0</v>
      </c>
      <c r="H58" s="111" t="b">
        <v>1</v>
      </c>
      <c r="I58" s="111" t="b">
        <v>0</v>
      </c>
      <c r="J58" s="114" t="e">
        <f t="shared" ca="1" si="0"/>
        <v>#NAME?</v>
      </c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21.5" hidden="1" x14ac:dyDescent="0.9">
      <c r="A59" s="118" t="str">
        <f>'PLANTILLA V6'!A59</f>
        <v>Hm</v>
      </c>
      <c r="B59" s="120" t="str">
        <f>'PLANTILLA V6'!B59</f>
        <v>Juego de puntas intercambiables para desarmador</v>
      </c>
      <c r="C59" s="119">
        <f>'PLANTILLA V6'!C59</f>
        <v>1</v>
      </c>
      <c r="D59" s="111" t="str">
        <f>'PLANTILLA V6'!D59</f>
        <v>juego</v>
      </c>
      <c r="E59" s="119">
        <v>0</v>
      </c>
      <c r="F59" s="111" t="b">
        <v>0</v>
      </c>
      <c r="G59" s="111" t="b">
        <v>0</v>
      </c>
      <c r="H59" s="111" t="b">
        <v>1</v>
      </c>
      <c r="I59" s="111" t="b">
        <v>0</v>
      </c>
      <c r="J59" s="114" t="e">
        <f t="shared" ca="1" si="0"/>
        <v>#NAME?</v>
      </c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21.5" hidden="1" x14ac:dyDescent="0.9">
      <c r="A60" s="118" t="str">
        <f>'PLANTILLA V6'!A60</f>
        <v>Hm</v>
      </c>
      <c r="B60" s="118" t="str">
        <f>'PLANTILLA V6'!B60</f>
        <v>Pinzas de punta</v>
      </c>
      <c r="C60" s="119">
        <f>'PLANTILLA V6'!C60</f>
        <v>1</v>
      </c>
      <c r="D60" s="111" t="str">
        <f>'PLANTILLA V6'!D60</f>
        <v>pza</v>
      </c>
      <c r="E60" s="119">
        <v>0</v>
      </c>
      <c r="F60" s="111" t="b">
        <v>0</v>
      </c>
      <c r="G60" s="111" t="b">
        <v>0</v>
      </c>
      <c r="H60" s="111" t="b">
        <v>1</v>
      </c>
      <c r="I60" s="111" t="b">
        <v>0</v>
      </c>
      <c r="J60" s="114" t="e">
        <f t="shared" ca="1" si="0"/>
        <v>#NAME?</v>
      </c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21.5" hidden="1" x14ac:dyDescent="0.9">
      <c r="A61" s="118" t="str">
        <f>'PLANTILLA V6'!A61</f>
        <v>Hm</v>
      </c>
      <c r="B61" s="118" t="str">
        <f>'PLANTILLA V6'!B61</f>
        <v>Pinzas de corte</v>
      </c>
      <c r="C61" s="119">
        <f>'PLANTILLA V6'!C61</f>
        <v>1</v>
      </c>
      <c r="D61" s="111" t="str">
        <f>'PLANTILLA V6'!D61</f>
        <v>pza</v>
      </c>
      <c r="E61" s="119">
        <v>0</v>
      </c>
      <c r="F61" s="111" t="b">
        <v>0</v>
      </c>
      <c r="G61" s="111" t="b">
        <v>0</v>
      </c>
      <c r="H61" s="111" t="b">
        <v>1</v>
      </c>
      <c r="I61" s="111" t="b">
        <v>0</v>
      </c>
      <c r="J61" s="114" t="e">
        <f t="shared" ca="1" si="0"/>
        <v>#NAME?</v>
      </c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21.5" hidden="1" x14ac:dyDescent="0.9">
      <c r="A62" s="118" t="str">
        <f>'PLANTILLA V6'!A62</f>
        <v>Hm</v>
      </c>
      <c r="B62" s="118" t="str">
        <f>'PLANTILLA V6'!B62</f>
        <v>Pinceles (delgado, mediano y grueso)</v>
      </c>
      <c r="C62" s="119">
        <f>'PLANTILLA V6'!C62</f>
        <v>1</v>
      </c>
      <c r="D62" s="111" t="str">
        <f>'PLANTILLA V6'!D62</f>
        <v>juego</v>
      </c>
      <c r="E62" s="119">
        <v>0</v>
      </c>
      <c r="F62" s="111" t="b">
        <v>0</v>
      </c>
      <c r="G62" s="111" t="b">
        <v>0</v>
      </c>
      <c r="H62" s="111" t="b">
        <v>1</v>
      </c>
      <c r="I62" s="111" t="b">
        <v>0</v>
      </c>
      <c r="J62" s="114" t="e">
        <f t="shared" ca="1" si="0"/>
        <v>#NAME?</v>
      </c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21.5" hidden="1" x14ac:dyDescent="0.9">
      <c r="A63" s="115">
        <f>'PLANTILLA V6'!A63</f>
        <v>0</v>
      </c>
      <c r="B63" s="111">
        <f>'PLANTILLA V6'!B63</f>
        <v>0</v>
      </c>
      <c r="C63" s="119">
        <f>'PLANTILLA V6'!C63</f>
        <v>1</v>
      </c>
      <c r="D63" s="111" t="str">
        <f>'PLANTILLA V6'!D63</f>
        <v>pza</v>
      </c>
      <c r="E63" s="119">
        <v>0</v>
      </c>
      <c r="F63" s="111" t="b">
        <v>0</v>
      </c>
      <c r="G63" s="111" t="b">
        <v>0</v>
      </c>
      <c r="H63" s="111" t="b">
        <v>0</v>
      </c>
      <c r="I63" s="111" t="b">
        <v>0</v>
      </c>
      <c r="J63" s="114" t="e">
        <f t="shared" ca="1" si="0"/>
        <v>#NAME?</v>
      </c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21.5" hidden="1" x14ac:dyDescent="0.9">
      <c r="A64" s="115">
        <f>'PLANTILLA V6'!A64</f>
        <v>0</v>
      </c>
      <c r="B64" s="111">
        <f>'PLANTILLA V6'!B64</f>
        <v>0</v>
      </c>
      <c r="C64" s="119">
        <f>'PLANTILLA V6'!C64</f>
        <v>1</v>
      </c>
      <c r="D64" s="111" t="str">
        <f>'PLANTILLA V6'!D64</f>
        <v>pza</v>
      </c>
      <c r="E64" s="119">
        <v>0</v>
      </c>
      <c r="F64" s="111" t="b">
        <v>0</v>
      </c>
      <c r="G64" s="111" t="b">
        <v>0</v>
      </c>
      <c r="H64" s="111" t="b">
        <v>0</v>
      </c>
      <c r="I64" s="111" t="b">
        <v>0</v>
      </c>
      <c r="J64" s="114" t="e">
        <f t="shared" ca="1" si="0"/>
        <v>#NAME?</v>
      </c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21.5" hidden="1" x14ac:dyDescent="0.9">
      <c r="A65" s="115">
        <f>'PLANTILLA V6'!A65</f>
        <v>0</v>
      </c>
      <c r="B65" s="111">
        <f>'PLANTILLA V6'!B65</f>
        <v>0</v>
      </c>
      <c r="C65" s="119">
        <f>'PLANTILLA V6'!C65</f>
        <v>1</v>
      </c>
      <c r="D65" s="111" t="str">
        <f>'PLANTILLA V6'!D65</f>
        <v>pza</v>
      </c>
      <c r="E65" s="119">
        <v>0</v>
      </c>
      <c r="F65" s="111" t="b">
        <v>0</v>
      </c>
      <c r="G65" s="111" t="b">
        <v>0</v>
      </c>
      <c r="H65" s="111" t="b">
        <v>0</v>
      </c>
      <c r="I65" s="111" t="b">
        <v>0</v>
      </c>
      <c r="J65" s="114" t="e">
        <f t="shared" ca="1" si="0"/>
        <v>#NAME?</v>
      </c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21.5" hidden="1" x14ac:dyDescent="0.9">
      <c r="A66" s="115">
        <f>'PLANTILLA V6'!A66</f>
        <v>0</v>
      </c>
      <c r="B66" s="111">
        <f>'PLANTILLA V6'!B66</f>
        <v>0</v>
      </c>
      <c r="C66" s="119">
        <f>'PLANTILLA V6'!C66</f>
        <v>1</v>
      </c>
      <c r="D66" s="111" t="str">
        <f>'PLANTILLA V6'!D66</f>
        <v>pza</v>
      </c>
      <c r="E66" s="119">
        <v>0</v>
      </c>
      <c r="F66" s="111" t="b">
        <v>0</v>
      </c>
      <c r="G66" s="111" t="b">
        <v>0</v>
      </c>
      <c r="H66" s="111" t="b">
        <v>0</v>
      </c>
      <c r="I66" s="111" t="b">
        <v>0</v>
      </c>
      <c r="J66" s="114" t="e">
        <f t="shared" ca="1" si="0"/>
        <v>#NAME?</v>
      </c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21.5" hidden="1" x14ac:dyDescent="0.9">
      <c r="A67" s="115">
        <f>'PLANTILLA V6'!A67</f>
        <v>0</v>
      </c>
      <c r="B67" s="111">
        <f>'PLANTILLA V6'!B67</f>
        <v>0</v>
      </c>
      <c r="C67" s="119">
        <f>'PLANTILLA V6'!C67</f>
        <v>1</v>
      </c>
      <c r="D67" s="111" t="str">
        <f>'PLANTILLA V6'!D67</f>
        <v>pza</v>
      </c>
      <c r="E67" s="119">
        <v>0</v>
      </c>
      <c r="F67" s="111" t="b">
        <v>0</v>
      </c>
      <c r="G67" s="111" t="b">
        <v>0</v>
      </c>
      <c r="H67" s="111" t="b">
        <v>0</v>
      </c>
      <c r="I67" s="111" t="b">
        <v>0</v>
      </c>
      <c r="J67" s="114" t="e">
        <f t="shared" ca="1" si="0"/>
        <v>#NAME?</v>
      </c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21.5" hidden="1" x14ac:dyDescent="0.9">
      <c r="A68" s="115">
        <f>'PLANTILLA V6'!A68</f>
        <v>0</v>
      </c>
      <c r="B68" s="111">
        <f>'PLANTILLA V6'!B68</f>
        <v>0</v>
      </c>
      <c r="C68" s="119">
        <f>'PLANTILLA V6'!C68</f>
        <v>1</v>
      </c>
      <c r="D68" s="111" t="str">
        <f>'PLANTILLA V6'!D68</f>
        <v>pza</v>
      </c>
      <c r="E68" s="119">
        <v>0</v>
      </c>
      <c r="F68" s="111" t="b">
        <v>0</v>
      </c>
      <c r="G68" s="111" t="b">
        <v>0</v>
      </c>
      <c r="H68" s="111" t="b">
        <v>0</v>
      </c>
      <c r="I68" s="111" t="b">
        <v>0</v>
      </c>
      <c r="J68" s="114" t="e">
        <f t="shared" ca="1" si="0"/>
        <v>#NAME?</v>
      </c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21.5" hidden="1" x14ac:dyDescent="0.9">
      <c r="A69" s="115">
        <f>'PLANTILLA V6'!A69</f>
        <v>0</v>
      </c>
      <c r="B69" s="111">
        <f>'PLANTILLA V6'!B69</f>
        <v>0</v>
      </c>
      <c r="C69" s="119">
        <f>'PLANTILLA V6'!C69</f>
        <v>1</v>
      </c>
      <c r="D69" s="111" t="str">
        <f>'PLANTILLA V6'!D69</f>
        <v>pza</v>
      </c>
      <c r="E69" s="119">
        <v>0</v>
      </c>
      <c r="F69" s="111" t="b">
        <v>0</v>
      </c>
      <c r="G69" s="111" t="b">
        <v>0</v>
      </c>
      <c r="H69" s="111" t="b">
        <v>0</v>
      </c>
      <c r="I69" s="111" t="b">
        <v>0</v>
      </c>
      <c r="J69" s="114" t="e">
        <f t="shared" ca="1" si="0"/>
        <v>#NAME?</v>
      </c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21.5" hidden="1" x14ac:dyDescent="0.9">
      <c r="A70" s="115">
        <f>'PLANTILLA V6'!A70</f>
        <v>0</v>
      </c>
      <c r="B70" s="111">
        <f>'PLANTILLA V6'!B70</f>
        <v>0</v>
      </c>
      <c r="C70" s="119">
        <f>'PLANTILLA V6'!C70</f>
        <v>1</v>
      </c>
      <c r="D70" s="111" t="str">
        <f>'PLANTILLA V6'!D70</f>
        <v>pza</v>
      </c>
      <c r="E70" s="119">
        <v>0</v>
      </c>
      <c r="F70" s="111" t="b">
        <v>0</v>
      </c>
      <c r="G70" s="111" t="b">
        <v>0</v>
      </c>
      <c r="H70" s="111" t="b">
        <v>0</v>
      </c>
      <c r="I70" s="111" t="b">
        <v>0</v>
      </c>
      <c r="J70" s="114" t="e">
        <f t="shared" ca="1" si="0"/>
        <v>#NAME?</v>
      </c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21.5" hidden="1" x14ac:dyDescent="0.9">
      <c r="A71" s="115">
        <f>'PLANTILLA V6'!A71</f>
        <v>0</v>
      </c>
      <c r="B71" s="111">
        <f>'PLANTILLA V6'!B71</f>
        <v>0</v>
      </c>
      <c r="C71" s="119">
        <f>'PLANTILLA V6'!C71</f>
        <v>1</v>
      </c>
      <c r="D71" s="111" t="str">
        <f>'PLANTILLA V6'!D71</f>
        <v>pza</v>
      </c>
      <c r="E71" s="119">
        <v>0</v>
      </c>
      <c r="F71" s="111" t="b">
        <v>0</v>
      </c>
      <c r="G71" s="111" t="b">
        <v>0</v>
      </c>
      <c r="H71" s="111" t="b">
        <v>0</v>
      </c>
      <c r="I71" s="111" t="b">
        <v>0</v>
      </c>
      <c r="J71" s="114" t="e">
        <f t="shared" ca="1" si="0"/>
        <v>#NAME?</v>
      </c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21.5" hidden="1" x14ac:dyDescent="0.9">
      <c r="A72" s="115">
        <f>'PLANTILLA V6'!A72</f>
        <v>0</v>
      </c>
      <c r="B72" s="111">
        <f>'PLANTILLA V6'!B72</f>
        <v>0</v>
      </c>
      <c r="C72" s="119">
        <f>'PLANTILLA V6'!C72</f>
        <v>1</v>
      </c>
      <c r="D72" s="111" t="str">
        <f>'PLANTILLA V6'!D72</f>
        <v>pza</v>
      </c>
      <c r="E72" s="119">
        <v>0</v>
      </c>
      <c r="F72" s="111" t="b">
        <v>0</v>
      </c>
      <c r="G72" s="111" t="b">
        <v>0</v>
      </c>
      <c r="H72" s="111" t="b">
        <v>0</v>
      </c>
      <c r="I72" s="111" t="b">
        <v>0</v>
      </c>
      <c r="J72" s="114" t="e">
        <f t="shared" ca="1" si="0"/>
        <v>#NAME?</v>
      </c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21.5" hidden="1" x14ac:dyDescent="0.9">
      <c r="A73" s="115">
        <f>'PLANTILLA V6'!A73</f>
        <v>0</v>
      </c>
      <c r="B73" s="111">
        <f>'PLANTILLA V6'!B73</f>
        <v>0</v>
      </c>
      <c r="C73" s="119">
        <f>'PLANTILLA V6'!C73</f>
        <v>1</v>
      </c>
      <c r="D73" s="111" t="str">
        <f>'PLANTILLA V6'!D73</f>
        <v>pza</v>
      </c>
      <c r="E73" s="119">
        <v>0</v>
      </c>
      <c r="F73" s="111" t="b">
        <v>0</v>
      </c>
      <c r="G73" s="111" t="b">
        <v>0</v>
      </c>
      <c r="H73" s="111" t="b">
        <v>0</v>
      </c>
      <c r="I73" s="111" t="b">
        <v>0</v>
      </c>
      <c r="J73" s="114" t="e">
        <f t="shared" ca="1" si="0"/>
        <v>#NAME?</v>
      </c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21.5" hidden="1" x14ac:dyDescent="0.9">
      <c r="A74" s="115">
        <f>'PLANTILLA V6'!A74</f>
        <v>0</v>
      </c>
      <c r="B74" s="111">
        <f>'PLANTILLA V6'!B74</f>
        <v>0</v>
      </c>
      <c r="C74" s="119">
        <f>'PLANTILLA V6'!C74</f>
        <v>1</v>
      </c>
      <c r="D74" s="111" t="str">
        <f>'PLANTILLA V6'!D74</f>
        <v>pza</v>
      </c>
      <c r="E74" s="119">
        <v>0</v>
      </c>
      <c r="F74" s="111" t="b">
        <v>0</v>
      </c>
      <c r="G74" s="111" t="b">
        <v>0</v>
      </c>
      <c r="H74" s="111" t="b">
        <v>0</v>
      </c>
      <c r="I74" s="111" t="b">
        <v>0</v>
      </c>
      <c r="J74" s="114" t="e">
        <f t="shared" ca="1" si="0"/>
        <v>#NAME?</v>
      </c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21.5" hidden="1" x14ac:dyDescent="0.9">
      <c r="A75" s="115">
        <f>'PLANTILLA V6'!A75</f>
        <v>0</v>
      </c>
      <c r="B75" s="111">
        <f>'PLANTILLA V6'!B75</f>
        <v>0</v>
      </c>
      <c r="C75" s="119">
        <f>'PLANTILLA V6'!C75</f>
        <v>1</v>
      </c>
      <c r="D75" s="111" t="str">
        <f>'PLANTILLA V6'!D75</f>
        <v>pza</v>
      </c>
      <c r="E75" s="119">
        <v>0</v>
      </c>
      <c r="F75" s="111" t="b">
        <v>0</v>
      </c>
      <c r="G75" s="111" t="b">
        <v>0</v>
      </c>
      <c r="H75" s="111" t="b">
        <v>0</v>
      </c>
      <c r="I75" s="111" t="b">
        <v>0</v>
      </c>
      <c r="J75" s="114" t="e">
        <f t="shared" ca="1" si="0"/>
        <v>#NAME?</v>
      </c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21.5" hidden="1" x14ac:dyDescent="0.9">
      <c r="A76" s="115">
        <f>'PLANTILLA V6'!A76</f>
        <v>0</v>
      </c>
      <c r="B76" s="111">
        <f>'PLANTILLA V6'!B76</f>
        <v>0</v>
      </c>
      <c r="C76" s="119">
        <f>'PLANTILLA V6'!C76</f>
        <v>1</v>
      </c>
      <c r="D76" s="111" t="str">
        <f>'PLANTILLA V6'!D76</f>
        <v>pza</v>
      </c>
      <c r="E76" s="119">
        <v>0</v>
      </c>
      <c r="F76" s="111" t="b">
        <v>0</v>
      </c>
      <c r="G76" s="111" t="b">
        <v>0</v>
      </c>
      <c r="H76" s="111" t="b">
        <v>0</v>
      </c>
      <c r="I76" s="111" t="b">
        <v>0</v>
      </c>
      <c r="J76" s="114" t="e">
        <f t="shared" ca="1" si="0"/>
        <v>#NAME?</v>
      </c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21.5" x14ac:dyDescent="0.9">
      <c r="A77" s="174" t="str">
        <f>'PLANTILLA V6'!A77</f>
        <v>Electricidad y Electrónica</v>
      </c>
      <c r="B77" s="157"/>
      <c r="C77" s="119">
        <f>'PLANTILLA V6'!C77</f>
        <v>0</v>
      </c>
      <c r="D77" s="111">
        <f>'PLANTILLA V6'!D77</f>
        <v>0</v>
      </c>
      <c r="E77" s="119">
        <v>0</v>
      </c>
      <c r="F77" s="111" t="b">
        <v>0</v>
      </c>
      <c r="G77" s="111" t="b">
        <v>0</v>
      </c>
      <c r="H77" s="111" t="b">
        <v>0</v>
      </c>
      <c r="I77" s="111" t="b">
        <v>0</v>
      </c>
      <c r="J77" s="114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21.5" hidden="1" x14ac:dyDescent="0.9">
      <c r="A78" s="118" t="str">
        <f>'PLANTILLA V6'!A78</f>
        <v>EE</v>
      </c>
      <c r="B78" s="118" t="str">
        <f>'PLANTILLA V6'!B78</f>
        <v>Juego de 10 cables tipo caiman- caiman</v>
      </c>
      <c r="C78" s="119">
        <f>'PLANTILLA V6'!C78</f>
        <v>1</v>
      </c>
      <c r="D78" s="111" t="str">
        <f>'PLANTILLA V6'!D78</f>
        <v>juego</v>
      </c>
      <c r="E78" s="119">
        <v>0</v>
      </c>
      <c r="F78" s="111" t="b">
        <v>0</v>
      </c>
      <c r="G78" s="111" t="b">
        <v>0</v>
      </c>
      <c r="H78" s="111" t="b">
        <v>1</v>
      </c>
      <c r="I78" s="111" t="b">
        <v>0</v>
      </c>
      <c r="J78" s="114" t="e">
        <f t="shared" ca="1" si="0"/>
        <v>#NAME?</v>
      </c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21.5" hidden="1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1" t="str">
        <f>'PLANTILLA V6'!D79</f>
        <v>juego</v>
      </c>
      <c r="E79" s="119">
        <v>0</v>
      </c>
      <c r="F79" s="111" t="b">
        <v>0</v>
      </c>
      <c r="G79" s="111" t="b">
        <v>0</v>
      </c>
      <c r="H79" s="111" t="b">
        <v>1</v>
      </c>
      <c r="I79" s="111" t="b">
        <v>0</v>
      </c>
      <c r="J79" s="114" t="e">
        <f t="shared" ca="1" si="0"/>
        <v>#NAME?</v>
      </c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21.5" hidden="1" x14ac:dyDescent="0.9">
      <c r="A80" s="118" t="str">
        <f>'PLANTILLA V6'!A80</f>
        <v>EE</v>
      </c>
      <c r="B80" s="118" t="str">
        <f>'PLANTILLA V6'!B80</f>
        <v xml:space="preserve">Juegos de jumpers macho - macho </v>
      </c>
      <c r="C80" s="119">
        <f>'PLANTILLA V6'!C80</f>
        <v>1</v>
      </c>
      <c r="D80" s="111" t="str">
        <f>'PLANTILLA V6'!D80</f>
        <v>juego</v>
      </c>
      <c r="E80" s="119">
        <v>0</v>
      </c>
      <c r="F80" s="111" t="b">
        <v>0</v>
      </c>
      <c r="G80" s="111" t="b">
        <v>0</v>
      </c>
      <c r="H80" s="111" t="b">
        <v>1</v>
      </c>
      <c r="I80" s="111" t="b">
        <v>0</v>
      </c>
      <c r="J80" s="114" t="e">
        <f t="shared" ca="1" si="0"/>
        <v>#NAME?</v>
      </c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21.5" hidden="1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1" t="str">
        <f>'PLANTILLA V6'!D81</f>
        <v>juego</v>
      </c>
      <c r="E81" s="119">
        <v>0</v>
      </c>
      <c r="F81" s="111" t="b">
        <v>0</v>
      </c>
      <c r="G81" s="111" t="b">
        <v>0</v>
      </c>
      <c r="H81" s="111" t="b">
        <v>1</v>
      </c>
      <c r="I81" s="111" t="b">
        <v>0</v>
      </c>
      <c r="J81" s="114" t="e">
        <f t="shared" ca="1" si="0"/>
        <v>#NAME?</v>
      </c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21.5" hidden="1" x14ac:dyDescent="0.9">
      <c r="A82" s="118" t="str">
        <f>'PLANTILLA V6'!A82</f>
        <v>EE</v>
      </c>
      <c r="B82" s="118" t="str">
        <f>'PLANTILLA V6'!B82</f>
        <v>Motor DC de 3V</v>
      </c>
      <c r="C82" s="119">
        <f>'PLANTILLA V6'!C82</f>
        <v>1</v>
      </c>
      <c r="D82" s="111" t="str">
        <f>'PLANTILLA V6'!D82</f>
        <v>pza</v>
      </c>
      <c r="E82" s="119">
        <v>0</v>
      </c>
      <c r="F82" s="111" t="b">
        <v>0</v>
      </c>
      <c r="G82" s="111" t="b">
        <v>0</v>
      </c>
      <c r="H82" s="111" t="b">
        <v>1</v>
      </c>
      <c r="I82" s="111" t="b">
        <v>0</v>
      </c>
      <c r="J82" s="114" t="e">
        <f t="shared" ca="1" si="0"/>
        <v>#NAME?</v>
      </c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21.5" hidden="1" x14ac:dyDescent="0.9">
      <c r="A83" s="118" t="str">
        <f>'PLANTILLA V6'!A83</f>
        <v>EE</v>
      </c>
      <c r="B83" s="118" t="str">
        <f>'PLANTILLA V6'!B83</f>
        <v>Motor DC de 5V</v>
      </c>
      <c r="C83" s="119">
        <f>'PLANTILLA V6'!C83</f>
        <v>1</v>
      </c>
      <c r="D83" s="111" t="str">
        <f>'PLANTILLA V6'!D83</f>
        <v>pza</v>
      </c>
      <c r="E83" s="119">
        <v>0</v>
      </c>
      <c r="F83" s="111" t="b">
        <v>0</v>
      </c>
      <c r="G83" s="111" t="b">
        <v>0</v>
      </c>
      <c r="H83" s="111" t="b">
        <v>1</v>
      </c>
      <c r="I83" s="111" t="b">
        <v>0</v>
      </c>
      <c r="J83" s="114" t="e">
        <f t="shared" ca="1" si="0"/>
        <v>#NAME?</v>
      </c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21.5" hidden="1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1" t="str">
        <f>'PLANTILLA V6'!D84</f>
        <v>pza</v>
      </c>
      <c r="E84" s="119">
        <v>0</v>
      </c>
      <c r="F84" s="111" t="b">
        <v>0</v>
      </c>
      <c r="G84" s="111" t="b">
        <v>0</v>
      </c>
      <c r="H84" s="111" t="b">
        <v>1</v>
      </c>
      <c r="I84" s="111" t="b">
        <v>0</v>
      </c>
      <c r="J84" s="114" t="e">
        <f t="shared" ca="1" si="0"/>
        <v>#NAME?</v>
      </c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21.5" hidden="1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1" t="str">
        <f>'PLANTILLA V6'!D85</f>
        <v>pza</v>
      </c>
      <c r="E85" s="119">
        <v>0</v>
      </c>
      <c r="F85" s="111" t="b">
        <v>0</v>
      </c>
      <c r="G85" s="111" t="b">
        <v>0</v>
      </c>
      <c r="H85" s="111" t="b">
        <v>0</v>
      </c>
      <c r="I85" s="111" t="b">
        <v>0</v>
      </c>
      <c r="J85" s="114" t="e">
        <f t="shared" ca="1" si="0"/>
        <v>#NAME?</v>
      </c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21.5" hidden="1" x14ac:dyDescent="0.9">
      <c r="A86" s="118" t="str">
        <f>'PLANTILLA V6'!A86</f>
        <v>EE</v>
      </c>
      <c r="B86" s="120" t="str">
        <f>'PLANTILLA V6'!B86</f>
        <v>Led de color verde</v>
      </c>
      <c r="C86" s="119">
        <f>'PLANTILLA V6'!C86</f>
        <v>1</v>
      </c>
      <c r="D86" s="111" t="str">
        <f>'PLANTILLA V6'!D86</f>
        <v>pza</v>
      </c>
      <c r="E86" s="119">
        <v>0</v>
      </c>
      <c r="F86" s="111" t="b">
        <v>0</v>
      </c>
      <c r="G86" s="111" t="b">
        <v>0</v>
      </c>
      <c r="H86" s="111" t="b">
        <v>0</v>
      </c>
      <c r="I86" s="111" t="b">
        <v>0</v>
      </c>
      <c r="J86" s="114" t="e">
        <f t="shared" ca="1" si="0"/>
        <v>#NAME?</v>
      </c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21.5" hidden="1" x14ac:dyDescent="0.9">
      <c r="A87" s="118" t="str">
        <f>'PLANTILLA V6'!A87</f>
        <v>EE</v>
      </c>
      <c r="B87" s="120" t="str">
        <f>'PLANTILLA V6'!B87</f>
        <v>Led de color amarillo (ámbar)</v>
      </c>
      <c r="C87" s="119">
        <f>'PLANTILLA V6'!C87</f>
        <v>1</v>
      </c>
      <c r="D87" s="111" t="str">
        <f>'PLANTILLA V6'!D87</f>
        <v>pza</v>
      </c>
      <c r="E87" s="119">
        <v>0</v>
      </c>
      <c r="F87" s="111" t="b">
        <v>0</v>
      </c>
      <c r="G87" s="111" t="b">
        <v>0</v>
      </c>
      <c r="H87" s="111" t="b">
        <v>0</v>
      </c>
      <c r="I87" s="111" t="b">
        <v>0</v>
      </c>
      <c r="J87" s="114" t="e">
        <f t="shared" ca="1" si="0"/>
        <v>#NAME?</v>
      </c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21.5" hidden="1" x14ac:dyDescent="0.9">
      <c r="A88" s="118" t="str">
        <f>'PLANTILLA V6'!A88</f>
        <v>EE</v>
      </c>
      <c r="B88" s="118" t="str">
        <f>'PLANTILLA V6'!B88</f>
        <v>Led de color rojo</v>
      </c>
      <c r="C88" s="119">
        <f>'PLANTILLA V6'!C88</f>
        <v>1</v>
      </c>
      <c r="D88" s="111" t="str">
        <f>'PLANTILLA V6'!D88</f>
        <v>pza</v>
      </c>
      <c r="E88" s="119">
        <v>0</v>
      </c>
      <c r="F88" s="111" t="b">
        <v>0</v>
      </c>
      <c r="G88" s="111" t="b">
        <v>0</v>
      </c>
      <c r="H88" s="111" t="b">
        <v>0</v>
      </c>
      <c r="I88" s="111" t="b">
        <v>0</v>
      </c>
      <c r="J88" s="114" t="e">
        <f t="shared" ca="1" si="0"/>
        <v>#NAME?</v>
      </c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21.5" hidden="1" x14ac:dyDescent="0.9">
      <c r="A89" s="118" t="str">
        <f>'PLANTILLA V6'!A89</f>
        <v>EE</v>
      </c>
      <c r="B89" s="118" t="str">
        <f>'PLANTILLA V6'!B89</f>
        <v xml:space="preserve">Resistencia de 330 ohms </v>
      </c>
      <c r="C89" s="119">
        <f>'PLANTILLA V6'!C89</f>
        <v>1</v>
      </c>
      <c r="D89" s="111" t="str">
        <f>'PLANTILLA V6'!D89</f>
        <v>pza</v>
      </c>
      <c r="E89" s="119">
        <v>0</v>
      </c>
      <c r="F89" s="111" t="b">
        <v>0</v>
      </c>
      <c r="G89" s="111" t="b">
        <v>0</v>
      </c>
      <c r="H89" s="111" t="b">
        <v>0</v>
      </c>
      <c r="I89" s="111" t="b">
        <v>0</v>
      </c>
      <c r="J89" s="114" t="e">
        <f t="shared" ca="1" si="0"/>
        <v>#NAME?</v>
      </c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21.5" hidden="1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1" t="str">
        <f>'PLANTILLA V6'!D90</f>
        <v>pza</v>
      </c>
      <c r="E90" s="119">
        <v>0</v>
      </c>
      <c r="F90" s="111" t="b">
        <v>0</v>
      </c>
      <c r="G90" s="111" t="b">
        <v>0</v>
      </c>
      <c r="H90" s="111" t="b">
        <v>0</v>
      </c>
      <c r="I90" s="111" t="b">
        <v>0</v>
      </c>
      <c r="J90" s="114" t="e">
        <f t="shared" ca="1" si="0"/>
        <v>#NAME?</v>
      </c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21.5" hidden="1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1" t="str">
        <f>'PLANTILLA V6'!D91</f>
        <v>rollo</v>
      </c>
      <c r="E91" s="119">
        <v>0</v>
      </c>
      <c r="F91" s="111" t="b">
        <v>0</v>
      </c>
      <c r="G91" s="111" t="b">
        <v>0</v>
      </c>
      <c r="H91" s="111" t="b">
        <v>0</v>
      </c>
      <c r="I91" s="111" t="b">
        <v>1</v>
      </c>
      <c r="J91" s="114" t="e">
        <f t="shared" ca="1" si="0"/>
        <v>#NAME?</v>
      </c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21.5" hidden="1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1" t="str">
        <f>'PLANTILLA V6'!D92</f>
        <v>rollo</v>
      </c>
      <c r="E92" s="119">
        <v>0</v>
      </c>
      <c r="F92" s="111" t="b">
        <v>0</v>
      </c>
      <c r="G92" s="111" t="b">
        <v>0</v>
      </c>
      <c r="H92" s="111" t="b">
        <v>0</v>
      </c>
      <c r="I92" s="111" t="b">
        <v>1</v>
      </c>
      <c r="J92" s="114" t="e">
        <f t="shared" ca="1" si="0"/>
        <v>#NAME?</v>
      </c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21.5" hidden="1" x14ac:dyDescent="0.9">
      <c r="A93" s="118" t="str">
        <f>'PLANTILLA V6'!A93</f>
        <v>EE</v>
      </c>
      <c r="B93" s="118" t="str">
        <f>'PLANTILLA V6'!B93</f>
        <v>Push button</v>
      </c>
      <c r="C93" s="119">
        <f>'PLANTILLA V6'!C93</f>
        <v>1</v>
      </c>
      <c r="D93" s="111" t="str">
        <f>'PLANTILLA V6'!D93</f>
        <v>pza</v>
      </c>
      <c r="E93" s="119">
        <v>0</v>
      </c>
      <c r="F93" s="111" t="b">
        <v>0</v>
      </c>
      <c r="G93" s="111" t="b">
        <v>0</v>
      </c>
      <c r="H93" s="111" t="b">
        <v>0</v>
      </c>
      <c r="I93" s="111" t="b">
        <v>0</v>
      </c>
      <c r="J93" s="114" t="e">
        <f t="shared" ca="1" si="0"/>
        <v>#NAME?</v>
      </c>
      <c r="K93" s="117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21.5" hidden="1" x14ac:dyDescent="0.9">
      <c r="A94" s="118" t="str">
        <f>'PLANTILLA V6'!A94</f>
        <v>EE</v>
      </c>
      <c r="B94" s="118" t="str">
        <f>'PLANTILLA V6'!B94</f>
        <v>Cautín</v>
      </c>
      <c r="C94" s="119">
        <f>'PLANTILLA V6'!C94</f>
        <v>1</v>
      </c>
      <c r="D94" s="111" t="str">
        <f>'PLANTILLA V6'!D94</f>
        <v>pza</v>
      </c>
      <c r="E94" s="119">
        <v>0</v>
      </c>
      <c r="F94" s="111" t="b">
        <v>0</v>
      </c>
      <c r="G94" s="111" t="b">
        <v>0</v>
      </c>
      <c r="H94" s="111" t="b">
        <v>0</v>
      </c>
      <c r="I94" s="111" t="b">
        <v>0</v>
      </c>
      <c r="J94" s="114" t="e">
        <f t="shared" ca="1" si="0"/>
        <v>#NAME?</v>
      </c>
      <c r="K94" s="117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21.5" hidden="1" x14ac:dyDescent="0.9">
      <c r="A95" s="118" t="str">
        <f>'PLANTILLA V6'!A95</f>
        <v>EE</v>
      </c>
      <c r="B95" s="118" t="str">
        <f>'PLANTILLA V6'!B95</f>
        <v>Soldadura electrónica</v>
      </c>
      <c r="C95" s="119">
        <f>'PLANTILLA V6'!C95</f>
        <v>1</v>
      </c>
      <c r="D95" s="111" t="str">
        <f>'PLANTILLA V6'!D95</f>
        <v>pza</v>
      </c>
      <c r="E95" s="119">
        <v>0</v>
      </c>
      <c r="F95" s="111" t="b">
        <v>0</v>
      </c>
      <c r="G95" s="111" t="b">
        <v>0</v>
      </c>
      <c r="H95" s="111" t="b">
        <v>0</v>
      </c>
      <c r="I95" s="111" t="b">
        <v>0</v>
      </c>
      <c r="J95" s="114" t="e">
        <f t="shared" ca="1" si="0"/>
        <v>#NAME?</v>
      </c>
      <c r="K95" s="117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21.5" hidden="1" x14ac:dyDescent="0.9">
      <c r="A96" s="118" t="str">
        <f>'PLANTILLA V6'!A96</f>
        <v>EE</v>
      </c>
      <c r="B96" s="118" t="str">
        <f>'PLANTILLA V6'!B96</f>
        <v>Pasta para soldar</v>
      </c>
      <c r="C96" s="119">
        <f>'PLANTILLA V6'!C96</f>
        <v>1</v>
      </c>
      <c r="D96" s="111" t="str">
        <f>'PLANTILLA V6'!D96</f>
        <v>pza</v>
      </c>
      <c r="E96" s="119">
        <v>0</v>
      </c>
      <c r="F96" s="111" t="b">
        <v>0</v>
      </c>
      <c r="G96" s="111" t="b">
        <v>0</v>
      </c>
      <c r="H96" s="111" t="b">
        <v>0</v>
      </c>
      <c r="I96" s="111" t="b">
        <v>0</v>
      </c>
      <c r="J96" s="114" t="e">
        <f t="shared" ca="1" si="0"/>
        <v>#NAME?</v>
      </c>
      <c r="K96" s="117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21.5" hidden="1" x14ac:dyDescent="0.9">
      <c r="A97" s="118" t="str">
        <f>'PLANTILLA V6'!A97</f>
        <v>EE</v>
      </c>
      <c r="B97" s="118">
        <f>'PLANTILLA V6'!B97</f>
        <v>0</v>
      </c>
      <c r="C97" s="119">
        <f>'PLANTILLA V6'!C97</f>
        <v>1</v>
      </c>
      <c r="D97" s="111" t="str">
        <f>'PLANTILLA V6'!D97</f>
        <v>pza</v>
      </c>
      <c r="E97" s="119">
        <v>0</v>
      </c>
      <c r="F97" s="111" t="b">
        <v>0</v>
      </c>
      <c r="G97" s="111" t="b">
        <v>0</v>
      </c>
      <c r="H97" s="111" t="b">
        <v>0</v>
      </c>
      <c r="I97" s="111" t="b">
        <v>0</v>
      </c>
      <c r="J97" s="114" t="e">
        <f t="shared" ca="1" si="0"/>
        <v>#NAME?</v>
      </c>
      <c r="K97" s="117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21.5" hidden="1" x14ac:dyDescent="0.9">
      <c r="A98" s="118">
        <f>'PLANTILLA V6'!A98</f>
        <v>0</v>
      </c>
      <c r="B98" s="118">
        <f>'PLANTILLA V6'!B98</f>
        <v>0</v>
      </c>
      <c r="C98" s="119">
        <f>'PLANTILLA V6'!C98</f>
        <v>1</v>
      </c>
      <c r="D98" s="111" t="str">
        <f>'PLANTILLA V6'!D98</f>
        <v>pza</v>
      </c>
      <c r="E98" s="119">
        <v>0</v>
      </c>
      <c r="F98" s="111" t="b">
        <v>0</v>
      </c>
      <c r="G98" s="111" t="b">
        <v>0</v>
      </c>
      <c r="H98" s="111" t="b">
        <v>0</v>
      </c>
      <c r="I98" s="111" t="b">
        <v>0</v>
      </c>
      <c r="J98" s="114" t="e">
        <f t="shared" ca="1" si="0"/>
        <v>#NAME?</v>
      </c>
      <c r="K98" s="117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21.5" hidden="1" x14ac:dyDescent="0.9">
      <c r="A99" s="118">
        <f>'PLANTILLA V6'!A99</f>
        <v>0</v>
      </c>
      <c r="B99" s="118">
        <f>'PLANTILLA V6'!B99</f>
        <v>0</v>
      </c>
      <c r="C99" s="119">
        <f>'PLANTILLA V6'!C99</f>
        <v>1</v>
      </c>
      <c r="D99" s="111" t="str">
        <f>'PLANTILLA V6'!D99</f>
        <v>pza</v>
      </c>
      <c r="E99" s="119">
        <v>0</v>
      </c>
      <c r="F99" s="111" t="b">
        <v>0</v>
      </c>
      <c r="G99" s="111" t="b">
        <v>0</v>
      </c>
      <c r="H99" s="111" t="b">
        <v>0</v>
      </c>
      <c r="I99" s="111" t="b">
        <v>0</v>
      </c>
      <c r="J99" s="114" t="e">
        <f t="shared" ca="1" si="0"/>
        <v>#NAME?</v>
      </c>
      <c r="K99" s="117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21.5" hidden="1" x14ac:dyDescent="0.9">
      <c r="A100" s="118">
        <f>'PLANTILLA V6'!A100</f>
        <v>0</v>
      </c>
      <c r="B100" s="118">
        <f>'PLANTILLA V6'!B100</f>
        <v>0</v>
      </c>
      <c r="C100" s="119">
        <f>'PLANTILLA V6'!C100</f>
        <v>1</v>
      </c>
      <c r="D100" s="111" t="str">
        <f>'PLANTILLA V6'!D100</f>
        <v>pza</v>
      </c>
      <c r="E100" s="119">
        <v>0</v>
      </c>
      <c r="F100" s="111" t="b">
        <v>0</v>
      </c>
      <c r="G100" s="111" t="b">
        <v>0</v>
      </c>
      <c r="H100" s="111" t="b">
        <v>0</v>
      </c>
      <c r="I100" s="111" t="b">
        <v>0</v>
      </c>
      <c r="J100" s="114" t="e">
        <f t="shared" ca="1" si="0"/>
        <v>#NAME?</v>
      </c>
      <c r="K100" s="117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21.5" hidden="1" x14ac:dyDescent="0.9">
      <c r="A101" s="118">
        <f>'PLANTILLA V6'!A101</f>
        <v>0</v>
      </c>
      <c r="B101" s="118">
        <f>'PLANTILLA V6'!B101</f>
        <v>0</v>
      </c>
      <c r="C101" s="119">
        <f>'PLANTILLA V6'!C101</f>
        <v>1</v>
      </c>
      <c r="D101" s="111" t="str">
        <f>'PLANTILLA V6'!D101</f>
        <v>pza</v>
      </c>
      <c r="E101" s="119">
        <v>0</v>
      </c>
      <c r="F101" s="111" t="b">
        <v>0</v>
      </c>
      <c r="G101" s="111" t="b">
        <v>0</v>
      </c>
      <c r="H101" s="111" t="b">
        <v>0</v>
      </c>
      <c r="I101" s="111" t="b">
        <v>0</v>
      </c>
      <c r="J101" s="114" t="e">
        <f t="shared" ca="1" si="0"/>
        <v>#NAME?</v>
      </c>
      <c r="K101" s="117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21.5" hidden="1" x14ac:dyDescent="0.9">
      <c r="A102" s="118">
        <f>'PLANTILLA V6'!A102</f>
        <v>0</v>
      </c>
      <c r="B102" s="118">
        <f>'PLANTILLA V6'!B102</f>
        <v>0</v>
      </c>
      <c r="C102" s="119">
        <f>'PLANTILLA V6'!C102</f>
        <v>1</v>
      </c>
      <c r="D102" s="111" t="str">
        <f>'PLANTILLA V6'!D102</f>
        <v>pza</v>
      </c>
      <c r="E102" s="119">
        <v>0</v>
      </c>
      <c r="F102" s="111" t="b">
        <v>0</v>
      </c>
      <c r="G102" s="111" t="b">
        <v>0</v>
      </c>
      <c r="H102" s="111" t="b">
        <v>0</v>
      </c>
      <c r="I102" s="111" t="b">
        <v>0</v>
      </c>
      <c r="J102" s="114" t="e">
        <f t="shared" ca="1" si="0"/>
        <v>#NAME?</v>
      </c>
      <c r="K102" s="117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21.5" hidden="1" x14ac:dyDescent="0.9">
      <c r="A103" s="118">
        <f>'PLANTILLA V6'!A103</f>
        <v>0</v>
      </c>
      <c r="B103" s="118">
        <f>'PLANTILLA V6'!B103</f>
        <v>0</v>
      </c>
      <c r="C103" s="119">
        <f>'PLANTILLA V6'!C103</f>
        <v>1</v>
      </c>
      <c r="D103" s="111" t="str">
        <f>'PLANTILLA V6'!D103</f>
        <v>pza</v>
      </c>
      <c r="E103" s="119">
        <v>0</v>
      </c>
      <c r="F103" s="111" t="b">
        <v>0</v>
      </c>
      <c r="G103" s="111" t="b">
        <v>0</v>
      </c>
      <c r="H103" s="111" t="b">
        <v>0</v>
      </c>
      <c r="I103" s="111" t="b">
        <v>0</v>
      </c>
      <c r="J103" s="114" t="e">
        <f t="shared" ca="1" si="0"/>
        <v>#NAME?</v>
      </c>
      <c r="K103" s="117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21.5" hidden="1" x14ac:dyDescent="0.9">
      <c r="A104" s="118">
        <f>'PLANTILLA V6'!A104</f>
        <v>0</v>
      </c>
      <c r="B104" s="118">
        <f>'PLANTILLA V6'!B104</f>
        <v>0</v>
      </c>
      <c r="C104" s="119">
        <f>'PLANTILLA V6'!C104</f>
        <v>1</v>
      </c>
      <c r="D104" s="111" t="str">
        <f>'PLANTILLA V6'!D104</f>
        <v>pza</v>
      </c>
      <c r="E104" s="119">
        <v>0</v>
      </c>
      <c r="F104" s="111" t="b">
        <v>0</v>
      </c>
      <c r="G104" s="111" t="b">
        <v>0</v>
      </c>
      <c r="H104" s="111" t="b">
        <v>0</v>
      </c>
      <c r="I104" s="111" t="b">
        <v>0</v>
      </c>
      <c r="J104" s="114" t="e">
        <f t="shared" ca="1" si="0"/>
        <v>#NAME?</v>
      </c>
      <c r="K104" s="117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21.5" hidden="1" x14ac:dyDescent="0.9">
      <c r="A105" s="118">
        <f>'PLANTILLA V6'!A105</f>
        <v>0</v>
      </c>
      <c r="B105" s="118">
        <f>'PLANTILLA V6'!B105</f>
        <v>0</v>
      </c>
      <c r="C105" s="119">
        <f>'PLANTILLA V6'!C105</f>
        <v>1</v>
      </c>
      <c r="D105" s="111" t="str">
        <f>'PLANTILLA V6'!D105</f>
        <v>pza</v>
      </c>
      <c r="E105" s="119">
        <v>0</v>
      </c>
      <c r="F105" s="111" t="b">
        <v>0</v>
      </c>
      <c r="G105" s="111" t="b">
        <v>0</v>
      </c>
      <c r="H105" s="111" t="b">
        <v>0</v>
      </c>
      <c r="I105" s="111" t="b">
        <v>0</v>
      </c>
      <c r="J105" s="114" t="e">
        <f t="shared" ca="1" si="0"/>
        <v>#NAME?</v>
      </c>
      <c r="K105" s="117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21.5" hidden="1" x14ac:dyDescent="0.9">
      <c r="A106" s="118">
        <f>'PLANTILLA V6'!A106</f>
        <v>0</v>
      </c>
      <c r="B106" s="118">
        <f>'PLANTILLA V6'!B106</f>
        <v>0</v>
      </c>
      <c r="C106" s="119">
        <f>'PLANTILLA V6'!C106</f>
        <v>1</v>
      </c>
      <c r="D106" s="111" t="str">
        <f>'PLANTILLA V6'!D106</f>
        <v>pza</v>
      </c>
      <c r="E106" s="119">
        <v>0</v>
      </c>
      <c r="F106" s="111" t="b">
        <v>0</v>
      </c>
      <c r="G106" s="111" t="b">
        <v>0</v>
      </c>
      <c r="H106" s="111" t="b">
        <v>0</v>
      </c>
      <c r="I106" s="111" t="b">
        <v>0</v>
      </c>
      <c r="J106" s="114" t="e">
        <f t="shared" ca="1" si="0"/>
        <v>#NAME?</v>
      </c>
      <c r="K106" s="117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21.5" hidden="1" x14ac:dyDescent="0.9">
      <c r="A107" s="118">
        <f>'PLANTILLA V6'!A107</f>
        <v>0</v>
      </c>
      <c r="B107" s="118">
        <f>'PLANTILLA V6'!B107</f>
        <v>0</v>
      </c>
      <c r="C107" s="119">
        <f>'PLANTILLA V6'!C107</f>
        <v>1</v>
      </c>
      <c r="D107" s="111" t="str">
        <f>'PLANTILLA V6'!D107</f>
        <v>pza</v>
      </c>
      <c r="E107" s="119">
        <v>0</v>
      </c>
      <c r="F107" s="111" t="b">
        <v>0</v>
      </c>
      <c r="G107" s="111" t="b">
        <v>0</v>
      </c>
      <c r="H107" s="111" t="b">
        <v>0</v>
      </c>
      <c r="I107" s="111" t="b">
        <v>0</v>
      </c>
      <c r="J107" s="114" t="e">
        <f t="shared" ca="1" si="0"/>
        <v>#NAME?</v>
      </c>
      <c r="K107" s="117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21.5" hidden="1" x14ac:dyDescent="0.9">
      <c r="A108" s="118">
        <f>'PLANTILLA V6'!A108</f>
        <v>0</v>
      </c>
      <c r="B108" s="118">
        <f>'PLANTILLA V6'!B108</f>
        <v>0</v>
      </c>
      <c r="C108" s="119">
        <f>'PLANTILLA V6'!C108</f>
        <v>1</v>
      </c>
      <c r="D108" s="111" t="str">
        <f>'PLANTILLA V6'!D108</f>
        <v>pza</v>
      </c>
      <c r="E108" s="119">
        <v>0</v>
      </c>
      <c r="F108" s="111" t="b">
        <v>0</v>
      </c>
      <c r="G108" s="111" t="b">
        <v>0</v>
      </c>
      <c r="H108" s="111" t="b">
        <v>0</v>
      </c>
      <c r="I108" s="111" t="b">
        <v>0</v>
      </c>
      <c r="J108" s="114" t="e">
        <f t="shared" ca="1" si="0"/>
        <v>#NAME?</v>
      </c>
      <c r="K108" s="117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21.5" x14ac:dyDescent="0.9">
      <c r="A109" s="175" t="str">
        <f>'PLANTILLA V6'!A109</f>
        <v>Baterías</v>
      </c>
      <c r="B109" s="157"/>
      <c r="C109" s="119">
        <f>'PLANTILLA V6'!C109</f>
        <v>0</v>
      </c>
      <c r="D109" s="111">
        <f>'PLANTILLA V6'!D109</f>
        <v>0</v>
      </c>
      <c r="E109" s="119">
        <v>0</v>
      </c>
      <c r="F109" s="111" t="b">
        <v>0</v>
      </c>
      <c r="G109" s="111" t="b">
        <v>0</v>
      </c>
      <c r="H109" s="111" t="b">
        <v>0</v>
      </c>
      <c r="I109" s="111" t="b">
        <v>0</v>
      </c>
      <c r="J109" s="114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7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21.5" hidden="1" x14ac:dyDescent="0.9">
      <c r="A110" s="118" t="str">
        <f>'PLANTILLA V6'!A110</f>
        <v>Ba</v>
      </c>
      <c r="B110" s="118" t="str">
        <f>'PLANTILLA V6'!B110</f>
        <v>Batería recargable (AA)</v>
      </c>
      <c r="C110" s="119">
        <f>'PLANTILLA V6'!C110</f>
        <v>1</v>
      </c>
      <c r="D110" s="111" t="str">
        <f>'PLANTILLA V6'!D110</f>
        <v>pza</v>
      </c>
      <c r="E110" s="119">
        <v>0</v>
      </c>
      <c r="F110" s="111" t="b">
        <v>0</v>
      </c>
      <c r="G110" s="111" t="b">
        <v>0</v>
      </c>
      <c r="H110" s="111" t="b">
        <v>1</v>
      </c>
      <c r="I110" s="111" t="b">
        <v>0</v>
      </c>
      <c r="J110" s="114" t="e">
        <f t="shared" ca="1" si="0"/>
        <v>#NAME?</v>
      </c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21.5" hidden="1" x14ac:dyDescent="0.9">
      <c r="A111" s="118" t="str">
        <f>'PLANTILLA V6'!A111</f>
        <v>Ba</v>
      </c>
      <c r="B111" s="118" t="str">
        <f>'PLANTILLA V6'!B111</f>
        <v>Batería recargable (AAA)</v>
      </c>
      <c r="C111" s="119">
        <f>'PLANTILLA V6'!C111</f>
        <v>1</v>
      </c>
      <c r="D111" s="111" t="str">
        <f>'PLANTILLA V6'!D111</f>
        <v>pza</v>
      </c>
      <c r="E111" s="119">
        <v>0</v>
      </c>
      <c r="F111" s="111" t="b">
        <v>0</v>
      </c>
      <c r="G111" s="111" t="b">
        <v>0</v>
      </c>
      <c r="H111" s="111" t="b">
        <v>1</v>
      </c>
      <c r="I111" s="111" t="b">
        <v>0</v>
      </c>
      <c r="J111" s="114" t="e">
        <f t="shared" ca="1" si="0"/>
        <v>#NAME?</v>
      </c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21.5" hidden="1" x14ac:dyDescent="0.9">
      <c r="A112" s="118" t="str">
        <f>'PLANTILLA V6'!A112</f>
        <v>Ba</v>
      </c>
      <c r="B112" s="118" t="str">
        <f>'PLANTILLA V6'!B112</f>
        <v>Batería recargable 9V (recomendable marca Volteck)</v>
      </c>
      <c r="C112" s="119">
        <f>'PLANTILLA V6'!C112</f>
        <v>1</v>
      </c>
      <c r="D112" s="111" t="str">
        <f>'PLANTILLA V6'!D112</f>
        <v>pza</v>
      </c>
      <c r="E112" s="119">
        <v>0</v>
      </c>
      <c r="F112" s="111" t="b">
        <v>0</v>
      </c>
      <c r="G112" s="111" t="b">
        <v>0</v>
      </c>
      <c r="H112" s="111" t="b">
        <v>1</v>
      </c>
      <c r="I112" s="111" t="b">
        <v>0</v>
      </c>
      <c r="J112" s="114" t="e">
        <f t="shared" ca="1" si="0"/>
        <v>#NAME?</v>
      </c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21.5" hidden="1" x14ac:dyDescent="0.9">
      <c r="A113" s="118" t="str">
        <f>'PLANTILLA V6'!A113</f>
        <v>Ba</v>
      </c>
      <c r="B113" s="118" t="str">
        <f>'PLANTILLA V6'!B113</f>
        <v>Baterías alcalinas AAA de 1.5 V (no recargable) para microbit</v>
      </c>
      <c r="C113" s="119">
        <f>'PLANTILLA V6'!C113</f>
        <v>1</v>
      </c>
      <c r="D113" s="111" t="str">
        <f>'PLANTILLA V6'!D113</f>
        <v>pza</v>
      </c>
      <c r="E113" s="119">
        <v>0</v>
      </c>
      <c r="F113" s="111" t="b">
        <v>0</v>
      </c>
      <c r="G113" s="111" t="b">
        <v>0</v>
      </c>
      <c r="H113" s="111" t="b">
        <v>1</v>
      </c>
      <c r="I113" s="111" t="b">
        <v>0</v>
      </c>
      <c r="J113" s="114" t="e">
        <f t="shared" ca="1" si="0"/>
        <v>#NAME?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21.5" hidden="1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1" t="str">
        <f>'PLANTILLA V6'!D114</f>
        <v>pza</v>
      </c>
      <c r="E114" s="119">
        <v>0</v>
      </c>
      <c r="F114" s="111" t="b">
        <v>0</v>
      </c>
      <c r="G114" s="111" t="b">
        <v>0</v>
      </c>
      <c r="H114" s="111" t="b">
        <v>1</v>
      </c>
      <c r="I114" s="111" t="b">
        <v>0</v>
      </c>
      <c r="J114" s="114" t="e">
        <f t="shared" ca="1" si="0"/>
        <v>#NAME?</v>
      </c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21.5" hidden="1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1" t="str">
        <f>'PLANTILLA V6'!D115</f>
        <v>pza</v>
      </c>
      <c r="E115" s="119">
        <v>0</v>
      </c>
      <c r="F115" s="111" t="b">
        <v>0</v>
      </c>
      <c r="G115" s="111" t="b">
        <v>0</v>
      </c>
      <c r="H115" s="111" t="b">
        <v>0</v>
      </c>
      <c r="I115" s="111" t="b">
        <v>1</v>
      </c>
      <c r="J115" s="114" t="e">
        <f t="shared" ca="1" si="0"/>
        <v>#NAME?</v>
      </c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21.5" hidden="1" x14ac:dyDescent="0.9">
      <c r="A116" s="118" t="str">
        <f>'PLANTILLA V6'!A116</f>
        <v>Ba</v>
      </c>
      <c r="B116" s="118" t="str">
        <f>'PLANTILLA V6'!B116</f>
        <v>Portapilas "AA" en serie</v>
      </c>
      <c r="C116" s="119">
        <f>'PLANTILLA V6'!C116</f>
        <v>1</v>
      </c>
      <c r="D116" s="111" t="str">
        <f>'PLANTILLA V6'!D116</f>
        <v>pza</v>
      </c>
      <c r="E116" s="119">
        <v>0</v>
      </c>
      <c r="F116" s="111" t="b">
        <v>0</v>
      </c>
      <c r="G116" s="111" t="b">
        <v>0</v>
      </c>
      <c r="H116" s="111" t="b">
        <v>1</v>
      </c>
      <c r="I116" s="111" t="b">
        <v>0</v>
      </c>
      <c r="J116" s="114" t="e">
        <f t="shared" ca="1" si="0"/>
        <v>#NAME?</v>
      </c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21.5" hidden="1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1" t="str">
        <f>'PLANTILLA V6'!D117</f>
        <v>pza</v>
      </c>
      <c r="E117" s="119">
        <v>0</v>
      </c>
      <c r="F117" s="111" t="b">
        <v>0</v>
      </c>
      <c r="G117" s="111" t="b">
        <v>0</v>
      </c>
      <c r="H117" s="111" t="b">
        <v>1</v>
      </c>
      <c r="I117" s="111" t="b">
        <v>0</v>
      </c>
      <c r="J117" s="114" t="e">
        <f t="shared" ca="1" si="0"/>
        <v>#NAME?</v>
      </c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21.5" hidden="1" x14ac:dyDescent="0.9">
      <c r="A118" s="118" t="str">
        <f>'PLANTILLA V6'!A118</f>
        <v>Ba</v>
      </c>
      <c r="B118" s="118" t="str">
        <f>'PLANTILLA V6'!B118</f>
        <v>Pila CR2032 tipo moneda</v>
      </c>
      <c r="C118" s="119">
        <f>'PLANTILLA V6'!C118</f>
        <v>1</v>
      </c>
      <c r="D118" s="111" t="str">
        <f>'PLANTILLA V6'!D118</f>
        <v>pza</v>
      </c>
      <c r="E118" s="119">
        <v>0</v>
      </c>
      <c r="F118" s="111" t="b">
        <v>0</v>
      </c>
      <c r="G118" s="111" t="b">
        <v>0</v>
      </c>
      <c r="H118" s="111" t="b">
        <v>1</v>
      </c>
      <c r="I118" s="111" t="b">
        <v>0</v>
      </c>
      <c r="J118" s="114" t="e">
        <f t="shared" ca="1" si="0"/>
        <v>#NAME?</v>
      </c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21.5" hidden="1" x14ac:dyDescent="0.9">
      <c r="A119" s="26">
        <f>'PLANTILLA V6'!A119</f>
        <v>0</v>
      </c>
      <c r="B119" s="26">
        <f>'PLANTILLA V6'!B119</f>
        <v>0</v>
      </c>
      <c r="C119" s="119">
        <f>'PLANTILLA V6'!C119</f>
        <v>0</v>
      </c>
      <c r="D119" s="111">
        <f>'PLANTILLA V6'!D119</f>
        <v>0</v>
      </c>
      <c r="E119" s="119">
        <v>0</v>
      </c>
      <c r="F119" s="111" t="b">
        <v>0</v>
      </c>
      <c r="G119" s="111" t="b">
        <v>0</v>
      </c>
      <c r="H119" s="111" t="b">
        <v>0</v>
      </c>
      <c r="I119" s="111" t="b">
        <v>0</v>
      </c>
      <c r="J119" s="114" t="e">
        <f t="shared" ca="1" si="0"/>
        <v>#NAME?</v>
      </c>
    </row>
    <row r="120" spans="1:26" ht="21.5" hidden="1" x14ac:dyDescent="0.9">
      <c r="A120" s="26">
        <f>'PLANTILLA V6'!A120</f>
        <v>0</v>
      </c>
      <c r="B120" s="26">
        <f>'PLANTILLA V6'!B120</f>
        <v>0</v>
      </c>
      <c r="C120" s="119">
        <f>'PLANTILLA V6'!C120</f>
        <v>0</v>
      </c>
      <c r="D120" s="111">
        <f>'PLANTILLA V6'!D120</f>
        <v>0</v>
      </c>
      <c r="E120" s="119">
        <v>0</v>
      </c>
      <c r="F120" s="111" t="b">
        <v>0</v>
      </c>
      <c r="G120" s="111" t="b">
        <v>0</v>
      </c>
      <c r="H120" s="111" t="b">
        <v>0</v>
      </c>
      <c r="I120" s="111" t="b">
        <v>0</v>
      </c>
      <c r="J120" s="114" t="e">
        <f t="shared" ca="1" si="0"/>
        <v>#NAME?</v>
      </c>
    </row>
    <row r="121" spans="1:26" ht="21.5" hidden="1" x14ac:dyDescent="0.9">
      <c r="A121" s="26">
        <f>'PLANTILLA V6'!A121</f>
        <v>0</v>
      </c>
      <c r="B121" s="26">
        <f>'PLANTILLA V6'!B121</f>
        <v>0</v>
      </c>
      <c r="C121" s="119">
        <f>'PLANTILLA V6'!C121</f>
        <v>0</v>
      </c>
      <c r="D121" s="111">
        <f>'PLANTILLA V6'!D121</f>
        <v>0</v>
      </c>
      <c r="E121" s="119">
        <v>0</v>
      </c>
      <c r="F121" s="111" t="b">
        <v>0</v>
      </c>
      <c r="G121" s="111" t="b">
        <v>0</v>
      </c>
      <c r="H121" s="111" t="b">
        <v>0</v>
      </c>
      <c r="I121" s="111" t="b">
        <v>0</v>
      </c>
      <c r="J121" s="114" t="e">
        <f t="shared" ca="1" si="0"/>
        <v>#NAME?</v>
      </c>
    </row>
    <row r="122" spans="1:26" ht="21.5" hidden="1" x14ac:dyDescent="0.9">
      <c r="A122" s="26">
        <f>'PLANTILLA V6'!A122</f>
        <v>0</v>
      </c>
      <c r="B122" s="26">
        <f>'PLANTILLA V6'!B122</f>
        <v>0</v>
      </c>
      <c r="C122" s="119">
        <f>'PLANTILLA V6'!C122</f>
        <v>0</v>
      </c>
      <c r="D122" s="111">
        <f>'PLANTILLA V6'!D122</f>
        <v>0</v>
      </c>
      <c r="E122" s="119">
        <v>0</v>
      </c>
      <c r="F122" s="111" t="b">
        <v>0</v>
      </c>
      <c r="G122" s="111" t="b">
        <v>0</v>
      </c>
      <c r="H122" s="111" t="b">
        <v>0</v>
      </c>
      <c r="I122" s="111" t="b">
        <v>0</v>
      </c>
      <c r="J122" s="114" t="e">
        <f t="shared" ca="1" si="0"/>
        <v>#NAME?</v>
      </c>
    </row>
    <row r="123" spans="1:26" ht="21.5" hidden="1" x14ac:dyDescent="0.9">
      <c r="A123" s="26">
        <f>'PLANTILLA V6'!A123</f>
        <v>0</v>
      </c>
      <c r="B123" s="26">
        <f>'PLANTILLA V6'!B123</f>
        <v>0</v>
      </c>
      <c r="C123" s="119">
        <f>'PLANTILLA V6'!C123</f>
        <v>0</v>
      </c>
      <c r="D123" s="111">
        <f>'PLANTILLA V6'!D123</f>
        <v>0</v>
      </c>
      <c r="E123" s="119">
        <v>0</v>
      </c>
      <c r="F123" s="111" t="b">
        <v>0</v>
      </c>
      <c r="G123" s="111" t="b">
        <v>0</v>
      </c>
      <c r="H123" s="111" t="b">
        <v>0</v>
      </c>
      <c r="I123" s="111" t="b">
        <v>0</v>
      </c>
      <c r="J123" s="114" t="e">
        <f t="shared" ca="1" si="0"/>
        <v>#NAME?</v>
      </c>
    </row>
    <row r="124" spans="1:26" ht="21.5" hidden="1" x14ac:dyDescent="0.9">
      <c r="A124" s="26">
        <f>'PLANTILLA V6'!A124</f>
        <v>0</v>
      </c>
      <c r="B124" s="26">
        <f>'PLANTILLA V6'!B124</f>
        <v>0</v>
      </c>
      <c r="C124" s="119">
        <f>'PLANTILLA V6'!C124</f>
        <v>0</v>
      </c>
      <c r="D124" s="111">
        <f>'PLANTILLA V6'!D124</f>
        <v>0</v>
      </c>
      <c r="E124" s="119">
        <v>0</v>
      </c>
      <c r="F124" s="111" t="b">
        <v>0</v>
      </c>
      <c r="G124" s="111" t="b">
        <v>0</v>
      </c>
      <c r="H124" s="111" t="b">
        <v>0</v>
      </c>
      <c r="I124" s="111" t="b">
        <v>0</v>
      </c>
      <c r="J124" s="114" t="e">
        <f t="shared" ca="1" si="0"/>
        <v>#NAME?</v>
      </c>
    </row>
    <row r="125" spans="1:26" ht="21.5" hidden="1" x14ac:dyDescent="0.9">
      <c r="A125" s="26">
        <f>'PLANTILLA V6'!A125</f>
        <v>0</v>
      </c>
      <c r="B125" s="26">
        <f>'PLANTILLA V6'!B125</f>
        <v>0</v>
      </c>
      <c r="C125" s="119">
        <f>'PLANTILLA V6'!C125</f>
        <v>0</v>
      </c>
      <c r="D125" s="111">
        <f>'PLANTILLA V6'!D125</f>
        <v>0</v>
      </c>
      <c r="E125" s="119">
        <v>0</v>
      </c>
      <c r="F125" s="111" t="b">
        <v>0</v>
      </c>
      <c r="G125" s="111" t="b">
        <v>0</v>
      </c>
      <c r="H125" s="111" t="b">
        <v>0</v>
      </c>
      <c r="I125" s="111" t="b">
        <v>0</v>
      </c>
      <c r="J125" s="114" t="e">
        <f t="shared" ca="1" si="0"/>
        <v>#NAME?</v>
      </c>
    </row>
    <row r="126" spans="1:26" ht="21.5" hidden="1" x14ac:dyDescent="0.9">
      <c r="A126" s="26">
        <f>'PLANTILLA V6'!A126</f>
        <v>0</v>
      </c>
      <c r="B126" s="26">
        <f>'PLANTILLA V6'!B126</f>
        <v>0</v>
      </c>
      <c r="C126" s="119">
        <f>'PLANTILLA V6'!C126</f>
        <v>0</v>
      </c>
      <c r="D126" s="111">
        <f>'PLANTILLA V6'!D126</f>
        <v>0</v>
      </c>
      <c r="E126" s="119">
        <v>0</v>
      </c>
      <c r="F126" s="111" t="b">
        <v>0</v>
      </c>
      <c r="G126" s="111" t="b">
        <v>0</v>
      </c>
      <c r="H126" s="111" t="b">
        <v>0</v>
      </c>
      <c r="I126" s="111" t="b">
        <v>0</v>
      </c>
      <c r="J126" s="114" t="e">
        <f t="shared" ca="1" si="0"/>
        <v>#NAME?</v>
      </c>
    </row>
    <row r="127" spans="1:26" ht="21.5" hidden="1" x14ac:dyDescent="0.9">
      <c r="A127" s="26">
        <f>'PLANTILLA V6'!A127</f>
        <v>0</v>
      </c>
      <c r="B127" s="26">
        <f>'PLANTILLA V6'!B127</f>
        <v>0</v>
      </c>
      <c r="C127" s="119">
        <f>'PLANTILLA V6'!C127</f>
        <v>0</v>
      </c>
      <c r="D127" s="111">
        <f>'PLANTILLA V6'!D127</f>
        <v>0</v>
      </c>
      <c r="E127" s="119">
        <v>0</v>
      </c>
      <c r="F127" s="111" t="b">
        <v>0</v>
      </c>
      <c r="G127" s="111" t="b">
        <v>0</v>
      </c>
      <c r="H127" s="111" t="b">
        <v>0</v>
      </c>
      <c r="I127" s="111" t="b">
        <v>0</v>
      </c>
      <c r="J127" s="114" t="e">
        <f t="shared" ca="1" si="0"/>
        <v>#NAME?</v>
      </c>
    </row>
    <row r="128" spans="1:26" ht="21.5" hidden="1" x14ac:dyDescent="0.9">
      <c r="A128" s="26">
        <f>'PLANTILLA V6'!A128</f>
        <v>0</v>
      </c>
      <c r="B128" s="26">
        <f>'PLANTILLA V6'!B128</f>
        <v>0</v>
      </c>
      <c r="C128" s="119">
        <f>'PLANTILLA V6'!C128</f>
        <v>0</v>
      </c>
      <c r="D128" s="111">
        <f>'PLANTILLA V6'!D128</f>
        <v>0</v>
      </c>
      <c r="E128" s="119">
        <v>0</v>
      </c>
      <c r="F128" s="111" t="b">
        <v>0</v>
      </c>
      <c r="G128" s="111" t="b">
        <v>0</v>
      </c>
      <c r="H128" s="111" t="b">
        <v>0</v>
      </c>
      <c r="I128" s="111" t="b">
        <v>0</v>
      </c>
      <c r="J128" s="114" t="e">
        <f t="shared" ca="1" si="0"/>
        <v>#NAME?</v>
      </c>
    </row>
    <row r="129" spans="1:26" ht="21.5" hidden="1" x14ac:dyDescent="0.9">
      <c r="A129" s="26">
        <f>'PLANTILLA V6'!A129</f>
        <v>0</v>
      </c>
      <c r="B129" s="26">
        <f>'PLANTILLA V6'!B129</f>
        <v>0</v>
      </c>
      <c r="C129" s="119">
        <f>'PLANTILLA V6'!C129</f>
        <v>0</v>
      </c>
      <c r="D129" s="111">
        <f>'PLANTILLA V6'!D129</f>
        <v>0</v>
      </c>
      <c r="E129" s="119">
        <v>0</v>
      </c>
      <c r="F129" s="111" t="b">
        <v>0</v>
      </c>
      <c r="G129" s="111" t="b">
        <v>0</v>
      </c>
      <c r="H129" s="111" t="b">
        <v>0</v>
      </c>
      <c r="I129" s="111" t="b">
        <v>0</v>
      </c>
      <c r="J129" s="114" t="e">
        <f t="shared" ca="1" si="0"/>
        <v>#NAME?</v>
      </c>
    </row>
    <row r="130" spans="1:26" ht="21.5" hidden="1" x14ac:dyDescent="0.9">
      <c r="A130" s="26">
        <f>'PLANTILLA V6'!A130</f>
        <v>0</v>
      </c>
      <c r="B130" s="26">
        <f>'PLANTILLA V6'!B130</f>
        <v>0</v>
      </c>
      <c r="C130" s="119">
        <f>'PLANTILLA V6'!C130</f>
        <v>0</v>
      </c>
      <c r="D130" s="111">
        <f>'PLANTILLA V6'!D130</f>
        <v>0</v>
      </c>
      <c r="E130" s="119">
        <v>0</v>
      </c>
      <c r="F130" s="111" t="b">
        <v>0</v>
      </c>
      <c r="G130" s="111" t="b">
        <v>0</v>
      </c>
      <c r="H130" s="111" t="b">
        <v>0</v>
      </c>
      <c r="I130" s="111" t="b">
        <v>0</v>
      </c>
      <c r="J130" s="114" t="e">
        <f t="shared" ca="1" si="0"/>
        <v>#NAME?</v>
      </c>
    </row>
    <row r="131" spans="1:26" ht="21.5" hidden="1" x14ac:dyDescent="0.9">
      <c r="A131" s="26">
        <f>'PLANTILLA V6'!A131</f>
        <v>0</v>
      </c>
      <c r="B131" s="26">
        <f>'PLANTILLA V6'!B131</f>
        <v>0</v>
      </c>
      <c r="C131" s="119">
        <f>'PLANTILLA V6'!C131</f>
        <v>0</v>
      </c>
      <c r="D131" s="111">
        <f>'PLANTILLA V6'!D131</f>
        <v>0</v>
      </c>
      <c r="E131" s="119">
        <v>0</v>
      </c>
      <c r="F131" s="111" t="b">
        <v>0</v>
      </c>
      <c r="G131" s="111" t="b">
        <v>0</v>
      </c>
      <c r="H131" s="111" t="b">
        <v>0</v>
      </c>
      <c r="I131" s="111" t="b">
        <v>0</v>
      </c>
      <c r="J131" s="114" t="e">
        <f t="shared" ca="1" si="0"/>
        <v>#NAME?</v>
      </c>
    </row>
    <row r="132" spans="1:26" ht="21.5" hidden="1" x14ac:dyDescent="0.9">
      <c r="A132" s="26">
        <f>'PLANTILLA V6'!A132</f>
        <v>0</v>
      </c>
      <c r="B132" s="26">
        <f>'PLANTILLA V6'!B132</f>
        <v>0</v>
      </c>
      <c r="C132" s="119">
        <f>'PLANTILLA V6'!C132</f>
        <v>0</v>
      </c>
      <c r="D132" s="111">
        <f>'PLANTILLA V6'!D132</f>
        <v>0</v>
      </c>
      <c r="E132" s="119">
        <v>0</v>
      </c>
      <c r="F132" s="111" t="b">
        <v>0</v>
      </c>
      <c r="G132" s="111" t="b">
        <v>0</v>
      </c>
      <c r="H132" s="111" t="b">
        <v>0</v>
      </c>
      <c r="I132" s="111" t="b">
        <v>0</v>
      </c>
      <c r="J132" s="114" t="e">
        <f t="shared" ca="1" si="0"/>
        <v>#NAME?</v>
      </c>
    </row>
    <row r="133" spans="1:26" ht="21.5" hidden="1" x14ac:dyDescent="0.9">
      <c r="A133" s="26">
        <f>'PLANTILLA V6'!A133</f>
        <v>0</v>
      </c>
      <c r="B133" s="26">
        <f>'PLANTILLA V6'!B133</f>
        <v>0</v>
      </c>
      <c r="C133" s="119">
        <f>'PLANTILLA V6'!C133</f>
        <v>0</v>
      </c>
      <c r="D133" s="111">
        <f>'PLANTILLA V6'!D133</f>
        <v>0</v>
      </c>
      <c r="E133" s="119">
        <v>0</v>
      </c>
      <c r="F133" s="111" t="b">
        <v>0</v>
      </c>
      <c r="G133" s="111" t="b">
        <v>0</v>
      </c>
      <c r="H133" s="111" t="b">
        <v>0</v>
      </c>
      <c r="I133" s="111" t="b">
        <v>0</v>
      </c>
      <c r="J133" s="114" t="e">
        <f t="shared" ca="1" si="0"/>
        <v>#NAME?</v>
      </c>
    </row>
    <row r="134" spans="1:26" ht="21.5" hidden="1" x14ac:dyDescent="0.9">
      <c r="A134" s="26">
        <f>'PLANTILLA V6'!A134</f>
        <v>0</v>
      </c>
      <c r="B134" s="26">
        <f>'PLANTILLA V6'!B134</f>
        <v>0</v>
      </c>
      <c r="C134" s="119">
        <f>'PLANTILLA V6'!C134</f>
        <v>0</v>
      </c>
      <c r="D134" s="111">
        <f>'PLANTILLA V6'!D134</f>
        <v>0</v>
      </c>
      <c r="E134" s="119">
        <v>0</v>
      </c>
      <c r="F134" s="111" t="b">
        <v>0</v>
      </c>
      <c r="G134" s="111" t="b">
        <v>0</v>
      </c>
      <c r="H134" s="111" t="b">
        <v>0</v>
      </c>
      <c r="I134" s="111" t="b">
        <v>0</v>
      </c>
      <c r="J134" s="114" t="e">
        <f t="shared" ca="1" si="0"/>
        <v>#NAME?</v>
      </c>
    </row>
    <row r="135" spans="1:26" ht="21.5" hidden="1" x14ac:dyDescent="0.9">
      <c r="A135" s="26">
        <f>'PLANTILLA V6'!A135</f>
        <v>0</v>
      </c>
      <c r="B135" s="26">
        <f>'PLANTILLA V6'!B135</f>
        <v>0</v>
      </c>
      <c r="C135" s="119">
        <f>'PLANTILLA V6'!C135</f>
        <v>0</v>
      </c>
      <c r="D135" s="111">
        <f>'PLANTILLA V6'!D135</f>
        <v>0</v>
      </c>
      <c r="E135" s="119">
        <v>0</v>
      </c>
      <c r="F135" s="111" t="b">
        <v>0</v>
      </c>
      <c r="G135" s="111" t="b">
        <v>0</v>
      </c>
      <c r="H135" s="111" t="b">
        <v>0</v>
      </c>
      <c r="I135" s="111" t="b">
        <v>0</v>
      </c>
      <c r="J135" s="114" t="e">
        <f t="shared" ca="1" si="0"/>
        <v>#NAME?</v>
      </c>
    </row>
    <row r="136" spans="1:26" ht="21.5" hidden="1" x14ac:dyDescent="0.9">
      <c r="A136" s="26">
        <f>'PLANTILLA V6'!A136</f>
        <v>0</v>
      </c>
      <c r="B136" s="26">
        <f>'PLANTILLA V6'!B136</f>
        <v>0</v>
      </c>
      <c r="C136" s="119">
        <f>'PLANTILLA V6'!C136</f>
        <v>0</v>
      </c>
      <c r="D136" s="111">
        <f>'PLANTILLA V6'!D136</f>
        <v>0</v>
      </c>
      <c r="E136" s="119">
        <v>0</v>
      </c>
      <c r="F136" s="111" t="b">
        <v>0</v>
      </c>
      <c r="G136" s="111" t="b">
        <v>0</v>
      </c>
      <c r="H136" s="111" t="b">
        <v>0</v>
      </c>
      <c r="I136" s="111" t="b">
        <v>0</v>
      </c>
      <c r="J136" s="114" t="e">
        <f t="shared" ca="1" si="0"/>
        <v>#NAME?</v>
      </c>
    </row>
    <row r="137" spans="1:26" ht="21.5" hidden="1" x14ac:dyDescent="0.9">
      <c r="A137" s="26">
        <f>'PLANTILLA V6'!A137</f>
        <v>0</v>
      </c>
      <c r="B137" s="26">
        <f>'PLANTILLA V6'!B137</f>
        <v>0</v>
      </c>
      <c r="C137" s="119">
        <f>'PLANTILLA V6'!C137</f>
        <v>0</v>
      </c>
      <c r="D137" s="111">
        <f>'PLANTILLA V6'!D137</f>
        <v>0</v>
      </c>
      <c r="E137" s="119">
        <v>0</v>
      </c>
      <c r="F137" s="111" t="b">
        <v>0</v>
      </c>
      <c r="G137" s="111" t="b">
        <v>0</v>
      </c>
      <c r="H137" s="111" t="b">
        <v>0</v>
      </c>
      <c r="I137" s="111" t="b">
        <v>0</v>
      </c>
      <c r="J137" s="114" t="e">
        <f t="shared" ca="1" si="0"/>
        <v>#NAME?</v>
      </c>
    </row>
    <row r="138" spans="1:26" ht="21.5" hidden="1" x14ac:dyDescent="0.9">
      <c r="A138" s="26">
        <f>'PLANTILLA V6'!A138</f>
        <v>0</v>
      </c>
      <c r="B138" s="26">
        <f>'PLANTILLA V6'!B138</f>
        <v>0</v>
      </c>
      <c r="C138" s="119">
        <f>'PLANTILLA V6'!C138</f>
        <v>0</v>
      </c>
      <c r="D138" s="111">
        <f>'PLANTILLA V6'!D138</f>
        <v>0</v>
      </c>
      <c r="E138" s="119">
        <v>0</v>
      </c>
      <c r="F138" s="111" t="b">
        <v>0</v>
      </c>
      <c r="G138" s="111" t="b">
        <v>0</v>
      </c>
      <c r="H138" s="111" t="b">
        <v>0</v>
      </c>
      <c r="I138" s="111" t="b">
        <v>0</v>
      </c>
      <c r="J138" s="114" t="e">
        <f t="shared" ca="1" si="0"/>
        <v>#NAME?</v>
      </c>
    </row>
    <row r="139" spans="1:26" ht="21.5" x14ac:dyDescent="0.9">
      <c r="A139" s="174" t="str">
        <f>'PLANTILLA V6'!A139</f>
        <v>Seguridad y Orden</v>
      </c>
      <c r="B139" s="157"/>
      <c r="C139" s="119"/>
      <c r="D139" s="111"/>
      <c r="E139" s="119"/>
      <c r="F139" s="117"/>
      <c r="G139" s="117"/>
      <c r="H139" s="117"/>
      <c r="I139" s="117"/>
      <c r="J139" s="114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21.5" hidden="1" x14ac:dyDescent="0.9">
      <c r="A140" s="118" t="str">
        <f>'PLANTILLA V6'!A140</f>
        <v>So</v>
      </c>
      <c r="B140" s="118" t="str">
        <f>'PLANTILLA V6'!B140</f>
        <v>Cubrebocas industrial N95 o similar</v>
      </c>
      <c r="C140" s="119">
        <f>'PLANTILLA V6'!C140</f>
        <v>1</v>
      </c>
      <c r="D140" s="111" t="str">
        <f>'PLANTILLA V6'!D140</f>
        <v>pza</v>
      </c>
      <c r="E140" s="119">
        <v>0</v>
      </c>
      <c r="F140" s="111" t="b">
        <v>1</v>
      </c>
      <c r="G140" s="111" t="b">
        <v>0</v>
      </c>
      <c r="H140" s="111" t="b">
        <v>0</v>
      </c>
      <c r="I140" s="111" t="b">
        <v>0</v>
      </c>
      <c r="J140" s="114" t="e">
        <f t="shared" ca="1" si="0"/>
        <v>#NAME?</v>
      </c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21.5" hidden="1" x14ac:dyDescent="0.9">
      <c r="A141" s="118" t="str">
        <f>'PLANTILLA V6'!A141</f>
        <v>So</v>
      </c>
      <c r="B141" s="118" t="str">
        <f>'PLANTILLA V6'!B141</f>
        <v>Lentes de seguridad</v>
      </c>
      <c r="C141" s="119">
        <f>'PLANTILLA V6'!C141</f>
        <v>1</v>
      </c>
      <c r="D141" s="111" t="str">
        <f>'PLANTILLA V6'!D141</f>
        <v>pza</v>
      </c>
      <c r="E141" s="119">
        <v>0</v>
      </c>
      <c r="F141" s="111" t="b">
        <v>0</v>
      </c>
      <c r="G141" s="111" t="b">
        <v>0</v>
      </c>
      <c r="H141" s="111" t="b">
        <v>1</v>
      </c>
      <c r="I141" s="111" t="b">
        <v>0</v>
      </c>
      <c r="J141" s="114" t="e">
        <f t="shared" ca="1" si="0"/>
        <v>#NAME?</v>
      </c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21.5" hidden="1" x14ac:dyDescent="0.9">
      <c r="A142" s="118" t="str">
        <f>'PLANTILLA V6'!A142</f>
        <v>So</v>
      </c>
      <c r="B142" s="118" t="str">
        <f>'PLANTILLA V6'!B142</f>
        <v>Guantes de seguridad</v>
      </c>
      <c r="C142" s="119">
        <f>'PLANTILLA V6'!C142</f>
        <v>1</v>
      </c>
      <c r="D142" s="111" t="str">
        <f>'PLANTILLA V6'!D142</f>
        <v>pza</v>
      </c>
      <c r="E142" s="119">
        <v>0</v>
      </c>
      <c r="F142" s="111" t="b">
        <v>0</v>
      </c>
      <c r="G142" s="111" t="b">
        <v>0</v>
      </c>
      <c r="H142" s="111" t="b">
        <v>1</v>
      </c>
      <c r="I142" s="111" t="b">
        <v>0</v>
      </c>
      <c r="J142" s="114" t="e">
        <f t="shared" ca="1" si="0"/>
        <v>#NAME?</v>
      </c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21.5" hidden="1" x14ac:dyDescent="0.9">
      <c r="A143" s="118" t="str">
        <f>'PLANTILLA V6'!A143</f>
        <v>So</v>
      </c>
      <c r="B143" s="118" t="str">
        <f>'PLANTILLA V6'!B143</f>
        <v>Botiquín de primeros auxilios (caja con algodón, alcohol, gasas, antiséptico, agua oxigenada, vendas)</v>
      </c>
      <c r="C143" s="119">
        <f>'PLANTILLA V6'!C143</f>
        <v>1</v>
      </c>
      <c r="D143" s="111" t="str">
        <f>'PLANTILLA V6'!D143</f>
        <v>pza</v>
      </c>
      <c r="E143" s="119">
        <v>0</v>
      </c>
      <c r="F143" s="111" t="b">
        <v>0</v>
      </c>
      <c r="G143" s="111" t="b">
        <v>0</v>
      </c>
      <c r="H143" s="111" t="b">
        <v>0</v>
      </c>
      <c r="I143" s="111" t="b">
        <v>1</v>
      </c>
      <c r="J143" s="114" t="e">
        <f t="shared" ca="1" si="0"/>
        <v>#NAME?</v>
      </c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21.5" hidden="1" x14ac:dyDescent="0.9">
      <c r="A144" s="118" t="str">
        <f>'PLANTILLA V6'!A144</f>
        <v>So</v>
      </c>
      <c r="B144" s="118" t="str">
        <f>'PLANTILLA V6'!B144</f>
        <v>Trapo de limpieza/franela</v>
      </c>
      <c r="C144" s="119">
        <f>'PLANTILLA V6'!C144</f>
        <v>1</v>
      </c>
      <c r="D144" s="111" t="str">
        <f>'PLANTILLA V6'!D144</f>
        <v>pza</v>
      </c>
      <c r="E144" s="119">
        <v>0</v>
      </c>
      <c r="F144" s="111" t="b">
        <v>0</v>
      </c>
      <c r="G144" s="111" t="b">
        <v>0</v>
      </c>
      <c r="H144" s="111" t="b">
        <v>1</v>
      </c>
      <c r="I144" s="111" t="b">
        <v>0</v>
      </c>
      <c r="J144" s="114" t="e">
        <f t="shared" ca="1" si="0"/>
        <v>#NAME?</v>
      </c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21.5" hidden="1" x14ac:dyDescent="0.9">
      <c r="A145" s="118">
        <f>'PLANTILLA V6'!A145</f>
        <v>0</v>
      </c>
      <c r="B145" s="111">
        <f>'PLANTILLA V6'!B145</f>
        <v>0</v>
      </c>
      <c r="C145" s="119">
        <f>'PLANTILLA V6'!C145</f>
        <v>1</v>
      </c>
      <c r="D145" s="111" t="str">
        <f>'PLANTILLA V6'!D145</f>
        <v>pza</v>
      </c>
      <c r="E145" s="119">
        <v>0</v>
      </c>
      <c r="F145" s="111" t="b">
        <v>0</v>
      </c>
      <c r="G145" s="111" t="b">
        <v>0</v>
      </c>
      <c r="H145" s="111" t="b">
        <v>0</v>
      </c>
      <c r="I145" s="111" t="b">
        <v>0</v>
      </c>
      <c r="J145" s="114" t="e">
        <f t="shared" ca="1" si="0"/>
        <v>#NAME?</v>
      </c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21.5" hidden="1" x14ac:dyDescent="0.9">
      <c r="A146" s="118">
        <f>'PLANTILLA V6'!A146</f>
        <v>0</v>
      </c>
      <c r="B146" s="111">
        <f>'PLANTILLA V6'!B146</f>
        <v>0</v>
      </c>
      <c r="C146" s="119">
        <f>'PLANTILLA V6'!C146</f>
        <v>1</v>
      </c>
      <c r="D146" s="111" t="str">
        <f>'PLANTILLA V6'!D146</f>
        <v>pza</v>
      </c>
      <c r="E146" s="119">
        <v>0</v>
      </c>
      <c r="F146" s="111" t="b">
        <v>0</v>
      </c>
      <c r="G146" s="111" t="b">
        <v>0</v>
      </c>
      <c r="H146" s="111" t="b">
        <v>0</v>
      </c>
      <c r="I146" s="111" t="b">
        <v>0</v>
      </c>
      <c r="J146" s="114" t="e">
        <f t="shared" ca="1" si="0"/>
        <v>#NAME?</v>
      </c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21.5" hidden="1" x14ac:dyDescent="0.9">
      <c r="A147" s="118">
        <f>'PLANTILLA V6'!A147</f>
        <v>0</v>
      </c>
      <c r="B147" s="111">
        <f>'PLANTILLA V6'!B147</f>
        <v>0</v>
      </c>
      <c r="C147" s="119">
        <f>'PLANTILLA V6'!C147</f>
        <v>1</v>
      </c>
      <c r="D147" s="111" t="str">
        <f>'PLANTILLA V6'!D147</f>
        <v>pza</v>
      </c>
      <c r="E147" s="119">
        <v>0</v>
      </c>
      <c r="F147" s="111" t="b">
        <v>0</v>
      </c>
      <c r="G147" s="111" t="b">
        <v>0</v>
      </c>
      <c r="H147" s="111" t="b">
        <v>0</v>
      </c>
      <c r="I147" s="111" t="b">
        <v>0</v>
      </c>
      <c r="J147" s="114" t="e">
        <f t="shared" ca="1" si="0"/>
        <v>#NAME?</v>
      </c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21.5" hidden="1" x14ac:dyDescent="0.9">
      <c r="A148" s="118">
        <f>'PLANTILLA V6'!A148</f>
        <v>0</v>
      </c>
      <c r="B148" s="111">
        <f>'PLANTILLA V6'!B148</f>
        <v>0</v>
      </c>
      <c r="C148" s="119">
        <f>'PLANTILLA V6'!C148</f>
        <v>1</v>
      </c>
      <c r="D148" s="111" t="str">
        <f>'PLANTILLA V6'!D148</f>
        <v>pza</v>
      </c>
      <c r="E148" s="119">
        <v>0</v>
      </c>
      <c r="F148" s="111" t="b">
        <v>0</v>
      </c>
      <c r="G148" s="111" t="b">
        <v>0</v>
      </c>
      <c r="H148" s="111" t="b">
        <v>0</v>
      </c>
      <c r="I148" s="111" t="b">
        <v>0</v>
      </c>
      <c r="J148" s="114" t="e">
        <f t="shared" ca="1" si="0"/>
        <v>#NAME?</v>
      </c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21.5" hidden="1" x14ac:dyDescent="0.9">
      <c r="A149" s="118">
        <f>'PLANTILLA V6'!A149</f>
        <v>0</v>
      </c>
      <c r="B149" s="111">
        <f>'PLANTILLA V6'!B149</f>
        <v>0</v>
      </c>
      <c r="C149" s="119">
        <f>'PLANTILLA V6'!C149</f>
        <v>1</v>
      </c>
      <c r="D149" s="111" t="str">
        <f>'PLANTILLA V6'!D149</f>
        <v>pza</v>
      </c>
      <c r="E149" s="119">
        <v>0</v>
      </c>
      <c r="F149" s="111" t="b">
        <v>0</v>
      </c>
      <c r="G149" s="111" t="b">
        <v>0</v>
      </c>
      <c r="H149" s="111" t="b">
        <v>0</v>
      </c>
      <c r="I149" s="111" t="b">
        <v>0</v>
      </c>
      <c r="J149" s="114" t="e">
        <f t="shared" ca="1" si="0"/>
        <v>#NAME?</v>
      </c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21.5" hidden="1" x14ac:dyDescent="0.9">
      <c r="A150" s="118">
        <f>'PLANTILLA V6'!A150</f>
        <v>0</v>
      </c>
      <c r="B150" s="111">
        <f>'PLANTILLA V6'!B150</f>
        <v>0</v>
      </c>
      <c r="C150" s="119">
        <f>'PLANTILLA V6'!C150</f>
        <v>1</v>
      </c>
      <c r="D150" s="111" t="str">
        <f>'PLANTILLA V6'!D150</f>
        <v>pza</v>
      </c>
      <c r="E150" s="119">
        <v>0</v>
      </c>
      <c r="F150" s="111" t="b">
        <v>0</v>
      </c>
      <c r="G150" s="111" t="b">
        <v>0</v>
      </c>
      <c r="H150" s="111" t="b">
        <v>0</v>
      </c>
      <c r="I150" s="111" t="b">
        <v>0</v>
      </c>
      <c r="J150" s="114" t="e">
        <f t="shared" ca="1" si="0"/>
        <v>#NAME?</v>
      </c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21.5" hidden="1" x14ac:dyDescent="0.9">
      <c r="A151" s="118">
        <f>'PLANTILLA V6'!A151</f>
        <v>0</v>
      </c>
      <c r="B151" s="111">
        <f>'PLANTILLA V6'!B151</f>
        <v>0</v>
      </c>
      <c r="C151" s="119">
        <f>'PLANTILLA V6'!C151</f>
        <v>1</v>
      </c>
      <c r="D151" s="111" t="str">
        <f>'PLANTILLA V6'!D151</f>
        <v>pza</v>
      </c>
      <c r="E151" s="119">
        <v>0</v>
      </c>
      <c r="F151" s="111" t="b">
        <v>0</v>
      </c>
      <c r="G151" s="111" t="b">
        <v>0</v>
      </c>
      <c r="H151" s="111" t="b">
        <v>0</v>
      </c>
      <c r="I151" s="111" t="b">
        <v>0</v>
      </c>
      <c r="J151" s="114" t="e">
        <f t="shared" ca="1" si="0"/>
        <v>#NAME?</v>
      </c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21.5" hidden="1" x14ac:dyDescent="0.9">
      <c r="A152" s="118">
        <f>'PLANTILLA V6'!A152</f>
        <v>0</v>
      </c>
      <c r="B152" s="111">
        <f>'PLANTILLA V6'!B152</f>
        <v>0</v>
      </c>
      <c r="C152" s="119">
        <f>'PLANTILLA V6'!C152</f>
        <v>1</v>
      </c>
      <c r="D152" s="111" t="str">
        <f>'PLANTILLA V6'!D152</f>
        <v>pza</v>
      </c>
      <c r="E152" s="119">
        <v>0</v>
      </c>
      <c r="F152" s="111" t="b">
        <v>0</v>
      </c>
      <c r="G152" s="111" t="b">
        <v>0</v>
      </c>
      <c r="H152" s="111" t="b">
        <v>0</v>
      </c>
      <c r="I152" s="111" t="b">
        <v>0</v>
      </c>
      <c r="J152" s="114" t="e">
        <f t="shared" ca="1" si="0"/>
        <v>#NAME?</v>
      </c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21.5" hidden="1" x14ac:dyDescent="0.9">
      <c r="A153" s="118">
        <f>'PLANTILLA V6'!A153</f>
        <v>0</v>
      </c>
      <c r="B153" s="111">
        <f>'PLANTILLA V6'!B153</f>
        <v>0</v>
      </c>
      <c r="C153" s="119">
        <f>'PLANTILLA V6'!C153</f>
        <v>1</v>
      </c>
      <c r="D153" s="111" t="str">
        <f>'PLANTILLA V6'!D153</f>
        <v>pza</v>
      </c>
      <c r="E153" s="119">
        <v>0</v>
      </c>
      <c r="F153" s="111" t="b">
        <v>0</v>
      </c>
      <c r="G153" s="111" t="b">
        <v>0</v>
      </c>
      <c r="H153" s="111" t="b">
        <v>0</v>
      </c>
      <c r="I153" s="111" t="b">
        <v>0</v>
      </c>
      <c r="J153" s="114" t="e">
        <f t="shared" ca="1" si="0"/>
        <v>#NAME?</v>
      </c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21.5" hidden="1" x14ac:dyDescent="0.9">
      <c r="A154" s="118">
        <f>'PLANTILLA V6'!A154</f>
        <v>0</v>
      </c>
      <c r="B154" s="111">
        <f>'PLANTILLA V6'!B154</f>
        <v>0</v>
      </c>
      <c r="C154" s="119">
        <f>'PLANTILLA V6'!C154</f>
        <v>1</v>
      </c>
      <c r="D154" s="111" t="str">
        <f>'PLANTILLA V6'!D154</f>
        <v>pza</v>
      </c>
      <c r="E154" s="119">
        <v>0</v>
      </c>
      <c r="F154" s="111" t="b">
        <v>0</v>
      </c>
      <c r="G154" s="111" t="b">
        <v>0</v>
      </c>
      <c r="H154" s="111" t="b">
        <v>0</v>
      </c>
      <c r="I154" s="111" t="b">
        <v>0</v>
      </c>
      <c r="J154" s="114" t="e">
        <f t="shared" ca="1" si="0"/>
        <v>#NAME?</v>
      </c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21.5" hidden="1" x14ac:dyDescent="0.9">
      <c r="A155" s="118">
        <f>'PLANTILLA V6'!A155</f>
        <v>0</v>
      </c>
      <c r="B155" s="111">
        <f>'PLANTILLA V6'!B155</f>
        <v>0</v>
      </c>
      <c r="C155" s="119">
        <f>'PLANTILLA V6'!C155</f>
        <v>1</v>
      </c>
      <c r="D155" s="111" t="str">
        <f>'PLANTILLA V6'!D155</f>
        <v>pza</v>
      </c>
      <c r="E155" s="119">
        <v>0</v>
      </c>
      <c r="F155" s="111" t="b">
        <v>0</v>
      </c>
      <c r="G155" s="111" t="b">
        <v>0</v>
      </c>
      <c r="H155" s="111" t="b">
        <v>0</v>
      </c>
      <c r="I155" s="111" t="b">
        <v>0</v>
      </c>
      <c r="J155" s="114" t="e">
        <f t="shared" ca="1" si="0"/>
        <v>#NAME?</v>
      </c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21.5" hidden="1" x14ac:dyDescent="0.9">
      <c r="A156" s="118">
        <f>'PLANTILLA V6'!A156</f>
        <v>0</v>
      </c>
      <c r="B156" s="111">
        <f>'PLANTILLA V6'!B156</f>
        <v>0</v>
      </c>
      <c r="C156" s="119">
        <f>'PLANTILLA V6'!C156</f>
        <v>1</v>
      </c>
      <c r="D156" s="111" t="str">
        <f>'PLANTILLA V6'!D156</f>
        <v>pza</v>
      </c>
      <c r="E156" s="119">
        <v>0</v>
      </c>
      <c r="F156" s="111" t="b">
        <v>0</v>
      </c>
      <c r="G156" s="111" t="b">
        <v>0</v>
      </c>
      <c r="H156" s="111" t="b">
        <v>0</v>
      </c>
      <c r="I156" s="111" t="b">
        <v>0</v>
      </c>
      <c r="J156" s="114" t="e">
        <f t="shared" ca="1" si="0"/>
        <v>#NAME?</v>
      </c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21.5" hidden="1" x14ac:dyDescent="0.9">
      <c r="A157" s="118">
        <f>'PLANTILLA V6'!A157</f>
        <v>0</v>
      </c>
      <c r="B157" s="111">
        <f>'PLANTILLA V6'!B157</f>
        <v>0</v>
      </c>
      <c r="C157" s="119">
        <f>'PLANTILLA V6'!C157</f>
        <v>1</v>
      </c>
      <c r="D157" s="111" t="str">
        <f>'PLANTILLA V6'!D157</f>
        <v>pza</v>
      </c>
      <c r="E157" s="119">
        <v>0</v>
      </c>
      <c r="F157" s="111" t="b">
        <v>0</v>
      </c>
      <c r="G157" s="111" t="b">
        <v>0</v>
      </c>
      <c r="H157" s="111" t="b">
        <v>0</v>
      </c>
      <c r="I157" s="111" t="b">
        <v>0</v>
      </c>
      <c r="J157" s="114" t="e">
        <f t="shared" ca="1" si="0"/>
        <v>#NAME?</v>
      </c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21.5" hidden="1" x14ac:dyDescent="0.9">
      <c r="A158" s="118">
        <f>'PLANTILLA V6'!A158</f>
        <v>0</v>
      </c>
      <c r="B158" s="111">
        <f>'PLANTILLA V6'!B158</f>
        <v>0</v>
      </c>
      <c r="C158" s="119">
        <f>'PLANTILLA V6'!C158</f>
        <v>1</v>
      </c>
      <c r="D158" s="111" t="str">
        <f>'PLANTILLA V6'!D158</f>
        <v>pza</v>
      </c>
      <c r="E158" s="119">
        <v>0</v>
      </c>
      <c r="F158" s="111" t="b">
        <v>0</v>
      </c>
      <c r="G158" s="111" t="b">
        <v>0</v>
      </c>
      <c r="H158" s="111" t="b">
        <v>0</v>
      </c>
      <c r="I158" s="111" t="b">
        <v>0</v>
      </c>
      <c r="J158" s="114" t="e">
        <f t="shared" ca="1" si="0"/>
        <v>#NAME?</v>
      </c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21.5" hidden="1" x14ac:dyDescent="0.9">
      <c r="A159" s="118">
        <f>'PLANTILLA V6'!A159</f>
        <v>0</v>
      </c>
      <c r="B159" s="111">
        <f>'PLANTILLA V6'!B159</f>
        <v>0</v>
      </c>
      <c r="C159" s="119">
        <f>'PLANTILLA V6'!C159</f>
        <v>1</v>
      </c>
      <c r="D159" s="111" t="str">
        <f>'PLANTILLA V6'!D159</f>
        <v>pza</v>
      </c>
      <c r="E159" s="119">
        <v>0</v>
      </c>
      <c r="F159" s="111" t="b">
        <v>0</v>
      </c>
      <c r="G159" s="111" t="b">
        <v>0</v>
      </c>
      <c r="H159" s="111" t="b">
        <v>0</v>
      </c>
      <c r="I159" s="111" t="b">
        <v>0</v>
      </c>
      <c r="J159" s="114" t="e">
        <f t="shared" ca="1" si="0"/>
        <v>#NAME?</v>
      </c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21.5" hidden="1" x14ac:dyDescent="0.9">
      <c r="A160" s="118">
        <f>'PLANTILLA V6'!A160</f>
        <v>0</v>
      </c>
      <c r="B160" s="111">
        <f>'PLANTILLA V6'!B160</f>
        <v>0</v>
      </c>
      <c r="C160" s="119">
        <f>'PLANTILLA V6'!C160</f>
        <v>1</v>
      </c>
      <c r="D160" s="111" t="str">
        <f>'PLANTILLA V6'!D160</f>
        <v>pza</v>
      </c>
      <c r="E160" s="119">
        <v>0</v>
      </c>
      <c r="F160" s="111" t="b">
        <v>0</v>
      </c>
      <c r="G160" s="111" t="b">
        <v>0</v>
      </c>
      <c r="H160" s="111" t="b">
        <v>0</v>
      </c>
      <c r="I160" s="111" t="b">
        <v>0</v>
      </c>
      <c r="J160" s="114" t="e">
        <f t="shared" ca="1" si="0"/>
        <v>#NAME?</v>
      </c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21.5" x14ac:dyDescent="0.9">
      <c r="A161" s="174" t="str">
        <f>'PLANTILLA V6'!A161</f>
        <v>Material recomendado por alumno (sugerimos incluirlos en la lista de útiles)</v>
      </c>
      <c r="B161" s="157"/>
      <c r="C161" s="119"/>
      <c r="D161" s="111"/>
      <c r="E161" s="119"/>
      <c r="F161" s="117"/>
      <c r="G161" s="117"/>
      <c r="H161" s="117"/>
      <c r="I161" s="117"/>
      <c r="J161" s="114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7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21.5" hidden="1" x14ac:dyDescent="0.9">
      <c r="A162" s="118" t="str">
        <f>'PLANTILLA V6'!A162</f>
        <v>In</v>
      </c>
      <c r="B162" s="118" t="str">
        <f>'PLANTILLA V6'!B162</f>
        <v>Lápiz</v>
      </c>
      <c r="C162" s="119">
        <f>'PLANTILLA V6'!C162</f>
        <v>1</v>
      </c>
      <c r="D162" s="111" t="str">
        <f>'PLANTILLA V6'!D162</f>
        <v>pza</v>
      </c>
      <c r="E162" s="119">
        <v>0</v>
      </c>
      <c r="F162" s="111" t="b">
        <v>1</v>
      </c>
      <c r="G162" s="111" t="b">
        <v>0</v>
      </c>
      <c r="H162" s="111" t="b">
        <v>0</v>
      </c>
      <c r="I162" s="111" t="b">
        <v>0</v>
      </c>
      <c r="J162" s="114" t="e">
        <f t="shared" ca="1" si="0"/>
        <v>#NAME?</v>
      </c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21.5" hidden="1" x14ac:dyDescent="0.9">
      <c r="A163" s="118" t="str">
        <f>'PLANTILLA V6'!A163</f>
        <v>In</v>
      </c>
      <c r="B163" s="118" t="str">
        <f>'PLANTILLA V6'!B163</f>
        <v>Goma</v>
      </c>
      <c r="C163" s="119">
        <f>'PLANTILLA V6'!C163</f>
        <v>1</v>
      </c>
      <c r="D163" s="111" t="str">
        <f>'PLANTILLA V6'!D163</f>
        <v>pza</v>
      </c>
      <c r="E163" s="119">
        <v>0</v>
      </c>
      <c r="F163" s="111" t="b">
        <v>1</v>
      </c>
      <c r="G163" s="111" t="b">
        <v>0</v>
      </c>
      <c r="H163" s="111" t="b">
        <v>0</v>
      </c>
      <c r="I163" s="111" t="b">
        <v>0</v>
      </c>
      <c r="J163" s="114" t="e">
        <f t="shared" ca="1" si="0"/>
        <v>#NAME?</v>
      </c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21.5" hidden="1" x14ac:dyDescent="0.9">
      <c r="A164" s="118" t="str">
        <f>'PLANTILLA V6'!A164</f>
        <v>In</v>
      </c>
      <c r="B164" s="118" t="str">
        <f>'PLANTILLA V6'!B164</f>
        <v>Sacapuntas</v>
      </c>
      <c r="C164" s="119">
        <f>'PLANTILLA V6'!C164</f>
        <v>1</v>
      </c>
      <c r="D164" s="111" t="str">
        <f>'PLANTILLA V6'!D164</f>
        <v>pza</v>
      </c>
      <c r="E164" s="119">
        <v>0</v>
      </c>
      <c r="F164" s="111" t="b">
        <v>1</v>
      </c>
      <c r="G164" s="111" t="b">
        <v>0</v>
      </c>
      <c r="H164" s="111" t="b">
        <v>0</v>
      </c>
      <c r="I164" s="111" t="b">
        <v>0</v>
      </c>
      <c r="J164" s="114" t="e">
        <f t="shared" ca="1" si="0"/>
        <v>#NAME?</v>
      </c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21.5" hidden="1" x14ac:dyDescent="0.9">
      <c r="A165" s="118" t="str">
        <f>'PLANTILLA V6'!A165</f>
        <v>In</v>
      </c>
      <c r="B165" s="118" t="str">
        <f>'PLANTILLA V6'!B165</f>
        <v>Bolígrafo</v>
      </c>
      <c r="C165" s="119">
        <f>'PLANTILLA V6'!C165</f>
        <v>1</v>
      </c>
      <c r="D165" s="111" t="str">
        <f>'PLANTILLA V6'!D165</f>
        <v>pza</v>
      </c>
      <c r="E165" s="119">
        <v>0</v>
      </c>
      <c r="F165" s="111" t="b">
        <v>1</v>
      </c>
      <c r="G165" s="111" t="b">
        <v>0</v>
      </c>
      <c r="H165" s="111" t="b">
        <v>0</v>
      </c>
      <c r="I165" s="111" t="b">
        <v>0</v>
      </c>
      <c r="J165" s="114" t="e">
        <f t="shared" ca="1" si="0"/>
        <v>#NAME?</v>
      </c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21.5" hidden="1" x14ac:dyDescent="0.9">
      <c r="A166" s="118" t="str">
        <f>'PLANTILLA V6'!A166</f>
        <v>In</v>
      </c>
      <c r="B166" s="118" t="str">
        <f>'PLANTILLA V6'!B166</f>
        <v>Tijeras</v>
      </c>
      <c r="C166" s="119">
        <f>'PLANTILLA V6'!C166</f>
        <v>1</v>
      </c>
      <c r="D166" s="111" t="str">
        <f>'PLANTILLA V6'!D166</f>
        <v>pza</v>
      </c>
      <c r="E166" s="119">
        <v>0</v>
      </c>
      <c r="F166" s="111" t="b">
        <v>1</v>
      </c>
      <c r="G166" s="111" t="b">
        <v>0</v>
      </c>
      <c r="H166" s="111" t="b">
        <v>0</v>
      </c>
      <c r="I166" s="111" t="b">
        <v>0</v>
      </c>
      <c r="J166" s="114" t="e">
        <f t="shared" ca="1" si="0"/>
        <v>#NAME?</v>
      </c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21.5" hidden="1" x14ac:dyDescent="0.9">
      <c r="A167" s="118" t="str">
        <f>'PLANTILLA V6'!A167</f>
        <v>In</v>
      </c>
      <c r="B167" s="118" t="str">
        <f>'PLANTILLA V6'!B167</f>
        <v>Pegamento en barra (Pritt) de 8 g</v>
      </c>
      <c r="C167" s="119">
        <f>'PLANTILLA V6'!C167</f>
        <v>1</v>
      </c>
      <c r="D167" s="111" t="str">
        <f>'PLANTILLA V6'!D167</f>
        <v>pza</v>
      </c>
      <c r="E167" s="119">
        <v>0</v>
      </c>
      <c r="F167" s="111" t="b">
        <v>1</v>
      </c>
      <c r="G167" s="111" t="b">
        <v>0</v>
      </c>
      <c r="H167" s="111" t="b">
        <v>0</v>
      </c>
      <c r="I167" s="111" t="b">
        <v>0</v>
      </c>
      <c r="J167" s="114" t="e">
        <f t="shared" ca="1" si="0"/>
        <v>#NAME?</v>
      </c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21.5" hidden="1" x14ac:dyDescent="0.9">
      <c r="A168" s="118" t="str">
        <f>'PLANTILLA V6'!A168</f>
        <v>In</v>
      </c>
      <c r="B168" s="118" t="str">
        <f>'PLANTILLA V6'!B168</f>
        <v>Caja de 12 colores de madera</v>
      </c>
      <c r="C168" s="119">
        <f>'PLANTILLA V6'!C168</f>
        <v>1</v>
      </c>
      <c r="D168" s="111" t="str">
        <f>'PLANTILLA V6'!D168</f>
        <v>caja</v>
      </c>
      <c r="E168" s="119">
        <v>0</v>
      </c>
      <c r="F168" s="111" t="b">
        <v>1</v>
      </c>
      <c r="G168" s="111" t="b">
        <v>0</v>
      </c>
      <c r="H168" s="111" t="b">
        <v>0</v>
      </c>
      <c r="I168" s="111" t="b">
        <v>0</v>
      </c>
      <c r="J168" s="114" t="e">
        <f t="shared" ca="1" si="0"/>
        <v>#NAME?</v>
      </c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21.5" hidden="1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19">
        <f>'PLANTILLA V6'!C169</f>
        <v>1</v>
      </c>
      <c r="D169" s="111" t="str">
        <f>'PLANTILLA V6'!D169</f>
        <v>pza</v>
      </c>
      <c r="E169" s="119">
        <v>0</v>
      </c>
      <c r="F169" s="111" t="b">
        <v>1</v>
      </c>
      <c r="G169" s="111" t="b">
        <v>0</v>
      </c>
      <c r="H169" s="111" t="b">
        <v>0</v>
      </c>
      <c r="I169" s="111" t="b">
        <v>0</v>
      </c>
      <c r="J169" s="114" t="e">
        <f t="shared" ca="1" si="0"/>
        <v>#NAME?</v>
      </c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21.5" hidden="1" x14ac:dyDescent="0.9">
      <c r="A170" s="118" t="str">
        <f>'PLANTILLA V6'!A170</f>
        <v>In</v>
      </c>
      <c r="B170" s="118" t="str">
        <f>'PLANTILLA V6'!B170</f>
        <v xml:space="preserve">Juego de geometría (regla, escuadra 45°,  escuadra 60°, 1 compás, transportador) </v>
      </c>
      <c r="C170" s="119">
        <f>'PLANTILLA V6'!C170</f>
        <v>1</v>
      </c>
      <c r="D170" s="111" t="str">
        <f>'PLANTILLA V6'!D170</f>
        <v>juego</v>
      </c>
      <c r="E170" s="119">
        <v>0</v>
      </c>
      <c r="F170" s="111" t="b">
        <v>1</v>
      </c>
      <c r="G170" s="111" t="b">
        <v>0</v>
      </c>
      <c r="H170" s="111" t="b">
        <v>0</v>
      </c>
      <c r="I170" s="111" t="b">
        <v>0</v>
      </c>
      <c r="J170" s="114" t="e">
        <f t="shared" ca="1" si="0"/>
        <v>#NAME?</v>
      </c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21.5" hidden="1" x14ac:dyDescent="0.9">
      <c r="A171" s="118" t="str">
        <f>'PLANTILLA V6'!A171</f>
        <v>In</v>
      </c>
      <c r="B171" s="118" t="str">
        <f>'PLANTILLA V6'!B171</f>
        <v>Plumón negro de base agua punta gruesa (aquacolor)</v>
      </c>
      <c r="C171" s="119">
        <f>'PLANTILLA V6'!C171</f>
        <v>1</v>
      </c>
      <c r="D171" s="111" t="str">
        <f>'PLANTILLA V6'!D171</f>
        <v>pza</v>
      </c>
      <c r="E171" s="119">
        <v>0</v>
      </c>
      <c r="F171" s="111" t="b">
        <v>0</v>
      </c>
      <c r="G171" s="111" t="b">
        <v>0</v>
      </c>
      <c r="H171" s="111" t="b">
        <v>0</v>
      </c>
      <c r="I171" s="111" t="b">
        <v>0</v>
      </c>
      <c r="J171" s="114" t="e">
        <f t="shared" ca="1" si="0"/>
        <v>#NAME?</v>
      </c>
      <c r="K171" s="117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21.5" hidden="1" x14ac:dyDescent="0.9">
      <c r="A172" s="118" t="str">
        <f>'PLANTILLA V6'!A172</f>
        <v>In</v>
      </c>
      <c r="B172" s="118" t="str">
        <f>'PLANTILLA V6'!B172</f>
        <v>Juego de crayones (10 piezas)</v>
      </c>
      <c r="C172" s="119">
        <f>'PLANTILLA V6'!C172</f>
        <v>1</v>
      </c>
      <c r="D172" s="111" t="str">
        <f>'PLANTILLA V6'!D172</f>
        <v>pza</v>
      </c>
      <c r="E172" s="119">
        <v>0</v>
      </c>
      <c r="F172" s="111" t="b">
        <v>0</v>
      </c>
      <c r="G172" s="111" t="b">
        <v>0</v>
      </c>
      <c r="H172" s="111" t="b">
        <v>0</v>
      </c>
      <c r="I172" s="111" t="b">
        <v>0</v>
      </c>
      <c r="J172" s="114" t="e">
        <f t="shared" ca="1" si="0"/>
        <v>#NAME?</v>
      </c>
      <c r="K172" s="117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21.5" hidden="1" x14ac:dyDescent="0.9">
      <c r="A173" s="118" t="str">
        <f>'PLANTILLA V6'!A173</f>
        <v>In</v>
      </c>
      <c r="B173" s="118" t="str">
        <f>'PLANTILLA V6'!B173</f>
        <v>Caja de plumones base agua punta gruesa (tipo aquacolor)</v>
      </c>
      <c r="C173" s="119">
        <f>'PLANTILLA V6'!C173</f>
        <v>1</v>
      </c>
      <c r="D173" s="111" t="str">
        <f>'PLANTILLA V6'!D173</f>
        <v>pza</v>
      </c>
      <c r="E173" s="119">
        <v>0</v>
      </c>
      <c r="F173" s="111" t="b">
        <v>0</v>
      </c>
      <c r="G173" s="111" t="b">
        <v>0</v>
      </c>
      <c r="H173" s="111" t="b">
        <v>0</v>
      </c>
      <c r="I173" s="111" t="b">
        <v>0</v>
      </c>
      <c r="J173" s="114" t="e">
        <f t="shared" ca="1" si="0"/>
        <v>#NAME?</v>
      </c>
      <c r="K173" s="117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21.5" hidden="1" x14ac:dyDescent="0.9">
      <c r="A174" s="118">
        <f>'PLANTILLA V6'!A174</f>
        <v>0</v>
      </c>
      <c r="B174" s="118">
        <f>'PLANTILLA V6'!B174</f>
        <v>0</v>
      </c>
      <c r="C174" s="119">
        <f>'PLANTILLA V6'!C174</f>
        <v>1</v>
      </c>
      <c r="D174" s="111" t="str">
        <f>'PLANTILLA V6'!D174</f>
        <v>pza</v>
      </c>
      <c r="E174" s="119">
        <v>0</v>
      </c>
      <c r="F174" s="111" t="b">
        <v>0</v>
      </c>
      <c r="G174" s="111" t="b">
        <v>0</v>
      </c>
      <c r="H174" s="111" t="b">
        <v>0</v>
      </c>
      <c r="I174" s="111" t="b">
        <v>0</v>
      </c>
      <c r="J174" s="114" t="e">
        <f t="shared" ca="1" si="0"/>
        <v>#NAME?</v>
      </c>
      <c r="K174" s="117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21.5" hidden="1" x14ac:dyDescent="0.9">
      <c r="A175" s="118">
        <f>'PLANTILLA V6'!A175</f>
        <v>0</v>
      </c>
      <c r="B175" s="118">
        <f>'PLANTILLA V6'!B175</f>
        <v>0</v>
      </c>
      <c r="C175" s="119">
        <f>'PLANTILLA V6'!C175</f>
        <v>1</v>
      </c>
      <c r="D175" s="111" t="str">
        <f>'PLANTILLA V6'!D175</f>
        <v>pza</v>
      </c>
      <c r="E175" s="119">
        <v>0</v>
      </c>
      <c r="F175" s="111" t="b">
        <v>0</v>
      </c>
      <c r="G175" s="111" t="b">
        <v>0</v>
      </c>
      <c r="H175" s="111" t="b">
        <v>0</v>
      </c>
      <c r="I175" s="111" t="b">
        <v>0</v>
      </c>
      <c r="J175" s="114" t="e">
        <f t="shared" ca="1" si="0"/>
        <v>#NAME?</v>
      </c>
      <c r="K175" s="117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21.5" hidden="1" x14ac:dyDescent="0.9">
      <c r="A176" s="118">
        <f>'PLANTILLA V6'!A176</f>
        <v>0</v>
      </c>
      <c r="B176" s="118">
        <f>'PLANTILLA V6'!B176</f>
        <v>0</v>
      </c>
      <c r="C176" s="119">
        <f>'PLANTILLA V6'!C176</f>
        <v>1</v>
      </c>
      <c r="D176" s="111" t="str">
        <f>'PLANTILLA V6'!D176</f>
        <v>pza</v>
      </c>
      <c r="E176" s="119">
        <v>0</v>
      </c>
      <c r="F176" s="111" t="b">
        <v>0</v>
      </c>
      <c r="G176" s="111" t="b">
        <v>0</v>
      </c>
      <c r="H176" s="111" t="b">
        <v>0</v>
      </c>
      <c r="I176" s="111" t="b">
        <v>0</v>
      </c>
      <c r="J176" s="114" t="e">
        <f t="shared" ca="1" si="0"/>
        <v>#NAME?</v>
      </c>
      <c r="K176" s="117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21.5" hidden="1" x14ac:dyDescent="0.9">
      <c r="A177" s="107">
        <f>'PLANTILLA V6'!A177</f>
        <v>0</v>
      </c>
      <c r="B177" s="118">
        <f>'PLANTILLA V6'!B177</f>
        <v>0</v>
      </c>
      <c r="C177" s="119">
        <f>'PLANTILLA V6'!C177</f>
        <v>1</v>
      </c>
      <c r="D177" s="111" t="str">
        <f>'PLANTILLA V6'!D177</f>
        <v>pza</v>
      </c>
      <c r="E177" s="119">
        <v>0</v>
      </c>
      <c r="F177" s="111" t="b">
        <v>0</v>
      </c>
      <c r="G177" s="111" t="b">
        <v>0</v>
      </c>
      <c r="H177" s="111" t="b">
        <v>0</v>
      </c>
      <c r="I177" s="111" t="b">
        <v>0</v>
      </c>
      <c r="J177" s="114" t="e">
        <f t="shared" ca="1" si="0"/>
        <v>#NAME?</v>
      </c>
      <c r="K177" s="117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21.5" hidden="1" x14ac:dyDescent="0.9">
      <c r="A178" s="107">
        <f>'PLANTILLA V6'!A178</f>
        <v>0</v>
      </c>
      <c r="B178" s="118">
        <f>'PLANTILLA V6'!B178</f>
        <v>0</v>
      </c>
      <c r="C178" s="119">
        <f>'PLANTILLA V6'!C178</f>
        <v>1</v>
      </c>
      <c r="D178" s="111" t="str">
        <f>'PLANTILLA V6'!D178</f>
        <v>pza</v>
      </c>
      <c r="E178" s="119">
        <v>0</v>
      </c>
      <c r="F178" s="111" t="b">
        <v>0</v>
      </c>
      <c r="G178" s="111" t="b">
        <v>0</v>
      </c>
      <c r="H178" s="111" t="b">
        <v>0</v>
      </c>
      <c r="I178" s="111" t="b">
        <v>0</v>
      </c>
      <c r="J178" s="114" t="e">
        <f t="shared" ca="1" si="0"/>
        <v>#NAME?</v>
      </c>
      <c r="K178" s="117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21.5" hidden="1" x14ac:dyDescent="0.9">
      <c r="A179" s="107">
        <f>'PLANTILLA V6'!A179</f>
        <v>0</v>
      </c>
      <c r="B179" s="118">
        <f>'PLANTILLA V6'!B179</f>
        <v>0</v>
      </c>
      <c r="C179" s="119">
        <f>'PLANTILLA V6'!C179</f>
        <v>1</v>
      </c>
      <c r="D179" s="111" t="str">
        <f>'PLANTILLA V6'!D179</f>
        <v>pza</v>
      </c>
      <c r="E179" s="119">
        <v>0</v>
      </c>
      <c r="F179" s="111" t="b">
        <v>0</v>
      </c>
      <c r="G179" s="111" t="b">
        <v>0</v>
      </c>
      <c r="H179" s="111" t="b">
        <v>0</v>
      </c>
      <c r="I179" s="111" t="b">
        <v>0</v>
      </c>
      <c r="J179" s="114" t="e">
        <f t="shared" ca="1" si="0"/>
        <v>#NAME?</v>
      </c>
      <c r="K179" s="117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21.5" hidden="1" x14ac:dyDescent="0.9">
      <c r="A180" s="107">
        <f>'PLANTILLA V6'!A180</f>
        <v>0</v>
      </c>
      <c r="B180" s="118">
        <f>'PLANTILLA V6'!B180</f>
        <v>0</v>
      </c>
      <c r="C180" s="119">
        <f>'PLANTILLA V6'!C180</f>
        <v>1</v>
      </c>
      <c r="D180" s="111" t="str">
        <f>'PLANTILLA V6'!D180</f>
        <v>pza</v>
      </c>
      <c r="E180" s="119">
        <v>0</v>
      </c>
      <c r="F180" s="111" t="b">
        <v>0</v>
      </c>
      <c r="G180" s="111" t="b">
        <v>0</v>
      </c>
      <c r="H180" s="111" t="b">
        <v>0</v>
      </c>
      <c r="I180" s="111" t="b">
        <v>0</v>
      </c>
      <c r="J180" s="114" t="e">
        <f t="shared" ca="1" si="0"/>
        <v>#NAME?</v>
      </c>
      <c r="K180" s="117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21.5" hidden="1" x14ac:dyDescent="0.9">
      <c r="A181" s="107">
        <f>'PLANTILLA V6'!A181</f>
        <v>0</v>
      </c>
      <c r="B181" s="118">
        <f>'PLANTILLA V6'!B181</f>
        <v>0</v>
      </c>
      <c r="C181" s="119">
        <f>'PLANTILLA V6'!C181</f>
        <v>1</v>
      </c>
      <c r="D181" s="111" t="str">
        <f>'PLANTILLA V6'!D181</f>
        <v>pza</v>
      </c>
      <c r="E181" s="119">
        <v>0</v>
      </c>
      <c r="F181" s="111" t="b">
        <v>0</v>
      </c>
      <c r="G181" s="111" t="b">
        <v>0</v>
      </c>
      <c r="H181" s="111" t="b">
        <v>0</v>
      </c>
      <c r="I181" s="111" t="b">
        <v>0</v>
      </c>
      <c r="J181" s="114" t="e">
        <f t="shared" ca="1" si="0"/>
        <v>#NAME?</v>
      </c>
      <c r="K181" s="117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21.5" hidden="1" x14ac:dyDescent="0.9">
      <c r="A182" s="107">
        <f>'PLANTILLA V6'!A182</f>
        <v>0</v>
      </c>
      <c r="B182" s="118">
        <f>'PLANTILLA V6'!B182</f>
        <v>0</v>
      </c>
      <c r="C182" s="119">
        <f>'PLANTILLA V6'!C182</f>
        <v>1</v>
      </c>
      <c r="D182" s="111" t="str">
        <f>'PLANTILLA V6'!D182</f>
        <v>pza</v>
      </c>
      <c r="E182" s="119">
        <v>0</v>
      </c>
      <c r="F182" s="111" t="b">
        <v>0</v>
      </c>
      <c r="G182" s="111" t="b">
        <v>0</v>
      </c>
      <c r="H182" s="111" t="b">
        <v>0</v>
      </c>
      <c r="I182" s="111" t="b">
        <v>0</v>
      </c>
      <c r="J182" s="114" t="e">
        <f t="shared" ca="1" si="0"/>
        <v>#NAME?</v>
      </c>
      <c r="K182" s="117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21.5" hidden="1" x14ac:dyDescent="0.9">
      <c r="A183" s="107">
        <f>'PLANTILLA V6'!A183</f>
        <v>0</v>
      </c>
      <c r="B183" s="118">
        <f>'PLANTILLA V6'!B183</f>
        <v>0</v>
      </c>
      <c r="C183" s="119">
        <f>'PLANTILLA V6'!C183</f>
        <v>1</v>
      </c>
      <c r="D183" s="111" t="str">
        <f>'PLANTILLA V6'!D183</f>
        <v>pza</v>
      </c>
      <c r="E183" s="119">
        <v>0</v>
      </c>
      <c r="F183" s="111" t="b">
        <v>0</v>
      </c>
      <c r="G183" s="111" t="b">
        <v>0</v>
      </c>
      <c r="H183" s="111" t="b">
        <v>0</v>
      </c>
      <c r="I183" s="111" t="b">
        <v>0</v>
      </c>
      <c r="J183" s="114" t="e">
        <f t="shared" ca="1" si="0"/>
        <v>#NAME?</v>
      </c>
      <c r="K183" s="117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21.5" hidden="1" x14ac:dyDescent="0.9">
      <c r="A184" s="107">
        <f>'PLANTILLA V6'!A184</f>
        <v>0</v>
      </c>
      <c r="B184" s="118">
        <f>'PLANTILLA V6'!B184</f>
        <v>0</v>
      </c>
      <c r="C184" s="119">
        <f>'PLANTILLA V6'!C184</f>
        <v>1</v>
      </c>
      <c r="D184" s="111" t="str">
        <f>'PLANTILLA V6'!D184</f>
        <v>pza</v>
      </c>
      <c r="E184" s="119">
        <v>0</v>
      </c>
      <c r="F184" s="111" t="b">
        <v>0</v>
      </c>
      <c r="G184" s="111" t="b">
        <v>0</v>
      </c>
      <c r="H184" s="111" t="b">
        <v>0</v>
      </c>
      <c r="I184" s="111" t="b">
        <v>0</v>
      </c>
      <c r="J184" s="114" t="e">
        <f t="shared" ca="1" si="0"/>
        <v>#NAME?</v>
      </c>
      <c r="K184" s="117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21.5" x14ac:dyDescent="0.9">
      <c r="A185" s="174" t="str">
        <f>'PLANTILLA V6'!A185</f>
        <v>Materiales Consumibles</v>
      </c>
      <c r="B185" s="157"/>
      <c r="C185" s="119">
        <f>'PLANTILLA V6'!C185</f>
        <v>0</v>
      </c>
      <c r="D185" s="111"/>
      <c r="E185" s="119"/>
      <c r="F185" s="111"/>
      <c r="G185" s="111"/>
      <c r="H185" s="111"/>
      <c r="I185" s="111"/>
      <c r="J185" s="114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7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21.5" hidden="1" x14ac:dyDescent="0.9">
      <c r="A186" s="118" t="str">
        <f>'PLANTILLA V6'!A186</f>
        <v>Co</v>
      </c>
      <c r="B186" s="118" t="str">
        <f>'PLANTILLA V6'!B186</f>
        <v>Panel de MDF de 3 mm de espesor de 30 x 30 cm</v>
      </c>
      <c r="C186" s="119">
        <f>'PLANTILLA V6'!C186</f>
        <v>1</v>
      </c>
      <c r="D186" s="111" t="str">
        <f>'PLANTILLA V6'!D186</f>
        <v>pza</v>
      </c>
      <c r="E186" s="119">
        <v>0</v>
      </c>
      <c r="F186" s="111" t="b">
        <v>0</v>
      </c>
      <c r="G186" s="111" t="b">
        <v>0</v>
      </c>
      <c r="H186" s="111" t="b">
        <v>0</v>
      </c>
      <c r="I186" s="111" t="b">
        <v>0</v>
      </c>
      <c r="J186" s="114" t="e">
        <f t="shared" ca="1" si="0"/>
        <v>#NAME?</v>
      </c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21.5" hidden="1" x14ac:dyDescent="0.9">
      <c r="A187" s="118" t="str">
        <f>'PLANTILLA V6'!A187</f>
        <v>Co</v>
      </c>
      <c r="B187" s="118" t="str">
        <f>'PLANTILLA V6'!B187</f>
        <v>Cartulina blanca</v>
      </c>
      <c r="C187" s="119">
        <f>'PLANTILLA V6'!C187</f>
        <v>1</v>
      </c>
      <c r="D187" s="111" t="str">
        <f>'PLANTILLA V6'!D187</f>
        <v>pza</v>
      </c>
      <c r="E187" s="119">
        <v>0</v>
      </c>
      <c r="F187" s="111" t="b">
        <v>0</v>
      </c>
      <c r="G187" s="111" t="b">
        <v>0</v>
      </c>
      <c r="H187" s="111" t="b">
        <v>0</v>
      </c>
      <c r="I187" s="111" t="b">
        <v>0</v>
      </c>
      <c r="J187" s="114" t="e">
        <f t="shared" ca="1" si="0"/>
        <v>#NAME?</v>
      </c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21.5" hidden="1" x14ac:dyDescent="0.9">
      <c r="A188" s="118" t="str">
        <f>'PLANTILLA V6'!A188</f>
        <v>Co</v>
      </c>
      <c r="B188" s="118" t="str">
        <f>'PLANTILLA V6'!B188</f>
        <v>Hojas blancas tamaño carta</v>
      </c>
      <c r="C188" s="119">
        <f>'PLANTILLA V6'!C188</f>
        <v>1</v>
      </c>
      <c r="D188" s="111" t="str">
        <f>'PLANTILLA V6'!D188</f>
        <v>hoja</v>
      </c>
      <c r="E188" s="119">
        <v>0</v>
      </c>
      <c r="F188" s="111" t="b">
        <v>0</v>
      </c>
      <c r="G188" s="111" t="b">
        <v>0</v>
      </c>
      <c r="H188" s="111" t="b">
        <v>0</v>
      </c>
      <c r="I188" s="111" t="b">
        <v>0</v>
      </c>
      <c r="J188" s="114" t="e">
        <f t="shared" ca="1" si="0"/>
        <v>#NAME?</v>
      </c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21.5" hidden="1" x14ac:dyDescent="0.9">
      <c r="A189" s="118" t="str">
        <f>'PLANTILLA V6'!A189</f>
        <v>Co</v>
      </c>
      <c r="B189" s="118" t="str">
        <f>'PLANTILLA V6'!B189</f>
        <v>Hojas de colores (varios) tamaño carta</v>
      </c>
      <c r="C189" s="119">
        <f>'PLANTILLA V6'!C189</f>
        <v>1</v>
      </c>
      <c r="D189" s="111" t="str">
        <f>'PLANTILLA V6'!D189</f>
        <v>hoja</v>
      </c>
      <c r="E189" s="119">
        <v>0</v>
      </c>
      <c r="F189" s="111" t="b">
        <v>0</v>
      </c>
      <c r="G189" s="111" t="b">
        <v>0</v>
      </c>
      <c r="H189" s="111" t="b">
        <v>0</v>
      </c>
      <c r="I189" s="111" t="b">
        <v>0</v>
      </c>
      <c r="J189" s="114" t="e">
        <f t="shared" ca="1" si="0"/>
        <v>#NAME?</v>
      </c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21.5" hidden="1" x14ac:dyDescent="0.9">
      <c r="A190" s="118" t="str">
        <f>'PLANTILLA V6'!A190</f>
        <v>Co</v>
      </c>
      <c r="B190" s="118" t="str">
        <f>'PLANTILLA V6'!B190</f>
        <v>Post-it</v>
      </c>
      <c r="C190" s="119">
        <f>'PLANTILLA V6'!C190</f>
        <v>1</v>
      </c>
      <c r="D190" s="111" t="str">
        <f>'PLANTILLA V6'!D190</f>
        <v>bloc de 100 hojas</v>
      </c>
      <c r="E190" s="119">
        <v>0</v>
      </c>
      <c r="F190" s="111" t="b">
        <v>0</v>
      </c>
      <c r="G190" s="111" t="b">
        <v>0</v>
      </c>
      <c r="H190" s="111" t="b">
        <v>0</v>
      </c>
      <c r="I190" s="111" t="b">
        <v>0</v>
      </c>
      <c r="J190" s="114" t="e">
        <f t="shared" ca="1" si="0"/>
        <v>#NAME?</v>
      </c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21.5" hidden="1" x14ac:dyDescent="0.9">
      <c r="A191" s="118" t="str">
        <f>'PLANTILLA V6'!A191</f>
        <v>Co</v>
      </c>
      <c r="B191" s="118" t="str">
        <f>'PLANTILLA V6'!B191</f>
        <v>Fomi tamaño carta</v>
      </c>
      <c r="C191" s="119">
        <f>'PLANTILLA V6'!C191</f>
        <v>1</v>
      </c>
      <c r="D191" s="111" t="str">
        <f>'PLANTILLA V6'!D191</f>
        <v>hoja</v>
      </c>
      <c r="E191" s="119">
        <v>0</v>
      </c>
      <c r="F191" s="111" t="b">
        <v>0</v>
      </c>
      <c r="G191" s="111" t="b">
        <v>0</v>
      </c>
      <c r="H191" s="111" t="b">
        <v>0</v>
      </c>
      <c r="I191" s="111" t="b">
        <v>0</v>
      </c>
      <c r="J191" s="114" t="e">
        <f t="shared" ca="1" si="0"/>
        <v>#NAME?</v>
      </c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21.5" hidden="1" x14ac:dyDescent="0.9">
      <c r="A192" s="118" t="str">
        <f>'PLANTILLA V6'!A192</f>
        <v>Co</v>
      </c>
      <c r="B192" s="118" t="str">
        <f>'PLANTILLA V6'!B192</f>
        <v>Papel aluminio</v>
      </c>
      <c r="C192" s="119">
        <f>'PLANTILLA V6'!C192</f>
        <v>1</v>
      </c>
      <c r="D192" s="111" t="str">
        <f>'PLANTILLA V6'!D192</f>
        <v>rollo</v>
      </c>
      <c r="E192" s="119">
        <v>0</v>
      </c>
      <c r="F192" s="111" t="b">
        <v>0</v>
      </c>
      <c r="G192" s="111" t="b">
        <v>0</v>
      </c>
      <c r="H192" s="111" t="b">
        <v>0</v>
      </c>
      <c r="I192" s="111" t="b">
        <v>0</v>
      </c>
      <c r="J192" s="114" t="e">
        <f t="shared" ca="1" si="0"/>
        <v>#NAME?</v>
      </c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21.5" x14ac:dyDescent="0.9">
      <c r="A193" s="63" t="str">
        <f>'PLANTILLA V6'!A193</f>
        <v>Co</v>
      </c>
      <c r="B193" s="63" t="str">
        <f>'PLANTILLA V6'!B193</f>
        <v>Abatelenguas (palitos planos) 15 cm largo x 18 mm ancho</v>
      </c>
      <c r="C193" s="28">
        <f>'PLANTILLA V6'!C193</f>
        <v>1</v>
      </c>
      <c r="D193" s="67" t="str">
        <f>'PLANTILLA V6'!D193</f>
        <v>pza</v>
      </c>
      <c r="E193" s="28">
        <v>5</v>
      </c>
      <c r="F193" s="67" t="b">
        <v>0</v>
      </c>
      <c r="G193" s="67" t="b">
        <v>1</v>
      </c>
      <c r="H193" s="67" t="b">
        <v>0</v>
      </c>
      <c r="I193" s="67" t="b">
        <v>0</v>
      </c>
      <c r="J193" s="114" cm="1">
        <f t="array" ref="J193">_xlfn.IFS(LEN(A193)&gt;2,A194,SUM(E193:I193)=0,0,F193,$F$7*F193*E193,G193,$G$7*G193*E193,AND(H193,A193="Co"),$H$7*H193*E193,AND(H193,A193="Re"),$H$7*H193*E193,H193,$J$7*H193*E193,I193,$I$7*I193*E193)</f>
        <v>125</v>
      </c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</row>
    <row r="194" spans="1:26" ht="21.5" x14ac:dyDescent="0.9">
      <c r="A194" s="63" t="str">
        <f>'PLANTILLA V6'!A194</f>
        <v>Co</v>
      </c>
      <c r="B194" s="63" t="str">
        <f>'PLANTILLA V6'!B194</f>
        <v xml:space="preserve">Palito de madera redondo 60 largo x 1 cm de diámetro </v>
      </c>
      <c r="C194" s="28">
        <f>'PLANTILLA V6'!C194</f>
        <v>1</v>
      </c>
      <c r="D194" s="67" t="str">
        <f>'PLANTILLA V6'!D194</f>
        <v>pza</v>
      </c>
      <c r="E194" s="28">
        <v>2</v>
      </c>
      <c r="F194" s="67" t="b">
        <v>0</v>
      </c>
      <c r="G194" s="67" t="b">
        <v>1</v>
      </c>
      <c r="H194" s="67" t="b">
        <v>0</v>
      </c>
      <c r="I194" s="67" t="b">
        <v>0</v>
      </c>
      <c r="J194" s="114" cm="1">
        <f t="array" ref="J194">_xlfn.IFS(LEN(A194)&gt;2,A195,SUM(E194:I194)=0,0,F194,$F$7*F194*E194,G194,$G$7*G194*E194,AND(H194,A194="Co"),$H$7*H194*E194,AND(H194,A194="Re"),$H$7*H194*E194,H194,$J$7*H194*E194,I194,$I$7*I194*E194)</f>
        <v>50</v>
      </c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</row>
    <row r="195" spans="1:26" ht="21.5" hidden="1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19">
        <f>'PLANTILLA V6'!C195</f>
        <v>1</v>
      </c>
      <c r="D195" s="111" t="str">
        <f>'PLANTILLA V6'!D195</f>
        <v>pza</v>
      </c>
      <c r="E195" s="119">
        <v>0</v>
      </c>
      <c r="F195" s="111" t="b">
        <v>0</v>
      </c>
      <c r="G195" s="111" t="b">
        <v>0</v>
      </c>
      <c r="H195" s="111" t="b">
        <v>0</v>
      </c>
      <c r="I195" s="111" t="b">
        <v>0</v>
      </c>
      <c r="J195" s="114" t="e">
        <f t="shared" ca="1" si="0"/>
        <v>#NAME?</v>
      </c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21.5" hidden="1" x14ac:dyDescent="0.9">
      <c r="A196" s="118" t="str">
        <f>'PLANTILLA V6'!A196</f>
        <v>Co</v>
      </c>
      <c r="B196" s="121" t="str">
        <f>'PLANTILLA V6'!B196</f>
        <v>Cuerda</v>
      </c>
      <c r="C196" s="119">
        <f>'PLANTILLA V6'!C196</f>
        <v>1</v>
      </c>
      <c r="D196" s="111" t="str">
        <f>'PLANTILLA V6'!D196</f>
        <v>metro</v>
      </c>
      <c r="E196" s="119">
        <v>0</v>
      </c>
      <c r="F196" s="111" t="b">
        <v>0</v>
      </c>
      <c r="G196" s="111" t="b">
        <v>0</v>
      </c>
      <c r="H196" s="111" t="b">
        <v>0</v>
      </c>
      <c r="I196" s="111" t="b">
        <v>0</v>
      </c>
      <c r="J196" s="114" t="e">
        <f t="shared" ca="1" si="0"/>
        <v>#NAME?</v>
      </c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21.5" hidden="1" x14ac:dyDescent="0.9">
      <c r="A197" s="118" t="str">
        <f>'PLANTILLA V6'!A197</f>
        <v>Co</v>
      </c>
      <c r="B197" s="121" t="str">
        <f>'PLANTILLA V6'!B197</f>
        <v>Hilo de coser</v>
      </c>
      <c r="C197" s="119">
        <f>'PLANTILLA V6'!C197</f>
        <v>1</v>
      </c>
      <c r="D197" s="111" t="str">
        <f>'PLANTILLA V6'!D197</f>
        <v>carrete</v>
      </c>
      <c r="E197" s="119">
        <v>0</v>
      </c>
      <c r="F197" s="111" t="b">
        <v>0</v>
      </c>
      <c r="G197" s="111" t="b">
        <v>0</v>
      </c>
      <c r="H197" s="111" t="b">
        <v>0</v>
      </c>
      <c r="I197" s="111" t="b">
        <v>0</v>
      </c>
      <c r="J197" s="114" t="e">
        <f t="shared" ca="1" si="0"/>
        <v>#NAME?</v>
      </c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21.5" x14ac:dyDescent="0.9">
      <c r="A198" s="63" t="str">
        <f>'PLANTILLA V6'!A198</f>
        <v>Co</v>
      </c>
      <c r="B198" s="129" t="str">
        <f>'PLANTILLA V6'!B198</f>
        <v>Estambre</v>
      </c>
      <c r="C198" s="28">
        <f>'PLANTILLA V6'!C198</f>
        <v>1</v>
      </c>
      <c r="D198" s="67" t="str">
        <f>'PLANTILLA V6'!D198</f>
        <v>metro</v>
      </c>
      <c r="E198" s="28">
        <v>1</v>
      </c>
      <c r="F198" s="67" t="b">
        <v>0</v>
      </c>
      <c r="G198" s="67" t="b">
        <v>1</v>
      </c>
      <c r="H198" s="67" t="b">
        <v>0</v>
      </c>
      <c r="I198" s="67" t="b">
        <v>0</v>
      </c>
      <c r="J198" s="114" cm="1">
        <f t="array" ref="J198">_xlfn.IFS(LEN(A198)&gt;2,A199,SUM(E198:I198)=0,0,F198,$F$7*F198*E198,G198,$G$7*G198*E198,AND(H198,A198="Co"),$H$7*H198*E198,AND(H198,A198="Re"),$H$7*H198*E198,H198,$J$7*H198*E198,I198,$I$7*I198*E198)</f>
        <v>25</v>
      </c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</row>
    <row r="199" spans="1:26" ht="21.5" hidden="1" x14ac:dyDescent="0.9">
      <c r="A199" s="118" t="str">
        <f>'PLANTILLA V6'!A199</f>
        <v>Co</v>
      </c>
      <c r="B199" s="118" t="str">
        <f>'PLANTILLA V6'!B199</f>
        <v>Globos de tamaño # 9</v>
      </c>
      <c r="C199" s="119">
        <f>'PLANTILLA V6'!C199</f>
        <v>1</v>
      </c>
      <c r="D199" s="111" t="str">
        <f>'PLANTILLA V6'!D199</f>
        <v>pza</v>
      </c>
      <c r="E199" s="119">
        <v>0</v>
      </c>
      <c r="F199" s="111" t="b">
        <v>0</v>
      </c>
      <c r="G199" s="111" t="b">
        <v>0</v>
      </c>
      <c r="H199" s="111" t="b">
        <v>0</v>
      </c>
      <c r="I199" s="111" t="b">
        <v>0</v>
      </c>
      <c r="J199" s="114" t="e">
        <f t="shared" ca="1" si="0"/>
        <v>#NAME?</v>
      </c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21.5" hidden="1" x14ac:dyDescent="0.9">
      <c r="A200" s="118" t="str">
        <f>'PLANTILLA V6'!A200</f>
        <v>Co</v>
      </c>
      <c r="B200" s="118" t="str">
        <f>'PLANTILLA V6'!B200</f>
        <v>Limpiapipas</v>
      </c>
      <c r="C200" s="119">
        <f>'PLANTILLA V6'!C200</f>
        <v>1</v>
      </c>
      <c r="D200" s="111" t="str">
        <f>'PLANTILLA V6'!D200</f>
        <v>pza</v>
      </c>
      <c r="E200" s="119">
        <v>0</v>
      </c>
      <c r="F200" s="111" t="b">
        <v>0</v>
      </c>
      <c r="G200" s="111" t="b">
        <v>0</v>
      </c>
      <c r="H200" s="111" t="b">
        <v>0</v>
      </c>
      <c r="I200" s="111" t="b">
        <v>0</v>
      </c>
      <c r="J200" s="114" t="e">
        <f t="shared" ca="1" si="0"/>
        <v>#NAME?</v>
      </c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21.5" hidden="1" x14ac:dyDescent="0.9">
      <c r="A201" s="118" t="str">
        <f>'PLANTILLA V6'!A201</f>
        <v>Co</v>
      </c>
      <c r="B201" s="118" t="str">
        <f>'PLANTILLA V6'!B201</f>
        <v>Barra de plastilina 180 g</v>
      </c>
      <c r="C201" s="119">
        <f>'PLANTILLA V6'!C201</f>
        <v>1</v>
      </c>
      <c r="D201" s="111" t="str">
        <f>'PLANTILLA V6'!D201</f>
        <v>pza</v>
      </c>
      <c r="E201" s="119">
        <v>0</v>
      </c>
      <c r="F201" s="111" t="b">
        <v>0</v>
      </c>
      <c r="G201" s="111" t="b">
        <v>0</v>
      </c>
      <c r="H201" s="111" t="b">
        <v>0</v>
      </c>
      <c r="I201" s="111" t="b">
        <v>0</v>
      </c>
      <c r="J201" s="114" t="e">
        <f t="shared" ca="1" si="0"/>
        <v>#NAME?</v>
      </c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21.5" hidden="1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19">
        <f>'PLANTILLA V6'!C202</f>
        <v>1</v>
      </c>
      <c r="D202" s="111" t="str">
        <f>'PLANTILLA V6'!D202</f>
        <v>pza</v>
      </c>
      <c r="E202" s="119">
        <v>0</v>
      </c>
      <c r="F202" s="111" t="b">
        <v>0</v>
      </c>
      <c r="G202" s="111" t="b">
        <v>0</v>
      </c>
      <c r="H202" s="111" t="b">
        <v>0</v>
      </c>
      <c r="I202" s="111" t="b">
        <v>0</v>
      </c>
      <c r="J202" s="114" t="e">
        <f t="shared" ca="1" si="0"/>
        <v>#NAME?</v>
      </c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21.5" hidden="1" x14ac:dyDescent="0.9">
      <c r="A203" s="118" t="str">
        <f>'PLANTILLA V6'!A203</f>
        <v>Co</v>
      </c>
      <c r="B203" s="118" t="str">
        <f>'PLANTILLA V6'!B203</f>
        <v>Fomi moldeable</v>
      </c>
      <c r="C203" s="119">
        <f>'PLANTILLA V6'!C203</f>
        <v>1</v>
      </c>
      <c r="D203" s="111" t="str">
        <f>'PLANTILLA V6'!D203</f>
        <v>bolsa</v>
      </c>
      <c r="E203" s="119">
        <v>0</v>
      </c>
      <c r="F203" s="111" t="b">
        <v>0</v>
      </c>
      <c r="G203" s="111" t="b">
        <v>0</v>
      </c>
      <c r="H203" s="111" t="b">
        <v>0</v>
      </c>
      <c r="I203" s="111" t="b">
        <v>0</v>
      </c>
      <c r="J203" s="114" t="e">
        <f t="shared" ca="1" si="0"/>
        <v>#NAME?</v>
      </c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21.5" hidden="1" x14ac:dyDescent="0.9">
      <c r="A204" s="118" t="str">
        <f>'PLANTILLA V6'!A204</f>
        <v>Co</v>
      </c>
      <c r="B204" s="120" t="str">
        <f>'PLANTILLA V6'!B204</f>
        <v>Pasta para modelar</v>
      </c>
      <c r="C204" s="119">
        <f>'PLANTILLA V6'!C204</f>
        <v>1</v>
      </c>
      <c r="D204" s="111" t="str">
        <f>'PLANTILLA V6'!D204</f>
        <v>pza</v>
      </c>
      <c r="E204" s="119">
        <v>0</v>
      </c>
      <c r="F204" s="111" t="b">
        <v>0</v>
      </c>
      <c r="G204" s="111" t="b">
        <v>0</v>
      </c>
      <c r="H204" s="111" t="b">
        <v>0</v>
      </c>
      <c r="I204" s="111" t="b">
        <v>0</v>
      </c>
      <c r="J204" s="114" t="e">
        <f t="shared" ca="1" si="0"/>
        <v>#NAME?</v>
      </c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21.5" hidden="1" x14ac:dyDescent="0.9">
      <c r="A205" s="118" t="str">
        <f>'PLANTILLA V6'!A205</f>
        <v>Co</v>
      </c>
      <c r="B205" s="118" t="str">
        <f>'PLANTILLA V6'!B205</f>
        <v>Silicón frío (bote de 250 ml)</v>
      </c>
      <c r="C205" s="119">
        <f>'PLANTILLA V6'!C205</f>
        <v>1</v>
      </c>
      <c r="D205" s="111" t="str">
        <f>'PLANTILLA V6'!D205</f>
        <v>pza</v>
      </c>
      <c r="E205" s="119">
        <v>0</v>
      </c>
      <c r="F205" s="111" t="b">
        <v>0</v>
      </c>
      <c r="G205" s="111" t="b">
        <v>0</v>
      </c>
      <c r="H205" s="111" t="b">
        <v>0</v>
      </c>
      <c r="I205" s="111" t="b">
        <v>0</v>
      </c>
      <c r="J205" s="114" t="e">
        <f t="shared" ca="1" si="0"/>
        <v>#NAME?</v>
      </c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21.5" hidden="1" x14ac:dyDescent="0.9">
      <c r="A206" s="118" t="str">
        <f>'PLANTILLA V6'!A206</f>
        <v>Co</v>
      </c>
      <c r="B206" s="118" t="str">
        <f>'PLANTILLA V6'!B206</f>
        <v>Barra de silicón (tubito del diámetro de la pistola de silicón)</v>
      </c>
      <c r="C206" s="119">
        <f>'PLANTILLA V6'!C206</f>
        <v>1</v>
      </c>
      <c r="D206" s="111" t="str">
        <f>'PLANTILLA V6'!D206</f>
        <v>pza</v>
      </c>
      <c r="E206" s="119">
        <v>0</v>
      </c>
      <c r="F206" s="111" t="b">
        <v>0</v>
      </c>
      <c r="G206" s="111" t="b">
        <v>0</v>
      </c>
      <c r="H206" s="111" t="b">
        <v>0</v>
      </c>
      <c r="I206" s="111" t="b">
        <v>0</v>
      </c>
      <c r="J206" s="114" t="e">
        <f t="shared" ca="1" si="0"/>
        <v>#NAME?</v>
      </c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21.5" hidden="1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19">
        <f>'PLANTILLA V6'!C207</f>
        <v>1</v>
      </c>
      <c r="D207" s="111" t="str">
        <f>'PLANTILLA V6'!D207</f>
        <v>pza</v>
      </c>
      <c r="E207" s="119">
        <v>0</v>
      </c>
      <c r="F207" s="111" t="b">
        <v>0</v>
      </c>
      <c r="G207" s="111" t="b">
        <v>0</v>
      </c>
      <c r="H207" s="111" t="b">
        <v>0</v>
      </c>
      <c r="I207" s="111" t="b">
        <v>0</v>
      </c>
      <c r="J207" s="114" t="e">
        <f t="shared" ca="1" si="0"/>
        <v>#NAME?</v>
      </c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21.5" x14ac:dyDescent="0.9">
      <c r="A208" s="63" t="str">
        <f>'PLANTILLA V6'!A208</f>
        <v>Co</v>
      </c>
      <c r="B208" s="63" t="str">
        <f>'PLANTILLA V6'!B208</f>
        <v>Cinta adhesiva (masking tape 110 o cinta azul de pintor) 12 mm ancho x 50 m o similar</v>
      </c>
      <c r="C208" s="28">
        <f>'PLANTILLA V6'!C208</f>
        <v>1</v>
      </c>
      <c r="D208" s="67" t="str">
        <f>'PLANTILLA V6'!D208</f>
        <v>pza</v>
      </c>
      <c r="E208" s="28">
        <v>1</v>
      </c>
      <c r="F208" s="67" t="b">
        <v>0</v>
      </c>
      <c r="G208" s="67" t="b">
        <v>0</v>
      </c>
      <c r="H208" s="67" t="b">
        <v>0</v>
      </c>
      <c r="I208" s="67" t="b">
        <v>1</v>
      </c>
      <c r="J208" s="114" cm="1">
        <f t="array" ref="J208">_xlfn.IFS(LEN(A208)&gt;2,A209,SUM(E208:I208)=0,0,F208,$F$7*F208*E208,G208,$G$7*G208*E208,AND(H208,A208="Co"),$H$7*H208*E208,AND(H208,A208="Re"),$H$7*H208*E208,H208,$J$7*H208*E208,I208,$I$7*I208*E208)</f>
        <v>1</v>
      </c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</row>
    <row r="209" spans="1:26" ht="21.5" hidden="1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19">
        <f>'PLANTILLA V6'!C209</f>
        <v>1</v>
      </c>
      <c r="D209" s="111" t="str">
        <f>'PLANTILLA V6'!D209</f>
        <v>pza</v>
      </c>
      <c r="E209" s="119">
        <v>0</v>
      </c>
      <c r="F209" s="111" t="b">
        <v>0</v>
      </c>
      <c r="G209" s="111" t="b">
        <v>0</v>
      </c>
      <c r="H209" s="111" t="b">
        <v>0</v>
      </c>
      <c r="I209" s="111" t="b">
        <v>0</v>
      </c>
      <c r="J209" s="114" t="e">
        <f t="shared" ca="1" si="0"/>
        <v>#NAME?</v>
      </c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21.5" hidden="1" x14ac:dyDescent="0.9">
      <c r="A210" s="118" t="str">
        <f>'PLANTILLA V6'!A210</f>
        <v>Co</v>
      </c>
      <c r="B210" s="118" t="str">
        <f>'PLANTILLA V6'!B210</f>
        <v>Liga grande #18 (8 cm largo aproximadamente)</v>
      </c>
      <c r="C210" s="119">
        <f>'PLANTILLA V6'!C210</f>
        <v>1</v>
      </c>
      <c r="D210" s="111" t="str">
        <f>'PLANTILLA V6'!D210</f>
        <v>pza</v>
      </c>
      <c r="E210" s="119">
        <v>0</v>
      </c>
      <c r="F210" s="111" t="b">
        <v>0</v>
      </c>
      <c r="G210" s="111" t="b">
        <v>0</v>
      </c>
      <c r="H210" s="111" t="b">
        <v>0</v>
      </c>
      <c r="I210" s="111" t="b">
        <v>0</v>
      </c>
      <c r="J210" s="114" t="e">
        <f t="shared" ca="1" si="0"/>
        <v>#NAME?</v>
      </c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21.5" hidden="1" x14ac:dyDescent="0.9">
      <c r="A211" s="118" t="str">
        <f>'PLANTILLA V6'!A211</f>
        <v>Co</v>
      </c>
      <c r="B211" s="118" t="str">
        <f>'PLANTILLA V6'!B211</f>
        <v>Caja de 100 clips</v>
      </c>
      <c r="C211" s="119">
        <f>'PLANTILLA V6'!C211</f>
        <v>1</v>
      </c>
      <c r="D211" s="111" t="str">
        <f>'PLANTILLA V6'!D211</f>
        <v>pza</v>
      </c>
      <c r="E211" s="119">
        <v>0</v>
      </c>
      <c r="F211" s="111" t="b">
        <v>0</v>
      </c>
      <c r="G211" s="111" t="b">
        <v>0</v>
      </c>
      <c r="H211" s="111" t="b">
        <v>0</v>
      </c>
      <c r="I211" s="111" t="b">
        <v>0</v>
      </c>
      <c r="J211" s="114" t="e">
        <f t="shared" ca="1" si="0"/>
        <v>#NAME?</v>
      </c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21.5" hidden="1" x14ac:dyDescent="0.9">
      <c r="A212" s="118" t="str">
        <f>'PLANTILLA V6'!A212</f>
        <v>Co</v>
      </c>
      <c r="B212" s="118" t="str">
        <f>'PLANTILLA V6'!B212</f>
        <v>Caja de 100 chinchetas</v>
      </c>
      <c r="C212" s="119">
        <f>'PLANTILLA V6'!C212</f>
        <v>1</v>
      </c>
      <c r="D212" s="111" t="str">
        <f>'PLANTILLA V6'!D212</f>
        <v>pza</v>
      </c>
      <c r="E212" s="119">
        <v>0</v>
      </c>
      <c r="F212" s="111" t="b">
        <v>0</v>
      </c>
      <c r="G212" s="111" t="b">
        <v>0</v>
      </c>
      <c r="H212" s="111" t="b">
        <v>0</v>
      </c>
      <c r="I212" s="111" t="b">
        <v>0</v>
      </c>
      <c r="J212" s="114" t="e">
        <f t="shared" ca="1" si="0"/>
        <v>#NAME?</v>
      </c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21.5" hidden="1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19">
        <f>'PLANTILLA V6'!C213</f>
        <v>1</v>
      </c>
      <c r="D213" s="111" t="str">
        <f>'PLANTILLA V6'!D213</f>
        <v>pza</v>
      </c>
      <c r="E213" s="119">
        <v>0</v>
      </c>
      <c r="F213" s="111" t="b">
        <v>0</v>
      </c>
      <c r="G213" s="111" t="b">
        <v>0</v>
      </c>
      <c r="H213" s="111" t="b">
        <v>0</v>
      </c>
      <c r="I213" s="111" t="b">
        <v>0</v>
      </c>
      <c r="J213" s="114" t="e">
        <f t="shared" ca="1" si="0"/>
        <v>#NAME?</v>
      </c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21.5" hidden="1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19">
        <f>'PLANTILLA V6'!C214</f>
        <v>1</v>
      </c>
      <c r="D214" s="111" t="str">
        <f>'PLANTILLA V6'!D214</f>
        <v>pza</v>
      </c>
      <c r="E214" s="119">
        <v>0</v>
      </c>
      <c r="F214" s="111" t="b">
        <v>0</v>
      </c>
      <c r="G214" s="111" t="b">
        <v>0</v>
      </c>
      <c r="H214" s="111" t="b">
        <v>0</v>
      </c>
      <c r="I214" s="111" t="b">
        <v>0</v>
      </c>
      <c r="J214" s="114" t="e">
        <f t="shared" ca="1" si="0"/>
        <v>#NAME?</v>
      </c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21.5" hidden="1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19">
        <f>'PLANTILLA V6'!C215</f>
        <v>1</v>
      </c>
      <c r="D215" s="111" t="str">
        <f>'PLANTILLA V6'!D215</f>
        <v>pza</v>
      </c>
      <c r="E215" s="119">
        <v>0</v>
      </c>
      <c r="F215" s="111" t="b">
        <v>0</v>
      </c>
      <c r="G215" s="111" t="b">
        <v>0</v>
      </c>
      <c r="H215" s="111" t="b">
        <v>0</v>
      </c>
      <c r="I215" s="111" t="b">
        <v>0</v>
      </c>
      <c r="J215" s="114" t="e">
        <f t="shared" ca="1" si="0"/>
        <v>#NAME?</v>
      </c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21.5" hidden="1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1" t="str">
        <f>'PLANTILLA V6'!D216</f>
        <v>bolsita</v>
      </c>
      <c r="E216" s="119">
        <v>0</v>
      </c>
      <c r="F216" s="111" t="b">
        <v>0</v>
      </c>
      <c r="G216" s="111" t="b">
        <v>0</v>
      </c>
      <c r="H216" s="111" t="b">
        <v>0</v>
      </c>
      <c r="I216" s="111" t="b">
        <v>0</v>
      </c>
      <c r="J216" s="114" t="e">
        <f t="shared" ca="1" si="0"/>
        <v>#NAME?</v>
      </c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21.5" hidden="1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1" t="str">
        <f>'PLANTILLA V6'!D217</f>
        <v>pza</v>
      </c>
      <c r="E217" s="119">
        <v>0</v>
      </c>
      <c r="F217" s="111" t="b">
        <v>0</v>
      </c>
      <c r="G217" s="111" t="b">
        <v>0</v>
      </c>
      <c r="H217" s="111" t="b">
        <v>0</v>
      </c>
      <c r="I217" s="111" t="b">
        <v>0</v>
      </c>
      <c r="J217" s="114" t="e">
        <f t="shared" ca="1" si="0"/>
        <v>#NAME?</v>
      </c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21.5" hidden="1" x14ac:dyDescent="0.9">
      <c r="A218" s="118" t="str">
        <f>'PLANTILLA V6'!A218</f>
        <v>Co</v>
      </c>
      <c r="B218" s="111" t="str">
        <f>'PLANTILLA V6'!B218</f>
        <v>Tabla de madera de 3" de espesor de 30 cm x 30 cm (tabla de sacrificio)</v>
      </c>
      <c r="C218" s="119">
        <f>'PLANTILLA V6'!C218</f>
        <v>1</v>
      </c>
      <c r="D218" s="111" t="str">
        <f>'PLANTILLA V6'!D218</f>
        <v>pza</v>
      </c>
      <c r="E218" s="119">
        <v>0</v>
      </c>
      <c r="F218" s="111" t="b">
        <v>0</v>
      </c>
      <c r="G218" s="111" t="b">
        <v>0</v>
      </c>
      <c r="H218" s="111" t="b">
        <v>0</v>
      </c>
      <c r="I218" s="111" t="b">
        <v>0</v>
      </c>
      <c r="J218" s="114" t="e">
        <f t="shared" ca="1" si="0"/>
        <v>#NAME?</v>
      </c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21.5" hidden="1" x14ac:dyDescent="0.9">
      <c r="A219" s="118" t="str">
        <f>'PLANTILLA V6'!A219</f>
        <v>Co</v>
      </c>
      <c r="B219" s="111" t="str">
        <f>'PLANTILLA V6'!B219</f>
        <v>Tabla salvacortes de 45 x 30 cm (recomendado opcional)</v>
      </c>
      <c r="C219" s="119">
        <f>'PLANTILLA V6'!C219</f>
        <v>1</v>
      </c>
      <c r="D219" s="111" t="str">
        <f>'PLANTILLA V6'!D219</f>
        <v>pza</v>
      </c>
      <c r="E219" s="119">
        <v>0</v>
      </c>
      <c r="F219" s="111" t="b">
        <v>0</v>
      </c>
      <c r="G219" s="111" t="b">
        <v>0</v>
      </c>
      <c r="H219" s="111" t="b">
        <v>0</v>
      </c>
      <c r="I219" s="111" t="b">
        <v>0</v>
      </c>
      <c r="J219" s="114" t="e">
        <f t="shared" ca="1" si="0"/>
        <v>#NAME?</v>
      </c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21.5" hidden="1" x14ac:dyDescent="0.9">
      <c r="A220" s="118" t="str">
        <f>'PLANTILLA V6'!A220</f>
        <v>Co</v>
      </c>
      <c r="B220" s="111" t="str">
        <f>'PLANTILLA V6'!B220</f>
        <v>Cronómetro</v>
      </c>
      <c r="C220" s="119">
        <f>'PLANTILLA V6'!C220</f>
        <v>1</v>
      </c>
      <c r="D220" s="111" t="str">
        <f>'PLANTILLA V6'!D220</f>
        <v>pza</v>
      </c>
      <c r="E220" s="119">
        <v>0</v>
      </c>
      <c r="F220" s="111" t="b">
        <v>0</v>
      </c>
      <c r="G220" s="111" t="b">
        <v>0</v>
      </c>
      <c r="H220" s="111" t="b">
        <v>0</v>
      </c>
      <c r="I220" s="111" t="b">
        <v>0</v>
      </c>
      <c r="J220" s="114" t="e">
        <f t="shared" ca="1" si="0"/>
        <v>#NAME?</v>
      </c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21.5" hidden="1" x14ac:dyDescent="0.9">
      <c r="A221" s="118" t="str">
        <f>'PLANTILLA V6'!A221</f>
        <v>Co</v>
      </c>
      <c r="B221" s="111" t="str">
        <f>'PLANTILLA V6'!B221</f>
        <v>Pliego de papel bond</v>
      </c>
      <c r="C221" s="119">
        <f>'PLANTILLA V6'!C221</f>
        <v>1</v>
      </c>
      <c r="D221" s="111" t="str">
        <f>'PLANTILLA V6'!D221</f>
        <v>pza</v>
      </c>
      <c r="E221" s="119">
        <v>0</v>
      </c>
      <c r="F221" s="111" t="b">
        <v>0</v>
      </c>
      <c r="G221" s="111" t="b">
        <v>0</v>
      </c>
      <c r="H221" s="111" t="b">
        <v>0</v>
      </c>
      <c r="I221" s="111" t="b">
        <v>0</v>
      </c>
      <c r="J221" s="114" t="e">
        <f t="shared" ca="1" si="0"/>
        <v>#NAME?</v>
      </c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21.5" hidden="1" x14ac:dyDescent="0.9">
      <c r="A222" s="118" t="str">
        <f>'PLANTILLA V6'!A222</f>
        <v>Co</v>
      </c>
      <c r="B222" s="111" t="str">
        <f>'PLANTILLA V6'!B222</f>
        <v>Dado</v>
      </c>
      <c r="C222" s="119">
        <f>'PLANTILLA V6'!C222</f>
        <v>1</v>
      </c>
      <c r="D222" s="111" t="str">
        <f>'PLANTILLA V6'!D222</f>
        <v>pza</v>
      </c>
      <c r="E222" s="119">
        <v>0</v>
      </c>
      <c r="F222" s="111" t="b">
        <v>0</v>
      </c>
      <c r="G222" s="111" t="b">
        <v>0</v>
      </c>
      <c r="H222" s="111" t="b">
        <v>0</v>
      </c>
      <c r="I222" s="111" t="b">
        <v>0</v>
      </c>
      <c r="J222" s="114" t="e">
        <f t="shared" ca="1" si="0"/>
        <v>#NAME?</v>
      </c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21.5" hidden="1" x14ac:dyDescent="0.9">
      <c r="A223" s="118" t="str">
        <f>'PLANTILLA V6'!A223</f>
        <v>Co</v>
      </c>
      <c r="B223" s="111" t="str">
        <f>'PLANTILLA V6'!B223</f>
        <v>Broche latonado tipo alemán de 16 mm de largo  (caja 100 piezas)</v>
      </c>
      <c r="C223" s="119">
        <f>'PLANTILLA V6'!C223</f>
        <v>1</v>
      </c>
      <c r="D223" s="111" t="str">
        <f>'PLANTILLA V6'!D223</f>
        <v>caja</v>
      </c>
      <c r="E223" s="119">
        <v>0</v>
      </c>
      <c r="F223" s="111" t="b">
        <v>0</v>
      </c>
      <c r="G223" s="111" t="b">
        <v>0</v>
      </c>
      <c r="H223" s="111" t="b">
        <v>0</v>
      </c>
      <c r="I223" s="111" t="b">
        <v>0</v>
      </c>
      <c r="J223" s="114" t="e">
        <f t="shared" ca="1" si="0"/>
        <v>#NAME?</v>
      </c>
      <c r="K223" s="117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21.5" x14ac:dyDescent="0.9">
      <c r="A224" s="63" t="str">
        <f>'PLANTILLA V6'!A224</f>
        <v>Co</v>
      </c>
      <c r="B224" s="67" t="str">
        <f>'PLANTILLA V6'!B224</f>
        <v>Broche sujetadocumentos chico (3/4" o 19 mm)</v>
      </c>
      <c r="C224" s="28">
        <f>'PLANTILLA V6'!C224</f>
        <v>1</v>
      </c>
      <c r="D224" s="67" t="str">
        <f>'PLANTILLA V6'!D224</f>
        <v>pza</v>
      </c>
      <c r="E224" s="28">
        <v>3</v>
      </c>
      <c r="F224" s="67" t="b">
        <v>0</v>
      </c>
      <c r="G224" s="67" t="b">
        <v>1</v>
      </c>
      <c r="H224" s="67" t="b">
        <v>0</v>
      </c>
      <c r="I224" s="67" t="b">
        <v>0</v>
      </c>
      <c r="J224" s="114" cm="1">
        <f t="array" ref="J224">_xlfn.IFS(LEN(A224)&gt;2,A225,SUM(E224:I224)=0,0,F224,$F$7*F224*E224,G224,$G$7*G224*E224,AND(H224,A224="Co"),$H$7*H224*E224,AND(H224,A224="Re"),$H$7*H224*E224,H224,$J$7*H224*E224,I224,$I$7*I224*E224)</f>
        <v>75</v>
      </c>
      <c r="K224" s="12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</row>
    <row r="225" spans="1:26" ht="21.5" hidden="1" x14ac:dyDescent="0.9">
      <c r="A225" s="118" t="str">
        <f>'PLANTILLA V6'!A225</f>
        <v>Co</v>
      </c>
      <c r="B225" s="111" t="str">
        <f>'PLANTILLA V6'!B225</f>
        <v>Palito plano de madera medidas 0.7 X 7.5 cm.(tipo paleta de hielo)</v>
      </c>
      <c r="C225" s="119">
        <f>'PLANTILLA V6'!C225</f>
        <v>1</v>
      </c>
      <c r="D225" s="111" t="str">
        <f>'PLANTILLA V6'!D225</f>
        <v>pza</v>
      </c>
      <c r="E225" s="119">
        <v>0</v>
      </c>
      <c r="F225" s="111" t="b">
        <v>0</v>
      </c>
      <c r="G225" s="111" t="b">
        <v>0</v>
      </c>
      <c r="H225" s="111" t="b">
        <v>0</v>
      </c>
      <c r="I225" s="111" t="b">
        <v>0</v>
      </c>
      <c r="J225" s="114" t="e">
        <f t="shared" ca="1" si="0"/>
        <v>#NAME?</v>
      </c>
      <c r="K225" s="117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21.5" hidden="1" x14ac:dyDescent="0.9">
      <c r="A226" s="118" t="str">
        <f>'PLANTILLA V6'!A226</f>
        <v>Co</v>
      </c>
      <c r="B226" s="111" t="str">
        <f>'PLANTILLA V6'!B226</f>
        <v>Palito de madera redondo 30 largo x 3 mm de diámetro  (tipo brocheta)</v>
      </c>
      <c r="C226" s="119">
        <f>'PLANTILLA V6'!C226</f>
        <v>1</v>
      </c>
      <c r="D226" s="111" t="str">
        <f>'PLANTILLA V6'!D226</f>
        <v>pza</v>
      </c>
      <c r="E226" s="119">
        <v>0</v>
      </c>
      <c r="F226" s="111" t="b">
        <v>0</v>
      </c>
      <c r="G226" s="111" t="b">
        <v>0</v>
      </c>
      <c r="H226" s="111" t="b">
        <v>0</v>
      </c>
      <c r="I226" s="111" t="b">
        <v>0</v>
      </c>
      <c r="J226" s="114" t="e">
        <f t="shared" ca="1" si="0"/>
        <v>#NAME?</v>
      </c>
      <c r="K226" s="117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21.5" hidden="1" x14ac:dyDescent="0.9">
      <c r="A227" s="118" t="str">
        <f>'PLANTILLA V6'!A227</f>
        <v>Co</v>
      </c>
      <c r="B227" s="111" t="str">
        <f>'PLANTILLA V6'!B227</f>
        <v>Imán refrigerador plano (lámina magnética)</v>
      </c>
      <c r="C227" s="119">
        <f>'PLANTILLA V6'!C227</f>
        <v>1</v>
      </c>
      <c r="D227" s="111" t="str">
        <f>'PLANTILLA V6'!D227</f>
        <v>pza</v>
      </c>
      <c r="E227" s="119">
        <v>0</v>
      </c>
      <c r="F227" s="111" t="b">
        <v>0</v>
      </c>
      <c r="G227" s="111" t="b">
        <v>0</v>
      </c>
      <c r="H227" s="111" t="b">
        <v>0</v>
      </c>
      <c r="I227" s="111" t="b">
        <v>0</v>
      </c>
      <c r="J227" s="114" t="e">
        <f t="shared" ca="1" si="0"/>
        <v>#NAME?</v>
      </c>
      <c r="K227" s="117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21.5" hidden="1" x14ac:dyDescent="0.9">
      <c r="A228" s="118" t="str">
        <f>'PLANTILLA V6'!A228</f>
        <v>Co</v>
      </c>
      <c r="B228" s="111" t="str">
        <f>'PLANTILLA V6'!B228</f>
        <v>Paquete de Semillas tipo alpiste o Arroz</v>
      </c>
      <c r="C228" s="119">
        <f>'PLANTILLA V6'!C228</f>
        <v>1</v>
      </c>
      <c r="D228" s="111" t="str">
        <f>'PLANTILLA V6'!D228</f>
        <v>pza</v>
      </c>
      <c r="E228" s="119">
        <v>0</v>
      </c>
      <c r="F228" s="111" t="b">
        <v>0</v>
      </c>
      <c r="G228" s="111" t="b">
        <v>0</v>
      </c>
      <c r="H228" s="111" t="b">
        <v>0</v>
      </c>
      <c r="I228" s="111" t="b">
        <v>0</v>
      </c>
      <c r="J228" s="114" t="e">
        <f t="shared" ca="1" si="0"/>
        <v>#NAME?</v>
      </c>
      <c r="K228" s="117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21.5" hidden="1" x14ac:dyDescent="0.9">
      <c r="A229" s="118" t="str">
        <f>'PLANTILLA V6'!A229</f>
        <v>Co</v>
      </c>
      <c r="B229" s="111" t="str">
        <f>'PLANTILLA V6'!B229</f>
        <v>Palito de madera cuadrado</v>
      </c>
      <c r="C229" s="119">
        <f>'PLANTILLA V6'!C229</f>
        <v>1</v>
      </c>
      <c r="D229" s="111" t="str">
        <f>'PLANTILLA V6'!D229</f>
        <v>pza</v>
      </c>
      <c r="E229" s="119">
        <v>0</v>
      </c>
      <c r="F229" s="111" t="b">
        <v>0</v>
      </c>
      <c r="G229" s="111" t="b">
        <v>0</v>
      </c>
      <c r="H229" s="111" t="b">
        <v>0</v>
      </c>
      <c r="I229" s="111" t="b">
        <v>0</v>
      </c>
      <c r="J229" s="114" t="e">
        <f t="shared" ca="1" si="0"/>
        <v>#NAME?</v>
      </c>
      <c r="K229" s="117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21.5" hidden="1" x14ac:dyDescent="0.9">
      <c r="A230" s="118" t="str">
        <f>'PLANTILLA V6'!A230</f>
        <v>Co</v>
      </c>
      <c r="B230" s="111" t="str">
        <f>'PLANTILLA V6'!B230</f>
        <v xml:space="preserve">Clip mariposa grande </v>
      </c>
      <c r="C230" s="119">
        <f>'PLANTILLA V6'!C230</f>
        <v>1</v>
      </c>
      <c r="D230" s="111" t="str">
        <f>'PLANTILLA V6'!D230</f>
        <v>pza</v>
      </c>
      <c r="E230" s="119">
        <v>0</v>
      </c>
      <c r="F230" s="111" t="b">
        <v>0</v>
      </c>
      <c r="G230" s="111" t="b">
        <v>0</v>
      </c>
      <c r="H230" s="111" t="b">
        <v>0</v>
      </c>
      <c r="I230" s="111" t="b">
        <v>0</v>
      </c>
      <c r="J230" s="114" t="e">
        <f t="shared" ca="1" si="0"/>
        <v>#NAME?</v>
      </c>
      <c r="K230" s="117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21.5" hidden="1" x14ac:dyDescent="0.9">
      <c r="A231" s="118" t="str">
        <f>'PLANTILLA V6'!A231</f>
        <v>Co</v>
      </c>
      <c r="B231" s="111" t="str">
        <f>'PLANTILLA V6'!B231</f>
        <v>Sobre de correspondencia</v>
      </c>
      <c r="C231" s="119">
        <f>'PLANTILLA V6'!C231</f>
        <v>1</v>
      </c>
      <c r="D231" s="111" t="str">
        <f>'PLANTILLA V6'!D231</f>
        <v>pza</v>
      </c>
      <c r="E231" s="119">
        <v>0</v>
      </c>
      <c r="F231" s="111" t="b">
        <v>0</v>
      </c>
      <c r="G231" s="111" t="b">
        <v>0</v>
      </c>
      <c r="H231" s="111" t="b">
        <v>0</v>
      </c>
      <c r="I231" s="111" t="b">
        <v>0</v>
      </c>
      <c r="J231" s="114" t="e">
        <f t="shared" ca="1" si="0"/>
        <v>#NAME?</v>
      </c>
      <c r="K231" s="117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21.5" hidden="1" x14ac:dyDescent="0.9">
      <c r="A232" s="118" t="str">
        <f>'PLANTILLA V6'!A232</f>
        <v>Co</v>
      </c>
      <c r="B232" s="111" t="str">
        <f>'PLANTILLA V6'!B232</f>
        <v>Paleta de Acuarelas con pincel</v>
      </c>
      <c r="C232" s="119">
        <f>'PLANTILLA V6'!C232</f>
        <v>1</v>
      </c>
      <c r="D232" s="111" t="str">
        <f>'PLANTILLA V6'!D232</f>
        <v>pza</v>
      </c>
      <c r="E232" s="119">
        <v>0</v>
      </c>
      <c r="F232" s="111" t="b">
        <v>0</v>
      </c>
      <c r="G232" s="111" t="b">
        <v>0</v>
      </c>
      <c r="H232" s="111" t="b">
        <v>0</v>
      </c>
      <c r="I232" s="111" t="b">
        <v>0</v>
      </c>
      <c r="J232" s="114" t="e">
        <f t="shared" ca="1" si="0"/>
        <v>#NAME?</v>
      </c>
      <c r="K232" s="117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21.5" hidden="1" x14ac:dyDescent="0.9">
      <c r="A233" s="118" t="str">
        <f>'PLANTILLA V6'!A233</f>
        <v>Co</v>
      </c>
      <c r="B233" s="111" t="str">
        <f>'PLANTILLA V6'!B233</f>
        <v>Tabla de Madera de 25 cm de ancho X 1 metro largo X 1" (medidas aproximadas)</v>
      </c>
      <c r="C233" s="119">
        <f>'PLANTILLA V6'!C233</f>
        <v>1</v>
      </c>
      <c r="D233" s="111" t="str">
        <f>'PLANTILLA V6'!D233</f>
        <v>pza</v>
      </c>
      <c r="E233" s="119">
        <v>0</v>
      </c>
      <c r="F233" s="111" t="b">
        <v>0</v>
      </c>
      <c r="G233" s="111" t="b">
        <v>0</v>
      </c>
      <c r="H233" s="111" t="b">
        <v>0</v>
      </c>
      <c r="I233" s="111" t="b">
        <v>0</v>
      </c>
      <c r="J233" s="114" t="e">
        <f t="shared" ca="1" si="0"/>
        <v>#NAME?</v>
      </c>
      <c r="K233" s="117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21.5" hidden="1" x14ac:dyDescent="0.9">
      <c r="A234" s="118">
        <f>'PLANTILLA V6'!A234</f>
        <v>0</v>
      </c>
      <c r="B234" s="111">
        <f>'PLANTILLA V6'!B234</f>
        <v>0</v>
      </c>
      <c r="C234" s="119">
        <f>'PLANTILLA V6'!C234</f>
        <v>1</v>
      </c>
      <c r="D234" s="111" t="str">
        <f>'PLANTILLA V6'!D234</f>
        <v>pza</v>
      </c>
      <c r="E234" s="119">
        <v>0</v>
      </c>
      <c r="F234" s="111" t="b">
        <v>0</v>
      </c>
      <c r="G234" s="111" t="b">
        <v>0</v>
      </c>
      <c r="H234" s="111" t="b">
        <v>0</v>
      </c>
      <c r="I234" s="111" t="b">
        <v>0</v>
      </c>
      <c r="J234" s="114" t="e">
        <f t="shared" ca="1" si="0"/>
        <v>#NAME?</v>
      </c>
      <c r="K234" s="117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21.5" hidden="1" x14ac:dyDescent="0.9">
      <c r="A235" s="118">
        <f>'PLANTILLA V6'!A235</f>
        <v>0</v>
      </c>
      <c r="B235" s="111">
        <f>'PLANTILLA V6'!B235</f>
        <v>0</v>
      </c>
      <c r="C235" s="119">
        <f>'PLANTILLA V6'!C235</f>
        <v>1</v>
      </c>
      <c r="D235" s="111" t="str">
        <f>'PLANTILLA V6'!D235</f>
        <v>pza</v>
      </c>
      <c r="E235" s="119">
        <v>0</v>
      </c>
      <c r="F235" s="111" t="b">
        <v>0</v>
      </c>
      <c r="G235" s="111" t="b">
        <v>0</v>
      </c>
      <c r="H235" s="111" t="b">
        <v>0</v>
      </c>
      <c r="I235" s="111" t="b">
        <v>0</v>
      </c>
      <c r="J235" s="114" t="e">
        <f t="shared" ca="1" si="0"/>
        <v>#NAME?</v>
      </c>
      <c r="K235" s="117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21.5" hidden="1" x14ac:dyDescent="0.9">
      <c r="A236" s="118">
        <f>'PLANTILLA V6'!A236</f>
        <v>0</v>
      </c>
      <c r="B236" s="111">
        <f>'PLANTILLA V6'!B236</f>
        <v>0</v>
      </c>
      <c r="C236" s="119">
        <f>'PLANTILLA V6'!C236</f>
        <v>1</v>
      </c>
      <c r="D236" s="111" t="str">
        <f>'PLANTILLA V6'!D236</f>
        <v>pza</v>
      </c>
      <c r="E236" s="119">
        <v>0</v>
      </c>
      <c r="F236" s="111" t="b">
        <v>0</v>
      </c>
      <c r="G236" s="111" t="b">
        <v>0</v>
      </c>
      <c r="H236" s="111" t="b">
        <v>0</v>
      </c>
      <c r="I236" s="111" t="b">
        <v>0</v>
      </c>
      <c r="J236" s="114" t="e">
        <f t="shared" ca="1" si="0"/>
        <v>#NAME?</v>
      </c>
      <c r="K236" s="117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21.5" hidden="1" x14ac:dyDescent="0.9">
      <c r="A237" s="118">
        <f>'PLANTILLA V6'!A237</f>
        <v>0</v>
      </c>
      <c r="B237" s="111">
        <f>'PLANTILLA V6'!B237</f>
        <v>0</v>
      </c>
      <c r="C237" s="119">
        <f>'PLANTILLA V6'!C237</f>
        <v>1</v>
      </c>
      <c r="D237" s="111" t="str">
        <f>'PLANTILLA V6'!D237</f>
        <v>pza</v>
      </c>
      <c r="E237" s="119">
        <v>0</v>
      </c>
      <c r="F237" s="111" t="b">
        <v>0</v>
      </c>
      <c r="G237" s="111" t="b">
        <v>0</v>
      </c>
      <c r="H237" s="111" t="b">
        <v>0</v>
      </c>
      <c r="I237" s="111" t="b">
        <v>0</v>
      </c>
      <c r="J237" s="114" t="e">
        <f t="shared" ca="1" si="0"/>
        <v>#NAME?</v>
      </c>
      <c r="K237" s="117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21.5" hidden="1" x14ac:dyDescent="0.9">
      <c r="A238" s="118">
        <f>'PLANTILLA V6'!A238</f>
        <v>0</v>
      </c>
      <c r="B238" s="111">
        <f>'PLANTILLA V6'!B238</f>
        <v>0</v>
      </c>
      <c r="C238" s="119">
        <f>'PLANTILLA V6'!C238</f>
        <v>1</v>
      </c>
      <c r="D238" s="111" t="str">
        <f>'PLANTILLA V6'!D238</f>
        <v>pza</v>
      </c>
      <c r="E238" s="119">
        <v>0</v>
      </c>
      <c r="F238" s="111" t="b">
        <v>0</v>
      </c>
      <c r="G238" s="111" t="b">
        <v>0</v>
      </c>
      <c r="H238" s="111" t="b">
        <v>0</v>
      </c>
      <c r="I238" s="111" t="b">
        <v>0</v>
      </c>
      <c r="J238" s="114" t="e">
        <f t="shared" ca="1" si="0"/>
        <v>#NAME?</v>
      </c>
      <c r="K238" s="117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21.5" hidden="1" x14ac:dyDescent="0.9">
      <c r="A239" s="118">
        <f>'PLANTILLA V6'!A239</f>
        <v>0</v>
      </c>
      <c r="B239" s="111">
        <f>'PLANTILLA V6'!B239</f>
        <v>0</v>
      </c>
      <c r="C239" s="119">
        <f>'PLANTILLA V6'!C239</f>
        <v>1</v>
      </c>
      <c r="D239" s="111" t="str">
        <f>'PLANTILLA V6'!D239</f>
        <v>pza</v>
      </c>
      <c r="E239" s="119">
        <v>0</v>
      </c>
      <c r="F239" s="111" t="b">
        <v>0</v>
      </c>
      <c r="G239" s="111" t="b">
        <v>0</v>
      </c>
      <c r="H239" s="111" t="b">
        <v>0</v>
      </c>
      <c r="I239" s="111" t="b">
        <v>0</v>
      </c>
      <c r="J239" s="114" t="e">
        <f t="shared" ca="1" si="0"/>
        <v>#NAME?</v>
      </c>
      <c r="K239" s="117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21.5" hidden="1" x14ac:dyDescent="0.9">
      <c r="A240" s="118">
        <f>'PLANTILLA V6'!A240</f>
        <v>0</v>
      </c>
      <c r="B240" s="111">
        <f>'PLANTILLA V6'!B240</f>
        <v>0</v>
      </c>
      <c r="C240" s="119">
        <f>'PLANTILLA V6'!C240</f>
        <v>1</v>
      </c>
      <c r="D240" s="111" t="str">
        <f>'PLANTILLA V6'!D240</f>
        <v>pza</v>
      </c>
      <c r="E240" s="119">
        <v>0</v>
      </c>
      <c r="F240" s="111" t="b">
        <v>0</v>
      </c>
      <c r="G240" s="111" t="b">
        <v>0</v>
      </c>
      <c r="H240" s="111" t="b">
        <v>0</v>
      </c>
      <c r="I240" s="111" t="b">
        <v>0</v>
      </c>
      <c r="J240" s="114" t="e">
        <f t="shared" ca="1" si="0"/>
        <v>#NAME?</v>
      </c>
      <c r="K240" s="117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21.5" hidden="1" x14ac:dyDescent="0.9">
      <c r="A241" s="118">
        <f>'PLANTILLA V6'!A241</f>
        <v>0</v>
      </c>
      <c r="B241" s="111">
        <f>'PLANTILLA V6'!B241</f>
        <v>0</v>
      </c>
      <c r="C241" s="119">
        <f>'PLANTILLA V6'!C241</f>
        <v>1</v>
      </c>
      <c r="D241" s="111" t="str">
        <f>'PLANTILLA V6'!D241</f>
        <v>pza</v>
      </c>
      <c r="E241" s="119">
        <v>0</v>
      </c>
      <c r="F241" s="111" t="b">
        <v>0</v>
      </c>
      <c r="G241" s="111" t="b">
        <v>0</v>
      </c>
      <c r="H241" s="111" t="b">
        <v>0</v>
      </c>
      <c r="I241" s="111" t="b">
        <v>0</v>
      </c>
      <c r="J241" s="114" t="e">
        <f t="shared" ca="1" si="0"/>
        <v>#NAME?</v>
      </c>
      <c r="K241" s="117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21.5" hidden="1" x14ac:dyDescent="0.9">
      <c r="A242" s="118">
        <f>'PLANTILLA V6'!A242</f>
        <v>0</v>
      </c>
      <c r="B242" s="111">
        <f>'PLANTILLA V6'!B242</f>
        <v>0</v>
      </c>
      <c r="C242" s="119">
        <f>'PLANTILLA V6'!C242</f>
        <v>1</v>
      </c>
      <c r="D242" s="111" t="str">
        <f>'PLANTILLA V6'!D242</f>
        <v>pza</v>
      </c>
      <c r="E242" s="119">
        <v>0</v>
      </c>
      <c r="F242" s="111" t="b">
        <v>0</v>
      </c>
      <c r="G242" s="111" t="b">
        <v>0</v>
      </c>
      <c r="H242" s="111" t="b">
        <v>0</v>
      </c>
      <c r="I242" s="111" t="b">
        <v>0</v>
      </c>
      <c r="J242" s="114" t="e">
        <f t="shared" ca="1" si="0"/>
        <v>#NAME?</v>
      </c>
      <c r="K242" s="117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21.5" hidden="1" x14ac:dyDescent="0.9">
      <c r="A243" s="118">
        <f>'PLANTILLA V6'!A243</f>
        <v>0</v>
      </c>
      <c r="B243" s="111">
        <f>'PLANTILLA V6'!B243</f>
        <v>0</v>
      </c>
      <c r="C243" s="119">
        <f>'PLANTILLA V6'!C243</f>
        <v>1</v>
      </c>
      <c r="D243" s="111" t="str">
        <f>'PLANTILLA V6'!D243</f>
        <v>pza</v>
      </c>
      <c r="E243" s="119">
        <v>0</v>
      </c>
      <c r="F243" s="111" t="b">
        <v>0</v>
      </c>
      <c r="G243" s="111" t="b">
        <v>0</v>
      </c>
      <c r="H243" s="111" t="b">
        <v>0</v>
      </c>
      <c r="I243" s="111" t="b">
        <v>0</v>
      </c>
      <c r="J243" s="114" t="e">
        <f t="shared" ca="1" si="0"/>
        <v>#NAME?</v>
      </c>
      <c r="K243" s="117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21.5" hidden="1" x14ac:dyDescent="0.9">
      <c r="A244" s="118">
        <f>'PLANTILLA V6'!A244</f>
        <v>0</v>
      </c>
      <c r="B244" s="111">
        <f>'PLANTILLA V6'!B244</f>
        <v>0</v>
      </c>
      <c r="C244" s="119">
        <f>'PLANTILLA V6'!C244</f>
        <v>1</v>
      </c>
      <c r="D244" s="111" t="str">
        <f>'PLANTILLA V6'!D244</f>
        <v>pza</v>
      </c>
      <c r="E244" s="119">
        <v>0</v>
      </c>
      <c r="F244" s="111" t="b">
        <v>0</v>
      </c>
      <c r="G244" s="111" t="b">
        <v>0</v>
      </c>
      <c r="H244" s="111" t="b">
        <v>0</v>
      </c>
      <c r="I244" s="111" t="b">
        <v>0</v>
      </c>
      <c r="J244" s="114" t="e">
        <f t="shared" ca="1" si="0"/>
        <v>#NAME?</v>
      </c>
      <c r="K244" s="117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21.5" hidden="1" x14ac:dyDescent="0.9">
      <c r="A245" s="118">
        <f>'PLANTILLA V6'!A245</f>
        <v>0</v>
      </c>
      <c r="B245" s="111">
        <f>'PLANTILLA V6'!B245</f>
        <v>0</v>
      </c>
      <c r="C245" s="119">
        <f>'PLANTILLA V6'!C245</f>
        <v>1</v>
      </c>
      <c r="D245" s="111" t="str">
        <f>'PLANTILLA V6'!D245</f>
        <v>pza</v>
      </c>
      <c r="E245" s="119">
        <v>0</v>
      </c>
      <c r="F245" s="111" t="b">
        <v>0</v>
      </c>
      <c r="G245" s="111" t="b">
        <v>0</v>
      </c>
      <c r="H245" s="111" t="b">
        <v>0</v>
      </c>
      <c r="I245" s="111" t="b">
        <v>0</v>
      </c>
      <c r="J245" s="114" t="e">
        <f t="shared" ca="1" si="0"/>
        <v>#NAME?</v>
      </c>
      <c r="K245" s="117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21.5" hidden="1" x14ac:dyDescent="0.9">
      <c r="A246" s="118">
        <f>'PLANTILLA V6'!A246</f>
        <v>0</v>
      </c>
      <c r="B246" s="111">
        <f>'PLANTILLA V6'!B246</f>
        <v>0</v>
      </c>
      <c r="C246" s="119">
        <f>'PLANTILLA V6'!C246</f>
        <v>1</v>
      </c>
      <c r="D246" s="111" t="str">
        <f>'PLANTILLA V6'!D246</f>
        <v>pza</v>
      </c>
      <c r="E246" s="119">
        <v>0</v>
      </c>
      <c r="F246" s="111" t="b">
        <v>0</v>
      </c>
      <c r="G246" s="111" t="b">
        <v>0</v>
      </c>
      <c r="H246" s="111" t="b">
        <v>0</v>
      </c>
      <c r="I246" s="111" t="b">
        <v>0</v>
      </c>
      <c r="J246" s="114" t="e">
        <f t="shared" ca="1" si="0"/>
        <v>#NAME?</v>
      </c>
      <c r="K246" s="117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21.5" hidden="1" x14ac:dyDescent="0.9">
      <c r="A247" s="118">
        <f>'PLANTILLA V6'!A247</f>
        <v>0</v>
      </c>
      <c r="B247" s="111">
        <f>'PLANTILLA V6'!B247</f>
        <v>0</v>
      </c>
      <c r="C247" s="119">
        <f>'PLANTILLA V6'!C247</f>
        <v>1</v>
      </c>
      <c r="D247" s="111" t="str">
        <f>'PLANTILLA V6'!D247</f>
        <v>pza</v>
      </c>
      <c r="E247" s="119">
        <v>0</v>
      </c>
      <c r="F247" s="111" t="b">
        <v>0</v>
      </c>
      <c r="G247" s="111" t="b">
        <v>0</v>
      </c>
      <c r="H247" s="111" t="b">
        <v>0</v>
      </c>
      <c r="I247" s="111" t="b">
        <v>0</v>
      </c>
      <c r="J247" s="114" t="e">
        <f t="shared" ca="1" si="0"/>
        <v>#NAME?</v>
      </c>
      <c r="K247" s="117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21.5" hidden="1" x14ac:dyDescent="0.9">
      <c r="A248" s="118">
        <f>'PLANTILLA V6'!A248</f>
        <v>0</v>
      </c>
      <c r="B248" s="111">
        <f>'PLANTILLA V6'!B248</f>
        <v>0</v>
      </c>
      <c r="C248" s="119">
        <f>'PLANTILLA V6'!C248</f>
        <v>1</v>
      </c>
      <c r="D248" s="111" t="str">
        <f>'PLANTILLA V6'!D248</f>
        <v>pza</v>
      </c>
      <c r="E248" s="119">
        <v>0</v>
      </c>
      <c r="F248" s="111" t="b">
        <v>0</v>
      </c>
      <c r="G248" s="111" t="b">
        <v>0</v>
      </c>
      <c r="H248" s="111" t="b">
        <v>0</v>
      </c>
      <c r="I248" s="111" t="b">
        <v>0</v>
      </c>
      <c r="J248" s="114" t="e">
        <f t="shared" ca="1" si="0"/>
        <v>#NAME?</v>
      </c>
      <c r="K248" s="117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21.5" hidden="1" x14ac:dyDescent="0.9">
      <c r="A249" s="118">
        <f>'PLANTILLA V6'!A249</f>
        <v>0</v>
      </c>
      <c r="B249" s="111">
        <f>'PLANTILLA V6'!B249</f>
        <v>0</v>
      </c>
      <c r="C249" s="119">
        <f>'PLANTILLA V6'!C249</f>
        <v>1</v>
      </c>
      <c r="D249" s="111" t="str">
        <f>'PLANTILLA V6'!D249</f>
        <v>pza</v>
      </c>
      <c r="E249" s="119">
        <v>0</v>
      </c>
      <c r="F249" s="111" t="b">
        <v>0</v>
      </c>
      <c r="G249" s="111" t="b">
        <v>0</v>
      </c>
      <c r="H249" s="111" t="b">
        <v>0</v>
      </c>
      <c r="I249" s="111" t="b">
        <v>0</v>
      </c>
      <c r="J249" s="114" t="e">
        <f t="shared" ca="1" si="0"/>
        <v>#NAME?</v>
      </c>
      <c r="K249" s="117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21.5" hidden="1" x14ac:dyDescent="0.9">
      <c r="A250" s="118">
        <f>'PLANTILLA V6'!A250</f>
        <v>0</v>
      </c>
      <c r="B250" s="111">
        <f>'PLANTILLA V6'!B250</f>
        <v>0</v>
      </c>
      <c r="C250" s="119">
        <f>'PLANTILLA V6'!C250</f>
        <v>1</v>
      </c>
      <c r="D250" s="111" t="str">
        <f>'PLANTILLA V6'!D250</f>
        <v>pza</v>
      </c>
      <c r="E250" s="119">
        <v>0</v>
      </c>
      <c r="F250" s="111" t="b">
        <v>0</v>
      </c>
      <c r="G250" s="111" t="b">
        <v>0</v>
      </c>
      <c r="H250" s="111" t="b">
        <v>0</v>
      </c>
      <c r="I250" s="111" t="b">
        <v>0</v>
      </c>
      <c r="J250" s="114" t="e">
        <f t="shared" ca="1" si="0"/>
        <v>#NAME?</v>
      </c>
      <c r="K250" s="117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21.5" hidden="1" x14ac:dyDescent="0.9">
      <c r="A251" s="118">
        <f>'PLANTILLA V6'!A251</f>
        <v>0</v>
      </c>
      <c r="B251" s="111">
        <f>'PLANTILLA V6'!B251</f>
        <v>0</v>
      </c>
      <c r="C251" s="119">
        <f>'PLANTILLA V6'!C251</f>
        <v>1</v>
      </c>
      <c r="D251" s="111" t="str">
        <f>'PLANTILLA V6'!D251</f>
        <v>pza</v>
      </c>
      <c r="E251" s="119">
        <v>0</v>
      </c>
      <c r="F251" s="111" t="b">
        <v>0</v>
      </c>
      <c r="G251" s="111" t="b">
        <v>0</v>
      </c>
      <c r="H251" s="111" t="b">
        <v>0</v>
      </c>
      <c r="I251" s="111" t="b">
        <v>0</v>
      </c>
      <c r="J251" s="114" t="e">
        <f t="shared" ca="1" si="0"/>
        <v>#NAME?</v>
      </c>
      <c r="K251" s="117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21.5" hidden="1" x14ac:dyDescent="0.9">
      <c r="A252" s="118">
        <f>'PLANTILLA V6'!A252</f>
        <v>0</v>
      </c>
      <c r="B252" s="111">
        <f>'PLANTILLA V6'!B252</f>
        <v>0</v>
      </c>
      <c r="C252" s="119">
        <f>'PLANTILLA V6'!C252</f>
        <v>1</v>
      </c>
      <c r="D252" s="111" t="str">
        <f>'PLANTILLA V6'!D252</f>
        <v>pza</v>
      </c>
      <c r="E252" s="119">
        <v>0</v>
      </c>
      <c r="F252" s="111" t="b">
        <v>0</v>
      </c>
      <c r="G252" s="111" t="b">
        <v>0</v>
      </c>
      <c r="H252" s="111" t="b">
        <v>0</v>
      </c>
      <c r="I252" s="111" t="b">
        <v>0</v>
      </c>
      <c r="J252" s="114" t="e">
        <f t="shared" ca="1" si="0"/>
        <v>#NAME?</v>
      </c>
      <c r="K252" s="117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21.5" hidden="1" x14ac:dyDescent="0.9">
      <c r="A253" s="118">
        <f>'PLANTILLA V6'!A253</f>
        <v>0</v>
      </c>
      <c r="B253" s="111">
        <f>'PLANTILLA V6'!B253</f>
        <v>0</v>
      </c>
      <c r="C253" s="119">
        <f>'PLANTILLA V6'!C253</f>
        <v>1</v>
      </c>
      <c r="D253" s="111" t="str">
        <f>'PLANTILLA V6'!D253</f>
        <v>pza</v>
      </c>
      <c r="E253" s="119">
        <v>0</v>
      </c>
      <c r="F253" s="111" t="b">
        <v>0</v>
      </c>
      <c r="G253" s="111" t="b">
        <v>0</v>
      </c>
      <c r="H253" s="111" t="b">
        <v>0</v>
      </c>
      <c r="I253" s="111" t="b">
        <v>0</v>
      </c>
      <c r="J253" s="114" t="e">
        <f t="shared" ca="1" si="0"/>
        <v>#NAME?</v>
      </c>
      <c r="K253" s="117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21.5" hidden="1" x14ac:dyDescent="0.9">
      <c r="A254" s="118">
        <f>'PLANTILLA V6'!A254</f>
        <v>0</v>
      </c>
      <c r="B254" s="111">
        <f>'PLANTILLA V6'!B254</f>
        <v>0</v>
      </c>
      <c r="C254" s="119">
        <f>'PLANTILLA V6'!C254</f>
        <v>1</v>
      </c>
      <c r="D254" s="111" t="str">
        <f>'PLANTILLA V6'!D254</f>
        <v>pza</v>
      </c>
      <c r="E254" s="119">
        <v>0</v>
      </c>
      <c r="F254" s="111" t="b">
        <v>0</v>
      </c>
      <c r="G254" s="111" t="b">
        <v>0</v>
      </c>
      <c r="H254" s="111" t="b">
        <v>0</v>
      </c>
      <c r="I254" s="111" t="b">
        <v>0</v>
      </c>
      <c r="J254" s="114" t="e">
        <f t="shared" ca="1" si="0"/>
        <v>#NAME?</v>
      </c>
      <c r="K254" s="117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21.5" hidden="1" x14ac:dyDescent="0.9">
      <c r="A255" s="107">
        <f>'PLANTILLA V6'!A255</f>
        <v>0</v>
      </c>
      <c r="B255" s="107">
        <f>'PLANTILLA V6'!B255</f>
        <v>0</v>
      </c>
      <c r="C255" s="119">
        <f>'PLANTILLA V6'!C255</f>
        <v>1</v>
      </c>
      <c r="D255" s="111" t="str">
        <f>'PLANTILLA V6'!D255</f>
        <v>pza</v>
      </c>
      <c r="E255" s="119">
        <v>0</v>
      </c>
      <c r="F255" s="111" t="b">
        <v>0</v>
      </c>
      <c r="G255" s="111" t="b">
        <v>0</v>
      </c>
      <c r="H255" s="111" t="b">
        <v>0</v>
      </c>
      <c r="I255" s="111" t="b">
        <v>0</v>
      </c>
      <c r="J255" s="114" t="e">
        <f t="shared" ca="1" si="0"/>
        <v>#NAME?</v>
      </c>
      <c r="K255" s="117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21.5" hidden="1" x14ac:dyDescent="0.9">
      <c r="A256" s="107">
        <f>'PLANTILLA V6'!A256</f>
        <v>0</v>
      </c>
      <c r="B256" s="107">
        <f>'PLANTILLA V6'!B256</f>
        <v>0</v>
      </c>
      <c r="C256" s="119">
        <f>'PLANTILLA V6'!C256</f>
        <v>1</v>
      </c>
      <c r="D256" s="111" t="str">
        <f>'PLANTILLA V6'!D256</f>
        <v>pza</v>
      </c>
      <c r="E256" s="119">
        <v>0</v>
      </c>
      <c r="F256" s="111" t="b">
        <v>0</v>
      </c>
      <c r="G256" s="111" t="b">
        <v>0</v>
      </c>
      <c r="H256" s="111" t="b">
        <v>0</v>
      </c>
      <c r="I256" s="111" t="b">
        <v>0</v>
      </c>
      <c r="J256" s="114" t="e">
        <f t="shared" ca="1" si="0"/>
        <v>#NAME?</v>
      </c>
      <c r="K256" s="117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21.5" hidden="1" x14ac:dyDescent="0.9">
      <c r="A257" s="107">
        <f>'PLANTILLA V6'!A257</f>
        <v>0</v>
      </c>
      <c r="B257" s="107">
        <f>'PLANTILLA V6'!B257</f>
        <v>0</v>
      </c>
      <c r="C257" s="119">
        <f>'PLANTILLA V6'!C257</f>
        <v>1</v>
      </c>
      <c r="D257" s="111" t="str">
        <f>'PLANTILLA V6'!D257</f>
        <v>pza</v>
      </c>
      <c r="E257" s="119">
        <v>0</v>
      </c>
      <c r="F257" s="111" t="b">
        <v>0</v>
      </c>
      <c r="G257" s="111" t="b">
        <v>0</v>
      </c>
      <c r="H257" s="111" t="b">
        <v>0</v>
      </c>
      <c r="I257" s="111" t="b">
        <v>0</v>
      </c>
      <c r="J257" s="114" t="e">
        <f t="shared" ca="1" si="0"/>
        <v>#NAME?</v>
      </c>
      <c r="K257" s="117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21.5" hidden="1" x14ac:dyDescent="0.9">
      <c r="A258" s="107">
        <f>'PLANTILLA V6'!A258</f>
        <v>0</v>
      </c>
      <c r="B258" s="107">
        <f>'PLANTILLA V6'!B258</f>
        <v>0</v>
      </c>
      <c r="C258" s="119">
        <f>'PLANTILLA V6'!C258</f>
        <v>1</v>
      </c>
      <c r="D258" s="111" t="str">
        <f>'PLANTILLA V6'!D258</f>
        <v>pza</v>
      </c>
      <c r="E258" s="119">
        <v>0</v>
      </c>
      <c r="F258" s="111" t="b">
        <v>0</v>
      </c>
      <c r="G258" s="111" t="b">
        <v>0</v>
      </c>
      <c r="H258" s="111" t="b">
        <v>0</v>
      </c>
      <c r="I258" s="111" t="b">
        <v>0</v>
      </c>
      <c r="J258" s="114" t="e">
        <f t="shared" ca="1" si="0"/>
        <v>#NAME?</v>
      </c>
      <c r="K258" s="117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21.5" hidden="1" x14ac:dyDescent="0.9">
      <c r="A259" s="107">
        <f>'PLANTILLA V6'!A259</f>
        <v>0</v>
      </c>
      <c r="B259" s="107">
        <f>'PLANTILLA V6'!B259</f>
        <v>0</v>
      </c>
      <c r="C259" s="119">
        <f>'PLANTILLA V6'!C259</f>
        <v>1</v>
      </c>
      <c r="D259" s="111" t="str">
        <f>'PLANTILLA V6'!D259</f>
        <v>pza</v>
      </c>
      <c r="E259" s="119">
        <v>0</v>
      </c>
      <c r="F259" s="111" t="b">
        <v>0</v>
      </c>
      <c r="G259" s="111" t="b">
        <v>0</v>
      </c>
      <c r="H259" s="111" t="b">
        <v>0</v>
      </c>
      <c r="I259" s="111" t="b">
        <v>0</v>
      </c>
      <c r="J259" s="114" t="e">
        <f t="shared" ca="1" si="0"/>
        <v>#NAME?</v>
      </c>
      <c r="K259" s="117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21.5" hidden="1" x14ac:dyDescent="0.9">
      <c r="A260" s="107">
        <f>'PLANTILLA V6'!A260</f>
        <v>0</v>
      </c>
      <c r="B260" s="107">
        <f>'PLANTILLA V6'!B260</f>
        <v>0</v>
      </c>
      <c r="C260" s="119">
        <f>'PLANTILLA V6'!C260</f>
        <v>1</v>
      </c>
      <c r="D260" s="111" t="str">
        <f>'PLANTILLA V6'!D260</f>
        <v>pza</v>
      </c>
      <c r="E260" s="119">
        <v>0</v>
      </c>
      <c r="F260" s="111" t="b">
        <v>0</v>
      </c>
      <c r="G260" s="111" t="b">
        <v>0</v>
      </c>
      <c r="H260" s="111" t="b">
        <v>0</v>
      </c>
      <c r="I260" s="111" t="b">
        <v>0</v>
      </c>
      <c r="J260" s="114" t="e">
        <f t="shared" ca="1" si="0"/>
        <v>#NAME?</v>
      </c>
      <c r="K260" s="117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21.5" hidden="1" x14ac:dyDescent="0.9">
      <c r="A261" s="107">
        <f>'PLANTILLA V6'!A261</f>
        <v>0</v>
      </c>
      <c r="B261" s="107">
        <f>'PLANTILLA V6'!B261</f>
        <v>0</v>
      </c>
      <c r="C261" s="119">
        <f>'PLANTILLA V6'!C261</f>
        <v>1</v>
      </c>
      <c r="D261" s="111" t="str">
        <f>'PLANTILLA V6'!D261</f>
        <v>pza</v>
      </c>
      <c r="E261" s="119">
        <v>0</v>
      </c>
      <c r="F261" s="111" t="b">
        <v>0</v>
      </c>
      <c r="G261" s="111" t="b">
        <v>0</v>
      </c>
      <c r="H261" s="111" t="b">
        <v>0</v>
      </c>
      <c r="I261" s="111" t="b">
        <v>0</v>
      </c>
      <c r="J261" s="114" t="e">
        <f t="shared" ca="1" si="0"/>
        <v>#NAME?</v>
      </c>
      <c r="K261" s="117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21.5" hidden="1" x14ac:dyDescent="0.9">
      <c r="A262" s="107">
        <f>'PLANTILLA V6'!A262</f>
        <v>0</v>
      </c>
      <c r="B262" s="107">
        <f>'PLANTILLA V6'!B262</f>
        <v>0</v>
      </c>
      <c r="C262" s="119">
        <f>'PLANTILLA V6'!C262</f>
        <v>1</v>
      </c>
      <c r="D262" s="111" t="str">
        <f>'PLANTILLA V6'!D262</f>
        <v>pza</v>
      </c>
      <c r="E262" s="119">
        <v>0</v>
      </c>
      <c r="F262" s="111" t="b">
        <v>0</v>
      </c>
      <c r="G262" s="111" t="b">
        <v>0</v>
      </c>
      <c r="H262" s="111" t="b">
        <v>0</v>
      </c>
      <c r="I262" s="111" t="b">
        <v>0</v>
      </c>
      <c r="J262" s="114" t="e">
        <f t="shared" ca="1" si="0"/>
        <v>#NAME?</v>
      </c>
      <c r="K262" s="117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21.5" hidden="1" x14ac:dyDescent="0.9">
      <c r="A263" s="107">
        <f>'PLANTILLA V6'!A263</f>
        <v>0</v>
      </c>
      <c r="B263" s="107">
        <f>'PLANTILLA V6'!B263</f>
        <v>0</v>
      </c>
      <c r="C263" s="119">
        <f>'PLANTILLA V6'!C263</f>
        <v>1</v>
      </c>
      <c r="D263" s="111" t="str">
        <f>'PLANTILLA V6'!D263</f>
        <v>pza</v>
      </c>
      <c r="E263" s="119">
        <v>0</v>
      </c>
      <c r="F263" s="111" t="b">
        <v>0</v>
      </c>
      <c r="G263" s="111" t="b">
        <v>0</v>
      </c>
      <c r="H263" s="111" t="b">
        <v>0</v>
      </c>
      <c r="I263" s="111" t="b">
        <v>0</v>
      </c>
      <c r="J263" s="114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17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21.5" hidden="1" x14ac:dyDescent="0.9">
      <c r="A264" s="107">
        <f>'PLANTILLA V6'!A264</f>
        <v>0</v>
      </c>
      <c r="B264" s="107">
        <f>'PLANTILLA V6'!B264</f>
        <v>0</v>
      </c>
      <c r="C264" s="119">
        <f>'PLANTILLA V6'!C264</f>
        <v>1</v>
      </c>
      <c r="D264" s="111" t="str">
        <f>'PLANTILLA V6'!D264</f>
        <v>pza</v>
      </c>
      <c r="E264" s="119">
        <v>0</v>
      </c>
      <c r="F264" s="111" t="b">
        <v>0</v>
      </c>
      <c r="G264" s="111" t="b">
        <v>0</v>
      </c>
      <c r="H264" s="111" t="b">
        <v>0</v>
      </c>
      <c r="I264" s="111" t="b">
        <v>0</v>
      </c>
      <c r="J264" s="114" t="e">
        <f t="shared" ca="1" si="1"/>
        <v>#NAME?</v>
      </c>
      <c r="K264" s="117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21.5" hidden="1" x14ac:dyDescent="0.9">
      <c r="A265" s="107">
        <f>'PLANTILLA V6'!A265</f>
        <v>0</v>
      </c>
      <c r="B265" s="107">
        <f>'PLANTILLA V6'!B265</f>
        <v>0</v>
      </c>
      <c r="C265" s="119">
        <f>'PLANTILLA V6'!C265</f>
        <v>1</v>
      </c>
      <c r="D265" s="111" t="str">
        <f>'PLANTILLA V6'!D265</f>
        <v>pza</v>
      </c>
      <c r="E265" s="119">
        <v>0</v>
      </c>
      <c r="F265" s="111" t="b">
        <v>0</v>
      </c>
      <c r="G265" s="111" t="b">
        <v>0</v>
      </c>
      <c r="H265" s="111" t="b">
        <v>0</v>
      </c>
      <c r="I265" s="111" t="b">
        <v>0</v>
      </c>
      <c r="J265" s="114" t="e">
        <f t="shared" ca="1" si="1"/>
        <v>#NAME?</v>
      </c>
      <c r="K265" s="117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21.5" hidden="1" x14ac:dyDescent="0.9">
      <c r="A266" s="107">
        <f>'PLANTILLA V6'!A266</f>
        <v>0</v>
      </c>
      <c r="B266" s="107">
        <f>'PLANTILLA V6'!B266</f>
        <v>0</v>
      </c>
      <c r="C266" s="119">
        <f>'PLANTILLA V6'!C266</f>
        <v>1</v>
      </c>
      <c r="D266" s="111" t="str">
        <f>'PLANTILLA V6'!D266</f>
        <v>pza</v>
      </c>
      <c r="E266" s="119">
        <v>0</v>
      </c>
      <c r="F266" s="111" t="b">
        <v>0</v>
      </c>
      <c r="G266" s="111" t="b">
        <v>0</v>
      </c>
      <c r="H266" s="111" t="b">
        <v>0</v>
      </c>
      <c r="I266" s="111" t="b">
        <v>0</v>
      </c>
      <c r="J266" s="114" t="e">
        <f t="shared" ca="1" si="1"/>
        <v>#NAME?</v>
      </c>
      <c r="K266" s="117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21.5" hidden="1" x14ac:dyDescent="0.9">
      <c r="A267" s="107">
        <f>'PLANTILLA V6'!A267</f>
        <v>0</v>
      </c>
      <c r="B267" s="107">
        <f>'PLANTILLA V6'!B267</f>
        <v>0</v>
      </c>
      <c r="C267" s="119">
        <f>'PLANTILLA V6'!C267</f>
        <v>1</v>
      </c>
      <c r="D267" s="111" t="str">
        <f>'PLANTILLA V6'!D267</f>
        <v>pza</v>
      </c>
      <c r="E267" s="119">
        <v>0</v>
      </c>
      <c r="F267" s="111" t="b">
        <v>0</v>
      </c>
      <c r="G267" s="111" t="b">
        <v>0</v>
      </c>
      <c r="H267" s="111" t="b">
        <v>0</v>
      </c>
      <c r="I267" s="111" t="b">
        <v>0</v>
      </c>
      <c r="J267" s="114" t="e">
        <f t="shared" ca="1" si="1"/>
        <v>#NAME?</v>
      </c>
      <c r="K267" s="117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21.5" hidden="1" x14ac:dyDescent="0.9">
      <c r="A268" s="107">
        <f>'PLANTILLA V6'!A268</f>
        <v>0</v>
      </c>
      <c r="B268" s="107">
        <f>'PLANTILLA V6'!B268</f>
        <v>0</v>
      </c>
      <c r="C268" s="119">
        <f>'PLANTILLA V6'!C268</f>
        <v>1</v>
      </c>
      <c r="D268" s="111" t="str">
        <f>'PLANTILLA V6'!D268</f>
        <v>pza</v>
      </c>
      <c r="E268" s="119">
        <v>0</v>
      </c>
      <c r="F268" s="111" t="b">
        <v>0</v>
      </c>
      <c r="G268" s="111" t="b">
        <v>0</v>
      </c>
      <c r="H268" s="111" t="b">
        <v>0</v>
      </c>
      <c r="I268" s="111" t="b">
        <v>0</v>
      </c>
      <c r="J268" s="114" t="e">
        <f t="shared" ca="1" si="1"/>
        <v>#NAME?</v>
      </c>
      <c r="K268" s="117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21.5" hidden="1" x14ac:dyDescent="0.9">
      <c r="A269" s="107">
        <f>'PLANTILLA V6'!A269</f>
        <v>0</v>
      </c>
      <c r="B269" s="107">
        <f>'PLANTILLA V6'!B269</f>
        <v>0</v>
      </c>
      <c r="C269" s="119">
        <f>'PLANTILLA V6'!C269</f>
        <v>1</v>
      </c>
      <c r="D269" s="111" t="str">
        <f>'PLANTILLA V6'!D269</f>
        <v>pza</v>
      </c>
      <c r="E269" s="119">
        <v>0</v>
      </c>
      <c r="F269" s="111" t="b">
        <v>0</v>
      </c>
      <c r="G269" s="111" t="b">
        <v>0</v>
      </c>
      <c r="H269" s="111" t="b">
        <v>0</v>
      </c>
      <c r="I269" s="111" t="b">
        <v>0</v>
      </c>
      <c r="J269" s="114" t="e">
        <f t="shared" ca="1" si="1"/>
        <v>#NAME?</v>
      </c>
      <c r="K269" s="117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21.5" x14ac:dyDescent="0.9">
      <c r="A270" s="174" t="str">
        <f>'PLANTILLA V6'!A270</f>
        <v>Materiales de Reuso</v>
      </c>
      <c r="B270" s="157"/>
      <c r="C270" s="119">
        <f>'PLANTILLA V6'!C270</f>
        <v>1</v>
      </c>
      <c r="D270" s="111" t="str">
        <f>'PLANTILLA V6'!D270</f>
        <v>pza</v>
      </c>
      <c r="E270" s="119">
        <v>0</v>
      </c>
      <c r="F270" s="111" t="b">
        <v>0</v>
      </c>
      <c r="G270" s="111" t="b">
        <v>0</v>
      </c>
      <c r="H270" s="111" t="b">
        <v>0</v>
      </c>
      <c r="I270" s="111" t="b">
        <v>0</v>
      </c>
      <c r="J270" s="114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7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21.5" hidden="1" x14ac:dyDescent="0.9">
      <c r="A271" s="118" t="str">
        <f>'PLANTILLA V6'!A271</f>
        <v>Re</v>
      </c>
      <c r="B271" s="118" t="str">
        <f>'PLANTILLA V6'!B271</f>
        <v>Cartón de 3 mm de espesor de 30 x 30 cm</v>
      </c>
      <c r="C271" s="119">
        <f>'PLANTILLA V6'!C271</f>
        <v>1</v>
      </c>
      <c r="D271" s="111" t="str">
        <f>'PLANTILLA V6'!D271</f>
        <v>pza</v>
      </c>
      <c r="E271" s="119">
        <v>0</v>
      </c>
      <c r="F271" s="111" t="b">
        <v>0</v>
      </c>
      <c r="G271" s="111" t="b">
        <v>0</v>
      </c>
      <c r="H271" s="111" t="b">
        <v>0</v>
      </c>
      <c r="I271" s="111" t="b">
        <v>0</v>
      </c>
      <c r="J271" s="114" t="e">
        <f t="shared" ca="1" si="1"/>
        <v>#NAME?</v>
      </c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21.5" hidden="1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1" t="str">
        <f>'PLANTILLA V6'!D272</f>
        <v>pza</v>
      </c>
      <c r="E272" s="119">
        <v>0</v>
      </c>
      <c r="F272" s="111" t="b">
        <v>0</v>
      </c>
      <c r="G272" s="111" t="b">
        <v>0</v>
      </c>
      <c r="H272" s="111" t="b">
        <v>0</v>
      </c>
      <c r="I272" s="111" t="b">
        <v>0</v>
      </c>
      <c r="J272" s="114" t="e">
        <f t="shared" ca="1" si="1"/>
        <v>#NAME?</v>
      </c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21.5" hidden="1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1" t="str">
        <f>'PLANTILLA V6'!D273</f>
        <v>pza</v>
      </c>
      <c r="E273" s="119">
        <v>0</v>
      </c>
      <c r="F273" s="111" t="b">
        <v>0</v>
      </c>
      <c r="G273" s="111" t="b">
        <v>0</v>
      </c>
      <c r="H273" s="111" t="b">
        <v>0</v>
      </c>
      <c r="I273" s="111" t="b">
        <v>0</v>
      </c>
      <c r="J273" s="114" t="e">
        <f t="shared" ca="1" si="1"/>
        <v>#NAME?</v>
      </c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21.5" hidden="1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1" t="str">
        <f>'PLANTILLA V6'!D274</f>
        <v>pza</v>
      </c>
      <c r="E274" s="119">
        <v>0</v>
      </c>
      <c r="F274" s="111" t="b">
        <v>0</v>
      </c>
      <c r="G274" s="111" t="b">
        <v>0</v>
      </c>
      <c r="H274" s="111" t="b">
        <v>0</v>
      </c>
      <c r="I274" s="111" t="b">
        <v>0</v>
      </c>
      <c r="J274" s="114" t="e">
        <f t="shared" ca="1" si="1"/>
        <v>#NAME?</v>
      </c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21.5" hidden="1" x14ac:dyDescent="0.9">
      <c r="A275" s="118" t="str">
        <f>'PLANTILLA V6'!A275</f>
        <v>Re</v>
      </c>
      <c r="B275" s="118" t="str">
        <f>'PLANTILLA V6'!B275</f>
        <v>Botella de PET de 600 ml</v>
      </c>
      <c r="C275" s="119">
        <f>'PLANTILLA V6'!C275</f>
        <v>1</v>
      </c>
      <c r="D275" s="111" t="str">
        <f>'PLANTILLA V6'!D275</f>
        <v>pza</v>
      </c>
      <c r="E275" s="119">
        <v>0</v>
      </c>
      <c r="F275" s="111" t="b">
        <v>0</v>
      </c>
      <c r="G275" s="111" t="b">
        <v>0</v>
      </c>
      <c r="H275" s="111" t="b">
        <v>0</v>
      </c>
      <c r="I275" s="111" t="b">
        <v>0</v>
      </c>
      <c r="J275" s="114" t="e">
        <f t="shared" ca="1" si="1"/>
        <v>#NAME?</v>
      </c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21.5" hidden="1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1" t="str">
        <f>'PLANTILLA V6'!D276</f>
        <v>pza</v>
      </c>
      <c r="E276" s="119">
        <v>0</v>
      </c>
      <c r="F276" s="111" t="b">
        <v>0</v>
      </c>
      <c r="G276" s="111" t="b">
        <v>0</v>
      </c>
      <c r="H276" s="111" t="b">
        <v>0</v>
      </c>
      <c r="I276" s="111" t="b">
        <v>0</v>
      </c>
      <c r="J276" s="114" t="e">
        <f t="shared" ca="1" si="1"/>
        <v>#NAME?</v>
      </c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21.5" hidden="1" x14ac:dyDescent="0.9">
      <c r="A277" s="118" t="str">
        <f>'PLANTILLA V6'!A277</f>
        <v>Re</v>
      </c>
      <c r="B277" s="122" t="str">
        <f>'PLANTILLA V6'!B277</f>
        <v>Vaso de plástico desechable (250 ml)</v>
      </c>
      <c r="C277" s="119">
        <f>'PLANTILLA V6'!C277</f>
        <v>1</v>
      </c>
      <c r="D277" s="111" t="str">
        <f>'PLANTILLA V6'!D277</f>
        <v>pza</v>
      </c>
      <c r="E277" s="119">
        <v>0</v>
      </c>
      <c r="F277" s="111" t="b">
        <v>0</v>
      </c>
      <c r="G277" s="111" t="b">
        <v>0</v>
      </c>
      <c r="H277" s="111" t="b">
        <v>0</v>
      </c>
      <c r="I277" s="111" t="b">
        <v>0</v>
      </c>
      <c r="J277" s="114" t="e">
        <f t="shared" ca="1" si="1"/>
        <v>#NAME?</v>
      </c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21.5" hidden="1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1" t="str">
        <f>'PLANTILLA V6'!D278</f>
        <v>pza</v>
      </c>
      <c r="E278" s="119">
        <v>0</v>
      </c>
      <c r="F278" s="111" t="b">
        <v>0</v>
      </c>
      <c r="G278" s="111" t="b">
        <v>0</v>
      </c>
      <c r="H278" s="111" t="b">
        <v>0</v>
      </c>
      <c r="I278" s="111" t="b">
        <v>0</v>
      </c>
      <c r="J278" s="114" t="e">
        <f t="shared" ca="1" si="1"/>
        <v>#NAME?</v>
      </c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21.5" hidden="1" x14ac:dyDescent="0.9">
      <c r="A279" s="118" t="str">
        <f>'PLANTILLA V6'!A279</f>
        <v>Re</v>
      </c>
      <c r="B279" s="118" t="str">
        <f>'PLANTILLA V6'!B279</f>
        <v>Tetrapack de 500 ml</v>
      </c>
      <c r="C279" s="119">
        <f>'PLANTILLA V6'!C279</f>
        <v>1</v>
      </c>
      <c r="D279" s="111" t="str">
        <f>'PLANTILLA V6'!D279</f>
        <v>pza</v>
      </c>
      <c r="E279" s="119">
        <v>0</v>
      </c>
      <c r="F279" s="111" t="b">
        <v>0</v>
      </c>
      <c r="G279" s="111" t="b">
        <v>0</v>
      </c>
      <c r="H279" s="111" t="b">
        <v>0</v>
      </c>
      <c r="I279" s="111" t="b">
        <v>0</v>
      </c>
      <c r="J279" s="114" t="e">
        <f t="shared" ca="1" si="1"/>
        <v>#NAME?</v>
      </c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21.5" hidden="1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1" t="str">
        <f>'PLANTILLA V6'!D280</f>
        <v>pza</v>
      </c>
      <c r="E280" s="119">
        <v>0</v>
      </c>
      <c r="F280" s="111" t="b">
        <v>0</v>
      </c>
      <c r="G280" s="111" t="b">
        <v>0</v>
      </c>
      <c r="H280" s="111" t="b">
        <v>0</v>
      </c>
      <c r="I280" s="111" t="b">
        <v>0</v>
      </c>
      <c r="J280" s="114" t="e">
        <f t="shared" ca="1" si="1"/>
        <v>#NAME?</v>
      </c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21.5" hidden="1" x14ac:dyDescent="0.9">
      <c r="A281" s="118" t="str">
        <f>'PLANTILLA V6'!A281</f>
        <v>Re</v>
      </c>
      <c r="B281" s="118" t="str">
        <f>'PLANTILLA V6'!B281</f>
        <v>Tubo de cartón de papel de baño</v>
      </c>
      <c r="C281" s="119">
        <f>'PLANTILLA V6'!C281</f>
        <v>1</v>
      </c>
      <c r="D281" s="111" t="str">
        <f>'PLANTILLA V6'!D281</f>
        <v>pza</v>
      </c>
      <c r="E281" s="119">
        <v>0</v>
      </c>
      <c r="F281" s="111" t="b">
        <v>0</v>
      </c>
      <c r="G281" s="111" t="b">
        <v>0</v>
      </c>
      <c r="H281" s="111" t="b">
        <v>0</v>
      </c>
      <c r="I281" s="111" t="b">
        <v>0</v>
      </c>
      <c r="J281" s="114" t="e">
        <f t="shared" ca="1" si="1"/>
        <v>#NAME?</v>
      </c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21.5" hidden="1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1" t="str">
        <f>'PLANTILLA V6'!D282</f>
        <v>pza</v>
      </c>
      <c r="E282" s="119">
        <v>0</v>
      </c>
      <c r="F282" s="111" t="b">
        <v>0</v>
      </c>
      <c r="G282" s="111" t="b">
        <v>0</v>
      </c>
      <c r="H282" s="111" t="b">
        <v>0</v>
      </c>
      <c r="I282" s="111" t="b">
        <v>0</v>
      </c>
      <c r="J282" s="114" t="e">
        <f t="shared" ca="1" si="1"/>
        <v>#NAME?</v>
      </c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21.5" hidden="1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1" t="str">
        <f>'PLANTILLA V6'!D283</f>
        <v>pza</v>
      </c>
      <c r="E283" s="119">
        <v>0</v>
      </c>
      <c r="F283" s="111" t="b">
        <v>0</v>
      </c>
      <c r="G283" s="111" t="b">
        <v>0</v>
      </c>
      <c r="H283" s="111" t="b">
        <v>0</v>
      </c>
      <c r="I283" s="111" t="b">
        <v>0</v>
      </c>
      <c r="J283" s="114" t="e">
        <f t="shared" ca="1" si="1"/>
        <v>#NAME?</v>
      </c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21.5" hidden="1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1" t="str">
        <f>'PLANTILLA V6'!D284</f>
        <v>pza</v>
      </c>
      <c r="E284" s="119">
        <v>0</v>
      </c>
      <c r="F284" s="111" t="b">
        <v>0</v>
      </c>
      <c r="G284" s="111" t="b">
        <v>0</v>
      </c>
      <c r="H284" s="111" t="b">
        <v>0</v>
      </c>
      <c r="I284" s="111" t="b">
        <v>0</v>
      </c>
      <c r="J284" s="114" t="e">
        <f t="shared" ca="1" si="1"/>
        <v>#NAME?</v>
      </c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21.5" hidden="1" x14ac:dyDescent="0.9">
      <c r="A285" s="118" t="str">
        <f>'PLANTILLA V6'!A285</f>
        <v>Re</v>
      </c>
      <c r="B285" s="118" t="str">
        <f>'PLANTILLA V6'!B285</f>
        <v xml:space="preserve">Taparrosca de botella de PET 3 cm de diámetro </v>
      </c>
      <c r="C285" s="119">
        <f>'PLANTILLA V6'!C285</f>
        <v>1</v>
      </c>
      <c r="D285" s="111" t="str">
        <f>'PLANTILLA V6'!D285</f>
        <v>pza</v>
      </c>
      <c r="E285" s="119">
        <v>0</v>
      </c>
      <c r="F285" s="111" t="b">
        <v>0</v>
      </c>
      <c r="G285" s="111" t="b">
        <v>0</v>
      </c>
      <c r="H285" s="111" t="b">
        <v>0</v>
      </c>
      <c r="I285" s="111" t="b">
        <v>0</v>
      </c>
      <c r="J285" s="114" t="e">
        <f t="shared" ca="1" si="1"/>
        <v>#NAME?</v>
      </c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21.5" hidden="1" x14ac:dyDescent="0.9">
      <c r="A286" s="118" t="str">
        <f>'PLANTILLA V6'!A286</f>
        <v>Re</v>
      </c>
      <c r="B286" s="118" t="str">
        <f>'PLANTILLA V6'!B286</f>
        <v>Taparrosca de 5 cm de diámetro aproximadamente (tipo garrafón)</v>
      </c>
      <c r="C286" s="119">
        <f>'PLANTILLA V6'!C286</f>
        <v>1</v>
      </c>
      <c r="D286" s="111" t="str">
        <f>'PLANTILLA V6'!D286</f>
        <v>pza</v>
      </c>
      <c r="E286" s="119">
        <v>0</v>
      </c>
      <c r="F286" s="111" t="b">
        <v>0</v>
      </c>
      <c r="G286" s="111" t="b">
        <v>0</v>
      </c>
      <c r="H286" s="111" t="b">
        <v>0</v>
      </c>
      <c r="I286" s="111" t="b">
        <v>0</v>
      </c>
      <c r="J286" s="114" t="e">
        <f t="shared" ca="1" si="1"/>
        <v>#NAME?</v>
      </c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21.5" hidden="1" x14ac:dyDescent="0.9">
      <c r="A287" s="118" t="str">
        <f>'PLANTILLA V6'!A287</f>
        <v>Re</v>
      </c>
      <c r="B287" s="118" t="str">
        <f>'PLANTILLA V6'!B287</f>
        <v>Tapa de 10 cm de diámetro  aproximadamente</v>
      </c>
      <c r="C287" s="119">
        <f>'PLANTILLA V6'!C287</f>
        <v>1</v>
      </c>
      <c r="D287" s="111" t="str">
        <f>'PLANTILLA V6'!D287</f>
        <v>pza</v>
      </c>
      <c r="E287" s="119">
        <v>0</v>
      </c>
      <c r="F287" s="111" t="b">
        <v>0</v>
      </c>
      <c r="G287" s="111" t="b">
        <v>0</v>
      </c>
      <c r="H287" s="111" t="b">
        <v>0</v>
      </c>
      <c r="I287" s="111" t="b">
        <v>0</v>
      </c>
      <c r="J287" s="114" t="e">
        <f t="shared" ca="1" si="1"/>
        <v>#NAME?</v>
      </c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21.5" hidden="1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1" t="str">
        <f>'PLANTILLA V6'!D288</f>
        <v>pza</v>
      </c>
      <c r="E288" s="119">
        <v>0</v>
      </c>
      <c r="F288" s="111" t="b">
        <v>0</v>
      </c>
      <c r="G288" s="111" t="b">
        <v>0</v>
      </c>
      <c r="H288" s="111" t="b">
        <v>0</v>
      </c>
      <c r="I288" s="111" t="b">
        <v>0</v>
      </c>
      <c r="J288" s="114" t="e">
        <f t="shared" ca="1" si="1"/>
        <v>#NAME?</v>
      </c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21.5" hidden="1" x14ac:dyDescent="0.9">
      <c r="A289" s="111" t="str">
        <f>'PLANTILLA V6'!A289</f>
        <v>Re</v>
      </c>
      <c r="B289" s="111" t="str">
        <f>'PLANTILLA V6'!B289</f>
        <v>Plato de plástico de 20 cm de diámetro (aproximadamente)</v>
      </c>
      <c r="C289" s="119">
        <f>'PLANTILLA V6'!C289</f>
        <v>1</v>
      </c>
      <c r="D289" s="111" t="str">
        <f>'PLANTILLA V6'!D289</f>
        <v>pza</v>
      </c>
      <c r="E289" s="119">
        <v>0</v>
      </c>
      <c r="F289" s="111" t="b">
        <v>0</v>
      </c>
      <c r="G289" s="111" t="b">
        <v>0</v>
      </c>
      <c r="H289" s="111" t="b">
        <v>0</v>
      </c>
      <c r="I289" s="111" t="b">
        <v>0</v>
      </c>
      <c r="J289" s="114" t="e">
        <f t="shared" ca="1" si="1"/>
        <v>#NAME?</v>
      </c>
      <c r="K289" s="117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21.5" hidden="1" x14ac:dyDescent="0.9">
      <c r="A290" s="111" t="str">
        <f>'PLANTILLA V6'!A290</f>
        <v>Re</v>
      </c>
      <c r="B290" s="111" t="str">
        <f>'PLANTILLA V6'!B290</f>
        <v>Envase redondo de plástico de 500 ml aprox (tipo crema o de yogurt)</v>
      </c>
      <c r="C290" s="119">
        <f>'PLANTILLA V6'!C290</f>
        <v>1</v>
      </c>
      <c r="D290" s="111" t="str">
        <f>'PLANTILLA V6'!D290</f>
        <v>pza</v>
      </c>
      <c r="E290" s="119">
        <v>0</v>
      </c>
      <c r="F290" s="111" t="b">
        <v>0</v>
      </c>
      <c r="G290" s="111" t="b">
        <v>0</v>
      </c>
      <c r="H290" s="111" t="b">
        <v>0</v>
      </c>
      <c r="I290" s="111" t="b">
        <v>0</v>
      </c>
      <c r="J290" s="114" t="e">
        <f t="shared" ca="1" si="1"/>
        <v>#NAME?</v>
      </c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21.5" hidden="1" x14ac:dyDescent="0.9">
      <c r="A291" s="111" t="str">
        <f>'PLANTILLA V6'!A291</f>
        <v>Re</v>
      </c>
      <c r="B291" s="111" t="str">
        <f>'PLANTILLA V6'!B291</f>
        <v>Cajita rectangular pequeña tamaño aprox: 11 x 5 cm x 1 cm (tipo de medicamento)</v>
      </c>
      <c r="C291" s="119">
        <f>'PLANTILLA V6'!C291</f>
        <v>1</v>
      </c>
      <c r="D291" s="111" t="str">
        <f>'PLANTILLA V6'!D291</f>
        <v>pza</v>
      </c>
      <c r="E291" s="119">
        <v>0</v>
      </c>
      <c r="F291" s="111" t="b">
        <v>0</v>
      </c>
      <c r="G291" s="111" t="b">
        <v>0</v>
      </c>
      <c r="H291" s="111" t="b">
        <v>0</v>
      </c>
      <c r="I291" s="111" t="b">
        <v>0</v>
      </c>
      <c r="J291" s="114" t="e">
        <f t="shared" ca="1" si="1"/>
        <v>#NAME?</v>
      </c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21.5" hidden="1" x14ac:dyDescent="0.9">
      <c r="A292" s="111" t="str">
        <f>'PLANTILLA V6'!A292</f>
        <v>Re</v>
      </c>
      <c r="B292" s="111" t="str">
        <f>'PLANTILLA V6'!B292</f>
        <v>Cajita cuadrada tamaño aprox: 11 cm (tipo Kleenex)</v>
      </c>
      <c r="C292" s="119">
        <f>'PLANTILLA V6'!C292</f>
        <v>1</v>
      </c>
      <c r="D292" s="111" t="str">
        <f>'PLANTILLA V6'!D292</f>
        <v>pza</v>
      </c>
      <c r="E292" s="119">
        <v>0</v>
      </c>
      <c r="F292" s="111" t="b">
        <v>0</v>
      </c>
      <c r="G292" s="111" t="b">
        <v>0</v>
      </c>
      <c r="H292" s="111" t="b">
        <v>0</v>
      </c>
      <c r="I292" s="111" t="b">
        <v>0</v>
      </c>
      <c r="J292" s="114" t="e">
        <f t="shared" ca="1" si="1"/>
        <v>#NAME?</v>
      </c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21.5" x14ac:dyDescent="0.9">
      <c r="A293" s="67" t="str">
        <f>'PLANTILLA V6'!A293</f>
        <v>Re</v>
      </c>
      <c r="B293" s="67" t="str">
        <f>'PLANTILLA V6'!B293</f>
        <v>Popote</v>
      </c>
      <c r="C293" s="28">
        <f>'PLANTILLA V6'!C293</f>
        <v>1</v>
      </c>
      <c r="D293" s="67" t="str">
        <f>'PLANTILLA V6'!D293</f>
        <v>pza</v>
      </c>
      <c r="E293" s="28">
        <v>5</v>
      </c>
      <c r="F293" s="67" t="b">
        <v>0</v>
      </c>
      <c r="G293" s="67" t="b">
        <v>0</v>
      </c>
      <c r="H293" s="67" t="b">
        <v>0</v>
      </c>
      <c r="I293" s="67" t="b">
        <v>1</v>
      </c>
      <c r="J293" s="114" cm="1">
        <f t="array" ref="J293">_xlfn.IFS(LEN(A293)&gt;2,A294,SUM(E293:I293)=0,0,F293,$F$7*F293*E293,G293,$G$7*G293*E293,AND(H293,A293="Co"),$H$7*H293*E293,AND(H293,A293="Re"),$H$7*H293*E293,H293,$J$7*H293*E293,I293,$I$7*I293*E293)</f>
        <v>5</v>
      </c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</row>
    <row r="294" spans="1:26" ht="21.5" x14ac:dyDescent="0.9">
      <c r="A294" s="67" t="str">
        <f>'PLANTILLA V6'!A294</f>
        <v>Re</v>
      </c>
      <c r="B294" s="67" t="str">
        <f>'PLANTILLA V6'!B294</f>
        <v>Plastinudos o cincho de alambre (tipo sujetador para pan)</v>
      </c>
      <c r="C294" s="28">
        <f>'PLANTILLA V6'!C294</f>
        <v>1</v>
      </c>
      <c r="D294" s="67" t="str">
        <f>'PLANTILLA V6'!D294</f>
        <v>pza</v>
      </c>
      <c r="E294" s="28">
        <v>3</v>
      </c>
      <c r="F294" s="67" t="b">
        <v>0</v>
      </c>
      <c r="G294" s="67" t="b">
        <v>1</v>
      </c>
      <c r="H294" s="67" t="b">
        <v>0</v>
      </c>
      <c r="I294" s="67" t="b">
        <v>0</v>
      </c>
      <c r="J294" s="114" cm="1">
        <f t="array" ref="J294">_xlfn.IFS(LEN(A294)&gt;2,A295,SUM(E294:I294)=0,0,F294,$F$7*F294*E294,G294,$G$7*G294*E294,AND(H294,A294="Co"),$H$7*H294*E294,AND(H294,A294="Re"),$H$7*H294*E294,H294,$J$7*H294*E294,I294,$I$7*I294*E294)</f>
        <v>75</v>
      </c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</row>
    <row r="295" spans="1:26" ht="21.5" hidden="1" x14ac:dyDescent="0.9">
      <c r="A295" s="111" t="str">
        <f>'PLANTILLA V6'!A295</f>
        <v>Re</v>
      </c>
      <c r="B295" s="111" t="str">
        <f>'PLANTILLA V6'!B295</f>
        <v>Cuchara desechable</v>
      </c>
      <c r="C295" s="119">
        <f>'PLANTILLA V6'!C295</f>
        <v>1</v>
      </c>
      <c r="D295" s="111" t="str">
        <f>'PLANTILLA V6'!D295</f>
        <v>pza</v>
      </c>
      <c r="E295" s="119">
        <v>0</v>
      </c>
      <c r="F295" s="111" t="b">
        <v>0</v>
      </c>
      <c r="G295" s="111" t="b">
        <v>0</v>
      </c>
      <c r="H295" s="111" t="b">
        <v>0</v>
      </c>
      <c r="I295" s="111" t="b">
        <v>0</v>
      </c>
      <c r="J295" s="114" t="e">
        <f t="shared" ca="1" si="1"/>
        <v>#NAME?</v>
      </c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21.5" hidden="1" x14ac:dyDescent="0.9">
      <c r="A296" s="111" t="str">
        <f>'PLANTILLA V6'!A296</f>
        <v>Re</v>
      </c>
      <c r="B296" s="111" t="str">
        <f>'PLANTILLA V6'!B296</f>
        <v>Caja de cartón de zapatos o similar</v>
      </c>
      <c r="C296" s="119">
        <f>'PLANTILLA V6'!C296</f>
        <v>1</v>
      </c>
      <c r="D296" s="111" t="str">
        <f>'PLANTILLA V6'!D296</f>
        <v>pza</v>
      </c>
      <c r="E296" s="119">
        <v>0</v>
      </c>
      <c r="F296" s="111" t="b">
        <v>0</v>
      </c>
      <c r="G296" s="111" t="b">
        <v>0</v>
      </c>
      <c r="H296" s="111" t="b">
        <v>0</v>
      </c>
      <c r="I296" s="111" t="b">
        <v>0</v>
      </c>
      <c r="J296" s="114" t="e">
        <f t="shared" ca="1" si="1"/>
        <v>#NAME?</v>
      </c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21.5" hidden="1" x14ac:dyDescent="0.9">
      <c r="A297" s="111" t="str">
        <f>'PLANTILLA V6'!A297</f>
        <v>Re</v>
      </c>
      <c r="B297" s="111" t="str">
        <f>'PLANTILLA V6'!B297</f>
        <v xml:space="preserve">Caja de cartón de 3mm espesor de 65 x 55 x 35 cm aproximadamente </v>
      </c>
      <c r="C297" s="119">
        <f>'PLANTILLA V6'!C297</f>
        <v>1</v>
      </c>
      <c r="D297" s="111" t="str">
        <f>'PLANTILLA V6'!D297</f>
        <v>pza</v>
      </c>
      <c r="E297" s="119">
        <v>0</v>
      </c>
      <c r="F297" s="111" t="b">
        <v>0</v>
      </c>
      <c r="G297" s="111" t="b">
        <v>0</v>
      </c>
      <c r="H297" s="111" t="b">
        <v>0</v>
      </c>
      <c r="I297" s="111" t="b">
        <v>0</v>
      </c>
      <c r="J297" s="114" t="e">
        <f t="shared" ca="1" si="1"/>
        <v>#NAME?</v>
      </c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21.5" hidden="1" x14ac:dyDescent="0.9">
      <c r="A298" s="111" t="str">
        <f>'PLANTILLA V6'!A298</f>
        <v>Re</v>
      </c>
      <c r="B298" s="111" t="str">
        <f>'PLANTILLA V6'!B298</f>
        <v>Lámina de cartón de 3mm de espesor de 95 x 65 cm</v>
      </c>
      <c r="C298" s="119">
        <f>'PLANTILLA V6'!C298</f>
        <v>1</v>
      </c>
      <c r="D298" s="111" t="str">
        <f>'PLANTILLA V6'!D298</f>
        <v>pza</v>
      </c>
      <c r="E298" s="119">
        <v>0</v>
      </c>
      <c r="F298" s="111" t="b">
        <v>0</v>
      </c>
      <c r="G298" s="111" t="b">
        <v>0</v>
      </c>
      <c r="H298" s="111" t="b">
        <v>0</v>
      </c>
      <c r="I298" s="111" t="b">
        <v>0</v>
      </c>
      <c r="J298" s="114" t="e">
        <f t="shared" ca="1" si="1"/>
        <v>#NAME?</v>
      </c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21.5" hidden="1" x14ac:dyDescent="0.9">
      <c r="A299" s="111" t="str">
        <f>'PLANTILLA V6'!A299</f>
        <v>Re</v>
      </c>
      <c r="B299" s="111" t="str">
        <f>'PLANTILLA V6'!B299</f>
        <v>Hojas de plantas</v>
      </c>
      <c r="C299" s="119">
        <f>'PLANTILLA V6'!C299</f>
        <v>1</v>
      </c>
      <c r="D299" s="111" t="str">
        <f>'PLANTILLA V6'!D299</f>
        <v>pza</v>
      </c>
      <c r="E299" s="119">
        <v>0</v>
      </c>
      <c r="F299" s="111" t="b">
        <v>0</v>
      </c>
      <c r="G299" s="111" t="b">
        <v>0</v>
      </c>
      <c r="H299" s="111" t="b">
        <v>0</v>
      </c>
      <c r="I299" s="111" t="b">
        <v>0</v>
      </c>
      <c r="J299" s="114" t="e">
        <f t="shared" ca="1" si="1"/>
        <v>#NAME?</v>
      </c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21.5" hidden="1" x14ac:dyDescent="0.9">
      <c r="A300" s="107" t="str">
        <f>'PLANTILLA V6'!A300</f>
        <v>Re</v>
      </c>
      <c r="B300" s="107" t="str">
        <f>'PLANTILLA V6'!B300</f>
        <v>Vaso pequeño de plástico desechable (30 ml o 1 oz aprox)</v>
      </c>
      <c r="C300" s="119">
        <f>'PLANTILLA V6'!C300</f>
        <v>1</v>
      </c>
      <c r="D300" s="111" t="str">
        <f>'PLANTILLA V6'!D300</f>
        <v>pza</v>
      </c>
      <c r="E300" s="119">
        <v>0</v>
      </c>
      <c r="F300" s="111" t="b">
        <v>0</v>
      </c>
      <c r="G300" s="111" t="b">
        <v>0</v>
      </c>
      <c r="H300" s="111" t="b">
        <v>0</v>
      </c>
      <c r="I300" s="111" t="b">
        <v>0</v>
      </c>
      <c r="J300" s="114" t="e">
        <f t="shared" ca="1" si="1"/>
        <v>#NAME?</v>
      </c>
      <c r="K300" s="117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21.5" hidden="1" x14ac:dyDescent="0.9">
      <c r="A301" s="107" t="str">
        <f>'PLANTILLA V6'!A301</f>
        <v>Re</v>
      </c>
      <c r="B301" s="107">
        <f>'PLANTILLA V6'!B301</f>
        <v>0</v>
      </c>
      <c r="C301" s="119">
        <f>'PLANTILLA V6'!C301</f>
        <v>1</v>
      </c>
      <c r="D301" s="111" t="str">
        <f>'PLANTILLA V6'!D301</f>
        <v>pza</v>
      </c>
      <c r="E301" s="119">
        <v>0</v>
      </c>
      <c r="F301" s="111" t="b">
        <v>0</v>
      </c>
      <c r="G301" s="111" t="b">
        <v>0</v>
      </c>
      <c r="H301" s="111" t="b">
        <v>0</v>
      </c>
      <c r="I301" s="111" t="b">
        <v>0</v>
      </c>
      <c r="J301" s="114" t="e">
        <f t="shared" ca="1" si="1"/>
        <v>#NAME?</v>
      </c>
      <c r="K301" s="117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21.5" hidden="1" x14ac:dyDescent="0.9">
      <c r="A302" s="111">
        <f>'PLANTILLA V6'!A302</f>
        <v>0</v>
      </c>
      <c r="B302" s="111">
        <f>'PLANTILLA V6'!B302</f>
        <v>0</v>
      </c>
      <c r="C302" s="119">
        <f>'PLANTILLA V6'!C302</f>
        <v>1</v>
      </c>
      <c r="D302" s="111" t="str">
        <f>'PLANTILLA V6'!D302</f>
        <v>pza</v>
      </c>
      <c r="E302" s="119">
        <v>0</v>
      </c>
      <c r="F302" s="111" t="b">
        <v>0</v>
      </c>
      <c r="G302" s="111" t="b">
        <v>0</v>
      </c>
      <c r="H302" s="111" t="b">
        <v>0</v>
      </c>
      <c r="I302" s="111" t="b">
        <v>0</v>
      </c>
      <c r="J302" s="114" t="e">
        <f t="shared" ca="1" si="1"/>
        <v>#NAME?</v>
      </c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21.5" hidden="1" x14ac:dyDescent="0.9">
      <c r="A303" s="111">
        <f>'PLANTILLA V6'!A303</f>
        <v>0</v>
      </c>
      <c r="B303" s="111">
        <f>'PLANTILLA V6'!B303</f>
        <v>0</v>
      </c>
      <c r="C303" s="119">
        <f>'PLANTILLA V6'!C303</f>
        <v>1</v>
      </c>
      <c r="D303" s="111" t="str">
        <f>'PLANTILLA V6'!D303</f>
        <v>pza</v>
      </c>
      <c r="E303" s="119">
        <v>0</v>
      </c>
      <c r="F303" s="111" t="b">
        <v>0</v>
      </c>
      <c r="G303" s="111" t="b">
        <v>0</v>
      </c>
      <c r="H303" s="111" t="b">
        <v>0</v>
      </c>
      <c r="I303" s="111" t="b">
        <v>0</v>
      </c>
      <c r="J303" s="114" t="e">
        <f t="shared" ca="1" si="1"/>
        <v>#NAME?</v>
      </c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21.5" hidden="1" x14ac:dyDescent="0.9">
      <c r="A304" s="111">
        <f>'PLANTILLA V6'!A304</f>
        <v>0</v>
      </c>
      <c r="B304" s="111">
        <f>'PLANTILLA V6'!B304</f>
        <v>0</v>
      </c>
      <c r="C304" s="119">
        <f>'PLANTILLA V6'!C304</f>
        <v>1</v>
      </c>
      <c r="D304" s="111" t="str">
        <f>'PLANTILLA V6'!D304</f>
        <v>pza</v>
      </c>
      <c r="E304" s="119">
        <v>0</v>
      </c>
      <c r="F304" s="111" t="b">
        <v>0</v>
      </c>
      <c r="G304" s="111" t="b">
        <v>0</v>
      </c>
      <c r="H304" s="111" t="b">
        <v>0</v>
      </c>
      <c r="I304" s="111" t="b">
        <v>0</v>
      </c>
      <c r="J304" s="114" t="e">
        <f t="shared" ca="1" si="1"/>
        <v>#NAME?</v>
      </c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21.5" hidden="1" x14ac:dyDescent="0.9">
      <c r="A305" s="111">
        <f>'PLANTILLA V6'!A305</f>
        <v>0</v>
      </c>
      <c r="B305" s="111">
        <f>'PLANTILLA V6'!B305</f>
        <v>0</v>
      </c>
      <c r="C305" s="119">
        <f>'PLANTILLA V6'!C305</f>
        <v>1</v>
      </c>
      <c r="D305" s="111" t="str">
        <f>'PLANTILLA V6'!D305</f>
        <v>pza</v>
      </c>
      <c r="E305" s="119">
        <v>0</v>
      </c>
      <c r="F305" s="111" t="b">
        <v>0</v>
      </c>
      <c r="G305" s="111" t="b">
        <v>0</v>
      </c>
      <c r="H305" s="111" t="b">
        <v>0</v>
      </c>
      <c r="I305" s="111" t="b">
        <v>0</v>
      </c>
      <c r="J305" s="114" t="e">
        <f t="shared" ca="1" si="1"/>
        <v>#NAME?</v>
      </c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21.5" hidden="1" x14ac:dyDescent="0.9">
      <c r="A306" s="111">
        <f>'PLANTILLA V6'!A306</f>
        <v>0</v>
      </c>
      <c r="B306" s="111">
        <f>'PLANTILLA V6'!B306</f>
        <v>0</v>
      </c>
      <c r="C306" s="119">
        <f>'PLANTILLA V6'!C306</f>
        <v>1</v>
      </c>
      <c r="D306" s="111" t="str">
        <f>'PLANTILLA V6'!D306</f>
        <v>pza</v>
      </c>
      <c r="E306" s="119">
        <v>0</v>
      </c>
      <c r="F306" s="111" t="b">
        <v>0</v>
      </c>
      <c r="G306" s="111" t="b">
        <v>0</v>
      </c>
      <c r="H306" s="111" t="b">
        <v>0</v>
      </c>
      <c r="I306" s="111" t="b">
        <v>0</v>
      </c>
      <c r="J306" s="114" t="e">
        <f t="shared" ca="1" si="1"/>
        <v>#NAME?</v>
      </c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21.5" hidden="1" x14ac:dyDescent="0.9">
      <c r="A307" s="111">
        <f>'PLANTILLA V6'!A307</f>
        <v>0</v>
      </c>
      <c r="B307" s="111">
        <f>'PLANTILLA V6'!B307</f>
        <v>0</v>
      </c>
      <c r="C307" s="119">
        <f>'PLANTILLA V6'!C307</f>
        <v>1</v>
      </c>
      <c r="D307" s="111" t="str">
        <f>'PLANTILLA V6'!D307</f>
        <v>pza</v>
      </c>
      <c r="E307" s="119">
        <v>0</v>
      </c>
      <c r="F307" s="111" t="b">
        <v>0</v>
      </c>
      <c r="G307" s="111" t="b">
        <v>0</v>
      </c>
      <c r="H307" s="111" t="b">
        <v>0</v>
      </c>
      <c r="I307" s="111" t="b">
        <v>0</v>
      </c>
      <c r="J307" s="114" t="e">
        <f t="shared" ca="1" si="1"/>
        <v>#NAME?</v>
      </c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21.5" hidden="1" x14ac:dyDescent="0.9">
      <c r="A308" s="111">
        <f>'PLANTILLA V6'!A308</f>
        <v>0</v>
      </c>
      <c r="B308" s="111">
        <f>'PLANTILLA V6'!B308</f>
        <v>0</v>
      </c>
      <c r="C308" s="119">
        <f>'PLANTILLA V6'!C308</f>
        <v>1</v>
      </c>
      <c r="D308" s="111" t="str">
        <f>'PLANTILLA V6'!D308</f>
        <v>pza</v>
      </c>
      <c r="E308" s="119">
        <v>0</v>
      </c>
      <c r="F308" s="111" t="b">
        <v>0</v>
      </c>
      <c r="G308" s="111" t="b">
        <v>0</v>
      </c>
      <c r="H308" s="111" t="b">
        <v>0</v>
      </c>
      <c r="I308" s="111" t="b">
        <v>0</v>
      </c>
      <c r="J308" s="114" t="e">
        <f t="shared" ca="1" si="1"/>
        <v>#NAME?</v>
      </c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21.5" hidden="1" x14ac:dyDescent="0.9">
      <c r="A309" s="111">
        <f>'PLANTILLA V6'!A309</f>
        <v>0</v>
      </c>
      <c r="B309" s="111">
        <f>'PLANTILLA V6'!B309</f>
        <v>0</v>
      </c>
      <c r="C309" s="119">
        <f>'PLANTILLA V6'!C309</f>
        <v>1</v>
      </c>
      <c r="D309" s="111" t="str">
        <f>'PLANTILLA V6'!D309</f>
        <v>pza</v>
      </c>
      <c r="E309" s="119">
        <v>0</v>
      </c>
      <c r="F309" s="111" t="b">
        <v>0</v>
      </c>
      <c r="G309" s="111" t="b">
        <v>0</v>
      </c>
      <c r="H309" s="111" t="b">
        <v>0</v>
      </c>
      <c r="I309" s="111" t="b">
        <v>0</v>
      </c>
      <c r="J309" s="114" t="e">
        <f t="shared" ca="1" si="1"/>
        <v>#NAME?</v>
      </c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21.5" hidden="1" x14ac:dyDescent="0.9">
      <c r="A310" s="118">
        <f>'PLANTILLA V6'!A310</f>
        <v>0</v>
      </c>
      <c r="B310" s="111">
        <f>'PLANTILLA V6'!B310</f>
        <v>0</v>
      </c>
      <c r="C310" s="119">
        <f>'PLANTILLA V6'!C310</f>
        <v>1</v>
      </c>
      <c r="D310" s="111" t="str">
        <f>'PLANTILLA V6'!D310</f>
        <v>pza</v>
      </c>
      <c r="E310" s="119">
        <v>0</v>
      </c>
      <c r="F310" s="111" t="b">
        <v>0</v>
      </c>
      <c r="G310" s="111" t="b">
        <v>0</v>
      </c>
      <c r="H310" s="111" t="b">
        <v>0</v>
      </c>
      <c r="I310" s="111" t="b">
        <v>0</v>
      </c>
      <c r="J310" s="114" t="e">
        <f t="shared" ca="1" si="1"/>
        <v>#NAME?</v>
      </c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21.5" hidden="1" x14ac:dyDescent="0.9">
      <c r="A311" s="111">
        <f>'PLANTILLA V6'!A311</f>
        <v>0</v>
      </c>
      <c r="B311" s="111">
        <f>'PLANTILLA V6'!B311</f>
        <v>0</v>
      </c>
      <c r="C311" s="119">
        <f>'PLANTILLA V6'!C311</f>
        <v>1</v>
      </c>
      <c r="D311" s="111" t="str">
        <f>'PLANTILLA V6'!D311</f>
        <v>pza</v>
      </c>
      <c r="E311" s="119">
        <v>0</v>
      </c>
      <c r="F311" s="111" t="b">
        <v>0</v>
      </c>
      <c r="G311" s="111" t="b">
        <v>0</v>
      </c>
      <c r="H311" s="111" t="b">
        <v>0</v>
      </c>
      <c r="I311" s="111" t="b">
        <v>0</v>
      </c>
      <c r="J311" s="114" t="e">
        <f t="shared" ca="1" si="1"/>
        <v>#NAME?</v>
      </c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21.5" hidden="1" x14ac:dyDescent="0.9">
      <c r="A312" s="111">
        <f>'PLANTILLA V6'!A312</f>
        <v>0</v>
      </c>
      <c r="B312" s="111">
        <f>'PLANTILLA V6'!B312</f>
        <v>0</v>
      </c>
      <c r="C312" s="119">
        <f>'PLANTILLA V6'!C312</f>
        <v>1</v>
      </c>
      <c r="D312" s="111" t="str">
        <f>'PLANTILLA V6'!D312</f>
        <v>pza</v>
      </c>
      <c r="E312" s="119">
        <v>0</v>
      </c>
      <c r="F312" s="111" t="b">
        <v>0</v>
      </c>
      <c r="G312" s="111" t="b">
        <v>0</v>
      </c>
      <c r="H312" s="111" t="b">
        <v>0</v>
      </c>
      <c r="I312" s="111" t="b">
        <v>0</v>
      </c>
      <c r="J312" s="114" t="e">
        <f t="shared" ca="1" si="1"/>
        <v>#NAME?</v>
      </c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21.5" hidden="1" x14ac:dyDescent="0.9">
      <c r="A313" s="111">
        <f>'PLANTILLA V6'!A313</f>
        <v>0</v>
      </c>
      <c r="B313" s="111">
        <f>'PLANTILLA V6'!B313</f>
        <v>0</v>
      </c>
      <c r="C313" s="119">
        <f>'PLANTILLA V6'!C313</f>
        <v>1</v>
      </c>
      <c r="D313" s="111" t="str">
        <f>'PLANTILLA V6'!D313</f>
        <v>pza</v>
      </c>
      <c r="E313" s="119">
        <v>0</v>
      </c>
      <c r="F313" s="111" t="b">
        <v>0</v>
      </c>
      <c r="G313" s="111" t="b">
        <v>0</v>
      </c>
      <c r="H313" s="111" t="b">
        <v>0</v>
      </c>
      <c r="I313" s="111" t="b">
        <v>0</v>
      </c>
      <c r="J313" s="114" t="e">
        <f t="shared" ca="1" si="1"/>
        <v>#NAME?</v>
      </c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21.5" hidden="1" x14ac:dyDescent="0.9">
      <c r="A314" s="111">
        <f>'PLANTILLA V6'!A314</f>
        <v>0</v>
      </c>
      <c r="B314" s="111">
        <f>'PLANTILLA V6'!B314</f>
        <v>0</v>
      </c>
      <c r="C314" s="119">
        <f>'PLANTILLA V6'!C314</f>
        <v>1</v>
      </c>
      <c r="D314" s="111" t="str">
        <f>'PLANTILLA V6'!D314</f>
        <v>pza</v>
      </c>
      <c r="E314" s="119">
        <v>0</v>
      </c>
      <c r="F314" s="111" t="b">
        <v>0</v>
      </c>
      <c r="G314" s="111" t="b">
        <v>0</v>
      </c>
      <c r="H314" s="111" t="b">
        <v>0</v>
      </c>
      <c r="I314" s="111" t="b">
        <v>0</v>
      </c>
      <c r="J314" s="114" t="e">
        <f t="shared" ca="1" si="1"/>
        <v>#NAME?</v>
      </c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21.5" hidden="1" x14ac:dyDescent="0.9">
      <c r="A315" s="111">
        <f>'PLANTILLA V6'!A315</f>
        <v>0</v>
      </c>
      <c r="B315" s="111">
        <f>'PLANTILLA V6'!B315</f>
        <v>0</v>
      </c>
      <c r="C315" s="119">
        <f>'PLANTILLA V6'!C315</f>
        <v>1</v>
      </c>
      <c r="D315" s="111" t="str">
        <f>'PLANTILLA V6'!D315</f>
        <v>pza</v>
      </c>
      <c r="E315" s="119">
        <v>0</v>
      </c>
      <c r="F315" s="111" t="b">
        <v>0</v>
      </c>
      <c r="G315" s="111" t="b">
        <v>0</v>
      </c>
      <c r="H315" s="111" t="b">
        <v>0</v>
      </c>
      <c r="I315" s="111" t="b">
        <v>0</v>
      </c>
      <c r="J315" s="114" t="e">
        <f t="shared" ca="1" si="1"/>
        <v>#NAME?</v>
      </c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21.5" hidden="1" x14ac:dyDescent="0.9">
      <c r="A316" s="111">
        <f>'PLANTILLA V6'!A316</f>
        <v>0</v>
      </c>
      <c r="B316" s="111">
        <f>'PLANTILLA V6'!B316</f>
        <v>0</v>
      </c>
      <c r="C316" s="119">
        <f>'PLANTILLA V6'!C316</f>
        <v>1</v>
      </c>
      <c r="D316" s="111" t="str">
        <f>'PLANTILLA V6'!D316</f>
        <v>pza</v>
      </c>
      <c r="E316" s="119">
        <v>0</v>
      </c>
      <c r="F316" s="111" t="b">
        <v>0</v>
      </c>
      <c r="G316" s="111" t="b">
        <v>0</v>
      </c>
      <c r="H316" s="111" t="b">
        <v>0</v>
      </c>
      <c r="I316" s="111" t="b">
        <v>0</v>
      </c>
      <c r="J316" s="114" t="e">
        <f t="shared" ca="1" si="1"/>
        <v>#NAME?</v>
      </c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21.5" hidden="1" x14ac:dyDescent="0.9">
      <c r="A317" s="111">
        <f>'PLANTILLA V6'!A317</f>
        <v>0</v>
      </c>
      <c r="B317" s="111">
        <f>'PLANTILLA V6'!B317</f>
        <v>0</v>
      </c>
      <c r="C317" s="119">
        <f>'PLANTILLA V6'!C317</f>
        <v>1</v>
      </c>
      <c r="D317" s="111" t="str">
        <f>'PLANTILLA V6'!D317</f>
        <v>pza</v>
      </c>
      <c r="E317" s="119">
        <v>0</v>
      </c>
      <c r="F317" s="111" t="b">
        <v>0</v>
      </c>
      <c r="G317" s="111" t="b">
        <v>0</v>
      </c>
      <c r="H317" s="111" t="b">
        <v>0</v>
      </c>
      <c r="I317" s="111" t="b">
        <v>0</v>
      </c>
      <c r="J317" s="114" t="e">
        <f t="shared" ca="1" si="1"/>
        <v>#NAME?</v>
      </c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21.5" hidden="1" x14ac:dyDescent="0.9">
      <c r="A318" s="111">
        <f>'PLANTILLA V6'!A318</f>
        <v>0</v>
      </c>
      <c r="B318" s="111">
        <f>'PLANTILLA V6'!B318</f>
        <v>0</v>
      </c>
      <c r="C318" s="119">
        <f>'PLANTILLA V6'!C318</f>
        <v>1</v>
      </c>
      <c r="D318" s="111" t="str">
        <f>'PLANTILLA V6'!D318</f>
        <v>pza</v>
      </c>
      <c r="E318" s="119">
        <v>0</v>
      </c>
      <c r="F318" s="111" t="b">
        <v>0</v>
      </c>
      <c r="G318" s="111" t="b">
        <v>0</v>
      </c>
      <c r="H318" s="111" t="b">
        <v>0</v>
      </c>
      <c r="I318" s="111" t="b">
        <v>0</v>
      </c>
      <c r="J318" s="114" t="e">
        <f t="shared" ca="1" si="1"/>
        <v>#NAME?</v>
      </c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21.5" hidden="1" x14ac:dyDescent="0.9">
      <c r="A319" s="111">
        <f>'PLANTILLA V6'!A319</f>
        <v>0</v>
      </c>
      <c r="B319" s="111">
        <f>'PLANTILLA V6'!B319</f>
        <v>0</v>
      </c>
      <c r="C319" s="119">
        <f>'PLANTILLA V6'!C319</f>
        <v>1</v>
      </c>
      <c r="D319" s="111" t="str">
        <f>'PLANTILLA V6'!D319</f>
        <v>pza</v>
      </c>
      <c r="E319" s="119">
        <v>0</v>
      </c>
      <c r="F319" s="111" t="b">
        <v>0</v>
      </c>
      <c r="G319" s="111" t="b">
        <v>0</v>
      </c>
      <c r="H319" s="111" t="b">
        <v>0</v>
      </c>
      <c r="I319" s="111" t="b">
        <v>0</v>
      </c>
      <c r="J319" s="114" t="e">
        <f t="shared" ca="1" si="1"/>
        <v>#NAME?</v>
      </c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21.5" hidden="1" x14ac:dyDescent="0.9">
      <c r="A320" s="111">
        <f>'PLANTILLA V6'!A320</f>
        <v>0</v>
      </c>
      <c r="B320" s="111">
        <f>'PLANTILLA V6'!B320</f>
        <v>0</v>
      </c>
      <c r="C320" s="119">
        <f>'PLANTILLA V6'!C320</f>
        <v>1</v>
      </c>
      <c r="D320" s="111" t="str">
        <f>'PLANTILLA V6'!D320</f>
        <v>pza</v>
      </c>
      <c r="E320" s="119">
        <v>0</v>
      </c>
      <c r="F320" s="111" t="b">
        <v>0</v>
      </c>
      <c r="G320" s="111" t="b">
        <v>0</v>
      </c>
      <c r="H320" s="111" t="b">
        <v>0</v>
      </c>
      <c r="I320" s="111" t="b">
        <v>0</v>
      </c>
      <c r="J320" s="114" t="e">
        <f t="shared" ca="1" si="1"/>
        <v>#NAME?</v>
      </c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21.5" hidden="1" x14ac:dyDescent="0.9">
      <c r="A321" s="111">
        <f>'PLANTILLA V6'!A321</f>
        <v>0</v>
      </c>
      <c r="B321" s="111">
        <f>'PLANTILLA V6'!B321</f>
        <v>0</v>
      </c>
      <c r="C321" s="119">
        <f>'PLANTILLA V6'!C321</f>
        <v>1</v>
      </c>
      <c r="D321" s="111" t="str">
        <f>'PLANTILLA V6'!D321</f>
        <v>pza</v>
      </c>
      <c r="E321" s="119">
        <v>0</v>
      </c>
      <c r="F321" s="111" t="b">
        <v>0</v>
      </c>
      <c r="G321" s="111" t="b">
        <v>0</v>
      </c>
      <c r="H321" s="111" t="b">
        <v>0</v>
      </c>
      <c r="I321" s="111" t="b">
        <v>0</v>
      </c>
      <c r="J321" s="114" t="e">
        <f t="shared" ca="1" si="1"/>
        <v>#NAME?</v>
      </c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21.5" hidden="1" x14ac:dyDescent="0.9">
      <c r="A322" s="111">
        <f>'PLANTILLA V6'!A322</f>
        <v>0</v>
      </c>
      <c r="B322" s="111">
        <f>'PLANTILLA V6'!B322</f>
        <v>0</v>
      </c>
      <c r="C322" s="119">
        <f>'PLANTILLA V6'!C322</f>
        <v>1</v>
      </c>
      <c r="D322" s="111" t="str">
        <f>'PLANTILLA V6'!D322</f>
        <v>pza</v>
      </c>
      <c r="E322" s="119">
        <v>0</v>
      </c>
      <c r="F322" s="111" t="b">
        <v>0</v>
      </c>
      <c r="G322" s="111" t="b">
        <v>0</v>
      </c>
      <c r="H322" s="111" t="b">
        <v>0</v>
      </c>
      <c r="I322" s="111" t="b">
        <v>0</v>
      </c>
      <c r="J322" s="114" t="e">
        <f t="shared" ca="1" si="1"/>
        <v>#NAME?</v>
      </c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21.5" hidden="1" x14ac:dyDescent="0.9">
      <c r="A323" s="111">
        <f>'PLANTILLA V6'!A323</f>
        <v>0</v>
      </c>
      <c r="B323" s="111">
        <f>'PLANTILLA V6'!B323</f>
        <v>0</v>
      </c>
      <c r="C323" s="119">
        <f>'PLANTILLA V6'!C323</f>
        <v>1</v>
      </c>
      <c r="D323" s="111" t="str">
        <f>'PLANTILLA V6'!D323</f>
        <v>pza</v>
      </c>
      <c r="E323" s="119">
        <v>0</v>
      </c>
      <c r="F323" s="111" t="b">
        <v>0</v>
      </c>
      <c r="G323" s="111" t="b">
        <v>0</v>
      </c>
      <c r="H323" s="111" t="b">
        <v>0</v>
      </c>
      <c r="I323" s="111" t="b">
        <v>0</v>
      </c>
      <c r="J323" s="114" t="e">
        <f t="shared" ca="1" si="1"/>
        <v>#NAME?</v>
      </c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21.5" hidden="1" x14ac:dyDescent="0.9">
      <c r="A324" s="111">
        <f>'PLANTILLA V6'!A324</f>
        <v>0</v>
      </c>
      <c r="B324" s="111">
        <f>'PLANTILLA V6'!B324</f>
        <v>0</v>
      </c>
      <c r="C324" s="119">
        <f>'PLANTILLA V6'!C324</f>
        <v>1</v>
      </c>
      <c r="D324" s="111" t="str">
        <f>'PLANTILLA V6'!D324</f>
        <v>pza</v>
      </c>
      <c r="E324" s="119">
        <v>0</v>
      </c>
      <c r="F324" s="111" t="b">
        <v>0</v>
      </c>
      <c r="G324" s="111" t="b">
        <v>0</v>
      </c>
      <c r="H324" s="111" t="b">
        <v>0</v>
      </c>
      <c r="I324" s="111" t="b">
        <v>0</v>
      </c>
      <c r="J324" s="114" t="e">
        <f t="shared" ca="1" si="1"/>
        <v>#NAME?</v>
      </c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21.5" hidden="1" x14ac:dyDescent="0.9">
      <c r="A325" s="111">
        <f>'PLANTILLA V6'!A325</f>
        <v>0</v>
      </c>
      <c r="B325" s="111">
        <f>'PLANTILLA V6'!B325</f>
        <v>0</v>
      </c>
      <c r="C325" s="119">
        <f>'PLANTILLA V6'!C325</f>
        <v>1</v>
      </c>
      <c r="D325" s="111" t="str">
        <f>'PLANTILLA V6'!D325</f>
        <v>pza</v>
      </c>
      <c r="E325" s="119">
        <v>0</v>
      </c>
      <c r="F325" s="111" t="b">
        <v>0</v>
      </c>
      <c r="G325" s="111" t="b">
        <v>0</v>
      </c>
      <c r="H325" s="111" t="b">
        <v>0</v>
      </c>
      <c r="I325" s="111" t="b">
        <v>0</v>
      </c>
      <c r="J325" s="114" t="e">
        <f t="shared" ca="1" si="1"/>
        <v>#NAME?</v>
      </c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21.5" hidden="1" x14ac:dyDescent="0.9">
      <c r="A326" s="111">
        <f>'PLANTILLA V6'!A326</f>
        <v>0</v>
      </c>
      <c r="B326" s="111">
        <f>'PLANTILLA V6'!B326</f>
        <v>0</v>
      </c>
      <c r="C326" s="119">
        <f>'PLANTILLA V6'!C326</f>
        <v>1</v>
      </c>
      <c r="D326" s="111" t="str">
        <f>'PLANTILLA V6'!D326</f>
        <v>pza</v>
      </c>
      <c r="E326" s="119">
        <v>0</v>
      </c>
      <c r="F326" s="111" t="b">
        <v>0</v>
      </c>
      <c r="G326" s="111" t="b">
        <v>0</v>
      </c>
      <c r="H326" s="111" t="b">
        <v>0</v>
      </c>
      <c r="I326" s="111" t="b">
        <v>0</v>
      </c>
      <c r="J326" s="114" t="e">
        <f t="shared" ca="1" si="1"/>
        <v>#NAME?</v>
      </c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21.5" hidden="1" x14ac:dyDescent="0.9">
      <c r="A327" s="111">
        <f>'PLANTILLA V6'!A327</f>
        <v>0</v>
      </c>
      <c r="B327" s="111">
        <f>'PLANTILLA V6'!B327</f>
        <v>0</v>
      </c>
      <c r="C327" s="119">
        <f>'PLANTILLA V6'!C327</f>
        <v>1</v>
      </c>
      <c r="D327" s="111" t="str">
        <f>'PLANTILLA V6'!D327</f>
        <v>pza</v>
      </c>
      <c r="E327" s="119">
        <v>0</v>
      </c>
      <c r="F327" s="111" t="b">
        <v>0</v>
      </c>
      <c r="G327" s="111" t="b">
        <v>0</v>
      </c>
      <c r="H327" s="111" t="b">
        <v>0</v>
      </c>
      <c r="I327" s="111" t="b">
        <v>0</v>
      </c>
      <c r="J327" s="114" t="e">
        <f t="shared" ca="1" si="1"/>
        <v>#NAME?</v>
      </c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21.5" hidden="1" x14ac:dyDescent="0.9">
      <c r="A328" s="111">
        <f>'PLANTILLA V6'!A328</f>
        <v>0</v>
      </c>
      <c r="B328" s="111">
        <f>'PLANTILLA V6'!B328</f>
        <v>0</v>
      </c>
      <c r="C328" s="119">
        <f>'PLANTILLA V6'!C328</f>
        <v>1</v>
      </c>
      <c r="D328" s="111" t="str">
        <f>'PLANTILLA V6'!D328</f>
        <v>pza</v>
      </c>
      <c r="E328" s="119">
        <v>0</v>
      </c>
      <c r="F328" s="111" t="b">
        <v>0</v>
      </c>
      <c r="G328" s="111" t="b">
        <v>0</v>
      </c>
      <c r="H328" s="111" t="b">
        <v>0</v>
      </c>
      <c r="I328" s="111" t="b">
        <v>0</v>
      </c>
      <c r="J328" s="114" t="e">
        <f t="shared" ca="1" si="1"/>
        <v>#NAME?</v>
      </c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21.5" hidden="1" x14ac:dyDescent="0.9">
      <c r="A329" s="111">
        <f>'PLANTILLA V6'!A329</f>
        <v>0</v>
      </c>
      <c r="B329" s="111">
        <f>'PLANTILLA V6'!B329</f>
        <v>0</v>
      </c>
      <c r="C329" s="119">
        <f>'PLANTILLA V6'!C329</f>
        <v>1</v>
      </c>
      <c r="D329" s="111" t="str">
        <f>'PLANTILLA V6'!D329</f>
        <v>pza</v>
      </c>
      <c r="E329" s="119">
        <v>0</v>
      </c>
      <c r="F329" s="111" t="b">
        <v>0</v>
      </c>
      <c r="G329" s="111" t="b">
        <v>0</v>
      </c>
      <c r="H329" s="111" t="b">
        <v>0</v>
      </c>
      <c r="I329" s="111" t="b">
        <v>0</v>
      </c>
      <c r="J329" s="114" t="e">
        <f t="shared" ca="1" si="1"/>
        <v>#NAME?</v>
      </c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21.5" hidden="1" x14ac:dyDescent="0.9">
      <c r="A330" s="111">
        <f>'PLANTILLA V6'!A330</f>
        <v>0</v>
      </c>
      <c r="B330" s="111">
        <f>'PLANTILLA V6'!B330</f>
        <v>0</v>
      </c>
      <c r="C330" s="119">
        <f>'PLANTILLA V6'!C330</f>
        <v>1</v>
      </c>
      <c r="D330" s="111" t="str">
        <f>'PLANTILLA V6'!D330</f>
        <v>pza</v>
      </c>
      <c r="E330" s="119">
        <v>0</v>
      </c>
      <c r="F330" s="111" t="b">
        <v>0</v>
      </c>
      <c r="G330" s="111" t="b">
        <v>0</v>
      </c>
      <c r="H330" s="111" t="b">
        <v>0</v>
      </c>
      <c r="I330" s="111" t="b">
        <v>0</v>
      </c>
      <c r="J330" s="114" t="e">
        <f t="shared" ca="1" si="1"/>
        <v>#NAME?</v>
      </c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21.5" hidden="1" x14ac:dyDescent="0.9">
      <c r="A331" s="111">
        <f>'PLANTILLA V6'!A331</f>
        <v>0</v>
      </c>
      <c r="B331" s="111">
        <f>'PLANTILLA V6'!B331</f>
        <v>0</v>
      </c>
      <c r="C331" s="119">
        <f>'PLANTILLA V6'!C331</f>
        <v>1</v>
      </c>
      <c r="D331" s="111" t="str">
        <f>'PLANTILLA V6'!D331</f>
        <v>pza</v>
      </c>
      <c r="E331" s="119">
        <v>0</v>
      </c>
      <c r="F331" s="111" t="b">
        <v>0</v>
      </c>
      <c r="G331" s="111" t="b">
        <v>0</v>
      </c>
      <c r="H331" s="111" t="b">
        <v>0</v>
      </c>
      <c r="I331" s="111" t="b">
        <v>0</v>
      </c>
      <c r="J331" s="114" t="e">
        <f t="shared" ca="1" si="1"/>
        <v>#NAME?</v>
      </c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21.5" hidden="1" x14ac:dyDescent="0.9">
      <c r="A332" s="111">
        <f>'PLANTILLA V6'!A332</f>
        <v>0</v>
      </c>
      <c r="B332" s="111">
        <f>'PLANTILLA V6'!B332</f>
        <v>0</v>
      </c>
      <c r="C332" s="119">
        <f>'PLANTILLA V6'!C332</f>
        <v>1</v>
      </c>
      <c r="D332" s="111" t="str">
        <f>'PLANTILLA V6'!D332</f>
        <v>pza</v>
      </c>
      <c r="E332" s="119">
        <v>0</v>
      </c>
      <c r="F332" s="111" t="b">
        <v>0</v>
      </c>
      <c r="G332" s="111" t="b">
        <v>0</v>
      </c>
      <c r="H332" s="111" t="b">
        <v>0</v>
      </c>
      <c r="I332" s="111" t="b">
        <v>0</v>
      </c>
      <c r="J332" s="114" t="e">
        <f t="shared" ca="1" si="1"/>
        <v>#NAME?</v>
      </c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21.5" hidden="1" x14ac:dyDescent="0.9">
      <c r="A333" s="111">
        <f>'PLANTILLA V6'!A333</f>
        <v>0</v>
      </c>
      <c r="B333" s="111">
        <f>'PLANTILLA V6'!B333</f>
        <v>0</v>
      </c>
      <c r="C333" s="119">
        <f>'PLANTILLA V6'!C333</f>
        <v>1</v>
      </c>
      <c r="D333" s="111" t="str">
        <f>'PLANTILLA V6'!D333</f>
        <v>pza</v>
      </c>
      <c r="E333" s="119">
        <v>0</v>
      </c>
      <c r="F333" s="111" t="b">
        <v>0</v>
      </c>
      <c r="G333" s="111" t="b">
        <v>0</v>
      </c>
      <c r="H333" s="111" t="b">
        <v>0</v>
      </c>
      <c r="I333" s="111" t="b">
        <v>0</v>
      </c>
      <c r="J333" s="114" t="e">
        <f t="shared" ca="1" si="1"/>
        <v>#NAME?</v>
      </c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21.5" hidden="1" x14ac:dyDescent="0.9">
      <c r="A334" s="111">
        <f>'PLANTILLA V6'!A334</f>
        <v>0</v>
      </c>
      <c r="B334" s="111">
        <f>'PLANTILLA V6'!B334</f>
        <v>0</v>
      </c>
      <c r="C334" s="119">
        <f>'PLANTILLA V6'!C334</f>
        <v>1</v>
      </c>
      <c r="D334" s="111" t="str">
        <f>'PLANTILLA V6'!D334</f>
        <v>pza</v>
      </c>
      <c r="E334" s="119">
        <v>0</v>
      </c>
      <c r="F334" s="111" t="b">
        <v>0</v>
      </c>
      <c r="G334" s="111" t="b">
        <v>0</v>
      </c>
      <c r="H334" s="111" t="b">
        <v>0</v>
      </c>
      <c r="I334" s="111" t="b">
        <v>0</v>
      </c>
      <c r="J334" s="114" t="e">
        <f t="shared" ca="1" si="1"/>
        <v>#NAME?</v>
      </c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21.5" hidden="1" x14ac:dyDescent="0.9">
      <c r="A335" s="111">
        <f>'PLANTILLA V6'!A335</f>
        <v>0</v>
      </c>
      <c r="B335" s="111">
        <f>'PLANTILLA V6'!B335</f>
        <v>0</v>
      </c>
      <c r="C335" s="119">
        <f>'PLANTILLA V6'!C335</f>
        <v>1</v>
      </c>
      <c r="D335" s="111" t="str">
        <f>'PLANTILLA V6'!D335</f>
        <v>pza</v>
      </c>
      <c r="E335" s="119">
        <v>0</v>
      </c>
      <c r="F335" s="111" t="b">
        <v>0</v>
      </c>
      <c r="G335" s="111" t="b">
        <v>0</v>
      </c>
      <c r="H335" s="111" t="b">
        <v>0</v>
      </c>
      <c r="I335" s="111" t="b">
        <v>0</v>
      </c>
      <c r="J335" s="114" t="e">
        <f t="shared" ca="1" si="1"/>
        <v>#NAME?</v>
      </c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21.5" hidden="1" x14ac:dyDescent="0.9">
      <c r="A336" s="111">
        <f>'PLANTILLA V6'!A336</f>
        <v>0</v>
      </c>
      <c r="B336" s="111">
        <f>'PLANTILLA V6'!B336</f>
        <v>0</v>
      </c>
      <c r="C336" s="119">
        <f>'PLANTILLA V6'!C336</f>
        <v>1</v>
      </c>
      <c r="D336" s="111" t="str">
        <f>'PLANTILLA V6'!D336</f>
        <v>pza</v>
      </c>
      <c r="E336" s="119">
        <v>0</v>
      </c>
      <c r="F336" s="111" t="b">
        <v>0</v>
      </c>
      <c r="G336" s="111" t="b">
        <v>0</v>
      </c>
      <c r="H336" s="111" t="b">
        <v>0</v>
      </c>
      <c r="I336" s="111" t="b">
        <v>0</v>
      </c>
      <c r="J336" s="114" t="e">
        <f t="shared" ca="1" si="1"/>
        <v>#NAME?</v>
      </c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21.5" hidden="1" x14ac:dyDescent="0.9">
      <c r="A337" s="111">
        <f>'PLANTILLA V6'!A337</f>
        <v>0</v>
      </c>
      <c r="B337" s="111">
        <f>'PLANTILLA V6'!B337</f>
        <v>0</v>
      </c>
      <c r="C337" s="119">
        <f>'PLANTILLA V6'!C337</f>
        <v>1</v>
      </c>
      <c r="D337" s="111" t="str">
        <f>'PLANTILLA V6'!D337</f>
        <v>pza</v>
      </c>
      <c r="E337" s="119">
        <v>0</v>
      </c>
      <c r="F337" s="111" t="b">
        <v>0</v>
      </c>
      <c r="G337" s="111" t="b">
        <v>0</v>
      </c>
      <c r="H337" s="111" t="b">
        <v>0</v>
      </c>
      <c r="I337" s="111" t="b">
        <v>0</v>
      </c>
      <c r="J337" s="114" t="e">
        <f t="shared" ca="1" si="1"/>
        <v>#NAME?</v>
      </c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21.5" hidden="1" x14ac:dyDescent="0.9">
      <c r="A338" s="111">
        <f>'PLANTILLA V6'!A338</f>
        <v>0</v>
      </c>
      <c r="B338" s="111">
        <f>'PLANTILLA V6'!B338</f>
        <v>0</v>
      </c>
      <c r="C338" s="119">
        <f>'PLANTILLA V6'!C338</f>
        <v>1</v>
      </c>
      <c r="D338" s="111" t="str">
        <f>'PLANTILLA V6'!D338</f>
        <v>pza</v>
      </c>
      <c r="E338" s="119">
        <v>0</v>
      </c>
      <c r="F338" s="111" t="b">
        <v>0</v>
      </c>
      <c r="G338" s="111" t="b">
        <v>0</v>
      </c>
      <c r="H338" s="111" t="b">
        <v>0</v>
      </c>
      <c r="I338" s="111" t="b">
        <v>0</v>
      </c>
      <c r="J338" s="114" t="e">
        <f t="shared" ca="1" si="1"/>
        <v>#NAME?</v>
      </c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21.5" hidden="1" x14ac:dyDescent="0.9">
      <c r="A339" s="111">
        <f>'PLANTILLA V6'!A339</f>
        <v>0</v>
      </c>
      <c r="B339" s="111">
        <f>'PLANTILLA V6'!B339</f>
        <v>0</v>
      </c>
      <c r="C339" s="111">
        <f>'PLANTILLA V6'!C339</f>
        <v>0</v>
      </c>
      <c r="D339" s="111">
        <f>'PLANTILLA V6'!D339</f>
        <v>0</v>
      </c>
      <c r="E339" s="119"/>
      <c r="F339" s="111"/>
      <c r="G339" s="111"/>
      <c r="H339" s="111"/>
      <c r="I339" s="111"/>
      <c r="J339" s="114" t="e">
        <f t="shared" ca="1" si="1"/>
        <v>#NAME?</v>
      </c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21.5" hidden="1" x14ac:dyDescent="0.9">
      <c r="A340" s="111">
        <f>'PLANTILLA V6'!A340</f>
        <v>0</v>
      </c>
      <c r="B340" s="111">
        <f>'PLANTILLA V6'!B340</f>
        <v>0</v>
      </c>
      <c r="C340" s="111">
        <f>'PLANTILLA V6'!C340</f>
        <v>0</v>
      </c>
      <c r="D340" s="111">
        <f>'PLANTILLA V6'!D340</f>
        <v>0</v>
      </c>
      <c r="E340" s="119"/>
      <c r="F340" s="111"/>
      <c r="G340" s="111"/>
      <c r="H340" s="111"/>
      <c r="I340" s="111"/>
      <c r="J340" s="114" t="e">
        <f t="shared" ca="1" si="1"/>
        <v>#NAME?</v>
      </c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21.5" hidden="1" x14ac:dyDescent="0.9">
      <c r="A341" s="111">
        <f>'PLANTILLA V6'!A341</f>
        <v>0</v>
      </c>
      <c r="B341" s="111">
        <f>'PLANTILLA V6'!B341</f>
        <v>0</v>
      </c>
      <c r="C341" s="111">
        <f>'PLANTILLA V6'!C341</f>
        <v>0</v>
      </c>
      <c r="D341" s="111">
        <f>'PLANTILLA V6'!D341</f>
        <v>0</v>
      </c>
      <c r="E341" s="119"/>
      <c r="F341" s="111"/>
      <c r="G341" s="111"/>
      <c r="H341" s="111"/>
      <c r="I341" s="111"/>
      <c r="J341" s="114" t="e">
        <f t="shared" ca="1" si="1"/>
        <v>#NAME?</v>
      </c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21.5" hidden="1" x14ac:dyDescent="0.9">
      <c r="A342" s="111">
        <f>'PLANTILLA V6'!A342</f>
        <v>0</v>
      </c>
      <c r="B342" s="111">
        <f>'PLANTILLA V6'!B342</f>
        <v>0</v>
      </c>
      <c r="C342" s="111">
        <f>'PLANTILLA V6'!C342</f>
        <v>0</v>
      </c>
      <c r="D342" s="111">
        <f>'PLANTILLA V6'!D342</f>
        <v>0</v>
      </c>
      <c r="E342" s="119"/>
      <c r="F342" s="111"/>
      <c r="G342" s="111"/>
      <c r="H342" s="111"/>
      <c r="I342" s="111"/>
      <c r="J342" s="114" t="e">
        <f t="shared" ca="1" si="1"/>
        <v>#NAME?</v>
      </c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21.5" hidden="1" x14ac:dyDescent="0.9">
      <c r="A343" s="111">
        <f>'PLANTILLA V6'!A343</f>
        <v>0</v>
      </c>
      <c r="B343" s="111">
        <f>'PLANTILLA V6'!B343</f>
        <v>0</v>
      </c>
      <c r="C343" s="111">
        <f>'PLANTILLA V6'!C343</f>
        <v>0</v>
      </c>
      <c r="D343" s="111">
        <f>'PLANTILLA V6'!D343</f>
        <v>0</v>
      </c>
      <c r="E343" s="119"/>
      <c r="F343" s="111"/>
      <c r="G343" s="111"/>
      <c r="H343" s="111"/>
      <c r="I343" s="111"/>
      <c r="J343" s="114" t="e">
        <f t="shared" ca="1" si="1"/>
        <v>#NAME?</v>
      </c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21.5" hidden="1" x14ac:dyDescent="0.9">
      <c r="A344" s="111">
        <f>'PLANTILLA V6'!A344</f>
        <v>0</v>
      </c>
      <c r="B344" s="111">
        <f>'PLANTILLA V6'!B344</f>
        <v>0</v>
      </c>
      <c r="C344" s="111">
        <f>'PLANTILLA V6'!C344</f>
        <v>0</v>
      </c>
      <c r="D344" s="111">
        <f>'PLANTILLA V6'!D344</f>
        <v>0</v>
      </c>
      <c r="E344" s="119"/>
      <c r="F344" s="111"/>
      <c r="G344" s="111"/>
      <c r="H344" s="111"/>
      <c r="I344" s="111"/>
      <c r="J344" s="114" t="e">
        <f t="shared" ca="1" si="1"/>
        <v>#NAME?</v>
      </c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21.5" hidden="1" x14ac:dyDescent="0.9">
      <c r="A345" s="111">
        <f>'PLANTILLA V6'!A345</f>
        <v>0</v>
      </c>
      <c r="B345" s="111">
        <f>'PLANTILLA V6'!B345</f>
        <v>0</v>
      </c>
      <c r="C345" s="111">
        <f>'PLANTILLA V6'!C345</f>
        <v>0</v>
      </c>
      <c r="D345" s="111">
        <f>'PLANTILLA V6'!D345</f>
        <v>0</v>
      </c>
      <c r="E345" s="119"/>
      <c r="F345" s="111"/>
      <c r="G345" s="111"/>
      <c r="H345" s="111"/>
      <c r="I345" s="111"/>
      <c r="J345" s="114" t="e">
        <f t="shared" ca="1" si="1"/>
        <v>#NAME?</v>
      </c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21.5" hidden="1" x14ac:dyDescent="0.9">
      <c r="A346" s="111">
        <f>'PLANTILLA V6'!A346</f>
        <v>0</v>
      </c>
      <c r="B346" s="111">
        <f>'PLANTILLA V6'!B346</f>
        <v>0</v>
      </c>
      <c r="C346" s="111">
        <f>'PLANTILLA V6'!C346</f>
        <v>0</v>
      </c>
      <c r="D346" s="111">
        <f>'PLANTILLA V6'!D346</f>
        <v>0</v>
      </c>
      <c r="E346" s="119"/>
      <c r="F346" s="111"/>
      <c r="G346" s="111"/>
      <c r="H346" s="111"/>
      <c r="I346" s="111"/>
      <c r="J346" s="114" t="e">
        <f t="shared" ca="1" si="1"/>
        <v>#NAME?</v>
      </c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21.5" hidden="1" x14ac:dyDescent="0.9">
      <c r="A347" s="111">
        <f>'PLANTILLA V6'!A347</f>
        <v>0</v>
      </c>
      <c r="B347" s="111">
        <f>'PLANTILLA V6'!B347</f>
        <v>0</v>
      </c>
      <c r="C347" s="111">
        <f>'PLANTILLA V6'!C347</f>
        <v>0</v>
      </c>
      <c r="D347" s="111">
        <f>'PLANTILLA V6'!D347</f>
        <v>0</v>
      </c>
      <c r="E347" s="119"/>
      <c r="F347" s="111"/>
      <c r="G347" s="111"/>
      <c r="H347" s="111"/>
      <c r="I347" s="111"/>
      <c r="J347" s="114" t="e">
        <f t="shared" ca="1" si="1"/>
        <v>#NAME?</v>
      </c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21.5" hidden="1" x14ac:dyDescent="0.9">
      <c r="A348" s="111">
        <f>'PLANTILLA V6'!A348</f>
        <v>0</v>
      </c>
      <c r="B348" s="111">
        <f>'PLANTILLA V6'!B348</f>
        <v>0</v>
      </c>
      <c r="C348" s="111">
        <f>'PLANTILLA V6'!C348</f>
        <v>0</v>
      </c>
      <c r="D348" s="111">
        <f>'PLANTILLA V6'!D348</f>
        <v>0</v>
      </c>
      <c r="E348" s="119"/>
      <c r="F348" s="111"/>
      <c r="G348" s="111"/>
      <c r="H348" s="111"/>
      <c r="I348" s="111"/>
      <c r="J348" s="114" t="e">
        <f t="shared" ca="1" si="1"/>
        <v>#NAME?</v>
      </c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21.5" hidden="1" x14ac:dyDescent="0.9">
      <c r="A349" s="111">
        <f>'PLANTILLA V6'!A349</f>
        <v>0</v>
      </c>
      <c r="B349" s="111">
        <f>'PLANTILLA V6'!B349</f>
        <v>0</v>
      </c>
      <c r="C349" s="111">
        <f>'PLANTILLA V6'!C349</f>
        <v>0</v>
      </c>
      <c r="D349" s="111">
        <f>'PLANTILLA V6'!D349</f>
        <v>0</v>
      </c>
      <c r="E349" s="119"/>
      <c r="F349" s="111"/>
      <c r="G349" s="111"/>
      <c r="H349" s="111"/>
      <c r="I349" s="111"/>
      <c r="J349" s="114" t="e">
        <f t="shared" ca="1" si="1"/>
        <v>#NAME?</v>
      </c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21.5" hidden="1" x14ac:dyDescent="0.9">
      <c r="A350" s="111">
        <f>'PLANTILLA V6'!A350</f>
        <v>0</v>
      </c>
      <c r="B350" s="111">
        <f>'PLANTILLA V6'!B350</f>
        <v>0</v>
      </c>
      <c r="C350" s="111">
        <f>'PLANTILLA V6'!C350</f>
        <v>0</v>
      </c>
      <c r="D350" s="111">
        <f>'PLANTILLA V6'!D350</f>
        <v>0</v>
      </c>
      <c r="E350" s="119"/>
      <c r="F350" s="111"/>
      <c r="G350" s="111"/>
      <c r="H350" s="111"/>
      <c r="I350" s="111"/>
      <c r="J350" s="114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21.5" hidden="1" x14ac:dyDescent="0.9">
      <c r="A351" s="111">
        <f>'PLANTILLA V6'!A351</f>
        <v>0</v>
      </c>
      <c r="B351" s="111">
        <f>'PLANTILLA V6'!B351</f>
        <v>0</v>
      </c>
      <c r="C351" s="111">
        <f>'PLANTILLA V6'!C351</f>
        <v>0</v>
      </c>
      <c r="D351" s="111">
        <f>'PLANTILLA V6'!D351</f>
        <v>0</v>
      </c>
      <c r="E351" s="119"/>
      <c r="F351" s="111"/>
      <c r="G351" s="111"/>
      <c r="H351" s="111"/>
      <c r="I351" s="111"/>
      <c r="J351" s="114">
        <f t="shared" ref="J351:J366" si="2">(($F$7*F351)+($G$7*G351)+($H$7* H351)+($I$7*I351))*E351</f>
        <v>0</v>
      </c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21.5" hidden="1" x14ac:dyDescent="0.9">
      <c r="A352" s="111">
        <f>'PLANTILLA V6'!A352</f>
        <v>0</v>
      </c>
      <c r="B352" s="111">
        <f>'PLANTILLA V6'!B352</f>
        <v>0</v>
      </c>
      <c r="C352" s="111">
        <f>'PLANTILLA V6'!C352</f>
        <v>0</v>
      </c>
      <c r="D352" s="111">
        <f>'PLANTILLA V6'!D352</f>
        <v>0</v>
      </c>
      <c r="E352" s="119"/>
      <c r="F352" s="111"/>
      <c r="G352" s="111"/>
      <c r="H352" s="111"/>
      <c r="I352" s="111"/>
      <c r="J352" s="114">
        <f t="shared" si="2"/>
        <v>0</v>
      </c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21.5" hidden="1" x14ac:dyDescent="0.9">
      <c r="A353" s="111">
        <f>'PLANTILLA V6'!A353</f>
        <v>0</v>
      </c>
      <c r="B353" s="111">
        <f>'PLANTILLA V6'!B353</f>
        <v>0</v>
      </c>
      <c r="C353" s="111">
        <f>'PLANTILLA V6'!C353</f>
        <v>0</v>
      </c>
      <c r="D353" s="111">
        <f>'PLANTILLA V6'!D353</f>
        <v>0</v>
      </c>
      <c r="E353" s="119"/>
      <c r="F353" s="111"/>
      <c r="G353" s="111"/>
      <c r="H353" s="111"/>
      <c r="I353" s="111"/>
      <c r="J353" s="114">
        <f t="shared" si="2"/>
        <v>0</v>
      </c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21.5" hidden="1" x14ac:dyDescent="0.9">
      <c r="A354" s="111">
        <f>'PLANTILLA V6'!A354</f>
        <v>0</v>
      </c>
      <c r="B354" s="111">
        <f>'PLANTILLA V6'!B354</f>
        <v>0</v>
      </c>
      <c r="C354" s="111">
        <f>'PLANTILLA V6'!C354</f>
        <v>0</v>
      </c>
      <c r="D354" s="111">
        <f>'PLANTILLA V6'!D354</f>
        <v>0</v>
      </c>
      <c r="E354" s="119"/>
      <c r="F354" s="111"/>
      <c r="G354" s="111"/>
      <c r="H354" s="111"/>
      <c r="I354" s="111"/>
      <c r="J354" s="114">
        <f t="shared" si="2"/>
        <v>0</v>
      </c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21.5" hidden="1" x14ac:dyDescent="0.9">
      <c r="A355" s="111">
        <f>'PLANTILLA V6'!A355</f>
        <v>0</v>
      </c>
      <c r="B355" s="111">
        <f>'PLANTILLA V6'!B355</f>
        <v>0</v>
      </c>
      <c r="C355" s="111">
        <f>'PLANTILLA V6'!C355</f>
        <v>0</v>
      </c>
      <c r="D355" s="111">
        <f>'PLANTILLA V6'!D355</f>
        <v>0</v>
      </c>
      <c r="E355" s="119"/>
      <c r="F355" s="111"/>
      <c r="G355" s="111"/>
      <c r="H355" s="111"/>
      <c r="I355" s="111"/>
      <c r="J355" s="114">
        <f t="shared" si="2"/>
        <v>0</v>
      </c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21.5" hidden="1" x14ac:dyDescent="0.9">
      <c r="A356" s="111">
        <f>'PLANTILLA V6'!A356</f>
        <v>0</v>
      </c>
      <c r="B356" s="111">
        <f>'PLANTILLA V6'!B356</f>
        <v>0</v>
      </c>
      <c r="C356" s="111">
        <f>'PLANTILLA V6'!C356</f>
        <v>0</v>
      </c>
      <c r="D356" s="111">
        <f>'PLANTILLA V6'!D356</f>
        <v>0</v>
      </c>
      <c r="E356" s="119"/>
      <c r="F356" s="111"/>
      <c r="G356" s="111"/>
      <c r="H356" s="111"/>
      <c r="I356" s="111"/>
      <c r="J356" s="114">
        <f t="shared" si="2"/>
        <v>0</v>
      </c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21.5" hidden="1" x14ac:dyDescent="0.9">
      <c r="A357" s="111">
        <f>'PLANTILLA V6'!A357</f>
        <v>0</v>
      </c>
      <c r="B357" s="111">
        <f>'PLANTILLA V6'!B357</f>
        <v>0</v>
      </c>
      <c r="C357" s="111">
        <f>'PLANTILLA V6'!C357</f>
        <v>0</v>
      </c>
      <c r="D357" s="111">
        <f>'PLANTILLA V6'!D357</f>
        <v>0</v>
      </c>
      <c r="E357" s="119"/>
      <c r="F357" s="111"/>
      <c r="G357" s="111"/>
      <c r="H357" s="111"/>
      <c r="I357" s="111"/>
      <c r="J357" s="114">
        <f t="shared" si="2"/>
        <v>0</v>
      </c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21.5" hidden="1" x14ac:dyDescent="0.9">
      <c r="A358" s="111">
        <f>'PLANTILLA V6'!A358</f>
        <v>0</v>
      </c>
      <c r="B358" s="111">
        <f>'PLANTILLA V6'!B358</f>
        <v>0</v>
      </c>
      <c r="C358" s="111">
        <f>'PLANTILLA V6'!C358</f>
        <v>0</v>
      </c>
      <c r="D358" s="111">
        <f>'PLANTILLA V6'!D358</f>
        <v>0</v>
      </c>
      <c r="E358" s="119"/>
      <c r="F358" s="111"/>
      <c r="G358" s="111"/>
      <c r="H358" s="111"/>
      <c r="I358" s="111"/>
      <c r="J358" s="114">
        <f t="shared" si="2"/>
        <v>0</v>
      </c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21.5" hidden="1" x14ac:dyDescent="0.9">
      <c r="A359" s="111">
        <f>'PLANTILLA V6'!A359</f>
        <v>0</v>
      </c>
      <c r="B359" s="111">
        <f>'PLANTILLA V6'!B359</f>
        <v>0</v>
      </c>
      <c r="C359" s="111">
        <f>'PLANTILLA V6'!C359</f>
        <v>0</v>
      </c>
      <c r="D359" s="111">
        <f>'PLANTILLA V6'!D359</f>
        <v>0</v>
      </c>
      <c r="E359" s="119"/>
      <c r="F359" s="111"/>
      <c r="G359" s="111"/>
      <c r="H359" s="111"/>
      <c r="I359" s="111"/>
      <c r="J359" s="114">
        <f t="shared" si="2"/>
        <v>0</v>
      </c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21.5" hidden="1" x14ac:dyDescent="0.9">
      <c r="A360" s="111">
        <f>'PLANTILLA V6'!A360</f>
        <v>0</v>
      </c>
      <c r="B360" s="111">
        <f>'PLANTILLA V6'!B360</f>
        <v>0</v>
      </c>
      <c r="C360" s="111">
        <f>'PLANTILLA V6'!C360</f>
        <v>0</v>
      </c>
      <c r="D360" s="111">
        <f>'PLANTILLA V6'!D360</f>
        <v>0</v>
      </c>
      <c r="E360" s="119"/>
      <c r="F360" s="111"/>
      <c r="G360" s="111"/>
      <c r="H360" s="111"/>
      <c r="I360" s="111"/>
      <c r="J360" s="114">
        <f t="shared" si="2"/>
        <v>0</v>
      </c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21.5" hidden="1" x14ac:dyDescent="0.9">
      <c r="A361" s="111">
        <f>'PLANTILLA V6'!A361</f>
        <v>0</v>
      </c>
      <c r="B361" s="111">
        <f>'PLANTILLA V6'!B361</f>
        <v>0</v>
      </c>
      <c r="C361" s="111">
        <f>'PLANTILLA V6'!C361</f>
        <v>0</v>
      </c>
      <c r="D361" s="111">
        <f>'PLANTILLA V6'!D361</f>
        <v>0</v>
      </c>
      <c r="E361" s="119"/>
      <c r="F361" s="111"/>
      <c r="G361" s="111"/>
      <c r="H361" s="111"/>
      <c r="I361" s="111"/>
      <c r="J361" s="114">
        <f t="shared" si="2"/>
        <v>0</v>
      </c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21.5" hidden="1" x14ac:dyDescent="0.9">
      <c r="A362" s="111">
        <f>'PLANTILLA V6'!A362</f>
        <v>0</v>
      </c>
      <c r="B362" s="111">
        <f>'PLANTILLA V6'!B362</f>
        <v>0</v>
      </c>
      <c r="C362" s="111">
        <f>'PLANTILLA V6'!C362</f>
        <v>0</v>
      </c>
      <c r="D362" s="111">
        <f>'PLANTILLA V6'!D362</f>
        <v>0</v>
      </c>
      <c r="E362" s="119"/>
      <c r="F362" s="111"/>
      <c r="G362" s="111"/>
      <c r="H362" s="111"/>
      <c r="I362" s="111"/>
      <c r="J362" s="114">
        <f t="shared" si="2"/>
        <v>0</v>
      </c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21.5" hidden="1" x14ac:dyDescent="0.9">
      <c r="A363" s="111">
        <f>'PLANTILLA V6'!A363</f>
        <v>0</v>
      </c>
      <c r="B363" s="111">
        <f>'PLANTILLA V6'!B363</f>
        <v>0</v>
      </c>
      <c r="C363" s="111">
        <f>'PLANTILLA V6'!C363</f>
        <v>0</v>
      </c>
      <c r="D363" s="111">
        <f>'PLANTILLA V6'!D363</f>
        <v>0</v>
      </c>
      <c r="E363" s="119"/>
      <c r="F363" s="111"/>
      <c r="G363" s="111"/>
      <c r="H363" s="111"/>
      <c r="I363" s="111"/>
      <c r="J363" s="114">
        <f t="shared" si="2"/>
        <v>0</v>
      </c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21.5" hidden="1" x14ac:dyDescent="0.9">
      <c r="A364" s="111">
        <f>'PLANTILLA V6'!A364</f>
        <v>0</v>
      </c>
      <c r="B364" s="111">
        <f>'PLANTILLA V6'!B364</f>
        <v>0</v>
      </c>
      <c r="C364" s="111">
        <f>'PLANTILLA V6'!C364</f>
        <v>0</v>
      </c>
      <c r="D364" s="111">
        <f>'PLANTILLA V6'!D364</f>
        <v>0</v>
      </c>
      <c r="E364" s="119"/>
      <c r="F364" s="111"/>
      <c r="G364" s="111"/>
      <c r="H364" s="111"/>
      <c r="I364" s="111"/>
      <c r="J364" s="114">
        <f t="shared" si="2"/>
        <v>0</v>
      </c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21.5" hidden="1" x14ac:dyDescent="0.9">
      <c r="A365" s="111">
        <f>'PLANTILLA V6'!A365</f>
        <v>0</v>
      </c>
      <c r="B365" s="111">
        <f>'PLANTILLA V6'!B365</f>
        <v>0</v>
      </c>
      <c r="C365" s="111">
        <f>'PLANTILLA V6'!C365</f>
        <v>0</v>
      </c>
      <c r="D365" s="111">
        <f>'PLANTILLA V6'!D365</f>
        <v>0</v>
      </c>
      <c r="E365" s="119"/>
      <c r="F365" s="111"/>
      <c r="G365" s="111"/>
      <c r="H365" s="111"/>
      <c r="I365" s="111"/>
      <c r="J365" s="114">
        <f t="shared" si="2"/>
        <v>0</v>
      </c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21.5" hidden="1" x14ac:dyDescent="0.9">
      <c r="A366" s="111">
        <f>'PLANTILLA V6'!A366</f>
        <v>0</v>
      </c>
      <c r="B366" s="111">
        <f>'PLANTILLA V6'!B366</f>
        <v>0</v>
      </c>
      <c r="C366" s="111">
        <f>'PLANTILLA V6'!C366</f>
        <v>0</v>
      </c>
      <c r="D366" s="111">
        <f>'PLANTILLA V6'!D366</f>
        <v>0</v>
      </c>
      <c r="E366" s="119"/>
      <c r="F366" s="111"/>
      <c r="G366" s="111"/>
      <c r="H366" s="111"/>
      <c r="I366" s="111"/>
      <c r="J366" s="114">
        <f t="shared" si="2"/>
        <v>0</v>
      </c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6.5" x14ac:dyDescent="0.45">
      <c r="A367" s="67">
        <f>'PLANTILLA V6'!A367</f>
        <v>0</v>
      </c>
      <c r="B367" s="67">
        <f>'PLANTILLA V6'!B367</f>
        <v>0</v>
      </c>
      <c r="C367" s="67">
        <f>'PLANTILLA V6'!C367</f>
        <v>0</v>
      </c>
      <c r="D367" s="67"/>
      <c r="E367" s="131"/>
      <c r="F367" s="67"/>
      <c r="G367" s="67"/>
      <c r="H367" s="67"/>
      <c r="I367" s="67"/>
      <c r="J367" s="89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</row>
    <row r="368" spans="1:26" ht="16.5" x14ac:dyDescent="0.45">
      <c r="A368" s="67">
        <f>'PLANTILLA V6'!A368</f>
        <v>0</v>
      </c>
      <c r="B368" s="67">
        <f>'PLANTILLA V6'!B368</f>
        <v>0</v>
      </c>
      <c r="C368" s="67">
        <f>'PLANTILLA V6'!C368</f>
        <v>0</v>
      </c>
      <c r="D368" s="67"/>
      <c r="E368" s="131"/>
      <c r="F368" s="67"/>
      <c r="G368" s="67"/>
      <c r="H368" s="67"/>
      <c r="I368" s="67"/>
      <c r="J368" s="89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spans="1:26" ht="16.5" x14ac:dyDescent="0.45">
      <c r="A369" s="67">
        <f>'PLANTILLA V6'!A369</f>
        <v>0</v>
      </c>
      <c r="B369" s="67">
        <f>'PLANTILLA V6'!B369</f>
        <v>0</v>
      </c>
      <c r="C369" s="67">
        <f>'PLANTILLA V6'!C369</f>
        <v>0</v>
      </c>
      <c r="D369" s="67"/>
      <c r="E369" s="131"/>
      <c r="F369" s="67"/>
      <c r="G369" s="67"/>
      <c r="H369" s="67"/>
      <c r="I369" s="67"/>
      <c r="J369" s="89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</row>
    <row r="370" spans="1:26" ht="16.5" x14ac:dyDescent="0.45">
      <c r="A370" s="67">
        <f>'PLANTILLA V6'!A370</f>
        <v>0</v>
      </c>
      <c r="B370" s="67">
        <f>'PLANTILLA V6'!B370</f>
        <v>0</v>
      </c>
      <c r="C370" s="67">
        <f>'PLANTILLA V6'!C370</f>
        <v>0</v>
      </c>
      <c r="D370" s="67"/>
      <c r="E370" s="131"/>
      <c r="F370" s="67"/>
      <c r="G370" s="67"/>
      <c r="H370" s="67"/>
      <c r="I370" s="67"/>
      <c r="J370" s="89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</row>
    <row r="371" spans="1:26" ht="16.5" x14ac:dyDescent="0.45">
      <c r="A371" s="67">
        <f>'PLANTILLA V6'!A371</f>
        <v>0</v>
      </c>
      <c r="B371" s="67">
        <f>'PLANTILLA V6'!B371</f>
        <v>0</v>
      </c>
      <c r="C371" s="67">
        <f>'PLANTILLA V6'!C371</f>
        <v>0</v>
      </c>
      <c r="D371" s="67"/>
      <c r="E371" s="131"/>
      <c r="F371" s="67"/>
      <c r="G371" s="67"/>
      <c r="H371" s="67"/>
      <c r="I371" s="67"/>
      <c r="J371" s="89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</row>
    <row r="372" spans="1:26" ht="16.5" x14ac:dyDescent="0.45">
      <c r="A372" s="67">
        <f>'PLANTILLA V6'!A372</f>
        <v>0</v>
      </c>
      <c r="B372" s="67">
        <f>'PLANTILLA V6'!B372</f>
        <v>0</v>
      </c>
      <c r="C372" s="67">
        <f>'PLANTILLA V6'!C372</f>
        <v>0</v>
      </c>
      <c r="D372" s="67"/>
      <c r="E372" s="131"/>
      <c r="F372" s="67"/>
      <c r="G372" s="67"/>
      <c r="H372" s="67"/>
      <c r="I372" s="67"/>
      <c r="J372" s="89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spans="1:26" ht="16.5" x14ac:dyDescent="0.45">
      <c r="A373" s="67">
        <f>'PLANTILLA V6'!A373</f>
        <v>0</v>
      </c>
      <c r="B373" s="67">
        <f>'PLANTILLA V6'!B373</f>
        <v>0</v>
      </c>
      <c r="C373" s="67">
        <f>'PLANTILLA V6'!C373</f>
        <v>0</v>
      </c>
      <c r="D373" s="67"/>
      <c r="E373" s="131"/>
      <c r="F373" s="67"/>
      <c r="G373" s="67"/>
      <c r="H373" s="67"/>
      <c r="I373" s="67"/>
      <c r="J373" s="89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spans="1:26" ht="16.5" x14ac:dyDescent="0.45">
      <c r="A374" s="67">
        <f>'PLANTILLA V6'!A374</f>
        <v>0</v>
      </c>
      <c r="B374" s="67">
        <f>'PLANTILLA V6'!B374</f>
        <v>0</v>
      </c>
      <c r="C374" s="67">
        <f>'PLANTILLA V6'!C374</f>
        <v>0</v>
      </c>
      <c r="D374" s="67"/>
      <c r="E374" s="131"/>
      <c r="F374" s="67"/>
      <c r="G374" s="67"/>
      <c r="H374" s="67"/>
      <c r="I374" s="67"/>
      <c r="J374" s="89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spans="1:26" ht="16.5" x14ac:dyDescent="0.45">
      <c r="A375" s="67">
        <f>'PLANTILLA V6'!A375</f>
        <v>0</v>
      </c>
      <c r="B375" s="67">
        <f>'PLANTILLA V6'!B375</f>
        <v>0</v>
      </c>
      <c r="C375" s="67">
        <f>'PLANTILLA V6'!C375</f>
        <v>0</v>
      </c>
      <c r="D375" s="67"/>
      <c r="E375" s="131"/>
      <c r="F375" s="67"/>
      <c r="G375" s="67"/>
      <c r="H375" s="67"/>
      <c r="I375" s="67"/>
      <c r="J375" s="89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spans="1:26" ht="16.5" x14ac:dyDescent="0.45">
      <c r="A376" s="67">
        <f>'PLANTILLA V6'!A376</f>
        <v>0</v>
      </c>
      <c r="B376" s="67">
        <f>'PLANTILLA V6'!B376</f>
        <v>0</v>
      </c>
      <c r="C376" s="67">
        <f>'PLANTILLA V6'!C376</f>
        <v>0</v>
      </c>
      <c r="D376" s="67"/>
      <c r="E376" s="131"/>
      <c r="F376" s="67"/>
      <c r="G376" s="67"/>
      <c r="H376" s="67"/>
      <c r="I376" s="67"/>
      <c r="J376" s="89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</row>
    <row r="377" spans="1:26" ht="16.5" x14ac:dyDescent="0.45">
      <c r="A377" s="67">
        <f>'PLANTILLA V6'!A377</f>
        <v>0</v>
      </c>
      <c r="B377" s="67">
        <f>'PLANTILLA V6'!B377</f>
        <v>0</v>
      </c>
      <c r="C377" s="67">
        <f>'PLANTILLA V6'!C377</f>
        <v>0</v>
      </c>
      <c r="D377" s="67"/>
      <c r="E377" s="28"/>
      <c r="F377" s="67"/>
      <c r="G377" s="67"/>
      <c r="H377" s="67"/>
      <c r="I377" s="67"/>
      <c r="J377" s="89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spans="1:26" ht="16.5" x14ac:dyDescent="0.45">
      <c r="A378" s="67">
        <f>'PLANTILLA V6'!A378</f>
        <v>0</v>
      </c>
      <c r="B378" s="67">
        <f>'PLANTILLA V6'!B378</f>
        <v>0</v>
      </c>
      <c r="C378" s="67">
        <f>'PLANTILLA V6'!C378</f>
        <v>0</v>
      </c>
      <c r="D378" s="67"/>
      <c r="E378" s="28"/>
      <c r="F378" s="67"/>
      <c r="G378" s="67"/>
      <c r="H378" s="67"/>
      <c r="I378" s="67"/>
      <c r="J378" s="89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spans="1:26" ht="16.5" x14ac:dyDescent="0.45">
      <c r="A379" s="67">
        <f>'PLANTILLA V6'!A379</f>
        <v>0</v>
      </c>
      <c r="B379" s="67">
        <f>'PLANTILLA V6'!B379</f>
        <v>0</v>
      </c>
      <c r="C379" s="67">
        <f>'PLANTILLA V6'!C379</f>
        <v>0</v>
      </c>
      <c r="D379" s="67"/>
      <c r="E379" s="28"/>
      <c r="F379" s="67"/>
      <c r="G379" s="67"/>
      <c r="H379" s="67"/>
      <c r="I379" s="67"/>
      <c r="J379" s="89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spans="1:26" ht="16.5" x14ac:dyDescent="0.45">
      <c r="A380" s="67">
        <f>'PLANTILLA V6'!A380</f>
        <v>0</v>
      </c>
      <c r="B380" s="67">
        <f>'PLANTILLA V6'!B380</f>
        <v>0</v>
      </c>
      <c r="C380" s="67">
        <f>'PLANTILLA V6'!C380</f>
        <v>0</v>
      </c>
      <c r="D380" s="67"/>
      <c r="E380" s="28"/>
      <c r="F380" s="67"/>
      <c r="G380" s="67"/>
      <c r="H380" s="67"/>
      <c r="I380" s="67"/>
      <c r="J380" s="89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spans="1:26" ht="16.5" x14ac:dyDescent="0.45">
      <c r="A381" s="67">
        <f>'PLANTILLA V6'!A381</f>
        <v>0</v>
      </c>
      <c r="B381" s="67">
        <f>'PLANTILLA V6'!B381</f>
        <v>0</v>
      </c>
      <c r="C381" s="67">
        <f>'PLANTILLA V6'!C381</f>
        <v>0</v>
      </c>
      <c r="D381" s="67"/>
      <c r="E381" s="28"/>
      <c r="F381" s="67"/>
      <c r="G381" s="67"/>
      <c r="H381" s="67"/>
      <c r="I381" s="67"/>
      <c r="J381" s="132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spans="1:26" ht="16.5" x14ac:dyDescent="0.45">
      <c r="A382" s="67">
        <f>'PLANTILLA V6'!A382</f>
        <v>0</v>
      </c>
      <c r="B382" s="67">
        <f>'PLANTILLA V6'!B382</f>
        <v>0</v>
      </c>
      <c r="C382" s="67">
        <f>'PLANTILLA V6'!C382</f>
        <v>0</v>
      </c>
      <c r="D382" s="67"/>
      <c r="E382" s="28"/>
      <c r="F382" s="67"/>
      <c r="G382" s="67"/>
      <c r="H382" s="67"/>
      <c r="I382" s="67"/>
      <c r="J382" s="132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spans="1:26" ht="16.5" x14ac:dyDescent="0.45">
      <c r="A383" s="67">
        <f>'PLANTILLA V6'!A383</f>
        <v>0</v>
      </c>
      <c r="B383" s="67">
        <f>'PLANTILLA V6'!B383</f>
        <v>0</v>
      </c>
      <c r="C383" s="67">
        <f>'PLANTILLA V6'!C383</f>
        <v>0</v>
      </c>
      <c r="D383" s="67"/>
      <c r="E383" s="28"/>
      <c r="F383" s="67"/>
      <c r="G383" s="67"/>
      <c r="H383" s="67"/>
      <c r="I383" s="67"/>
      <c r="J383" s="132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</row>
    <row r="384" spans="1:26" ht="16.5" x14ac:dyDescent="0.45">
      <c r="A384" s="67">
        <f>'PLANTILLA V6'!A384</f>
        <v>0</v>
      </c>
      <c r="B384" s="67">
        <f>'PLANTILLA V6'!B384</f>
        <v>0</v>
      </c>
      <c r="C384" s="67">
        <f>'PLANTILLA V6'!C384</f>
        <v>0</v>
      </c>
      <c r="D384" s="67"/>
      <c r="E384" s="28"/>
      <c r="F384" s="67"/>
      <c r="G384" s="67"/>
      <c r="H384" s="67"/>
      <c r="I384" s="67"/>
      <c r="J384" s="132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</row>
    <row r="385" spans="1:26" ht="16.5" x14ac:dyDescent="0.45">
      <c r="A385" s="67">
        <f>'PLANTILLA V6'!A385</f>
        <v>0</v>
      </c>
      <c r="B385" s="67">
        <f>'PLANTILLA V6'!B385</f>
        <v>0</v>
      </c>
      <c r="C385" s="67">
        <f>'PLANTILLA V6'!C385</f>
        <v>0</v>
      </c>
      <c r="D385" s="67"/>
      <c r="E385" s="28"/>
      <c r="F385" s="67"/>
      <c r="G385" s="67"/>
      <c r="H385" s="67"/>
      <c r="I385" s="67"/>
      <c r="J385" s="132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spans="1:26" ht="16.5" x14ac:dyDescent="0.45">
      <c r="A386" s="67">
        <f>'PLANTILLA V6'!A386</f>
        <v>0</v>
      </c>
      <c r="B386" s="67">
        <f>'PLANTILLA V6'!B386</f>
        <v>0</v>
      </c>
      <c r="C386" s="67">
        <f>'PLANTILLA V6'!C386</f>
        <v>0</v>
      </c>
      <c r="D386" s="67">
        <f>'PLANTILLA V6'!D386</f>
        <v>0</v>
      </c>
      <c r="E386" s="28">
        <f>'PLANTILLA V6'!E386</f>
        <v>0</v>
      </c>
      <c r="F386" s="67">
        <f>'PLANTILLA V6'!F386</f>
        <v>0</v>
      </c>
      <c r="G386" s="67">
        <f>'PLANTILLA V6'!G386</f>
        <v>0</v>
      </c>
      <c r="H386" s="67">
        <f>'PLANTILLA V6'!H386</f>
        <v>0</v>
      </c>
      <c r="I386" s="67">
        <f>'PLANTILLA V6'!I386</f>
        <v>0</v>
      </c>
      <c r="J386" s="132">
        <f>'PLANTILLA V6'!J386</f>
        <v>0</v>
      </c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spans="1:26" ht="16.5" x14ac:dyDescent="0.45">
      <c r="A387" s="67">
        <f>'PLANTILLA V6'!A387</f>
        <v>0</v>
      </c>
      <c r="B387" s="67">
        <f>'PLANTILLA V6'!B387</f>
        <v>0</v>
      </c>
      <c r="C387" s="67">
        <f>'PLANTILLA V6'!C387</f>
        <v>0</v>
      </c>
      <c r="D387" s="67">
        <f>'PLANTILLA V6'!D387</f>
        <v>0</v>
      </c>
      <c r="E387" s="28">
        <f>'PLANTILLA V6'!E387</f>
        <v>0</v>
      </c>
      <c r="F387" s="67">
        <f>'PLANTILLA V6'!F387</f>
        <v>0</v>
      </c>
      <c r="G387" s="67">
        <f>'PLANTILLA V6'!G387</f>
        <v>0</v>
      </c>
      <c r="H387" s="67">
        <f>'PLANTILLA V6'!H387</f>
        <v>0</v>
      </c>
      <c r="I387" s="67">
        <f>'PLANTILLA V6'!I387</f>
        <v>0</v>
      </c>
      <c r="J387" s="132">
        <f>'PLANTILLA V6'!J387</f>
        <v>0</v>
      </c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spans="1:26" ht="16.5" x14ac:dyDescent="0.45">
      <c r="A388" s="67">
        <f>'PLANTILLA V6'!A388</f>
        <v>0</v>
      </c>
      <c r="B388" s="67">
        <f>'PLANTILLA V6'!B388</f>
        <v>0</v>
      </c>
      <c r="C388" s="67">
        <f>'PLANTILLA V6'!C388</f>
        <v>0</v>
      </c>
      <c r="D388" s="67">
        <f>'PLANTILLA V6'!D388</f>
        <v>0</v>
      </c>
      <c r="E388" s="28">
        <f>'PLANTILLA V6'!E388</f>
        <v>0</v>
      </c>
      <c r="F388" s="67">
        <f>'PLANTILLA V6'!F388</f>
        <v>0</v>
      </c>
      <c r="G388" s="67">
        <f>'PLANTILLA V6'!G388</f>
        <v>0</v>
      </c>
      <c r="H388" s="67">
        <f>'PLANTILLA V6'!H388</f>
        <v>0</v>
      </c>
      <c r="I388" s="67">
        <f>'PLANTILLA V6'!I388</f>
        <v>0</v>
      </c>
      <c r="J388" s="132">
        <f>'PLANTILLA V6'!J388</f>
        <v>0</v>
      </c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spans="1:26" ht="16.5" x14ac:dyDescent="0.45">
      <c r="A389" s="67">
        <f>'PLANTILLA V6'!A389</f>
        <v>0</v>
      </c>
      <c r="B389" s="67">
        <f>'PLANTILLA V6'!B389</f>
        <v>0</v>
      </c>
      <c r="C389" s="67">
        <f>'PLANTILLA V6'!C389</f>
        <v>0</v>
      </c>
      <c r="D389" s="67">
        <f>'PLANTILLA V6'!D389</f>
        <v>0</v>
      </c>
      <c r="E389" s="28">
        <f>'PLANTILLA V6'!E389</f>
        <v>0</v>
      </c>
      <c r="F389" s="67">
        <f>'PLANTILLA V6'!F389</f>
        <v>0</v>
      </c>
      <c r="G389" s="67">
        <f>'PLANTILLA V6'!G389</f>
        <v>0</v>
      </c>
      <c r="H389" s="67">
        <f>'PLANTILLA V6'!H389</f>
        <v>0</v>
      </c>
      <c r="I389" s="67">
        <f>'PLANTILLA V6'!I389</f>
        <v>0</v>
      </c>
      <c r="J389" s="132">
        <f>'PLANTILLA V6'!J389</f>
        <v>0</v>
      </c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spans="1:26" ht="16.5" x14ac:dyDescent="0.45">
      <c r="A390" s="67">
        <f>'PLANTILLA V6'!A390</f>
        <v>0</v>
      </c>
      <c r="B390" s="67">
        <f>'PLANTILLA V6'!B390</f>
        <v>0</v>
      </c>
      <c r="C390" s="67">
        <f>'PLANTILLA V6'!C390</f>
        <v>0</v>
      </c>
      <c r="D390" s="67">
        <f>'PLANTILLA V6'!D390</f>
        <v>0</v>
      </c>
      <c r="E390" s="28">
        <f>'PLANTILLA V6'!E390</f>
        <v>0</v>
      </c>
      <c r="F390" s="67">
        <f>'PLANTILLA V6'!F390</f>
        <v>0</v>
      </c>
      <c r="G390" s="67">
        <f>'PLANTILLA V6'!G390</f>
        <v>0</v>
      </c>
      <c r="H390" s="67">
        <f>'PLANTILLA V6'!H390</f>
        <v>0</v>
      </c>
      <c r="I390" s="67">
        <f>'PLANTILLA V6'!I390</f>
        <v>0</v>
      </c>
      <c r="J390" s="132">
        <f>'PLANTILLA V6'!J390</f>
        <v>0</v>
      </c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spans="1:26" ht="16.5" x14ac:dyDescent="0.45">
      <c r="A391" s="67">
        <f>'PLANTILLA V6'!A391</f>
        <v>0</v>
      </c>
      <c r="B391" s="67">
        <f>'PLANTILLA V6'!B391</f>
        <v>0</v>
      </c>
      <c r="C391" s="67">
        <f>'PLANTILLA V6'!C391</f>
        <v>0</v>
      </c>
      <c r="D391" s="67">
        <f>'PLANTILLA V6'!D391</f>
        <v>0</v>
      </c>
      <c r="E391" s="28">
        <f>'PLANTILLA V6'!E391</f>
        <v>0</v>
      </c>
      <c r="F391" s="67">
        <f>'PLANTILLA V6'!F391</f>
        <v>0</v>
      </c>
      <c r="G391" s="67">
        <f>'PLANTILLA V6'!G391</f>
        <v>0</v>
      </c>
      <c r="H391" s="67">
        <f>'PLANTILLA V6'!H391</f>
        <v>0</v>
      </c>
      <c r="I391" s="67">
        <f>'PLANTILLA V6'!I391</f>
        <v>0</v>
      </c>
      <c r="J391" s="132">
        <f>'PLANTILLA V6'!J391</f>
        <v>0</v>
      </c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spans="1:26" ht="16.5" x14ac:dyDescent="0.45">
      <c r="A392" s="67">
        <f>'PLANTILLA V6'!A392</f>
        <v>0</v>
      </c>
      <c r="B392" s="67">
        <f>'PLANTILLA V6'!B392</f>
        <v>0</v>
      </c>
      <c r="C392" s="67">
        <f>'PLANTILLA V6'!C392</f>
        <v>0</v>
      </c>
      <c r="D392" s="67">
        <f>'PLANTILLA V6'!D392</f>
        <v>0</v>
      </c>
      <c r="E392" s="28">
        <f>'PLANTILLA V6'!E392</f>
        <v>0</v>
      </c>
      <c r="F392" s="67">
        <f>'PLANTILLA V6'!F392</f>
        <v>0</v>
      </c>
      <c r="G392" s="67">
        <f>'PLANTILLA V6'!G392</f>
        <v>0</v>
      </c>
      <c r="H392" s="67">
        <f>'PLANTILLA V6'!H392</f>
        <v>0</v>
      </c>
      <c r="I392" s="67">
        <f>'PLANTILLA V6'!I392</f>
        <v>0</v>
      </c>
      <c r="J392" s="132">
        <f>'PLANTILLA V6'!J392</f>
        <v>0</v>
      </c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spans="1:26" ht="16.5" x14ac:dyDescent="0.45">
      <c r="A393" s="67">
        <f>'PLANTILLA V6'!A393</f>
        <v>0</v>
      </c>
      <c r="B393" s="67">
        <f>'PLANTILLA V6'!B393</f>
        <v>0</v>
      </c>
      <c r="C393" s="67">
        <f>'PLANTILLA V6'!C393</f>
        <v>0</v>
      </c>
      <c r="D393" s="67">
        <f>'PLANTILLA V6'!D393</f>
        <v>0</v>
      </c>
      <c r="E393" s="28">
        <f>'PLANTILLA V6'!E393</f>
        <v>0</v>
      </c>
      <c r="F393" s="67">
        <f>'PLANTILLA V6'!F393</f>
        <v>0</v>
      </c>
      <c r="G393" s="67">
        <f>'PLANTILLA V6'!G393</f>
        <v>0</v>
      </c>
      <c r="H393" s="67">
        <f>'PLANTILLA V6'!H393</f>
        <v>0</v>
      </c>
      <c r="I393" s="67">
        <f>'PLANTILLA V6'!I393</f>
        <v>0</v>
      </c>
      <c r="J393" s="132">
        <f>'PLANTILLA V6'!J393</f>
        <v>0</v>
      </c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</row>
    <row r="394" spans="1:26" ht="16.5" x14ac:dyDescent="0.45">
      <c r="A394" s="67">
        <f>'PLANTILLA V6'!A394</f>
        <v>0</v>
      </c>
      <c r="B394" s="67">
        <f>'PLANTILLA V6'!B394</f>
        <v>0</v>
      </c>
      <c r="C394" s="67">
        <f>'PLANTILLA V6'!C394</f>
        <v>0</v>
      </c>
      <c r="D394" s="67">
        <f>'PLANTILLA V6'!D394</f>
        <v>0</v>
      </c>
      <c r="E394" s="28">
        <f>'PLANTILLA V6'!E394</f>
        <v>0</v>
      </c>
      <c r="F394" s="67">
        <f>'PLANTILLA V6'!F394</f>
        <v>0</v>
      </c>
      <c r="G394" s="67">
        <f>'PLANTILLA V6'!G394</f>
        <v>0</v>
      </c>
      <c r="H394" s="67">
        <f>'PLANTILLA V6'!H394</f>
        <v>0</v>
      </c>
      <c r="I394" s="67">
        <f>'PLANTILLA V6'!I394</f>
        <v>0</v>
      </c>
      <c r="J394" s="132">
        <f>'PLANTILLA V6'!J394</f>
        <v>0</v>
      </c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</row>
    <row r="395" spans="1:26" ht="16.5" x14ac:dyDescent="0.45">
      <c r="A395" s="67">
        <f>'PLANTILLA V6'!A395</f>
        <v>0</v>
      </c>
      <c r="B395" s="67">
        <f>'PLANTILLA V6'!B395</f>
        <v>0</v>
      </c>
      <c r="C395" s="67">
        <f>'PLANTILLA V6'!C395</f>
        <v>0</v>
      </c>
      <c r="D395" s="67">
        <f>'PLANTILLA V6'!D395</f>
        <v>0</v>
      </c>
      <c r="E395" s="28">
        <f>'PLANTILLA V6'!E395</f>
        <v>0</v>
      </c>
      <c r="F395" s="67">
        <f>'PLANTILLA V6'!F395</f>
        <v>0</v>
      </c>
      <c r="G395" s="67">
        <f>'PLANTILLA V6'!G395</f>
        <v>0</v>
      </c>
      <c r="H395" s="67">
        <f>'PLANTILLA V6'!H395</f>
        <v>0</v>
      </c>
      <c r="I395" s="67">
        <f>'PLANTILLA V6'!I395</f>
        <v>0</v>
      </c>
      <c r="J395" s="132">
        <f>'PLANTILLA V6'!J395</f>
        <v>0</v>
      </c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</row>
    <row r="396" spans="1:26" ht="16.5" x14ac:dyDescent="0.45">
      <c r="A396" s="67">
        <f>'PLANTILLA V6'!A396</f>
        <v>0</v>
      </c>
      <c r="B396" s="67">
        <f>'PLANTILLA V6'!B396</f>
        <v>0</v>
      </c>
      <c r="C396" s="67">
        <f>'PLANTILLA V6'!C396</f>
        <v>0</v>
      </c>
      <c r="D396" s="67">
        <f>'PLANTILLA V6'!D396</f>
        <v>0</v>
      </c>
      <c r="E396" s="28">
        <f>'PLANTILLA V6'!E396</f>
        <v>0</v>
      </c>
      <c r="F396" s="67">
        <f>'PLANTILLA V6'!F396</f>
        <v>0</v>
      </c>
      <c r="G396" s="67">
        <f>'PLANTILLA V6'!G396</f>
        <v>0</v>
      </c>
      <c r="H396" s="67">
        <f>'PLANTILLA V6'!H396</f>
        <v>0</v>
      </c>
      <c r="I396" s="67">
        <f>'PLANTILLA V6'!I396</f>
        <v>0</v>
      </c>
      <c r="J396" s="132">
        <f>'PLANTILLA V6'!J396</f>
        <v>0</v>
      </c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</row>
    <row r="397" spans="1:26" ht="16.5" x14ac:dyDescent="0.45">
      <c r="A397" s="67">
        <f>'PLANTILLA V6'!A397</f>
        <v>0</v>
      </c>
      <c r="B397" s="67">
        <f>'PLANTILLA V6'!B397</f>
        <v>0</v>
      </c>
      <c r="C397" s="67">
        <f>'PLANTILLA V6'!C397</f>
        <v>0</v>
      </c>
      <c r="D397" s="67">
        <f>'PLANTILLA V6'!D397</f>
        <v>0</v>
      </c>
      <c r="E397" s="28">
        <f>'PLANTILLA V6'!E397</f>
        <v>0</v>
      </c>
      <c r="F397" s="67">
        <f>'PLANTILLA V6'!F397</f>
        <v>0</v>
      </c>
      <c r="G397" s="67">
        <f>'PLANTILLA V6'!G397</f>
        <v>0</v>
      </c>
      <c r="H397" s="67">
        <f>'PLANTILLA V6'!H397</f>
        <v>0</v>
      </c>
      <c r="I397" s="67">
        <f>'PLANTILLA V6'!I397</f>
        <v>0</v>
      </c>
      <c r="J397" s="132">
        <f>'PLANTILLA V6'!J397</f>
        <v>0</v>
      </c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</row>
    <row r="398" spans="1:26" ht="16.5" x14ac:dyDescent="0.45">
      <c r="A398" s="67">
        <f>'PLANTILLA V6'!A398</f>
        <v>0</v>
      </c>
      <c r="B398" s="67">
        <f>'PLANTILLA V6'!B398</f>
        <v>0</v>
      </c>
      <c r="C398" s="67">
        <f>'PLANTILLA V6'!C398</f>
        <v>0</v>
      </c>
      <c r="D398" s="67">
        <f>'PLANTILLA V6'!D398</f>
        <v>0</v>
      </c>
      <c r="E398" s="28">
        <f>'PLANTILLA V6'!E398</f>
        <v>0</v>
      </c>
      <c r="F398" s="67">
        <f>'PLANTILLA V6'!F398</f>
        <v>0</v>
      </c>
      <c r="G398" s="67">
        <f>'PLANTILLA V6'!G398</f>
        <v>0</v>
      </c>
      <c r="H398" s="67">
        <f>'PLANTILLA V6'!H398</f>
        <v>0</v>
      </c>
      <c r="I398" s="67">
        <f>'PLANTILLA V6'!I398</f>
        <v>0</v>
      </c>
      <c r="J398" s="132">
        <f>'PLANTILLA V6'!J398</f>
        <v>0</v>
      </c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</row>
    <row r="399" spans="1:26" ht="16.5" x14ac:dyDescent="0.45">
      <c r="A399" s="67">
        <f>'PLANTILLA V6'!A399</f>
        <v>0</v>
      </c>
      <c r="B399" s="67">
        <f>'PLANTILLA V6'!B399</f>
        <v>0</v>
      </c>
      <c r="C399" s="67">
        <f>'PLANTILLA V6'!C399</f>
        <v>0</v>
      </c>
      <c r="D399" s="67">
        <f>'PLANTILLA V6'!D399</f>
        <v>0</v>
      </c>
      <c r="E399" s="28">
        <f>'PLANTILLA V6'!E399</f>
        <v>0</v>
      </c>
      <c r="F399" s="67">
        <f>'PLANTILLA V6'!F399</f>
        <v>0</v>
      </c>
      <c r="G399" s="67">
        <f>'PLANTILLA V6'!G399</f>
        <v>0</v>
      </c>
      <c r="H399" s="67">
        <f>'PLANTILLA V6'!H399</f>
        <v>0</v>
      </c>
      <c r="I399" s="67">
        <f>'PLANTILLA V6'!I399</f>
        <v>0</v>
      </c>
      <c r="J399" s="132">
        <f>'PLANTILLA V6'!J399</f>
        <v>0</v>
      </c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</row>
    <row r="400" spans="1:26" ht="16.5" x14ac:dyDescent="0.45">
      <c r="A400" s="67">
        <f>'PLANTILLA V6'!A400</f>
        <v>0</v>
      </c>
      <c r="B400" s="67">
        <f>'PLANTILLA V6'!B400</f>
        <v>0</v>
      </c>
      <c r="C400" s="67">
        <f>'PLANTILLA V6'!C400</f>
        <v>0</v>
      </c>
      <c r="D400" s="67">
        <f>'PLANTILLA V6'!D400</f>
        <v>0</v>
      </c>
      <c r="E400" s="28">
        <f>'PLANTILLA V6'!E400</f>
        <v>0</v>
      </c>
      <c r="F400" s="67">
        <f>'PLANTILLA V6'!F400</f>
        <v>0</v>
      </c>
      <c r="G400" s="67">
        <f>'PLANTILLA V6'!G400</f>
        <v>0</v>
      </c>
      <c r="H400" s="67">
        <f>'PLANTILLA V6'!H400</f>
        <v>0</v>
      </c>
      <c r="I400" s="67">
        <f>'PLANTILLA V6'!I400</f>
        <v>0</v>
      </c>
      <c r="J400" s="132">
        <f>'PLANTILLA V6'!J400</f>
        <v>0</v>
      </c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</row>
    <row r="401" spans="1:26" ht="16.5" x14ac:dyDescent="0.45">
      <c r="A401" s="67">
        <f>'PLANTILLA V6'!A401</f>
        <v>0</v>
      </c>
      <c r="B401" s="67">
        <f>'PLANTILLA V6'!B401</f>
        <v>0</v>
      </c>
      <c r="C401" s="67">
        <f>'PLANTILLA V6'!C401</f>
        <v>0</v>
      </c>
      <c r="D401" s="67">
        <f>'PLANTILLA V6'!D401</f>
        <v>0</v>
      </c>
      <c r="E401" s="28">
        <f>'PLANTILLA V6'!E401</f>
        <v>0</v>
      </c>
      <c r="F401" s="67">
        <f>'PLANTILLA V6'!F401</f>
        <v>0</v>
      </c>
      <c r="G401" s="67">
        <f>'PLANTILLA V6'!G401</f>
        <v>0</v>
      </c>
      <c r="H401" s="67">
        <f>'PLANTILLA V6'!H401</f>
        <v>0</v>
      </c>
      <c r="I401" s="67">
        <f>'PLANTILLA V6'!I401</f>
        <v>0</v>
      </c>
      <c r="J401" s="132">
        <f>'PLANTILLA V6'!J401</f>
        <v>0</v>
      </c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</row>
    <row r="402" spans="1:26" ht="16.5" x14ac:dyDescent="0.45">
      <c r="A402" s="67">
        <f>'PLANTILLA V6'!A402</f>
        <v>0</v>
      </c>
      <c r="B402" s="67">
        <f>'PLANTILLA V6'!B402</f>
        <v>0</v>
      </c>
      <c r="C402" s="67">
        <f>'PLANTILLA V6'!C402</f>
        <v>0</v>
      </c>
      <c r="D402" s="67">
        <f>'PLANTILLA V6'!D402</f>
        <v>0</v>
      </c>
      <c r="E402" s="28">
        <f>'PLANTILLA V6'!E402</f>
        <v>0</v>
      </c>
      <c r="F402" s="67">
        <f>'PLANTILLA V6'!F402</f>
        <v>0</v>
      </c>
      <c r="G402" s="67">
        <f>'PLANTILLA V6'!G402</f>
        <v>0</v>
      </c>
      <c r="H402" s="67">
        <f>'PLANTILLA V6'!H402</f>
        <v>0</v>
      </c>
      <c r="I402" s="67">
        <f>'PLANTILLA V6'!I402</f>
        <v>0</v>
      </c>
      <c r="J402" s="132">
        <f>'PLANTILLA V6'!J402</f>
        <v>0</v>
      </c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spans="1:26" ht="16.5" x14ac:dyDescent="0.45">
      <c r="A403" s="67">
        <f>'PLANTILLA V6'!A403</f>
        <v>0</v>
      </c>
      <c r="B403" s="67">
        <f>'PLANTILLA V6'!B403</f>
        <v>0</v>
      </c>
      <c r="C403" s="67">
        <f>'PLANTILLA V6'!C403</f>
        <v>0</v>
      </c>
      <c r="D403" s="67">
        <f>'PLANTILLA V6'!D403</f>
        <v>0</v>
      </c>
      <c r="E403" s="28">
        <f>'PLANTILLA V6'!E403</f>
        <v>0</v>
      </c>
      <c r="F403" s="67">
        <f>'PLANTILLA V6'!F403</f>
        <v>0</v>
      </c>
      <c r="G403" s="67">
        <f>'PLANTILLA V6'!G403</f>
        <v>0</v>
      </c>
      <c r="H403" s="67">
        <f>'PLANTILLA V6'!H403</f>
        <v>0</v>
      </c>
      <c r="I403" s="67">
        <f>'PLANTILLA V6'!I403</f>
        <v>0</v>
      </c>
      <c r="J403" s="132">
        <f>'PLANTILLA V6'!J403</f>
        <v>0</v>
      </c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</row>
    <row r="404" spans="1:26" ht="16.5" x14ac:dyDescent="0.45">
      <c r="A404" s="67">
        <f>'PLANTILLA V6'!A404</f>
        <v>0</v>
      </c>
      <c r="B404" s="67">
        <f>'PLANTILLA V6'!B404</f>
        <v>0</v>
      </c>
      <c r="C404" s="67">
        <f>'PLANTILLA V6'!C404</f>
        <v>0</v>
      </c>
      <c r="D404" s="67">
        <f>'PLANTILLA V6'!D404</f>
        <v>0</v>
      </c>
      <c r="E404" s="28">
        <f>'PLANTILLA V6'!E404</f>
        <v>0</v>
      </c>
      <c r="F404" s="67">
        <f>'PLANTILLA V6'!F404</f>
        <v>0</v>
      </c>
      <c r="G404" s="67">
        <f>'PLANTILLA V6'!G404</f>
        <v>0</v>
      </c>
      <c r="H404" s="67">
        <f>'PLANTILLA V6'!H404</f>
        <v>0</v>
      </c>
      <c r="I404" s="67">
        <f>'PLANTILLA V6'!I404</f>
        <v>0</v>
      </c>
      <c r="J404" s="132">
        <f>'PLANTILLA V6'!J404</f>
        <v>0</v>
      </c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</row>
    <row r="405" spans="1:26" ht="16.5" x14ac:dyDescent="0.45">
      <c r="A405" s="67">
        <f>'PLANTILLA V6'!A405</f>
        <v>0</v>
      </c>
      <c r="B405" s="67">
        <f>'PLANTILLA V6'!B405</f>
        <v>0</v>
      </c>
      <c r="C405" s="67">
        <f>'PLANTILLA V6'!C405</f>
        <v>0</v>
      </c>
      <c r="D405" s="67">
        <f>'PLANTILLA V6'!D405</f>
        <v>0</v>
      </c>
      <c r="E405" s="28">
        <f>'PLANTILLA V6'!E405</f>
        <v>0</v>
      </c>
      <c r="F405" s="67">
        <f>'PLANTILLA V6'!F405</f>
        <v>0</v>
      </c>
      <c r="G405" s="67">
        <f>'PLANTILLA V6'!G405</f>
        <v>0</v>
      </c>
      <c r="H405" s="67">
        <f>'PLANTILLA V6'!H405</f>
        <v>0</v>
      </c>
      <c r="I405" s="67">
        <f>'PLANTILLA V6'!I405</f>
        <v>0</v>
      </c>
      <c r="J405" s="132">
        <f>'PLANTILLA V6'!J405</f>
        <v>0</v>
      </c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</row>
    <row r="406" spans="1:26" ht="16.5" x14ac:dyDescent="0.45">
      <c r="A406" s="67">
        <f>'PLANTILLA V6'!A406</f>
        <v>0</v>
      </c>
      <c r="B406" s="67">
        <f>'PLANTILLA V6'!B406</f>
        <v>0</v>
      </c>
      <c r="C406" s="67">
        <f>'PLANTILLA V6'!C406</f>
        <v>0</v>
      </c>
      <c r="D406" s="67">
        <f>'PLANTILLA V6'!D406</f>
        <v>0</v>
      </c>
      <c r="E406" s="28">
        <f>'PLANTILLA V6'!E406</f>
        <v>0</v>
      </c>
      <c r="F406" s="67">
        <f>'PLANTILLA V6'!F406</f>
        <v>0</v>
      </c>
      <c r="G406" s="67">
        <f>'PLANTILLA V6'!G406</f>
        <v>0</v>
      </c>
      <c r="H406" s="67">
        <f>'PLANTILLA V6'!H406</f>
        <v>0</v>
      </c>
      <c r="I406" s="67">
        <f>'PLANTILLA V6'!I406</f>
        <v>0</v>
      </c>
      <c r="J406" s="132">
        <f>'PLANTILLA V6'!J406</f>
        <v>0</v>
      </c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</row>
    <row r="407" spans="1:26" ht="16.5" x14ac:dyDescent="0.45">
      <c r="A407" s="67">
        <f>'PLANTILLA V6'!A407</f>
        <v>0</v>
      </c>
      <c r="B407" s="67">
        <f>'PLANTILLA V6'!B407</f>
        <v>0</v>
      </c>
      <c r="C407" s="67">
        <f>'PLANTILLA V6'!C407</f>
        <v>0</v>
      </c>
      <c r="D407" s="67">
        <f>'PLANTILLA V6'!D407</f>
        <v>0</v>
      </c>
      <c r="E407" s="28">
        <f>'PLANTILLA V6'!E407</f>
        <v>0</v>
      </c>
      <c r="F407" s="67">
        <f>'PLANTILLA V6'!F407</f>
        <v>0</v>
      </c>
      <c r="G407" s="67">
        <f>'PLANTILLA V6'!G407</f>
        <v>0</v>
      </c>
      <c r="H407" s="67">
        <f>'PLANTILLA V6'!H407</f>
        <v>0</v>
      </c>
      <c r="I407" s="67">
        <f>'PLANTILLA V6'!I407</f>
        <v>0</v>
      </c>
      <c r="J407" s="132">
        <f>'PLANTILLA V6'!J407</f>
        <v>0</v>
      </c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spans="1:26" ht="16.5" x14ac:dyDescent="0.45">
      <c r="A408" s="67">
        <f>'PLANTILLA V6'!A408</f>
        <v>0</v>
      </c>
      <c r="B408" s="67">
        <f>'PLANTILLA V6'!B408</f>
        <v>0</v>
      </c>
      <c r="C408" s="67">
        <f>'PLANTILLA V6'!C408</f>
        <v>0</v>
      </c>
      <c r="D408" s="67">
        <f>'PLANTILLA V6'!D408</f>
        <v>0</v>
      </c>
      <c r="E408" s="28">
        <f>'PLANTILLA V6'!E408</f>
        <v>0</v>
      </c>
      <c r="F408" s="67">
        <f>'PLANTILLA V6'!F408</f>
        <v>0</v>
      </c>
      <c r="G408" s="67">
        <f>'PLANTILLA V6'!G408</f>
        <v>0</v>
      </c>
      <c r="H408" s="67">
        <f>'PLANTILLA V6'!H408</f>
        <v>0</v>
      </c>
      <c r="I408" s="67">
        <f>'PLANTILLA V6'!I408</f>
        <v>0</v>
      </c>
      <c r="J408" s="132">
        <f>'PLANTILLA V6'!J408</f>
        <v>0</v>
      </c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</row>
    <row r="409" spans="1:26" ht="16.5" x14ac:dyDescent="0.45">
      <c r="A409" s="67">
        <f>'PLANTILLA V6'!A409</f>
        <v>0</v>
      </c>
      <c r="B409" s="67">
        <f>'PLANTILLA V6'!B409</f>
        <v>0</v>
      </c>
      <c r="C409" s="67">
        <f>'PLANTILLA V6'!C409</f>
        <v>0</v>
      </c>
      <c r="D409" s="67">
        <f>'PLANTILLA V6'!D409</f>
        <v>0</v>
      </c>
      <c r="E409" s="28">
        <f>'PLANTILLA V6'!E409</f>
        <v>0</v>
      </c>
      <c r="F409" s="67">
        <f>'PLANTILLA V6'!F409</f>
        <v>0</v>
      </c>
      <c r="G409" s="67">
        <f>'PLANTILLA V6'!G409</f>
        <v>0</v>
      </c>
      <c r="H409" s="67">
        <f>'PLANTILLA V6'!H409</f>
        <v>0</v>
      </c>
      <c r="I409" s="67">
        <f>'PLANTILLA V6'!I409</f>
        <v>0</v>
      </c>
      <c r="J409" s="132">
        <f>'PLANTILLA V6'!J409</f>
        <v>0</v>
      </c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</row>
    <row r="410" spans="1:26" ht="16.5" x14ac:dyDescent="0.45">
      <c r="A410" s="67">
        <f>'PLANTILLA V6'!A410</f>
        <v>0</v>
      </c>
      <c r="B410" s="67">
        <f>'PLANTILLA V6'!B410</f>
        <v>0</v>
      </c>
      <c r="C410" s="67">
        <f>'PLANTILLA V6'!C410</f>
        <v>0</v>
      </c>
      <c r="D410" s="67">
        <f>'PLANTILLA V6'!D410</f>
        <v>0</v>
      </c>
      <c r="E410" s="28">
        <f>'PLANTILLA V6'!E410</f>
        <v>0</v>
      </c>
      <c r="F410" s="67">
        <f>'PLANTILLA V6'!F410</f>
        <v>0</v>
      </c>
      <c r="G410" s="67">
        <f>'PLANTILLA V6'!G410</f>
        <v>0</v>
      </c>
      <c r="H410" s="67">
        <f>'PLANTILLA V6'!H410</f>
        <v>0</v>
      </c>
      <c r="I410" s="67">
        <f>'PLANTILLA V6'!I410</f>
        <v>0</v>
      </c>
      <c r="J410" s="132">
        <f>'PLANTILLA V6'!J410</f>
        <v>0</v>
      </c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</row>
    <row r="411" spans="1:26" ht="16.5" x14ac:dyDescent="0.45">
      <c r="A411" s="67">
        <f>'PLANTILLA V6'!A411</f>
        <v>0</v>
      </c>
      <c r="B411" s="67">
        <f>'PLANTILLA V6'!B411</f>
        <v>0</v>
      </c>
      <c r="C411" s="67">
        <f>'PLANTILLA V6'!C411</f>
        <v>0</v>
      </c>
      <c r="D411" s="67">
        <f>'PLANTILLA V6'!D411</f>
        <v>0</v>
      </c>
      <c r="E411" s="28">
        <f>'PLANTILLA V6'!E411</f>
        <v>0</v>
      </c>
      <c r="F411" s="67">
        <f>'PLANTILLA V6'!F411</f>
        <v>0</v>
      </c>
      <c r="G411" s="67">
        <f>'PLANTILLA V6'!G411</f>
        <v>0</v>
      </c>
      <c r="H411" s="67">
        <f>'PLANTILLA V6'!H411</f>
        <v>0</v>
      </c>
      <c r="I411" s="67">
        <f>'PLANTILLA V6'!I411</f>
        <v>0</v>
      </c>
      <c r="J411" s="132">
        <f>'PLANTILLA V6'!J411</f>
        <v>0</v>
      </c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</row>
    <row r="412" spans="1:26" ht="16.5" x14ac:dyDescent="0.45">
      <c r="A412" s="67">
        <f>'PLANTILLA V6'!A412</f>
        <v>0</v>
      </c>
      <c r="B412" s="67">
        <f>'PLANTILLA V6'!B412</f>
        <v>0</v>
      </c>
      <c r="C412" s="67">
        <f>'PLANTILLA V6'!C412</f>
        <v>0</v>
      </c>
      <c r="D412" s="67">
        <f>'PLANTILLA V6'!D412</f>
        <v>0</v>
      </c>
      <c r="E412" s="28">
        <f>'PLANTILLA V6'!E412</f>
        <v>0</v>
      </c>
      <c r="F412" s="67">
        <f>'PLANTILLA V6'!F412</f>
        <v>0</v>
      </c>
      <c r="G412" s="67">
        <f>'PLANTILLA V6'!G412</f>
        <v>0</v>
      </c>
      <c r="H412" s="67">
        <f>'PLANTILLA V6'!H412</f>
        <v>0</v>
      </c>
      <c r="I412" s="67">
        <f>'PLANTILLA V6'!I412</f>
        <v>0</v>
      </c>
      <c r="J412" s="132">
        <f>'PLANTILLA V6'!J412</f>
        <v>0</v>
      </c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</row>
    <row r="413" spans="1:26" ht="16.5" x14ac:dyDescent="0.45">
      <c r="A413" s="67">
        <f>'PLANTILLA V6'!A413</f>
        <v>0</v>
      </c>
      <c r="B413" s="67">
        <f>'PLANTILLA V6'!B413</f>
        <v>0</v>
      </c>
      <c r="C413" s="67">
        <f>'PLANTILLA V6'!C413</f>
        <v>0</v>
      </c>
      <c r="D413" s="67">
        <f>'PLANTILLA V6'!D413</f>
        <v>0</v>
      </c>
      <c r="E413" s="28">
        <f>'PLANTILLA V6'!E413</f>
        <v>0</v>
      </c>
      <c r="F413" s="67">
        <f>'PLANTILLA V6'!F413</f>
        <v>0</v>
      </c>
      <c r="G413" s="67">
        <f>'PLANTILLA V6'!G413</f>
        <v>0</v>
      </c>
      <c r="H413" s="67">
        <f>'PLANTILLA V6'!H413</f>
        <v>0</v>
      </c>
      <c r="I413" s="67">
        <f>'PLANTILLA V6'!I413</f>
        <v>0</v>
      </c>
      <c r="J413" s="132">
        <f>'PLANTILLA V6'!J413</f>
        <v>0</v>
      </c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</row>
    <row r="414" spans="1:26" ht="16.5" x14ac:dyDescent="0.45">
      <c r="A414" s="67">
        <f>'PLANTILLA V6'!A414</f>
        <v>0</v>
      </c>
      <c r="B414" s="67">
        <f>'PLANTILLA V6'!B414</f>
        <v>0</v>
      </c>
      <c r="C414" s="67">
        <f>'PLANTILLA V6'!C414</f>
        <v>0</v>
      </c>
      <c r="D414" s="67">
        <f>'PLANTILLA V6'!D414</f>
        <v>0</v>
      </c>
      <c r="E414" s="28">
        <f>'PLANTILLA V6'!E414</f>
        <v>0</v>
      </c>
      <c r="F414" s="67">
        <f>'PLANTILLA V6'!F414</f>
        <v>0</v>
      </c>
      <c r="G414" s="67">
        <f>'PLANTILLA V6'!G414</f>
        <v>0</v>
      </c>
      <c r="H414" s="67">
        <f>'PLANTILLA V6'!H414</f>
        <v>0</v>
      </c>
      <c r="I414" s="67">
        <f>'PLANTILLA V6'!I414</f>
        <v>0</v>
      </c>
      <c r="J414" s="132">
        <f>'PLANTILLA V6'!J414</f>
        <v>0</v>
      </c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5" spans="1:26" ht="16.5" x14ac:dyDescent="0.45">
      <c r="A415" s="67">
        <f>'PLANTILLA V6'!A415</f>
        <v>0</v>
      </c>
      <c r="B415" s="67">
        <f>'PLANTILLA V6'!B415</f>
        <v>0</v>
      </c>
      <c r="C415" s="67">
        <f>'PLANTILLA V6'!C415</f>
        <v>0</v>
      </c>
      <c r="D415" s="67">
        <f>'PLANTILLA V6'!D415</f>
        <v>0</v>
      </c>
      <c r="E415" s="28">
        <f>'PLANTILLA V6'!E415</f>
        <v>0</v>
      </c>
      <c r="F415" s="67">
        <f>'PLANTILLA V6'!F415</f>
        <v>0</v>
      </c>
      <c r="G415" s="67">
        <f>'PLANTILLA V6'!G415</f>
        <v>0</v>
      </c>
      <c r="H415" s="67">
        <f>'PLANTILLA V6'!H415</f>
        <v>0</v>
      </c>
      <c r="I415" s="67">
        <f>'PLANTILLA V6'!I415</f>
        <v>0</v>
      </c>
      <c r="J415" s="132">
        <f>'PLANTILLA V6'!J415</f>
        <v>0</v>
      </c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</row>
    <row r="416" spans="1:26" ht="16.5" x14ac:dyDescent="0.45">
      <c r="A416" s="67">
        <f>'PLANTILLA V6'!A416</f>
        <v>0</v>
      </c>
      <c r="B416" s="67">
        <f>'PLANTILLA V6'!B416</f>
        <v>0</v>
      </c>
      <c r="C416" s="67">
        <f>'PLANTILLA V6'!C416</f>
        <v>0</v>
      </c>
      <c r="D416" s="67">
        <f>'PLANTILLA V6'!D416</f>
        <v>0</v>
      </c>
      <c r="E416" s="28">
        <f>'PLANTILLA V6'!E416</f>
        <v>0</v>
      </c>
      <c r="F416" s="67">
        <f>'PLANTILLA V6'!F416</f>
        <v>0</v>
      </c>
      <c r="G416" s="67">
        <f>'PLANTILLA V6'!G416</f>
        <v>0</v>
      </c>
      <c r="H416" s="67">
        <f>'PLANTILLA V6'!H416</f>
        <v>0</v>
      </c>
      <c r="I416" s="67">
        <f>'PLANTILLA V6'!I416</f>
        <v>0</v>
      </c>
      <c r="J416" s="132">
        <f>'PLANTILLA V6'!J416</f>
        <v>0</v>
      </c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</row>
    <row r="417" spans="1:26" ht="16.5" x14ac:dyDescent="0.45">
      <c r="A417" s="67">
        <f>'PLANTILLA V6'!A417</f>
        <v>0</v>
      </c>
      <c r="B417" s="67">
        <f>'PLANTILLA V6'!B417</f>
        <v>0</v>
      </c>
      <c r="C417" s="67">
        <f>'PLANTILLA V6'!C417</f>
        <v>0</v>
      </c>
      <c r="D417" s="67">
        <f>'PLANTILLA V6'!D417</f>
        <v>0</v>
      </c>
      <c r="E417" s="28">
        <f>'PLANTILLA V6'!E417</f>
        <v>0</v>
      </c>
      <c r="F417" s="67">
        <f>'PLANTILLA V6'!F417</f>
        <v>0</v>
      </c>
      <c r="G417" s="67">
        <f>'PLANTILLA V6'!G417</f>
        <v>0</v>
      </c>
      <c r="H417" s="67">
        <f>'PLANTILLA V6'!H417</f>
        <v>0</v>
      </c>
      <c r="I417" s="67">
        <f>'PLANTILLA V6'!I417</f>
        <v>0</v>
      </c>
      <c r="J417" s="132">
        <f>'PLANTILLA V6'!J417</f>
        <v>0</v>
      </c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</row>
    <row r="418" spans="1:26" ht="16.5" x14ac:dyDescent="0.45">
      <c r="A418" s="67">
        <f>'PLANTILLA V6'!A418</f>
        <v>0</v>
      </c>
      <c r="B418" s="67">
        <f>'PLANTILLA V6'!B418</f>
        <v>0</v>
      </c>
      <c r="C418" s="67">
        <f>'PLANTILLA V6'!C418</f>
        <v>0</v>
      </c>
      <c r="D418" s="67">
        <f>'PLANTILLA V6'!D418</f>
        <v>0</v>
      </c>
      <c r="E418" s="28">
        <f>'PLANTILLA V6'!E418</f>
        <v>0</v>
      </c>
      <c r="F418" s="67">
        <f>'PLANTILLA V6'!F418</f>
        <v>0</v>
      </c>
      <c r="G418" s="67">
        <f>'PLANTILLA V6'!G418</f>
        <v>0</v>
      </c>
      <c r="H418" s="67">
        <f>'PLANTILLA V6'!H418</f>
        <v>0</v>
      </c>
      <c r="I418" s="67">
        <f>'PLANTILLA V6'!I418</f>
        <v>0</v>
      </c>
      <c r="J418" s="132">
        <f>'PLANTILLA V6'!J418</f>
        <v>0</v>
      </c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</row>
    <row r="419" spans="1:26" ht="16.5" x14ac:dyDescent="0.45">
      <c r="A419" s="67">
        <f>'PLANTILLA V6'!A419</f>
        <v>0</v>
      </c>
      <c r="B419" s="67">
        <f>'PLANTILLA V6'!B419</f>
        <v>0</v>
      </c>
      <c r="C419" s="67">
        <f>'PLANTILLA V6'!C419</f>
        <v>0</v>
      </c>
      <c r="D419" s="67">
        <f>'PLANTILLA V6'!D419</f>
        <v>0</v>
      </c>
      <c r="E419" s="28">
        <f>'PLANTILLA V6'!E419</f>
        <v>0</v>
      </c>
      <c r="F419" s="67">
        <f>'PLANTILLA V6'!F419</f>
        <v>0</v>
      </c>
      <c r="G419" s="67">
        <f>'PLANTILLA V6'!G419</f>
        <v>0</v>
      </c>
      <c r="H419" s="67">
        <f>'PLANTILLA V6'!H419</f>
        <v>0</v>
      </c>
      <c r="I419" s="67">
        <f>'PLANTILLA V6'!I419</f>
        <v>0</v>
      </c>
      <c r="J419" s="132">
        <f>'PLANTILLA V6'!J419</f>
        <v>0</v>
      </c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</row>
    <row r="420" spans="1:26" ht="16.5" x14ac:dyDescent="0.45">
      <c r="A420" s="67">
        <f>'PLANTILLA V6'!A420</f>
        <v>0</v>
      </c>
      <c r="B420" s="67">
        <f>'PLANTILLA V6'!B420</f>
        <v>0</v>
      </c>
      <c r="C420" s="67">
        <f>'PLANTILLA V6'!C420</f>
        <v>0</v>
      </c>
      <c r="D420" s="67">
        <f>'PLANTILLA V6'!D420</f>
        <v>0</v>
      </c>
      <c r="E420" s="28">
        <f>'PLANTILLA V6'!E420</f>
        <v>0</v>
      </c>
      <c r="F420" s="67">
        <f>'PLANTILLA V6'!F420</f>
        <v>0</v>
      </c>
      <c r="G420" s="67">
        <f>'PLANTILLA V6'!G420</f>
        <v>0</v>
      </c>
      <c r="H420" s="67">
        <f>'PLANTILLA V6'!H420</f>
        <v>0</v>
      </c>
      <c r="I420" s="67">
        <f>'PLANTILLA V6'!I420</f>
        <v>0</v>
      </c>
      <c r="J420" s="132">
        <f>'PLANTILLA V6'!J420</f>
        <v>0</v>
      </c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</row>
    <row r="421" spans="1:26" ht="16.5" x14ac:dyDescent="0.45">
      <c r="A421" s="67">
        <f>'PLANTILLA V6'!A421</f>
        <v>0</v>
      </c>
      <c r="B421" s="67">
        <f>'PLANTILLA V6'!B421</f>
        <v>0</v>
      </c>
      <c r="C421" s="67">
        <f>'PLANTILLA V6'!C421</f>
        <v>0</v>
      </c>
      <c r="D421" s="67">
        <f>'PLANTILLA V6'!D421</f>
        <v>0</v>
      </c>
      <c r="E421" s="28">
        <f>'PLANTILLA V6'!E421</f>
        <v>0</v>
      </c>
      <c r="F421" s="67">
        <f>'PLANTILLA V6'!F421</f>
        <v>0</v>
      </c>
      <c r="G421" s="67">
        <f>'PLANTILLA V6'!G421</f>
        <v>0</v>
      </c>
      <c r="H421" s="67">
        <f>'PLANTILLA V6'!H421</f>
        <v>0</v>
      </c>
      <c r="I421" s="67">
        <f>'PLANTILLA V6'!I421</f>
        <v>0</v>
      </c>
      <c r="J421" s="132">
        <f>'PLANTILLA V6'!J421</f>
        <v>0</v>
      </c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spans="1:26" ht="16.5" x14ac:dyDescent="0.45">
      <c r="A422" s="67">
        <f>'PLANTILLA V6'!A422</f>
        <v>0</v>
      </c>
      <c r="B422" s="67">
        <f>'PLANTILLA V6'!B422</f>
        <v>0</v>
      </c>
      <c r="C422" s="67">
        <f>'PLANTILLA V6'!C422</f>
        <v>0</v>
      </c>
      <c r="D422" s="67">
        <f>'PLANTILLA V6'!D422</f>
        <v>0</v>
      </c>
      <c r="E422" s="28">
        <f>'PLANTILLA V6'!E422</f>
        <v>0</v>
      </c>
      <c r="F422" s="67">
        <f>'PLANTILLA V6'!F422</f>
        <v>0</v>
      </c>
      <c r="G422" s="67">
        <f>'PLANTILLA V6'!G422</f>
        <v>0</v>
      </c>
      <c r="H422" s="67">
        <f>'PLANTILLA V6'!H422</f>
        <v>0</v>
      </c>
      <c r="I422" s="67">
        <f>'PLANTILLA V6'!I422</f>
        <v>0</v>
      </c>
      <c r="J422" s="132">
        <f>'PLANTILLA V6'!J422</f>
        <v>0</v>
      </c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spans="1:26" ht="16.5" x14ac:dyDescent="0.45">
      <c r="A423" s="67">
        <f>'PLANTILLA V6'!A423</f>
        <v>0</v>
      </c>
      <c r="B423" s="67">
        <f>'PLANTILLA V6'!B423</f>
        <v>0</v>
      </c>
      <c r="C423" s="67">
        <f>'PLANTILLA V6'!C423</f>
        <v>0</v>
      </c>
      <c r="D423" s="67">
        <f>'PLANTILLA V6'!D423</f>
        <v>0</v>
      </c>
      <c r="E423" s="28">
        <f>'PLANTILLA V6'!E423</f>
        <v>0</v>
      </c>
      <c r="F423" s="67">
        <f>'PLANTILLA V6'!F423</f>
        <v>0</v>
      </c>
      <c r="G423" s="67">
        <f>'PLANTILLA V6'!G423</f>
        <v>0</v>
      </c>
      <c r="H423" s="67">
        <f>'PLANTILLA V6'!H423</f>
        <v>0</v>
      </c>
      <c r="I423" s="67">
        <f>'PLANTILLA V6'!I423</f>
        <v>0</v>
      </c>
      <c r="J423" s="132">
        <f>'PLANTILLA V6'!J423</f>
        <v>0</v>
      </c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</row>
    <row r="424" spans="1:26" ht="16.5" x14ac:dyDescent="0.45">
      <c r="A424" s="67">
        <f>'PLANTILLA V6'!A424</f>
        <v>0</v>
      </c>
      <c r="B424" s="67">
        <f>'PLANTILLA V6'!B424</f>
        <v>0</v>
      </c>
      <c r="C424" s="67">
        <f>'PLANTILLA V6'!C424</f>
        <v>0</v>
      </c>
      <c r="D424" s="67">
        <f>'PLANTILLA V6'!D424</f>
        <v>0</v>
      </c>
      <c r="E424" s="28">
        <f>'PLANTILLA V6'!E424</f>
        <v>0</v>
      </c>
      <c r="F424" s="67">
        <f>'PLANTILLA V6'!F424</f>
        <v>0</v>
      </c>
      <c r="G424" s="67">
        <f>'PLANTILLA V6'!G424</f>
        <v>0</v>
      </c>
      <c r="H424" s="67">
        <f>'PLANTILLA V6'!H424</f>
        <v>0</v>
      </c>
      <c r="I424" s="67">
        <f>'PLANTILLA V6'!I424</f>
        <v>0</v>
      </c>
      <c r="J424" s="132">
        <f>'PLANTILLA V6'!J424</f>
        <v>0</v>
      </c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</row>
    <row r="425" spans="1:26" ht="16.5" x14ac:dyDescent="0.45">
      <c r="A425" s="67">
        <f>'PLANTILLA V6'!A425</f>
        <v>0</v>
      </c>
      <c r="B425" s="67">
        <f>'PLANTILLA V6'!B425</f>
        <v>0</v>
      </c>
      <c r="C425" s="67">
        <f>'PLANTILLA V6'!C425</f>
        <v>0</v>
      </c>
      <c r="D425" s="67">
        <f>'PLANTILLA V6'!D425</f>
        <v>0</v>
      </c>
      <c r="E425" s="28">
        <f>'PLANTILLA V6'!E425</f>
        <v>0</v>
      </c>
      <c r="F425" s="67">
        <f>'PLANTILLA V6'!F425</f>
        <v>0</v>
      </c>
      <c r="G425" s="67">
        <f>'PLANTILLA V6'!G425</f>
        <v>0</v>
      </c>
      <c r="H425" s="67">
        <f>'PLANTILLA V6'!H425</f>
        <v>0</v>
      </c>
      <c r="I425" s="67">
        <f>'PLANTILLA V6'!I425</f>
        <v>0</v>
      </c>
      <c r="J425" s="132">
        <f>'PLANTILLA V6'!J425</f>
        <v>0</v>
      </c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</row>
    <row r="426" spans="1:26" ht="16.5" x14ac:dyDescent="0.45">
      <c r="A426" s="67">
        <f>'PLANTILLA V6'!A426</f>
        <v>0</v>
      </c>
      <c r="B426" s="67">
        <f>'PLANTILLA V6'!B426</f>
        <v>0</v>
      </c>
      <c r="C426" s="67">
        <f>'PLANTILLA V6'!C426</f>
        <v>0</v>
      </c>
      <c r="D426" s="67">
        <f>'PLANTILLA V6'!D426</f>
        <v>0</v>
      </c>
      <c r="E426" s="28">
        <f>'PLANTILLA V6'!E426</f>
        <v>0</v>
      </c>
      <c r="F426" s="67">
        <f>'PLANTILLA V6'!F426</f>
        <v>0</v>
      </c>
      <c r="G426" s="67">
        <f>'PLANTILLA V6'!G426</f>
        <v>0</v>
      </c>
      <c r="H426" s="67">
        <f>'PLANTILLA V6'!H426</f>
        <v>0</v>
      </c>
      <c r="I426" s="67">
        <f>'PLANTILLA V6'!I426</f>
        <v>0</v>
      </c>
      <c r="J426" s="132">
        <f>'PLANTILLA V6'!J426</f>
        <v>0</v>
      </c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7" spans="1:26" ht="16.5" x14ac:dyDescent="0.45">
      <c r="A427" s="67">
        <f>'PLANTILLA V6'!A427</f>
        <v>0</v>
      </c>
      <c r="B427" s="67">
        <f>'PLANTILLA V6'!B427</f>
        <v>0</v>
      </c>
      <c r="C427" s="67">
        <f>'PLANTILLA V6'!C427</f>
        <v>0</v>
      </c>
      <c r="D427" s="67">
        <f>'PLANTILLA V6'!D427</f>
        <v>0</v>
      </c>
      <c r="E427" s="28">
        <f>'PLANTILLA V6'!E427</f>
        <v>0</v>
      </c>
      <c r="F427" s="67">
        <f>'PLANTILLA V6'!F427</f>
        <v>0</v>
      </c>
      <c r="G427" s="67">
        <f>'PLANTILLA V6'!G427</f>
        <v>0</v>
      </c>
      <c r="H427" s="67">
        <f>'PLANTILLA V6'!H427</f>
        <v>0</v>
      </c>
      <c r="I427" s="67">
        <f>'PLANTILLA V6'!I427</f>
        <v>0</v>
      </c>
      <c r="J427" s="132">
        <f>'PLANTILLA V6'!J427</f>
        <v>0</v>
      </c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</row>
    <row r="428" spans="1:26" ht="16.5" x14ac:dyDescent="0.45">
      <c r="A428" s="67">
        <f>'PLANTILLA V6'!A428</f>
        <v>0</v>
      </c>
      <c r="B428" s="67">
        <f>'PLANTILLA V6'!B428</f>
        <v>0</v>
      </c>
      <c r="C428" s="67">
        <f>'PLANTILLA V6'!C428</f>
        <v>0</v>
      </c>
      <c r="D428" s="67">
        <f>'PLANTILLA V6'!D428</f>
        <v>0</v>
      </c>
      <c r="E428" s="28">
        <f>'PLANTILLA V6'!E428</f>
        <v>0</v>
      </c>
      <c r="F428" s="67">
        <f>'PLANTILLA V6'!F428</f>
        <v>0</v>
      </c>
      <c r="G428" s="67">
        <f>'PLANTILLA V6'!G428</f>
        <v>0</v>
      </c>
      <c r="H428" s="67">
        <f>'PLANTILLA V6'!H428</f>
        <v>0</v>
      </c>
      <c r="I428" s="67">
        <f>'PLANTILLA V6'!I428</f>
        <v>0</v>
      </c>
      <c r="J428" s="132">
        <f>'PLANTILLA V6'!J428</f>
        <v>0</v>
      </c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</row>
    <row r="429" spans="1:26" ht="16.5" x14ac:dyDescent="0.45">
      <c r="A429" s="67">
        <f>'PLANTILLA V6'!A429</f>
        <v>0</v>
      </c>
      <c r="B429" s="67">
        <f>'PLANTILLA V6'!B429</f>
        <v>0</v>
      </c>
      <c r="C429" s="67">
        <f>'PLANTILLA V6'!C429</f>
        <v>0</v>
      </c>
      <c r="D429" s="67">
        <f>'PLANTILLA V6'!D429</f>
        <v>0</v>
      </c>
      <c r="E429" s="28">
        <f>'PLANTILLA V6'!E429</f>
        <v>0</v>
      </c>
      <c r="F429" s="67">
        <f>'PLANTILLA V6'!F429</f>
        <v>0</v>
      </c>
      <c r="G429" s="67">
        <f>'PLANTILLA V6'!G429</f>
        <v>0</v>
      </c>
      <c r="H429" s="67">
        <f>'PLANTILLA V6'!H429</f>
        <v>0</v>
      </c>
      <c r="I429" s="67">
        <f>'PLANTILLA V6'!I429</f>
        <v>0</v>
      </c>
      <c r="J429" s="97">
        <f>'PLANTILLA V6'!J429</f>
        <v>0</v>
      </c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</row>
    <row r="430" spans="1:26" ht="16.5" x14ac:dyDescent="0.45">
      <c r="A430" s="67">
        <f>'PLANTILLA V6'!A430</f>
        <v>0</v>
      </c>
      <c r="B430" s="67">
        <f>'PLANTILLA V6'!B430</f>
        <v>0</v>
      </c>
      <c r="C430" s="67">
        <f>'PLANTILLA V6'!C430</f>
        <v>0</v>
      </c>
      <c r="D430" s="67">
        <f>'PLANTILLA V6'!D430</f>
        <v>0</v>
      </c>
      <c r="E430" s="28">
        <f>'PLANTILLA V6'!E430</f>
        <v>0</v>
      </c>
      <c r="F430" s="67">
        <f>'PLANTILLA V6'!F430</f>
        <v>0</v>
      </c>
      <c r="G430" s="67">
        <f>'PLANTILLA V6'!G430</f>
        <v>0</v>
      </c>
      <c r="H430" s="67">
        <f>'PLANTILLA V6'!H430</f>
        <v>0</v>
      </c>
      <c r="I430" s="67">
        <f>'PLANTILLA V6'!I430</f>
        <v>0</v>
      </c>
      <c r="J430" s="97">
        <f>'PLANTILLA V6'!J430</f>
        <v>0</v>
      </c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</row>
    <row r="431" spans="1:26" ht="16.5" x14ac:dyDescent="0.45">
      <c r="A431" s="67">
        <f>'PLANTILLA V6'!A431</f>
        <v>0</v>
      </c>
      <c r="B431" s="67">
        <f>'PLANTILLA V6'!B431</f>
        <v>0</v>
      </c>
      <c r="C431" s="67">
        <f>'PLANTILLA V6'!C431</f>
        <v>0</v>
      </c>
      <c r="D431" s="67">
        <f>'PLANTILLA V6'!D431</f>
        <v>0</v>
      </c>
      <c r="E431" s="28">
        <f>'PLANTILLA V6'!E431</f>
        <v>0</v>
      </c>
      <c r="F431" s="67">
        <f>'PLANTILLA V6'!F431</f>
        <v>0</v>
      </c>
      <c r="G431" s="67">
        <f>'PLANTILLA V6'!G431</f>
        <v>0</v>
      </c>
      <c r="H431" s="67">
        <f>'PLANTILLA V6'!H431</f>
        <v>0</v>
      </c>
      <c r="I431" s="67">
        <f>'PLANTILLA V6'!I431</f>
        <v>0</v>
      </c>
      <c r="J431" s="97">
        <f>'PLANTILLA V6'!J431</f>
        <v>0</v>
      </c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</row>
    <row r="432" spans="1:26" ht="16.5" x14ac:dyDescent="0.45">
      <c r="A432" s="67">
        <f>'PLANTILLA V6'!A432</f>
        <v>0</v>
      </c>
      <c r="B432" s="67">
        <f>'PLANTILLA V6'!B432</f>
        <v>0</v>
      </c>
      <c r="C432" s="67">
        <f>'PLANTILLA V6'!C432</f>
        <v>0</v>
      </c>
      <c r="D432" s="67">
        <f>'PLANTILLA V6'!D432</f>
        <v>0</v>
      </c>
      <c r="E432" s="28">
        <f>'PLANTILLA V6'!E432</f>
        <v>0</v>
      </c>
      <c r="F432" s="67">
        <f>'PLANTILLA V6'!F432</f>
        <v>0</v>
      </c>
      <c r="G432" s="67">
        <f>'PLANTILLA V6'!G432</f>
        <v>0</v>
      </c>
      <c r="H432" s="67">
        <f>'PLANTILLA V6'!H432</f>
        <v>0</v>
      </c>
      <c r="I432" s="67">
        <f>'PLANTILLA V6'!I432</f>
        <v>0</v>
      </c>
      <c r="J432" s="97">
        <f>'PLANTILLA V6'!J432</f>
        <v>0</v>
      </c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</row>
    <row r="433" spans="1:26" ht="16.5" x14ac:dyDescent="0.45">
      <c r="A433" s="67">
        <f>'PLANTILLA V6'!A433</f>
        <v>0</v>
      </c>
      <c r="B433" s="67">
        <f>'PLANTILLA V6'!B433</f>
        <v>0</v>
      </c>
      <c r="C433" s="67">
        <f>'PLANTILLA V6'!C433</f>
        <v>0</v>
      </c>
      <c r="D433" s="67">
        <f>'PLANTILLA V6'!D433</f>
        <v>0</v>
      </c>
      <c r="E433" s="28">
        <f>'PLANTILLA V6'!E433</f>
        <v>0</v>
      </c>
      <c r="F433" s="67">
        <f>'PLANTILLA V6'!F433</f>
        <v>0</v>
      </c>
      <c r="G433" s="67">
        <f>'PLANTILLA V6'!G433</f>
        <v>0</v>
      </c>
      <c r="H433" s="67">
        <f>'PLANTILLA V6'!H433</f>
        <v>0</v>
      </c>
      <c r="I433" s="67">
        <f>'PLANTILLA V6'!I433</f>
        <v>0</v>
      </c>
      <c r="J433" s="97">
        <f>'PLANTILLA V6'!J433</f>
        <v>0</v>
      </c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</row>
    <row r="434" spans="1:26" ht="16.5" x14ac:dyDescent="0.45">
      <c r="A434" s="67">
        <f>'PLANTILLA V6'!A434</f>
        <v>0</v>
      </c>
      <c r="B434" s="67">
        <f>'PLANTILLA V6'!B434</f>
        <v>0</v>
      </c>
      <c r="C434" s="67">
        <f>'PLANTILLA V6'!C434</f>
        <v>0</v>
      </c>
      <c r="D434" s="67">
        <f>'PLANTILLA V6'!D434</f>
        <v>0</v>
      </c>
      <c r="E434" s="28">
        <f>'PLANTILLA V6'!E434</f>
        <v>0</v>
      </c>
      <c r="F434" s="67">
        <f>'PLANTILLA V6'!F434</f>
        <v>0</v>
      </c>
      <c r="G434" s="67">
        <f>'PLANTILLA V6'!G434</f>
        <v>0</v>
      </c>
      <c r="H434" s="67">
        <f>'PLANTILLA V6'!H434</f>
        <v>0</v>
      </c>
      <c r="I434" s="67">
        <f>'PLANTILLA V6'!I434</f>
        <v>0</v>
      </c>
      <c r="J434" s="97">
        <f>'PLANTILLA V6'!J434</f>
        <v>0</v>
      </c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</row>
    <row r="435" spans="1:26" ht="16.5" x14ac:dyDescent="0.45">
      <c r="A435" s="67">
        <f>'PLANTILLA V6'!A435</f>
        <v>0</v>
      </c>
      <c r="B435" s="67">
        <f>'PLANTILLA V6'!B435</f>
        <v>0</v>
      </c>
      <c r="C435" s="67">
        <f>'PLANTILLA V6'!C435</f>
        <v>0</v>
      </c>
      <c r="D435" s="67">
        <f>'PLANTILLA V6'!D435</f>
        <v>0</v>
      </c>
      <c r="E435" s="28">
        <f>'PLANTILLA V6'!E435</f>
        <v>0</v>
      </c>
      <c r="F435" s="67">
        <f>'PLANTILLA V6'!F435</f>
        <v>0</v>
      </c>
      <c r="G435" s="67">
        <f>'PLANTILLA V6'!G435</f>
        <v>0</v>
      </c>
      <c r="H435" s="67">
        <f>'PLANTILLA V6'!H435</f>
        <v>0</v>
      </c>
      <c r="I435" s="67">
        <f>'PLANTILLA V6'!I435</f>
        <v>0</v>
      </c>
      <c r="J435" s="97">
        <f>'PLANTILLA V6'!J435</f>
        <v>0</v>
      </c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</row>
    <row r="436" spans="1:26" ht="16.5" x14ac:dyDescent="0.45">
      <c r="A436" s="67">
        <f>'PLANTILLA V6'!A436</f>
        <v>0</v>
      </c>
      <c r="B436" s="67">
        <f>'PLANTILLA V6'!B436</f>
        <v>0</v>
      </c>
      <c r="C436" s="67">
        <f>'PLANTILLA V6'!C436</f>
        <v>0</v>
      </c>
      <c r="D436" s="67">
        <f>'PLANTILLA V6'!D436</f>
        <v>0</v>
      </c>
      <c r="E436" s="28">
        <f>'PLANTILLA V6'!E436</f>
        <v>0</v>
      </c>
      <c r="F436" s="67">
        <f>'PLANTILLA V6'!F436</f>
        <v>0</v>
      </c>
      <c r="G436" s="67">
        <f>'PLANTILLA V6'!G436</f>
        <v>0</v>
      </c>
      <c r="H436" s="67">
        <f>'PLANTILLA V6'!H436</f>
        <v>0</v>
      </c>
      <c r="I436" s="67">
        <f>'PLANTILLA V6'!I436</f>
        <v>0</v>
      </c>
      <c r="J436" s="97">
        <f>'PLANTILLA V6'!J436</f>
        <v>0</v>
      </c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</row>
    <row r="437" spans="1:26" ht="16.5" x14ac:dyDescent="0.45">
      <c r="A437" s="67">
        <f>'PLANTILLA V6'!A437</f>
        <v>0</v>
      </c>
      <c r="B437" s="67">
        <f>'PLANTILLA V6'!B437</f>
        <v>0</v>
      </c>
      <c r="C437" s="67">
        <f>'PLANTILLA V6'!C437</f>
        <v>0</v>
      </c>
      <c r="D437" s="67">
        <f>'PLANTILLA V6'!D437</f>
        <v>0</v>
      </c>
      <c r="E437" s="28">
        <f>'PLANTILLA V6'!E437</f>
        <v>0</v>
      </c>
      <c r="F437" s="67">
        <f>'PLANTILLA V6'!F437</f>
        <v>0</v>
      </c>
      <c r="G437" s="67">
        <f>'PLANTILLA V6'!G437</f>
        <v>0</v>
      </c>
      <c r="H437" s="67">
        <f>'PLANTILLA V6'!H437</f>
        <v>0</v>
      </c>
      <c r="I437" s="67">
        <f>'PLANTILLA V6'!I437</f>
        <v>0</v>
      </c>
      <c r="J437" s="97">
        <f>'PLANTILLA V6'!J437</f>
        <v>0</v>
      </c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</row>
    <row r="438" spans="1:26" ht="16.5" x14ac:dyDescent="0.45">
      <c r="A438" s="67">
        <f>'PLANTILLA V6'!A438</f>
        <v>0</v>
      </c>
      <c r="B438" s="67">
        <f>'PLANTILLA V6'!B438</f>
        <v>0</v>
      </c>
      <c r="C438" s="67">
        <f>'PLANTILLA V6'!C438</f>
        <v>0</v>
      </c>
      <c r="D438" s="67">
        <f>'PLANTILLA V6'!D438</f>
        <v>0</v>
      </c>
      <c r="E438" s="28">
        <f>'PLANTILLA V6'!E438</f>
        <v>0</v>
      </c>
      <c r="F438" s="67">
        <f>'PLANTILLA V6'!F438</f>
        <v>0</v>
      </c>
      <c r="G438" s="67">
        <f>'PLANTILLA V6'!G438</f>
        <v>0</v>
      </c>
      <c r="H438" s="67">
        <f>'PLANTILLA V6'!H438</f>
        <v>0</v>
      </c>
      <c r="I438" s="67">
        <f>'PLANTILLA V6'!I438</f>
        <v>0</v>
      </c>
      <c r="J438" s="97">
        <f>'PLANTILLA V6'!J438</f>
        <v>0</v>
      </c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</row>
    <row r="439" spans="1:26" ht="16.5" x14ac:dyDescent="0.45">
      <c r="A439" s="67"/>
      <c r="B439" s="67"/>
      <c r="C439" s="67"/>
      <c r="D439" s="67"/>
      <c r="E439" s="28"/>
      <c r="F439" s="67"/>
      <c r="G439" s="67"/>
      <c r="H439" s="67"/>
      <c r="I439" s="67"/>
      <c r="J439" s="9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</row>
    <row r="440" spans="1:26" ht="16.5" x14ac:dyDescent="0.45">
      <c r="A440" s="67"/>
      <c r="B440" s="67"/>
      <c r="C440" s="67"/>
      <c r="D440" s="67"/>
      <c r="E440" s="28"/>
      <c r="F440" s="67"/>
      <c r="G440" s="67"/>
      <c r="H440" s="67"/>
      <c r="I440" s="67"/>
      <c r="J440" s="9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</row>
    <row r="441" spans="1:26" ht="16.5" x14ac:dyDescent="0.45">
      <c r="A441" s="67"/>
      <c r="B441" s="67"/>
      <c r="C441" s="67"/>
      <c r="D441" s="67"/>
      <c r="E441" s="28"/>
      <c r="F441" s="67"/>
      <c r="G441" s="67"/>
      <c r="H441" s="67"/>
      <c r="I441" s="67"/>
      <c r="J441" s="9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</row>
    <row r="442" spans="1:26" ht="16.5" x14ac:dyDescent="0.45">
      <c r="A442" s="67"/>
      <c r="B442" s="67"/>
      <c r="C442" s="67"/>
      <c r="D442" s="67"/>
      <c r="E442" s="28"/>
      <c r="F442" s="67"/>
      <c r="G442" s="67"/>
      <c r="H442" s="67"/>
      <c r="I442" s="67"/>
      <c r="J442" s="9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</row>
    <row r="443" spans="1:26" ht="16.5" x14ac:dyDescent="0.45">
      <c r="A443" s="67"/>
      <c r="B443" s="67"/>
      <c r="C443" s="67"/>
      <c r="D443" s="67"/>
      <c r="E443" s="28"/>
      <c r="F443" s="67"/>
      <c r="G443" s="67"/>
      <c r="H443" s="67"/>
      <c r="I443" s="67"/>
      <c r="J443" s="9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</row>
    <row r="444" spans="1:26" ht="16.5" x14ac:dyDescent="0.45">
      <c r="A444" s="67"/>
      <c r="B444" s="67"/>
      <c r="C444" s="67"/>
      <c r="D444" s="67"/>
      <c r="E444" s="28"/>
      <c r="F444" s="67"/>
      <c r="G444" s="67"/>
      <c r="H444" s="67"/>
      <c r="I444" s="67"/>
      <c r="J444" s="9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</row>
    <row r="445" spans="1:26" ht="16.5" x14ac:dyDescent="0.45">
      <c r="A445" s="67"/>
      <c r="B445" s="67"/>
      <c r="C445" s="67"/>
      <c r="D445" s="67"/>
      <c r="E445" s="28"/>
      <c r="F445" s="67"/>
      <c r="G445" s="67"/>
      <c r="H445" s="67"/>
      <c r="I445" s="67"/>
      <c r="J445" s="9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</row>
    <row r="446" spans="1:26" ht="16.5" x14ac:dyDescent="0.45">
      <c r="A446" s="67"/>
      <c r="B446" s="67"/>
      <c r="C446" s="67"/>
      <c r="D446" s="67"/>
      <c r="E446" s="28"/>
      <c r="F446" s="67"/>
      <c r="G446" s="67"/>
      <c r="H446" s="67"/>
      <c r="I446" s="67"/>
      <c r="J446" s="9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</row>
    <row r="447" spans="1:26" ht="16.5" x14ac:dyDescent="0.45">
      <c r="A447" s="67"/>
      <c r="B447" s="67"/>
      <c r="C447" s="67"/>
      <c r="D447" s="67"/>
      <c r="E447" s="28"/>
      <c r="F447" s="67"/>
      <c r="G447" s="67"/>
      <c r="H447" s="67"/>
      <c r="I447" s="67"/>
      <c r="J447" s="9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</row>
    <row r="448" spans="1:26" ht="16.5" x14ac:dyDescent="0.45">
      <c r="A448" s="67"/>
      <c r="B448" s="67"/>
      <c r="C448" s="67"/>
      <c r="D448" s="67"/>
      <c r="E448" s="28"/>
      <c r="F448" s="67"/>
      <c r="G448" s="67"/>
      <c r="H448" s="67"/>
      <c r="I448" s="67"/>
      <c r="J448" s="9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</row>
    <row r="449" spans="1:26" ht="16.5" x14ac:dyDescent="0.45">
      <c r="A449" s="67"/>
      <c r="B449" s="67"/>
      <c r="C449" s="67"/>
      <c r="D449" s="67"/>
      <c r="E449" s="28"/>
      <c r="F449" s="67"/>
      <c r="G449" s="67"/>
      <c r="H449" s="67"/>
      <c r="I449" s="67"/>
      <c r="J449" s="9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</row>
    <row r="450" spans="1:26" ht="16.5" x14ac:dyDescent="0.45">
      <c r="A450" s="67"/>
      <c r="B450" s="67"/>
      <c r="C450" s="67"/>
      <c r="D450" s="67"/>
      <c r="E450" s="28"/>
      <c r="F450" s="67"/>
      <c r="G450" s="67"/>
      <c r="H450" s="67"/>
      <c r="I450" s="67"/>
      <c r="J450" s="9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</row>
    <row r="451" spans="1:26" ht="16.5" x14ac:dyDescent="0.45">
      <c r="A451" s="67"/>
      <c r="B451" s="67"/>
      <c r="C451" s="67"/>
      <c r="D451" s="67"/>
      <c r="E451" s="28"/>
      <c r="F451" s="67"/>
      <c r="G451" s="67"/>
      <c r="H451" s="67"/>
      <c r="I451" s="67"/>
      <c r="J451" s="9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</row>
    <row r="452" spans="1:26" ht="16.5" x14ac:dyDescent="0.45">
      <c r="A452" s="67"/>
      <c r="B452" s="67"/>
      <c r="C452" s="67"/>
      <c r="D452" s="67"/>
      <c r="E452" s="28"/>
      <c r="F452" s="67"/>
      <c r="G452" s="67"/>
      <c r="H452" s="67"/>
      <c r="I452" s="67"/>
      <c r="J452" s="9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</row>
    <row r="453" spans="1:26" ht="16.5" x14ac:dyDescent="0.45">
      <c r="A453" s="67"/>
      <c r="B453" s="67"/>
      <c r="C453" s="67"/>
      <c r="D453" s="67"/>
      <c r="E453" s="28"/>
      <c r="F453" s="67"/>
      <c r="G453" s="67"/>
      <c r="H453" s="67"/>
      <c r="I453" s="67"/>
      <c r="J453" s="9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</row>
    <row r="454" spans="1:26" ht="16.5" x14ac:dyDescent="0.45">
      <c r="A454" s="67"/>
      <c r="B454" s="67"/>
      <c r="C454" s="67"/>
      <c r="D454" s="67"/>
      <c r="E454" s="28"/>
      <c r="F454" s="67"/>
      <c r="G454" s="67"/>
      <c r="H454" s="67"/>
      <c r="I454" s="67"/>
      <c r="J454" s="9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</row>
    <row r="455" spans="1:26" ht="16.5" x14ac:dyDescent="0.45">
      <c r="A455" s="67"/>
      <c r="B455" s="67"/>
      <c r="C455" s="67"/>
      <c r="D455" s="67"/>
      <c r="E455" s="28"/>
      <c r="F455" s="67"/>
      <c r="G455" s="67"/>
      <c r="H455" s="67"/>
      <c r="I455" s="67"/>
      <c r="J455" s="9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</row>
    <row r="456" spans="1:26" ht="16.5" x14ac:dyDescent="0.45">
      <c r="A456" s="67"/>
      <c r="B456" s="67"/>
      <c r="C456" s="67"/>
      <c r="D456" s="67"/>
      <c r="E456" s="28"/>
      <c r="F456" s="67"/>
      <c r="G456" s="67"/>
      <c r="H456" s="67"/>
      <c r="I456" s="67"/>
      <c r="J456" s="9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</row>
    <row r="457" spans="1:26" ht="16.5" x14ac:dyDescent="0.45">
      <c r="A457" s="67"/>
      <c r="B457" s="67"/>
      <c r="C457" s="67"/>
      <c r="D457" s="67"/>
      <c r="E457" s="28"/>
      <c r="F457" s="67"/>
      <c r="G457" s="67"/>
      <c r="H457" s="67"/>
      <c r="I457" s="67"/>
      <c r="J457" s="9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</row>
    <row r="458" spans="1:26" ht="16.5" x14ac:dyDescent="0.45">
      <c r="A458" s="67"/>
      <c r="B458" s="67"/>
      <c r="C458" s="67"/>
      <c r="D458" s="67"/>
      <c r="E458" s="28"/>
      <c r="F458" s="67"/>
      <c r="G458" s="67"/>
      <c r="H458" s="67"/>
      <c r="I458" s="67"/>
      <c r="J458" s="9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</row>
    <row r="459" spans="1:26" ht="16.5" x14ac:dyDescent="0.45">
      <c r="A459" s="67"/>
      <c r="B459" s="67"/>
      <c r="C459" s="67"/>
      <c r="D459" s="67"/>
      <c r="E459" s="28"/>
      <c r="F459" s="67"/>
      <c r="G459" s="67"/>
      <c r="H459" s="67"/>
      <c r="I459" s="67"/>
      <c r="J459" s="9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</row>
    <row r="460" spans="1:26" ht="16.5" x14ac:dyDescent="0.45">
      <c r="A460" s="67"/>
      <c r="B460" s="67"/>
      <c r="C460" s="67"/>
      <c r="D460" s="67"/>
      <c r="E460" s="28"/>
      <c r="F460" s="67"/>
      <c r="G460" s="67"/>
      <c r="H460" s="67"/>
      <c r="I460" s="67"/>
      <c r="J460" s="9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</row>
    <row r="461" spans="1:26" ht="16.5" x14ac:dyDescent="0.45">
      <c r="A461" s="67"/>
      <c r="B461" s="67"/>
      <c r="C461" s="67"/>
      <c r="D461" s="67"/>
      <c r="E461" s="28"/>
      <c r="F461" s="67"/>
      <c r="G461" s="67"/>
      <c r="H461" s="67"/>
      <c r="I461" s="67"/>
      <c r="J461" s="9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</row>
    <row r="462" spans="1:26" ht="16.5" x14ac:dyDescent="0.45">
      <c r="A462" s="67"/>
      <c r="B462" s="67"/>
      <c r="C462" s="67"/>
      <c r="D462" s="67"/>
      <c r="E462" s="28"/>
      <c r="F462" s="67"/>
      <c r="G462" s="67"/>
      <c r="H462" s="67"/>
      <c r="I462" s="67"/>
      <c r="J462" s="9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</row>
    <row r="463" spans="1:26" ht="16.5" x14ac:dyDescent="0.45">
      <c r="A463" s="67"/>
      <c r="B463" s="67"/>
      <c r="C463" s="67"/>
      <c r="D463" s="67"/>
      <c r="E463" s="28"/>
      <c r="F463" s="67"/>
      <c r="G463" s="67"/>
      <c r="H463" s="67"/>
      <c r="I463" s="67"/>
      <c r="J463" s="9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</row>
    <row r="464" spans="1:26" ht="16.5" x14ac:dyDescent="0.45">
      <c r="A464" s="67"/>
      <c r="B464" s="67"/>
      <c r="C464" s="67"/>
      <c r="D464" s="67"/>
      <c r="E464" s="28"/>
      <c r="F464" s="67"/>
      <c r="G464" s="67"/>
      <c r="H464" s="67"/>
      <c r="I464" s="67"/>
      <c r="J464" s="9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</row>
    <row r="465" spans="1:26" ht="16.5" x14ac:dyDescent="0.45">
      <c r="A465" s="67"/>
      <c r="B465" s="67"/>
      <c r="C465" s="67"/>
      <c r="D465" s="67"/>
      <c r="E465" s="28"/>
      <c r="F465" s="67"/>
      <c r="G465" s="67"/>
      <c r="H465" s="67"/>
      <c r="I465" s="67"/>
      <c r="J465" s="9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</row>
    <row r="466" spans="1:26" ht="16.5" x14ac:dyDescent="0.45">
      <c r="A466" s="67"/>
      <c r="B466" s="67"/>
      <c r="C466" s="67"/>
      <c r="D466" s="67"/>
      <c r="E466" s="28"/>
      <c r="F466" s="67"/>
      <c r="G466" s="67"/>
      <c r="H466" s="67"/>
      <c r="I466" s="67"/>
      <c r="J466" s="9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</row>
    <row r="467" spans="1:26" ht="16.5" x14ac:dyDescent="0.45">
      <c r="A467" s="67"/>
      <c r="B467" s="67"/>
      <c r="C467" s="67"/>
      <c r="D467" s="67"/>
      <c r="E467" s="28"/>
      <c r="F467" s="67"/>
      <c r="G467" s="67"/>
      <c r="H467" s="67"/>
      <c r="I467" s="67"/>
      <c r="J467" s="9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</row>
    <row r="468" spans="1:26" ht="16.5" x14ac:dyDescent="0.45">
      <c r="A468" s="67"/>
      <c r="B468" s="67"/>
      <c r="C468" s="67"/>
      <c r="D468" s="67"/>
      <c r="E468" s="28"/>
      <c r="F468" s="67"/>
      <c r="G468" s="67"/>
      <c r="H468" s="67"/>
      <c r="I468" s="67"/>
      <c r="J468" s="9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</row>
    <row r="469" spans="1:26" ht="16.5" x14ac:dyDescent="0.45">
      <c r="A469" s="67"/>
      <c r="B469" s="67"/>
      <c r="C469" s="67"/>
      <c r="D469" s="67"/>
      <c r="E469" s="28"/>
      <c r="F469" s="67"/>
      <c r="G469" s="67"/>
      <c r="H469" s="67"/>
      <c r="I469" s="67"/>
      <c r="J469" s="9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</row>
    <row r="470" spans="1:26" ht="16.5" x14ac:dyDescent="0.45">
      <c r="A470" s="67"/>
      <c r="B470" s="67"/>
      <c r="C470" s="67"/>
      <c r="D470" s="67"/>
      <c r="E470" s="28"/>
      <c r="F470" s="67"/>
      <c r="G470" s="67"/>
      <c r="H470" s="67"/>
      <c r="I470" s="67"/>
      <c r="J470" s="9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</row>
    <row r="471" spans="1:26" ht="16.5" x14ac:dyDescent="0.45">
      <c r="A471" s="67"/>
      <c r="B471" s="67"/>
      <c r="C471" s="67"/>
      <c r="D471" s="67"/>
      <c r="E471" s="28"/>
      <c r="F471" s="67"/>
      <c r="G471" s="67"/>
      <c r="H471" s="67"/>
      <c r="I471" s="67"/>
      <c r="J471" s="9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</row>
    <row r="472" spans="1:26" ht="16.5" x14ac:dyDescent="0.45">
      <c r="A472" s="67"/>
      <c r="B472" s="67"/>
      <c r="C472" s="67"/>
      <c r="D472" s="67"/>
      <c r="E472" s="28"/>
      <c r="F472" s="67"/>
      <c r="G472" s="67"/>
      <c r="H472" s="67"/>
      <c r="I472" s="67"/>
      <c r="J472" s="9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</row>
    <row r="473" spans="1:26" ht="16.5" x14ac:dyDescent="0.45">
      <c r="A473" s="67"/>
      <c r="B473" s="67"/>
      <c r="C473" s="67"/>
      <c r="D473" s="67"/>
      <c r="E473" s="28"/>
      <c r="F473" s="67"/>
      <c r="G473" s="67"/>
      <c r="H473" s="67"/>
      <c r="I473" s="67"/>
      <c r="J473" s="9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</row>
    <row r="474" spans="1:26" ht="16.5" x14ac:dyDescent="0.45">
      <c r="A474" s="67"/>
      <c r="B474" s="67"/>
      <c r="C474" s="67"/>
      <c r="D474" s="67"/>
      <c r="E474" s="28"/>
      <c r="F474" s="67"/>
      <c r="G474" s="67"/>
      <c r="H474" s="67"/>
      <c r="I474" s="67"/>
      <c r="J474" s="9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</row>
    <row r="475" spans="1:26" ht="16.5" x14ac:dyDescent="0.45">
      <c r="A475" s="67"/>
      <c r="B475" s="67"/>
      <c r="C475" s="67"/>
      <c r="D475" s="67"/>
      <c r="E475" s="28"/>
      <c r="F475" s="67"/>
      <c r="G475" s="67"/>
      <c r="H475" s="67"/>
      <c r="I475" s="67"/>
      <c r="J475" s="9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</row>
    <row r="476" spans="1:26" ht="16.5" x14ac:dyDescent="0.45">
      <c r="A476" s="67"/>
      <c r="B476" s="67"/>
      <c r="C476" s="67"/>
      <c r="D476" s="67"/>
      <c r="E476" s="28"/>
      <c r="F476" s="67"/>
      <c r="G476" s="67"/>
      <c r="H476" s="67"/>
      <c r="I476" s="67"/>
      <c r="J476" s="9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</row>
    <row r="477" spans="1:26" ht="16.5" x14ac:dyDescent="0.45">
      <c r="A477" s="67"/>
      <c r="B477" s="67"/>
      <c r="C477" s="67"/>
      <c r="D477" s="67"/>
      <c r="E477" s="28"/>
      <c r="F477" s="67"/>
      <c r="G477" s="67"/>
      <c r="H477" s="67"/>
      <c r="I477" s="67"/>
      <c r="J477" s="9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</row>
    <row r="478" spans="1:26" ht="16.5" x14ac:dyDescent="0.45">
      <c r="A478" s="67"/>
      <c r="B478" s="67"/>
      <c r="C478" s="67"/>
      <c r="D478" s="67"/>
      <c r="E478" s="28"/>
      <c r="F478" s="67"/>
      <c r="G478" s="67"/>
      <c r="H478" s="67"/>
      <c r="I478" s="67"/>
      <c r="J478" s="9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</row>
    <row r="479" spans="1:26" ht="16.5" x14ac:dyDescent="0.45">
      <c r="A479" s="67"/>
      <c r="B479" s="67"/>
      <c r="C479" s="67"/>
      <c r="D479" s="67"/>
      <c r="E479" s="28"/>
      <c r="F479" s="67"/>
      <c r="G479" s="67"/>
      <c r="H479" s="67"/>
      <c r="I479" s="67"/>
      <c r="J479" s="9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</row>
    <row r="480" spans="1:26" ht="16.5" x14ac:dyDescent="0.45">
      <c r="A480" s="67"/>
      <c r="B480" s="67"/>
      <c r="C480" s="67"/>
      <c r="D480" s="67"/>
      <c r="E480" s="28"/>
      <c r="F480" s="67"/>
      <c r="G480" s="67"/>
      <c r="H480" s="67"/>
      <c r="I480" s="67"/>
      <c r="J480" s="9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</row>
    <row r="481" spans="1:26" ht="16.5" x14ac:dyDescent="0.45">
      <c r="A481" s="67"/>
      <c r="B481" s="67"/>
      <c r="C481" s="67"/>
      <c r="D481" s="67"/>
      <c r="E481" s="28"/>
      <c r="F481" s="67"/>
      <c r="G481" s="67"/>
      <c r="H481" s="67"/>
      <c r="I481" s="67"/>
      <c r="J481" s="9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</row>
    <row r="482" spans="1:26" ht="16.5" x14ac:dyDescent="0.45">
      <c r="A482" s="67"/>
      <c r="B482" s="67"/>
      <c r="C482" s="67"/>
      <c r="D482" s="67"/>
      <c r="E482" s="28"/>
      <c r="F482" s="67"/>
      <c r="G482" s="67"/>
      <c r="H482" s="67"/>
      <c r="I482" s="67"/>
      <c r="J482" s="9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</row>
    <row r="483" spans="1:26" ht="16.5" x14ac:dyDescent="0.45">
      <c r="A483" s="67"/>
      <c r="B483" s="67"/>
      <c r="C483" s="67"/>
      <c r="D483" s="67"/>
      <c r="E483" s="28"/>
      <c r="F483" s="67"/>
      <c r="G483" s="67"/>
      <c r="H483" s="67"/>
      <c r="I483" s="67"/>
      <c r="J483" s="9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</row>
    <row r="484" spans="1:26" ht="16.5" x14ac:dyDescent="0.45">
      <c r="A484" s="67"/>
      <c r="B484" s="67"/>
      <c r="C484" s="67"/>
      <c r="D484" s="67"/>
      <c r="E484" s="28"/>
      <c r="F484" s="67"/>
      <c r="G484" s="67"/>
      <c r="H484" s="67"/>
      <c r="I484" s="67"/>
      <c r="J484" s="9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</row>
    <row r="485" spans="1:26" ht="16.5" x14ac:dyDescent="0.45">
      <c r="A485" s="67"/>
      <c r="B485" s="67"/>
      <c r="C485" s="67"/>
      <c r="D485" s="67"/>
      <c r="E485" s="28"/>
      <c r="F485" s="67"/>
      <c r="G485" s="67"/>
      <c r="H485" s="67"/>
      <c r="I485" s="67"/>
      <c r="J485" s="9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</row>
    <row r="486" spans="1:26" ht="16.5" x14ac:dyDescent="0.45">
      <c r="A486" s="67"/>
      <c r="B486" s="67"/>
      <c r="C486" s="67"/>
      <c r="D486" s="67"/>
      <c r="E486" s="28"/>
      <c r="F486" s="67"/>
      <c r="G486" s="67"/>
      <c r="H486" s="67"/>
      <c r="I486" s="67"/>
      <c r="J486" s="9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</row>
    <row r="487" spans="1:26" ht="16.5" x14ac:dyDescent="0.45">
      <c r="A487" s="67"/>
      <c r="B487" s="67"/>
      <c r="C487" s="67"/>
      <c r="D487" s="67"/>
      <c r="E487" s="28"/>
      <c r="F487" s="67"/>
      <c r="G487" s="67"/>
      <c r="H487" s="67"/>
      <c r="I487" s="67"/>
      <c r="J487" s="9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</row>
    <row r="488" spans="1:26" ht="16.5" x14ac:dyDescent="0.45">
      <c r="A488" s="67"/>
      <c r="B488" s="67"/>
      <c r="C488" s="67"/>
      <c r="D488" s="67"/>
      <c r="E488" s="28"/>
      <c r="F488" s="67"/>
      <c r="G488" s="67"/>
      <c r="H488" s="67"/>
      <c r="I488" s="67"/>
      <c r="J488" s="9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</row>
    <row r="489" spans="1:26" ht="16.5" x14ac:dyDescent="0.45">
      <c r="A489" s="67"/>
      <c r="B489" s="67"/>
      <c r="C489" s="67"/>
      <c r="D489" s="67"/>
      <c r="E489" s="28"/>
      <c r="F489" s="67"/>
      <c r="G489" s="67"/>
      <c r="H489" s="67"/>
      <c r="I489" s="67"/>
      <c r="J489" s="9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</row>
    <row r="490" spans="1:26" ht="16.5" x14ac:dyDescent="0.45">
      <c r="A490" s="67"/>
      <c r="B490" s="67"/>
      <c r="C490" s="67"/>
      <c r="D490" s="67"/>
      <c r="E490" s="28"/>
      <c r="F490" s="67"/>
      <c r="G490" s="67"/>
      <c r="H490" s="67"/>
      <c r="I490" s="67"/>
      <c r="J490" s="9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</row>
    <row r="491" spans="1:26" ht="16.5" x14ac:dyDescent="0.45">
      <c r="A491" s="67"/>
      <c r="B491" s="67"/>
      <c r="C491" s="67"/>
      <c r="D491" s="67"/>
      <c r="E491" s="28"/>
      <c r="F491" s="67"/>
      <c r="G491" s="67"/>
      <c r="H491" s="67"/>
      <c r="I491" s="67"/>
      <c r="J491" s="9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</row>
    <row r="492" spans="1:26" ht="16.5" x14ac:dyDescent="0.45">
      <c r="A492" s="67"/>
      <c r="B492" s="67"/>
      <c r="C492" s="67"/>
      <c r="D492" s="67"/>
      <c r="E492" s="28"/>
      <c r="F492" s="67"/>
      <c r="G492" s="67"/>
      <c r="H492" s="67"/>
      <c r="I492" s="67"/>
      <c r="J492" s="9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</row>
    <row r="493" spans="1:26" ht="16.5" x14ac:dyDescent="0.45">
      <c r="A493" s="67"/>
      <c r="B493" s="67"/>
      <c r="C493" s="67"/>
      <c r="D493" s="67"/>
      <c r="E493" s="28"/>
      <c r="F493" s="67"/>
      <c r="G493" s="67"/>
      <c r="H493" s="67"/>
      <c r="I493" s="67"/>
      <c r="J493" s="9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</row>
    <row r="494" spans="1:26" ht="16.5" x14ac:dyDescent="0.45">
      <c r="A494" s="67"/>
      <c r="B494" s="67"/>
      <c r="C494" s="67"/>
      <c r="D494" s="67"/>
      <c r="E494" s="28"/>
      <c r="F494" s="67"/>
      <c r="G494" s="67"/>
      <c r="H494" s="67"/>
      <c r="I494" s="67"/>
      <c r="J494" s="9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</row>
    <row r="495" spans="1:26" ht="16.5" x14ac:dyDescent="0.45">
      <c r="A495" s="67"/>
      <c r="B495" s="67"/>
      <c r="C495" s="67"/>
      <c r="D495" s="67"/>
      <c r="E495" s="28"/>
      <c r="F495" s="67"/>
      <c r="G495" s="67"/>
      <c r="H495" s="67"/>
      <c r="I495" s="67"/>
      <c r="J495" s="9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</row>
    <row r="496" spans="1:26" ht="16.5" x14ac:dyDescent="0.45">
      <c r="A496" s="67"/>
      <c r="B496" s="67"/>
      <c r="C496" s="67"/>
      <c r="D496" s="67"/>
      <c r="E496" s="28"/>
      <c r="F496" s="67"/>
      <c r="G496" s="67"/>
      <c r="H496" s="67"/>
      <c r="I496" s="67"/>
      <c r="J496" s="9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</row>
    <row r="497" spans="1:26" ht="16.5" x14ac:dyDescent="0.45">
      <c r="A497" s="67"/>
      <c r="B497" s="67"/>
      <c r="C497" s="67"/>
      <c r="D497" s="67"/>
      <c r="E497" s="28"/>
      <c r="F497" s="67"/>
      <c r="G497" s="67"/>
      <c r="H497" s="67"/>
      <c r="I497" s="67"/>
      <c r="J497" s="9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</row>
    <row r="498" spans="1:26" ht="16.5" x14ac:dyDescent="0.45">
      <c r="A498" s="67"/>
      <c r="B498" s="67"/>
      <c r="C498" s="67"/>
      <c r="D498" s="67"/>
      <c r="E498" s="28"/>
      <c r="F498" s="67"/>
      <c r="G498" s="67"/>
      <c r="H498" s="67"/>
      <c r="I498" s="67"/>
      <c r="J498" s="9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</row>
    <row r="499" spans="1:26" ht="16.5" x14ac:dyDescent="0.45">
      <c r="A499" s="67"/>
      <c r="B499" s="67"/>
      <c r="C499" s="67"/>
      <c r="D499" s="67"/>
      <c r="E499" s="28"/>
      <c r="F499" s="67"/>
      <c r="G499" s="67"/>
      <c r="H499" s="67"/>
      <c r="I499" s="67"/>
      <c r="J499" s="9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</row>
    <row r="500" spans="1:26" ht="16.5" x14ac:dyDescent="0.45">
      <c r="A500" s="67"/>
      <c r="B500" s="67"/>
      <c r="C500" s="67"/>
      <c r="D500" s="67"/>
      <c r="E500" s="28"/>
      <c r="F500" s="67"/>
      <c r="G500" s="67"/>
      <c r="H500" s="67"/>
      <c r="I500" s="67"/>
      <c r="J500" s="9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</row>
    <row r="501" spans="1:26" ht="16.5" x14ac:dyDescent="0.45">
      <c r="A501" s="67"/>
      <c r="B501" s="67"/>
      <c r="C501" s="67"/>
      <c r="D501" s="67"/>
      <c r="E501" s="28"/>
      <c r="F501" s="67"/>
      <c r="G501" s="67"/>
      <c r="H501" s="67"/>
      <c r="I501" s="67"/>
      <c r="J501" s="9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</row>
    <row r="502" spans="1:26" ht="16.5" x14ac:dyDescent="0.45">
      <c r="A502" s="67"/>
      <c r="B502" s="67"/>
      <c r="C502" s="67"/>
      <c r="D502" s="67"/>
      <c r="E502" s="28"/>
      <c r="F502" s="67"/>
      <c r="G502" s="67"/>
      <c r="H502" s="67"/>
      <c r="I502" s="67"/>
      <c r="J502" s="9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</row>
    <row r="503" spans="1:26" ht="16.5" x14ac:dyDescent="0.45">
      <c r="A503" s="67"/>
      <c r="B503" s="67"/>
      <c r="C503" s="67"/>
      <c r="D503" s="67"/>
      <c r="E503" s="28"/>
      <c r="F503" s="67"/>
      <c r="G503" s="67"/>
      <c r="H503" s="67"/>
      <c r="I503" s="67"/>
      <c r="J503" s="9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</row>
    <row r="504" spans="1:26" ht="16.5" x14ac:dyDescent="0.45">
      <c r="A504" s="67"/>
      <c r="B504" s="67"/>
      <c r="C504" s="67"/>
      <c r="D504" s="67"/>
      <c r="E504" s="28"/>
      <c r="F504" s="67"/>
      <c r="G504" s="67"/>
      <c r="H504" s="67"/>
      <c r="I504" s="67"/>
      <c r="J504" s="9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</row>
    <row r="505" spans="1:26" ht="16.5" x14ac:dyDescent="0.45">
      <c r="A505" s="67"/>
      <c r="B505" s="67"/>
      <c r="C505" s="67"/>
      <c r="D505" s="67"/>
      <c r="E505" s="28"/>
      <c r="F505" s="67"/>
      <c r="G505" s="67"/>
      <c r="H505" s="67"/>
      <c r="I505" s="67"/>
      <c r="J505" s="9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</row>
    <row r="506" spans="1:26" ht="16.5" x14ac:dyDescent="0.45">
      <c r="A506" s="67"/>
      <c r="B506" s="67"/>
      <c r="C506" s="67"/>
      <c r="D506" s="67"/>
      <c r="E506" s="28"/>
      <c r="F506" s="67"/>
      <c r="G506" s="67"/>
      <c r="H506" s="67"/>
      <c r="I506" s="67"/>
      <c r="J506" s="9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</row>
    <row r="507" spans="1:26" ht="16.5" x14ac:dyDescent="0.45">
      <c r="A507" s="67"/>
      <c r="B507" s="67"/>
      <c r="C507" s="67"/>
      <c r="D507" s="67"/>
      <c r="E507" s="28"/>
      <c r="F507" s="67"/>
      <c r="G507" s="67"/>
      <c r="H507" s="67"/>
      <c r="I507" s="67"/>
      <c r="J507" s="9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</row>
    <row r="508" spans="1:26" ht="16.5" x14ac:dyDescent="0.45">
      <c r="A508" s="67"/>
      <c r="B508" s="67"/>
      <c r="C508" s="67"/>
      <c r="D508" s="67"/>
      <c r="E508" s="28"/>
      <c r="F508" s="67"/>
      <c r="G508" s="67"/>
      <c r="H508" s="67"/>
      <c r="I508" s="67"/>
      <c r="J508" s="9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</row>
    <row r="509" spans="1:26" ht="16.5" x14ac:dyDescent="0.45">
      <c r="A509" s="67"/>
      <c r="B509" s="67"/>
      <c r="C509" s="67"/>
      <c r="D509" s="67"/>
      <c r="E509" s="28"/>
      <c r="F509" s="67"/>
      <c r="G509" s="67"/>
      <c r="H509" s="67"/>
      <c r="I509" s="67"/>
      <c r="J509" s="9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</row>
    <row r="510" spans="1:26" ht="16.5" x14ac:dyDescent="0.45">
      <c r="A510" s="67"/>
      <c r="B510" s="67"/>
      <c r="C510" s="67"/>
      <c r="D510" s="67"/>
      <c r="E510" s="28"/>
      <c r="F510" s="67"/>
      <c r="G510" s="67"/>
      <c r="H510" s="67"/>
      <c r="I510" s="67"/>
      <c r="J510" s="9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</row>
    <row r="511" spans="1:26" ht="16.5" x14ac:dyDescent="0.45">
      <c r="A511" s="67"/>
      <c r="B511" s="67"/>
      <c r="C511" s="67"/>
      <c r="D511" s="67"/>
      <c r="E511" s="28"/>
      <c r="F511" s="67"/>
      <c r="G511" s="67"/>
      <c r="H511" s="67"/>
      <c r="I511" s="67"/>
      <c r="J511" s="9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</row>
    <row r="512" spans="1:26" ht="16.5" x14ac:dyDescent="0.45">
      <c r="A512" s="67"/>
      <c r="B512" s="67"/>
      <c r="C512" s="67"/>
      <c r="D512" s="67"/>
      <c r="E512" s="28"/>
      <c r="F512" s="67"/>
      <c r="G512" s="67"/>
      <c r="H512" s="67"/>
      <c r="I512" s="67"/>
      <c r="J512" s="9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</row>
    <row r="513" spans="1:26" ht="16.5" x14ac:dyDescent="0.45">
      <c r="A513" s="67"/>
      <c r="B513" s="67"/>
      <c r="C513" s="67"/>
      <c r="D513" s="67"/>
      <c r="E513" s="28"/>
      <c r="F513" s="67"/>
      <c r="G513" s="67"/>
      <c r="H513" s="67"/>
      <c r="I513" s="67"/>
      <c r="J513" s="9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</row>
    <row r="514" spans="1:26" ht="16.5" x14ac:dyDescent="0.45">
      <c r="A514" s="67"/>
      <c r="B514" s="67"/>
      <c r="C514" s="67"/>
      <c r="D514" s="67"/>
      <c r="E514" s="28"/>
      <c r="F514" s="67"/>
      <c r="G514" s="67"/>
      <c r="H514" s="67"/>
      <c r="I514" s="67"/>
      <c r="J514" s="9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</row>
    <row r="515" spans="1:26" ht="16.5" x14ac:dyDescent="0.45">
      <c r="A515" s="67"/>
      <c r="B515" s="67"/>
      <c r="C515" s="67"/>
      <c r="D515" s="67"/>
      <c r="E515" s="28"/>
      <c r="F515" s="67"/>
      <c r="G515" s="67"/>
      <c r="H515" s="67"/>
      <c r="I515" s="67"/>
      <c r="J515" s="9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</row>
    <row r="516" spans="1:26" ht="16.5" x14ac:dyDescent="0.45">
      <c r="A516" s="67"/>
      <c r="B516" s="67"/>
      <c r="C516" s="67"/>
      <c r="D516" s="67"/>
      <c r="E516" s="28"/>
      <c r="F516" s="67"/>
      <c r="G516" s="67"/>
      <c r="H516" s="67"/>
      <c r="I516" s="67"/>
      <c r="J516" s="9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</row>
    <row r="517" spans="1:26" ht="16.5" x14ac:dyDescent="0.45">
      <c r="A517" s="67"/>
      <c r="B517" s="67"/>
      <c r="C517" s="67"/>
      <c r="D517" s="67"/>
      <c r="E517" s="28"/>
      <c r="F517" s="67"/>
      <c r="G517" s="67"/>
      <c r="H517" s="67"/>
      <c r="I517" s="67"/>
      <c r="J517" s="9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</row>
    <row r="518" spans="1:26" ht="16.5" x14ac:dyDescent="0.45">
      <c r="A518" s="67"/>
      <c r="B518" s="67"/>
      <c r="C518" s="67"/>
      <c r="D518" s="67"/>
      <c r="E518" s="28"/>
      <c r="F518" s="67"/>
      <c r="G518" s="67"/>
      <c r="H518" s="67"/>
      <c r="I518" s="67"/>
      <c r="J518" s="9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</row>
    <row r="519" spans="1:26" ht="16.5" x14ac:dyDescent="0.45">
      <c r="A519" s="67"/>
      <c r="B519" s="67"/>
      <c r="C519" s="67"/>
      <c r="D519" s="67"/>
      <c r="E519" s="28"/>
      <c r="F519" s="67"/>
      <c r="G519" s="67"/>
      <c r="H519" s="67"/>
      <c r="I519" s="67"/>
      <c r="J519" s="9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</row>
    <row r="520" spans="1:26" ht="16.5" x14ac:dyDescent="0.45">
      <c r="A520" s="67"/>
      <c r="B520" s="67"/>
      <c r="C520" s="67"/>
      <c r="D520" s="67"/>
      <c r="E520" s="28"/>
      <c r="F520" s="67"/>
      <c r="G520" s="67"/>
      <c r="H520" s="67"/>
      <c r="I520" s="67"/>
      <c r="J520" s="9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</row>
    <row r="521" spans="1:26" ht="16.5" x14ac:dyDescent="0.45">
      <c r="A521" s="67"/>
      <c r="B521" s="67"/>
      <c r="C521" s="67"/>
      <c r="D521" s="67"/>
      <c r="E521" s="28"/>
      <c r="F521" s="67"/>
      <c r="G521" s="67"/>
      <c r="H521" s="67"/>
      <c r="I521" s="67"/>
      <c r="J521" s="9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</row>
    <row r="522" spans="1:26" ht="16.5" x14ac:dyDescent="0.45">
      <c r="A522" s="67"/>
      <c r="B522" s="67"/>
      <c r="C522" s="67"/>
      <c r="D522" s="67"/>
      <c r="E522" s="28"/>
      <c r="F522" s="67"/>
      <c r="G522" s="67"/>
      <c r="H522" s="67"/>
      <c r="I522" s="67"/>
      <c r="J522" s="9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</row>
    <row r="523" spans="1:26" ht="16.5" x14ac:dyDescent="0.45">
      <c r="A523" s="67"/>
      <c r="B523" s="67"/>
      <c r="C523" s="67"/>
      <c r="D523" s="67"/>
      <c r="E523" s="28"/>
      <c r="F523" s="67"/>
      <c r="G523" s="67"/>
      <c r="H523" s="67"/>
      <c r="I523" s="67"/>
      <c r="J523" s="9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</row>
    <row r="524" spans="1:26" ht="16.5" x14ac:dyDescent="0.45">
      <c r="A524" s="67"/>
      <c r="B524" s="67"/>
      <c r="C524" s="67"/>
      <c r="D524" s="67"/>
      <c r="E524" s="28"/>
      <c r="F524" s="67"/>
      <c r="G524" s="67"/>
      <c r="H524" s="67"/>
      <c r="I524" s="67"/>
      <c r="J524" s="9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</row>
    <row r="525" spans="1:26" ht="16.5" x14ac:dyDescent="0.45">
      <c r="A525" s="67"/>
      <c r="B525" s="67"/>
      <c r="C525" s="67"/>
      <c r="D525" s="67"/>
      <c r="E525" s="28"/>
      <c r="F525" s="67"/>
      <c r="G525" s="67"/>
      <c r="H525" s="67"/>
      <c r="I525" s="67"/>
      <c r="J525" s="9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</row>
    <row r="526" spans="1:26" ht="16.5" x14ac:dyDescent="0.45">
      <c r="A526" s="67"/>
      <c r="B526" s="67"/>
      <c r="C526" s="67"/>
      <c r="D526" s="67"/>
      <c r="E526" s="28"/>
      <c r="F526" s="67"/>
      <c r="G526" s="67"/>
      <c r="H526" s="67"/>
      <c r="I526" s="67"/>
      <c r="J526" s="9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</row>
    <row r="527" spans="1:26" ht="16.5" x14ac:dyDescent="0.45">
      <c r="A527" s="67"/>
      <c r="B527" s="67"/>
      <c r="C527" s="67"/>
      <c r="D527" s="67"/>
      <c r="E527" s="28"/>
      <c r="F527" s="67"/>
      <c r="G527" s="67"/>
      <c r="H527" s="67"/>
      <c r="I527" s="67"/>
      <c r="J527" s="9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</row>
    <row r="528" spans="1:26" ht="16.5" x14ac:dyDescent="0.45">
      <c r="A528" s="67"/>
      <c r="B528" s="67"/>
      <c r="C528" s="67"/>
      <c r="D528" s="67"/>
      <c r="E528" s="28"/>
      <c r="F528" s="67"/>
      <c r="G528" s="67"/>
      <c r="H528" s="67"/>
      <c r="I528" s="67"/>
      <c r="J528" s="9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</row>
    <row r="529" spans="1:26" ht="16.5" x14ac:dyDescent="0.45">
      <c r="A529" s="67"/>
      <c r="B529" s="67"/>
      <c r="C529" s="67"/>
      <c r="D529" s="67"/>
      <c r="E529" s="28"/>
      <c r="F529" s="67"/>
      <c r="G529" s="67"/>
      <c r="H529" s="67"/>
      <c r="I529" s="67"/>
      <c r="J529" s="9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</row>
    <row r="530" spans="1:26" ht="16.5" x14ac:dyDescent="0.45">
      <c r="A530" s="67"/>
      <c r="B530" s="67"/>
      <c r="C530" s="67"/>
      <c r="D530" s="67"/>
      <c r="E530" s="28"/>
      <c r="F530" s="67"/>
      <c r="G530" s="67"/>
      <c r="H530" s="67"/>
      <c r="I530" s="67"/>
      <c r="J530" s="9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</row>
    <row r="531" spans="1:26" ht="16.5" x14ac:dyDescent="0.45">
      <c r="A531" s="67"/>
      <c r="B531" s="67"/>
      <c r="C531" s="67"/>
      <c r="D531" s="67"/>
      <c r="E531" s="28"/>
      <c r="F531" s="67"/>
      <c r="G531" s="67"/>
      <c r="H531" s="67"/>
      <c r="I531" s="67"/>
      <c r="J531" s="9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</row>
    <row r="532" spans="1:26" ht="16.5" x14ac:dyDescent="0.45">
      <c r="A532" s="67"/>
      <c r="B532" s="67"/>
      <c r="C532" s="67"/>
      <c r="D532" s="67"/>
      <c r="E532" s="28"/>
      <c r="F532" s="67"/>
      <c r="G532" s="67"/>
      <c r="H532" s="67"/>
      <c r="I532" s="67"/>
      <c r="J532" s="9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</row>
    <row r="533" spans="1:26" ht="16.5" x14ac:dyDescent="0.45">
      <c r="A533" s="67"/>
      <c r="B533" s="67"/>
      <c r="C533" s="67"/>
      <c r="D533" s="67"/>
      <c r="E533" s="28"/>
      <c r="F533" s="67"/>
      <c r="G533" s="67"/>
      <c r="H533" s="67"/>
      <c r="I533" s="67"/>
      <c r="J533" s="9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</row>
    <row r="534" spans="1:26" ht="16.5" x14ac:dyDescent="0.45">
      <c r="A534" s="67"/>
      <c r="B534" s="67"/>
      <c r="C534" s="67"/>
      <c r="D534" s="67"/>
      <c r="E534" s="28"/>
      <c r="F534" s="67"/>
      <c r="G534" s="67"/>
      <c r="H534" s="67"/>
      <c r="I534" s="67"/>
      <c r="J534" s="9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</row>
    <row r="535" spans="1:26" ht="16.5" x14ac:dyDescent="0.45">
      <c r="A535" s="67"/>
      <c r="B535" s="67"/>
      <c r="C535" s="67"/>
      <c r="D535" s="67"/>
      <c r="E535" s="28"/>
      <c r="F535" s="67"/>
      <c r="G535" s="67"/>
      <c r="H535" s="67"/>
      <c r="I535" s="67"/>
      <c r="J535" s="9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</row>
    <row r="536" spans="1:26" ht="16.5" x14ac:dyDescent="0.45">
      <c r="A536" s="67"/>
      <c r="B536" s="67"/>
      <c r="C536" s="67"/>
      <c r="D536" s="67"/>
      <c r="E536" s="28"/>
      <c r="F536" s="67"/>
      <c r="G536" s="67"/>
      <c r="H536" s="67"/>
      <c r="I536" s="67"/>
      <c r="J536" s="9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</row>
    <row r="537" spans="1:26" ht="16.5" x14ac:dyDescent="0.45">
      <c r="A537" s="67"/>
      <c r="B537" s="67"/>
      <c r="C537" s="67"/>
      <c r="D537" s="67"/>
      <c r="E537" s="28"/>
      <c r="F537" s="67"/>
      <c r="G537" s="67"/>
      <c r="H537" s="67"/>
      <c r="I537" s="67"/>
      <c r="J537" s="9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</row>
    <row r="538" spans="1:26" ht="16.5" x14ac:dyDescent="0.45">
      <c r="A538" s="67"/>
      <c r="B538" s="67"/>
      <c r="C538" s="67"/>
      <c r="D538" s="67"/>
      <c r="E538" s="28"/>
      <c r="F538" s="67"/>
      <c r="G538" s="67"/>
      <c r="H538" s="67"/>
      <c r="I538" s="67"/>
      <c r="J538" s="9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</row>
    <row r="539" spans="1:26" ht="16.5" x14ac:dyDescent="0.45">
      <c r="A539" s="67"/>
      <c r="B539" s="67"/>
      <c r="C539" s="67"/>
      <c r="D539" s="67"/>
      <c r="E539" s="28"/>
      <c r="F539" s="67"/>
      <c r="G539" s="67"/>
      <c r="H539" s="67"/>
      <c r="I539" s="67"/>
      <c r="J539" s="9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</row>
    <row r="540" spans="1:26" ht="16.5" x14ac:dyDescent="0.45">
      <c r="A540" s="67"/>
      <c r="B540" s="67"/>
      <c r="C540" s="67"/>
      <c r="D540" s="67"/>
      <c r="E540" s="28"/>
      <c r="F540" s="67"/>
      <c r="G540" s="67"/>
      <c r="H540" s="67"/>
      <c r="I540" s="67"/>
      <c r="J540" s="9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</row>
    <row r="541" spans="1:26" ht="16.5" x14ac:dyDescent="0.45">
      <c r="A541" s="67"/>
      <c r="B541" s="67"/>
      <c r="C541" s="67"/>
      <c r="D541" s="67"/>
      <c r="E541" s="28"/>
      <c r="F541" s="67"/>
      <c r="G541" s="67"/>
      <c r="H541" s="67"/>
      <c r="I541" s="67"/>
      <c r="J541" s="9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</row>
    <row r="542" spans="1:26" ht="16.5" x14ac:dyDescent="0.45">
      <c r="A542" s="67"/>
      <c r="B542" s="67"/>
      <c r="C542" s="67"/>
      <c r="D542" s="67"/>
      <c r="E542" s="28"/>
      <c r="F542" s="67"/>
      <c r="G542" s="67"/>
      <c r="H542" s="67"/>
      <c r="I542" s="67"/>
      <c r="J542" s="9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</row>
    <row r="543" spans="1:26" ht="16.5" x14ac:dyDescent="0.45">
      <c r="A543" s="67"/>
      <c r="B543" s="67"/>
      <c r="C543" s="67"/>
      <c r="D543" s="67"/>
      <c r="E543" s="28"/>
      <c r="F543" s="67"/>
      <c r="G543" s="67"/>
      <c r="H543" s="67"/>
      <c r="I543" s="67"/>
      <c r="J543" s="9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</row>
    <row r="544" spans="1:26" ht="16.5" x14ac:dyDescent="0.45">
      <c r="A544" s="67"/>
      <c r="B544" s="67"/>
      <c r="C544" s="67"/>
      <c r="D544" s="67"/>
      <c r="E544" s="28"/>
      <c r="F544" s="67"/>
      <c r="G544" s="67"/>
      <c r="H544" s="67"/>
      <c r="I544" s="67"/>
      <c r="J544" s="9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</row>
    <row r="545" spans="1:26" ht="16.5" x14ac:dyDescent="0.45">
      <c r="A545" s="67"/>
      <c r="B545" s="67"/>
      <c r="C545" s="67"/>
      <c r="D545" s="67"/>
      <c r="E545" s="28"/>
      <c r="F545" s="67"/>
      <c r="G545" s="67"/>
      <c r="H545" s="67"/>
      <c r="I545" s="67"/>
      <c r="J545" s="9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</row>
    <row r="546" spans="1:26" ht="16.5" x14ac:dyDescent="0.45">
      <c r="A546" s="67"/>
      <c r="B546" s="67"/>
      <c r="C546" s="67"/>
      <c r="D546" s="67"/>
      <c r="E546" s="28"/>
      <c r="F546" s="67"/>
      <c r="G546" s="67"/>
      <c r="H546" s="67"/>
      <c r="I546" s="67"/>
      <c r="J546" s="9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</row>
    <row r="547" spans="1:26" ht="16.5" x14ac:dyDescent="0.45">
      <c r="A547" s="67"/>
      <c r="B547" s="67"/>
      <c r="C547" s="67"/>
      <c r="D547" s="67"/>
      <c r="E547" s="28"/>
      <c r="F547" s="67"/>
      <c r="G547" s="67"/>
      <c r="H547" s="67"/>
      <c r="I547" s="67"/>
      <c r="J547" s="9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</row>
    <row r="548" spans="1:26" ht="16.5" x14ac:dyDescent="0.45">
      <c r="A548" s="67"/>
      <c r="B548" s="67"/>
      <c r="C548" s="67"/>
      <c r="D548" s="67"/>
      <c r="E548" s="28"/>
      <c r="F548" s="67"/>
      <c r="G548" s="67"/>
      <c r="H548" s="67"/>
      <c r="I548" s="67"/>
      <c r="J548" s="9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</row>
    <row r="549" spans="1:26" ht="16.5" x14ac:dyDescent="0.45">
      <c r="A549" s="67"/>
      <c r="B549" s="67"/>
      <c r="C549" s="67"/>
      <c r="D549" s="67"/>
      <c r="E549" s="28"/>
      <c r="F549" s="67"/>
      <c r="G549" s="67"/>
      <c r="H549" s="67"/>
      <c r="I549" s="67"/>
      <c r="J549" s="9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</row>
    <row r="550" spans="1:26" ht="16.5" x14ac:dyDescent="0.45">
      <c r="A550" s="67"/>
      <c r="B550" s="67"/>
      <c r="C550" s="67"/>
      <c r="D550" s="67"/>
      <c r="E550" s="28"/>
      <c r="F550" s="67"/>
      <c r="G550" s="67"/>
      <c r="H550" s="67"/>
      <c r="I550" s="67"/>
      <c r="J550" s="9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</row>
    <row r="551" spans="1:26" ht="16.5" x14ac:dyDescent="0.45">
      <c r="A551" s="67"/>
      <c r="B551" s="67"/>
      <c r="C551" s="67"/>
      <c r="D551" s="67"/>
      <c r="E551" s="28"/>
      <c r="F551" s="67"/>
      <c r="G551" s="67"/>
      <c r="H551" s="67"/>
      <c r="I551" s="67"/>
      <c r="J551" s="9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</row>
    <row r="552" spans="1:26" ht="16.5" x14ac:dyDescent="0.45">
      <c r="A552" s="67"/>
      <c r="B552" s="67"/>
      <c r="C552" s="67"/>
      <c r="D552" s="67"/>
      <c r="E552" s="28"/>
      <c r="F552" s="67"/>
      <c r="G552" s="67"/>
      <c r="H552" s="67"/>
      <c r="I552" s="67"/>
      <c r="J552" s="9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</row>
    <row r="553" spans="1:26" ht="16.5" x14ac:dyDescent="0.45">
      <c r="A553" s="67"/>
      <c r="B553" s="67"/>
      <c r="C553" s="67"/>
      <c r="D553" s="67"/>
      <c r="E553" s="28"/>
      <c r="F553" s="67"/>
      <c r="G553" s="67"/>
      <c r="H553" s="67"/>
      <c r="I553" s="67"/>
      <c r="J553" s="9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</row>
    <row r="554" spans="1:26" ht="16.5" x14ac:dyDescent="0.45">
      <c r="A554" s="67"/>
      <c r="B554" s="67"/>
      <c r="C554" s="67"/>
      <c r="D554" s="67"/>
      <c r="E554" s="28"/>
      <c r="F554" s="67"/>
      <c r="G554" s="67"/>
      <c r="H554" s="67"/>
      <c r="I554" s="67"/>
      <c r="J554" s="9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</row>
    <row r="555" spans="1:26" ht="16.5" x14ac:dyDescent="0.45">
      <c r="A555" s="67"/>
      <c r="B555" s="67"/>
      <c r="C555" s="67"/>
      <c r="D555" s="67"/>
      <c r="E555" s="28"/>
      <c r="F555" s="67"/>
      <c r="G555" s="67"/>
      <c r="H555" s="67"/>
      <c r="I555" s="67"/>
      <c r="J555" s="9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</row>
    <row r="556" spans="1:26" ht="16.5" x14ac:dyDescent="0.45">
      <c r="A556" s="67"/>
      <c r="B556" s="67"/>
      <c r="C556" s="67"/>
      <c r="D556" s="67"/>
      <c r="E556" s="28"/>
      <c r="F556" s="67"/>
      <c r="G556" s="67"/>
      <c r="H556" s="67"/>
      <c r="I556" s="67"/>
      <c r="J556" s="9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</row>
    <row r="557" spans="1:26" ht="16.5" x14ac:dyDescent="0.45">
      <c r="A557" s="67"/>
      <c r="B557" s="67"/>
      <c r="C557" s="67"/>
      <c r="D557" s="67"/>
      <c r="E557" s="28"/>
      <c r="F557" s="67"/>
      <c r="G557" s="67"/>
      <c r="H557" s="67"/>
      <c r="I557" s="67"/>
      <c r="J557" s="9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</row>
    <row r="558" spans="1:26" ht="16.5" x14ac:dyDescent="0.45">
      <c r="A558" s="67"/>
      <c r="B558" s="67"/>
      <c r="C558" s="67"/>
      <c r="D558" s="67"/>
      <c r="E558" s="28"/>
      <c r="F558" s="67"/>
      <c r="G558" s="67"/>
      <c r="H558" s="67"/>
      <c r="I558" s="67"/>
      <c r="J558" s="9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</row>
    <row r="559" spans="1:26" ht="16.5" x14ac:dyDescent="0.45">
      <c r="A559" s="67"/>
      <c r="B559" s="67"/>
      <c r="C559" s="67"/>
      <c r="D559" s="67"/>
      <c r="E559" s="28"/>
      <c r="F559" s="67"/>
      <c r="G559" s="67"/>
      <c r="H559" s="67"/>
      <c r="I559" s="67"/>
      <c r="J559" s="9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</row>
    <row r="560" spans="1:26" ht="16.5" x14ac:dyDescent="0.45">
      <c r="A560" s="67"/>
      <c r="B560" s="67"/>
      <c r="C560" s="67"/>
      <c r="D560" s="67"/>
      <c r="E560" s="28"/>
      <c r="F560" s="67"/>
      <c r="G560" s="67"/>
      <c r="H560" s="67"/>
      <c r="I560" s="67"/>
      <c r="J560" s="9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</row>
    <row r="561" spans="1:26" ht="16.5" x14ac:dyDescent="0.45">
      <c r="A561" s="67"/>
      <c r="B561" s="67"/>
      <c r="C561" s="67"/>
      <c r="D561" s="67"/>
      <c r="E561" s="28"/>
      <c r="F561" s="67"/>
      <c r="G561" s="67"/>
      <c r="H561" s="67"/>
      <c r="I561" s="67"/>
      <c r="J561" s="9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</row>
    <row r="562" spans="1:26" ht="16.5" x14ac:dyDescent="0.45">
      <c r="A562" s="67"/>
      <c r="B562" s="67"/>
      <c r="C562" s="67"/>
      <c r="D562" s="67"/>
      <c r="E562" s="28"/>
      <c r="F562" s="67"/>
      <c r="G562" s="67"/>
      <c r="H562" s="67"/>
      <c r="I562" s="67"/>
      <c r="J562" s="9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</row>
    <row r="563" spans="1:26" ht="16.5" x14ac:dyDescent="0.45">
      <c r="A563" s="67"/>
      <c r="B563" s="67"/>
      <c r="C563" s="67"/>
      <c r="D563" s="67"/>
      <c r="E563" s="28"/>
      <c r="F563" s="67"/>
      <c r="G563" s="67"/>
      <c r="H563" s="67"/>
      <c r="I563" s="67"/>
      <c r="J563" s="9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</row>
    <row r="564" spans="1:26" ht="16.5" x14ac:dyDescent="0.45">
      <c r="A564" s="67"/>
      <c r="B564" s="67"/>
      <c r="C564" s="67"/>
      <c r="D564" s="67"/>
      <c r="E564" s="28"/>
      <c r="F564" s="67"/>
      <c r="G564" s="67"/>
      <c r="H564" s="67"/>
      <c r="I564" s="67"/>
      <c r="J564" s="9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</row>
    <row r="565" spans="1:26" ht="16.5" x14ac:dyDescent="0.45">
      <c r="A565" s="67"/>
      <c r="B565" s="67"/>
      <c r="C565" s="67"/>
      <c r="D565" s="67"/>
      <c r="E565" s="28"/>
      <c r="F565" s="67"/>
      <c r="G565" s="67"/>
      <c r="H565" s="67"/>
      <c r="I565" s="67"/>
      <c r="J565" s="9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</row>
    <row r="566" spans="1:26" ht="16.5" x14ac:dyDescent="0.45">
      <c r="A566" s="67"/>
      <c r="B566" s="67"/>
      <c r="C566" s="67"/>
      <c r="D566" s="67"/>
      <c r="E566" s="28"/>
      <c r="F566" s="67"/>
      <c r="G566" s="67"/>
      <c r="H566" s="67"/>
      <c r="I566" s="67"/>
      <c r="J566" s="9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</row>
    <row r="567" spans="1:26" ht="16.5" x14ac:dyDescent="0.45">
      <c r="A567" s="67"/>
      <c r="B567" s="67"/>
      <c r="C567" s="67"/>
      <c r="D567" s="67"/>
      <c r="E567" s="28"/>
      <c r="F567" s="67"/>
      <c r="G567" s="67"/>
      <c r="H567" s="67"/>
      <c r="I567" s="67"/>
      <c r="J567" s="9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</row>
    <row r="568" spans="1:26" ht="16.5" x14ac:dyDescent="0.45">
      <c r="A568" s="67"/>
      <c r="B568" s="67"/>
      <c r="C568" s="67"/>
      <c r="D568" s="67"/>
      <c r="E568" s="28"/>
      <c r="F568" s="67"/>
      <c r="G568" s="67"/>
      <c r="H568" s="67"/>
      <c r="I568" s="67"/>
      <c r="J568" s="9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</row>
    <row r="569" spans="1:26" ht="16.5" x14ac:dyDescent="0.45">
      <c r="A569" s="67"/>
      <c r="B569" s="67"/>
      <c r="C569" s="67"/>
      <c r="D569" s="67"/>
      <c r="E569" s="28"/>
      <c r="F569" s="67"/>
      <c r="G569" s="67"/>
      <c r="H569" s="67"/>
      <c r="I569" s="67"/>
      <c r="J569" s="9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</row>
    <row r="570" spans="1:26" ht="16.5" x14ac:dyDescent="0.45">
      <c r="A570" s="67"/>
      <c r="B570" s="67"/>
      <c r="C570" s="67"/>
      <c r="D570" s="67"/>
      <c r="E570" s="28"/>
      <c r="F570" s="67"/>
      <c r="G570" s="67"/>
      <c r="H570" s="67"/>
      <c r="I570" s="67"/>
      <c r="J570" s="9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</row>
    <row r="571" spans="1:26" ht="16.5" x14ac:dyDescent="0.45">
      <c r="A571" s="67"/>
      <c r="B571" s="67"/>
      <c r="C571" s="67"/>
      <c r="D571" s="67"/>
      <c r="E571" s="28"/>
      <c r="F571" s="67"/>
      <c r="G571" s="67"/>
      <c r="H571" s="67"/>
      <c r="I571" s="67"/>
      <c r="J571" s="9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</row>
    <row r="572" spans="1:26" ht="16.5" x14ac:dyDescent="0.45">
      <c r="A572" s="67"/>
      <c r="B572" s="67"/>
      <c r="C572" s="67"/>
      <c r="D572" s="67"/>
      <c r="E572" s="28"/>
      <c r="F572" s="67"/>
      <c r="G572" s="67"/>
      <c r="H572" s="67"/>
      <c r="I572" s="67"/>
      <c r="J572" s="9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</row>
    <row r="573" spans="1:26" ht="16.5" x14ac:dyDescent="0.45">
      <c r="A573" s="67"/>
      <c r="B573" s="67"/>
      <c r="C573" s="67"/>
      <c r="D573" s="67"/>
      <c r="E573" s="28"/>
      <c r="F573" s="67"/>
      <c r="G573" s="67"/>
      <c r="H573" s="67"/>
      <c r="I573" s="67"/>
      <c r="J573" s="9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</row>
    <row r="574" spans="1:26" ht="16.5" x14ac:dyDescent="0.45">
      <c r="A574" s="67"/>
      <c r="B574" s="67"/>
      <c r="C574" s="67"/>
      <c r="D574" s="67"/>
      <c r="E574" s="28"/>
      <c r="F574" s="67"/>
      <c r="G574" s="67"/>
      <c r="H574" s="67"/>
      <c r="I574" s="67"/>
      <c r="J574" s="9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</row>
    <row r="575" spans="1:26" ht="16.5" x14ac:dyDescent="0.45">
      <c r="A575" s="67"/>
      <c r="B575" s="67"/>
      <c r="C575" s="67"/>
      <c r="D575" s="67"/>
      <c r="E575" s="28"/>
      <c r="F575" s="67"/>
      <c r="G575" s="67"/>
      <c r="H575" s="67"/>
      <c r="I575" s="67"/>
      <c r="J575" s="9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</row>
    <row r="576" spans="1:26" ht="16.5" x14ac:dyDescent="0.45">
      <c r="A576" s="67"/>
      <c r="B576" s="67"/>
      <c r="C576" s="67"/>
      <c r="D576" s="67"/>
      <c r="E576" s="28"/>
      <c r="F576" s="67"/>
      <c r="G576" s="67"/>
      <c r="H576" s="67"/>
      <c r="I576" s="67"/>
      <c r="J576" s="9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</row>
    <row r="577" spans="1:26" ht="16.5" x14ac:dyDescent="0.45">
      <c r="A577" s="67"/>
      <c r="B577" s="67"/>
      <c r="C577" s="67"/>
      <c r="D577" s="67"/>
      <c r="E577" s="28"/>
      <c r="F577" s="67"/>
      <c r="G577" s="67"/>
      <c r="H577" s="67"/>
      <c r="I577" s="67"/>
      <c r="J577" s="9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</row>
    <row r="578" spans="1:26" ht="16.5" x14ac:dyDescent="0.45">
      <c r="A578" s="67"/>
      <c r="B578" s="67"/>
      <c r="C578" s="67"/>
      <c r="D578" s="67"/>
      <c r="E578" s="28"/>
      <c r="F578" s="67"/>
      <c r="G578" s="67"/>
      <c r="H578" s="67"/>
      <c r="I578" s="67"/>
      <c r="J578" s="9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</row>
    <row r="579" spans="1:26" ht="16.5" x14ac:dyDescent="0.45">
      <c r="A579" s="67"/>
      <c r="B579" s="67"/>
      <c r="C579" s="67"/>
      <c r="D579" s="67"/>
      <c r="E579" s="28"/>
      <c r="F579" s="67"/>
      <c r="G579" s="67"/>
      <c r="H579" s="67"/>
      <c r="I579" s="67"/>
      <c r="J579" s="9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</row>
    <row r="580" spans="1:26" ht="16.5" x14ac:dyDescent="0.45">
      <c r="A580" s="67"/>
      <c r="B580" s="67"/>
      <c r="C580" s="67"/>
      <c r="D580" s="67"/>
      <c r="E580" s="28"/>
      <c r="F580" s="67"/>
      <c r="G580" s="67"/>
      <c r="H580" s="67"/>
      <c r="I580" s="67"/>
      <c r="J580" s="9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</row>
    <row r="581" spans="1:26" ht="16.5" x14ac:dyDescent="0.45">
      <c r="A581" s="67"/>
      <c r="B581" s="67"/>
      <c r="C581" s="67"/>
      <c r="D581" s="67"/>
      <c r="E581" s="28"/>
      <c r="F581" s="67"/>
      <c r="G581" s="67"/>
      <c r="H581" s="67"/>
      <c r="I581" s="67"/>
      <c r="J581" s="9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</row>
    <row r="582" spans="1:26" ht="16.5" x14ac:dyDescent="0.45">
      <c r="A582" s="67"/>
      <c r="B582" s="67"/>
      <c r="C582" s="67"/>
      <c r="D582" s="67"/>
      <c r="E582" s="28"/>
      <c r="F582" s="67"/>
      <c r="G582" s="67"/>
      <c r="H582" s="67"/>
      <c r="I582" s="67"/>
      <c r="J582" s="9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</row>
    <row r="583" spans="1:26" ht="16.5" x14ac:dyDescent="0.45">
      <c r="A583" s="67"/>
      <c r="B583" s="67"/>
      <c r="C583" s="67"/>
      <c r="D583" s="67"/>
      <c r="E583" s="28"/>
      <c r="F583" s="67"/>
      <c r="G583" s="67"/>
      <c r="H583" s="67"/>
      <c r="I583" s="67"/>
      <c r="J583" s="9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</row>
    <row r="584" spans="1:26" ht="16.5" x14ac:dyDescent="0.45">
      <c r="A584" s="67"/>
      <c r="B584" s="67"/>
      <c r="C584" s="67"/>
      <c r="D584" s="67"/>
      <c r="E584" s="28"/>
      <c r="F584" s="67"/>
      <c r="G584" s="67"/>
      <c r="H584" s="67"/>
      <c r="I584" s="67"/>
      <c r="J584" s="9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</row>
    <row r="585" spans="1:26" ht="16.5" x14ac:dyDescent="0.45">
      <c r="A585" s="67"/>
      <c r="B585" s="67"/>
      <c r="C585" s="67"/>
      <c r="D585" s="67"/>
      <c r="E585" s="28"/>
      <c r="F585" s="67"/>
      <c r="G585" s="67"/>
      <c r="H585" s="67"/>
      <c r="I585" s="67"/>
      <c r="J585" s="9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</row>
    <row r="586" spans="1:26" ht="16.5" x14ac:dyDescent="0.45">
      <c r="A586" s="67"/>
      <c r="B586" s="67"/>
      <c r="C586" s="67"/>
      <c r="D586" s="67"/>
      <c r="E586" s="28"/>
      <c r="F586" s="67"/>
      <c r="G586" s="67"/>
      <c r="H586" s="67"/>
      <c r="I586" s="67"/>
      <c r="J586" s="9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</row>
    <row r="587" spans="1:26" ht="16.5" x14ac:dyDescent="0.45">
      <c r="A587" s="67"/>
      <c r="B587" s="67"/>
      <c r="C587" s="67"/>
      <c r="D587" s="67"/>
      <c r="E587" s="28"/>
      <c r="F587" s="67"/>
      <c r="G587" s="67"/>
      <c r="H587" s="67"/>
      <c r="I587" s="67"/>
      <c r="J587" s="9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</row>
    <row r="588" spans="1:26" ht="16.5" x14ac:dyDescent="0.45">
      <c r="A588" s="67"/>
      <c r="B588" s="67"/>
      <c r="C588" s="67"/>
      <c r="D588" s="67"/>
      <c r="E588" s="28"/>
      <c r="F588" s="67"/>
      <c r="G588" s="67"/>
      <c r="H588" s="67"/>
      <c r="I588" s="67"/>
      <c r="J588" s="9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</row>
    <row r="589" spans="1:26" ht="16.5" x14ac:dyDescent="0.45">
      <c r="A589" s="67"/>
      <c r="B589" s="67"/>
      <c r="C589" s="67"/>
      <c r="D589" s="67"/>
      <c r="E589" s="28"/>
      <c r="F589" s="67"/>
      <c r="G589" s="67"/>
      <c r="H589" s="67"/>
      <c r="I589" s="67"/>
      <c r="J589" s="9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</row>
    <row r="590" spans="1:26" ht="16.5" x14ac:dyDescent="0.45">
      <c r="A590" s="67"/>
      <c r="B590" s="67"/>
      <c r="C590" s="67"/>
      <c r="D590" s="67"/>
      <c r="E590" s="28"/>
      <c r="F590" s="67"/>
      <c r="G590" s="67"/>
      <c r="H590" s="67"/>
      <c r="I590" s="67"/>
      <c r="J590" s="9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</row>
    <row r="591" spans="1:26" ht="16.5" x14ac:dyDescent="0.45">
      <c r="A591" s="67"/>
      <c r="B591" s="67"/>
      <c r="C591" s="67"/>
      <c r="D591" s="67"/>
      <c r="E591" s="28"/>
      <c r="F591" s="67"/>
      <c r="G591" s="67"/>
      <c r="H591" s="67"/>
      <c r="I591" s="67"/>
      <c r="J591" s="9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</row>
    <row r="592" spans="1:26" ht="16.5" x14ac:dyDescent="0.45">
      <c r="A592" s="67"/>
      <c r="B592" s="67"/>
      <c r="C592" s="67"/>
      <c r="D592" s="67"/>
      <c r="E592" s="28"/>
      <c r="F592" s="67"/>
      <c r="G592" s="67"/>
      <c r="H592" s="67"/>
      <c r="I592" s="67"/>
      <c r="J592" s="9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</row>
    <row r="593" spans="1:26" ht="16.5" x14ac:dyDescent="0.45">
      <c r="A593" s="67"/>
      <c r="B593" s="67"/>
      <c r="C593" s="67"/>
      <c r="D593" s="67"/>
      <c r="E593" s="28"/>
      <c r="F593" s="67"/>
      <c r="G593" s="67"/>
      <c r="H593" s="67"/>
      <c r="I593" s="67"/>
      <c r="J593" s="9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</row>
    <row r="594" spans="1:26" ht="16.5" x14ac:dyDescent="0.45">
      <c r="A594" s="67"/>
      <c r="B594" s="67"/>
      <c r="C594" s="67"/>
      <c r="D594" s="67"/>
      <c r="E594" s="28"/>
      <c r="F594" s="67"/>
      <c r="G594" s="67"/>
      <c r="H594" s="67"/>
      <c r="I594" s="67"/>
      <c r="J594" s="9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</row>
    <row r="595" spans="1:26" ht="16.5" x14ac:dyDescent="0.45">
      <c r="A595" s="67"/>
      <c r="B595" s="67"/>
      <c r="C595" s="67"/>
      <c r="D595" s="67"/>
      <c r="E595" s="28"/>
      <c r="F595" s="67"/>
      <c r="G595" s="67"/>
      <c r="H595" s="67"/>
      <c r="I595" s="67"/>
      <c r="J595" s="9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</row>
    <row r="596" spans="1:26" ht="16.5" x14ac:dyDescent="0.45">
      <c r="A596" s="67"/>
      <c r="B596" s="67"/>
      <c r="C596" s="67"/>
      <c r="D596" s="67"/>
      <c r="E596" s="28"/>
      <c r="F596" s="67"/>
      <c r="G596" s="67"/>
      <c r="H596" s="67"/>
      <c r="I596" s="67"/>
      <c r="J596" s="9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</row>
    <row r="597" spans="1:26" ht="16.5" x14ac:dyDescent="0.45">
      <c r="A597" s="67"/>
      <c r="B597" s="67"/>
      <c r="C597" s="67"/>
      <c r="D597" s="67"/>
      <c r="E597" s="28"/>
      <c r="F597" s="67"/>
      <c r="G597" s="67"/>
      <c r="H597" s="67"/>
      <c r="I597" s="67"/>
      <c r="J597" s="9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</row>
    <row r="598" spans="1:26" ht="16.5" x14ac:dyDescent="0.45">
      <c r="A598" s="67"/>
      <c r="B598" s="67"/>
      <c r="C598" s="67"/>
      <c r="D598" s="67"/>
      <c r="E598" s="28"/>
      <c r="F598" s="67"/>
      <c r="G598" s="67"/>
      <c r="H598" s="67"/>
      <c r="I598" s="67"/>
      <c r="J598" s="9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</row>
    <row r="599" spans="1:26" ht="16.5" x14ac:dyDescent="0.45">
      <c r="A599" s="67"/>
      <c r="B599" s="67"/>
      <c r="C599" s="67"/>
      <c r="D599" s="67"/>
      <c r="E599" s="28"/>
      <c r="F599" s="67"/>
      <c r="G599" s="67"/>
      <c r="H599" s="67"/>
      <c r="I599" s="67"/>
      <c r="J599" s="9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</row>
    <row r="600" spans="1:26" ht="16.5" x14ac:dyDescent="0.45">
      <c r="A600" s="67"/>
      <c r="B600" s="67"/>
      <c r="C600" s="67"/>
      <c r="D600" s="67"/>
      <c r="E600" s="28"/>
      <c r="F600" s="67"/>
      <c r="G600" s="67"/>
      <c r="H600" s="67"/>
      <c r="I600" s="67"/>
      <c r="J600" s="9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</row>
    <row r="601" spans="1:26" ht="16.5" x14ac:dyDescent="0.45">
      <c r="A601" s="67"/>
      <c r="B601" s="67"/>
      <c r="C601" s="67"/>
      <c r="D601" s="67"/>
      <c r="E601" s="28"/>
      <c r="F601" s="67"/>
      <c r="G601" s="67"/>
      <c r="H601" s="67"/>
      <c r="I601" s="67"/>
      <c r="J601" s="9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</row>
    <row r="602" spans="1:26" ht="16.5" x14ac:dyDescent="0.45">
      <c r="A602" s="67"/>
      <c r="B602" s="67"/>
      <c r="C602" s="67"/>
      <c r="D602" s="67"/>
      <c r="E602" s="28"/>
      <c r="F602" s="67"/>
      <c r="G602" s="67"/>
      <c r="H602" s="67"/>
      <c r="I602" s="67"/>
      <c r="J602" s="9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</row>
    <row r="603" spans="1:26" ht="16.5" x14ac:dyDescent="0.45">
      <c r="A603" s="67"/>
      <c r="B603" s="67"/>
      <c r="C603" s="67"/>
      <c r="D603" s="67"/>
      <c r="E603" s="28"/>
      <c r="F603" s="67"/>
      <c r="G603" s="67"/>
      <c r="H603" s="67"/>
      <c r="I603" s="67"/>
      <c r="J603" s="9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</row>
    <row r="604" spans="1:26" ht="16.5" x14ac:dyDescent="0.45">
      <c r="A604" s="67"/>
      <c r="B604" s="67"/>
      <c r="C604" s="67"/>
      <c r="D604" s="67"/>
      <c r="E604" s="28"/>
      <c r="F604" s="67"/>
      <c r="G604" s="67"/>
      <c r="H604" s="67"/>
      <c r="I604" s="67"/>
      <c r="J604" s="9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</row>
    <row r="605" spans="1:26" ht="16.5" x14ac:dyDescent="0.45">
      <c r="A605" s="67"/>
      <c r="B605" s="67"/>
      <c r="C605" s="67"/>
      <c r="D605" s="67"/>
      <c r="E605" s="28"/>
      <c r="F605" s="67"/>
      <c r="G605" s="67"/>
      <c r="H605" s="67"/>
      <c r="I605" s="67"/>
      <c r="J605" s="9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</row>
    <row r="606" spans="1:26" ht="16.5" x14ac:dyDescent="0.45">
      <c r="A606" s="67"/>
      <c r="B606" s="67"/>
      <c r="C606" s="67"/>
      <c r="D606" s="67"/>
      <c r="E606" s="28"/>
      <c r="F606" s="67"/>
      <c r="G606" s="67"/>
      <c r="H606" s="67"/>
      <c r="I606" s="67"/>
      <c r="J606" s="9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</row>
    <row r="607" spans="1:26" ht="16.5" x14ac:dyDescent="0.45">
      <c r="A607" s="67"/>
      <c r="B607" s="67"/>
      <c r="C607" s="67"/>
      <c r="D607" s="67"/>
      <c r="E607" s="28"/>
      <c r="F607" s="67"/>
      <c r="G607" s="67"/>
      <c r="H607" s="67"/>
      <c r="I607" s="67"/>
      <c r="J607" s="9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</row>
    <row r="608" spans="1:26" ht="16.5" x14ac:dyDescent="0.45">
      <c r="A608" s="67"/>
      <c r="B608" s="67"/>
      <c r="C608" s="67"/>
      <c r="D608" s="67"/>
      <c r="E608" s="28"/>
      <c r="F608" s="67"/>
      <c r="G608" s="67"/>
      <c r="H608" s="67"/>
      <c r="I608" s="67"/>
      <c r="J608" s="9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</row>
    <row r="609" spans="1:26" ht="16.5" x14ac:dyDescent="0.45">
      <c r="A609" s="67"/>
      <c r="B609" s="67"/>
      <c r="C609" s="67"/>
      <c r="D609" s="67"/>
      <c r="E609" s="28"/>
      <c r="F609" s="67"/>
      <c r="G609" s="67"/>
      <c r="H609" s="67"/>
      <c r="I609" s="67"/>
      <c r="J609" s="9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</row>
    <row r="610" spans="1:26" ht="16.5" x14ac:dyDescent="0.45">
      <c r="A610" s="67"/>
      <c r="B610" s="67"/>
      <c r="C610" s="67"/>
      <c r="D610" s="67"/>
      <c r="E610" s="28"/>
      <c r="F610" s="67"/>
      <c r="G610" s="67"/>
      <c r="H610" s="67"/>
      <c r="I610" s="67"/>
      <c r="J610" s="9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</row>
    <row r="611" spans="1:26" ht="16.5" x14ac:dyDescent="0.45">
      <c r="A611" s="67"/>
      <c r="B611" s="67"/>
      <c r="C611" s="67"/>
      <c r="D611" s="67"/>
      <c r="E611" s="28"/>
      <c r="F611" s="67"/>
      <c r="G611" s="67"/>
      <c r="H611" s="67"/>
      <c r="I611" s="67"/>
      <c r="J611" s="9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</row>
    <row r="612" spans="1:26" ht="16.5" x14ac:dyDescent="0.45">
      <c r="A612" s="67"/>
      <c r="B612" s="67"/>
      <c r="C612" s="67"/>
      <c r="D612" s="67"/>
      <c r="E612" s="28"/>
      <c r="F612" s="67"/>
      <c r="G612" s="67"/>
      <c r="H612" s="67"/>
      <c r="I612" s="67"/>
      <c r="J612" s="9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</row>
    <row r="613" spans="1:26" ht="16.5" x14ac:dyDescent="0.45">
      <c r="A613" s="67"/>
      <c r="B613" s="67"/>
      <c r="C613" s="67"/>
      <c r="D613" s="67"/>
      <c r="E613" s="28"/>
      <c r="F613" s="67"/>
      <c r="G613" s="67"/>
      <c r="H613" s="67"/>
      <c r="I613" s="67"/>
      <c r="J613" s="9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</row>
    <row r="614" spans="1:26" ht="16.5" x14ac:dyDescent="0.45">
      <c r="A614" s="67"/>
      <c r="B614" s="67"/>
      <c r="C614" s="67"/>
      <c r="D614" s="67"/>
      <c r="E614" s="28"/>
      <c r="F614" s="67"/>
      <c r="G614" s="67"/>
      <c r="H614" s="67"/>
      <c r="I614" s="67"/>
      <c r="J614" s="9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</row>
    <row r="615" spans="1:26" ht="16.5" x14ac:dyDescent="0.45">
      <c r="A615" s="67"/>
      <c r="B615" s="67"/>
      <c r="C615" s="67"/>
      <c r="D615" s="67"/>
      <c r="E615" s="28"/>
      <c r="F615" s="67"/>
      <c r="G615" s="67"/>
      <c r="H615" s="67"/>
      <c r="I615" s="67"/>
      <c r="J615" s="9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</row>
    <row r="616" spans="1:26" ht="16.5" x14ac:dyDescent="0.45">
      <c r="A616" s="67"/>
      <c r="B616" s="67"/>
      <c r="C616" s="67"/>
      <c r="D616" s="67"/>
      <c r="E616" s="28"/>
      <c r="F616" s="67"/>
      <c r="G616" s="67"/>
      <c r="H616" s="67"/>
      <c r="I616" s="67"/>
      <c r="J616" s="9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</row>
    <row r="617" spans="1:26" ht="16.5" x14ac:dyDescent="0.45">
      <c r="A617" s="67"/>
      <c r="B617" s="67"/>
      <c r="C617" s="67"/>
      <c r="D617" s="67"/>
      <c r="E617" s="28"/>
      <c r="F617" s="67"/>
      <c r="G617" s="67"/>
      <c r="H617" s="67"/>
      <c r="I617" s="67"/>
      <c r="J617" s="9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</row>
    <row r="618" spans="1:26" ht="16.5" x14ac:dyDescent="0.45">
      <c r="A618" s="67"/>
      <c r="B618" s="67"/>
      <c r="C618" s="67"/>
      <c r="D618" s="67"/>
      <c r="E618" s="28"/>
      <c r="F618" s="67"/>
      <c r="G618" s="67"/>
      <c r="H618" s="67"/>
      <c r="I618" s="67"/>
      <c r="J618" s="9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</row>
    <row r="619" spans="1:26" ht="16.5" x14ac:dyDescent="0.45">
      <c r="A619" s="67"/>
      <c r="B619" s="67"/>
      <c r="C619" s="67"/>
      <c r="D619" s="67"/>
      <c r="E619" s="28"/>
      <c r="F619" s="67"/>
      <c r="G619" s="67"/>
      <c r="H619" s="67"/>
      <c r="I619" s="67"/>
      <c r="J619" s="9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</row>
    <row r="620" spans="1:26" ht="16.5" x14ac:dyDescent="0.45">
      <c r="A620" s="67"/>
      <c r="B620" s="67"/>
      <c r="C620" s="67"/>
      <c r="D620" s="67"/>
      <c r="E620" s="28"/>
      <c r="F620" s="67"/>
      <c r="G620" s="67"/>
      <c r="H620" s="67"/>
      <c r="I620" s="67"/>
      <c r="J620" s="9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</row>
    <row r="621" spans="1:26" ht="16.5" x14ac:dyDescent="0.45">
      <c r="A621" s="67"/>
      <c r="B621" s="67"/>
      <c r="C621" s="67"/>
      <c r="D621" s="67"/>
      <c r="E621" s="28"/>
      <c r="F621" s="67"/>
      <c r="G621" s="67"/>
      <c r="H621" s="67"/>
      <c r="I621" s="67"/>
      <c r="J621" s="9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</row>
    <row r="622" spans="1:26" ht="16.5" x14ac:dyDescent="0.45">
      <c r="A622" s="67"/>
      <c r="B622" s="67"/>
      <c r="C622" s="67"/>
      <c r="D622" s="67"/>
      <c r="E622" s="28"/>
      <c r="F622" s="67"/>
      <c r="G622" s="67"/>
      <c r="H622" s="67"/>
      <c r="I622" s="67"/>
      <c r="J622" s="9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</row>
    <row r="623" spans="1:26" ht="16.5" x14ac:dyDescent="0.45">
      <c r="A623" s="67"/>
      <c r="B623" s="67"/>
      <c r="C623" s="67"/>
      <c r="D623" s="67"/>
      <c r="E623" s="28"/>
      <c r="F623" s="67"/>
      <c r="G623" s="67"/>
      <c r="H623" s="67"/>
      <c r="I623" s="67"/>
      <c r="J623" s="9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</row>
    <row r="624" spans="1:26" ht="16.5" x14ac:dyDescent="0.45">
      <c r="A624" s="67"/>
      <c r="B624" s="67"/>
      <c r="C624" s="67"/>
      <c r="D624" s="67"/>
      <c r="E624" s="28"/>
      <c r="F624" s="67"/>
      <c r="G624" s="67"/>
      <c r="H624" s="67"/>
      <c r="I624" s="67"/>
      <c r="J624" s="9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</row>
    <row r="625" spans="1:26" ht="16.5" x14ac:dyDescent="0.45">
      <c r="A625" s="67"/>
      <c r="B625" s="67"/>
      <c r="C625" s="67"/>
      <c r="D625" s="67"/>
      <c r="E625" s="28"/>
      <c r="F625" s="67"/>
      <c r="G625" s="67"/>
      <c r="H625" s="67"/>
      <c r="I625" s="67"/>
      <c r="J625" s="9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</row>
    <row r="626" spans="1:26" ht="16.5" x14ac:dyDescent="0.45">
      <c r="A626" s="67"/>
      <c r="B626" s="67"/>
      <c r="C626" s="67"/>
      <c r="D626" s="67"/>
      <c r="E626" s="28"/>
      <c r="F626" s="67"/>
      <c r="G626" s="67"/>
      <c r="H626" s="67"/>
      <c r="I626" s="67"/>
      <c r="J626" s="9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</row>
    <row r="627" spans="1:26" ht="16.5" x14ac:dyDescent="0.45">
      <c r="A627" s="67"/>
      <c r="B627" s="67"/>
      <c r="C627" s="67"/>
      <c r="D627" s="67"/>
      <c r="E627" s="28"/>
      <c r="F627" s="67"/>
      <c r="G627" s="67"/>
      <c r="H627" s="67"/>
      <c r="I627" s="67"/>
      <c r="J627" s="9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</row>
    <row r="628" spans="1:26" ht="16.5" x14ac:dyDescent="0.45">
      <c r="A628" s="67"/>
      <c r="B628" s="67"/>
      <c r="C628" s="67"/>
      <c r="D628" s="67"/>
      <c r="E628" s="28"/>
      <c r="F628" s="67"/>
      <c r="G628" s="67"/>
      <c r="H628" s="67"/>
      <c r="I628" s="67"/>
      <c r="J628" s="9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</row>
    <row r="629" spans="1:26" ht="16.5" x14ac:dyDescent="0.45">
      <c r="A629" s="67"/>
      <c r="B629" s="67"/>
      <c r="C629" s="67"/>
      <c r="D629" s="67"/>
      <c r="E629" s="28"/>
      <c r="F629" s="67"/>
      <c r="G629" s="67"/>
      <c r="H629" s="67"/>
      <c r="I629" s="67"/>
      <c r="J629" s="9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</row>
    <row r="630" spans="1:26" ht="16.5" x14ac:dyDescent="0.45">
      <c r="A630" s="67"/>
      <c r="B630" s="67"/>
      <c r="C630" s="67"/>
      <c r="D630" s="67"/>
      <c r="E630" s="28"/>
      <c r="F630" s="67"/>
      <c r="G630" s="67"/>
      <c r="H630" s="67"/>
      <c r="I630" s="67"/>
      <c r="J630" s="9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</row>
    <row r="631" spans="1:26" ht="16.5" x14ac:dyDescent="0.45">
      <c r="A631" s="67"/>
      <c r="B631" s="67"/>
      <c r="C631" s="67"/>
      <c r="D631" s="67"/>
      <c r="E631" s="28"/>
      <c r="F631" s="67"/>
      <c r="G631" s="67"/>
      <c r="H631" s="67"/>
      <c r="I631" s="67"/>
      <c r="J631" s="9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</row>
    <row r="632" spans="1:26" ht="16.5" x14ac:dyDescent="0.45">
      <c r="A632" s="67"/>
      <c r="B632" s="67"/>
      <c r="C632" s="67"/>
      <c r="D632" s="67"/>
      <c r="E632" s="28"/>
      <c r="F632" s="67"/>
      <c r="G632" s="67"/>
      <c r="H632" s="67"/>
      <c r="I632" s="67"/>
      <c r="J632" s="9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</row>
    <row r="633" spans="1:26" ht="16.5" x14ac:dyDescent="0.45">
      <c r="A633" s="67"/>
      <c r="B633" s="67"/>
      <c r="C633" s="67"/>
      <c r="D633" s="67"/>
      <c r="E633" s="28"/>
      <c r="F633" s="67"/>
      <c r="G633" s="67"/>
      <c r="H633" s="67"/>
      <c r="I633" s="67"/>
      <c r="J633" s="9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</row>
    <row r="634" spans="1:26" ht="16.5" x14ac:dyDescent="0.45">
      <c r="A634" s="67"/>
      <c r="B634" s="67"/>
      <c r="C634" s="67"/>
      <c r="D634" s="67"/>
      <c r="E634" s="28"/>
      <c r="F634" s="67"/>
      <c r="G634" s="67"/>
      <c r="H634" s="67"/>
      <c r="I634" s="67"/>
      <c r="J634" s="9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</row>
    <row r="635" spans="1:26" ht="16.5" x14ac:dyDescent="0.45">
      <c r="A635" s="67"/>
      <c r="B635" s="67"/>
      <c r="C635" s="67"/>
      <c r="D635" s="67"/>
      <c r="E635" s="28"/>
      <c r="F635" s="67"/>
      <c r="G635" s="67"/>
      <c r="H635" s="67"/>
      <c r="I635" s="67"/>
      <c r="J635" s="9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</row>
    <row r="636" spans="1:26" ht="16.5" x14ac:dyDescent="0.45">
      <c r="A636" s="67"/>
      <c r="B636" s="67"/>
      <c r="C636" s="67"/>
      <c r="D636" s="67"/>
      <c r="E636" s="28"/>
      <c r="F636" s="67"/>
      <c r="G636" s="67"/>
      <c r="H636" s="67"/>
      <c r="I636" s="67"/>
      <c r="J636" s="9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</row>
    <row r="637" spans="1:26" ht="16.5" x14ac:dyDescent="0.45">
      <c r="A637" s="67"/>
      <c r="B637" s="67"/>
      <c r="C637" s="67"/>
      <c r="D637" s="67"/>
      <c r="E637" s="28"/>
      <c r="F637" s="67"/>
      <c r="G637" s="67"/>
      <c r="H637" s="67"/>
      <c r="I637" s="67"/>
      <c r="J637" s="9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</row>
    <row r="638" spans="1:26" ht="16.5" x14ac:dyDescent="0.45">
      <c r="A638" s="67"/>
      <c r="B638" s="67"/>
      <c r="C638" s="67"/>
      <c r="D638" s="67"/>
      <c r="E638" s="28"/>
      <c r="F638" s="67"/>
      <c r="G638" s="67"/>
      <c r="H638" s="67"/>
      <c r="I638" s="67"/>
      <c r="J638" s="9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</row>
    <row r="639" spans="1:26" ht="16.5" x14ac:dyDescent="0.45">
      <c r="A639" s="67"/>
      <c r="B639" s="67"/>
      <c r="C639" s="67"/>
      <c r="D639" s="67"/>
      <c r="E639" s="28"/>
      <c r="F639" s="67"/>
      <c r="G639" s="67"/>
      <c r="H639" s="67"/>
      <c r="I639" s="67"/>
      <c r="J639" s="9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</row>
    <row r="640" spans="1:26" ht="16.5" x14ac:dyDescent="0.45">
      <c r="A640" s="67"/>
      <c r="B640" s="67"/>
      <c r="C640" s="67"/>
      <c r="D640" s="67"/>
      <c r="E640" s="28"/>
      <c r="F640" s="67"/>
      <c r="G640" s="67"/>
      <c r="H640" s="67"/>
      <c r="I640" s="67"/>
      <c r="J640" s="9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</row>
    <row r="641" spans="1:26" ht="16.5" x14ac:dyDescent="0.45">
      <c r="A641" s="67"/>
      <c r="B641" s="67"/>
      <c r="C641" s="67"/>
      <c r="D641" s="67"/>
      <c r="E641" s="28"/>
      <c r="F641" s="67"/>
      <c r="G641" s="67"/>
      <c r="H641" s="67"/>
      <c r="I641" s="67"/>
      <c r="J641" s="9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</row>
    <row r="642" spans="1:26" ht="16.5" x14ac:dyDescent="0.45">
      <c r="A642" s="67"/>
      <c r="B642" s="67"/>
      <c r="C642" s="67"/>
      <c r="D642" s="67"/>
      <c r="E642" s="28"/>
      <c r="F642" s="67"/>
      <c r="G642" s="67"/>
      <c r="H642" s="67"/>
      <c r="I642" s="67"/>
      <c r="J642" s="9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</row>
    <row r="643" spans="1:26" ht="16.5" x14ac:dyDescent="0.45">
      <c r="A643" s="67"/>
      <c r="B643" s="67"/>
      <c r="C643" s="67"/>
      <c r="D643" s="67"/>
      <c r="E643" s="28"/>
      <c r="F643" s="67"/>
      <c r="G643" s="67"/>
      <c r="H643" s="67"/>
      <c r="I643" s="67"/>
      <c r="J643" s="9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</row>
    <row r="644" spans="1:26" ht="16.5" x14ac:dyDescent="0.45">
      <c r="A644" s="67"/>
      <c r="B644" s="67"/>
      <c r="C644" s="67"/>
      <c r="D644" s="67"/>
      <c r="E644" s="28"/>
      <c r="F644" s="67"/>
      <c r="G644" s="67"/>
      <c r="H644" s="67"/>
      <c r="I644" s="67"/>
      <c r="J644" s="9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</row>
    <row r="645" spans="1:26" ht="16.5" x14ac:dyDescent="0.45">
      <c r="A645" s="67"/>
      <c r="B645" s="67"/>
      <c r="C645" s="67"/>
      <c r="D645" s="67"/>
      <c r="E645" s="28"/>
      <c r="F645" s="67"/>
      <c r="G645" s="67"/>
      <c r="H645" s="67"/>
      <c r="I645" s="67"/>
      <c r="J645" s="9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</row>
    <row r="646" spans="1:26" ht="16.5" x14ac:dyDescent="0.45">
      <c r="A646" s="67"/>
      <c r="B646" s="67"/>
      <c r="C646" s="67"/>
      <c r="D646" s="67"/>
      <c r="E646" s="28"/>
      <c r="F646" s="67"/>
      <c r="G646" s="67"/>
      <c r="H646" s="67"/>
      <c r="I646" s="67"/>
      <c r="J646" s="9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</row>
    <row r="647" spans="1:26" ht="16.5" x14ac:dyDescent="0.45">
      <c r="A647" s="67"/>
      <c r="B647" s="67"/>
      <c r="C647" s="67"/>
      <c r="D647" s="67"/>
      <c r="E647" s="28"/>
      <c r="F647" s="67"/>
      <c r="G647" s="67"/>
      <c r="H647" s="67"/>
      <c r="I647" s="67"/>
      <c r="J647" s="9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</row>
    <row r="648" spans="1:26" ht="16.5" x14ac:dyDescent="0.45">
      <c r="A648" s="67"/>
      <c r="B648" s="67"/>
      <c r="C648" s="67"/>
      <c r="D648" s="67"/>
      <c r="E648" s="28"/>
      <c r="F648" s="67"/>
      <c r="G648" s="67"/>
      <c r="H648" s="67"/>
      <c r="I648" s="67"/>
      <c r="J648" s="9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</row>
    <row r="649" spans="1:26" ht="16.5" x14ac:dyDescent="0.45">
      <c r="A649" s="67"/>
      <c r="B649" s="67"/>
      <c r="C649" s="67"/>
      <c r="D649" s="67"/>
      <c r="E649" s="28"/>
      <c r="F649" s="67"/>
      <c r="G649" s="67"/>
      <c r="H649" s="67"/>
      <c r="I649" s="67"/>
      <c r="J649" s="9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</row>
    <row r="650" spans="1:26" ht="16.5" x14ac:dyDescent="0.45">
      <c r="A650" s="67"/>
      <c r="B650" s="67"/>
      <c r="C650" s="67"/>
      <c r="D650" s="67"/>
      <c r="E650" s="28"/>
      <c r="F650" s="67"/>
      <c r="G650" s="67"/>
      <c r="H650" s="67"/>
      <c r="I650" s="67"/>
      <c r="J650" s="9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</row>
    <row r="651" spans="1:26" ht="16.5" x14ac:dyDescent="0.45">
      <c r="A651" s="67"/>
      <c r="B651" s="67"/>
      <c r="C651" s="67"/>
      <c r="D651" s="67"/>
      <c r="E651" s="28"/>
      <c r="F651" s="67"/>
      <c r="G651" s="67"/>
      <c r="H651" s="67"/>
      <c r="I651" s="67"/>
      <c r="J651" s="9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</row>
    <row r="652" spans="1:26" ht="16.5" x14ac:dyDescent="0.45">
      <c r="A652" s="67"/>
      <c r="B652" s="67"/>
      <c r="C652" s="67"/>
      <c r="D652" s="67"/>
      <c r="E652" s="28"/>
      <c r="F652" s="67"/>
      <c r="G652" s="67"/>
      <c r="H652" s="67"/>
      <c r="I652" s="67"/>
      <c r="J652" s="9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</row>
    <row r="653" spans="1:26" ht="16.5" x14ac:dyDescent="0.45">
      <c r="A653" s="67"/>
      <c r="B653" s="67"/>
      <c r="C653" s="67"/>
      <c r="D653" s="67"/>
      <c r="E653" s="28"/>
      <c r="F653" s="67"/>
      <c r="G653" s="67"/>
      <c r="H653" s="67"/>
      <c r="I653" s="67"/>
      <c r="J653" s="9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</row>
    <row r="654" spans="1:26" ht="16.5" x14ac:dyDescent="0.45">
      <c r="A654" s="67"/>
      <c r="B654" s="67"/>
      <c r="C654" s="67"/>
      <c r="D654" s="67"/>
      <c r="E654" s="28"/>
      <c r="F654" s="67"/>
      <c r="G654" s="67"/>
      <c r="H654" s="67"/>
      <c r="I654" s="67"/>
      <c r="J654" s="9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</row>
    <row r="655" spans="1:26" ht="16.5" x14ac:dyDescent="0.45">
      <c r="A655" s="67"/>
      <c r="B655" s="67"/>
      <c r="C655" s="67"/>
      <c r="D655" s="67"/>
      <c r="E655" s="28"/>
      <c r="F655" s="67"/>
      <c r="G655" s="67"/>
      <c r="H655" s="67"/>
      <c r="I655" s="67"/>
      <c r="J655" s="9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</row>
    <row r="656" spans="1:26" ht="16.5" x14ac:dyDescent="0.45">
      <c r="A656" s="67"/>
      <c r="B656" s="67"/>
      <c r="C656" s="67"/>
      <c r="D656" s="67"/>
      <c r="E656" s="28"/>
      <c r="F656" s="67"/>
      <c r="G656" s="67"/>
      <c r="H656" s="67"/>
      <c r="I656" s="67"/>
      <c r="J656" s="9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</row>
    <row r="657" spans="1:26" ht="16.5" x14ac:dyDescent="0.45">
      <c r="A657" s="67"/>
      <c r="B657" s="67"/>
      <c r="C657" s="67"/>
      <c r="D657" s="67"/>
      <c r="E657" s="28"/>
      <c r="F657" s="67"/>
      <c r="G657" s="67"/>
      <c r="H657" s="67"/>
      <c r="I657" s="67"/>
      <c r="J657" s="9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</row>
    <row r="658" spans="1:26" ht="16.5" x14ac:dyDescent="0.45">
      <c r="A658" s="67"/>
      <c r="B658" s="67"/>
      <c r="C658" s="67"/>
      <c r="D658" s="67"/>
      <c r="E658" s="28"/>
      <c r="F658" s="67"/>
      <c r="G658" s="67"/>
      <c r="H658" s="67"/>
      <c r="I658" s="67"/>
      <c r="J658" s="9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</row>
    <row r="659" spans="1:26" ht="16.5" x14ac:dyDescent="0.45">
      <c r="A659" s="67"/>
      <c r="B659" s="67"/>
      <c r="C659" s="67"/>
      <c r="D659" s="67"/>
      <c r="E659" s="28"/>
      <c r="F659" s="67"/>
      <c r="G659" s="67"/>
      <c r="H659" s="67"/>
      <c r="I659" s="67"/>
      <c r="J659" s="9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</row>
    <row r="660" spans="1:26" ht="16.5" x14ac:dyDescent="0.45">
      <c r="A660" s="67"/>
      <c r="B660" s="67"/>
      <c r="C660" s="67"/>
      <c r="D660" s="67"/>
      <c r="E660" s="28"/>
      <c r="F660" s="67"/>
      <c r="G660" s="67"/>
      <c r="H660" s="67"/>
      <c r="I660" s="67"/>
      <c r="J660" s="9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</row>
    <row r="661" spans="1:26" ht="16.5" x14ac:dyDescent="0.45">
      <c r="A661" s="67"/>
      <c r="B661" s="67"/>
      <c r="C661" s="67"/>
      <c r="D661" s="67"/>
      <c r="E661" s="28"/>
      <c r="F661" s="67"/>
      <c r="G661" s="67"/>
      <c r="H661" s="67"/>
      <c r="I661" s="67"/>
      <c r="J661" s="9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</row>
    <row r="662" spans="1:26" ht="16.5" x14ac:dyDescent="0.45">
      <c r="A662" s="67"/>
      <c r="B662" s="67"/>
      <c r="C662" s="67"/>
      <c r="D662" s="67"/>
      <c r="E662" s="28"/>
      <c r="F662" s="67"/>
      <c r="G662" s="67"/>
      <c r="H662" s="67"/>
      <c r="I662" s="67"/>
      <c r="J662" s="9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</row>
    <row r="663" spans="1:26" ht="16.5" x14ac:dyDescent="0.45">
      <c r="A663" s="67"/>
      <c r="B663" s="67"/>
      <c r="C663" s="67"/>
      <c r="D663" s="67"/>
      <c r="E663" s="28"/>
      <c r="F663" s="67"/>
      <c r="G663" s="67"/>
      <c r="H663" s="67"/>
      <c r="I663" s="67"/>
      <c r="J663" s="9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</row>
    <row r="664" spans="1:26" ht="16.5" x14ac:dyDescent="0.45">
      <c r="A664" s="67"/>
      <c r="B664" s="67"/>
      <c r="C664" s="67"/>
      <c r="D664" s="67"/>
      <c r="E664" s="28"/>
      <c r="F664" s="67"/>
      <c r="G664" s="67"/>
      <c r="H664" s="67"/>
      <c r="I664" s="67"/>
      <c r="J664" s="9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</row>
    <row r="665" spans="1:26" ht="16.5" x14ac:dyDescent="0.45">
      <c r="A665" s="67"/>
      <c r="B665" s="67"/>
      <c r="C665" s="67"/>
      <c r="D665" s="67"/>
      <c r="E665" s="28"/>
      <c r="F665" s="67"/>
      <c r="G665" s="67"/>
      <c r="H665" s="67"/>
      <c r="I665" s="67"/>
      <c r="J665" s="9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</row>
    <row r="666" spans="1:26" ht="16.5" x14ac:dyDescent="0.45">
      <c r="A666" s="67"/>
      <c r="B666" s="67"/>
      <c r="C666" s="67"/>
      <c r="D666" s="67"/>
      <c r="E666" s="28"/>
      <c r="F666" s="67"/>
      <c r="G666" s="67"/>
      <c r="H666" s="67"/>
      <c r="I666" s="67"/>
      <c r="J666" s="9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</row>
    <row r="667" spans="1:26" ht="16.5" x14ac:dyDescent="0.45">
      <c r="A667" s="67"/>
      <c r="B667" s="67"/>
      <c r="C667" s="67"/>
      <c r="D667" s="67"/>
      <c r="E667" s="28"/>
      <c r="F667" s="67"/>
      <c r="G667" s="67"/>
      <c r="H667" s="67"/>
      <c r="I667" s="67"/>
      <c r="J667" s="9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</row>
    <row r="668" spans="1:26" ht="16.5" x14ac:dyDescent="0.45">
      <c r="A668" s="67"/>
      <c r="B668" s="67"/>
      <c r="C668" s="67"/>
      <c r="D668" s="67"/>
      <c r="E668" s="28"/>
      <c r="F668" s="67"/>
      <c r="G668" s="67"/>
      <c r="H668" s="67"/>
      <c r="I668" s="67"/>
      <c r="J668" s="9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</row>
    <row r="669" spans="1:26" ht="16.5" x14ac:dyDescent="0.45">
      <c r="A669" s="67"/>
      <c r="B669" s="67"/>
      <c r="C669" s="67"/>
      <c r="D669" s="67"/>
      <c r="E669" s="28"/>
      <c r="F669" s="67"/>
      <c r="G669" s="67"/>
      <c r="H669" s="67"/>
      <c r="I669" s="67"/>
      <c r="J669" s="9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</row>
    <row r="670" spans="1:26" ht="16.5" x14ac:dyDescent="0.45">
      <c r="A670" s="67"/>
      <c r="B670" s="67"/>
      <c r="C670" s="67"/>
      <c r="D670" s="67"/>
      <c r="E670" s="28"/>
      <c r="F670" s="67"/>
      <c r="G670" s="67"/>
      <c r="H670" s="67"/>
      <c r="I670" s="67"/>
      <c r="J670" s="9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</row>
    <row r="671" spans="1:26" ht="16.5" x14ac:dyDescent="0.45">
      <c r="A671" s="67"/>
      <c r="B671" s="67"/>
      <c r="C671" s="67"/>
      <c r="D671" s="67"/>
      <c r="E671" s="28"/>
      <c r="F671" s="67"/>
      <c r="G671" s="67"/>
      <c r="H671" s="67"/>
      <c r="I671" s="67"/>
      <c r="J671" s="9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</row>
    <row r="672" spans="1:26" ht="16.5" x14ac:dyDescent="0.45">
      <c r="A672" s="67"/>
      <c r="B672" s="67"/>
      <c r="C672" s="67"/>
      <c r="D672" s="67"/>
      <c r="E672" s="28"/>
      <c r="F672" s="67"/>
      <c r="G672" s="67"/>
      <c r="H672" s="67"/>
      <c r="I672" s="67"/>
      <c r="J672" s="9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</row>
    <row r="673" spans="1:26" ht="16.5" x14ac:dyDescent="0.45">
      <c r="A673" s="67"/>
      <c r="B673" s="67"/>
      <c r="C673" s="67"/>
      <c r="D673" s="67"/>
      <c r="E673" s="28"/>
      <c r="F673" s="67"/>
      <c r="G673" s="67"/>
      <c r="H673" s="67"/>
      <c r="I673" s="67"/>
      <c r="J673" s="9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</row>
    <row r="674" spans="1:26" ht="16.5" x14ac:dyDescent="0.45">
      <c r="A674" s="67"/>
      <c r="B674" s="67"/>
      <c r="C674" s="67"/>
      <c r="D674" s="67"/>
      <c r="E674" s="28"/>
      <c r="F674" s="67"/>
      <c r="G674" s="67"/>
      <c r="H674" s="67"/>
      <c r="I674" s="67"/>
      <c r="J674" s="9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</row>
    <row r="675" spans="1:26" ht="16.5" x14ac:dyDescent="0.45">
      <c r="A675" s="67"/>
      <c r="B675" s="67"/>
      <c r="C675" s="67"/>
      <c r="D675" s="67"/>
      <c r="E675" s="28"/>
      <c r="F675" s="67"/>
      <c r="G675" s="67"/>
      <c r="H675" s="67"/>
      <c r="I675" s="67"/>
      <c r="J675" s="9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</row>
    <row r="676" spans="1:26" ht="16.5" x14ac:dyDescent="0.45">
      <c r="A676" s="67"/>
      <c r="B676" s="67"/>
      <c r="C676" s="67"/>
      <c r="D676" s="67"/>
      <c r="E676" s="28"/>
      <c r="F676" s="67"/>
      <c r="G676" s="67"/>
      <c r="H676" s="67"/>
      <c r="I676" s="67"/>
      <c r="J676" s="9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</row>
    <row r="677" spans="1:26" ht="16.5" x14ac:dyDescent="0.45">
      <c r="A677" s="67"/>
      <c r="B677" s="67"/>
      <c r="C677" s="67"/>
      <c r="D677" s="67"/>
      <c r="E677" s="28"/>
      <c r="F677" s="67"/>
      <c r="G677" s="67"/>
      <c r="H677" s="67"/>
      <c r="I677" s="67"/>
      <c r="J677" s="9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</row>
    <row r="678" spans="1:26" ht="16.5" x14ac:dyDescent="0.45">
      <c r="A678" s="67"/>
      <c r="B678" s="67"/>
      <c r="C678" s="67"/>
      <c r="D678" s="67"/>
      <c r="E678" s="28"/>
      <c r="F678" s="67"/>
      <c r="G678" s="67"/>
      <c r="H678" s="67"/>
      <c r="I678" s="67"/>
      <c r="J678" s="9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</row>
    <row r="679" spans="1:26" ht="16.5" x14ac:dyDescent="0.45">
      <c r="A679" s="67"/>
      <c r="B679" s="67"/>
      <c r="C679" s="67"/>
      <c r="D679" s="67"/>
      <c r="E679" s="28"/>
      <c r="F679" s="67"/>
      <c r="G679" s="67"/>
      <c r="H679" s="67"/>
      <c r="I679" s="67"/>
      <c r="J679" s="9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</row>
    <row r="680" spans="1:26" ht="16.5" x14ac:dyDescent="0.45">
      <c r="A680" s="67"/>
      <c r="B680" s="67"/>
      <c r="C680" s="67"/>
      <c r="D680" s="67"/>
      <c r="E680" s="28"/>
      <c r="F680" s="67"/>
      <c r="G680" s="67"/>
      <c r="H680" s="67"/>
      <c r="I680" s="67"/>
      <c r="J680" s="9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</row>
    <row r="681" spans="1:26" ht="16.5" x14ac:dyDescent="0.45">
      <c r="A681" s="67"/>
      <c r="B681" s="67"/>
      <c r="C681" s="67"/>
      <c r="D681" s="67"/>
      <c r="E681" s="28"/>
      <c r="F681" s="67"/>
      <c r="G681" s="67"/>
      <c r="H681" s="67"/>
      <c r="I681" s="67"/>
      <c r="J681" s="9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</row>
    <row r="682" spans="1:26" ht="16.5" x14ac:dyDescent="0.45">
      <c r="A682" s="67"/>
      <c r="B682" s="67"/>
      <c r="C682" s="67"/>
      <c r="D682" s="67"/>
      <c r="E682" s="28"/>
      <c r="F682" s="67"/>
      <c r="G682" s="67"/>
      <c r="H682" s="67"/>
      <c r="I682" s="67"/>
      <c r="J682" s="9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</row>
    <row r="683" spans="1:26" ht="16.5" x14ac:dyDescent="0.45">
      <c r="A683" s="67"/>
      <c r="B683" s="67"/>
      <c r="C683" s="67"/>
      <c r="D683" s="67"/>
      <c r="E683" s="28"/>
      <c r="F683" s="67"/>
      <c r="G683" s="67"/>
      <c r="H683" s="67"/>
      <c r="I683" s="67"/>
      <c r="J683" s="9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</row>
    <row r="684" spans="1:26" ht="16.5" x14ac:dyDescent="0.45">
      <c r="A684" s="67"/>
      <c r="B684" s="67"/>
      <c r="C684" s="67"/>
      <c r="D684" s="67"/>
      <c r="E684" s="28"/>
      <c r="F684" s="67"/>
      <c r="G684" s="67"/>
      <c r="H684" s="67"/>
      <c r="I684" s="67"/>
      <c r="J684" s="9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</row>
    <row r="685" spans="1:26" ht="16.5" x14ac:dyDescent="0.45">
      <c r="A685" s="67"/>
      <c r="B685" s="67"/>
      <c r="C685" s="67"/>
      <c r="D685" s="67"/>
      <c r="E685" s="28"/>
      <c r="F685" s="67"/>
      <c r="G685" s="67"/>
      <c r="H685" s="67"/>
      <c r="I685" s="67"/>
      <c r="J685" s="9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</row>
    <row r="686" spans="1:26" ht="16.5" x14ac:dyDescent="0.45">
      <c r="A686" s="67"/>
      <c r="B686" s="67"/>
      <c r="C686" s="67"/>
      <c r="D686" s="67"/>
      <c r="E686" s="28"/>
      <c r="F686" s="67"/>
      <c r="G686" s="67"/>
      <c r="H686" s="67"/>
      <c r="I686" s="67"/>
      <c r="J686" s="9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</row>
    <row r="687" spans="1:26" ht="16.5" x14ac:dyDescent="0.45">
      <c r="A687" s="67"/>
      <c r="B687" s="67"/>
      <c r="C687" s="67"/>
      <c r="D687" s="67"/>
      <c r="E687" s="28"/>
      <c r="F687" s="67"/>
      <c r="G687" s="67"/>
      <c r="H687" s="67"/>
      <c r="I687" s="67"/>
      <c r="J687" s="9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</row>
    <row r="688" spans="1:26" ht="16.5" x14ac:dyDescent="0.45">
      <c r="A688" s="67"/>
      <c r="B688" s="67"/>
      <c r="C688" s="67"/>
      <c r="D688" s="67"/>
      <c r="E688" s="28"/>
      <c r="F688" s="67"/>
      <c r="G688" s="67"/>
      <c r="H688" s="67"/>
      <c r="I688" s="67"/>
      <c r="J688" s="9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</row>
    <row r="689" spans="1:26" ht="16.5" x14ac:dyDescent="0.45">
      <c r="A689" s="67"/>
      <c r="B689" s="67"/>
      <c r="C689" s="67"/>
      <c r="D689" s="67"/>
      <c r="E689" s="28"/>
      <c r="F689" s="67"/>
      <c r="G689" s="67"/>
      <c r="H689" s="67"/>
      <c r="I689" s="67"/>
      <c r="J689" s="9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</row>
    <row r="690" spans="1:26" ht="16.5" x14ac:dyDescent="0.45">
      <c r="A690" s="67"/>
      <c r="B690" s="67"/>
      <c r="C690" s="67"/>
      <c r="D690" s="67"/>
      <c r="E690" s="28"/>
      <c r="F690" s="67"/>
      <c r="G690" s="67"/>
      <c r="H690" s="67"/>
      <c r="I690" s="67"/>
      <c r="J690" s="9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</row>
    <row r="691" spans="1:26" ht="16.5" x14ac:dyDescent="0.45">
      <c r="A691" s="67"/>
      <c r="B691" s="67"/>
      <c r="C691" s="67"/>
      <c r="D691" s="67"/>
      <c r="E691" s="28"/>
      <c r="F691" s="67"/>
      <c r="G691" s="67"/>
      <c r="H691" s="67"/>
      <c r="I691" s="67"/>
      <c r="J691" s="9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</row>
    <row r="692" spans="1:26" ht="16.5" x14ac:dyDescent="0.45">
      <c r="A692" s="67"/>
      <c r="B692" s="67"/>
      <c r="C692" s="67"/>
      <c r="D692" s="67"/>
      <c r="E692" s="28"/>
      <c r="F692" s="67"/>
      <c r="G692" s="67"/>
      <c r="H692" s="67"/>
      <c r="I692" s="67"/>
      <c r="J692" s="9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</row>
    <row r="693" spans="1:26" ht="16.5" x14ac:dyDescent="0.45">
      <c r="A693" s="67"/>
      <c r="B693" s="67"/>
      <c r="C693" s="67"/>
      <c r="D693" s="67"/>
      <c r="E693" s="28"/>
      <c r="F693" s="67"/>
      <c r="G693" s="67"/>
      <c r="H693" s="67"/>
      <c r="I693" s="67"/>
      <c r="J693" s="9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</row>
    <row r="694" spans="1:26" ht="16.5" x14ac:dyDescent="0.45">
      <c r="A694" s="67"/>
      <c r="B694" s="67"/>
      <c r="C694" s="67"/>
      <c r="D694" s="67"/>
      <c r="E694" s="28"/>
      <c r="F694" s="67"/>
      <c r="G694" s="67"/>
      <c r="H694" s="67"/>
      <c r="I694" s="67"/>
      <c r="J694" s="9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</row>
    <row r="695" spans="1:26" ht="16.5" x14ac:dyDescent="0.45">
      <c r="A695" s="67"/>
      <c r="B695" s="67"/>
      <c r="C695" s="67"/>
      <c r="D695" s="67"/>
      <c r="E695" s="28"/>
      <c r="F695" s="67"/>
      <c r="G695" s="67"/>
      <c r="H695" s="67"/>
      <c r="I695" s="67"/>
      <c r="J695" s="9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</row>
    <row r="696" spans="1:26" ht="16.5" x14ac:dyDescent="0.45">
      <c r="A696" s="67"/>
      <c r="B696" s="67"/>
      <c r="C696" s="67"/>
      <c r="D696" s="67"/>
      <c r="E696" s="28"/>
      <c r="F696" s="67"/>
      <c r="G696" s="67"/>
      <c r="H696" s="67"/>
      <c r="I696" s="67"/>
      <c r="J696" s="9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</row>
    <row r="697" spans="1:26" ht="16.5" x14ac:dyDescent="0.45">
      <c r="A697" s="67"/>
      <c r="B697" s="67"/>
      <c r="C697" s="67"/>
      <c r="D697" s="67"/>
      <c r="E697" s="28"/>
      <c r="F697" s="67"/>
      <c r="G697" s="67"/>
      <c r="H697" s="67"/>
      <c r="I697" s="67"/>
      <c r="J697" s="9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</row>
    <row r="698" spans="1:26" ht="16.5" x14ac:dyDescent="0.45">
      <c r="A698" s="67"/>
      <c r="B698" s="67"/>
      <c r="C698" s="67"/>
      <c r="D698" s="67"/>
      <c r="E698" s="28"/>
      <c r="F698" s="67"/>
      <c r="G698" s="67"/>
      <c r="H698" s="67"/>
      <c r="I698" s="67"/>
      <c r="J698" s="9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</row>
    <row r="699" spans="1:26" ht="16.5" x14ac:dyDescent="0.45">
      <c r="A699" s="67"/>
      <c r="B699" s="67"/>
      <c r="C699" s="67"/>
      <c r="D699" s="67"/>
      <c r="E699" s="28"/>
      <c r="F699" s="67"/>
      <c r="G699" s="67"/>
      <c r="H699" s="67"/>
      <c r="I699" s="67"/>
      <c r="J699" s="9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</row>
    <row r="700" spans="1:26" ht="16.5" x14ac:dyDescent="0.45">
      <c r="A700" s="67"/>
      <c r="B700" s="67"/>
      <c r="C700" s="67"/>
      <c r="D700" s="67"/>
      <c r="E700" s="28"/>
      <c r="F700" s="67"/>
      <c r="G700" s="67"/>
      <c r="H700" s="67"/>
      <c r="I700" s="67"/>
      <c r="J700" s="9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</row>
    <row r="701" spans="1:26" ht="16.5" x14ac:dyDescent="0.45">
      <c r="A701" s="67"/>
      <c r="B701" s="67"/>
      <c r="C701" s="67"/>
      <c r="D701" s="67"/>
      <c r="E701" s="28"/>
      <c r="F701" s="67"/>
      <c r="G701" s="67"/>
      <c r="H701" s="67"/>
      <c r="I701" s="67"/>
      <c r="J701" s="9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</row>
    <row r="702" spans="1:26" ht="16.5" x14ac:dyDescent="0.45">
      <c r="A702" s="67"/>
      <c r="B702" s="67"/>
      <c r="C702" s="67"/>
      <c r="D702" s="67"/>
      <c r="E702" s="28"/>
      <c r="F702" s="67"/>
      <c r="G702" s="67"/>
      <c r="H702" s="67"/>
      <c r="I702" s="67"/>
      <c r="J702" s="9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</row>
    <row r="703" spans="1:26" ht="16.5" x14ac:dyDescent="0.45">
      <c r="A703" s="67"/>
      <c r="B703" s="67"/>
      <c r="C703" s="67"/>
      <c r="D703" s="67"/>
      <c r="E703" s="28"/>
      <c r="F703" s="67"/>
      <c r="G703" s="67"/>
      <c r="H703" s="67"/>
      <c r="I703" s="67"/>
      <c r="J703" s="9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</row>
    <row r="704" spans="1:26" ht="16.5" x14ac:dyDescent="0.45">
      <c r="A704" s="67"/>
      <c r="B704" s="67"/>
      <c r="C704" s="67"/>
      <c r="D704" s="67"/>
      <c r="E704" s="28"/>
      <c r="F704" s="67"/>
      <c r="G704" s="67"/>
      <c r="H704" s="67"/>
      <c r="I704" s="67"/>
      <c r="J704" s="9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</row>
    <row r="705" spans="1:26" ht="16.5" x14ac:dyDescent="0.45">
      <c r="A705" s="67"/>
      <c r="B705" s="67"/>
      <c r="C705" s="67"/>
      <c r="D705" s="67"/>
      <c r="E705" s="28"/>
      <c r="F705" s="67"/>
      <c r="G705" s="67"/>
      <c r="H705" s="67"/>
      <c r="I705" s="67"/>
      <c r="J705" s="9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</row>
    <row r="706" spans="1:26" ht="16.5" x14ac:dyDescent="0.45">
      <c r="A706" s="67"/>
      <c r="B706" s="67"/>
      <c r="C706" s="67"/>
      <c r="D706" s="67"/>
      <c r="E706" s="28"/>
      <c r="F706" s="67"/>
      <c r="G706" s="67"/>
      <c r="H706" s="67"/>
      <c r="I706" s="67"/>
      <c r="J706" s="9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</row>
    <row r="707" spans="1:26" ht="16.5" x14ac:dyDescent="0.45">
      <c r="A707" s="67"/>
      <c r="B707" s="67"/>
      <c r="C707" s="67"/>
      <c r="D707" s="67"/>
      <c r="E707" s="28"/>
      <c r="F707" s="67"/>
      <c r="G707" s="67"/>
      <c r="H707" s="67"/>
      <c r="I707" s="67"/>
      <c r="J707" s="9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</row>
    <row r="708" spans="1:26" ht="16.5" x14ac:dyDescent="0.45">
      <c r="A708" s="67"/>
      <c r="B708" s="67"/>
      <c r="C708" s="67"/>
      <c r="D708" s="67"/>
      <c r="E708" s="28"/>
      <c r="F708" s="67"/>
      <c r="G708" s="67"/>
      <c r="H708" s="67"/>
      <c r="I708" s="67"/>
      <c r="J708" s="9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</row>
    <row r="709" spans="1:26" ht="16.5" x14ac:dyDescent="0.45">
      <c r="A709" s="67"/>
      <c r="B709" s="67"/>
      <c r="C709" s="67"/>
      <c r="D709" s="67"/>
      <c r="E709" s="28"/>
      <c r="F709" s="67"/>
      <c r="G709" s="67"/>
      <c r="H709" s="67"/>
      <c r="I709" s="67"/>
      <c r="J709" s="9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</row>
    <row r="710" spans="1:26" ht="16.5" x14ac:dyDescent="0.45">
      <c r="A710" s="67"/>
      <c r="B710" s="67"/>
      <c r="C710" s="67"/>
      <c r="D710" s="67"/>
      <c r="E710" s="28"/>
      <c r="F710" s="67"/>
      <c r="G710" s="67"/>
      <c r="H710" s="67"/>
      <c r="I710" s="67"/>
      <c r="J710" s="9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</row>
    <row r="711" spans="1:26" ht="16.5" x14ac:dyDescent="0.45">
      <c r="A711" s="67"/>
      <c r="B711" s="67"/>
      <c r="C711" s="67"/>
      <c r="D711" s="67"/>
      <c r="E711" s="28"/>
      <c r="F711" s="67"/>
      <c r="G711" s="67"/>
      <c r="H711" s="67"/>
      <c r="I711" s="67"/>
      <c r="J711" s="9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</row>
    <row r="712" spans="1:26" ht="16.5" x14ac:dyDescent="0.45">
      <c r="A712" s="67"/>
      <c r="B712" s="67"/>
      <c r="C712" s="67"/>
      <c r="D712" s="67"/>
      <c r="E712" s="28"/>
      <c r="F712" s="67"/>
      <c r="G712" s="67"/>
      <c r="H712" s="67"/>
      <c r="I712" s="67"/>
      <c r="J712" s="9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</row>
    <row r="713" spans="1:26" ht="16.5" x14ac:dyDescent="0.45">
      <c r="A713" s="67"/>
      <c r="B713" s="67"/>
      <c r="C713" s="67"/>
      <c r="D713" s="67"/>
      <c r="E713" s="28"/>
      <c r="F713" s="67"/>
      <c r="G713" s="67"/>
      <c r="H713" s="67"/>
      <c r="I713" s="67"/>
      <c r="J713" s="9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</row>
    <row r="714" spans="1:26" ht="16.5" x14ac:dyDescent="0.45">
      <c r="A714" s="67"/>
      <c r="B714" s="67"/>
      <c r="C714" s="67"/>
      <c r="D714" s="67"/>
      <c r="E714" s="28"/>
      <c r="F714" s="67"/>
      <c r="G714" s="67"/>
      <c r="H714" s="67"/>
      <c r="I714" s="67"/>
      <c r="J714" s="9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</row>
    <row r="715" spans="1:26" ht="16.5" x14ac:dyDescent="0.45">
      <c r="A715" s="67"/>
      <c r="B715" s="67"/>
      <c r="C715" s="67"/>
      <c r="D715" s="67"/>
      <c r="E715" s="28"/>
      <c r="F715" s="67"/>
      <c r="G715" s="67"/>
      <c r="H715" s="67"/>
      <c r="I715" s="67"/>
      <c r="J715" s="9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</row>
    <row r="716" spans="1:26" ht="16.5" x14ac:dyDescent="0.45">
      <c r="A716" s="67"/>
      <c r="B716" s="67"/>
      <c r="C716" s="67"/>
      <c r="D716" s="67"/>
      <c r="E716" s="28"/>
      <c r="F716" s="67"/>
      <c r="G716" s="67"/>
      <c r="H716" s="67"/>
      <c r="I716" s="67"/>
      <c r="J716" s="9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</row>
    <row r="717" spans="1:26" ht="16.5" x14ac:dyDescent="0.45">
      <c r="A717" s="67"/>
      <c r="B717" s="67"/>
      <c r="C717" s="67"/>
      <c r="D717" s="67"/>
      <c r="E717" s="28"/>
      <c r="F717" s="67"/>
      <c r="G717" s="67"/>
      <c r="H717" s="67"/>
      <c r="I717" s="67"/>
      <c r="J717" s="9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</row>
    <row r="718" spans="1:26" ht="16.5" x14ac:dyDescent="0.45">
      <c r="A718" s="67"/>
      <c r="B718" s="67"/>
      <c r="C718" s="67"/>
      <c r="D718" s="67"/>
      <c r="E718" s="28"/>
      <c r="F718" s="67"/>
      <c r="G718" s="67"/>
      <c r="H718" s="67"/>
      <c r="I718" s="67"/>
      <c r="J718" s="9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</row>
    <row r="719" spans="1:26" ht="16.5" x14ac:dyDescent="0.45">
      <c r="A719" s="67"/>
      <c r="B719" s="67"/>
      <c r="C719" s="67"/>
      <c r="D719" s="67"/>
      <c r="E719" s="28"/>
      <c r="F719" s="67"/>
      <c r="G719" s="67"/>
      <c r="H719" s="67"/>
      <c r="I719" s="67"/>
      <c r="J719" s="9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</row>
    <row r="720" spans="1:26" ht="16.5" x14ac:dyDescent="0.45">
      <c r="A720" s="67"/>
      <c r="B720" s="67"/>
      <c r="C720" s="67"/>
      <c r="D720" s="67"/>
      <c r="E720" s="28"/>
      <c r="F720" s="67"/>
      <c r="G720" s="67"/>
      <c r="H720" s="67"/>
      <c r="I720" s="67"/>
      <c r="J720" s="9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</row>
    <row r="721" spans="1:26" ht="16.5" x14ac:dyDescent="0.45">
      <c r="A721" s="67"/>
      <c r="B721" s="67"/>
      <c r="C721" s="67"/>
      <c r="D721" s="67"/>
      <c r="E721" s="28"/>
      <c r="F721" s="67"/>
      <c r="G721" s="67"/>
      <c r="H721" s="67"/>
      <c r="I721" s="67"/>
      <c r="J721" s="9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</row>
    <row r="722" spans="1:26" ht="16.5" x14ac:dyDescent="0.45">
      <c r="A722" s="67"/>
      <c r="B722" s="67"/>
      <c r="C722" s="67"/>
      <c r="D722" s="67"/>
      <c r="E722" s="28"/>
      <c r="F722" s="67"/>
      <c r="G722" s="67"/>
      <c r="H722" s="67"/>
      <c r="I722" s="67"/>
      <c r="J722" s="9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</row>
    <row r="723" spans="1:26" ht="16.5" x14ac:dyDescent="0.45">
      <c r="A723" s="67"/>
      <c r="B723" s="67"/>
      <c r="C723" s="67"/>
      <c r="D723" s="67"/>
      <c r="E723" s="28"/>
      <c r="F723" s="67"/>
      <c r="G723" s="67"/>
      <c r="H723" s="67"/>
      <c r="I723" s="67"/>
      <c r="J723" s="9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</row>
    <row r="724" spans="1:26" ht="16.5" x14ac:dyDescent="0.45">
      <c r="A724" s="67"/>
      <c r="B724" s="67"/>
      <c r="C724" s="67"/>
      <c r="D724" s="67"/>
      <c r="E724" s="28"/>
      <c r="F724" s="67"/>
      <c r="G724" s="67"/>
      <c r="H724" s="67"/>
      <c r="I724" s="67"/>
      <c r="J724" s="9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</row>
    <row r="725" spans="1:26" ht="16.5" x14ac:dyDescent="0.45">
      <c r="A725" s="67"/>
      <c r="B725" s="67"/>
      <c r="C725" s="67"/>
      <c r="D725" s="67"/>
      <c r="E725" s="28"/>
      <c r="F725" s="67"/>
      <c r="G725" s="67"/>
      <c r="H725" s="67"/>
      <c r="I725" s="67"/>
      <c r="J725" s="9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</row>
    <row r="726" spans="1:26" ht="16.5" x14ac:dyDescent="0.45">
      <c r="A726" s="67"/>
      <c r="B726" s="67"/>
      <c r="C726" s="67"/>
      <c r="D726" s="67"/>
      <c r="E726" s="28"/>
      <c r="F726" s="67"/>
      <c r="G726" s="67"/>
      <c r="H726" s="67"/>
      <c r="I726" s="67"/>
      <c r="J726" s="9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</row>
    <row r="727" spans="1:26" ht="16.5" x14ac:dyDescent="0.45">
      <c r="A727" s="67"/>
      <c r="B727" s="67"/>
      <c r="C727" s="67"/>
      <c r="D727" s="67"/>
      <c r="E727" s="28"/>
      <c r="F727" s="67"/>
      <c r="G727" s="67"/>
      <c r="H727" s="67"/>
      <c r="I727" s="67"/>
      <c r="J727" s="9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</row>
    <row r="728" spans="1:26" ht="16.5" x14ac:dyDescent="0.45">
      <c r="A728" s="67"/>
      <c r="B728" s="67"/>
      <c r="C728" s="67"/>
      <c r="D728" s="67"/>
      <c r="E728" s="28"/>
      <c r="F728" s="67"/>
      <c r="G728" s="67"/>
      <c r="H728" s="67"/>
      <c r="I728" s="67"/>
      <c r="J728" s="9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</row>
    <row r="729" spans="1:26" ht="16.5" x14ac:dyDescent="0.45">
      <c r="A729" s="67"/>
      <c r="B729" s="67"/>
      <c r="C729" s="67"/>
      <c r="D729" s="67"/>
      <c r="E729" s="28"/>
      <c r="F729" s="67"/>
      <c r="G729" s="67"/>
      <c r="H729" s="67"/>
      <c r="I729" s="67"/>
      <c r="J729" s="9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</row>
    <row r="730" spans="1:26" ht="16.5" x14ac:dyDescent="0.45">
      <c r="A730" s="67"/>
      <c r="B730" s="67"/>
      <c r="C730" s="67"/>
      <c r="D730" s="67"/>
      <c r="E730" s="28"/>
      <c r="F730" s="67"/>
      <c r="G730" s="67"/>
      <c r="H730" s="67"/>
      <c r="I730" s="67"/>
      <c r="J730" s="9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</row>
    <row r="731" spans="1:26" ht="16.5" x14ac:dyDescent="0.45">
      <c r="A731" s="67"/>
      <c r="B731" s="67"/>
      <c r="C731" s="67"/>
      <c r="D731" s="67"/>
      <c r="E731" s="28"/>
      <c r="F731" s="67"/>
      <c r="G731" s="67"/>
      <c r="H731" s="67"/>
      <c r="I731" s="67"/>
      <c r="J731" s="9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</row>
    <row r="732" spans="1:26" ht="16.5" x14ac:dyDescent="0.45">
      <c r="A732" s="67"/>
      <c r="B732" s="67"/>
      <c r="C732" s="67"/>
      <c r="D732" s="67"/>
      <c r="E732" s="28"/>
      <c r="F732" s="67"/>
      <c r="G732" s="67"/>
      <c r="H732" s="67"/>
      <c r="I732" s="67"/>
      <c r="J732" s="9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</row>
    <row r="733" spans="1:26" ht="16.5" x14ac:dyDescent="0.45">
      <c r="A733" s="67"/>
      <c r="B733" s="67"/>
      <c r="C733" s="67"/>
      <c r="D733" s="67"/>
      <c r="E733" s="28"/>
      <c r="F733" s="67"/>
      <c r="G733" s="67"/>
      <c r="H733" s="67"/>
      <c r="I733" s="67"/>
      <c r="J733" s="9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</row>
    <row r="734" spans="1:26" ht="16.5" x14ac:dyDescent="0.45">
      <c r="A734" s="67"/>
      <c r="B734" s="67"/>
      <c r="C734" s="67"/>
      <c r="D734" s="67"/>
      <c r="E734" s="28"/>
      <c r="F734" s="67"/>
      <c r="G734" s="67"/>
      <c r="H734" s="67"/>
      <c r="I734" s="67"/>
      <c r="J734" s="9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</row>
    <row r="735" spans="1:26" ht="16.5" x14ac:dyDescent="0.45">
      <c r="A735" s="67"/>
      <c r="B735" s="67"/>
      <c r="C735" s="67"/>
      <c r="D735" s="67"/>
      <c r="E735" s="28"/>
      <c r="F735" s="67"/>
      <c r="G735" s="67"/>
      <c r="H735" s="67"/>
      <c r="I735" s="67"/>
      <c r="J735" s="9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</row>
    <row r="736" spans="1:26" ht="16.5" x14ac:dyDescent="0.45">
      <c r="A736" s="67"/>
      <c r="B736" s="67"/>
      <c r="C736" s="67"/>
      <c r="D736" s="67"/>
      <c r="E736" s="28"/>
      <c r="F736" s="67"/>
      <c r="G736" s="67"/>
      <c r="H736" s="67"/>
      <c r="I736" s="67"/>
      <c r="J736" s="9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</row>
    <row r="737" spans="1:26" ht="16.5" x14ac:dyDescent="0.45">
      <c r="A737" s="67"/>
      <c r="B737" s="67"/>
      <c r="C737" s="67"/>
      <c r="D737" s="67"/>
      <c r="E737" s="28"/>
      <c r="F737" s="67"/>
      <c r="G737" s="67"/>
      <c r="H737" s="67"/>
      <c r="I737" s="67"/>
      <c r="J737" s="9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</row>
    <row r="738" spans="1:26" ht="16.5" x14ac:dyDescent="0.45">
      <c r="A738" s="67"/>
      <c r="B738" s="67"/>
      <c r="C738" s="67"/>
      <c r="D738" s="67"/>
      <c r="E738" s="28"/>
      <c r="F738" s="67"/>
      <c r="G738" s="67"/>
      <c r="H738" s="67"/>
      <c r="I738" s="67"/>
      <c r="J738" s="9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</row>
    <row r="739" spans="1:26" ht="16.5" x14ac:dyDescent="0.45">
      <c r="A739" s="67"/>
      <c r="B739" s="67"/>
      <c r="C739" s="67"/>
      <c r="D739" s="67"/>
      <c r="E739" s="28"/>
      <c r="F739" s="67"/>
      <c r="G739" s="67"/>
      <c r="H739" s="67"/>
      <c r="I739" s="67"/>
      <c r="J739" s="9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</row>
    <row r="740" spans="1:26" ht="16.5" x14ac:dyDescent="0.45">
      <c r="A740" s="67"/>
      <c r="B740" s="67"/>
      <c r="C740" s="67"/>
      <c r="D740" s="67"/>
      <c r="E740" s="28"/>
      <c r="F740" s="67"/>
      <c r="G740" s="67"/>
      <c r="H740" s="67"/>
      <c r="I740" s="67"/>
      <c r="J740" s="9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</row>
    <row r="741" spans="1:26" ht="16.5" x14ac:dyDescent="0.45">
      <c r="A741" s="67"/>
      <c r="B741" s="67"/>
      <c r="C741" s="67"/>
      <c r="D741" s="67"/>
      <c r="E741" s="28"/>
      <c r="F741" s="67"/>
      <c r="G741" s="67"/>
      <c r="H741" s="67"/>
      <c r="I741" s="67"/>
      <c r="J741" s="9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</row>
    <row r="742" spans="1:26" ht="16.5" x14ac:dyDescent="0.45">
      <c r="A742" s="67"/>
      <c r="B742" s="67"/>
      <c r="C742" s="67"/>
      <c r="D742" s="67"/>
      <c r="E742" s="28"/>
      <c r="F742" s="67"/>
      <c r="G742" s="67"/>
      <c r="H742" s="67"/>
      <c r="I742" s="67"/>
      <c r="J742" s="9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</row>
    <row r="743" spans="1:26" ht="16.5" x14ac:dyDescent="0.45">
      <c r="A743" s="67"/>
      <c r="B743" s="67"/>
      <c r="C743" s="67"/>
      <c r="D743" s="67"/>
      <c r="E743" s="28"/>
      <c r="F743" s="67"/>
      <c r="G743" s="67"/>
      <c r="H743" s="67"/>
      <c r="I743" s="67"/>
      <c r="J743" s="9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</row>
    <row r="744" spans="1:26" ht="16.5" x14ac:dyDescent="0.45">
      <c r="A744" s="67"/>
      <c r="B744" s="67"/>
      <c r="C744" s="67"/>
      <c r="D744" s="67"/>
      <c r="E744" s="28"/>
      <c r="F744" s="67"/>
      <c r="G744" s="67"/>
      <c r="H744" s="67"/>
      <c r="I744" s="67"/>
      <c r="J744" s="9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</row>
    <row r="745" spans="1:26" ht="16.5" x14ac:dyDescent="0.45">
      <c r="A745" s="67"/>
      <c r="B745" s="67"/>
      <c r="C745" s="67"/>
      <c r="D745" s="67"/>
      <c r="E745" s="28"/>
      <c r="F745" s="67"/>
      <c r="G745" s="67"/>
      <c r="H745" s="67"/>
      <c r="I745" s="67"/>
      <c r="J745" s="9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</row>
    <row r="746" spans="1:26" ht="16.5" x14ac:dyDescent="0.45">
      <c r="A746" s="67"/>
      <c r="B746" s="67"/>
      <c r="C746" s="67"/>
      <c r="D746" s="67"/>
      <c r="E746" s="28"/>
      <c r="F746" s="67"/>
      <c r="G746" s="67"/>
      <c r="H746" s="67"/>
      <c r="I746" s="67"/>
      <c r="J746" s="9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</row>
    <row r="747" spans="1:26" ht="16.5" x14ac:dyDescent="0.45">
      <c r="A747" s="67"/>
      <c r="B747" s="67"/>
      <c r="C747" s="67"/>
      <c r="D747" s="67"/>
      <c r="E747" s="28"/>
      <c r="F747" s="67"/>
      <c r="G747" s="67"/>
      <c r="H747" s="67"/>
      <c r="I747" s="67"/>
      <c r="J747" s="9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</row>
    <row r="748" spans="1:26" ht="16.5" x14ac:dyDescent="0.45">
      <c r="A748" s="67"/>
      <c r="B748" s="67"/>
      <c r="C748" s="67"/>
      <c r="D748" s="67"/>
      <c r="E748" s="28"/>
      <c r="F748" s="67"/>
      <c r="G748" s="67"/>
      <c r="H748" s="67"/>
      <c r="I748" s="67"/>
      <c r="J748" s="9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</row>
    <row r="749" spans="1:26" ht="16.5" x14ac:dyDescent="0.45">
      <c r="A749" s="67"/>
      <c r="B749" s="67"/>
      <c r="C749" s="67"/>
      <c r="D749" s="67"/>
      <c r="E749" s="28"/>
      <c r="F749" s="67"/>
      <c r="G749" s="67"/>
      <c r="H749" s="67"/>
      <c r="I749" s="67"/>
      <c r="J749" s="9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</row>
    <row r="750" spans="1:26" ht="16.5" x14ac:dyDescent="0.45">
      <c r="A750" s="67"/>
      <c r="B750" s="67"/>
      <c r="C750" s="67"/>
      <c r="D750" s="67"/>
      <c r="E750" s="28"/>
      <c r="F750" s="67"/>
      <c r="G750" s="67"/>
      <c r="H750" s="67"/>
      <c r="I750" s="67"/>
      <c r="J750" s="9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</row>
    <row r="751" spans="1:26" ht="16.5" x14ac:dyDescent="0.45">
      <c r="A751" s="67"/>
      <c r="B751" s="67"/>
      <c r="C751" s="67"/>
      <c r="D751" s="67"/>
      <c r="E751" s="28"/>
      <c r="F751" s="67"/>
      <c r="G751" s="67"/>
      <c r="H751" s="67"/>
      <c r="I751" s="67"/>
      <c r="J751" s="9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</row>
    <row r="752" spans="1:26" ht="16.5" x14ac:dyDescent="0.45">
      <c r="A752" s="67"/>
      <c r="B752" s="67"/>
      <c r="C752" s="67"/>
      <c r="D752" s="67"/>
      <c r="E752" s="28"/>
      <c r="F752" s="67"/>
      <c r="G752" s="67"/>
      <c r="H752" s="67"/>
      <c r="I752" s="67"/>
      <c r="J752" s="9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</row>
    <row r="753" spans="1:26" ht="16.5" x14ac:dyDescent="0.45">
      <c r="A753" s="67"/>
      <c r="B753" s="67"/>
      <c r="C753" s="67"/>
      <c r="D753" s="67"/>
      <c r="E753" s="28"/>
      <c r="F753" s="67"/>
      <c r="G753" s="67"/>
      <c r="H753" s="67"/>
      <c r="I753" s="67"/>
      <c r="J753" s="9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</row>
    <row r="754" spans="1:26" ht="16.5" x14ac:dyDescent="0.45">
      <c r="A754" s="67"/>
      <c r="B754" s="67"/>
      <c r="C754" s="67"/>
      <c r="D754" s="67"/>
      <c r="E754" s="28"/>
      <c r="F754" s="67"/>
      <c r="G754" s="67"/>
      <c r="H754" s="67"/>
      <c r="I754" s="67"/>
      <c r="J754" s="9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</row>
    <row r="755" spans="1:26" ht="16.5" x14ac:dyDescent="0.45">
      <c r="A755" s="67"/>
      <c r="B755" s="67"/>
      <c r="C755" s="67"/>
      <c r="D755" s="67"/>
      <c r="E755" s="28"/>
      <c r="F755" s="67"/>
      <c r="G755" s="67"/>
      <c r="H755" s="67"/>
      <c r="I755" s="67"/>
      <c r="J755" s="9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</row>
    <row r="756" spans="1:26" ht="16.5" x14ac:dyDescent="0.45">
      <c r="A756" s="67"/>
      <c r="B756" s="67"/>
      <c r="C756" s="67"/>
      <c r="D756" s="67"/>
      <c r="E756" s="28"/>
      <c r="F756" s="67"/>
      <c r="G756" s="67"/>
      <c r="H756" s="67"/>
      <c r="I756" s="67"/>
      <c r="J756" s="9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</row>
    <row r="757" spans="1:26" ht="16.5" x14ac:dyDescent="0.45">
      <c r="A757" s="67"/>
      <c r="B757" s="67"/>
      <c r="C757" s="67"/>
      <c r="D757" s="67"/>
      <c r="E757" s="28"/>
      <c r="F757" s="67"/>
      <c r="G757" s="67"/>
      <c r="H757" s="67"/>
      <c r="I757" s="67"/>
      <c r="J757" s="9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</row>
    <row r="758" spans="1:26" ht="16.5" x14ac:dyDescent="0.45">
      <c r="A758" s="67"/>
      <c r="B758" s="67"/>
      <c r="C758" s="67"/>
      <c r="D758" s="67"/>
      <c r="E758" s="28"/>
      <c r="F758" s="67"/>
      <c r="G758" s="67"/>
      <c r="H758" s="67"/>
      <c r="I758" s="67"/>
      <c r="J758" s="9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</row>
    <row r="759" spans="1:26" ht="16.5" x14ac:dyDescent="0.45">
      <c r="A759" s="67"/>
      <c r="B759" s="67"/>
      <c r="C759" s="67"/>
      <c r="D759" s="67"/>
      <c r="E759" s="28"/>
      <c r="F759" s="67"/>
      <c r="G759" s="67"/>
      <c r="H759" s="67"/>
      <c r="I759" s="67"/>
      <c r="J759" s="9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</row>
    <row r="760" spans="1:26" ht="16.5" x14ac:dyDescent="0.45">
      <c r="A760" s="67"/>
      <c r="B760" s="67"/>
      <c r="C760" s="67"/>
      <c r="D760" s="67"/>
      <c r="E760" s="28"/>
      <c r="F760" s="67"/>
      <c r="G760" s="67"/>
      <c r="H760" s="67"/>
      <c r="I760" s="67"/>
      <c r="J760" s="9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</row>
    <row r="761" spans="1:26" ht="16.5" x14ac:dyDescent="0.45">
      <c r="A761" s="67"/>
      <c r="B761" s="67"/>
      <c r="C761" s="67"/>
      <c r="D761" s="67"/>
      <c r="E761" s="28"/>
      <c r="F761" s="67"/>
      <c r="G761" s="67"/>
      <c r="H761" s="67"/>
      <c r="I761" s="67"/>
      <c r="J761" s="9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</row>
    <row r="762" spans="1:26" ht="16.5" x14ac:dyDescent="0.45">
      <c r="A762" s="67"/>
      <c r="B762" s="67"/>
      <c r="C762" s="67"/>
      <c r="D762" s="67"/>
      <c r="E762" s="28"/>
      <c r="F762" s="67"/>
      <c r="G762" s="67"/>
      <c r="H762" s="67"/>
      <c r="I762" s="67"/>
      <c r="J762" s="9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</row>
    <row r="763" spans="1:26" ht="16.5" x14ac:dyDescent="0.45">
      <c r="A763" s="67"/>
      <c r="B763" s="67"/>
      <c r="C763" s="67"/>
      <c r="D763" s="67"/>
      <c r="E763" s="28"/>
      <c r="F763" s="67"/>
      <c r="G763" s="67"/>
      <c r="H763" s="67"/>
      <c r="I763" s="67"/>
      <c r="J763" s="9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</row>
    <row r="764" spans="1:26" ht="16.5" x14ac:dyDescent="0.45">
      <c r="A764" s="67"/>
      <c r="B764" s="67"/>
      <c r="C764" s="67"/>
      <c r="D764" s="67"/>
      <c r="E764" s="28"/>
      <c r="F764" s="67"/>
      <c r="G764" s="67"/>
      <c r="H764" s="67"/>
      <c r="I764" s="67"/>
      <c r="J764" s="9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</row>
    <row r="765" spans="1:26" ht="16.5" x14ac:dyDescent="0.45">
      <c r="A765" s="67"/>
      <c r="B765" s="67"/>
      <c r="C765" s="67"/>
      <c r="D765" s="67"/>
      <c r="E765" s="28"/>
      <c r="F765" s="67"/>
      <c r="G765" s="67"/>
      <c r="H765" s="67"/>
      <c r="I765" s="67"/>
      <c r="J765" s="9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</row>
    <row r="766" spans="1:26" ht="16.5" x14ac:dyDescent="0.45">
      <c r="A766" s="67"/>
      <c r="B766" s="67"/>
      <c r="C766" s="67"/>
      <c r="D766" s="67"/>
      <c r="E766" s="28"/>
      <c r="F766" s="67"/>
      <c r="G766" s="67"/>
      <c r="H766" s="67"/>
      <c r="I766" s="67"/>
      <c r="J766" s="9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</row>
    <row r="767" spans="1:26" ht="16.5" x14ac:dyDescent="0.45">
      <c r="A767" s="67"/>
      <c r="B767" s="67"/>
      <c r="C767" s="67"/>
      <c r="D767" s="67"/>
      <c r="E767" s="28"/>
      <c r="F767" s="67"/>
      <c r="G767" s="67"/>
      <c r="H767" s="67"/>
      <c r="I767" s="67"/>
      <c r="J767" s="9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</row>
    <row r="768" spans="1:26" ht="16.5" x14ac:dyDescent="0.45">
      <c r="A768" s="67"/>
      <c r="B768" s="67"/>
      <c r="C768" s="67"/>
      <c r="D768" s="67"/>
      <c r="E768" s="28"/>
      <c r="F768" s="67"/>
      <c r="G768" s="67"/>
      <c r="H768" s="67"/>
      <c r="I768" s="67"/>
      <c r="J768" s="9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</row>
    <row r="769" spans="1:26" ht="16.5" x14ac:dyDescent="0.45">
      <c r="A769" s="67"/>
      <c r="B769" s="67"/>
      <c r="C769" s="67"/>
      <c r="D769" s="67"/>
      <c r="E769" s="28"/>
      <c r="F769" s="67"/>
      <c r="G769" s="67"/>
      <c r="H769" s="67"/>
      <c r="I769" s="67"/>
      <c r="J769" s="9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</row>
    <row r="770" spans="1:26" ht="16.5" x14ac:dyDescent="0.45">
      <c r="A770" s="67"/>
      <c r="B770" s="67"/>
      <c r="C770" s="67"/>
      <c r="D770" s="67"/>
      <c r="E770" s="28"/>
      <c r="F770" s="67"/>
      <c r="G770" s="67"/>
      <c r="H770" s="67"/>
      <c r="I770" s="67"/>
      <c r="J770" s="9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</row>
    <row r="771" spans="1:26" ht="16.5" x14ac:dyDescent="0.45">
      <c r="A771" s="67"/>
      <c r="B771" s="67"/>
      <c r="C771" s="67"/>
      <c r="D771" s="67"/>
      <c r="E771" s="28"/>
      <c r="F771" s="67"/>
      <c r="G771" s="67"/>
      <c r="H771" s="67"/>
      <c r="I771" s="67"/>
      <c r="J771" s="9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</row>
    <row r="772" spans="1:26" ht="16.5" x14ac:dyDescent="0.45">
      <c r="A772" s="67"/>
      <c r="B772" s="67"/>
      <c r="C772" s="67"/>
      <c r="D772" s="67"/>
      <c r="E772" s="28"/>
      <c r="F772" s="67"/>
      <c r="G772" s="67"/>
      <c r="H772" s="67"/>
      <c r="I772" s="67"/>
      <c r="J772" s="9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</row>
    <row r="773" spans="1:26" ht="16.5" x14ac:dyDescent="0.45">
      <c r="A773" s="67"/>
      <c r="B773" s="67"/>
      <c r="C773" s="67"/>
      <c r="D773" s="67"/>
      <c r="E773" s="28"/>
      <c r="F773" s="67"/>
      <c r="G773" s="67"/>
      <c r="H773" s="67"/>
      <c r="I773" s="67"/>
      <c r="J773" s="9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</row>
    <row r="774" spans="1:26" ht="16.5" x14ac:dyDescent="0.45">
      <c r="A774" s="67"/>
      <c r="B774" s="67"/>
      <c r="C774" s="67"/>
      <c r="D774" s="67"/>
      <c r="E774" s="28"/>
      <c r="F774" s="67"/>
      <c r="G774" s="67"/>
      <c r="H774" s="67"/>
      <c r="I774" s="67"/>
      <c r="J774" s="9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</row>
    <row r="775" spans="1:26" ht="16.5" x14ac:dyDescent="0.45">
      <c r="A775" s="67"/>
      <c r="B775" s="67"/>
      <c r="C775" s="67"/>
      <c r="D775" s="67"/>
      <c r="E775" s="28"/>
      <c r="F775" s="67"/>
      <c r="G775" s="67"/>
      <c r="H775" s="67"/>
      <c r="I775" s="67"/>
      <c r="J775" s="9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</row>
    <row r="776" spans="1:26" ht="16.5" x14ac:dyDescent="0.45">
      <c r="A776" s="67"/>
      <c r="B776" s="67"/>
      <c r="C776" s="67"/>
      <c r="D776" s="67"/>
      <c r="E776" s="28"/>
      <c r="F776" s="67"/>
      <c r="G776" s="67"/>
      <c r="H776" s="67"/>
      <c r="I776" s="67"/>
      <c r="J776" s="9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</row>
    <row r="777" spans="1:26" ht="16.5" x14ac:dyDescent="0.45">
      <c r="A777" s="67"/>
      <c r="B777" s="67"/>
      <c r="C777" s="67"/>
      <c r="D777" s="67"/>
      <c r="E777" s="28"/>
      <c r="F777" s="67"/>
      <c r="G777" s="67"/>
      <c r="H777" s="67"/>
      <c r="I777" s="67"/>
      <c r="J777" s="9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</row>
    <row r="778" spans="1:26" ht="16.5" x14ac:dyDescent="0.45">
      <c r="A778" s="67"/>
      <c r="B778" s="67"/>
      <c r="C778" s="67"/>
      <c r="D778" s="67"/>
      <c r="E778" s="28"/>
      <c r="F778" s="67"/>
      <c r="G778" s="67"/>
      <c r="H778" s="67"/>
      <c r="I778" s="67"/>
      <c r="J778" s="9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</row>
    <row r="779" spans="1:26" ht="16.5" x14ac:dyDescent="0.45">
      <c r="A779" s="67"/>
      <c r="B779" s="67"/>
      <c r="C779" s="67"/>
      <c r="D779" s="67"/>
      <c r="E779" s="28"/>
      <c r="F779" s="67"/>
      <c r="G779" s="67"/>
      <c r="H779" s="67"/>
      <c r="I779" s="67"/>
      <c r="J779" s="9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</row>
    <row r="780" spans="1:26" ht="16.5" x14ac:dyDescent="0.45">
      <c r="A780" s="67"/>
      <c r="B780" s="67"/>
      <c r="C780" s="67"/>
      <c r="D780" s="67"/>
      <c r="E780" s="28"/>
      <c r="F780" s="67"/>
      <c r="G780" s="67"/>
      <c r="H780" s="67"/>
      <c r="I780" s="67"/>
      <c r="J780" s="9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</row>
    <row r="781" spans="1:26" ht="16.5" x14ac:dyDescent="0.45">
      <c r="A781" s="67"/>
      <c r="B781" s="67"/>
      <c r="C781" s="67"/>
      <c r="D781" s="67"/>
      <c r="E781" s="28"/>
      <c r="F781" s="67"/>
      <c r="G781" s="67"/>
      <c r="H781" s="67"/>
      <c r="I781" s="67"/>
      <c r="J781" s="9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</row>
    <row r="782" spans="1:26" ht="16.5" x14ac:dyDescent="0.45">
      <c r="A782" s="67"/>
      <c r="B782" s="67"/>
      <c r="C782" s="67"/>
      <c r="D782" s="67"/>
      <c r="E782" s="28"/>
      <c r="F782" s="67"/>
      <c r="G782" s="67"/>
      <c r="H782" s="67"/>
      <c r="I782" s="67"/>
      <c r="J782" s="9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</row>
    <row r="783" spans="1:26" ht="16.5" x14ac:dyDescent="0.45">
      <c r="A783" s="67"/>
      <c r="B783" s="67"/>
      <c r="C783" s="67"/>
      <c r="D783" s="67"/>
      <c r="E783" s="28"/>
      <c r="F783" s="67"/>
      <c r="G783" s="67"/>
      <c r="H783" s="67"/>
      <c r="I783" s="67"/>
      <c r="J783" s="9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</row>
    <row r="784" spans="1:26" ht="16.5" x14ac:dyDescent="0.45">
      <c r="A784" s="67"/>
      <c r="B784" s="67"/>
      <c r="C784" s="67"/>
      <c r="D784" s="67"/>
      <c r="E784" s="28"/>
      <c r="F784" s="67"/>
      <c r="G784" s="67"/>
      <c r="H784" s="67"/>
      <c r="I784" s="67"/>
      <c r="J784" s="9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</row>
    <row r="785" spans="1:26" ht="16.5" x14ac:dyDescent="0.45">
      <c r="A785" s="67"/>
      <c r="B785" s="67"/>
      <c r="C785" s="67"/>
      <c r="D785" s="67"/>
      <c r="E785" s="28"/>
      <c r="F785" s="67"/>
      <c r="G785" s="67"/>
      <c r="H785" s="67"/>
      <c r="I785" s="67"/>
      <c r="J785" s="9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</row>
    <row r="786" spans="1:26" ht="16.5" x14ac:dyDescent="0.45">
      <c r="A786" s="67"/>
      <c r="B786" s="67"/>
      <c r="C786" s="67"/>
      <c r="D786" s="67"/>
      <c r="E786" s="28"/>
      <c r="F786" s="67"/>
      <c r="G786" s="67"/>
      <c r="H786" s="67"/>
      <c r="I786" s="67"/>
      <c r="J786" s="9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</row>
    <row r="787" spans="1:26" ht="16.5" x14ac:dyDescent="0.45">
      <c r="A787" s="67"/>
      <c r="B787" s="67"/>
      <c r="C787" s="67"/>
      <c r="D787" s="67"/>
      <c r="E787" s="28"/>
      <c r="F787" s="67"/>
      <c r="G787" s="67"/>
      <c r="H787" s="67"/>
      <c r="I787" s="67"/>
      <c r="J787" s="9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</row>
    <row r="788" spans="1:26" ht="16.5" x14ac:dyDescent="0.45">
      <c r="A788" s="67"/>
      <c r="B788" s="67"/>
      <c r="C788" s="67"/>
      <c r="D788" s="67"/>
      <c r="E788" s="28"/>
      <c r="F788" s="67"/>
      <c r="G788" s="67"/>
      <c r="H788" s="67"/>
      <c r="I788" s="67"/>
      <c r="J788" s="9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</row>
    <row r="789" spans="1:26" ht="16.5" x14ac:dyDescent="0.45">
      <c r="A789" s="67"/>
      <c r="B789" s="67"/>
      <c r="C789" s="67"/>
      <c r="D789" s="67"/>
      <c r="E789" s="28"/>
      <c r="F789" s="67"/>
      <c r="G789" s="67"/>
      <c r="H789" s="67"/>
      <c r="I789" s="67"/>
      <c r="J789" s="9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</row>
    <row r="790" spans="1:26" ht="16.5" x14ac:dyDescent="0.45">
      <c r="A790" s="67"/>
      <c r="B790" s="67"/>
      <c r="C790" s="67"/>
      <c r="D790" s="67"/>
      <c r="E790" s="28"/>
      <c r="F790" s="67"/>
      <c r="G790" s="67"/>
      <c r="H790" s="67"/>
      <c r="I790" s="67"/>
      <c r="J790" s="9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</row>
    <row r="791" spans="1:26" ht="16.5" x14ac:dyDescent="0.45">
      <c r="A791" s="67"/>
      <c r="B791" s="67"/>
      <c r="C791" s="67"/>
      <c r="D791" s="67"/>
      <c r="E791" s="28"/>
      <c r="F791" s="67"/>
      <c r="G791" s="67"/>
      <c r="H791" s="67"/>
      <c r="I791" s="67"/>
      <c r="J791" s="9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</row>
    <row r="792" spans="1:26" ht="16.5" x14ac:dyDescent="0.45">
      <c r="A792" s="67"/>
      <c r="B792" s="67"/>
      <c r="C792" s="67"/>
      <c r="D792" s="67"/>
      <c r="E792" s="28"/>
      <c r="F792" s="67"/>
      <c r="G792" s="67"/>
      <c r="H792" s="67"/>
      <c r="I792" s="67"/>
      <c r="J792" s="9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</row>
    <row r="793" spans="1:26" ht="16.5" x14ac:dyDescent="0.45">
      <c r="A793" s="67"/>
      <c r="B793" s="67"/>
      <c r="C793" s="67"/>
      <c r="D793" s="67"/>
      <c r="E793" s="28"/>
      <c r="F793" s="67"/>
      <c r="G793" s="67"/>
      <c r="H793" s="67"/>
      <c r="I793" s="67"/>
      <c r="J793" s="9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</row>
    <row r="794" spans="1:26" ht="16.5" x14ac:dyDescent="0.45">
      <c r="A794" s="67"/>
      <c r="B794" s="67"/>
      <c r="C794" s="67"/>
      <c r="D794" s="67"/>
      <c r="E794" s="28"/>
      <c r="F794" s="67"/>
      <c r="G794" s="67"/>
      <c r="H794" s="67"/>
      <c r="I794" s="67"/>
      <c r="J794" s="9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</row>
    <row r="795" spans="1:26" ht="16.5" x14ac:dyDescent="0.45">
      <c r="A795" s="67"/>
      <c r="B795" s="67"/>
      <c r="C795" s="67"/>
      <c r="D795" s="67"/>
      <c r="E795" s="28"/>
      <c r="F795" s="67"/>
      <c r="G795" s="67"/>
      <c r="H795" s="67"/>
      <c r="I795" s="67"/>
      <c r="J795" s="9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</row>
    <row r="796" spans="1:26" ht="16.5" x14ac:dyDescent="0.45">
      <c r="A796" s="67"/>
      <c r="B796" s="67"/>
      <c r="C796" s="67"/>
      <c r="D796" s="67"/>
      <c r="E796" s="28"/>
      <c r="F796" s="67"/>
      <c r="G796" s="67"/>
      <c r="H796" s="67"/>
      <c r="I796" s="67"/>
      <c r="J796" s="9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</row>
    <row r="797" spans="1:26" ht="16.5" x14ac:dyDescent="0.45">
      <c r="A797" s="67"/>
      <c r="B797" s="67"/>
      <c r="C797" s="67"/>
      <c r="D797" s="67"/>
      <c r="E797" s="28"/>
      <c r="F797" s="67"/>
      <c r="G797" s="67"/>
      <c r="H797" s="67"/>
      <c r="I797" s="67"/>
      <c r="J797" s="9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</row>
    <row r="798" spans="1:26" ht="16.5" x14ac:dyDescent="0.45">
      <c r="A798" s="67"/>
      <c r="B798" s="67"/>
      <c r="C798" s="67"/>
      <c r="D798" s="67"/>
      <c r="E798" s="28"/>
      <c r="F798" s="67"/>
      <c r="G798" s="67"/>
      <c r="H798" s="67"/>
      <c r="I798" s="67"/>
      <c r="J798" s="9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</row>
    <row r="799" spans="1:26" ht="16.5" x14ac:dyDescent="0.45">
      <c r="A799" s="67"/>
      <c r="B799" s="67"/>
      <c r="C799" s="67"/>
      <c r="D799" s="67"/>
      <c r="E799" s="28"/>
      <c r="F799" s="67"/>
      <c r="G799" s="67"/>
      <c r="H799" s="67"/>
      <c r="I799" s="67"/>
      <c r="J799" s="9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</row>
    <row r="800" spans="1:26" ht="16.5" x14ac:dyDescent="0.45">
      <c r="A800" s="67"/>
      <c r="B800" s="67"/>
      <c r="C800" s="67"/>
      <c r="D800" s="67"/>
      <c r="E800" s="28"/>
      <c r="F800" s="67"/>
      <c r="G800" s="67"/>
      <c r="H800" s="67"/>
      <c r="I800" s="67"/>
      <c r="J800" s="9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</row>
    <row r="801" spans="1:26" ht="16.5" x14ac:dyDescent="0.45">
      <c r="A801" s="67"/>
      <c r="B801" s="67"/>
      <c r="C801" s="67"/>
      <c r="D801" s="67"/>
      <c r="E801" s="28"/>
      <c r="F801" s="67"/>
      <c r="G801" s="67"/>
      <c r="H801" s="67"/>
      <c r="I801" s="67"/>
      <c r="J801" s="9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</row>
    <row r="802" spans="1:26" ht="16.5" x14ac:dyDescent="0.45">
      <c r="A802" s="67"/>
      <c r="B802" s="67"/>
      <c r="C802" s="67"/>
      <c r="D802" s="67"/>
      <c r="E802" s="28"/>
      <c r="F802" s="67"/>
      <c r="G802" s="67"/>
      <c r="H802" s="67"/>
      <c r="I802" s="67"/>
      <c r="J802" s="9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</row>
    <row r="803" spans="1:26" ht="16.5" x14ac:dyDescent="0.45">
      <c r="A803" s="67"/>
      <c r="B803" s="67"/>
      <c r="C803" s="67"/>
      <c r="D803" s="67"/>
      <c r="E803" s="28"/>
      <c r="F803" s="67"/>
      <c r="G803" s="67"/>
      <c r="H803" s="67"/>
      <c r="I803" s="67"/>
      <c r="J803" s="9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</row>
    <row r="804" spans="1:26" ht="16.5" x14ac:dyDescent="0.45">
      <c r="A804" s="67"/>
      <c r="B804" s="67"/>
      <c r="C804" s="67"/>
      <c r="D804" s="67"/>
      <c r="E804" s="28"/>
      <c r="F804" s="67"/>
      <c r="G804" s="67"/>
      <c r="H804" s="67"/>
      <c r="I804" s="67"/>
      <c r="J804" s="9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</row>
    <row r="805" spans="1:26" ht="16.5" x14ac:dyDescent="0.45">
      <c r="A805" s="67"/>
      <c r="B805" s="67"/>
      <c r="C805" s="67"/>
      <c r="D805" s="67"/>
      <c r="E805" s="28"/>
      <c r="F805" s="67"/>
      <c r="G805" s="67"/>
      <c r="H805" s="67"/>
      <c r="I805" s="67"/>
      <c r="J805" s="9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</row>
    <row r="806" spans="1:26" ht="16.5" x14ac:dyDescent="0.45">
      <c r="A806" s="67"/>
      <c r="B806" s="67"/>
      <c r="C806" s="67"/>
      <c r="D806" s="67"/>
      <c r="E806" s="28"/>
      <c r="F806" s="67"/>
      <c r="G806" s="67"/>
      <c r="H806" s="67"/>
      <c r="I806" s="67"/>
      <c r="J806" s="9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</row>
    <row r="807" spans="1:26" ht="16.5" x14ac:dyDescent="0.45">
      <c r="A807" s="67"/>
      <c r="B807" s="67"/>
      <c r="C807" s="67"/>
      <c r="D807" s="67"/>
      <c r="E807" s="28"/>
      <c r="F807" s="67"/>
      <c r="G807" s="67"/>
      <c r="H807" s="67"/>
      <c r="I807" s="67"/>
      <c r="J807" s="9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</row>
    <row r="808" spans="1:26" ht="16.5" x14ac:dyDescent="0.45">
      <c r="A808" s="67"/>
      <c r="B808" s="67"/>
      <c r="C808" s="67"/>
      <c r="D808" s="67"/>
      <c r="E808" s="28"/>
      <c r="F808" s="67"/>
      <c r="G808" s="67"/>
      <c r="H808" s="67"/>
      <c r="I808" s="67"/>
      <c r="J808" s="9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</row>
    <row r="809" spans="1:26" ht="16.5" x14ac:dyDescent="0.45">
      <c r="A809" s="67"/>
      <c r="B809" s="67"/>
      <c r="C809" s="67"/>
      <c r="D809" s="67"/>
      <c r="E809" s="28"/>
      <c r="F809" s="67"/>
      <c r="G809" s="67"/>
      <c r="H809" s="67"/>
      <c r="I809" s="67"/>
      <c r="J809" s="9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</row>
    <row r="810" spans="1:26" ht="16.5" x14ac:dyDescent="0.45">
      <c r="A810" s="67"/>
      <c r="B810" s="67"/>
      <c r="C810" s="67"/>
      <c r="D810" s="67"/>
      <c r="E810" s="28"/>
      <c r="F810" s="67"/>
      <c r="G810" s="67"/>
      <c r="H810" s="67"/>
      <c r="I810" s="67"/>
      <c r="J810" s="9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</row>
    <row r="811" spans="1:26" ht="16.5" x14ac:dyDescent="0.45">
      <c r="A811" s="67"/>
      <c r="B811" s="67"/>
      <c r="C811" s="67"/>
      <c r="D811" s="67"/>
      <c r="E811" s="28"/>
      <c r="F811" s="67"/>
      <c r="G811" s="67"/>
      <c r="H811" s="67"/>
      <c r="I811" s="67"/>
      <c r="J811" s="9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</row>
    <row r="812" spans="1:26" ht="16.5" x14ac:dyDescent="0.45">
      <c r="A812" s="67"/>
      <c r="B812" s="67"/>
      <c r="C812" s="67"/>
      <c r="D812" s="67"/>
      <c r="E812" s="28"/>
      <c r="F812" s="67"/>
      <c r="G812" s="67"/>
      <c r="H812" s="67"/>
      <c r="I812" s="67"/>
      <c r="J812" s="9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</row>
    <row r="813" spans="1:26" ht="16.5" x14ac:dyDescent="0.45">
      <c r="A813" s="67"/>
      <c r="B813" s="67"/>
      <c r="C813" s="67"/>
      <c r="D813" s="67"/>
      <c r="E813" s="28"/>
      <c r="F813" s="67"/>
      <c r="G813" s="67"/>
      <c r="H813" s="67"/>
      <c r="I813" s="67"/>
      <c r="J813" s="9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</row>
    <row r="814" spans="1:26" ht="16.5" x14ac:dyDescent="0.45">
      <c r="A814" s="67"/>
      <c r="B814" s="67"/>
      <c r="C814" s="67"/>
      <c r="D814" s="67"/>
      <c r="E814" s="28"/>
      <c r="F814" s="67"/>
      <c r="G814" s="67"/>
      <c r="H814" s="67"/>
      <c r="I814" s="67"/>
      <c r="J814" s="9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</row>
    <row r="815" spans="1:26" ht="16.5" x14ac:dyDescent="0.45">
      <c r="A815" s="67"/>
      <c r="B815" s="67"/>
      <c r="C815" s="67"/>
      <c r="D815" s="67"/>
      <c r="E815" s="28"/>
      <c r="F815" s="67"/>
      <c r="G815" s="67"/>
      <c r="H815" s="67"/>
      <c r="I815" s="67"/>
      <c r="J815" s="9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</row>
    <row r="816" spans="1:26" ht="16.5" x14ac:dyDescent="0.45">
      <c r="A816" s="67"/>
      <c r="B816" s="67"/>
      <c r="C816" s="67"/>
      <c r="D816" s="67"/>
      <c r="E816" s="28"/>
      <c r="F816" s="67"/>
      <c r="G816" s="67"/>
      <c r="H816" s="67"/>
      <c r="I816" s="67"/>
      <c r="J816" s="9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</row>
    <row r="817" spans="1:26" ht="16.5" x14ac:dyDescent="0.45">
      <c r="A817" s="67"/>
      <c r="B817" s="67"/>
      <c r="C817" s="67"/>
      <c r="D817" s="67"/>
      <c r="E817" s="28"/>
      <c r="F817" s="67"/>
      <c r="G817" s="67"/>
      <c r="H817" s="67"/>
      <c r="I817" s="67"/>
      <c r="J817" s="9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</row>
    <row r="818" spans="1:26" ht="16.5" x14ac:dyDescent="0.45">
      <c r="A818" s="67"/>
      <c r="B818" s="67"/>
      <c r="C818" s="67"/>
      <c r="D818" s="67"/>
      <c r="E818" s="28"/>
      <c r="F818" s="67"/>
      <c r="G818" s="67"/>
      <c r="H818" s="67"/>
      <c r="I818" s="67"/>
      <c r="J818" s="9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</row>
    <row r="819" spans="1:26" ht="16.5" x14ac:dyDescent="0.45">
      <c r="A819" s="67"/>
      <c r="B819" s="67"/>
      <c r="C819" s="67"/>
      <c r="D819" s="67"/>
      <c r="E819" s="28"/>
      <c r="F819" s="67"/>
      <c r="G819" s="67"/>
      <c r="H819" s="67"/>
      <c r="I819" s="67"/>
      <c r="J819" s="9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</row>
    <row r="820" spans="1:26" ht="16.5" x14ac:dyDescent="0.45">
      <c r="A820" s="67"/>
      <c r="B820" s="67"/>
      <c r="C820" s="67"/>
      <c r="D820" s="67"/>
      <c r="E820" s="28"/>
      <c r="F820" s="67"/>
      <c r="G820" s="67"/>
      <c r="H820" s="67"/>
      <c r="I820" s="67"/>
      <c r="J820" s="9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</row>
    <row r="821" spans="1:26" ht="16.5" x14ac:dyDescent="0.45">
      <c r="A821" s="67"/>
      <c r="B821" s="67"/>
      <c r="C821" s="67"/>
      <c r="D821" s="67"/>
      <c r="E821" s="28"/>
      <c r="F821" s="67"/>
      <c r="G821" s="67"/>
      <c r="H821" s="67"/>
      <c r="I821" s="67"/>
      <c r="J821" s="9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</row>
    <row r="822" spans="1:26" ht="16.5" x14ac:dyDescent="0.45">
      <c r="A822" s="67"/>
      <c r="B822" s="67"/>
      <c r="C822" s="67"/>
      <c r="D822" s="67"/>
      <c r="E822" s="28"/>
      <c r="F822" s="67"/>
      <c r="G822" s="67"/>
      <c r="H822" s="67"/>
      <c r="I822" s="67"/>
      <c r="J822" s="9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</row>
    <row r="823" spans="1:26" ht="16.5" x14ac:dyDescent="0.45">
      <c r="A823" s="67"/>
      <c r="B823" s="67"/>
      <c r="C823" s="67"/>
      <c r="D823" s="67"/>
      <c r="E823" s="28"/>
      <c r="F823" s="67"/>
      <c r="G823" s="67"/>
      <c r="H823" s="67"/>
      <c r="I823" s="67"/>
      <c r="J823" s="9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</row>
    <row r="824" spans="1:26" ht="16.5" x14ac:dyDescent="0.45">
      <c r="A824" s="67"/>
      <c r="B824" s="67"/>
      <c r="C824" s="67"/>
      <c r="D824" s="67"/>
      <c r="E824" s="28"/>
      <c r="F824" s="67"/>
      <c r="G824" s="67"/>
      <c r="H824" s="67"/>
      <c r="I824" s="67"/>
      <c r="J824" s="9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</row>
    <row r="825" spans="1:26" ht="16.5" x14ac:dyDescent="0.45">
      <c r="A825" s="67"/>
      <c r="B825" s="67"/>
      <c r="C825" s="67"/>
      <c r="D825" s="67"/>
      <c r="E825" s="28"/>
      <c r="F825" s="67"/>
      <c r="G825" s="67"/>
      <c r="H825" s="67"/>
      <c r="I825" s="67"/>
      <c r="J825" s="9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</row>
    <row r="826" spans="1:26" ht="16.5" x14ac:dyDescent="0.45">
      <c r="A826" s="67"/>
      <c r="B826" s="67"/>
      <c r="C826" s="67"/>
      <c r="D826" s="67"/>
      <c r="E826" s="28"/>
      <c r="F826" s="67"/>
      <c r="G826" s="67"/>
      <c r="H826" s="67"/>
      <c r="I826" s="67"/>
      <c r="J826" s="9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</row>
    <row r="827" spans="1:26" ht="16.5" x14ac:dyDescent="0.45">
      <c r="A827" s="67"/>
      <c r="B827" s="67"/>
      <c r="C827" s="67"/>
      <c r="D827" s="67"/>
      <c r="E827" s="28"/>
      <c r="F827" s="67"/>
      <c r="G827" s="67"/>
      <c r="H827" s="67"/>
      <c r="I827" s="67"/>
      <c r="J827" s="9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</row>
    <row r="828" spans="1:26" ht="16.5" x14ac:dyDescent="0.45">
      <c r="A828" s="67"/>
      <c r="B828" s="67"/>
      <c r="C828" s="67"/>
      <c r="D828" s="67"/>
      <c r="E828" s="28"/>
      <c r="F828" s="67"/>
      <c r="G828" s="67"/>
      <c r="H828" s="67"/>
      <c r="I828" s="67"/>
      <c r="J828" s="9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</row>
    <row r="829" spans="1:26" ht="16.5" x14ac:dyDescent="0.45">
      <c r="A829" s="67"/>
      <c r="B829" s="67"/>
      <c r="C829" s="67"/>
      <c r="D829" s="67"/>
      <c r="E829" s="28"/>
      <c r="F829" s="67"/>
      <c r="G829" s="67"/>
      <c r="H829" s="67"/>
      <c r="I829" s="67"/>
      <c r="J829" s="9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</row>
    <row r="830" spans="1:26" ht="16.5" x14ac:dyDescent="0.45">
      <c r="A830" s="67"/>
      <c r="B830" s="67"/>
      <c r="C830" s="67"/>
      <c r="D830" s="67"/>
      <c r="E830" s="28"/>
      <c r="F830" s="67"/>
      <c r="G830" s="67"/>
      <c r="H830" s="67"/>
      <c r="I830" s="67"/>
      <c r="J830" s="9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</row>
    <row r="831" spans="1:26" ht="16.5" x14ac:dyDescent="0.45">
      <c r="A831" s="67"/>
      <c r="B831" s="67"/>
      <c r="C831" s="67"/>
      <c r="D831" s="67"/>
      <c r="E831" s="28"/>
      <c r="F831" s="67"/>
      <c r="G831" s="67"/>
      <c r="H831" s="67"/>
      <c r="I831" s="67"/>
      <c r="J831" s="9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</row>
    <row r="832" spans="1:26" ht="16.5" x14ac:dyDescent="0.45">
      <c r="A832" s="67"/>
      <c r="B832" s="67"/>
      <c r="C832" s="67"/>
      <c r="D832" s="67"/>
      <c r="E832" s="28"/>
      <c r="F832" s="67"/>
      <c r="G832" s="67"/>
      <c r="H832" s="67"/>
      <c r="I832" s="67"/>
      <c r="J832" s="9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</row>
    <row r="833" spans="1:26" ht="16.5" x14ac:dyDescent="0.45">
      <c r="A833" s="67"/>
      <c r="B833" s="67"/>
      <c r="C833" s="67"/>
      <c r="D833" s="67"/>
      <c r="E833" s="28"/>
      <c r="F833" s="67"/>
      <c r="G833" s="67"/>
      <c r="H833" s="67"/>
      <c r="I833" s="67"/>
      <c r="J833" s="9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</row>
    <row r="834" spans="1:26" ht="16.5" x14ac:dyDescent="0.45">
      <c r="A834" s="67"/>
      <c r="B834" s="67"/>
      <c r="C834" s="67"/>
      <c r="D834" s="67"/>
      <c r="E834" s="28"/>
      <c r="F834" s="67"/>
      <c r="G834" s="67"/>
      <c r="H834" s="67"/>
      <c r="I834" s="67"/>
      <c r="J834" s="9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</row>
    <row r="835" spans="1:26" ht="16.5" x14ac:dyDescent="0.45">
      <c r="A835" s="67"/>
      <c r="B835" s="67"/>
      <c r="C835" s="67"/>
      <c r="D835" s="67"/>
      <c r="E835" s="28"/>
      <c r="F835" s="67"/>
      <c r="G835" s="67"/>
      <c r="H835" s="67"/>
      <c r="I835" s="67"/>
      <c r="J835" s="9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</row>
    <row r="836" spans="1:26" ht="16.5" x14ac:dyDescent="0.45">
      <c r="A836" s="67"/>
      <c r="B836" s="67"/>
      <c r="C836" s="67"/>
      <c r="D836" s="67"/>
      <c r="E836" s="28"/>
      <c r="F836" s="67"/>
      <c r="G836" s="67"/>
      <c r="H836" s="67"/>
      <c r="I836" s="67"/>
      <c r="J836" s="9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</row>
    <row r="837" spans="1:26" ht="16.5" x14ac:dyDescent="0.45">
      <c r="A837" s="67"/>
      <c r="B837" s="67"/>
      <c r="C837" s="67"/>
      <c r="D837" s="67"/>
      <c r="E837" s="28"/>
      <c r="F837" s="67"/>
      <c r="G837" s="67"/>
      <c r="H837" s="67"/>
      <c r="I837" s="67"/>
      <c r="J837" s="9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</row>
    <row r="838" spans="1:26" ht="16.5" x14ac:dyDescent="0.45">
      <c r="A838" s="67"/>
      <c r="B838" s="67"/>
      <c r="C838" s="67"/>
      <c r="D838" s="67"/>
      <c r="E838" s="28"/>
      <c r="F838" s="67"/>
      <c r="G838" s="67"/>
      <c r="H838" s="67"/>
      <c r="I838" s="67"/>
      <c r="J838" s="9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</row>
    <row r="839" spans="1:26" ht="16.5" x14ac:dyDescent="0.45">
      <c r="A839" s="67"/>
      <c r="B839" s="67"/>
      <c r="C839" s="67"/>
      <c r="D839" s="67"/>
      <c r="E839" s="28"/>
      <c r="F839" s="67"/>
      <c r="G839" s="67"/>
      <c r="H839" s="67"/>
      <c r="I839" s="67"/>
      <c r="J839" s="9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</row>
    <row r="840" spans="1:26" ht="16.5" x14ac:dyDescent="0.45">
      <c r="A840" s="67"/>
      <c r="B840" s="67"/>
      <c r="C840" s="67"/>
      <c r="D840" s="67"/>
      <c r="E840" s="28"/>
      <c r="F840" s="67"/>
      <c r="G840" s="67"/>
      <c r="H840" s="67"/>
      <c r="I840" s="67"/>
      <c r="J840" s="9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</row>
    <row r="841" spans="1:26" ht="16.5" x14ac:dyDescent="0.45">
      <c r="A841" s="67"/>
      <c r="B841" s="67"/>
      <c r="C841" s="67"/>
      <c r="D841" s="67"/>
      <c r="E841" s="28"/>
      <c r="F841" s="67"/>
      <c r="G841" s="67"/>
      <c r="H841" s="67"/>
      <c r="I841" s="67"/>
      <c r="J841" s="9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</row>
    <row r="842" spans="1:26" ht="16.5" x14ac:dyDescent="0.45">
      <c r="A842" s="67"/>
      <c r="B842" s="67"/>
      <c r="C842" s="67"/>
      <c r="D842" s="67"/>
      <c r="E842" s="28"/>
      <c r="F842" s="67"/>
      <c r="G842" s="67"/>
      <c r="H842" s="67"/>
      <c r="I842" s="67"/>
      <c r="J842" s="9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</row>
    <row r="843" spans="1:26" ht="16.5" x14ac:dyDescent="0.45">
      <c r="A843" s="67"/>
      <c r="B843" s="67"/>
      <c r="C843" s="67"/>
      <c r="D843" s="67"/>
      <c r="E843" s="28"/>
      <c r="F843" s="67"/>
      <c r="G843" s="67"/>
      <c r="H843" s="67"/>
      <c r="I843" s="67"/>
      <c r="J843" s="9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</row>
    <row r="844" spans="1:26" ht="16.5" x14ac:dyDescent="0.45">
      <c r="A844" s="67"/>
      <c r="B844" s="67"/>
      <c r="C844" s="67"/>
      <c r="D844" s="67"/>
      <c r="E844" s="28"/>
      <c r="F844" s="67"/>
      <c r="G844" s="67"/>
      <c r="H844" s="67"/>
      <c r="I844" s="67"/>
      <c r="J844" s="9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</row>
    <row r="845" spans="1:26" ht="16.5" x14ac:dyDescent="0.45">
      <c r="A845" s="67"/>
      <c r="B845" s="67"/>
      <c r="C845" s="67"/>
      <c r="D845" s="67"/>
      <c r="E845" s="28"/>
      <c r="F845" s="67"/>
      <c r="G845" s="67"/>
      <c r="H845" s="67"/>
      <c r="I845" s="67"/>
      <c r="J845" s="9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</row>
    <row r="846" spans="1:26" ht="16.5" x14ac:dyDescent="0.45">
      <c r="A846" s="67"/>
      <c r="B846" s="67"/>
      <c r="C846" s="67"/>
      <c r="D846" s="67"/>
      <c r="E846" s="28"/>
      <c r="F846" s="67"/>
      <c r="G846" s="67"/>
      <c r="H846" s="67"/>
      <c r="I846" s="67"/>
      <c r="J846" s="9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</row>
    <row r="847" spans="1:26" ht="16.5" x14ac:dyDescent="0.45">
      <c r="A847" s="67"/>
      <c r="B847" s="67"/>
      <c r="C847" s="67"/>
      <c r="D847" s="67"/>
      <c r="E847" s="28"/>
      <c r="F847" s="67"/>
      <c r="G847" s="67"/>
      <c r="H847" s="67"/>
      <c r="I847" s="67"/>
      <c r="J847" s="9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</row>
    <row r="848" spans="1:26" ht="16.5" x14ac:dyDescent="0.45">
      <c r="A848" s="67"/>
      <c r="B848" s="67"/>
      <c r="C848" s="67"/>
      <c r="D848" s="67"/>
      <c r="E848" s="28"/>
      <c r="F848" s="67"/>
      <c r="G848" s="67"/>
      <c r="H848" s="67"/>
      <c r="I848" s="67"/>
      <c r="J848" s="9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</row>
    <row r="849" spans="1:26" ht="16.5" x14ac:dyDescent="0.45">
      <c r="A849" s="67"/>
      <c r="B849" s="67"/>
      <c r="C849" s="67"/>
      <c r="D849" s="67"/>
      <c r="E849" s="28"/>
      <c r="F849" s="67"/>
      <c r="G849" s="67"/>
      <c r="H849" s="67"/>
      <c r="I849" s="67"/>
      <c r="J849" s="9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</row>
    <row r="850" spans="1:26" ht="16.5" x14ac:dyDescent="0.45">
      <c r="A850" s="67"/>
      <c r="B850" s="67"/>
      <c r="C850" s="67"/>
      <c r="D850" s="67"/>
      <c r="E850" s="28"/>
      <c r="F850" s="67"/>
      <c r="G850" s="67"/>
      <c r="H850" s="67"/>
      <c r="I850" s="67"/>
      <c r="J850" s="9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</row>
    <row r="851" spans="1:26" ht="16.5" x14ac:dyDescent="0.45">
      <c r="A851" s="67"/>
      <c r="B851" s="67"/>
      <c r="C851" s="67"/>
      <c r="D851" s="67"/>
      <c r="E851" s="28"/>
      <c r="F851" s="67"/>
      <c r="G851" s="67"/>
      <c r="H851" s="67"/>
      <c r="I851" s="67"/>
      <c r="J851" s="9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</row>
    <row r="852" spans="1:26" ht="16.5" x14ac:dyDescent="0.45">
      <c r="A852" s="67"/>
      <c r="B852" s="67"/>
      <c r="C852" s="67"/>
      <c r="D852" s="67"/>
      <c r="E852" s="28"/>
      <c r="F852" s="67"/>
      <c r="G852" s="67"/>
      <c r="H852" s="67"/>
      <c r="I852" s="67"/>
      <c r="J852" s="9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</row>
    <row r="853" spans="1:26" ht="16.5" x14ac:dyDescent="0.45">
      <c r="A853" s="67"/>
      <c r="B853" s="67"/>
      <c r="C853" s="67"/>
      <c r="D853" s="67"/>
      <c r="E853" s="28"/>
      <c r="F853" s="67"/>
      <c r="G853" s="67"/>
      <c r="H853" s="67"/>
      <c r="I853" s="67"/>
      <c r="J853" s="9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</row>
    <row r="854" spans="1:26" ht="16.5" x14ac:dyDescent="0.45">
      <c r="A854" s="67"/>
      <c r="B854" s="67"/>
      <c r="C854" s="67"/>
      <c r="D854" s="67"/>
      <c r="E854" s="28"/>
      <c r="F854" s="67"/>
      <c r="G854" s="67"/>
      <c r="H854" s="67"/>
      <c r="I854" s="67"/>
      <c r="J854" s="9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</row>
    <row r="855" spans="1:26" ht="16.5" x14ac:dyDescent="0.45">
      <c r="A855" s="67"/>
      <c r="B855" s="67"/>
      <c r="C855" s="67"/>
      <c r="D855" s="67"/>
      <c r="E855" s="28"/>
      <c r="F855" s="67"/>
      <c r="G855" s="67"/>
      <c r="H855" s="67"/>
      <c r="I855" s="67"/>
      <c r="J855" s="9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</row>
    <row r="856" spans="1:26" ht="16.5" x14ac:dyDescent="0.45">
      <c r="A856" s="67"/>
      <c r="B856" s="67"/>
      <c r="C856" s="67"/>
      <c r="D856" s="67"/>
      <c r="E856" s="28"/>
      <c r="F856" s="67"/>
      <c r="G856" s="67"/>
      <c r="H856" s="67"/>
      <c r="I856" s="67"/>
      <c r="J856" s="9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</row>
    <row r="857" spans="1:26" ht="16.5" x14ac:dyDescent="0.45">
      <c r="A857" s="67"/>
      <c r="B857" s="67"/>
      <c r="C857" s="67"/>
      <c r="D857" s="67"/>
      <c r="E857" s="28"/>
      <c r="F857" s="67"/>
      <c r="G857" s="67"/>
      <c r="H857" s="67"/>
      <c r="I857" s="67"/>
      <c r="J857" s="9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</row>
    <row r="858" spans="1:26" ht="16.5" x14ac:dyDescent="0.45">
      <c r="A858" s="67"/>
      <c r="B858" s="67"/>
      <c r="C858" s="67"/>
      <c r="D858" s="67"/>
      <c r="E858" s="28"/>
      <c r="F858" s="67"/>
      <c r="G858" s="67"/>
      <c r="H858" s="67"/>
      <c r="I858" s="67"/>
      <c r="J858" s="9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</row>
    <row r="859" spans="1:26" ht="16.5" x14ac:dyDescent="0.45">
      <c r="A859" s="67"/>
      <c r="B859" s="67"/>
      <c r="C859" s="67"/>
      <c r="D859" s="67"/>
      <c r="E859" s="28"/>
      <c r="F859" s="67"/>
      <c r="G859" s="67"/>
      <c r="H859" s="67"/>
      <c r="I859" s="67"/>
      <c r="J859" s="9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</row>
    <row r="860" spans="1:26" ht="16.5" x14ac:dyDescent="0.45">
      <c r="A860" s="67"/>
      <c r="B860" s="67"/>
      <c r="C860" s="67"/>
      <c r="D860" s="67"/>
      <c r="E860" s="28"/>
      <c r="F860" s="67"/>
      <c r="G860" s="67"/>
      <c r="H860" s="67"/>
      <c r="I860" s="67"/>
      <c r="J860" s="9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</row>
    <row r="861" spans="1:26" ht="16.5" x14ac:dyDescent="0.45">
      <c r="A861" s="67"/>
      <c r="B861" s="67"/>
      <c r="C861" s="67"/>
      <c r="D861" s="67"/>
      <c r="E861" s="28"/>
      <c r="F861" s="67"/>
      <c r="G861" s="67"/>
      <c r="H861" s="67"/>
      <c r="I861" s="67"/>
      <c r="J861" s="9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</row>
    <row r="862" spans="1:26" ht="16.5" x14ac:dyDescent="0.45">
      <c r="A862" s="67"/>
      <c r="B862" s="67"/>
      <c r="C862" s="67"/>
      <c r="D862" s="67"/>
      <c r="E862" s="28"/>
      <c r="F862" s="67"/>
      <c r="G862" s="67"/>
      <c r="H862" s="67"/>
      <c r="I862" s="67"/>
      <c r="J862" s="9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spans="1:26" ht="16.5" x14ac:dyDescent="0.45">
      <c r="A863" s="67"/>
      <c r="B863" s="67"/>
      <c r="C863" s="67"/>
      <c r="D863" s="67"/>
      <c r="E863" s="28"/>
      <c r="F863" s="67"/>
      <c r="G863" s="67"/>
      <c r="H863" s="67"/>
      <c r="I863" s="67"/>
      <c r="J863" s="9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</row>
    <row r="864" spans="1:26" ht="16.5" x14ac:dyDescent="0.45">
      <c r="A864" s="67"/>
      <c r="B864" s="67"/>
      <c r="C864" s="67"/>
      <c r="D864" s="67"/>
      <c r="E864" s="28"/>
      <c r="F864" s="67"/>
      <c r="G864" s="67"/>
      <c r="H864" s="67"/>
      <c r="I864" s="67"/>
      <c r="J864" s="9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</row>
    <row r="865" spans="1:26" ht="16.5" x14ac:dyDescent="0.45">
      <c r="A865" s="67"/>
      <c r="B865" s="67"/>
      <c r="C865" s="67"/>
      <c r="D865" s="67"/>
      <c r="E865" s="28"/>
      <c r="F865" s="67"/>
      <c r="G865" s="67"/>
      <c r="H865" s="67"/>
      <c r="I865" s="67"/>
      <c r="J865" s="9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</row>
    <row r="866" spans="1:26" ht="16.5" x14ac:dyDescent="0.45">
      <c r="A866" s="67"/>
      <c r="B866" s="67"/>
      <c r="C866" s="67"/>
      <c r="D866" s="67"/>
      <c r="E866" s="28"/>
      <c r="F866" s="67"/>
      <c r="G866" s="67"/>
      <c r="H866" s="67"/>
      <c r="I866" s="67"/>
      <c r="J866" s="9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</row>
    <row r="867" spans="1:26" ht="16.5" x14ac:dyDescent="0.45">
      <c r="A867" s="67"/>
      <c r="B867" s="67"/>
      <c r="C867" s="67"/>
      <c r="D867" s="67"/>
      <c r="E867" s="28"/>
      <c r="F867" s="67"/>
      <c r="G867" s="67"/>
      <c r="H867" s="67"/>
      <c r="I867" s="67"/>
      <c r="J867" s="9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</row>
    <row r="868" spans="1:26" ht="16.5" x14ac:dyDescent="0.45">
      <c r="A868" s="67"/>
      <c r="B868" s="67"/>
      <c r="C868" s="67"/>
      <c r="D868" s="67"/>
      <c r="E868" s="28"/>
      <c r="F868" s="67"/>
      <c r="G868" s="67"/>
      <c r="H868" s="67"/>
      <c r="I868" s="67"/>
      <c r="J868" s="9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</row>
    <row r="869" spans="1:26" ht="16.5" x14ac:dyDescent="0.45">
      <c r="A869" s="67"/>
      <c r="B869" s="67"/>
      <c r="C869" s="67"/>
      <c r="D869" s="67"/>
      <c r="E869" s="28"/>
      <c r="F869" s="67"/>
      <c r="G869" s="67"/>
      <c r="H869" s="67"/>
      <c r="I869" s="67"/>
      <c r="J869" s="9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</row>
    <row r="870" spans="1:26" ht="16.5" x14ac:dyDescent="0.45">
      <c r="A870" s="67"/>
      <c r="B870" s="67"/>
      <c r="C870" s="67"/>
      <c r="D870" s="67"/>
      <c r="E870" s="28"/>
      <c r="F870" s="67"/>
      <c r="G870" s="67"/>
      <c r="H870" s="67"/>
      <c r="I870" s="67"/>
      <c r="J870" s="9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</row>
    <row r="871" spans="1:26" ht="16.5" x14ac:dyDescent="0.45">
      <c r="A871" s="67"/>
      <c r="B871" s="67"/>
      <c r="C871" s="67"/>
      <c r="D871" s="67"/>
      <c r="E871" s="28"/>
      <c r="F871" s="67"/>
      <c r="G871" s="67"/>
      <c r="H871" s="67"/>
      <c r="I871" s="67"/>
      <c r="J871" s="9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</row>
    <row r="872" spans="1:26" ht="16.5" x14ac:dyDescent="0.45">
      <c r="A872" s="67"/>
      <c r="B872" s="67"/>
      <c r="C872" s="67"/>
      <c r="D872" s="67"/>
      <c r="E872" s="28"/>
      <c r="F872" s="67"/>
      <c r="G872" s="67"/>
      <c r="H872" s="67"/>
      <c r="I872" s="67"/>
      <c r="J872" s="9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</row>
    <row r="873" spans="1:26" ht="16.5" x14ac:dyDescent="0.45">
      <c r="A873" s="67"/>
      <c r="B873" s="67"/>
      <c r="C873" s="67"/>
      <c r="D873" s="67"/>
      <c r="E873" s="28"/>
      <c r="F873" s="67"/>
      <c r="G873" s="67"/>
      <c r="H873" s="67"/>
      <c r="I873" s="67"/>
      <c r="J873" s="9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</row>
    <row r="874" spans="1:26" ht="16.5" x14ac:dyDescent="0.45">
      <c r="A874" s="67"/>
      <c r="B874" s="67"/>
      <c r="C874" s="67"/>
      <c r="D874" s="67"/>
      <c r="E874" s="28"/>
      <c r="F874" s="67"/>
      <c r="G874" s="67"/>
      <c r="H874" s="67"/>
      <c r="I874" s="67"/>
      <c r="J874" s="9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</row>
    <row r="875" spans="1:26" ht="16.5" x14ac:dyDescent="0.45">
      <c r="A875" s="67"/>
      <c r="B875" s="67"/>
      <c r="C875" s="67"/>
      <c r="D875" s="67"/>
      <c r="E875" s="28"/>
      <c r="F875" s="67"/>
      <c r="G875" s="67"/>
      <c r="H875" s="67"/>
      <c r="I875" s="67"/>
      <c r="J875" s="9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</row>
    <row r="876" spans="1:26" ht="16.5" x14ac:dyDescent="0.45">
      <c r="A876" s="67"/>
      <c r="B876" s="67"/>
      <c r="C876" s="67"/>
      <c r="D876" s="67"/>
      <c r="E876" s="28"/>
      <c r="F876" s="67"/>
      <c r="G876" s="67"/>
      <c r="H876" s="67"/>
      <c r="I876" s="67"/>
      <c r="J876" s="9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</row>
    <row r="877" spans="1:26" ht="16.5" x14ac:dyDescent="0.45">
      <c r="A877" s="67"/>
      <c r="B877" s="67"/>
      <c r="C877" s="67"/>
      <c r="D877" s="67"/>
      <c r="E877" s="28"/>
      <c r="F877" s="67"/>
      <c r="G877" s="67"/>
      <c r="H877" s="67"/>
      <c r="I877" s="67"/>
      <c r="J877" s="9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</row>
    <row r="878" spans="1:26" ht="16.5" x14ac:dyDescent="0.45">
      <c r="A878" s="67"/>
      <c r="B878" s="67"/>
      <c r="C878" s="67"/>
      <c r="D878" s="67"/>
      <c r="E878" s="28"/>
      <c r="F878" s="67"/>
      <c r="G878" s="67"/>
      <c r="H878" s="67"/>
      <c r="I878" s="67"/>
      <c r="J878" s="9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</row>
    <row r="879" spans="1:26" ht="16.5" x14ac:dyDescent="0.45">
      <c r="A879" s="67"/>
      <c r="B879" s="67"/>
      <c r="C879" s="67"/>
      <c r="D879" s="67"/>
      <c r="E879" s="28"/>
      <c r="F879" s="67"/>
      <c r="G879" s="67"/>
      <c r="H879" s="67"/>
      <c r="I879" s="67"/>
      <c r="J879" s="9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</row>
    <row r="880" spans="1:26" ht="16.5" x14ac:dyDescent="0.45">
      <c r="A880" s="67"/>
      <c r="B880" s="67"/>
      <c r="C880" s="67"/>
      <c r="D880" s="67"/>
      <c r="E880" s="28"/>
      <c r="F880" s="67"/>
      <c r="G880" s="67"/>
      <c r="H880" s="67"/>
      <c r="I880" s="67"/>
      <c r="J880" s="9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</row>
    <row r="881" spans="1:26" ht="16.5" x14ac:dyDescent="0.45">
      <c r="A881" s="67"/>
      <c r="B881" s="67"/>
      <c r="C881" s="67"/>
      <c r="D881" s="67"/>
      <c r="E881" s="28"/>
      <c r="F881" s="67"/>
      <c r="G881" s="67"/>
      <c r="H881" s="67"/>
      <c r="I881" s="67"/>
      <c r="J881" s="9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</row>
    <row r="882" spans="1:26" ht="16.5" x14ac:dyDescent="0.45">
      <c r="A882" s="67"/>
      <c r="B882" s="67"/>
      <c r="C882" s="67"/>
      <c r="D882" s="67"/>
      <c r="E882" s="28"/>
      <c r="F882" s="67"/>
      <c r="G882" s="67"/>
      <c r="H882" s="67"/>
      <c r="I882" s="67"/>
      <c r="J882" s="9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</row>
    <row r="883" spans="1:26" ht="16.5" x14ac:dyDescent="0.45">
      <c r="A883" s="67"/>
      <c r="B883" s="67"/>
      <c r="C883" s="67"/>
      <c r="D883" s="67"/>
      <c r="E883" s="28"/>
      <c r="F883" s="67"/>
      <c r="G883" s="67"/>
      <c r="H883" s="67"/>
      <c r="I883" s="67"/>
      <c r="J883" s="9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</row>
    <row r="884" spans="1:26" ht="16.5" x14ac:dyDescent="0.45">
      <c r="A884" s="67"/>
      <c r="B884" s="67"/>
      <c r="C884" s="67"/>
      <c r="D884" s="67"/>
      <c r="E884" s="28"/>
      <c r="F884" s="67"/>
      <c r="G884" s="67"/>
      <c r="H884" s="67"/>
      <c r="I884" s="67"/>
      <c r="J884" s="9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</row>
    <row r="885" spans="1:26" ht="16.5" x14ac:dyDescent="0.45">
      <c r="A885" s="67"/>
      <c r="B885" s="67"/>
      <c r="C885" s="67"/>
      <c r="D885" s="67"/>
      <c r="E885" s="28"/>
      <c r="F885" s="67"/>
      <c r="G885" s="67"/>
      <c r="H885" s="67"/>
      <c r="I885" s="67"/>
      <c r="J885" s="9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</row>
    <row r="886" spans="1:26" ht="16.5" x14ac:dyDescent="0.45">
      <c r="A886" s="67"/>
      <c r="B886" s="67"/>
      <c r="C886" s="67"/>
      <c r="D886" s="67"/>
      <c r="E886" s="28"/>
      <c r="F886" s="67"/>
      <c r="G886" s="67"/>
      <c r="H886" s="67"/>
      <c r="I886" s="67"/>
      <c r="J886" s="9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</row>
    <row r="887" spans="1:26" ht="16.5" x14ac:dyDescent="0.45">
      <c r="A887" s="67"/>
      <c r="B887" s="67"/>
      <c r="C887" s="67"/>
      <c r="D887" s="67"/>
      <c r="E887" s="28"/>
      <c r="F887" s="67"/>
      <c r="G887" s="67"/>
      <c r="H887" s="67"/>
      <c r="I887" s="67"/>
      <c r="J887" s="9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ht="16.5" x14ac:dyDescent="0.45">
      <c r="A888" s="67"/>
      <c r="B888" s="67"/>
      <c r="C888" s="67"/>
      <c r="D888" s="67"/>
      <c r="E888" s="28"/>
      <c r="F888" s="67"/>
      <c r="G888" s="67"/>
      <c r="H888" s="67"/>
      <c r="I888" s="67"/>
      <c r="J888" s="9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</row>
    <row r="889" spans="1:26" ht="16.5" x14ac:dyDescent="0.45">
      <c r="A889" s="67"/>
      <c r="B889" s="67"/>
      <c r="C889" s="67"/>
      <c r="D889" s="67"/>
      <c r="E889" s="28"/>
      <c r="F889" s="67"/>
      <c r="G889" s="67"/>
      <c r="H889" s="67"/>
      <c r="I889" s="67"/>
      <c r="J889" s="9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</row>
    <row r="890" spans="1:26" ht="16.5" x14ac:dyDescent="0.45">
      <c r="A890" s="67"/>
      <c r="B890" s="67"/>
      <c r="C890" s="67"/>
      <c r="D890" s="67"/>
      <c r="E890" s="28"/>
      <c r="F890" s="67"/>
      <c r="G890" s="67"/>
      <c r="H890" s="67"/>
      <c r="I890" s="67"/>
      <c r="J890" s="9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</row>
    <row r="891" spans="1:26" ht="16.5" x14ac:dyDescent="0.45">
      <c r="A891" s="67"/>
      <c r="B891" s="67"/>
      <c r="C891" s="67"/>
      <c r="D891" s="67"/>
      <c r="E891" s="28"/>
      <c r="F891" s="67"/>
      <c r="G891" s="67"/>
      <c r="H891" s="67"/>
      <c r="I891" s="67"/>
      <c r="J891" s="9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</row>
    <row r="892" spans="1:26" ht="16.5" x14ac:dyDescent="0.45">
      <c r="A892" s="67"/>
      <c r="B892" s="67"/>
      <c r="C892" s="67"/>
      <c r="D892" s="67"/>
      <c r="E892" s="28"/>
      <c r="F892" s="67"/>
      <c r="G892" s="67"/>
      <c r="H892" s="67"/>
      <c r="I892" s="67"/>
      <c r="J892" s="9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</row>
    <row r="893" spans="1:26" ht="16.5" x14ac:dyDescent="0.45">
      <c r="A893" s="67"/>
      <c r="B893" s="67"/>
      <c r="C893" s="67"/>
      <c r="D893" s="67"/>
      <c r="E893" s="28"/>
      <c r="F893" s="67"/>
      <c r="G893" s="67"/>
      <c r="H893" s="67"/>
      <c r="I893" s="67"/>
      <c r="J893" s="9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</row>
    <row r="894" spans="1:26" ht="16.5" x14ac:dyDescent="0.45">
      <c r="A894" s="67"/>
      <c r="B894" s="67"/>
      <c r="C894" s="67"/>
      <c r="D894" s="67"/>
      <c r="E894" s="28"/>
      <c r="F894" s="67"/>
      <c r="G894" s="67"/>
      <c r="H894" s="67"/>
      <c r="I894" s="67"/>
      <c r="J894" s="9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</row>
    <row r="895" spans="1:26" ht="16.5" x14ac:dyDescent="0.45">
      <c r="A895" s="67"/>
      <c r="B895" s="67"/>
      <c r="C895" s="67"/>
      <c r="D895" s="67"/>
      <c r="E895" s="28"/>
      <c r="F895" s="67"/>
      <c r="G895" s="67"/>
      <c r="H895" s="67"/>
      <c r="I895" s="67"/>
      <c r="J895" s="9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</row>
    <row r="896" spans="1:26" ht="16.5" x14ac:dyDescent="0.45">
      <c r="A896" s="67"/>
      <c r="B896" s="67"/>
      <c r="C896" s="67"/>
      <c r="D896" s="67"/>
      <c r="E896" s="28"/>
      <c r="F896" s="67"/>
      <c r="G896" s="67"/>
      <c r="H896" s="67"/>
      <c r="I896" s="67"/>
      <c r="J896" s="9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</row>
    <row r="897" spans="1:26" ht="16.5" x14ac:dyDescent="0.45">
      <c r="A897" s="67"/>
      <c r="B897" s="67"/>
      <c r="C897" s="67"/>
      <c r="D897" s="67"/>
      <c r="E897" s="28"/>
      <c r="F897" s="67"/>
      <c r="G897" s="67"/>
      <c r="H897" s="67"/>
      <c r="I897" s="67"/>
      <c r="J897" s="9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</row>
    <row r="898" spans="1:26" ht="16.5" x14ac:dyDescent="0.45">
      <c r="A898" s="67"/>
      <c r="B898" s="67"/>
      <c r="C898" s="67"/>
      <c r="D898" s="67"/>
      <c r="E898" s="28"/>
      <c r="F898" s="67"/>
      <c r="G898" s="67"/>
      <c r="H898" s="67"/>
      <c r="I898" s="67"/>
      <c r="J898" s="9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</row>
    <row r="899" spans="1:26" ht="16.5" x14ac:dyDescent="0.45">
      <c r="A899" s="67"/>
      <c r="B899" s="67"/>
      <c r="C899" s="67"/>
      <c r="D899" s="67"/>
      <c r="E899" s="28"/>
      <c r="F899" s="67"/>
      <c r="G899" s="67"/>
      <c r="H899" s="67"/>
      <c r="I899" s="67"/>
      <c r="J899" s="9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</row>
    <row r="900" spans="1:26" ht="16.5" x14ac:dyDescent="0.45">
      <c r="A900" s="67"/>
      <c r="B900" s="67"/>
      <c r="C900" s="67"/>
      <c r="D900" s="67"/>
      <c r="E900" s="28"/>
      <c r="F900" s="67"/>
      <c r="G900" s="67"/>
      <c r="H900" s="67"/>
      <c r="I900" s="67"/>
      <c r="J900" s="9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</row>
    <row r="901" spans="1:26" ht="16.5" x14ac:dyDescent="0.45">
      <c r="A901" s="67"/>
      <c r="B901" s="67"/>
      <c r="C901" s="67"/>
      <c r="D901" s="67"/>
      <c r="E901" s="28"/>
      <c r="F901" s="67"/>
      <c r="G901" s="67"/>
      <c r="H901" s="67"/>
      <c r="I901" s="67"/>
      <c r="J901" s="9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</row>
    <row r="902" spans="1:26" ht="16.5" x14ac:dyDescent="0.45">
      <c r="A902" s="67"/>
      <c r="B902" s="67"/>
      <c r="C902" s="67"/>
      <c r="D902" s="67"/>
      <c r="E902" s="28"/>
      <c r="F902" s="67"/>
      <c r="G902" s="67"/>
      <c r="H902" s="67"/>
      <c r="I902" s="67"/>
      <c r="J902" s="9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</row>
    <row r="903" spans="1:26" ht="16.5" x14ac:dyDescent="0.45">
      <c r="A903" s="67"/>
      <c r="B903" s="67"/>
      <c r="C903" s="67"/>
      <c r="D903" s="67"/>
      <c r="E903" s="28"/>
      <c r="F903" s="67"/>
      <c r="G903" s="67"/>
      <c r="H903" s="67"/>
      <c r="I903" s="67"/>
      <c r="J903" s="9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</row>
    <row r="904" spans="1:26" ht="16.5" x14ac:dyDescent="0.45">
      <c r="A904" s="67"/>
      <c r="B904" s="67"/>
      <c r="C904" s="67"/>
      <c r="D904" s="67"/>
      <c r="E904" s="28"/>
      <c r="F904" s="67"/>
      <c r="G904" s="67"/>
      <c r="H904" s="67"/>
      <c r="I904" s="67"/>
      <c r="J904" s="9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</row>
    <row r="905" spans="1:26" ht="16.5" x14ac:dyDescent="0.45">
      <c r="A905" s="67"/>
      <c r="B905" s="67"/>
      <c r="C905" s="67"/>
      <c r="D905" s="67"/>
      <c r="E905" s="28"/>
      <c r="F905" s="67"/>
      <c r="G905" s="67"/>
      <c r="H905" s="67"/>
      <c r="I905" s="67"/>
      <c r="J905" s="9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</row>
    <row r="906" spans="1:26" ht="16.5" x14ac:dyDescent="0.45">
      <c r="A906" s="67"/>
      <c r="B906" s="67"/>
      <c r="C906" s="67"/>
      <c r="D906" s="67"/>
      <c r="E906" s="28"/>
      <c r="F906" s="67"/>
      <c r="G906" s="67"/>
      <c r="H906" s="67"/>
      <c r="I906" s="67"/>
      <c r="J906" s="9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</row>
    <row r="907" spans="1:26" ht="16.5" x14ac:dyDescent="0.45">
      <c r="A907" s="67"/>
      <c r="B907" s="67"/>
      <c r="C907" s="67"/>
      <c r="D907" s="67"/>
      <c r="E907" s="28"/>
      <c r="F907" s="67"/>
      <c r="G907" s="67"/>
      <c r="H907" s="67"/>
      <c r="I907" s="67"/>
      <c r="J907" s="9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</row>
    <row r="908" spans="1:26" ht="16.5" x14ac:dyDescent="0.45">
      <c r="A908" s="67"/>
      <c r="B908" s="67"/>
      <c r="C908" s="67"/>
      <c r="D908" s="67"/>
      <c r="E908" s="28"/>
      <c r="F908" s="67"/>
      <c r="G908" s="67"/>
      <c r="H908" s="67"/>
      <c r="I908" s="67"/>
      <c r="J908" s="9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</row>
    <row r="909" spans="1:26" ht="16.5" x14ac:dyDescent="0.45">
      <c r="A909" s="67"/>
      <c r="B909" s="67"/>
      <c r="C909" s="67"/>
      <c r="D909" s="67"/>
      <c r="E909" s="28"/>
      <c r="F909" s="67"/>
      <c r="G909" s="67"/>
      <c r="H909" s="67"/>
      <c r="I909" s="67"/>
      <c r="J909" s="9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</row>
    <row r="910" spans="1:26" ht="16.5" x14ac:dyDescent="0.45">
      <c r="A910" s="67"/>
      <c r="B910" s="67"/>
      <c r="C910" s="67"/>
      <c r="D910" s="67"/>
      <c r="E910" s="28"/>
      <c r="F910" s="67"/>
      <c r="G910" s="67"/>
      <c r="H910" s="67"/>
      <c r="I910" s="67"/>
      <c r="J910" s="9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</row>
    <row r="911" spans="1:26" ht="16.5" x14ac:dyDescent="0.45">
      <c r="A911" s="67"/>
      <c r="B911" s="67"/>
      <c r="C911" s="67"/>
      <c r="D911" s="67"/>
      <c r="E911" s="28"/>
      <c r="F911" s="67"/>
      <c r="G911" s="67"/>
      <c r="H911" s="67"/>
      <c r="I911" s="67"/>
      <c r="J911" s="9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</row>
    <row r="912" spans="1:26" ht="16.5" x14ac:dyDescent="0.45">
      <c r="A912" s="67"/>
      <c r="B912" s="67"/>
      <c r="C912" s="67"/>
      <c r="D912" s="67"/>
      <c r="E912" s="28"/>
      <c r="F912" s="67"/>
      <c r="G912" s="67"/>
      <c r="H912" s="67"/>
      <c r="I912" s="67"/>
      <c r="J912" s="9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</row>
    <row r="913" spans="1:26" ht="16.5" x14ac:dyDescent="0.45">
      <c r="A913" s="67"/>
      <c r="B913" s="67"/>
      <c r="C913" s="67"/>
      <c r="D913" s="67"/>
      <c r="E913" s="28"/>
      <c r="F913" s="67"/>
      <c r="G913" s="67"/>
      <c r="H913" s="67"/>
      <c r="I913" s="67"/>
      <c r="J913" s="9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</row>
    <row r="914" spans="1:26" ht="16.5" x14ac:dyDescent="0.45">
      <c r="A914" s="67"/>
      <c r="B914" s="67"/>
      <c r="C914" s="67"/>
      <c r="D914" s="67"/>
      <c r="E914" s="28"/>
      <c r="F914" s="67"/>
      <c r="G914" s="67"/>
      <c r="H914" s="67"/>
      <c r="I914" s="67"/>
      <c r="J914" s="9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</row>
    <row r="915" spans="1:26" ht="16.5" x14ac:dyDescent="0.45">
      <c r="A915" s="67"/>
      <c r="B915" s="67"/>
      <c r="C915" s="67"/>
      <c r="D915" s="67"/>
      <c r="E915" s="28"/>
      <c r="F915" s="67"/>
      <c r="G915" s="67"/>
      <c r="H915" s="67"/>
      <c r="I915" s="67"/>
      <c r="J915" s="9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</row>
    <row r="916" spans="1:26" ht="16.5" x14ac:dyDescent="0.45">
      <c r="A916" s="67"/>
      <c r="B916" s="67"/>
      <c r="C916" s="67"/>
      <c r="D916" s="67"/>
      <c r="E916" s="28"/>
      <c r="F916" s="67"/>
      <c r="G916" s="67"/>
      <c r="H916" s="67"/>
      <c r="I916" s="67"/>
      <c r="J916" s="9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</row>
    <row r="917" spans="1:26" ht="16.5" x14ac:dyDescent="0.45">
      <c r="A917" s="67"/>
      <c r="B917" s="67"/>
      <c r="C917" s="67"/>
      <c r="D917" s="67"/>
      <c r="E917" s="28"/>
      <c r="F917" s="67"/>
      <c r="G917" s="67"/>
      <c r="H917" s="67"/>
      <c r="I917" s="67"/>
      <c r="J917" s="9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</row>
    <row r="918" spans="1:26" ht="16.5" x14ac:dyDescent="0.45">
      <c r="A918" s="67"/>
      <c r="B918" s="67"/>
      <c r="C918" s="67"/>
      <c r="D918" s="67"/>
      <c r="E918" s="28"/>
      <c r="F918" s="67"/>
      <c r="G918" s="67"/>
      <c r="H918" s="67"/>
      <c r="I918" s="67"/>
      <c r="J918" s="9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</row>
    <row r="919" spans="1:26" ht="16.5" x14ac:dyDescent="0.45">
      <c r="A919" s="67"/>
      <c r="B919" s="67"/>
      <c r="C919" s="67"/>
      <c r="D919" s="67"/>
      <c r="E919" s="28"/>
      <c r="F919" s="67"/>
      <c r="G919" s="67"/>
      <c r="H919" s="67"/>
      <c r="I919" s="67"/>
      <c r="J919" s="9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</row>
    <row r="920" spans="1:26" ht="16.5" x14ac:dyDescent="0.45">
      <c r="A920" s="67"/>
      <c r="B920" s="67"/>
      <c r="C920" s="67"/>
      <c r="D920" s="67"/>
      <c r="E920" s="28"/>
      <c r="F920" s="67"/>
      <c r="G920" s="67"/>
      <c r="H920" s="67"/>
      <c r="I920" s="67"/>
      <c r="J920" s="9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</row>
    <row r="921" spans="1:26" ht="16.5" x14ac:dyDescent="0.45">
      <c r="A921" s="67"/>
      <c r="B921" s="67"/>
      <c r="C921" s="67"/>
      <c r="D921" s="67"/>
      <c r="E921" s="28"/>
      <c r="F921" s="67"/>
      <c r="G921" s="67"/>
      <c r="H921" s="67"/>
      <c r="I921" s="67"/>
      <c r="J921" s="9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</row>
    <row r="922" spans="1:26" ht="16.5" x14ac:dyDescent="0.45">
      <c r="A922" s="67"/>
      <c r="B922" s="67"/>
      <c r="C922" s="67"/>
      <c r="D922" s="67"/>
      <c r="E922" s="28"/>
      <c r="F922" s="67"/>
      <c r="G922" s="67"/>
      <c r="H922" s="67"/>
      <c r="I922" s="67"/>
      <c r="J922" s="9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</row>
    <row r="923" spans="1:26" ht="16.5" x14ac:dyDescent="0.45">
      <c r="A923" s="67"/>
      <c r="B923" s="67"/>
      <c r="C923" s="67"/>
      <c r="D923" s="67"/>
      <c r="E923" s="28"/>
      <c r="F923" s="67"/>
      <c r="G923" s="67"/>
      <c r="H923" s="67"/>
      <c r="I923" s="67"/>
      <c r="J923" s="9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</row>
    <row r="924" spans="1:26" ht="16.5" x14ac:dyDescent="0.45">
      <c r="A924" s="67"/>
      <c r="B924" s="67"/>
      <c r="C924" s="67"/>
      <c r="D924" s="67"/>
      <c r="E924" s="28"/>
      <c r="F924" s="67"/>
      <c r="G924" s="67"/>
      <c r="H924" s="67"/>
      <c r="I924" s="67"/>
      <c r="J924" s="9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</row>
    <row r="925" spans="1:26" ht="16.5" x14ac:dyDescent="0.45">
      <c r="A925" s="67"/>
      <c r="B925" s="67"/>
      <c r="C925" s="67"/>
      <c r="D925" s="67"/>
      <c r="E925" s="28"/>
      <c r="F925" s="67"/>
      <c r="G925" s="67"/>
      <c r="H925" s="67"/>
      <c r="I925" s="67"/>
      <c r="J925" s="9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</row>
    <row r="926" spans="1:26" ht="16.5" x14ac:dyDescent="0.45">
      <c r="A926" s="67"/>
      <c r="B926" s="67"/>
      <c r="C926" s="67"/>
      <c r="D926" s="67"/>
      <c r="E926" s="28"/>
      <c r="F926" s="67"/>
      <c r="G926" s="67"/>
      <c r="H926" s="67"/>
      <c r="I926" s="67"/>
      <c r="J926" s="9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</row>
    <row r="927" spans="1:26" ht="16.5" x14ac:dyDescent="0.45">
      <c r="A927" s="67"/>
      <c r="B927" s="67"/>
      <c r="C927" s="67"/>
      <c r="D927" s="67"/>
      <c r="E927" s="28"/>
      <c r="F927" s="67"/>
      <c r="G927" s="67"/>
      <c r="H927" s="67"/>
      <c r="I927" s="67"/>
      <c r="J927" s="9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</row>
    <row r="928" spans="1:26" ht="16.5" x14ac:dyDescent="0.45">
      <c r="A928" s="67"/>
      <c r="B928" s="67"/>
      <c r="C928" s="67"/>
      <c r="D928" s="67"/>
      <c r="E928" s="28"/>
      <c r="F928" s="67"/>
      <c r="G928" s="67"/>
      <c r="H928" s="67"/>
      <c r="I928" s="67"/>
      <c r="J928" s="9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</row>
    <row r="929" spans="1:26" ht="16.5" x14ac:dyDescent="0.45">
      <c r="A929" s="67"/>
      <c r="B929" s="67"/>
      <c r="C929" s="67"/>
      <c r="D929" s="67"/>
      <c r="E929" s="28"/>
      <c r="F929" s="67"/>
      <c r="G929" s="67"/>
      <c r="H929" s="67"/>
      <c r="I929" s="67"/>
      <c r="J929" s="9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</row>
    <row r="930" spans="1:26" ht="16.5" x14ac:dyDescent="0.45">
      <c r="A930" s="67"/>
      <c r="B930" s="67"/>
      <c r="C930" s="67"/>
      <c r="D930" s="67"/>
      <c r="E930" s="28"/>
      <c r="F930" s="67"/>
      <c r="G930" s="67"/>
      <c r="H930" s="67"/>
      <c r="I930" s="67"/>
      <c r="J930" s="9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</row>
    <row r="931" spans="1:26" ht="16.5" x14ac:dyDescent="0.45">
      <c r="A931" s="67"/>
      <c r="B931" s="67"/>
      <c r="C931" s="67"/>
      <c r="D931" s="67"/>
      <c r="E931" s="28"/>
      <c r="F931" s="67"/>
      <c r="G931" s="67"/>
      <c r="H931" s="67"/>
      <c r="I931" s="67"/>
      <c r="J931" s="9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</row>
    <row r="932" spans="1:26" ht="16.5" x14ac:dyDescent="0.45">
      <c r="A932" s="67"/>
      <c r="B932" s="67"/>
      <c r="C932" s="67"/>
      <c r="D932" s="67"/>
      <c r="E932" s="28"/>
      <c r="F932" s="67"/>
      <c r="G932" s="67"/>
      <c r="H932" s="67"/>
      <c r="I932" s="67"/>
      <c r="J932" s="9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</row>
    <row r="933" spans="1:26" ht="16.5" x14ac:dyDescent="0.45">
      <c r="A933" s="67"/>
      <c r="B933" s="67"/>
      <c r="C933" s="67"/>
      <c r="D933" s="67"/>
      <c r="E933" s="28"/>
      <c r="F933" s="67"/>
      <c r="G933" s="67"/>
      <c r="H933" s="67"/>
      <c r="I933" s="67"/>
      <c r="J933" s="9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</row>
    <row r="934" spans="1:26" ht="16.5" x14ac:dyDescent="0.45">
      <c r="A934" s="67"/>
      <c r="B934" s="67"/>
      <c r="C934" s="67"/>
      <c r="D934" s="67"/>
      <c r="E934" s="28"/>
      <c r="F934" s="67"/>
      <c r="G934" s="67"/>
      <c r="H934" s="67"/>
      <c r="I934" s="67"/>
      <c r="J934" s="9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</row>
    <row r="935" spans="1:26" ht="16.5" x14ac:dyDescent="0.45">
      <c r="A935" s="67"/>
      <c r="B935" s="67"/>
      <c r="C935" s="67"/>
      <c r="D935" s="67"/>
      <c r="E935" s="28"/>
      <c r="F935" s="67"/>
      <c r="G935" s="67"/>
      <c r="H935" s="67"/>
      <c r="I935" s="67"/>
      <c r="J935" s="9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</row>
    <row r="936" spans="1:26" ht="16.5" x14ac:dyDescent="0.45">
      <c r="A936" s="67"/>
      <c r="B936" s="67"/>
      <c r="C936" s="67"/>
      <c r="D936" s="67"/>
      <c r="E936" s="28"/>
      <c r="F936" s="67"/>
      <c r="G936" s="67"/>
      <c r="H936" s="67"/>
      <c r="I936" s="67"/>
      <c r="J936" s="9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</row>
    <row r="937" spans="1:26" ht="16.5" x14ac:dyDescent="0.45">
      <c r="A937" s="67"/>
      <c r="B937" s="67"/>
      <c r="C937" s="67"/>
      <c r="D937" s="67"/>
      <c r="E937" s="28"/>
      <c r="F937" s="67"/>
      <c r="G937" s="67"/>
      <c r="H937" s="67"/>
      <c r="I937" s="67"/>
      <c r="J937" s="9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</row>
    <row r="938" spans="1:26" ht="16.5" x14ac:dyDescent="0.45">
      <c r="A938" s="67"/>
      <c r="B938" s="67"/>
      <c r="C938" s="67"/>
      <c r="D938" s="67"/>
      <c r="E938" s="28"/>
      <c r="F938" s="67"/>
      <c r="G938" s="67"/>
      <c r="H938" s="67"/>
      <c r="I938" s="67"/>
      <c r="J938" s="9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</row>
    <row r="939" spans="1:26" ht="16.5" x14ac:dyDescent="0.45">
      <c r="A939" s="67"/>
      <c r="B939" s="67"/>
      <c r="C939" s="67"/>
      <c r="D939" s="67"/>
      <c r="E939" s="28"/>
      <c r="F939" s="67"/>
      <c r="G939" s="67"/>
      <c r="H939" s="67"/>
      <c r="I939" s="67"/>
      <c r="J939" s="9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</row>
    <row r="940" spans="1:26" ht="16.5" x14ac:dyDescent="0.45">
      <c r="A940" s="67"/>
      <c r="B940" s="67"/>
      <c r="C940" s="67"/>
      <c r="D940" s="67"/>
      <c r="E940" s="28"/>
      <c r="F940" s="67"/>
      <c r="G940" s="67"/>
      <c r="H940" s="67"/>
      <c r="I940" s="67"/>
      <c r="J940" s="9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</row>
    <row r="941" spans="1:26" ht="16.5" x14ac:dyDescent="0.45">
      <c r="A941" s="67"/>
      <c r="B941" s="67"/>
      <c r="C941" s="67"/>
      <c r="D941" s="67"/>
      <c r="E941" s="28"/>
      <c r="F941" s="67"/>
      <c r="G941" s="67"/>
      <c r="H941" s="67"/>
      <c r="I941" s="67"/>
      <c r="J941" s="9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</row>
    <row r="942" spans="1:26" ht="16.5" x14ac:dyDescent="0.45">
      <c r="A942" s="67"/>
      <c r="B942" s="67"/>
      <c r="C942" s="67"/>
      <c r="D942" s="67"/>
      <c r="E942" s="28"/>
      <c r="F942" s="67"/>
      <c r="G942" s="67"/>
      <c r="H942" s="67"/>
      <c r="I942" s="67"/>
      <c r="J942" s="9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</row>
    <row r="943" spans="1:26" ht="16.5" x14ac:dyDescent="0.45">
      <c r="A943" s="67"/>
      <c r="B943" s="67"/>
      <c r="C943" s="67"/>
      <c r="D943" s="67"/>
      <c r="E943" s="28"/>
      <c r="F943" s="67"/>
      <c r="G943" s="67"/>
      <c r="H943" s="67"/>
      <c r="I943" s="67"/>
      <c r="J943" s="9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</row>
    <row r="944" spans="1:26" ht="16.5" x14ac:dyDescent="0.45">
      <c r="A944" s="67"/>
      <c r="B944" s="67"/>
      <c r="C944" s="67"/>
      <c r="D944" s="67"/>
      <c r="E944" s="28"/>
      <c r="F944" s="67"/>
      <c r="G944" s="67"/>
      <c r="H944" s="67"/>
      <c r="I944" s="67"/>
      <c r="J944" s="9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</row>
    <row r="945" spans="1:26" ht="16.5" x14ac:dyDescent="0.45">
      <c r="A945" s="67"/>
      <c r="B945" s="67"/>
      <c r="C945" s="67"/>
      <c r="D945" s="67"/>
      <c r="E945" s="28"/>
      <c r="F945" s="67"/>
      <c r="G945" s="67"/>
      <c r="H945" s="67"/>
      <c r="I945" s="67"/>
      <c r="J945" s="9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</row>
    <row r="946" spans="1:26" ht="16.5" x14ac:dyDescent="0.45">
      <c r="A946" s="67"/>
      <c r="B946" s="67"/>
      <c r="C946" s="67"/>
      <c r="D946" s="67"/>
      <c r="E946" s="28"/>
      <c r="F946" s="67"/>
      <c r="G946" s="67"/>
      <c r="H946" s="67"/>
      <c r="I946" s="67"/>
      <c r="J946" s="9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</row>
    <row r="947" spans="1:26" ht="16.5" x14ac:dyDescent="0.45">
      <c r="A947" s="67"/>
      <c r="B947" s="67"/>
      <c r="C947" s="67"/>
      <c r="D947" s="67"/>
      <c r="E947" s="28"/>
      <c r="F947" s="67"/>
      <c r="G947" s="67"/>
      <c r="H947" s="67"/>
      <c r="I947" s="67"/>
      <c r="J947" s="9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</row>
    <row r="948" spans="1:26" ht="16.5" x14ac:dyDescent="0.45">
      <c r="A948" s="67"/>
      <c r="B948" s="67"/>
      <c r="C948" s="67"/>
      <c r="D948" s="67"/>
      <c r="E948" s="28"/>
      <c r="F948" s="67"/>
      <c r="G948" s="67"/>
      <c r="H948" s="67"/>
      <c r="I948" s="67"/>
      <c r="J948" s="9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</row>
    <row r="949" spans="1:26" ht="16.5" x14ac:dyDescent="0.45">
      <c r="A949" s="67"/>
      <c r="B949" s="67"/>
      <c r="C949" s="67"/>
      <c r="D949" s="67"/>
      <c r="E949" s="28"/>
      <c r="F949" s="67"/>
      <c r="G949" s="67"/>
      <c r="H949" s="67"/>
      <c r="I949" s="67"/>
      <c r="J949" s="9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</row>
    <row r="950" spans="1:26" ht="16.5" x14ac:dyDescent="0.45">
      <c r="A950" s="67"/>
      <c r="B950" s="67"/>
      <c r="C950" s="67"/>
      <c r="D950" s="67"/>
      <c r="E950" s="28"/>
      <c r="F950" s="67"/>
      <c r="G950" s="67"/>
      <c r="H950" s="67"/>
      <c r="I950" s="67"/>
      <c r="J950" s="9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</row>
    <row r="951" spans="1:26" ht="16.5" x14ac:dyDescent="0.45">
      <c r="A951" s="67"/>
      <c r="B951" s="67"/>
      <c r="C951" s="67"/>
      <c r="D951" s="67"/>
      <c r="E951" s="28"/>
      <c r="F951" s="67"/>
      <c r="G951" s="67"/>
      <c r="H951" s="67"/>
      <c r="I951" s="67"/>
      <c r="J951" s="9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</row>
    <row r="952" spans="1:26" ht="16.5" x14ac:dyDescent="0.45">
      <c r="A952" s="67"/>
      <c r="B952" s="67"/>
      <c r="C952" s="67"/>
      <c r="D952" s="67"/>
      <c r="E952" s="28"/>
      <c r="F952" s="67"/>
      <c r="G952" s="67"/>
      <c r="H952" s="67"/>
      <c r="I952" s="67"/>
      <c r="J952" s="9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</row>
    <row r="953" spans="1:26" ht="16.5" x14ac:dyDescent="0.45">
      <c r="A953" s="67"/>
      <c r="B953" s="67"/>
      <c r="C953" s="67"/>
      <c r="D953" s="67"/>
      <c r="E953" s="28"/>
      <c r="F953" s="67"/>
      <c r="G953" s="67"/>
      <c r="H953" s="67"/>
      <c r="I953" s="67"/>
      <c r="J953" s="9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</row>
    <row r="954" spans="1:26" ht="16.5" x14ac:dyDescent="0.45">
      <c r="A954" s="67"/>
      <c r="B954" s="67"/>
      <c r="C954" s="67"/>
      <c r="D954" s="67"/>
      <c r="E954" s="28"/>
      <c r="F954" s="67"/>
      <c r="G954" s="67"/>
      <c r="H954" s="67"/>
      <c r="I954" s="67"/>
      <c r="J954" s="9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</row>
    <row r="955" spans="1:26" ht="16.5" x14ac:dyDescent="0.45">
      <c r="A955" s="67"/>
      <c r="B955" s="67"/>
      <c r="C955" s="67"/>
      <c r="D955" s="67"/>
      <c r="E955" s="28"/>
      <c r="F955" s="67"/>
      <c r="G955" s="67"/>
      <c r="H955" s="67"/>
      <c r="I955" s="67"/>
      <c r="J955" s="9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</row>
    <row r="956" spans="1:26" ht="16.5" x14ac:dyDescent="0.45">
      <c r="A956" s="67"/>
      <c r="B956" s="67"/>
      <c r="C956" s="67"/>
      <c r="D956" s="67"/>
      <c r="E956" s="28"/>
      <c r="F956" s="67"/>
      <c r="G956" s="67"/>
      <c r="H956" s="67"/>
      <c r="I956" s="67"/>
      <c r="J956" s="9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</row>
    <row r="957" spans="1:26" ht="16.5" x14ac:dyDescent="0.45">
      <c r="A957" s="67"/>
      <c r="B957" s="67"/>
      <c r="C957" s="67"/>
      <c r="D957" s="67"/>
      <c r="E957" s="28"/>
      <c r="F957" s="67"/>
      <c r="G957" s="67"/>
      <c r="H957" s="67"/>
      <c r="I957" s="67"/>
      <c r="J957" s="9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</row>
    <row r="958" spans="1:26" ht="16.5" x14ac:dyDescent="0.45">
      <c r="A958" s="67"/>
      <c r="B958" s="67"/>
      <c r="C958" s="67"/>
      <c r="D958" s="67"/>
      <c r="E958" s="28"/>
      <c r="F958" s="67"/>
      <c r="G958" s="67"/>
      <c r="H958" s="67"/>
      <c r="I958" s="67"/>
      <c r="J958" s="9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</row>
    <row r="959" spans="1:26" ht="16.5" x14ac:dyDescent="0.45">
      <c r="A959" s="67"/>
      <c r="B959" s="67"/>
      <c r="C959" s="67"/>
      <c r="D959" s="67"/>
      <c r="E959" s="28"/>
      <c r="F959" s="67"/>
      <c r="G959" s="67"/>
      <c r="H959" s="67"/>
      <c r="I959" s="67"/>
      <c r="J959" s="9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</row>
    <row r="960" spans="1:26" ht="16.5" x14ac:dyDescent="0.45">
      <c r="A960" s="67"/>
      <c r="B960" s="67"/>
      <c r="C960" s="67"/>
      <c r="D960" s="67"/>
      <c r="E960" s="28"/>
      <c r="F960" s="67"/>
      <c r="G960" s="67"/>
      <c r="H960" s="67"/>
      <c r="I960" s="67"/>
      <c r="J960" s="9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</row>
    <row r="961" spans="1:26" ht="16.5" x14ac:dyDescent="0.45">
      <c r="A961" s="67"/>
      <c r="B961" s="67"/>
      <c r="C961" s="67"/>
      <c r="D961" s="67"/>
      <c r="E961" s="28"/>
      <c r="F961" s="67"/>
      <c r="G961" s="67"/>
      <c r="H961" s="67"/>
      <c r="I961" s="67"/>
      <c r="J961" s="9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</row>
    <row r="962" spans="1:26" ht="16.5" x14ac:dyDescent="0.45">
      <c r="A962" s="67"/>
      <c r="B962" s="67"/>
      <c r="C962" s="67"/>
      <c r="D962" s="67"/>
      <c r="E962" s="28"/>
      <c r="F962" s="67"/>
      <c r="G962" s="67"/>
      <c r="H962" s="67"/>
      <c r="I962" s="67"/>
      <c r="J962" s="9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</row>
    <row r="963" spans="1:26" ht="16.5" x14ac:dyDescent="0.45">
      <c r="A963" s="67"/>
      <c r="B963" s="67"/>
      <c r="C963" s="67"/>
      <c r="D963" s="67"/>
      <c r="E963" s="28"/>
      <c r="F963" s="67"/>
      <c r="G963" s="67"/>
      <c r="H963" s="67"/>
      <c r="I963" s="67"/>
      <c r="J963" s="9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</row>
    <row r="964" spans="1:26" ht="16.5" x14ac:dyDescent="0.45">
      <c r="A964" s="67"/>
      <c r="B964" s="67"/>
      <c r="C964" s="67"/>
      <c r="D964" s="67"/>
      <c r="E964" s="28"/>
      <c r="F964" s="67"/>
      <c r="G964" s="67"/>
      <c r="H964" s="67"/>
      <c r="I964" s="67"/>
      <c r="J964" s="9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</row>
    <row r="965" spans="1:26" ht="16.5" x14ac:dyDescent="0.45">
      <c r="A965" s="67"/>
      <c r="B965" s="67"/>
      <c r="C965" s="67"/>
      <c r="D965" s="67"/>
      <c r="E965" s="28"/>
      <c r="F965" s="67"/>
      <c r="G965" s="67"/>
      <c r="H965" s="67"/>
      <c r="I965" s="67"/>
      <c r="J965" s="9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</row>
    <row r="966" spans="1:26" ht="16.5" x14ac:dyDescent="0.45">
      <c r="A966" s="67"/>
      <c r="B966" s="67"/>
      <c r="C966" s="67"/>
      <c r="D966" s="67"/>
      <c r="E966" s="28"/>
      <c r="F966" s="67"/>
      <c r="G966" s="67"/>
      <c r="H966" s="67"/>
      <c r="I966" s="67"/>
      <c r="J966" s="9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</row>
    <row r="967" spans="1:26" ht="16.5" x14ac:dyDescent="0.45">
      <c r="A967" s="67"/>
      <c r="B967" s="67"/>
      <c r="C967" s="67"/>
      <c r="D967" s="67"/>
      <c r="E967" s="28"/>
      <c r="F967" s="67"/>
      <c r="G967" s="67"/>
      <c r="H967" s="67"/>
      <c r="I967" s="67"/>
      <c r="J967" s="9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</row>
    <row r="968" spans="1:26" ht="16.5" x14ac:dyDescent="0.45">
      <c r="A968" s="67"/>
      <c r="B968" s="67"/>
      <c r="C968" s="67"/>
      <c r="D968" s="67"/>
      <c r="E968" s="28"/>
      <c r="F968" s="67"/>
      <c r="G968" s="67"/>
      <c r="H968" s="67"/>
      <c r="I968" s="67"/>
      <c r="J968" s="9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</row>
    <row r="969" spans="1:26" ht="16.5" x14ac:dyDescent="0.45">
      <c r="A969" s="67"/>
      <c r="B969" s="67"/>
      <c r="C969" s="67"/>
      <c r="D969" s="67"/>
      <c r="E969" s="28"/>
      <c r="F969" s="67"/>
      <c r="G969" s="67"/>
      <c r="H969" s="67"/>
      <c r="I969" s="67"/>
      <c r="J969" s="9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</row>
    <row r="970" spans="1:26" ht="16.5" x14ac:dyDescent="0.45">
      <c r="A970" s="67"/>
      <c r="B970" s="67"/>
      <c r="C970" s="67"/>
      <c r="D970" s="67"/>
      <c r="E970" s="28"/>
      <c r="F970" s="67"/>
      <c r="G970" s="67"/>
      <c r="H970" s="67"/>
      <c r="I970" s="67"/>
      <c r="J970" s="9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</row>
    <row r="971" spans="1:26" ht="16.5" x14ac:dyDescent="0.45">
      <c r="A971" s="67"/>
      <c r="B971" s="67"/>
      <c r="C971" s="67"/>
      <c r="D971" s="67"/>
      <c r="E971" s="28"/>
      <c r="F971" s="67"/>
      <c r="G971" s="67"/>
      <c r="H971" s="67"/>
      <c r="I971" s="67"/>
      <c r="J971" s="9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</row>
    <row r="972" spans="1:26" ht="16.5" x14ac:dyDescent="0.45">
      <c r="A972" s="67"/>
      <c r="B972" s="67"/>
      <c r="C972" s="67"/>
      <c r="D972" s="67"/>
      <c r="E972" s="28"/>
      <c r="F972" s="67"/>
      <c r="G972" s="67"/>
      <c r="H972" s="67"/>
      <c r="I972" s="67"/>
      <c r="J972" s="9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</row>
    <row r="973" spans="1:26" ht="16.5" x14ac:dyDescent="0.45">
      <c r="A973" s="67"/>
      <c r="B973" s="67"/>
      <c r="C973" s="67"/>
      <c r="D973" s="67"/>
      <c r="E973" s="28"/>
      <c r="F973" s="67"/>
      <c r="G973" s="67"/>
      <c r="H973" s="67"/>
      <c r="I973" s="67"/>
      <c r="J973" s="9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</row>
    <row r="974" spans="1:26" ht="16.5" x14ac:dyDescent="0.45">
      <c r="A974" s="67"/>
      <c r="B974" s="67"/>
      <c r="C974" s="67"/>
      <c r="D974" s="67"/>
      <c r="E974" s="28"/>
      <c r="F974" s="67"/>
      <c r="G974" s="67"/>
      <c r="H974" s="67"/>
      <c r="I974" s="67"/>
      <c r="J974" s="9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</row>
    <row r="975" spans="1:26" ht="16.5" x14ac:dyDescent="0.45">
      <c r="A975" s="67"/>
      <c r="B975" s="67"/>
      <c r="C975" s="67"/>
      <c r="D975" s="67"/>
      <c r="E975" s="28"/>
      <c r="F975" s="67"/>
      <c r="G975" s="67"/>
      <c r="H975" s="67"/>
      <c r="I975" s="67"/>
      <c r="J975" s="9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</row>
    <row r="976" spans="1:26" ht="16.5" x14ac:dyDescent="0.45">
      <c r="A976" s="67"/>
      <c r="B976" s="67"/>
      <c r="C976" s="67"/>
      <c r="D976" s="67"/>
      <c r="E976" s="28"/>
      <c r="F976" s="67"/>
      <c r="G976" s="67"/>
      <c r="H976" s="67"/>
      <c r="I976" s="67"/>
      <c r="J976" s="9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</row>
    <row r="977" spans="1:26" ht="16.5" x14ac:dyDescent="0.45">
      <c r="A977" s="67"/>
      <c r="B977" s="67"/>
      <c r="C977" s="67"/>
      <c r="D977" s="67"/>
      <c r="E977" s="28"/>
      <c r="F977" s="67"/>
      <c r="G977" s="67"/>
      <c r="H977" s="67"/>
      <c r="I977" s="67"/>
      <c r="J977" s="9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</row>
    <row r="978" spans="1:26" ht="16.5" x14ac:dyDescent="0.45">
      <c r="A978" s="67"/>
      <c r="B978" s="67"/>
      <c r="C978" s="67"/>
      <c r="D978" s="67"/>
      <c r="E978" s="28"/>
      <c r="F978" s="67"/>
      <c r="G978" s="67"/>
      <c r="H978" s="67"/>
      <c r="I978" s="67"/>
      <c r="J978" s="9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</row>
    <row r="979" spans="1:26" ht="16.5" x14ac:dyDescent="0.45">
      <c r="A979" s="67"/>
      <c r="B979" s="67"/>
      <c r="C979" s="67"/>
      <c r="D979" s="67"/>
      <c r="E979" s="28"/>
      <c r="F979" s="67"/>
      <c r="G979" s="67"/>
      <c r="H979" s="67"/>
      <c r="I979" s="67"/>
      <c r="J979" s="9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</row>
    <row r="980" spans="1:26" ht="16.5" x14ac:dyDescent="0.45">
      <c r="A980" s="67"/>
      <c r="B980" s="67"/>
      <c r="C980" s="67"/>
      <c r="D980" s="67"/>
      <c r="E980" s="28"/>
      <c r="F980" s="67"/>
      <c r="G980" s="67"/>
      <c r="H980" s="67"/>
      <c r="I980" s="67"/>
      <c r="J980" s="9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</row>
    <row r="981" spans="1:26" ht="16.5" x14ac:dyDescent="0.45">
      <c r="A981" s="67"/>
      <c r="B981" s="67"/>
      <c r="C981" s="67"/>
      <c r="D981" s="67"/>
      <c r="E981" s="28"/>
      <c r="F981" s="67"/>
      <c r="G981" s="67"/>
      <c r="H981" s="67"/>
      <c r="I981" s="67"/>
      <c r="J981" s="9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</row>
    <row r="982" spans="1:26" ht="16.5" x14ac:dyDescent="0.45">
      <c r="A982" s="67"/>
      <c r="B982" s="67"/>
      <c r="C982" s="67"/>
      <c r="D982" s="67"/>
      <c r="E982" s="28"/>
      <c r="F982" s="67"/>
      <c r="G982" s="67"/>
      <c r="H982" s="67"/>
      <c r="I982" s="67"/>
      <c r="J982" s="9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</row>
    <row r="983" spans="1:26" ht="16.5" x14ac:dyDescent="0.45">
      <c r="A983" s="67"/>
      <c r="B983" s="67"/>
      <c r="C983" s="67"/>
      <c r="D983" s="67"/>
      <c r="E983" s="28"/>
      <c r="F983" s="67"/>
      <c r="G983" s="67"/>
      <c r="H983" s="67"/>
      <c r="I983" s="67"/>
      <c r="J983" s="9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</row>
    <row r="984" spans="1:26" ht="16.5" x14ac:dyDescent="0.45">
      <c r="A984" s="67"/>
      <c r="B984" s="67"/>
      <c r="C984" s="67"/>
      <c r="D984" s="67"/>
      <c r="E984" s="28"/>
      <c r="F984" s="67"/>
      <c r="G984" s="67"/>
      <c r="H984" s="67"/>
      <c r="I984" s="67"/>
      <c r="J984" s="9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</row>
    <row r="985" spans="1:26" ht="16.5" x14ac:dyDescent="0.45">
      <c r="A985" s="67"/>
      <c r="B985" s="67"/>
      <c r="C985" s="67"/>
      <c r="D985" s="67"/>
      <c r="E985" s="28"/>
      <c r="F985" s="67"/>
      <c r="G985" s="67"/>
      <c r="H985" s="67"/>
      <c r="I985" s="67"/>
      <c r="J985" s="9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</row>
    <row r="986" spans="1:26" ht="16.5" x14ac:dyDescent="0.45">
      <c r="A986" s="67"/>
      <c r="B986" s="67"/>
      <c r="C986" s="67"/>
      <c r="D986" s="67"/>
      <c r="E986" s="28"/>
      <c r="F986" s="67"/>
      <c r="G986" s="67"/>
      <c r="H986" s="67"/>
      <c r="I986" s="67"/>
      <c r="J986" s="9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</row>
    <row r="987" spans="1:26" ht="16.5" x14ac:dyDescent="0.45">
      <c r="A987" s="67"/>
      <c r="B987" s="67"/>
      <c r="C987" s="67"/>
      <c r="D987" s="67"/>
      <c r="E987" s="28"/>
      <c r="F987" s="67"/>
      <c r="G987" s="67"/>
      <c r="H987" s="67"/>
      <c r="I987" s="67"/>
      <c r="J987" s="9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</row>
    <row r="988" spans="1:26" ht="16.5" x14ac:dyDescent="0.45">
      <c r="A988" s="67"/>
      <c r="B988" s="67"/>
      <c r="C988" s="67"/>
      <c r="D988" s="67"/>
      <c r="E988" s="28"/>
      <c r="F988" s="67"/>
      <c r="G988" s="67"/>
      <c r="H988" s="67"/>
      <c r="I988" s="67"/>
      <c r="J988" s="9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</row>
    <row r="989" spans="1:26" ht="16.5" x14ac:dyDescent="0.45">
      <c r="A989" s="67"/>
      <c r="B989" s="67"/>
      <c r="C989" s="67"/>
      <c r="D989" s="67"/>
      <c r="E989" s="28"/>
      <c r="F989" s="67"/>
      <c r="G989" s="67"/>
      <c r="H989" s="67"/>
      <c r="I989" s="67"/>
      <c r="J989" s="9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</row>
    <row r="990" spans="1:26" ht="16.5" x14ac:dyDescent="0.45">
      <c r="A990" s="67"/>
      <c r="B990" s="67"/>
      <c r="C990" s="67"/>
      <c r="D990" s="67"/>
      <c r="E990" s="28"/>
      <c r="F990" s="67"/>
      <c r="G990" s="67"/>
      <c r="H990" s="67"/>
      <c r="I990" s="67"/>
      <c r="J990" s="9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</row>
    <row r="991" spans="1:26" ht="16.5" x14ac:dyDescent="0.45">
      <c r="A991" s="67"/>
      <c r="B991" s="67"/>
      <c r="C991" s="67"/>
      <c r="D991" s="67"/>
      <c r="E991" s="28"/>
      <c r="F991" s="67"/>
      <c r="G991" s="67"/>
      <c r="H991" s="67"/>
      <c r="I991" s="67"/>
      <c r="J991" s="9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</row>
    <row r="992" spans="1:26" ht="16.5" x14ac:dyDescent="0.45">
      <c r="A992" s="67"/>
      <c r="B992" s="67"/>
      <c r="C992" s="67"/>
      <c r="D992" s="67"/>
      <c r="E992" s="28"/>
      <c r="F992" s="67"/>
      <c r="G992" s="67"/>
      <c r="H992" s="67"/>
      <c r="I992" s="67"/>
      <c r="J992" s="9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</row>
    <row r="993" spans="1:26" ht="16.5" x14ac:dyDescent="0.45">
      <c r="A993" s="67"/>
      <c r="B993" s="67"/>
      <c r="C993" s="67"/>
      <c r="D993" s="67"/>
      <c r="E993" s="28"/>
      <c r="F993" s="67"/>
      <c r="G993" s="67"/>
      <c r="H993" s="67"/>
      <c r="I993" s="67"/>
      <c r="J993" s="9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</row>
    <row r="994" spans="1:26" ht="16.5" x14ac:dyDescent="0.45">
      <c r="A994" s="67"/>
      <c r="B994" s="67"/>
      <c r="C994" s="67"/>
      <c r="D994" s="67"/>
      <c r="E994" s="28"/>
      <c r="F994" s="67"/>
      <c r="G994" s="67"/>
      <c r="H994" s="67"/>
      <c r="I994" s="67"/>
      <c r="J994" s="9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</row>
    <row r="995" spans="1:26" ht="16.5" x14ac:dyDescent="0.45">
      <c r="A995" s="67"/>
      <c r="B995" s="67"/>
      <c r="C995" s="67"/>
      <c r="D995" s="67"/>
      <c r="E995" s="28"/>
      <c r="F995" s="67"/>
      <c r="G995" s="67"/>
      <c r="H995" s="67"/>
      <c r="I995" s="67"/>
      <c r="J995" s="9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</row>
    <row r="996" spans="1:26" ht="16.5" x14ac:dyDescent="0.45">
      <c r="A996" s="67"/>
      <c r="B996" s="67"/>
      <c r="C996" s="67"/>
      <c r="D996" s="67"/>
      <c r="E996" s="28"/>
      <c r="F996" s="67"/>
      <c r="G996" s="67"/>
      <c r="H996" s="67"/>
      <c r="I996" s="67"/>
      <c r="J996" s="9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</row>
    <row r="997" spans="1:26" ht="16.5" x14ac:dyDescent="0.45">
      <c r="A997" s="67"/>
      <c r="B997" s="67"/>
      <c r="C997" s="67"/>
      <c r="D997" s="67"/>
      <c r="E997" s="28"/>
      <c r="F997" s="67"/>
      <c r="G997" s="67"/>
      <c r="H997" s="67"/>
      <c r="I997" s="67"/>
      <c r="J997" s="9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</row>
    <row r="998" spans="1:26" ht="16.5" x14ac:dyDescent="0.45">
      <c r="A998" s="67"/>
      <c r="B998" s="67"/>
      <c r="C998" s="67"/>
      <c r="D998" s="67"/>
      <c r="E998" s="28"/>
      <c r="F998" s="67"/>
      <c r="G998" s="67"/>
      <c r="H998" s="67"/>
      <c r="I998" s="67"/>
      <c r="J998" s="9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</row>
    <row r="999" spans="1:26" ht="16.5" x14ac:dyDescent="0.45">
      <c r="A999" s="67"/>
      <c r="B999" s="67"/>
      <c r="C999" s="67"/>
      <c r="D999" s="67"/>
      <c r="E999" s="28"/>
      <c r="F999" s="67"/>
      <c r="G999" s="67"/>
      <c r="H999" s="67"/>
      <c r="I999" s="67"/>
      <c r="J999" s="9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</row>
    <row r="1000" spans="1:26" ht="16.5" x14ac:dyDescent="0.45">
      <c r="A1000" s="67"/>
      <c r="B1000" s="67"/>
      <c r="C1000" s="67"/>
      <c r="D1000" s="67"/>
      <c r="E1000" s="28"/>
      <c r="F1000" s="67"/>
      <c r="G1000" s="67"/>
      <c r="H1000" s="67"/>
      <c r="I1000" s="67"/>
      <c r="J1000" s="9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</row>
    <row r="1001" spans="1:26" ht="16.5" x14ac:dyDescent="0.45">
      <c r="A1001" s="67"/>
      <c r="B1001" s="67"/>
      <c r="C1001" s="67"/>
      <c r="D1001" s="67"/>
      <c r="E1001" s="28"/>
      <c r="F1001" s="67"/>
      <c r="G1001" s="67"/>
      <c r="H1001" s="67"/>
      <c r="I1001" s="67"/>
      <c r="J1001" s="9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  <c r="W1001" s="67"/>
      <c r="X1001" s="67"/>
      <c r="Y1001" s="67"/>
      <c r="Z1001" s="67"/>
    </row>
    <row r="1002" spans="1:26" ht="16.5" x14ac:dyDescent="0.45">
      <c r="A1002" s="67"/>
      <c r="B1002" s="67"/>
      <c r="C1002" s="67"/>
      <c r="D1002" s="67"/>
      <c r="E1002" s="28"/>
      <c r="F1002" s="67"/>
      <c r="G1002" s="67"/>
      <c r="H1002" s="67"/>
      <c r="I1002" s="67"/>
      <c r="J1002" s="97"/>
      <c r="K1002" s="67"/>
      <c r="L1002" s="67"/>
      <c r="M1002" s="67"/>
      <c r="N1002" s="67"/>
      <c r="O1002" s="67"/>
      <c r="P1002" s="67"/>
      <c r="Q1002" s="67"/>
      <c r="R1002" s="67"/>
      <c r="S1002" s="67"/>
      <c r="T1002" s="67"/>
      <c r="U1002" s="67"/>
      <c r="V1002" s="67"/>
      <c r="W1002" s="67"/>
      <c r="X1002" s="67"/>
      <c r="Y1002" s="67"/>
      <c r="Z1002" s="67"/>
    </row>
    <row r="1003" spans="1:26" ht="16.5" x14ac:dyDescent="0.45">
      <c r="A1003" s="67"/>
      <c r="B1003" s="67"/>
      <c r="C1003" s="67"/>
      <c r="D1003" s="67"/>
      <c r="E1003" s="28"/>
      <c r="F1003" s="67"/>
      <c r="G1003" s="67"/>
      <c r="H1003" s="67"/>
      <c r="I1003" s="67"/>
      <c r="J1003" s="97"/>
      <c r="K1003" s="67"/>
      <c r="L1003" s="67"/>
      <c r="M1003" s="67"/>
      <c r="N1003" s="67"/>
      <c r="O1003" s="67"/>
      <c r="P1003" s="67"/>
      <c r="Q1003" s="67"/>
      <c r="R1003" s="67"/>
      <c r="S1003" s="67"/>
      <c r="T1003" s="67"/>
      <c r="U1003" s="67"/>
      <c r="V1003" s="67"/>
      <c r="W1003" s="67"/>
      <c r="X1003" s="67"/>
      <c r="Y1003" s="67"/>
      <c r="Z1003" s="67"/>
    </row>
    <row r="1004" spans="1:26" ht="16.5" x14ac:dyDescent="0.45">
      <c r="A1004" s="67"/>
      <c r="B1004" s="67"/>
      <c r="C1004" s="67"/>
      <c r="D1004" s="67"/>
      <c r="E1004" s="28"/>
      <c r="F1004" s="67"/>
      <c r="G1004" s="67"/>
      <c r="H1004" s="67"/>
      <c r="I1004" s="67"/>
      <c r="J1004" s="97"/>
      <c r="K1004" s="67"/>
      <c r="L1004" s="67"/>
      <c r="M1004" s="67"/>
      <c r="N1004" s="67"/>
      <c r="O1004" s="67"/>
      <c r="P1004" s="67"/>
      <c r="Q1004" s="67"/>
      <c r="R1004" s="67"/>
      <c r="S1004" s="67"/>
      <c r="T1004" s="67"/>
      <c r="U1004" s="67"/>
      <c r="V1004" s="67"/>
      <c r="W1004" s="67"/>
      <c r="X1004" s="67"/>
      <c r="Y1004" s="67"/>
      <c r="Z1004" s="67"/>
    </row>
    <row r="1005" spans="1:26" ht="16.5" x14ac:dyDescent="0.45">
      <c r="A1005" s="67"/>
      <c r="B1005" s="67"/>
      <c r="C1005" s="67"/>
      <c r="D1005" s="67"/>
      <c r="E1005" s="28"/>
      <c r="F1005" s="67"/>
      <c r="G1005" s="67"/>
      <c r="H1005" s="67"/>
      <c r="I1005" s="67"/>
      <c r="J1005" s="97"/>
      <c r="K1005" s="67"/>
      <c r="L1005" s="67"/>
      <c r="M1005" s="67"/>
      <c r="N1005" s="67"/>
      <c r="O1005" s="67"/>
      <c r="P1005" s="67"/>
      <c r="Q1005" s="67"/>
      <c r="R1005" s="67"/>
      <c r="S1005" s="67"/>
      <c r="T1005" s="67"/>
      <c r="U1005" s="67"/>
      <c r="V1005" s="67"/>
      <c r="W1005" s="67"/>
      <c r="X1005" s="67"/>
      <c r="Y1005" s="67"/>
      <c r="Z1005" s="67"/>
    </row>
    <row r="1006" spans="1:26" ht="16.5" x14ac:dyDescent="0.45">
      <c r="A1006" s="67"/>
      <c r="B1006" s="67"/>
      <c r="C1006" s="67"/>
      <c r="D1006" s="67"/>
      <c r="E1006" s="28"/>
      <c r="F1006" s="67"/>
      <c r="G1006" s="67"/>
      <c r="H1006" s="67"/>
      <c r="I1006" s="67"/>
      <c r="J1006" s="97"/>
      <c r="K1006" s="67"/>
      <c r="L1006" s="67"/>
      <c r="M1006" s="67"/>
      <c r="N1006" s="67"/>
      <c r="O1006" s="67"/>
      <c r="P1006" s="67"/>
      <c r="Q1006" s="67"/>
      <c r="R1006" s="67"/>
      <c r="S1006" s="67"/>
      <c r="T1006" s="67"/>
      <c r="U1006" s="67"/>
      <c r="V1006" s="67"/>
      <c r="W1006" s="67"/>
      <c r="X1006" s="67"/>
      <c r="Y1006" s="67"/>
      <c r="Z1006" s="67"/>
    </row>
    <row r="1007" spans="1:26" ht="16.5" x14ac:dyDescent="0.45">
      <c r="A1007" s="67"/>
      <c r="B1007" s="67"/>
      <c r="C1007" s="67"/>
      <c r="D1007" s="67"/>
      <c r="E1007" s="28"/>
      <c r="F1007" s="67"/>
      <c r="G1007" s="67"/>
      <c r="H1007" s="67"/>
      <c r="I1007" s="67"/>
      <c r="J1007" s="97"/>
      <c r="K1007" s="67"/>
      <c r="L1007" s="67"/>
      <c r="M1007" s="67"/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X1007" s="67"/>
      <c r="Y1007" s="67"/>
      <c r="Z1007" s="67"/>
    </row>
    <row r="1008" spans="1:26" ht="16.5" x14ac:dyDescent="0.45">
      <c r="A1008" s="67"/>
      <c r="B1008" s="67"/>
      <c r="C1008" s="67"/>
      <c r="D1008" s="67"/>
      <c r="E1008" s="28"/>
      <c r="F1008" s="67"/>
      <c r="G1008" s="67"/>
      <c r="H1008" s="67"/>
      <c r="I1008" s="67"/>
      <c r="J1008" s="97"/>
      <c r="K1008" s="67"/>
      <c r="L1008" s="67"/>
      <c r="M1008" s="67"/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X1008" s="67"/>
      <c r="Y1008" s="67"/>
      <c r="Z1008" s="67"/>
    </row>
    <row r="1009" spans="1:26" ht="16.5" x14ac:dyDescent="0.45">
      <c r="A1009" s="67"/>
      <c r="B1009" s="67"/>
      <c r="C1009" s="67"/>
      <c r="D1009" s="67"/>
      <c r="E1009" s="28"/>
      <c r="F1009" s="67"/>
      <c r="G1009" s="67"/>
      <c r="H1009" s="67"/>
      <c r="I1009" s="67"/>
      <c r="J1009" s="97"/>
      <c r="K1009" s="67"/>
      <c r="L1009" s="67"/>
      <c r="M1009" s="67"/>
      <c r="N1009" s="67"/>
      <c r="O1009" s="67"/>
      <c r="P1009" s="67"/>
      <c r="Q1009" s="67"/>
      <c r="R1009" s="67"/>
      <c r="S1009" s="67"/>
      <c r="T1009" s="67"/>
      <c r="U1009" s="67"/>
      <c r="V1009" s="67"/>
      <c r="W1009" s="67"/>
      <c r="X1009" s="67"/>
      <c r="Y1009" s="67"/>
      <c r="Z1009" s="67"/>
    </row>
    <row r="1010" spans="1:26" ht="16.5" x14ac:dyDescent="0.45">
      <c r="A1010" s="67"/>
      <c r="B1010" s="67"/>
      <c r="C1010" s="67"/>
      <c r="D1010" s="67"/>
      <c r="E1010" s="28"/>
      <c r="F1010" s="67"/>
      <c r="G1010" s="67"/>
      <c r="H1010" s="67"/>
      <c r="I1010" s="67"/>
      <c r="J1010" s="97"/>
      <c r="K1010" s="67"/>
      <c r="L1010" s="67"/>
      <c r="M1010" s="67"/>
      <c r="N1010" s="67"/>
      <c r="O1010" s="67"/>
      <c r="P1010" s="67"/>
      <c r="Q1010" s="67"/>
      <c r="R1010" s="67"/>
      <c r="S1010" s="67"/>
      <c r="T1010" s="67"/>
      <c r="U1010" s="67"/>
      <c r="V1010" s="67"/>
      <c r="W1010" s="67"/>
      <c r="X1010" s="67"/>
      <c r="Y1010" s="67"/>
      <c r="Z1010" s="67"/>
    </row>
    <row r="1011" spans="1:26" ht="16.5" x14ac:dyDescent="0.45">
      <c r="A1011" s="67"/>
      <c r="B1011" s="67"/>
      <c r="C1011" s="67"/>
      <c r="D1011" s="67"/>
      <c r="E1011" s="28"/>
      <c r="F1011" s="67"/>
      <c r="G1011" s="67"/>
      <c r="H1011" s="67"/>
      <c r="I1011" s="67"/>
      <c r="J1011" s="97"/>
      <c r="K1011" s="67"/>
      <c r="L1011" s="67"/>
      <c r="M1011" s="67"/>
      <c r="N1011" s="67"/>
      <c r="O1011" s="67"/>
      <c r="P1011" s="67"/>
      <c r="Q1011" s="67"/>
      <c r="R1011" s="67"/>
      <c r="S1011" s="67"/>
      <c r="T1011" s="67"/>
      <c r="U1011" s="67"/>
      <c r="V1011" s="67"/>
      <c r="W1011" s="67"/>
      <c r="X1011" s="67"/>
      <c r="Y1011" s="67"/>
      <c r="Z1011" s="67"/>
    </row>
    <row r="1012" spans="1:26" ht="16.5" x14ac:dyDescent="0.45">
      <c r="A1012" s="67"/>
      <c r="B1012" s="67"/>
      <c r="C1012" s="67"/>
      <c r="D1012" s="67"/>
      <c r="E1012" s="28"/>
      <c r="F1012" s="67"/>
      <c r="G1012" s="67"/>
      <c r="H1012" s="67"/>
      <c r="I1012" s="67"/>
      <c r="J1012" s="97"/>
      <c r="K1012" s="67"/>
      <c r="L1012" s="67"/>
      <c r="M1012" s="67"/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X1012" s="67"/>
      <c r="Y1012" s="67"/>
      <c r="Z1012" s="67"/>
    </row>
    <row r="1013" spans="1:26" ht="16.5" x14ac:dyDescent="0.45">
      <c r="A1013" s="67"/>
      <c r="B1013" s="67"/>
      <c r="C1013" s="67"/>
      <c r="D1013" s="67"/>
      <c r="E1013" s="28"/>
      <c r="F1013" s="67"/>
      <c r="G1013" s="67"/>
      <c r="H1013" s="67"/>
      <c r="I1013" s="67"/>
      <c r="J1013" s="97"/>
      <c r="K1013" s="67"/>
      <c r="L1013" s="67"/>
      <c r="M1013" s="67"/>
      <c r="N1013" s="67"/>
      <c r="O1013" s="67"/>
      <c r="P1013" s="67"/>
      <c r="Q1013" s="67"/>
      <c r="R1013" s="67"/>
      <c r="S1013" s="67"/>
      <c r="T1013" s="67"/>
      <c r="U1013" s="67"/>
      <c r="V1013" s="67"/>
      <c r="W1013" s="67"/>
      <c r="X1013" s="67"/>
      <c r="Y1013" s="67"/>
      <c r="Z1013" s="67"/>
    </row>
    <row r="1014" spans="1:26" ht="16.5" x14ac:dyDescent="0.45">
      <c r="A1014" s="67"/>
      <c r="B1014" s="67"/>
      <c r="C1014" s="67"/>
      <c r="D1014" s="67"/>
      <c r="E1014" s="28"/>
      <c r="F1014" s="67"/>
      <c r="G1014" s="67"/>
      <c r="H1014" s="67"/>
      <c r="I1014" s="67"/>
      <c r="J1014" s="97"/>
      <c r="K1014" s="67"/>
      <c r="L1014" s="67"/>
      <c r="M1014" s="67"/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X1014" s="67"/>
      <c r="Y1014" s="67"/>
      <c r="Z1014" s="67"/>
    </row>
    <row r="1015" spans="1:26" ht="16.5" x14ac:dyDescent="0.45">
      <c r="A1015" s="67"/>
      <c r="B1015" s="67"/>
      <c r="C1015" s="67"/>
      <c r="D1015" s="67"/>
      <c r="E1015" s="28"/>
      <c r="F1015" s="67"/>
      <c r="G1015" s="67"/>
      <c r="H1015" s="67"/>
      <c r="I1015" s="67"/>
      <c r="J1015" s="97"/>
      <c r="K1015" s="67"/>
      <c r="L1015" s="67"/>
      <c r="M1015" s="67"/>
      <c r="N1015" s="67"/>
      <c r="O1015" s="67"/>
      <c r="P1015" s="67"/>
      <c r="Q1015" s="67"/>
      <c r="R1015" s="67"/>
      <c r="S1015" s="67"/>
      <c r="T1015" s="67"/>
      <c r="U1015" s="67"/>
      <c r="V1015" s="67"/>
      <c r="W1015" s="67"/>
      <c r="X1015" s="67"/>
      <c r="Y1015" s="67"/>
      <c r="Z1015" s="67"/>
    </row>
    <row r="1016" spans="1:26" ht="16.5" x14ac:dyDescent="0.45">
      <c r="A1016" s="67"/>
      <c r="B1016" s="67"/>
      <c r="C1016" s="67"/>
      <c r="D1016" s="67"/>
      <c r="E1016" s="28"/>
      <c r="F1016" s="67"/>
      <c r="G1016" s="67"/>
      <c r="H1016" s="67"/>
      <c r="I1016" s="67"/>
      <c r="J1016" s="97"/>
      <c r="K1016" s="67"/>
      <c r="L1016" s="67"/>
      <c r="M1016" s="67"/>
      <c r="N1016" s="67"/>
      <c r="O1016" s="67"/>
      <c r="P1016" s="67"/>
      <c r="Q1016" s="67"/>
      <c r="R1016" s="67"/>
      <c r="S1016" s="67"/>
      <c r="T1016" s="67"/>
      <c r="U1016" s="67"/>
      <c r="V1016" s="67"/>
      <c r="W1016" s="67"/>
      <c r="X1016" s="67"/>
      <c r="Y1016" s="67"/>
      <c r="Z1016" s="67"/>
    </row>
    <row r="1017" spans="1:26" ht="16.5" x14ac:dyDescent="0.45">
      <c r="A1017" s="67"/>
      <c r="B1017" s="67"/>
      <c r="C1017" s="67"/>
      <c r="D1017" s="67"/>
      <c r="E1017" s="28"/>
      <c r="F1017" s="67"/>
      <c r="G1017" s="67"/>
      <c r="H1017" s="67"/>
      <c r="I1017" s="67"/>
      <c r="J1017" s="97"/>
      <c r="K1017" s="67"/>
      <c r="L1017" s="67"/>
      <c r="M1017" s="67"/>
      <c r="N1017" s="67"/>
      <c r="O1017" s="67"/>
      <c r="P1017" s="67"/>
      <c r="Q1017" s="67"/>
      <c r="R1017" s="67"/>
      <c r="S1017" s="67"/>
      <c r="T1017" s="67"/>
      <c r="U1017" s="67"/>
      <c r="V1017" s="67"/>
      <c r="W1017" s="67"/>
      <c r="X1017" s="67"/>
      <c r="Y1017" s="67"/>
      <c r="Z1017" s="67"/>
    </row>
    <row r="1018" spans="1:26" ht="16.5" x14ac:dyDescent="0.45">
      <c r="A1018" s="67"/>
      <c r="B1018" s="67"/>
      <c r="C1018" s="67"/>
      <c r="D1018" s="67"/>
      <c r="E1018" s="28"/>
      <c r="F1018" s="67"/>
      <c r="G1018" s="67"/>
      <c r="H1018" s="67"/>
      <c r="I1018" s="67"/>
      <c r="J1018" s="97"/>
      <c r="K1018" s="67"/>
      <c r="L1018" s="67"/>
      <c r="M1018" s="67"/>
      <c r="N1018" s="67"/>
      <c r="O1018" s="67"/>
      <c r="P1018" s="67"/>
      <c r="Q1018" s="67"/>
      <c r="R1018" s="67"/>
      <c r="S1018" s="67"/>
      <c r="T1018" s="67"/>
      <c r="U1018" s="67"/>
      <c r="V1018" s="67"/>
      <c r="W1018" s="67"/>
      <c r="X1018" s="67"/>
      <c r="Y1018" s="67"/>
      <c r="Z1018" s="67"/>
    </row>
    <row r="1019" spans="1:26" ht="16.5" x14ac:dyDescent="0.45">
      <c r="A1019" s="67"/>
      <c r="B1019" s="67"/>
      <c r="C1019" s="67"/>
      <c r="D1019" s="67"/>
      <c r="E1019" s="28"/>
      <c r="F1019" s="67"/>
      <c r="G1019" s="67"/>
      <c r="H1019" s="67"/>
      <c r="I1019" s="67"/>
      <c r="J1019" s="97"/>
      <c r="K1019" s="67"/>
      <c r="L1019" s="67"/>
      <c r="M1019" s="67"/>
      <c r="N1019" s="67"/>
      <c r="O1019" s="67"/>
      <c r="P1019" s="67"/>
      <c r="Q1019" s="67"/>
      <c r="R1019" s="67"/>
      <c r="S1019" s="67"/>
      <c r="T1019" s="67"/>
      <c r="U1019" s="67"/>
      <c r="V1019" s="67"/>
      <c r="W1019" s="67"/>
      <c r="X1019" s="67"/>
      <c r="Y1019" s="67"/>
      <c r="Z1019" s="67"/>
    </row>
    <row r="1020" spans="1:26" ht="16.5" x14ac:dyDescent="0.45">
      <c r="A1020" s="67"/>
      <c r="B1020" s="67"/>
      <c r="C1020" s="67"/>
      <c r="D1020" s="67"/>
      <c r="E1020" s="28"/>
      <c r="F1020" s="67"/>
      <c r="G1020" s="67"/>
      <c r="H1020" s="67"/>
      <c r="I1020" s="67"/>
      <c r="J1020" s="97"/>
      <c r="K1020" s="67"/>
      <c r="L1020" s="67"/>
      <c r="M1020" s="67"/>
      <c r="N1020" s="67"/>
      <c r="O1020" s="67"/>
      <c r="P1020" s="67"/>
      <c r="Q1020" s="67"/>
      <c r="R1020" s="67"/>
      <c r="S1020" s="67"/>
      <c r="T1020" s="67"/>
      <c r="U1020" s="67"/>
      <c r="V1020" s="67"/>
      <c r="W1020" s="67"/>
      <c r="X1020" s="67"/>
      <c r="Y1020" s="67"/>
      <c r="Z1020" s="67"/>
    </row>
    <row r="1021" spans="1:26" ht="16.5" x14ac:dyDescent="0.45">
      <c r="A1021" s="67"/>
      <c r="B1021" s="67"/>
      <c r="C1021" s="67"/>
      <c r="D1021" s="67"/>
      <c r="E1021" s="28"/>
      <c r="F1021" s="67"/>
      <c r="G1021" s="67"/>
      <c r="H1021" s="67"/>
      <c r="I1021" s="67"/>
      <c r="J1021" s="97"/>
      <c r="K1021" s="67"/>
      <c r="L1021" s="67"/>
      <c r="M1021" s="67"/>
      <c r="N1021" s="67"/>
      <c r="O1021" s="67"/>
      <c r="P1021" s="67"/>
      <c r="Q1021" s="67"/>
      <c r="R1021" s="67"/>
      <c r="S1021" s="67"/>
      <c r="T1021" s="67"/>
      <c r="U1021" s="67"/>
      <c r="V1021" s="67"/>
      <c r="W1021" s="67"/>
      <c r="X1021" s="67"/>
      <c r="Y1021" s="67"/>
      <c r="Z1021" s="67"/>
    </row>
    <row r="1022" spans="1:26" ht="16.5" x14ac:dyDescent="0.45">
      <c r="A1022" s="67"/>
      <c r="B1022" s="67"/>
      <c r="C1022" s="67"/>
      <c r="D1022" s="67"/>
      <c r="E1022" s="28"/>
      <c r="F1022" s="67"/>
      <c r="G1022" s="67"/>
      <c r="H1022" s="67"/>
      <c r="I1022" s="67"/>
      <c r="J1022" s="97"/>
      <c r="K1022" s="67"/>
      <c r="L1022" s="67"/>
      <c r="M1022" s="67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X1022" s="67"/>
      <c r="Y1022" s="67"/>
      <c r="Z1022" s="67"/>
    </row>
    <row r="1023" spans="1:26" ht="16.5" x14ac:dyDescent="0.45">
      <c r="A1023" s="67"/>
      <c r="B1023" s="67"/>
      <c r="C1023" s="67"/>
      <c r="D1023" s="67"/>
      <c r="E1023" s="28"/>
      <c r="F1023" s="67"/>
      <c r="G1023" s="67"/>
      <c r="H1023" s="67"/>
      <c r="I1023" s="67"/>
      <c r="J1023" s="97"/>
      <c r="K1023" s="67"/>
      <c r="L1023" s="67"/>
      <c r="M1023" s="67"/>
      <c r="N1023" s="67"/>
      <c r="O1023" s="67"/>
      <c r="P1023" s="67"/>
      <c r="Q1023" s="67"/>
      <c r="R1023" s="67"/>
      <c r="S1023" s="67"/>
      <c r="T1023" s="67"/>
      <c r="U1023" s="67"/>
      <c r="V1023" s="67"/>
      <c r="W1023" s="67"/>
      <c r="X1023" s="67"/>
      <c r="Y1023" s="67"/>
      <c r="Z1023" s="67"/>
    </row>
    <row r="1024" spans="1:26" ht="16.5" x14ac:dyDescent="0.45">
      <c r="A1024" s="67"/>
      <c r="B1024" s="67"/>
      <c r="C1024" s="67"/>
      <c r="D1024" s="67"/>
      <c r="E1024" s="28"/>
      <c r="F1024" s="67"/>
      <c r="G1024" s="67"/>
      <c r="H1024" s="67"/>
      <c r="I1024" s="67"/>
      <c r="J1024" s="97"/>
      <c r="K1024" s="67"/>
      <c r="L1024" s="67"/>
      <c r="M1024" s="67"/>
      <c r="N1024" s="67"/>
      <c r="O1024" s="67"/>
      <c r="P1024" s="67"/>
      <c r="Q1024" s="67"/>
      <c r="R1024" s="67"/>
      <c r="S1024" s="67"/>
      <c r="T1024" s="67"/>
      <c r="U1024" s="67"/>
      <c r="V1024" s="67"/>
      <c r="W1024" s="67"/>
      <c r="X1024" s="67"/>
      <c r="Y1024" s="67"/>
      <c r="Z1024" s="67"/>
    </row>
    <row r="1025" spans="1:26" ht="16.5" x14ac:dyDescent="0.45">
      <c r="A1025" s="67"/>
      <c r="B1025" s="67"/>
      <c r="C1025" s="67"/>
      <c r="D1025" s="67"/>
      <c r="E1025" s="28"/>
      <c r="F1025" s="67"/>
      <c r="G1025" s="67"/>
      <c r="H1025" s="67"/>
      <c r="I1025" s="67"/>
      <c r="J1025" s="97"/>
      <c r="K1025" s="67"/>
      <c r="L1025" s="67"/>
      <c r="M1025" s="67"/>
      <c r="N1025" s="67"/>
      <c r="O1025" s="67"/>
      <c r="P1025" s="67"/>
      <c r="Q1025" s="67"/>
      <c r="R1025" s="67"/>
      <c r="S1025" s="67"/>
      <c r="T1025" s="67"/>
      <c r="U1025" s="67"/>
      <c r="V1025" s="67"/>
      <c r="W1025" s="67"/>
      <c r="X1025" s="67"/>
      <c r="Y1025" s="67"/>
      <c r="Z1025" s="67"/>
    </row>
    <row r="1026" spans="1:26" ht="16.5" x14ac:dyDescent="0.45">
      <c r="A1026" s="67"/>
      <c r="B1026" s="67"/>
      <c r="C1026" s="67"/>
      <c r="D1026" s="67"/>
      <c r="E1026" s="28"/>
      <c r="F1026" s="67"/>
      <c r="G1026" s="67"/>
      <c r="H1026" s="67"/>
      <c r="I1026" s="67"/>
      <c r="J1026" s="97"/>
      <c r="K1026" s="67"/>
      <c r="L1026" s="67"/>
      <c r="M1026" s="67"/>
      <c r="N1026" s="67"/>
      <c r="O1026" s="67"/>
      <c r="P1026" s="67"/>
      <c r="Q1026" s="67"/>
      <c r="R1026" s="67"/>
      <c r="S1026" s="67"/>
      <c r="T1026" s="67"/>
      <c r="U1026" s="67"/>
      <c r="V1026" s="67"/>
      <c r="W1026" s="67"/>
      <c r="X1026" s="67"/>
      <c r="Y1026" s="67"/>
      <c r="Z1026" s="67"/>
    </row>
    <row r="1027" spans="1:26" ht="16.5" x14ac:dyDescent="0.45">
      <c r="A1027" s="67"/>
      <c r="B1027" s="67"/>
      <c r="C1027" s="67"/>
      <c r="D1027" s="67"/>
      <c r="E1027" s="28"/>
      <c r="F1027" s="67"/>
      <c r="G1027" s="67"/>
      <c r="H1027" s="67"/>
      <c r="I1027" s="67"/>
      <c r="J1027" s="97"/>
      <c r="K1027" s="67"/>
      <c r="L1027" s="67"/>
      <c r="M1027" s="67"/>
      <c r="N1027" s="67"/>
      <c r="O1027" s="67"/>
      <c r="P1027" s="67"/>
      <c r="Q1027" s="67"/>
      <c r="R1027" s="67"/>
      <c r="S1027" s="67"/>
      <c r="T1027" s="67"/>
      <c r="U1027" s="67"/>
      <c r="V1027" s="67"/>
      <c r="W1027" s="67"/>
      <c r="X1027" s="67"/>
      <c r="Y1027" s="67"/>
      <c r="Z1027" s="67"/>
    </row>
    <row r="1028" spans="1:26" ht="16.5" x14ac:dyDescent="0.45">
      <c r="A1028" s="67"/>
      <c r="B1028" s="67"/>
      <c r="C1028" s="67"/>
      <c r="D1028" s="67"/>
      <c r="E1028" s="28"/>
      <c r="F1028" s="67"/>
      <c r="G1028" s="67"/>
      <c r="H1028" s="67"/>
      <c r="I1028" s="67"/>
      <c r="J1028" s="97"/>
      <c r="K1028" s="67"/>
      <c r="L1028" s="67"/>
      <c r="M1028" s="67"/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X1028" s="67"/>
      <c r="Y1028" s="67"/>
      <c r="Z1028" s="67"/>
    </row>
    <row r="1029" spans="1:26" ht="16.5" x14ac:dyDescent="0.45">
      <c r="A1029" s="67"/>
      <c r="B1029" s="67"/>
      <c r="C1029" s="67"/>
      <c r="D1029" s="67"/>
      <c r="E1029" s="28"/>
      <c r="F1029" s="67"/>
      <c r="G1029" s="67"/>
      <c r="H1029" s="67"/>
      <c r="I1029" s="67"/>
      <c r="J1029" s="97"/>
      <c r="K1029" s="67"/>
      <c r="L1029" s="67"/>
      <c r="M1029" s="67"/>
      <c r="N1029" s="67"/>
      <c r="O1029" s="67"/>
      <c r="P1029" s="67"/>
      <c r="Q1029" s="67"/>
      <c r="R1029" s="67"/>
      <c r="S1029" s="67"/>
      <c r="T1029" s="67"/>
      <c r="U1029" s="67"/>
      <c r="V1029" s="67"/>
      <c r="W1029" s="67"/>
      <c r="X1029" s="67"/>
      <c r="Y1029" s="67"/>
      <c r="Z1029" s="67"/>
    </row>
    <row r="1030" spans="1:26" ht="16.5" x14ac:dyDescent="0.45">
      <c r="A1030" s="67"/>
      <c r="B1030" s="67"/>
      <c r="C1030" s="67"/>
      <c r="D1030" s="67"/>
      <c r="E1030" s="28"/>
      <c r="F1030" s="67"/>
      <c r="G1030" s="67"/>
      <c r="H1030" s="67"/>
      <c r="I1030" s="67"/>
      <c r="J1030" s="97"/>
      <c r="K1030" s="67"/>
      <c r="L1030" s="67"/>
      <c r="M1030" s="67"/>
      <c r="N1030" s="67"/>
      <c r="O1030" s="67"/>
      <c r="P1030" s="67"/>
      <c r="Q1030" s="67"/>
      <c r="R1030" s="67"/>
      <c r="S1030" s="67"/>
      <c r="T1030" s="67"/>
      <c r="U1030" s="67"/>
      <c r="V1030" s="67"/>
      <c r="W1030" s="67"/>
      <c r="X1030" s="67"/>
      <c r="Y1030" s="67"/>
      <c r="Z1030" s="67"/>
    </row>
    <row r="1031" spans="1:26" ht="16.5" x14ac:dyDescent="0.45">
      <c r="A1031" s="67"/>
      <c r="B1031" s="67"/>
      <c r="C1031" s="67"/>
      <c r="D1031" s="67"/>
      <c r="E1031" s="28"/>
      <c r="F1031" s="67"/>
      <c r="G1031" s="67"/>
      <c r="H1031" s="67"/>
      <c r="I1031" s="67"/>
      <c r="J1031" s="97"/>
      <c r="K1031" s="67"/>
      <c r="L1031" s="67"/>
      <c r="M1031" s="67"/>
      <c r="N1031" s="67"/>
      <c r="O1031" s="67"/>
      <c r="P1031" s="67"/>
      <c r="Q1031" s="67"/>
      <c r="R1031" s="67"/>
      <c r="S1031" s="67"/>
      <c r="T1031" s="67"/>
      <c r="U1031" s="67"/>
      <c r="V1031" s="67"/>
      <c r="W1031" s="67"/>
      <c r="X1031" s="67"/>
      <c r="Y1031" s="67"/>
      <c r="Z1031" s="67"/>
    </row>
    <row r="1032" spans="1:26" ht="16.5" x14ac:dyDescent="0.45">
      <c r="A1032" s="67"/>
      <c r="B1032" s="67"/>
      <c r="C1032" s="67"/>
      <c r="D1032" s="67"/>
      <c r="E1032" s="28"/>
      <c r="F1032" s="67"/>
      <c r="G1032" s="67"/>
      <c r="H1032" s="67"/>
      <c r="I1032" s="67"/>
      <c r="J1032" s="97"/>
      <c r="K1032" s="67"/>
      <c r="L1032" s="67"/>
      <c r="M1032" s="67"/>
      <c r="N1032" s="67"/>
      <c r="O1032" s="67"/>
      <c r="P1032" s="67"/>
      <c r="Q1032" s="67"/>
      <c r="R1032" s="67"/>
      <c r="S1032" s="67"/>
      <c r="T1032" s="67"/>
      <c r="U1032" s="67"/>
      <c r="V1032" s="67"/>
      <c r="W1032" s="67"/>
      <c r="X1032" s="67"/>
      <c r="Y1032" s="67"/>
      <c r="Z1032" s="67"/>
    </row>
    <row r="1033" spans="1:26" ht="16.5" x14ac:dyDescent="0.45">
      <c r="A1033" s="67"/>
      <c r="B1033" s="67"/>
      <c r="C1033" s="67"/>
      <c r="D1033" s="67"/>
      <c r="E1033" s="28"/>
      <c r="F1033" s="67"/>
      <c r="G1033" s="67"/>
      <c r="H1033" s="67"/>
      <c r="I1033" s="67"/>
      <c r="J1033" s="97"/>
      <c r="K1033" s="67"/>
      <c r="L1033" s="67"/>
      <c r="M1033" s="67"/>
      <c r="N1033" s="67"/>
      <c r="O1033" s="67"/>
      <c r="P1033" s="67"/>
      <c r="Q1033" s="67"/>
      <c r="R1033" s="67"/>
      <c r="S1033" s="67"/>
      <c r="T1033" s="67"/>
      <c r="U1033" s="67"/>
      <c r="V1033" s="67"/>
      <c r="W1033" s="67"/>
      <c r="X1033" s="67"/>
      <c r="Y1033" s="67"/>
      <c r="Z1033" s="67"/>
    </row>
    <row r="1034" spans="1:26" ht="16.5" x14ac:dyDescent="0.45">
      <c r="A1034" s="67"/>
      <c r="B1034" s="67"/>
      <c r="C1034" s="67"/>
      <c r="D1034" s="67"/>
      <c r="E1034" s="28"/>
      <c r="F1034" s="67"/>
      <c r="G1034" s="67"/>
      <c r="H1034" s="67"/>
      <c r="I1034" s="67"/>
      <c r="J1034" s="97"/>
      <c r="K1034" s="67"/>
      <c r="L1034" s="67"/>
      <c r="M1034" s="67"/>
      <c r="N1034" s="67"/>
      <c r="O1034" s="67"/>
      <c r="P1034" s="67"/>
      <c r="Q1034" s="67"/>
      <c r="R1034" s="67"/>
      <c r="S1034" s="67"/>
      <c r="T1034" s="67"/>
      <c r="U1034" s="67"/>
      <c r="V1034" s="67"/>
      <c r="W1034" s="67"/>
      <c r="X1034" s="67"/>
      <c r="Y1034" s="67"/>
      <c r="Z1034" s="67"/>
    </row>
    <row r="1035" spans="1:26" ht="16.5" x14ac:dyDescent="0.45">
      <c r="A1035" s="67"/>
      <c r="B1035" s="67"/>
      <c r="C1035" s="67"/>
      <c r="D1035" s="67"/>
      <c r="E1035" s="28"/>
      <c r="F1035" s="67"/>
      <c r="G1035" s="67"/>
      <c r="H1035" s="67"/>
      <c r="I1035" s="67"/>
      <c r="J1035" s="97"/>
      <c r="K1035" s="67"/>
      <c r="L1035" s="67"/>
      <c r="M1035" s="67"/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X1035" s="67"/>
      <c r="Y1035" s="67"/>
      <c r="Z1035" s="67"/>
    </row>
    <row r="1036" spans="1:26" ht="16.5" x14ac:dyDescent="0.45">
      <c r="A1036" s="67"/>
      <c r="B1036" s="67"/>
      <c r="C1036" s="67"/>
      <c r="D1036" s="67"/>
      <c r="E1036" s="28"/>
      <c r="F1036" s="67"/>
      <c r="G1036" s="67"/>
      <c r="H1036" s="67"/>
      <c r="I1036" s="67"/>
      <c r="J1036" s="97"/>
      <c r="K1036" s="67"/>
      <c r="L1036" s="67"/>
      <c r="M1036" s="67"/>
      <c r="N1036" s="67"/>
      <c r="O1036" s="67"/>
      <c r="P1036" s="67"/>
      <c r="Q1036" s="67"/>
      <c r="R1036" s="67"/>
      <c r="S1036" s="67"/>
      <c r="T1036" s="67"/>
      <c r="U1036" s="67"/>
      <c r="V1036" s="67"/>
      <c r="W1036" s="67"/>
      <c r="X1036" s="67"/>
      <c r="Y1036" s="67"/>
      <c r="Z1036" s="67"/>
    </row>
    <row r="1037" spans="1:26" ht="16.5" x14ac:dyDescent="0.45">
      <c r="A1037" s="67"/>
      <c r="B1037" s="67"/>
      <c r="C1037" s="67"/>
      <c r="D1037" s="67"/>
      <c r="E1037" s="28"/>
      <c r="F1037" s="67"/>
      <c r="G1037" s="67"/>
      <c r="H1037" s="67"/>
      <c r="I1037" s="67"/>
      <c r="J1037" s="97"/>
      <c r="K1037" s="67"/>
      <c r="L1037" s="67"/>
      <c r="M1037" s="67"/>
      <c r="N1037" s="67"/>
      <c r="O1037" s="67"/>
      <c r="P1037" s="67"/>
      <c r="Q1037" s="67"/>
      <c r="R1037" s="67"/>
      <c r="S1037" s="67"/>
      <c r="T1037" s="67"/>
      <c r="U1037" s="67"/>
      <c r="V1037" s="67"/>
      <c r="W1037" s="67"/>
      <c r="X1037" s="67"/>
      <c r="Y1037" s="67"/>
      <c r="Z1037" s="67"/>
    </row>
    <row r="1038" spans="1:26" ht="16.5" x14ac:dyDescent="0.45">
      <c r="A1038" s="67"/>
      <c r="B1038" s="67"/>
      <c r="C1038" s="67"/>
      <c r="D1038" s="67"/>
      <c r="E1038" s="28"/>
      <c r="F1038" s="67"/>
      <c r="G1038" s="67"/>
      <c r="H1038" s="67"/>
      <c r="I1038" s="67"/>
      <c r="J1038" s="97"/>
      <c r="K1038" s="67"/>
      <c r="L1038" s="67"/>
      <c r="M1038" s="67"/>
      <c r="N1038" s="67"/>
      <c r="O1038" s="67"/>
      <c r="P1038" s="67"/>
      <c r="Q1038" s="67"/>
      <c r="R1038" s="67"/>
      <c r="S1038" s="67"/>
      <c r="T1038" s="67"/>
      <c r="U1038" s="67"/>
      <c r="V1038" s="67"/>
      <c r="W1038" s="67"/>
      <c r="X1038" s="67"/>
      <c r="Y1038" s="67"/>
      <c r="Z1038" s="67"/>
    </row>
    <row r="1039" spans="1:26" ht="16.5" x14ac:dyDescent="0.45">
      <c r="A1039" s="67"/>
      <c r="B1039" s="67"/>
      <c r="C1039" s="67"/>
      <c r="D1039" s="67"/>
      <c r="E1039" s="28"/>
      <c r="F1039" s="67"/>
      <c r="G1039" s="67"/>
      <c r="H1039" s="67"/>
      <c r="I1039" s="67"/>
      <c r="J1039" s="97"/>
      <c r="K1039" s="67"/>
      <c r="L1039" s="67"/>
      <c r="M1039" s="67"/>
      <c r="N1039" s="67"/>
      <c r="O1039" s="67"/>
      <c r="P1039" s="67"/>
      <c r="Q1039" s="67"/>
      <c r="R1039" s="67"/>
      <c r="S1039" s="67"/>
      <c r="T1039" s="67"/>
      <c r="U1039" s="67"/>
      <c r="V1039" s="67"/>
      <c r="W1039" s="67"/>
      <c r="X1039" s="67"/>
      <c r="Y1039" s="67"/>
      <c r="Z1039" s="67"/>
    </row>
    <row r="1040" spans="1:26" ht="16.5" x14ac:dyDescent="0.45">
      <c r="A1040" s="67"/>
      <c r="B1040" s="67"/>
      <c r="C1040" s="67"/>
      <c r="D1040" s="67"/>
      <c r="E1040" s="28"/>
      <c r="F1040" s="67"/>
      <c r="G1040" s="67"/>
      <c r="H1040" s="67"/>
      <c r="I1040" s="67"/>
      <c r="J1040" s="97"/>
      <c r="K1040" s="67"/>
      <c r="L1040" s="67"/>
      <c r="M1040" s="67"/>
      <c r="N1040" s="67"/>
      <c r="O1040" s="67"/>
      <c r="P1040" s="67"/>
      <c r="Q1040" s="67"/>
      <c r="R1040" s="67"/>
      <c r="S1040" s="67"/>
      <c r="T1040" s="67"/>
      <c r="U1040" s="67"/>
      <c r="V1040" s="67"/>
      <c r="W1040" s="67"/>
      <c r="X1040" s="67"/>
      <c r="Y1040" s="67"/>
      <c r="Z1040" s="67"/>
    </row>
    <row r="1041" spans="1:26" ht="16.5" x14ac:dyDescent="0.45">
      <c r="A1041" s="67"/>
      <c r="B1041" s="67"/>
      <c r="C1041" s="67"/>
      <c r="D1041" s="67"/>
      <c r="E1041" s="28"/>
      <c r="F1041" s="67"/>
      <c r="G1041" s="67"/>
      <c r="H1041" s="67"/>
      <c r="I1041" s="67"/>
      <c r="J1041" s="97"/>
      <c r="K1041" s="67"/>
      <c r="L1041" s="67"/>
      <c r="M1041" s="67"/>
      <c r="N1041" s="67"/>
      <c r="O1041" s="67"/>
      <c r="P1041" s="67"/>
      <c r="Q1041" s="67"/>
      <c r="R1041" s="67"/>
      <c r="S1041" s="67"/>
      <c r="T1041" s="67"/>
      <c r="U1041" s="67"/>
      <c r="V1041" s="67"/>
      <c r="W1041" s="67"/>
      <c r="X1041" s="67"/>
      <c r="Y1041" s="67"/>
      <c r="Z1041" s="67"/>
    </row>
    <row r="1042" spans="1:26" ht="16.5" x14ac:dyDescent="0.45">
      <c r="A1042" s="67"/>
      <c r="B1042" s="67"/>
      <c r="C1042" s="67"/>
      <c r="D1042" s="67"/>
      <c r="E1042" s="28"/>
      <c r="F1042" s="67"/>
      <c r="G1042" s="67"/>
      <c r="H1042" s="67"/>
      <c r="I1042" s="67"/>
      <c r="J1042" s="97"/>
      <c r="K1042" s="67"/>
      <c r="L1042" s="67"/>
      <c r="M1042" s="67"/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X1042" s="67"/>
      <c r="Y1042" s="67"/>
      <c r="Z1042" s="67"/>
    </row>
    <row r="1043" spans="1:26" ht="16.5" x14ac:dyDescent="0.45">
      <c r="A1043" s="67"/>
      <c r="B1043" s="67"/>
      <c r="C1043" s="67"/>
      <c r="D1043" s="67"/>
      <c r="E1043" s="28"/>
      <c r="F1043" s="67"/>
      <c r="G1043" s="67"/>
      <c r="H1043" s="67"/>
      <c r="I1043" s="67"/>
      <c r="J1043" s="97"/>
      <c r="K1043" s="67"/>
      <c r="L1043" s="67"/>
      <c r="M1043" s="67"/>
      <c r="N1043" s="67"/>
      <c r="O1043" s="67"/>
      <c r="P1043" s="67"/>
      <c r="Q1043" s="67"/>
      <c r="R1043" s="67"/>
      <c r="S1043" s="67"/>
      <c r="T1043" s="67"/>
      <c r="U1043" s="67"/>
      <c r="V1043" s="67"/>
      <c r="W1043" s="67"/>
      <c r="X1043" s="67"/>
      <c r="Y1043" s="67"/>
      <c r="Z1043" s="67"/>
    </row>
    <row r="1044" spans="1:26" ht="16.5" x14ac:dyDescent="0.45">
      <c r="A1044" s="67"/>
      <c r="B1044" s="67"/>
      <c r="C1044" s="67"/>
      <c r="D1044" s="67"/>
      <c r="E1044" s="28"/>
      <c r="F1044" s="67"/>
      <c r="G1044" s="67"/>
      <c r="H1044" s="67"/>
      <c r="I1044" s="67"/>
      <c r="J1044" s="97"/>
      <c r="K1044" s="67"/>
      <c r="L1044" s="67"/>
      <c r="M1044" s="67"/>
      <c r="N1044" s="67"/>
      <c r="O1044" s="67"/>
      <c r="P1044" s="67"/>
      <c r="Q1044" s="67"/>
      <c r="R1044" s="67"/>
      <c r="S1044" s="67"/>
      <c r="T1044" s="67"/>
      <c r="U1044" s="67"/>
      <c r="V1044" s="67"/>
      <c r="W1044" s="67"/>
      <c r="X1044" s="67"/>
      <c r="Y1044" s="67"/>
      <c r="Z1044" s="67"/>
    </row>
    <row r="1045" spans="1:26" ht="16.5" x14ac:dyDescent="0.45">
      <c r="A1045" s="67"/>
      <c r="B1045" s="67"/>
      <c r="C1045" s="67"/>
      <c r="D1045" s="67"/>
      <c r="E1045" s="28"/>
      <c r="F1045" s="67"/>
      <c r="G1045" s="67"/>
      <c r="H1045" s="67"/>
      <c r="I1045" s="67"/>
      <c r="J1045" s="97"/>
      <c r="K1045" s="67"/>
      <c r="L1045" s="67"/>
      <c r="M1045" s="67"/>
      <c r="N1045" s="67"/>
      <c r="O1045" s="67"/>
      <c r="P1045" s="67"/>
      <c r="Q1045" s="67"/>
      <c r="R1045" s="67"/>
      <c r="S1045" s="67"/>
      <c r="T1045" s="67"/>
      <c r="U1045" s="67"/>
      <c r="V1045" s="67"/>
      <c r="W1045" s="67"/>
      <c r="X1045" s="67"/>
      <c r="Y1045" s="67"/>
      <c r="Z1045" s="67"/>
    </row>
    <row r="1046" spans="1:26" ht="16.5" x14ac:dyDescent="0.45">
      <c r="A1046" s="67"/>
      <c r="B1046" s="67"/>
      <c r="C1046" s="67"/>
      <c r="D1046" s="67"/>
      <c r="E1046" s="28"/>
      <c r="F1046" s="67"/>
      <c r="G1046" s="67"/>
      <c r="H1046" s="67"/>
      <c r="I1046" s="67"/>
      <c r="J1046" s="97"/>
      <c r="K1046" s="67"/>
      <c r="L1046" s="67"/>
      <c r="M1046" s="67"/>
      <c r="N1046" s="67"/>
      <c r="O1046" s="67"/>
      <c r="P1046" s="67"/>
      <c r="Q1046" s="67"/>
      <c r="R1046" s="67"/>
      <c r="S1046" s="67"/>
      <c r="T1046" s="67"/>
      <c r="U1046" s="67"/>
      <c r="V1046" s="67"/>
      <c r="W1046" s="67"/>
      <c r="X1046" s="67"/>
      <c r="Y1046" s="67"/>
      <c r="Z1046" s="67"/>
    </row>
    <row r="1047" spans="1:26" ht="16.5" x14ac:dyDescent="0.45">
      <c r="A1047" s="67"/>
      <c r="B1047" s="67"/>
      <c r="C1047" s="67"/>
      <c r="D1047" s="67"/>
      <c r="E1047" s="28"/>
      <c r="F1047" s="67"/>
      <c r="G1047" s="67"/>
      <c r="H1047" s="67"/>
      <c r="I1047" s="67"/>
      <c r="J1047" s="97"/>
      <c r="K1047" s="67"/>
      <c r="L1047" s="67"/>
      <c r="M1047" s="67"/>
      <c r="N1047" s="67"/>
      <c r="O1047" s="67"/>
      <c r="P1047" s="67"/>
      <c r="Q1047" s="67"/>
      <c r="R1047" s="67"/>
      <c r="S1047" s="67"/>
      <c r="T1047" s="67"/>
      <c r="U1047" s="67"/>
      <c r="V1047" s="67"/>
      <c r="W1047" s="67"/>
      <c r="X1047" s="67"/>
      <c r="Y1047" s="67"/>
      <c r="Z1047" s="67"/>
    </row>
    <row r="1048" spans="1:26" ht="16.5" x14ac:dyDescent="0.45">
      <c r="A1048" s="67"/>
      <c r="B1048" s="67"/>
      <c r="C1048" s="67"/>
      <c r="D1048" s="67"/>
      <c r="E1048" s="28"/>
      <c r="F1048" s="67"/>
      <c r="G1048" s="67"/>
      <c r="H1048" s="67"/>
      <c r="I1048" s="67"/>
      <c r="J1048" s="97"/>
      <c r="K1048" s="67"/>
      <c r="L1048" s="67"/>
      <c r="M1048" s="67"/>
      <c r="N1048" s="67"/>
      <c r="O1048" s="67"/>
      <c r="P1048" s="67"/>
      <c r="Q1048" s="67"/>
      <c r="R1048" s="67"/>
      <c r="S1048" s="67"/>
      <c r="T1048" s="67"/>
      <c r="U1048" s="67"/>
      <c r="V1048" s="67"/>
      <c r="W1048" s="67"/>
      <c r="X1048" s="67"/>
      <c r="Y1048" s="67"/>
      <c r="Z1048" s="67"/>
    </row>
    <row r="1049" spans="1:26" ht="16.5" x14ac:dyDescent="0.45">
      <c r="A1049" s="67"/>
      <c r="B1049" s="67"/>
      <c r="C1049" s="67"/>
      <c r="D1049" s="67"/>
      <c r="E1049" s="28"/>
      <c r="F1049" s="67"/>
      <c r="G1049" s="67"/>
      <c r="H1049" s="67"/>
      <c r="I1049" s="67"/>
      <c r="J1049" s="97"/>
      <c r="K1049" s="67"/>
      <c r="L1049" s="67"/>
      <c r="M1049" s="67"/>
      <c r="N1049" s="67"/>
      <c r="O1049" s="67"/>
      <c r="P1049" s="67"/>
      <c r="Q1049" s="67"/>
      <c r="R1049" s="67"/>
      <c r="S1049" s="67"/>
      <c r="T1049" s="67"/>
      <c r="U1049" s="67"/>
      <c r="V1049" s="67"/>
      <c r="W1049" s="67"/>
      <c r="X1049" s="67"/>
      <c r="Y1049" s="67"/>
      <c r="Z1049" s="67"/>
    </row>
    <row r="1050" spans="1:26" ht="16.5" x14ac:dyDescent="0.45">
      <c r="A1050" s="67"/>
      <c r="B1050" s="67"/>
      <c r="C1050" s="67"/>
      <c r="D1050" s="67"/>
      <c r="E1050" s="28"/>
      <c r="F1050" s="67"/>
      <c r="G1050" s="67"/>
      <c r="H1050" s="67"/>
      <c r="I1050" s="67"/>
      <c r="J1050" s="97"/>
      <c r="K1050" s="67"/>
      <c r="L1050" s="67"/>
      <c r="M1050" s="67"/>
      <c r="N1050" s="67"/>
      <c r="O1050" s="67"/>
      <c r="P1050" s="67"/>
      <c r="Q1050" s="67"/>
      <c r="R1050" s="67"/>
      <c r="S1050" s="67"/>
      <c r="T1050" s="67"/>
      <c r="U1050" s="67"/>
      <c r="V1050" s="67"/>
      <c r="W1050" s="67"/>
      <c r="X1050" s="67"/>
      <c r="Y1050" s="67"/>
      <c r="Z1050" s="67"/>
    </row>
    <row r="1051" spans="1:26" ht="16.5" x14ac:dyDescent="0.45">
      <c r="A1051" s="67"/>
      <c r="B1051" s="67"/>
      <c r="C1051" s="67"/>
      <c r="D1051" s="67"/>
      <c r="E1051" s="28"/>
      <c r="F1051" s="67"/>
      <c r="G1051" s="67"/>
      <c r="H1051" s="67"/>
      <c r="I1051" s="67"/>
      <c r="J1051" s="97"/>
      <c r="K1051" s="67"/>
      <c r="L1051" s="67"/>
      <c r="M1051" s="67"/>
      <c r="N1051" s="67"/>
      <c r="O1051" s="67"/>
      <c r="P1051" s="67"/>
      <c r="Q1051" s="67"/>
      <c r="R1051" s="67"/>
      <c r="S1051" s="67"/>
      <c r="T1051" s="67"/>
      <c r="U1051" s="67"/>
      <c r="V1051" s="67"/>
      <c r="W1051" s="67"/>
      <c r="X1051" s="67"/>
      <c r="Y1051" s="67"/>
      <c r="Z1051" s="67"/>
    </row>
    <row r="1052" spans="1:26" ht="16.5" x14ac:dyDescent="0.45">
      <c r="A1052" s="67"/>
      <c r="B1052" s="67"/>
      <c r="C1052" s="67"/>
      <c r="D1052" s="67"/>
      <c r="E1052" s="28"/>
      <c r="F1052" s="67"/>
      <c r="G1052" s="67"/>
      <c r="H1052" s="67"/>
      <c r="I1052" s="67"/>
      <c r="J1052" s="97"/>
      <c r="K1052" s="67"/>
      <c r="L1052" s="67"/>
      <c r="M1052" s="67"/>
      <c r="N1052" s="67"/>
      <c r="O1052" s="67"/>
      <c r="P1052" s="67"/>
      <c r="Q1052" s="67"/>
      <c r="R1052" s="67"/>
      <c r="S1052" s="67"/>
      <c r="T1052" s="67"/>
      <c r="U1052" s="67"/>
      <c r="V1052" s="67"/>
      <c r="W1052" s="67"/>
      <c r="X1052" s="67"/>
      <c r="Y1052" s="67"/>
      <c r="Z1052" s="67"/>
    </row>
    <row r="1053" spans="1:26" ht="16.5" x14ac:dyDescent="0.45">
      <c r="A1053" s="67"/>
      <c r="B1053" s="67"/>
      <c r="C1053" s="67"/>
      <c r="D1053" s="67"/>
      <c r="E1053" s="28"/>
      <c r="F1053" s="67"/>
      <c r="G1053" s="67"/>
      <c r="H1053" s="67"/>
      <c r="I1053" s="67"/>
      <c r="J1053" s="97"/>
      <c r="K1053" s="67"/>
      <c r="L1053" s="67"/>
      <c r="M1053" s="67"/>
      <c r="N1053" s="67"/>
      <c r="O1053" s="67"/>
      <c r="P1053" s="67"/>
      <c r="Q1053" s="67"/>
      <c r="R1053" s="67"/>
      <c r="S1053" s="67"/>
      <c r="T1053" s="67"/>
      <c r="U1053" s="67"/>
      <c r="V1053" s="67"/>
      <c r="W1053" s="67"/>
      <c r="X1053" s="67"/>
      <c r="Y1053" s="67"/>
      <c r="Z1053" s="67"/>
    </row>
    <row r="1054" spans="1:26" ht="16.5" x14ac:dyDescent="0.45">
      <c r="A1054" s="67"/>
      <c r="B1054" s="67"/>
      <c r="C1054" s="67"/>
      <c r="D1054" s="67"/>
      <c r="E1054" s="28"/>
      <c r="F1054" s="67"/>
      <c r="G1054" s="67"/>
      <c r="H1054" s="67"/>
      <c r="I1054" s="67"/>
      <c r="J1054" s="97"/>
      <c r="K1054" s="67"/>
      <c r="L1054" s="67"/>
      <c r="M1054" s="67"/>
      <c r="N1054" s="67"/>
      <c r="O1054" s="67"/>
      <c r="P1054" s="67"/>
      <c r="Q1054" s="67"/>
      <c r="R1054" s="67"/>
      <c r="S1054" s="67"/>
      <c r="T1054" s="67"/>
      <c r="U1054" s="67"/>
      <c r="V1054" s="67"/>
      <c r="W1054" s="67"/>
      <c r="X1054" s="67"/>
      <c r="Y1054" s="67"/>
      <c r="Z1054" s="67"/>
    </row>
    <row r="1055" spans="1:26" ht="16.5" x14ac:dyDescent="0.45">
      <c r="A1055" s="67"/>
      <c r="B1055" s="67"/>
      <c r="C1055" s="67"/>
      <c r="D1055" s="67"/>
      <c r="E1055" s="28"/>
      <c r="F1055" s="67"/>
      <c r="G1055" s="67"/>
      <c r="H1055" s="67"/>
      <c r="I1055" s="67"/>
      <c r="J1055" s="97"/>
      <c r="K1055" s="67"/>
      <c r="L1055" s="67"/>
      <c r="M1055" s="67"/>
      <c r="N1055" s="67"/>
      <c r="O1055" s="67"/>
      <c r="P1055" s="67"/>
      <c r="Q1055" s="67"/>
      <c r="R1055" s="67"/>
      <c r="S1055" s="67"/>
      <c r="T1055" s="67"/>
      <c r="U1055" s="67"/>
      <c r="V1055" s="67"/>
      <c r="W1055" s="67"/>
      <c r="X1055" s="67"/>
      <c r="Y1055" s="67"/>
      <c r="Z1055" s="67"/>
    </row>
    <row r="1056" spans="1:26" ht="16.5" x14ac:dyDescent="0.45">
      <c r="A1056" s="67"/>
      <c r="B1056" s="67"/>
      <c r="C1056" s="67"/>
      <c r="D1056" s="67"/>
      <c r="E1056" s="28"/>
      <c r="F1056" s="67"/>
      <c r="G1056" s="67"/>
      <c r="H1056" s="67"/>
      <c r="I1056" s="67"/>
      <c r="J1056" s="97"/>
      <c r="K1056" s="67"/>
      <c r="L1056" s="67"/>
      <c r="M1056" s="67"/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X1056" s="67"/>
      <c r="Y1056" s="67"/>
      <c r="Z1056" s="67"/>
    </row>
    <row r="1057" spans="1:26" ht="16.5" x14ac:dyDescent="0.45">
      <c r="A1057" s="67"/>
      <c r="B1057" s="67"/>
      <c r="C1057" s="67"/>
      <c r="D1057" s="67"/>
      <c r="E1057" s="28"/>
      <c r="F1057" s="67"/>
      <c r="G1057" s="67"/>
      <c r="H1057" s="67"/>
      <c r="I1057" s="67"/>
      <c r="J1057" s="97"/>
      <c r="K1057" s="67"/>
      <c r="L1057" s="67"/>
      <c r="M1057" s="67"/>
      <c r="N1057" s="67"/>
      <c r="O1057" s="67"/>
      <c r="P1057" s="67"/>
      <c r="Q1057" s="67"/>
      <c r="R1057" s="67"/>
      <c r="S1057" s="67"/>
      <c r="T1057" s="67"/>
      <c r="U1057" s="67"/>
      <c r="V1057" s="67"/>
      <c r="W1057" s="67"/>
      <c r="X1057" s="67"/>
      <c r="Y1057" s="67"/>
      <c r="Z1057" s="67"/>
    </row>
    <row r="1058" spans="1:26" ht="16.5" x14ac:dyDescent="0.45">
      <c r="A1058" s="67"/>
      <c r="B1058" s="67"/>
      <c r="C1058" s="67"/>
      <c r="D1058" s="67"/>
      <c r="E1058" s="28"/>
      <c r="F1058" s="67"/>
      <c r="G1058" s="67"/>
      <c r="H1058" s="67"/>
      <c r="I1058" s="67"/>
      <c r="J1058" s="97"/>
      <c r="K1058" s="67"/>
      <c r="L1058" s="67"/>
      <c r="M1058" s="67"/>
      <c r="N1058" s="67"/>
      <c r="O1058" s="67"/>
      <c r="P1058" s="67"/>
      <c r="Q1058" s="67"/>
      <c r="R1058" s="67"/>
      <c r="S1058" s="67"/>
      <c r="T1058" s="67"/>
      <c r="U1058" s="67"/>
      <c r="V1058" s="67"/>
      <c r="W1058" s="67"/>
      <c r="X1058" s="67"/>
      <c r="Y1058" s="67"/>
      <c r="Z1058" s="67"/>
    </row>
    <row r="1059" spans="1:26" ht="16.5" x14ac:dyDescent="0.45">
      <c r="A1059" s="67"/>
      <c r="B1059" s="67"/>
      <c r="C1059" s="67"/>
      <c r="D1059" s="67"/>
      <c r="E1059" s="28"/>
      <c r="F1059" s="67"/>
      <c r="G1059" s="67"/>
      <c r="H1059" s="67"/>
      <c r="I1059" s="67"/>
      <c r="J1059" s="97"/>
      <c r="K1059" s="67"/>
      <c r="L1059" s="67"/>
      <c r="M1059" s="67"/>
      <c r="N1059" s="67"/>
      <c r="O1059" s="67"/>
      <c r="P1059" s="67"/>
      <c r="Q1059" s="67"/>
      <c r="R1059" s="67"/>
      <c r="S1059" s="67"/>
      <c r="T1059" s="67"/>
      <c r="U1059" s="67"/>
      <c r="V1059" s="67"/>
      <c r="W1059" s="67"/>
      <c r="X1059" s="67"/>
      <c r="Y1059" s="67"/>
      <c r="Z1059" s="67"/>
    </row>
    <row r="1060" spans="1:26" ht="16.5" x14ac:dyDescent="0.45">
      <c r="A1060" s="67"/>
      <c r="B1060" s="67"/>
      <c r="C1060" s="67"/>
      <c r="D1060" s="67"/>
      <c r="E1060" s="28"/>
      <c r="F1060" s="67"/>
      <c r="G1060" s="67"/>
      <c r="H1060" s="67"/>
      <c r="I1060" s="67"/>
      <c r="J1060" s="97"/>
      <c r="K1060" s="67"/>
      <c r="L1060" s="67"/>
      <c r="M1060" s="67"/>
      <c r="N1060" s="67"/>
      <c r="O1060" s="67"/>
      <c r="P1060" s="67"/>
      <c r="Q1060" s="67"/>
      <c r="R1060" s="67"/>
      <c r="S1060" s="67"/>
      <c r="T1060" s="67"/>
      <c r="U1060" s="67"/>
      <c r="V1060" s="67"/>
      <c r="W1060" s="67"/>
      <c r="X1060" s="67"/>
      <c r="Y1060" s="67"/>
      <c r="Z1060" s="67"/>
    </row>
    <row r="1061" spans="1:26" ht="16.5" x14ac:dyDescent="0.45">
      <c r="A1061" s="67"/>
      <c r="B1061" s="67"/>
      <c r="C1061" s="67"/>
      <c r="D1061" s="67"/>
      <c r="E1061" s="28"/>
      <c r="F1061" s="67"/>
      <c r="G1061" s="67"/>
      <c r="H1061" s="67"/>
      <c r="I1061" s="67"/>
      <c r="J1061" s="97"/>
      <c r="K1061" s="67"/>
      <c r="L1061" s="67"/>
      <c r="M1061" s="67"/>
      <c r="N1061" s="67"/>
      <c r="O1061" s="67"/>
      <c r="P1061" s="67"/>
      <c r="Q1061" s="67"/>
      <c r="R1061" s="67"/>
      <c r="S1061" s="67"/>
      <c r="T1061" s="67"/>
      <c r="U1061" s="67"/>
      <c r="V1061" s="67"/>
      <c r="W1061" s="67"/>
      <c r="X1061" s="67"/>
      <c r="Y1061" s="67"/>
      <c r="Z1061" s="67"/>
    </row>
    <row r="1062" spans="1:26" ht="16.5" x14ac:dyDescent="0.45">
      <c r="A1062" s="67"/>
      <c r="B1062" s="67"/>
      <c r="C1062" s="67"/>
      <c r="D1062" s="67"/>
      <c r="E1062" s="28"/>
      <c r="F1062" s="67"/>
      <c r="G1062" s="67"/>
      <c r="H1062" s="67"/>
      <c r="I1062" s="67"/>
      <c r="J1062" s="97"/>
      <c r="K1062" s="67"/>
      <c r="L1062" s="67"/>
      <c r="M1062" s="67"/>
      <c r="N1062" s="67"/>
      <c r="O1062" s="67"/>
      <c r="P1062" s="67"/>
      <c r="Q1062" s="67"/>
      <c r="R1062" s="67"/>
      <c r="S1062" s="67"/>
      <c r="T1062" s="67"/>
      <c r="U1062" s="67"/>
      <c r="V1062" s="67"/>
      <c r="W1062" s="67"/>
      <c r="X1062" s="67"/>
      <c r="Y1062" s="67"/>
      <c r="Z1062" s="67"/>
    </row>
    <row r="1063" spans="1:26" ht="16.5" x14ac:dyDescent="0.45">
      <c r="A1063" s="67"/>
      <c r="B1063" s="67"/>
      <c r="C1063" s="67"/>
      <c r="D1063" s="67"/>
      <c r="E1063" s="28"/>
      <c r="F1063" s="67"/>
      <c r="G1063" s="67"/>
      <c r="H1063" s="67"/>
      <c r="I1063" s="67"/>
      <c r="J1063" s="97"/>
      <c r="K1063" s="67"/>
      <c r="L1063" s="67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X1063" s="67"/>
      <c r="Y1063" s="67"/>
      <c r="Z1063" s="67"/>
    </row>
    <row r="1064" spans="1:26" ht="16.5" x14ac:dyDescent="0.45">
      <c r="A1064" s="67"/>
      <c r="B1064" s="67"/>
      <c r="C1064" s="67"/>
      <c r="D1064" s="67"/>
      <c r="E1064" s="28"/>
      <c r="F1064" s="67"/>
      <c r="G1064" s="67"/>
      <c r="H1064" s="67"/>
      <c r="I1064" s="67"/>
      <c r="J1064" s="97"/>
      <c r="K1064" s="67"/>
      <c r="L1064" s="67"/>
      <c r="M1064" s="67"/>
      <c r="N1064" s="67"/>
      <c r="O1064" s="67"/>
      <c r="P1064" s="67"/>
      <c r="Q1064" s="67"/>
      <c r="R1064" s="67"/>
      <c r="S1064" s="67"/>
      <c r="T1064" s="67"/>
      <c r="U1064" s="67"/>
      <c r="V1064" s="67"/>
      <c r="W1064" s="67"/>
      <c r="X1064" s="67"/>
      <c r="Y1064" s="67"/>
      <c r="Z1064" s="67"/>
    </row>
    <row r="1065" spans="1:26" ht="16.5" x14ac:dyDescent="0.45">
      <c r="A1065" s="67"/>
      <c r="B1065" s="67"/>
      <c r="C1065" s="67"/>
      <c r="D1065" s="67"/>
      <c r="E1065" s="28"/>
      <c r="F1065" s="67"/>
      <c r="G1065" s="67"/>
      <c r="H1065" s="67"/>
      <c r="I1065" s="67"/>
      <c r="J1065" s="97"/>
      <c r="K1065" s="67"/>
      <c r="L1065" s="67"/>
      <c r="M1065" s="67"/>
      <c r="N1065" s="67"/>
      <c r="O1065" s="67"/>
      <c r="P1065" s="67"/>
      <c r="Q1065" s="67"/>
      <c r="R1065" s="67"/>
      <c r="S1065" s="67"/>
      <c r="T1065" s="67"/>
      <c r="U1065" s="67"/>
      <c r="V1065" s="67"/>
      <c r="W1065" s="67"/>
      <c r="X1065" s="67"/>
      <c r="Y1065" s="67"/>
      <c r="Z1065" s="67"/>
    </row>
    <row r="1066" spans="1:26" ht="16.5" x14ac:dyDescent="0.45">
      <c r="A1066" s="67"/>
      <c r="B1066" s="67"/>
      <c r="C1066" s="67"/>
      <c r="D1066" s="67"/>
      <c r="E1066" s="28"/>
      <c r="F1066" s="67"/>
      <c r="G1066" s="67"/>
      <c r="H1066" s="67"/>
      <c r="I1066" s="67"/>
      <c r="J1066" s="97"/>
      <c r="K1066" s="67"/>
      <c r="L1066" s="67"/>
      <c r="M1066" s="67"/>
      <c r="N1066" s="67"/>
      <c r="O1066" s="67"/>
      <c r="P1066" s="67"/>
      <c r="Q1066" s="67"/>
      <c r="R1066" s="67"/>
      <c r="S1066" s="67"/>
      <c r="T1066" s="67"/>
      <c r="U1066" s="67"/>
      <c r="V1066" s="67"/>
      <c r="W1066" s="67"/>
      <c r="X1066" s="67"/>
      <c r="Y1066" s="67"/>
      <c r="Z1066" s="67"/>
    </row>
    <row r="1067" spans="1:26" ht="16.5" x14ac:dyDescent="0.45">
      <c r="A1067" s="67"/>
      <c r="B1067" s="67"/>
      <c r="C1067" s="67"/>
      <c r="D1067" s="67"/>
      <c r="E1067" s="28"/>
      <c r="F1067" s="67"/>
      <c r="G1067" s="67"/>
      <c r="H1067" s="67"/>
      <c r="I1067" s="67"/>
      <c r="J1067" s="97"/>
      <c r="K1067" s="67"/>
      <c r="L1067" s="67"/>
      <c r="M1067" s="67"/>
      <c r="N1067" s="67"/>
      <c r="O1067" s="67"/>
      <c r="P1067" s="67"/>
      <c r="Q1067" s="67"/>
      <c r="R1067" s="67"/>
      <c r="S1067" s="67"/>
      <c r="T1067" s="67"/>
      <c r="U1067" s="67"/>
      <c r="V1067" s="67"/>
      <c r="W1067" s="67"/>
      <c r="X1067" s="67"/>
      <c r="Y1067" s="67"/>
      <c r="Z1067" s="67"/>
    </row>
    <row r="1068" spans="1:26" ht="16.5" x14ac:dyDescent="0.45">
      <c r="A1068" s="67"/>
      <c r="B1068" s="67"/>
      <c r="C1068" s="67"/>
      <c r="D1068" s="67"/>
      <c r="E1068" s="28"/>
      <c r="F1068" s="67"/>
      <c r="G1068" s="67"/>
      <c r="H1068" s="67"/>
      <c r="I1068" s="67"/>
      <c r="J1068" s="97"/>
      <c r="K1068" s="67"/>
      <c r="L1068" s="67"/>
      <c r="M1068" s="67"/>
      <c r="N1068" s="67"/>
      <c r="O1068" s="67"/>
      <c r="P1068" s="67"/>
      <c r="Q1068" s="67"/>
      <c r="R1068" s="67"/>
      <c r="S1068" s="67"/>
      <c r="T1068" s="67"/>
      <c r="U1068" s="67"/>
      <c r="V1068" s="67"/>
      <c r="W1068" s="67"/>
      <c r="X1068" s="67"/>
      <c r="Y1068" s="67"/>
      <c r="Z1068" s="67"/>
    </row>
    <row r="1069" spans="1:26" ht="16.5" x14ac:dyDescent="0.45">
      <c r="A1069" s="67"/>
      <c r="B1069" s="67"/>
      <c r="C1069" s="67"/>
      <c r="D1069" s="67"/>
      <c r="E1069" s="28"/>
      <c r="F1069" s="67"/>
      <c r="G1069" s="67"/>
      <c r="H1069" s="67"/>
      <c r="I1069" s="67"/>
      <c r="J1069" s="97"/>
      <c r="K1069" s="67"/>
      <c r="L1069" s="67"/>
      <c r="M1069" s="67"/>
      <c r="N1069" s="67"/>
      <c r="O1069" s="67"/>
      <c r="P1069" s="67"/>
      <c r="Q1069" s="67"/>
      <c r="R1069" s="67"/>
      <c r="S1069" s="67"/>
      <c r="T1069" s="67"/>
      <c r="U1069" s="67"/>
      <c r="V1069" s="67"/>
      <c r="W1069" s="67"/>
      <c r="X1069" s="67"/>
      <c r="Y1069" s="67"/>
      <c r="Z1069" s="67"/>
    </row>
    <row r="1070" spans="1:26" ht="16.5" x14ac:dyDescent="0.45">
      <c r="A1070" s="67"/>
      <c r="B1070" s="67"/>
      <c r="C1070" s="67"/>
      <c r="D1070" s="67"/>
      <c r="E1070" s="28"/>
      <c r="F1070" s="67"/>
      <c r="G1070" s="67"/>
      <c r="H1070" s="67"/>
      <c r="I1070" s="67"/>
      <c r="J1070" s="9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</row>
    <row r="1071" spans="1:26" ht="16.5" x14ac:dyDescent="0.45">
      <c r="A1071" s="67"/>
      <c r="B1071" s="67"/>
      <c r="C1071" s="67"/>
      <c r="D1071" s="67"/>
      <c r="E1071" s="28"/>
      <c r="F1071" s="67"/>
      <c r="G1071" s="67"/>
      <c r="H1071" s="67"/>
      <c r="I1071" s="67"/>
      <c r="J1071" s="97"/>
      <c r="K1071" s="67"/>
      <c r="L1071" s="67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  <c r="W1071" s="67"/>
      <c r="X1071" s="67"/>
      <c r="Y1071" s="67"/>
      <c r="Z1071" s="67"/>
    </row>
    <row r="1072" spans="1:26" ht="16.5" x14ac:dyDescent="0.45">
      <c r="A1072" s="67"/>
      <c r="B1072" s="67"/>
      <c r="C1072" s="67"/>
      <c r="D1072" s="67"/>
      <c r="E1072" s="28"/>
      <c r="F1072" s="67"/>
      <c r="G1072" s="67"/>
      <c r="H1072" s="67"/>
      <c r="I1072" s="67"/>
      <c r="J1072" s="97"/>
      <c r="K1072" s="67"/>
      <c r="L1072" s="67"/>
      <c r="M1072" s="67"/>
      <c r="N1072" s="67"/>
      <c r="O1072" s="67"/>
      <c r="P1072" s="67"/>
      <c r="Q1072" s="67"/>
      <c r="R1072" s="67"/>
      <c r="S1072" s="67"/>
      <c r="T1072" s="67"/>
      <c r="U1072" s="67"/>
      <c r="V1072" s="67"/>
      <c r="W1072" s="67"/>
      <c r="X1072" s="67"/>
      <c r="Y1072" s="67"/>
      <c r="Z1072" s="67"/>
    </row>
    <row r="1073" spans="1:26" ht="16.5" x14ac:dyDescent="0.45">
      <c r="A1073" s="67"/>
      <c r="B1073" s="67"/>
      <c r="C1073" s="67"/>
      <c r="D1073" s="67"/>
      <c r="E1073" s="28"/>
      <c r="F1073" s="67"/>
      <c r="G1073" s="67"/>
      <c r="H1073" s="67"/>
      <c r="I1073" s="67"/>
      <c r="J1073" s="97"/>
      <c r="K1073" s="67"/>
      <c r="L1073" s="67"/>
      <c r="M1073" s="67"/>
      <c r="N1073" s="67"/>
      <c r="O1073" s="67"/>
      <c r="P1073" s="67"/>
      <c r="Q1073" s="67"/>
      <c r="R1073" s="67"/>
      <c r="S1073" s="67"/>
      <c r="T1073" s="67"/>
      <c r="U1073" s="67"/>
      <c r="V1073" s="67"/>
      <c r="W1073" s="67"/>
      <c r="X1073" s="67"/>
      <c r="Y1073" s="67"/>
      <c r="Z1073" s="67"/>
    </row>
    <row r="1074" spans="1:26" ht="16.5" x14ac:dyDescent="0.45">
      <c r="A1074" s="67"/>
      <c r="B1074" s="67"/>
      <c r="C1074" s="67"/>
      <c r="D1074" s="67"/>
      <c r="E1074" s="28"/>
      <c r="F1074" s="67"/>
      <c r="G1074" s="67"/>
      <c r="H1074" s="67"/>
      <c r="I1074" s="67"/>
      <c r="J1074" s="97"/>
      <c r="K1074" s="67"/>
      <c r="L1074" s="67"/>
      <c r="M1074" s="67"/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X1074" s="67"/>
      <c r="Y1074" s="67"/>
      <c r="Z1074" s="67"/>
    </row>
    <row r="1075" spans="1:26" ht="16.5" x14ac:dyDescent="0.45">
      <c r="A1075" s="67"/>
      <c r="B1075" s="67"/>
      <c r="C1075" s="67"/>
      <c r="D1075" s="67"/>
      <c r="E1075" s="28"/>
      <c r="F1075" s="67"/>
      <c r="G1075" s="67"/>
      <c r="H1075" s="67"/>
      <c r="I1075" s="67"/>
      <c r="J1075" s="97"/>
      <c r="K1075" s="67"/>
      <c r="L1075" s="67"/>
      <c r="M1075" s="67"/>
      <c r="N1075" s="67"/>
      <c r="O1075" s="67"/>
      <c r="P1075" s="67"/>
      <c r="Q1075" s="67"/>
      <c r="R1075" s="67"/>
      <c r="S1075" s="67"/>
      <c r="T1075" s="67"/>
      <c r="U1075" s="67"/>
      <c r="V1075" s="67"/>
      <c r="W1075" s="67"/>
      <c r="X1075" s="67"/>
      <c r="Y1075" s="67"/>
      <c r="Z1075" s="67"/>
    </row>
    <row r="1076" spans="1:26" ht="16.5" x14ac:dyDescent="0.45">
      <c r="A1076" s="67"/>
      <c r="B1076" s="67"/>
      <c r="C1076" s="67"/>
      <c r="D1076" s="67"/>
      <c r="E1076" s="28"/>
      <c r="F1076" s="67"/>
      <c r="G1076" s="67"/>
      <c r="H1076" s="67"/>
      <c r="I1076" s="67"/>
      <c r="J1076" s="97"/>
      <c r="K1076" s="67"/>
      <c r="L1076" s="67"/>
      <c r="M1076" s="67"/>
      <c r="N1076" s="67"/>
      <c r="O1076" s="67"/>
      <c r="P1076" s="67"/>
      <c r="Q1076" s="67"/>
      <c r="R1076" s="67"/>
      <c r="S1076" s="67"/>
      <c r="T1076" s="67"/>
      <c r="U1076" s="67"/>
      <c r="V1076" s="67"/>
      <c r="W1076" s="67"/>
      <c r="X1076" s="67"/>
      <c r="Y1076" s="67"/>
      <c r="Z1076" s="67"/>
    </row>
    <row r="1077" spans="1:26" ht="16.5" x14ac:dyDescent="0.45">
      <c r="A1077" s="67"/>
      <c r="B1077" s="67"/>
      <c r="C1077" s="67"/>
      <c r="D1077" s="67"/>
      <c r="E1077" s="28"/>
      <c r="F1077" s="67"/>
      <c r="G1077" s="67"/>
      <c r="H1077" s="67"/>
      <c r="I1077" s="67"/>
      <c r="J1077" s="97"/>
      <c r="K1077" s="67"/>
      <c r="L1077" s="67"/>
      <c r="M1077" s="67"/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X1077" s="67"/>
      <c r="Y1077" s="67"/>
      <c r="Z1077" s="67"/>
    </row>
    <row r="1078" spans="1:26" ht="16.5" x14ac:dyDescent="0.45">
      <c r="A1078" s="67"/>
      <c r="B1078" s="67"/>
      <c r="C1078" s="67"/>
      <c r="D1078" s="67"/>
      <c r="E1078" s="28"/>
      <c r="F1078" s="67"/>
      <c r="G1078" s="67"/>
      <c r="H1078" s="67"/>
      <c r="I1078" s="67"/>
      <c r="J1078" s="97"/>
      <c r="K1078" s="67"/>
      <c r="L1078" s="67"/>
      <c r="M1078" s="67"/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X1078" s="67"/>
      <c r="Y1078" s="67"/>
      <c r="Z1078" s="67"/>
    </row>
    <row r="1079" spans="1:26" ht="16.5" x14ac:dyDescent="0.45">
      <c r="A1079" s="67"/>
      <c r="B1079" s="67"/>
      <c r="C1079" s="67"/>
      <c r="D1079" s="67"/>
      <c r="E1079" s="28"/>
      <c r="F1079" s="67"/>
      <c r="G1079" s="67"/>
      <c r="H1079" s="67"/>
      <c r="I1079" s="67"/>
      <c r="J1079" s="97"/>
      <c r="K1079" s="67"/>
      <c r="L1079" s="67"/>
      <c r="M1079" s="67"/>
      <c r="N1079" s="67"/>
      <c r="O1079" s="67"/>
      <c r="P1079" s="67"/>
      <c r="Q1079" s="67"/>
      <c r="R1079" s="67"/>
      <c r="S1079" s="67"/>
      <c r="T1079" s="67"/>
      <c r="U1079" s="67"/>
      <c r="V1079" s="67"/>
      <c r="W1079" s="67"/>
      <c r="X1079" s="67"/>
      <c r="Y1079" s="67"/>
      <c r="Z1079" s="67"/>
    </row>
    <row r="1080" spans="1:26" ht="16.5" x14ac:dyDescent="0.45">
      <c r="A1080" s="67"/>
      <c r="B1080" s="67"/>
      <c r="C1080" s="67"/>
      <c r="D1080" s="67"/>
      <c r="E1080" s="28"/>
      <c r="F1080" s="67"/>
      <c r="G1080" s="67"/>
      <c r="H1080" s="67"/>
      <c r="I1080" s="67"/>
      <c r="J1080" s="97"/>
      <c r="K1080" s="67"/>
      <c r="L1080" s="67"/>
      <c r="M1080" s="67"/>
      <c r="N1080" s="67"/>
      <c r="O1080" s="67"/>
      <c r="P1080" s="67"/>
      <c r="Q1080" s="67"/>
      <c r="R1080" s="67"/>
      <c r="S1080" s="67"/>
      <c r="T1080" s="67"/>
      <c r="U1080" s="67"/>
      <c r="V1080" s="67"/>
      <c r="W1080" s="67"/>
      <c r="X1080" s="67"/>
      <c r="Y1080" s="67"/>
      <c r="Z1080" s="67"/>
    </row>
    <row r="1081" spans="1:26" ht="16.5" x14ac:dyDescent="0.45">
      <c r="A1081" s="67"/>
      <c r="B1081" s="67"/>
      <c r="C1081" s="67"/>
      <c r="D1081" s="67"/>
      <c r="E1081" s="28"/>
      <c r="F1081" s="67"/>
      <c r="G1081" s="67"/>
      <c r="H1081" s="67"/>
      <c r="I1081" s="67"/>
      <c r="J1081" s="97"/>
      <c r="K1081" s="67"/>
      <c r="L1081" s="67"/>
      <c r="M1081" s="67"/>
      <c r="N1081" s="67"/>
      <c r="O1081" s="67"/>
      <c r="P1081" s="67"/>
      <c r="Q1081" s="67"/>
      <c r="R1081" s="67"/>
      <c r="S1081" s="67"/>
      <c r="T1081" s="67"/>
      <c r="U1081" s="67"/>
      <c r="V1081" s="67"/>
      <c r="W1081" s="67"/>
      <c r="X1081" s="67"/>
      <c r="Y1081" s="67"/>
      <c r="Z1081" s="67"/>
    </row>
    <row r="1082" spans="1:26" ht="16.5" x14ac:dyDescent="0.45">
      <c r="A1082" s="67"/>
      <c r="B1082" s="67"/>
      <c r="C1082" s="67"/>
      <c r="D1082" s="67"/>
      <c r="E1082" s="28"/>
      <c r="F1082" s="67"/>
      <c r="G1082" s="67"/>
      <c r="H1082" s="67"/>
      <c r="I1082" s="67"/>
      <c r="J1082" s="97"/>
      <c r="K1082" s="67"/>
      <c r="L1082" s="67"/>
      <c r="M1082" s="67"/>
      <c r="N1082" s="67"/>
      <c r="O1082" s="67"/>
      <c r="P1082" s="67"/>
      <c r="Q1082" s="67"/>
      <c r="R1082" s="67"/>
      <c r="S1082" s="67"/>
      <c r="T1082" s="67"/>
      <c r="U1082" s="67"/>
      <c r="V1082" s="67"/>
      <c r="W1082" s="67"/>
      <c r="X1082" s="67"/>
      <c r="Y1082" s="67"/>
      <c r="Z1082" s="67"/>
    </row>
    <row r="1083" spans="1:26" ht="16.5" x14ac:dyDescent="0.45">
      <c r="A1083" s="67"/>
      <c r="B1083" s="67"/>
      <c r="C1083" s="67"/>
      <c r="D1083" s="67"/>
      <c r="E1083" s="28"/>
      <c r="F1083" s="67"/>
      <c r="G1083" s="67"/>
      <c r="H1083" s="67"/>
      <c r="I1083" s="67"/>
      <c r="J1083" s="97"/>
      <c r="K1083" s="67"/>
      <c r="L1083" s="67"/>
      <c r="M1083" s="67"/>
      <c r="N1083" s="67"/>
      <c r="O1083" s="67"/>
      <c r="P1083" s="67"/>
      <c r="Q1083" s="67"/>
      <c r="R1083" s="67"/>
      <c r="S1083" s="67"/>
      <c r="T1083" s="67"/>
      <c r="U1083" s="67"/>
      <c r="V1083" s="67"/>
      <c r="W1083" s="67"/>
      <c r="X1083" s="67"/>
      <c r="Y1083" s="67"/>
      <c r="Z1083" s="67"/>
    </row>
    <row r="1084" spans="1:26" ht="16.5" x14ac:dyDescent="0.45">
      <c r="A1084" s="67"/>
      <c r="B1084" s="67"/>
      <c r="C1084" s="67"/>
      <c r="D1084" s="67"/>
      <c r="E1084" s="28"/>
      <c r="F1084" s="67"/>
      <c r="G1084" s="67"/>
      <c r="H1084" s="67"/>
      <c r="I1084" s="67"/>
      <c r="J1084" s="97"/>
      <c r="K1084" s="67"/>
      <c r="L1084" s="67"/>
      <c r="M1084" s="67"/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X1084" s="67"/>
      <c r="Y1084" s="67"/>
      <c r="Z1084" s="67"/>
    </row>
    <row r="1085" spans="1:26" ht="16.5" x14ac:dyDescent="0.45">
      <c r="A1085" s="67"/>
      <c r="B1085" s="67"/>
      <c r="C1085" s="67"/>
      <c r="D1085" s="67"/>
      <c r="E1085" s="28"/>
      <c r="F1085" s="67"/>
      <c r="G1085" s="67"/>
      <c r="H1085" s="67"/>
      <c r="I1085" s="67"/>
      <c r="J1085" s="97"/>
      <c r="K1085" s="67"/>
      <c r="L1085" s="67"/>
      <c r="M1085" s="67"/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X1085" s="67"/>
      <c r="Y1085" s="67"/>
      <c r="Z1085" s="67"/>
    </row>
    <row r="1086" spans="1:26" ht="16.5" x14ac:dyDescent="0.45">
      <c r="A1086" s="67"/>
      <c r="B1086" s="67"/>
      <c r="C1086" s="67"/>
      <c r="D1086" s="67"/>
      <c r="E1086" s="28"/>
      <c r="F1086" s="67"/>
      <c r="G1086" s="67"/>
      <c r="H1086" s="67"/>
      <c r="I1086" s="67"/>
      <c r="J1086" s="97"/>
      <c r="K1086" s="67"/>
      <c r="L1086" s="67"/>
      <c r="M1086" s="67"/>
      <c r="N1086" s="67"/>
      <c r="O1086" s="67"/>
      <c r="P1086" s="67"/>
      <c r="Q1086" s="67"/>
      <c r="R1086" s="67"/>
      <c r="S1086" s="67"/>
      <c r="T1086" s="67"/>
      <c r="U1086" s="67"/>
      <c r="V1086" s="67"/>
      <c r="W1086" s="67"/>
      <c r="X1086" s="67"/>
      <c r="Y1086" s="67"/>
      <c r="Z1086" s="67"/>
    </row>
    <row r="1087" spans="1:26" ht="16.5" x14ac:dyDescent="0.45">
      <c r="A1087" s="67"/>
      <c r="B1087" s="67"/>
      <c r="C1087" s="67"/>
      <c r="D1087" s="67"/>
      <c r="E1087" s="28"/>
      <c r="F1087" s="67"/>
      <c r="G1087" s="67"/>
      <c r="H1087" s="67"/>
      <c r="I1087" s="67"/>
      <c r="J1087" s="97"/>
      <c r="K1087" s="67"/>
      <c r="L1087" s="67"/>
      <c r="M1087" s="67"/>
      <c r="N1087" s="67"/>
      <c r="O1087" s="67"/>
      <c r="P1087" s="67"/>
      <c r="Q1087" s="67"/>
      <c r="R1087" s="67"/>
      <c r="S1087" s="67"/>
      <c r="T1087" s="67"/>
      <c r="U1087" s="67"/>
      <c r="V1087" s="67"/>
      <c r="W1087" s="67"/>
      <c r="X1087" s="67"/>
      <c r="Y1087" s="67"/>
      <c r="Z1087" s="67"/>
    </row>
    <row r="1088" spans="1:26" ht="16.5" x14ac:dyDescent="0.45">
      <c r="A1088" s="67"/>
      <c r="B1088" s="67"/>
      <c r="C1088" s="67"/>
      <c r="D1088" s="67"/>
      <c r="E1088" s="28"/>
      <c r="F1088" s="67"/>
      <c r="G1088" s="67"/>
      <c r="H1088" s="67"/>
      <c r="I1088" s="67"/>
      <c r="J1088" s="97"/>
      <c r="K1088" s="67"/>
      <c r="L1088" s="67"/>
      <c r="M1088" s="67"/>
      <c r="N1088" s="67"/>
      <c r="O1088" s="67"/>
      <c r="P1088" s="67"/>
      <c r="Q1088" s="67"/>
      <c r="R1088" s="67"/>
      <c r="S1088" s="67"/>
      <c r="T1088" s="67"/>
      <c r="U1088" s="67"/>
      <c r="V1088" s="67"/>
      <c r="W1088" s="67"/>
      <c r="X1088" s="67"/>
      <c r="Y1088" s="67"/>
      <c r="Z1088" s="67"/>
    </row>
    <row r="1089" spans="1:26" ht="16.5" x14ac:dyDescent="0.45">
      <c r="A1089" s="67"/>
      <c r="B1089" s="67"/>
      <c r="C1089" s="67"/>
      <c r="D1089" s="67"/>
      <c r="E1089" s="28"/>
      <c r="F1089" s="67"/>
      <c r="G1089" s="67"/>
      <c r="H1089" s="67"/>
      <c r="I1089" s="67"/>
      <c r="J1089" s="97"/>
      <c r="K1089" s="67"/>
      <c r="L1089" s="67"/>
      <c r="M1089" s="67"/>
      <c r="N1089" s="67"/>
      <c r="O1089" s="67"/>
      <c r="P1089" s="67"/>
      <c r="Q1089" s="67"/>
      <c r="R1089" s="67"/>
      <c r="S1089" s="67"/>
      <c r="T1089" s="67"/>
      <c r="U1089" s="67"/>
      <c r="V1089" s="67"/>
      <c r="W1089" s="67"/>
      <c r="X1089" s="67"/>
      <c r="Y1089" s="67"/>
      <c r="Z1089" s="67"/>
    </row>
    <row r="1090" spans="1:26" ht="16.5" x14ac:dyDescent="0.45">
      <c r="A1090" s="67"/>
      <c r="B1090" s="67"/>
      <c r="C1090" s="67"/>
      <c r="D1090" s="67"/>
      <c r="E1090" s="28"/>
      <c r="F1090" s="67"/>
      <c r="G1090" s="67"/>
      <c r="H1090" s="67"/>
      <c r="I1090" s="67"/>
      <c r="J1090" s="97"/>
      <c r="K1090" s="67"/>
      <c r="L1090" s="67"/>
      <c r="M1090" s="67"/>
      <c r="N1090" s="67"/>
      <c r="O1090" s="67"/>
      <c r="P1090" s="67"/>
      <c r="Q1090" s="67"/>
      <c r="R1090" s="67"/>
      <c r="S1090" s="67"/>
      <c r="T1090" s="67"/>
      <c r="U1090" s="67"/>
      <c r="V1090" s="67"/>
      <c r="W1090" s="67"/>
      <c r="X1090" s="67"/>
      <c r="Y1090" s="67"/>
      <c r="Z1090" s="67"/>
    </row>
    <row r="1091" spans="1:26" ht="16.5" x14ac:dyDescent="0.45">
      <c r="A1091" s="67"/>
      <c r="B1091" s="67"/>
      <c r="C1091" s="67"/>
      <c r="D1091" s="67"/>
      <c r="E1091" s="28"/>
      <c r="F1091" s="67"/>
      <c r="G1091" s="67"/>
      <c r="H1091" s="67"/>
      <c r="I1091" s="67"/>
      <c r="J1091" s="97"/>
      <c r="K1091" s="67"/>
      <c r="L1091" s="67"/>
      <c r="M1091" s="67"/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X1091" s="67"/>
      <c r="Y1091" s="67"/>
      <c r="Z1091" s="67"/>
    </row>
    <row r="1092" spans="1:26" ht="16.5" x14ac:dyDescent="0.45">
      <c r="A1092" s="67"/>
      <c r="B1092" s="67"/>
      <c r="C1092" s="67"/>
      <c r="D1092" s="67"/>
      <c r="E1092" s="28"/>
      <c r="F1092" s="67"/>
      <c r="G1092" s="67"/>
      <c r="H1092" s="67"/>
      <c r="I1092" s="67"/>
      <c r="J1092" s="97"/>
      <c r="K1092" s="67"/>
      <c r="L1092" s="67"/>
      <c r="M1092" s="67"/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X1092" s="67"/>
      <c r="Y1092" s="67"/>
      <c r="Z1092" s="67"/>
    </row>
    <row r="1093" spans="1:26" ht="16.5" x14ac:dyDescent="0.45">
      <c r="A1093" s="67"/>
      <c r="B1093" s="67"/>
      <c r="C1093" s="67"/>
      <c r="D1093" s="67"/>
      <c r="E1093" s="28"/>
      <c r="F1093" s="67"/>
      <c r="G1093" s="67"/>
      <c r="H1093" s="67"/>
      <c r="I1093" s="67"/>
      <c r="J1093" s="97"/>
      <c r="K1093" s="67"/>
      <c r="L1093" s="67"/>
      <c r="M1093" s="67"/>
      <c r="N1093" s="67"/>
      <c r="O1093" s="67"/>
      <c r="P1093" s="67"/>
      <c r="Q1093" s="67"/>
      <c r="R1093" s="67"/>
      <c r="S1093" s="67"/>
      <c r="T1093" s="67"/>
      <c r="U1093" s="67"/>
      <c r="V1093" s="67"/>
      <c r="W1093" s="67"/>
      <c r="X1093" s="67"/>
      <c r="Y1093" s="67"/>
      <c r="Z1093" s="67"/>
    </row>
    <row r="1094" spans="1:26" ht="16.5" x14ac:dyDescent="0.45">
      <c r="A1094" s="67"/>
      <c r="B1094" s="67"/>
      <c r="C1094" s="67"/>
      <c r="D1094" s="67"/>
      <c r="E1094" s="28"/>
      <c r="F1094" s="67"/>
      <c r="G1094" s="67"/>
      <c r="H1094" s="67"/>
      <c r="I1094" s="67"/>
      <c r="J1094" s="97"/>
      <c r="K1094" s="67"/>
      <c r="L1094" s="67"/>
      <c r="M1094" s="67"/>
      <c r="N1094" s="67"/>
      <c r="O1094" s="67"/>
      <c r="P1094" s="67"/>
      <c r="Q1094" s="67"/>
      <c r="R1094" s="67"/>
      <c r="S1094" s="67"/>
      <c r="T1094" s="67"/>
      <c r="U1094" s="67"/>
      <c r="V1094" s="67"/>
      <c r="W1094" s="67"/>
      <c r="X1094" s="67"/>
      <c r="Y1094" s="67"/>
      <c r="Z1094" s="67"/>
    </row>
    <row r="1095" spans="1:26" ht="16.5" x14ac:dyDescent="0.45">
      <c r="A1095" s="67"/>
      <c r="B1095" s="67"/>
      <c r="C1095" s="67"/>
      <c r="D1095" s="67"/>
      <c r="E1095" s="28"/>
      <c r="F1095" s="67"/>
      <c r="G1095" s="67"/>
      <c r="H1095" s="67"/>
      <c r="I1095" s="67"/>
      <c r="J1095" s="97"/>
      <c r="K1095" s="67"/>
      <c r="L1095" s="67"/>
      <c r="M1095" s="67"/>
      <c r="N1095" s="67"/>
      <c r="O1095" s="67"/>
      <c r="P1095" s="67"/>
      <c r="Q1095" s="67"/>
      <c r="R1095" s="67"/>
      <c r="S1095" s="67"/>
      <c r="T1095" s="67"/>
      <c r="U1095" s="67"/>
      <c r="V1095" s="67"/>
      <c r="W1095" s="67"/>
      <c r="X1095" s="67"/>
      <c r="Y1095" s="67"/>
      <c r="Z1095" s="67"/>
    </row>
    <row r="1096" spans="1:26" ht="16.5" x14ac:dyDescent="0.45">
      <c r="A1096" s="67"/>
      <c r="B1096" s="67"/>
      <c r="C1096" s="67"/>
      <c r="D1096" s="67"/>
      <c r="E1096" s="28"/>
      <c r="F1096" s="67"/>
      <c r="G1096" s="67"/>
      <c r="H1096" s="67"/>
      <c r="I1096" s="67"/>
      <c r="J1096" s="97"/>
      <c r="K1096" s="67"/>
      <c r="L1096" s="67"/>
      <c r="M1096" s="67"/>
      <c r="N1096" s="67"/>
      <c r="O1096" s="67"/>
      <c r="P1096" s="67"/>
      <c r="Q1096" s="67"/>
      <c r="R1096" s="67"/>
      <c r="S1096" s="67"/>
      <c r="T1096" s="67"/>
      <c r="U1096" s="67"/>
      <c r="V1096" s="67"/>
      <c r="W1096" s="67"/>
      <c r="X1096" s="67"/>
      <c r="Y1096" s="67"/>
      <c r="Z1096" s="67"/>
    </row>
    <row r="1097" spans="1:26" ht="16.5" x14ac:dyDescent="0.45">
      <c r="A1097" s="67"/>
      <c r="B1097" s="67"/>
      <c r="C1097" s="67"/>
      <c r="D1097" s="67"/>
      <c r="E1097" s="28"/>
      <c r="F1097" s="67"/>
      <c r="G1097" s="67"/>
      <c r="H1097" s="67"/>
      <c r="I1097" s="67"/>
      <c r="J1097" s="97"/>
      <c r="K1097" s="67"/>
      <c r="L1097" s="67"/>
      <c r="M1097" s="67"/>
      <c r="N1097" s="67"/>
      <c r="O1097" s="67"/>
      <c r="P1097" s="67"/>
      <c r="Q1097" s="67"/>
      <c r="R1097" s="67"/>
      <c r="S1097" s="67"/>
      <c r="T1097" s="67"/>
      <c r="U1097" s="67"/>
      <c r="V1097" s="67"/>
      <c r="W1097" s="67"/>
      <c r="X1097" s="67"/>
      <c r="Y1097" s="67"/>
      <c r="Z1097" s="67"/>
    </row>
    <row r="1098" spans="1:26" ht="16.5" x14ac:dyDescent="0.45">
      <c r="A1098" s="67"/>
      <c r="B1098" s="67"/>
      <c r="C1098" s="67"/>
      <c r="D1098" s="67"/>
      <c r="E1098" s="28"/>
      <c r="F1098" s="67"/>
      <c r="G1098" s="67"/>
      <c r="H1098" s="67"/>
      <c r="I1098" s="67"/>
      <c r="J1098" s="97"/>
      <c r="K1098" s="67"/>
      <c r="L1098" s="67"/>
      <c r="M1098" s="67"/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X1098" s="67"/>
      <c r="Y1098" s="67"/>
      <c r="Z1098" s="67"/>
    </row>
    <row r="1099" spans="1:26" ht="16.5" x14ac:dyDescent="0.45">
      <c r="A1099" s="67"/>
      <c r="B1099" s="67"/>
      <c r="C1099" s="67"/>
      <c r="D1099" s="67"/>
      <c r="E1099" s="28"/>
      <c r="F1099" s="67"/>
      <c r="G1099" s="67"/>
      <c r="H1099" s="67"/>
      <c r="I1099" s="67"/>
      <c r="J1099" s="97"/>
      <c r="K1099" s="67"/>
      <c r="L1099" s="67"/>
      <c r="M1099" s="67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67"/>
      <c r="Z1099" s="67"/>
    </row>
    <row r="1100" spans="1:26" ht="16.5" x14ac:dyDescent="0.45">
      <c r="A1100" s="67"/>
      <c r="B1100" s="67"/>
      <c r="C1100" s="67"/>
      <c r="D1100" s="67"/>
      <c r="E1100" s="28"/>
      <c r="F1100" s="67"/>
      <c r="G1100" s="67"/>
      <c r="H1100" s="67"/>
      <c r="I1100" s="67"/>
      <c r="J1100" s="97"/>
      <c r="K1100" s="67"/>
      <c r="L1100" s="67"/>
      <c r="M1100" s="67"/>
      <c r="N1100" s="67"/>
      <c r="O1100" s="67"/>
      <c r="P1100" s="67"/>
      <c r="Q1100" s="67"/>
      <c r="R1100" s="67"/>
      <c r="S1100" s="67"/>
      <c r="T1100" s="67"/>
      <c r="U1100" s="67"/>
      <c r="V1100" s="67"/>
      <c r="W1100" s="67"/>
      <c r="X1100" s="67"/>
      <c r="Y1100" s="67"/>
      <c r="Z1100" s="67"/>
    </row>
    <row r="1101" spans="1:26" ht="16.5" x14ac:dyDescent="0.45">
      <c r="A1101" s="67"/>
      <c r="B1101" s="67"/>
      <c r="C1101" s="67"/>
      <c r="D1101" s="67"/>
      <c r="E1101" s="28"/>
      <c r="F1101" s="67"/>
      <c r="G1101" s="67"/>
      <c r="H1101" s="67"/>
      <c r="I1101" s="67"/>
      <c r="J1101" s="97"/>
      <c r="K1101" s="67"/>
      <c r="L1101" s="67"/>
      <c r="M1101" s="67"/>
      <c r="N1101" s="67"/>
      <c r="O1101" s="67"/>
      <c r="P1101" s="67"/>
      <c r="Q1101" s="67"/>
      <c r="R1101" s="67"/>
      <c r="S1101" s="67"/>
      <c r="T1101" s="67"/>
      <c r="U1101" s="67"/>
      <c r="V1101" s="67"/>
      <c r="W1101" s="67"/>
      <c r="X1101" s="67"/>
      <c r="Y1101" s="67"/>
      <c r="Z1101" s="67"/>
    </row>
    <row r="1102" spans="1:26" ht="16.5" x14ac:dyDescent="0.45">
      <c r="A1102" s="67"/>
      <c r="B1102" s="67"/>
      <c r="C1102" s="67"/>
      <c r="D1102" s="67"/>
      <c r="E1102" s="28"/>
      <c r="F1102" s="67"/>
      <c r="G1102" s="67"/>
      <c r="H1102" s="67"/>
      <c r="I1102" s="67"/>
      <c r="J1102" s="97"/>
      <c r="K1102" s="67"/>
      <c r="L1102" s="67"/>
      <c r="M1102" s="67"/>
      <c r="N1102" s="67"/>
      <c r="O1102" s="67"/>
      <c r="P1102" s="67"/>
      <c r="Q1102" s="67"/>
      <c r="R1102" s="67"/>
      <c r="S1102" s="67"/>
      <c r="T1102" s="67"/>
      <c r="U1102" s="67"/>
      <c r="V1102" s="67"/>
      <c r="W1102" s="67"/>
      <c r="X1102" s="67"/>
      <c r="Y1102" s="67"/>
      <c r="Z1102" s="67"/>
    </row>
    <row r="1103" spans="1:26" ht="16.5" x14ac:dyDescent="0.45">
      <c r="A1103" s="67"/>
      <c r="B1103" s="67"/>
      <c r="C1103" s="67"/>
      <c r="D1103" s="67"/>
      <c r="E1103" s="28"/>
      <c r="F1103" s="67"/>
      <c r="G1103" s="67"/>
      <c r="H1103" s="67"/>
      <c r="I1103" s="67"/>
      <c r="J1103" s="97"/>
      <c r="K1103" s="67"/>
      <c r="L1103" s="67"/>
      <c r="M1103" s="67"/>
      <c r="N1103" s="67"/>
      <c r="O1103" s="67"/>
      <c r="P1103" s="67"/>
      <c r="Q1103" s="67"/>
      <c r="R1103" s="67"/>
      <c r="S1103" s="67"/>
      <c r="T1103" s="67"/>
      <c r="U1103" s="67"/>
      <c r="V1103" s="67"/>
      <c r="W1103" s="67"/>
      <c r="X1103" s="67"/>
      <c r="Y1103" s="67"/>
      <c r="Z1103" s="67"/>
    </row>
    <row r="1104" spans="1:26" ht="16.5" x14ac:dyDescent="0.45">
      <c r="A1104" s="67"/>
      <c r="B1104" s="67"/>
      <c r="C1104" s="67"/>
      <c r="D1104" s="67"/>
      <c r="E1104" s="28"/>
      <c r="F1104" s="67"/>
      <c r="G1104" s="67"/>
      <c r="H1104" s="67"/>
      <c r="I1104" s="67"/>
      <c r="J1104" s="97"/>
      <c r="K1104" s="67"/>
      <c r="L1104" s="67"/>
      <c r="M1104" s="67"/>
      <c r="N1104" s="67"/>
      <c r="O1104" s="67"/>
      <c r="P1104" s="67"/>
      <c r="Q1104" s="67"/>
      <c r="R1104" s="67"/>
      <c r="S1104" s="67"/>
      <c r="T1104" s="67"/>
      <c r="U1104" s="67"/>
      <c r="V1104" s="67"/>
      <c r="W1104" s="67"/>
      <c r="X1104" s="67"/>
      <c r="Y1104" s="67"/>
      <c r="Z1104" s="67"/>
    </row>
    <row r="1105" spans="1:26" ht="16.5" x14ac:dyDescent="0.45">
      <c r="A1105" s="67"/>
      <c r="B1105" s="67"/>
      <c r="C1105" s="67"/>
      <c r="D1105" s="67"/>
      <c r="E1105" s="28"/>
      <c r="F1105" s="67"/>
      <c r="G1105" s="67"/>
      <c r="H1105" s="67"/>
      <c r="I1105" s="67"/>
      <c r="J1105" s="97"/>
      <c r="K1105" s="67"/>
      <c r="L1105" s="67"/>
      <c r="M1105" s="67"/>
      <c r="N1105" s="67"/>
      <c r="O1105" s="67"/>
      <c r="P1105" s="67"/>
      <c r="Q1105" s="67"/>
      <c r="R1105" s="67"/>
      <c r="S1105" s="67"/>
      <c r="T1105" s="67"/>
      <c r="U1105" s="67"/>
      <c r="V1105" s="67"/>
      <c r="W1105" s="67"/>
      <c r="X1105" s="67"/>
      <c r="Y1105" s="67"/>
      <c r="Z1105" s="67"/>
    </row>
    <row r="1106" spans="1:26" ht="16.5" x14ac:dyDescent="0.45">
      <c r="A1106" s="67"/>
      <c r="B1106" s="67"/>
      <c r="C1106" s="67"/>
      <c r="D1106" s="67"/>
      <c r="E1106" s="28"/>
      <c r="F1106" s="67"/>
      <c r="G1106" s="67"/>
      <c r="H1106" s="67"/>
      <c r="I1106" s="67"/>
      <c r="J1106" s="97"/>
      <c r="K1106" s="67"/>
      <c r="L1106" s="67"/>
      <c r="M1106" s="67"/>
      <c r="N1106" s="67"/>
      <c r="O1106" s="67"/>
      <c r="P1106" s="67"/>
      <c r="Q1106" s="67"/>
      <c r="R1106" s="67"/>
      <c r="S1106" s="67"/>
      <c r="T1106" s="67"/>
      <c r="U1106" s="67"/>
      <c r="V1106" s="67"/>
      <c r="W1106" s="67"/>
      <c r="X1106" s="67"/>
      <c r="Y1106" s="67"/>
      <c r="Z1106" s="67"/>
    </row>
    <row r="1107" spans="1:26" ht="16.5" x14ac:dyDescent="0.45">
      <c r="A1107" s="67"/>
      <c r="B1107" s="67"/>
      <c r="C1107" s="67"/>
      <c r="D1107" s="67"/>
      <c r="E1107" s="28"/>
      <c r="F1107" s="67"/>
      <c r="G1107" s="67"/>
      <c r="H1107" s="67"/>
      <c r="I1107" s="67"/>
      <c r="J1107" s="97"/>
      <c r="K1107" s="67"/>
      <c r="L1107" s="67"/>
      <c r="M1107" s="67"/>
      <c r="N1107" s="67"/>
      <c r="O1107" s="67"/>
      <c r="P1107" s="67"/>
      <c r="Q1107" s="67"/>
      <c r="R1107" s="67"/>
      <c r="S1107" s="67"/>
      <c r="T1107" s="67"/>
      <c r="U1107" s="67"/>
      <c r="V1107" s="67"/>
      <c r="W1107" s="67"/>
      <c r="X1107" s="67"/>
      <c r="Y1107" s="67"/>
      <c r="Z1107" s="67"/>
    </row>
    <row r="1108" spans="1:26" ht="16.5" x14ac:dyDescent="0.45">
      <c r="A1108" s="67"/>
      <c r="B1108" s="67"/>
      <c r="C1108" s="67"/>
      <c r="D1108" s="67"/>
      <c r="E1108" s="28"/>
      <c r="F1108" s="67"/>
      <c r="G1108" s="67"/>
      <c r="H1108" s="67"/>
      <c r="I1108" s="67"/>
      <c r="J1108" s="97"/>
      <c r="K1108" s="67"/>
      <c r="L1108" s="67"/>
      <c r="M1108" s="67"/>
      <c r="N1108" s="67"/>
      <c r="O1108" s="67"/>
      <c r="P1108" s="67"/>
      <c r="Q1108" s="67"/>
      <c r="R1108" s="67"/>
      <c r="S1108" s="67"/>
      <c r="T1108" s="67"/>
      <c r="U1108" s="67"/>
      <c r="V1108" s="67"/>
      <c r="W1108" s="67"/>
      <c r="X1108" s="67"/>
      <c r="Y1108" s="67"/>
      <c r="Z1108" s="67"/>
    </row>
    <row r="1109" spans="1:26" ht="16.5" x14ac:dyDescent="0.45">
      <c r="A1109" s="67"/>
      <c r="B1109" s="67"/>
      <c r="C1109" s="67"/>
      <c r="D1109" s="67"/>
      <c r="E1109" s="28"/>
      <c r="F1109" s="67"/>
      <c r="G1109" s="67"/>
      <c r="H1109" s="67"/>
      <c r="I1109" s="67"/>
      <c r="J1109" s="97"/>
      <c r="K1109" s="67"/>
      <c r="L1109" s="67"/>
      <c r="M1109" s="67"/>
      <c r="N1109" s="67"/>
      <c r="O1109" s="67"/>
      <c r="P1109" s="67"/>
      <c r="Q1109" s="67"/>
      <c r="R1109" s="67"/>
      <c r="S1109" s="67"/>
      <c r="T1109" s="67"/>
      <c r="U1109" s="67"/>
      <c r="V1109" s="67"/>
      <c r="W1109" s="67"/>
      <c r="X1109" s="67"/>
      <c r="Y1109" s="67"/>
      <c r="Z1109" s="67"/>
    </row>
    <row r="1110" spans="1:26" ht="16.5" x14ac:dyDescent="0.45">
      <c r="A1110" s="67"/>
      <c r="B1110" s="67"/>
      <c r="C1110" s="67"/>
      <c r="D1110" s="67"/>
      <c r="E1110" s="28"/>
      <c r="F1110" s="67"/>
      <c r="G1110" s="67"/>
      <c r="H1110" s="67"/>
      <c r="I1110" s="67"/>
      <c r="J1110" s="97"/>
      <c r="K1110" s="67"/>
      <c r="L1110" s="67"/>
      <c r="M1110" s="67"/>
      <c r="N1110" s="67"/>
      <c r="O1110" s="67"/>
      <c r="P1110" s="67"/>
      <c r="Q1110" s="67"/>
      <c r="R1110" s="67"/>
      <c r="S1110" s="67"/>
      <c r="T1110" s="67"/>
      <c r="U1110" s="67"/>
      <c r="V1110" s="67"/>
      <c r="W1110" s="67"/>
      <c r="X1110" s="67"/>
      <c r="Y1110" s="67"/>
      <c r="Z1110" s="67"/>
    </row>
    <row r="1111" spans="1:26" ht="16.5" x14ac:dyDescent="0.45">
      <c r="A1111" s="67"/>
      <c r="B1111" s="67"/>
      <c r="C1111" s="67"/>
      <c r="D1111" s="67"/>
      <c r="E1111" s="28"/>
      <c r="F1111" s="67"/>
      <c r="G1111" s="67"/>
      <c r="H1111" s="67"/>
      <c r="I1111" s="67"/>
      <c r="J1111" s="97"/>
      <c r="K1111" s="67"/>
      <c r="L1111" s="67"/>
      <c r="M1111" s="67"/>
      <c r="N1111" s="67"/>
      <c r="O1111" s="67"/>
      <c r="P1111" s="67"/>
      <c r="Q1111" s="67"/>
      <c r="R1111" s="67"/>
      <c r="S1111" s="67"/>
      <c r="T1111" s="67"/>
      <c r="U1111" s="67"/>
      <c r="V1111" s="67"/>
      <c r="W1111" s="67"/>
      <c r="X1111" s="67"/>
      <c r="Y1111" s="67"/>
      <c r="Z1111" s="67"/>
    </row>
    <row r="1112" spans="1:26" ht="16.5" x14ac:dyDescent="0.45">
      <c r="A1112" s="67"/>
      <c r="B1112" s="67"/>
      <c r="C1112" s="67"/>
      <c r="D1112" s="67"/>
      <c r="E1112" s="28"/>
      <c r="F1112" s="67"/>
      <c r="G1112" s="67"/>
      <c r="H1112" s="67"/>
      <c r="I1112" s="67"/>
      <c r="J1112" s="97"/>
      <c r="K1112" s="67"/>
      <c r="L1112" s="67"/>
      <c r="M1112" s="67"/>
      <c r="N1112" s="67"/>
      <c r="O1112" s="67"/>
      <c r="P1112" s="67"/>
      <c r="Q1112" s="67"/>
      <c r="R1112" s="67"/>
      <c r="S1112" s="67"/>
      <c r="T1112" s="67"/>
      <c r="U1112" s="67"/>
      <c r="V1112" s="67"/>
      <c r="W1112" s="67"/>
      <c r="X1112" s="67"/>
      <c r="Y1112" s="67"/>
      <c r="Z1112" s="67"/>
    </row>
    <row r="1113" spans="1:26" ht="16.5" x14ac:dyDescent="0.45">
      <c r="A1113" s="67"/>
      <c r="B1113" s="67"/>
      <c r="C1113" s="67"/>
      <c r="D1113" s="67"/>
      <c r="E1113" s="28"/>
      <c r="F1113" s="67"/>
      <c r="G1113" s="67"/>
      <c r="H1113" s="67"/>
      <c r="I1113" s="67"/>
      <c r="J1113" s="97"/>
      <c r="K1113" s="67"/>
      <c r="L1113" s="67"/>
      <c r="M1113" s="67"/>
      <c r="N1113" s="67"/>
      <c r="O1113" s="67"/>
      <c r="P1113" s="67"/>
      <c r="Q1113" s="67"/>
      <c r="R1113" s="67"/>
      <c r="S1113" s="67"/>
      <c r="T1113" s="67"/>
      <c r="U1113" s="67"/>
      <c r="V1113" s="67"/>
      <c r="W1113" s="67"/>
      <c r="X1113" s="67"/>
      <c r="Y1113" s="67"/>
      <c r="Z1113" s="67"/>
    </row>
    <row r="1114" spans="1:26" ht="16.5" x14ac:dyDescent="0.45">
      <c r="A1114" s="67"/>
      <c r="B1114" s="67"/>
      <c r="C1114" s="67"/>
      <c r="D1114" s="67"/>
      <c r="E1114" s="28"/>
      <c r="F1114" s="67"/>
      <c r="G1114" s="67"/>
      <c r="H1114" s="67"/>
      <c r="I1114" s="67"/>
      <c r="J1114" s="97"/>
      <c r="K1114" s="67"/>
      <c r="L1114" s="67"/>
      <c r="M1114" s="67"/>
      <c r="N1114" s="67"/>
      <c r="O1114" s="67"/>
      <c r="P1114" s="67"/>
      <c r="Q1114" s="67"/>
      <c r="R1114" s="67"/>
      <c r="S1114" s="67"/>
      <c r="T1114" s="67"/>
      <c r="U1114" s="67"/>
      <c r="V1114" s="67"/>
      <c r="W1114" s="67"/>
      <c r="X1114" s="67"/>
      <c r="Y1114" s="67"/>
      <c r="Z1114" s="67"/>
    </row>
    <row r="1115" spans="1:26" ht="16.5" x14ac:dyDescent="0.45">
      <c r="A1115" s="67"/>
      <c r="B1115" s="67"/>
      <c r="C1115" s="67"/>
      <c r="D1115" s="67"/>
      <c r="E1115" s="28"/>
      <c r="F1115" s="67"/>
      <c r="G1115" s="67"/>
      <c r="H1115" s="67"/>
      <c r="I1115" s="67"/>
      <c r="J1115" s="97"/>
      <c r="K1115" s="67"/>
      <c r="L1115" s="67"/>
      <c r="M1115" s="67"/>
      <c r="N1115" s="67"/>
      <c r="O1115" s="67"/>
      <c r="P1115" s="67"/>
      <c r="Q1115" s="67"/>
      <c r="R1115" s="67"/>
      <c r="S1115" s="67"/>
      <c r="T1115" s="67"/>
      <c r="U1115" s="67"/>
      <c r="V1115" s="67"/>
      <c r="W1115" s="67"/>
      <c r="X1115" s="67"/>
      <c r="Y1115" s="67"/>
      <c r="Z1115" s="67"/>
    </row>
    <row r="1116" spans="1:26" ht="16.5" x14ac:dyDescent="0.45">
      <c r="A1116" s="67"/>
      <c r="B1116" s="67"/>
      <c r="C1116" s="67"/>
      <c r="D1116" s="67"/>
      <c r="E1116" s="28"/>
      <c r="F1116" s="67"/>
      <c r="G1116" s="67"/>
      <c r="H1116" s="67"/>
      <c r="I1116" s="67"/>
      <c r="J1116" s="97"/>
      <c r="K1116" s="67"/>
      <c r="L1116" s="67"/>
      <c r="M1116" s="67"/>
      <c r="N1116" s="67"/>
      <c r="O1116" s="67"/>
      <c r="P1116" s="67"/>
      <c r="Q1116" s="67"/>
      <c r="R1116" s="67"/>
      <c r="S1116" s="67"/>
      <c r="T1116" s="67"/>
      <c r="U1116" s="67"/>
      <c r="V1116" s="67"/>
      <c r="W1116" s="67"/>
      <c r="X1116" s="67"/>
      <c r="Y1116" s="67"/>
      <c r="Z1116" s="67"/>
    </row>
    <row r="1117" spans="1:26" ht="16.5" x14ac:dyDescent="0.45">
      <c r="A1117" s="67"/>
      <c r="B1117" s="67"/>
      <c r="C1117" s="67"/>
      <c r="D1117" s="67"/>
      <c r="E1117" s="28"/>
      <c r="F1117" s="67"/>
      <c r="G1117" s="67"/>
      <c r="H1117" s="67"/>
      <c r="I1117" s="67"/>
      <c r="J1117" s="97"/>
      <c r="K1117" s="67"/>
      <c r="L1117" s="67"/>
      <c r="M1117" s="67"/>
      <c r="N1117" s="67"/>
      <c r="O1117" s="67"/>
      <c r="P1117" s="67"/>
      <c r="Q1117" s="67"/>
      <c r="R1117" s="67"/>
      <c r="S1117" s="67"/>
      <c r="T1117" s="67"/>
      <c r="U1117" s="67"/>
      <c r="V1117" s="67"/>
      <c r="W1117" s="67"/>
      <c r="X1117" s="67"/>
      <c r="Y1117" s="67"/>
      <c r="Z1117" s="67"/>
    </row>
    <row r="1118" spans="1:26" ht="16.5" x14ac:dyDescent="0.45">
      <c r="A1118" s="67"/>
      <c r="B1118" s="67"/>
      <c r="C1118" s="67"/>
      <c r="D1118" s="67"/>
      <c r="E1118" s="28"/>
      <c r="F1118" s="67"/>
      <c r="G1118" s="67"/>
      <c r="H1118" s="67"/>
      <c r="I1118" s="67"/>
      <c r="J1118" s="97"/>
      <c r="K1118" s="67"/>
      <c r="L1118" s="67"/>
      <c r="M1118" s="67"/>
      <c r="N1118" s="67"/>
      <c r="O1118" s="67"/>
      <c r="P1118" s="67"/>
      <c r="Q1118" s="67"/>
      <c r="R1118" s="67"/>
      <c r="S1118" s="67"/>
      <c r="T1118" s="67"/>
      <c r="U1118" s="67"/>
      <c r="V1118" s="67"/>
      <c r="W1118" s="67"/>
      <c r="X1118" s="67"/>
      <c r="Y1118" s="67"/>
      <c r="Z1118" s="67"/>
    </row>
    <row r="1119" spans="1:26" ht="16.5" x14ac:dyDescent="0.45">
      <c r="A1119" s="67"/>
      <c r="B1119" s="67"/>
      <c r="C1119" s="67"/>
      <c r="D1119" s="67"/>
      <c r="E1119" s="28"/>
      <c r="F1119" s="67"/>
      <c r="G1119" s="67"/>
      <c r="H1119" s="67"/>
      <c r="I1119" s="67"/>
      <c r="J1119" s="97"/>
      <c r="K1119" s="67"/>
      <c r="L1119" s="67"/>
      <c r="M1119" s="67"/>
      <c r="N1119" s="67"/>
      <c r="O1119" s="67"/>
      <c r="P1119" s="67"/>
      <c r="Q1119" s="67"/>
      <c r="R1119" s="67"/>
      <c r="S1119" s="67"/>
      <c r="T1119" s="67"/>
      <c r="U1119" s="67"/>
      <c r="V1119" s="67"/>
      <c r="W1119" s="67"/>
      <c r="X1119" s="67"/>
      <c r="Y1119" s="67"/>
      <c r="Z1119" s="67"/>
    </row>
    <row r="1120" spans="1:26" ht="16.5" x14ac:dyDescent="0.45">
      <c r="A1120" s="67"/>
      <c r="B1120" s="67"/>
      <c r="C1120" s="67"/>
      <c r="D1120" s="67"/>
      <c r="E1120" s="28"/>
      <c r="F1120" s="67"/>
      <c r="G1120" s="67"/>
      <c r="H1120" s="67"/>
      <c r="I1120" s="67"/>
      <c r="J1120" s="97"/>
      <c r="K1120" s="67"/>
      <c r="L1120" s="67"/>
      <c r="M1120" s="67"/>
      <c r="N1120" s="67"/>
      <c r="O1120" s="67"/>
      <c r="P1120" s="67"/>
      <c r="Q1120" s="67"/>
      <c r="R1120" s="67"/>
      <c r="S1120" s="67"/>
      <c r="T1120" s="67"/>
      <c r="U1120" s="67"/>
      <c r="V1120" s="67"/>
      <c r="W1120" s="67"/>
      <c r="X1120" s="67"/>
      <c r="Y1120" s="67"/>
      <c r="Z1120" s="67"/>
    </row>
    <row r="1121" spans="1:26" ht="16.5" x14ac:dyDescent="0.45">
      <c r="A1121" s="67"/>
      <c r="B1121" s="67"/>
      <c r="C1121" s="67"/>
      <c r="D1121" s="67"/>
      <c r="E1121" s="28"/>
      <c r="F1121" s="67"/>
      <c r="G1121" s="67"/>
      <c r="H1121" s="67"/>
      <c r="I1121" s="67"/>
      <c r="J1121" s="97"/>
      <c r="K1121" s="67"/>
      <c r="L1121" s="67"/>
      <c r="M1121" s="67"/>
      <c r="N1121" s="67"/>
      <c r="O1121" s="67"/>
      <c r="P1121" s="67"/>
      <c r="Q1121" s="67"/>
      <c r="R1121" s="67"/>
      <c r="S1121" s="67"/>
      <c r="T1121" s="67"/>
      <c r="U1121" s="67"/>
      <c r="V1121" s="67"/>
      <c r="W1121" s="67"/>
      <c r="X1121" s="67"/>
      <c r="Y1121" s="67"/>
      <c r="Z1121" s="67"/>
    </row>
    <row r="1122" spans="1:26" ht="16.5" x14ac:dyDescent="0.45">
      <c r="A1122" s="67"/>
      <c r="B1122" s="67"/>
      <c r="C1122" s="67"/>
      <c r="D1122" s="67"/>
      <c r="E1122" s="28"/>
      <c r="F1122" s="67"/>
      <c r="G1122" s="67"/>
      <c r="H1122" s="67"/>
      <c r="I1122" s="67"/>
      <c r="J1122" s="97"/>
      <c r="K1122" s="67"/>
      <c r="L1122" s="67"/>
      <c r="M1122" s="67"/>
      <c r="N1122" s="67"/>
      <c r="O1122" s="67"/>
      <c r="P1122" s="67"/>
      <c r="Q1122" s="67"/>
      <c r="R1122" s="67"/>
      <c r="S1122" s="67"/>
      <c r="T1122" s="67"/>
      <c r="U1122" s="67"/>
      <c r="V1122" s="67"/>
      <c r="W1122" s="67"/>
      <c r="X1122" s="67"/>
      <c r="Y1122" s="67"/>
      <c r="Z1122" s="67"/>
    </row>
    <row r="1123" spans="1:26" ht="16.5" x14ac:dyDescent="0.45">
      <c r="A1123" s="67"/>
      <c r="B1123" s="67"/>
      <c r="C1123" s="67"/>
      <c r="D1123" s="67"/>
      <c r="E1123" s="28"/>
      <c r="F1123" s="67"/>
      <c r="G1123" s="67"/>
      <c r="H1123" s="67"/>
      <c r="I1123" s="67"/>
      <c r="J1123" s="97"/>
      <c r="K1123" s="67"/>
      <c r="L1123" s="67"/>
      <c r="M1123" s="67"/>
      <c r="N1123" s="67"/>
      <c r="O1123" s="67"/>
      <c r="P1123" s="67"/>
      <c r="Q1123" s="67"/>
      <c r="R1123" s="67"/>
      <c r="S1123" s="67"/>
      <c r="T1123" s="67"/>
      <c r="U1123" s="67"/>
      <c r="V1123" s="67"/>
      <c r="W1123" s="67"/>
      <c r="X1123" s="67"/>
      <c r="Y1123" s="67"/>
      <c r="Z1123" s="67"/>
    </row>
    <row r="1124" spans="1:26" ht="16.5" x14ac:dyDescent="0.45">
      <c r="A1124" s="67"/>
      <c r="B1124" s="67"/>
      <c r="C1124" s="67"/>
      <c r="D1124" s="67"/>
      <c r="E1124" s="28"/>
      <c r="F1124" s="67"/>
      <c r="G1124" s="67"/>
      <c r="H1124" s="67"/>
      <c r="I1124" s="67"/>
      <c r="J1124" s="97"/>
      <c r="K1124" s="67"/>
      <c r="L1124" s="67"/>
      <c r="M1124" s="67"/>
      <c r="N1124" s="67"/>
      <c r="O1124" s="67"/>
      <c r="P1124" s="67"/>
      <c r="Q1124" s="67"/>
      <c r="R1124" s="67"/>
      <c r="S1124" s="67"/>
      <c r="T1124" s="67"/>
      <c r="U1124" s="67"/>
      <c r="V1124" s="67"/>
      <c r="W1124" s="67"/>
      <c r="X1124" s="67"/>
      <c r="Y1124" s="67"/>
      <c r="Z1124" s="67"/>
    </row>
    <row r="1125" spans="1:26" ht="16.5" x14ac:dyDescent="0.45">
      <c r="A1125" s="67"/>
      <c r="B1125" s="67"/>
      <c r="C1125" s="67"/>
      <c r="D1125" s="67"/>
      <c r="E1125" s="28"/>
      <c r="F1125" s="67"/>
      <c r="G1125" s="67"/>
      <c r="H1125" s="67"/>
      <c r="I1125" s="67"/>
      <c r="J1125" s="97"/>
      <c r="K1125" s="67"/>
      <c r="L1125" s="67"/>
      <c r="M1125" s="67"/>
      <c r="N1125" s="67"/>
      <c r="O1125" s="67"/>
      <c r="P1125" s="67"/>
      <c r="Q1125" s="67"/>
      <c r="R1125" s="67"/>
      <c r="S1125" s="67"/>
      <c r="T1125" s="67"/>
      <c r="U1125" s="67"/>
      <c r="V1125" s="67"/>
      <c r="W1125" s="67"/>
      <c r="X1125" s="67"/>
      <c r="Y1125" s="67"/>
      <c r="Z1125" s="67"/>
    </row>
    <row r="1126" spans="1:26" ht="16.5" x14ac:dyDescent="0.45">
      <c r="A1126" s="67"/>
      <c r="B1126" s="67"/>
      <c r="C1126" s="67"/>
      <c r="D1126" s="67"/>
      <c r="E1126" s="28"/>
      <c r="F1126" s="67"/>
      <c r="G1126" s="67"/>
      <c r="H1126" s="67"/>
      <c r="I1126" s="67"/>
      <c r="J1126" s="97"/>
      <c r="K1126" s="67"/>
      <c r="L1126" s="67"/>
      <c r="M1126" s="67"/>
      <c r="N1126" s="67"/>
      <c r="O1126" s="67"/>
      <c r="P1126" s="67"/>
      <c r="Q1126" s="67"/>
      <c r="R1126" s="67"/>
      <c r="S1126" s="67"/>
      <c r="T1126" s="67"/>
      <c r="U1126" s="67"/>
      <c r="V1126" s="67"/>
      <c r="W1126" s="67"/>
      <c r="X1126" s="67"/>
      <c r="Y1126" s="67"/>
      <c r="Z1126" s="67"/>
    </row>
    <row r="1127" spans="1:26" ht="16.5" x14ac:dyDescent="0.45">
      <c r="A1127" s="67"/>
      <c r="B1127" s="67"/>
      <c r="C1127" s="67"/>
      <c r="D1127" s="67"/>
      <c r="E1127" s="28"/>
      <c r="F1127" s="67"/>
      <c r="G1127" s="67"/>
      <c r="H1127" s="67"/>
      <c r="I1127" s="67"/>
      <c r="J1127" s="97"/>
      <c r="K1127" s="67"/>
      <c r="L1127" s="67"/>
      <c r="M1127" s="67"/>
      <c r="N1127" s="67"/>
      <c r="O1127" s="67"/>
      <c r="P1127" s="67"/>
      <c r="Q1127" s="67"/>
      <c r="R1127" s="67"/>
      <c r="S1127" s="67"/>
      <c r="T1127" s="67"/>
      <c r="U1127" s="67"/>
      <c r="V1127" s="67"/>
      <c r="W1127" s="67"/>
      <c r="X1127" s="67"/>
      <c r="Y1127" s="67"/>
      <c r="Z1127" s="67"/>
    </row>
    <row r="1128" spans="1:26" ht="16.5" x14ac:dyDescent="0.45">
      <c r="A1128" s="67"/>
      <c r="B1128" s="67"/>
      <c r="C1128" s="67"/>
      <c r="D1128" s="67"/>
      <c r="E1128" s="28"/>
      <c r="F1128" s="67"/>
      <c r="G1128" s="67"/>
      <c r="H1128" s="67"/>
      <c r="I1128" s="67"/>
      <c r="J1128" s="97"/>
      <c r="K1128" s="67"/>
      <c r="L1128" s="67"/>
      <c r="M1128" s="67"/>
      <c r="N1128" s="67"/>
      <c r="O1128" s="67"/>
      <c r="P1128" s="67"/>
      <c r="Q1128" s="67"/>
      <c r="R1128" s="67"/>
      <c r="S1128" s="67"/>
      <c r="T1128" s="67"/>
      <c r="U1128" s="67"/>
      <c r="V1128" s="67"/>
      <c r="W1128" s="67"/>
      <c r="X1128" s="67"/>
      <c r="Y1128" s="67"/>
      <c r="Z1128" s="67"/>
    </row>
    <row r="1129" spans="1:26" ht="16.5" x14ac:dyDescent="0.45">
      <c r="A1129" s="67"/>
      <c r="B1129" s="67"/>
      <c r="C1129" s="67"/>
      <c r="D1129" s="67"/>
      <c r="E1129" s="28"/>
      <c r="F1129" s="67"/>
      <c r="G1129" s="67"/>
      <c r="H1129" s="67"/>
      <c r="I1129" s="67"/>
      <c r="J1129" s="97"/>
      <c r="K1129" s="67"/>
      <c r="L1129" s="67"/>
      <c r="M1129" s="67"/>
      <c r="N1129" s="67"/>
      <c r="O1129" s="67"/>
      <c r="P1129" s="67"/>
      <c r="Q1129" s="67"/>
      <c r="R1129" s="67"/>
      <c r="S1129" s="67"/>
      <c r="T1129" s="67"/>
      <c r="U1129" s="67"/>
      <c r="V1129" s="67"/>
      <c r="W1129" s="67"/>
      <c r="X1129" s="67"/>
      <c r="Y1129" s="67"/>
      <c r="Z1129" s="67"/>
    </row>
    <row r="1130" spans="1:26" ht="16.5" x14ac:dyDescent="0.45">
      <c r="A1130" s="67"/>
      <c r="B1130" s="67"/>
      <c r="C1130" s="67"/>
      <c r="D1130" s="67"/>
      <c r="E1130" s="28"/>
      <c r="F1130" s="67"/>
      <c r="G1130" s="67"/>
      <c r="H1130" s="67"/>
      <c r="I1130" s="67"/>
      <c r="J1130" s="97"/>
      <c r="K1130" s="67"/>
      <c r="L1130" s="67"/>
      <c r="M1130" s="67"/>
      <c r="N1130" s="67"/>
      <c r="O1130" s="67"/>
      <c r="P1130" s="67"/>
      <c r="Q1130" s="67"/>
      <c r="R1130" s="67"/>
      <c r="S1130" s="67"/>
      <c r="T1130" s="67"/>
      <c r="U1130" s="67"/>
      <c r="V1130" s="67"/>
      <c r="W1130" s="67"/>
      <c r="X1130" s="67"/>
      <c r="Y1130" s="67"/>
      <c r="Z1130" s="67"/>
    </row>
    <row r="1131" spans="1:26" ht="16.5" x14ac:dyDescent="0.45">
      <c r="A1131" s="67"/>
      <c r="B1131" s="67"/>
      <c r="C1131" s="67"/>
      <c r="D1131" s="67"/>
      <c r="E1131" s="28"/>
      <c r="F1131" s="67"/>
      <c r="G1131" s="67"/>
      <c r="H1131" s="67"/>
      <c r="I1131" s="67"/>
      <c r="J1131" s="97"/>
      <c r="K1131" s="67"/>
      <c r="L1131" s="67"/>
      <c r="M1131" s="67"/>
      <c r="N1131" s="67"/>
      <c r="O1131" s="67"/>
      <c r="P1131" s="67"/>
      <c r="Q1131" s="67"/>
      <c r="R1131" s="67"/>
      <c r="S1131" s="67"/>
      <c r="T1131" s="67"/>
      <c r="U1131" s="67"/>
      <c r="V1131" s="67"/>
      <c r="W1131" s="67"/>
      <c r="X1131" s="67"/>
      <c r="Y1131" s="67"/>
      <c r="Z1131" s="67"/>
    </row>
    <row r="1132" spans="1:26" ht="16.5" x14ac:dyDescent="0.45">
      <c r="A1132" s="67"/>
      <c r="B1132" s="67"/>
      <c r="C1132" s="67"/>
      <c r="D1132" s="67"/>
      <c r="E1132" s="28"/>
      <c r="F1132" s="67"/>
      <c r="G1132" s="67"/>
      <c r="H1132" s="67"/>
      <c r="I1132" s="67"/>
      <c r="J1132" s="97"/>
      <c r="K1132" s="67"/>
      <c r="L1132" s="67"/>
      <c r="M1132" s="67"/>
      <c r="N1132" s="67"/>
      <c r="O1132" s="67"/>
      <c r="P1132" s="67"/>
      <c r="Q1132" s="67"/>
      <c r="R1132" s="67"/>
      <c r="S1132" s="67"/>
      <c r="T1132" s="67"/>
      <c r="U1132" s="67"/>
      <c r="V1132" s="67"/>
      <c r="W1132" s="67"/>
      <c r="X1132" s="67"/>
      <c r="Y1132" s="67"/>
      <c r="Z1132" s="67"/>
    </row>
    <row r="1133" spans="1:26" ht="16.5" x14ac:dyDescent="0.45">
      <c r="A1133" s="67"/>
      <c r="B1133" s="67"/>
      <c r="C1133" s="67"/>
      <c r="D1133" s="67"/>
      <c r="E1133" s="28"/>
      <c r="F1133" s="67"/>
      <c r="G1133" s="67"/>
      <c r="H1133" s="67"/>
      <c r="I1133" s="67"/>
      <c r="J1133" s="97"/>
      <c r="K1133" s="67"/>
      <c r="L1133" s="67"/>
      <c r="M1133" s="67"/>
      <c r="N1133" s="67"/>
      <c r="O1133" s="67"/>
      <c r="P1133" s="67"/>
      <c r="Q1133" s="67"/>
      <c r="R1133" s="67"/>
      <c r="S1133" s="67"/>
      <c r="T1133" s="67"/>
      <c r="U1133" s="67"/>
      <c r="V1133" s="67"/>
      <c r="W1133" s="67"/>
      <c r="X1133" s="67"/>
      <c r="Y1133" s="67"/>
      <c r="Z1133" s="67"/>
    </row>
    <row r="1134" spans="1:26" ht="16.5" x14ac:dyDescent="0.45">
      <c r="A1134" s="67"/>
      <c r="B1134" s="67"/>
      <c r="C1134" s="67"/>
      <c r="D1134" s="67"/>
      <c r="E1134" s="28"/>
      <c r="F1134" s="67"/>
      <c r="G1134" s="67"/>
      <c r="H1134" s="67"/>
      <c r="I1134" s="67"/>
      <c r="J1134" s="97"/>
      <c r="K1134" s="67"/>
      <c r="L1134" s="67"/>
      <c r="M1134" s="67"/>
      <c r="N1134" s="67"/>
      <c r="O1134" s="67"/>
      <c r="P1134" s="67"/>
      <c r="Q1134" s="67"/>
      <c r="R1134" s="67"/>
      <c r="S1134" s="67"/>
      <c r="T1134" s="67"/>
      <c r="U1134" s="67"/>
      <c r="V1134" s="67"/>
      <c r="W1134" s="67"/>
      <c r="X1134" s="67"/>
      <c r="Y1134" s="67"/>
      <c r="Z1134" s="67"/>
    </row>
    <row r="1135" spans="1:26" ht="16.5" x14ac:dyDescent="0.45">
      <c r="A1135" s="67"/>
      <c r="B1135" s="67"/>
      <c r="C1135" s="67"/>
      <c r="D1135" s="67"/>
      <c r="E1135" s="28"/>
      <c r="F1135" s="67"/>
      <c r="G1135" s="67"/>
      <c r="H1135" s="67"/>
      <c r="I1135" s="67"/>
      <c r="J1135" s="97"/>
      <c r="K1135" s="67"/>
      <c r="L1135" s="67"/>
      <c r="M1135" s="67"/>
      <c r="N1135" s="67"/>
      <c r="O1135" s="67"/>
      <c r="P1135" s="67"/>
      <c r="Q1135" s="67"/>
      <c r="R1135" s="67"/>
      <c r="S1135" s="67"/>
      <c r="T1135" s="67"/>
      <c r="U1135" s="67"/>
      <c r="V1135" s="67"/>
      <c r="W1135" s="67"/>
      <c r="X1135" s="67"/>
      <c r="Y1135" s="67"/>
      <c r="Z1135" s="67"/>
    </row>
    <row r="1136" spans="1:26" ht="16.5" x14ac:dyDescent="0.45">
      <c r="A1136" s="67"/>
      <c r="B1136" s="67"/>
      <c r="C1136" s="67"/>
      <c r="D1136" s="67"/>
      <c r="E1136" s="28"/>
      <c r="F1136" s="67"/>
      <c r="G1136" s="67"/>
      <c r="H1136" s="67"/>
      <c r="I1136" s="67"/>
      <c r="J1136" s="97"/>
      <c r="K1136" s="67"/>
      <c r="L1136" s="67"/>
      <c r="M1136" s="67"/>
      <c r="N1136" s="67"/>
      <c r="O1136" s="67"/>
      <c r="P1136" s="67"/>
      <c r="Q1136" s="67"/>
      <c r="R1136" s="67"/>
      <c r="S1136" s="67"/>
      <c r="T1136" s="67"/>
      <c r="U1136" s="67"/>
      <c r="V1136" s="67"/>
      <c r="W1136" s="67"/>
      <c r="X1136" s="67"/>
      <c r="Y1136" s="67"/>
      <c r="Z1136" s="67"/>
    </row>
    <row r="1137" spans="1:26" ht="16.5" x14ac:dyDescent="0.45">
      <c r="A1137" s="67"/>
      <c r="B1137" s="67"/>
      <c r="C1137" s="67"/>
      <c r="D1137" s="67"/>
      <c r="E1137" s="28"/>
      <c r="F1137" s="67"/>
      <c r="G1137" s="67"/>
      <c r="H1137" s="67"/>
      <c r="I1137" s="67"/>
      <c r="J1137" s="97"/>
      <c r="K1137" s="67"/>
      <c r="L1137" s="67"/>
      <c r="M1137" s="67"/>
      <c r="N1137" s="67"/>
      <c r="O1137" s="67"/>
      <c r="P1137" s="67"/>
      <c r="Q1137" s="67"/>
      <c r="R1137" s="67"/>
      <c r="S1137" s="67"/>
      <c r="T1137" s="67"/>
      <c r="U1137" s="67"/>
      <c r="V1137" s="67"/>
      <c r="W1137" s="67"/>
      <c r="X1137" s="67"/>
      <c r="Y1137" s="67"/>
      <c r="Z1137" s="67"/>
    </row>
    <row r="1138" spans="1:26" ht="16.5" x14ac:dyDescent="0.45">
      <c r="A1138" s="67"/>
      <c r="B1138" s="67"/>
      <c r="C1138" s="67"/>
      <c r="D1138" s="67"/>
      <c r="E1138" s="28"/>
      <c r="F1138" s="67"/>
      <c r="G1138" s="67"/>
      <c r="H1138" s="67"/>
      <c r="I1138" s="67"/>
      <c r="J1138" s="97"/>
      <c r="K1138" s="67"/>
      <c r="L1138" s="67"/>
      <c r="M1138" s="67"/>
      <c r="N1138" s="67"/>
      <c r="O1138" s="67"/>
      <c r="P1138" s="67"/>
      <c r="Q1138" s="67"/>
      <c r="R1138" s="67"/>
      <c r="S1138" s="67"/>
      <c r="T1138" s="67"/>
      <c r="U1138" s="67"/>
      <c r="V1138" s="67"/>
      <c r="W1138" s="67"/>
      <c r="X1138" s="67"/>
      <c r="Y1138" s="67"/>
      <c r="Z1138" s="67"/>
    </row>
    <row r="1139" spans="1:26" ht="16.5" x14ac:dyDescent="0.45">
      <c r="A1139" s="67"/>
      <c r="B1139" s="67"/>
      <c r="C1139" s="67"/>
      <c r="D1139" s="67"/>
      <c r="E1139" s="28"/>
      <c r="F1139" s="67"/>
      <c r="G1139" s="67"/>
      <c r="H1139" s="67"/>
      <c r="I1139" s="67"/>
      <c r="J1139" s="97"/>
      <c r="K1139" s="67"/>
      <c r="L1139" s="67"/>
      <c r="M1139" s="67"/>
      <c r="N1139" s="67"/>
      <c r="O1139" s="67"/>
      <c r="P1139" s="67"/>
      <c r="Q1139" s="67"/>
      <c r="R1139" s="67"/>
      <c r="S1139" s="67"/>
      <c r="T1139" s="67"/>
      <c r="U1139" s="67"/>
      <c r="V1139" s="67"/>
      <c r="W1139" s="67"/>
      <c r="X1139" s="67"/>
      <c r="Y1139" s="67"/>
      <c r="Z1139" s="67"/>
    </row>
    <row r="1140" spans="1:26" ht="16.5" x14ac:dyDescent="0.45">
      <c r="A1140" s="67"/>
      <c r="B1140" s="67"/>
      <c r="C1140" s="67"/>
      <c r="D1140" s="67"/>
      <c r="E1140" s="28"/>
      <c r="F1140" s="67"/>
      <c r="G1140" s="67"/>
      <c r="H1140" s="67"/>
      <c r="I1140" s="67"/>
      <c r="J1140" s="97"/>
      <c r="K1140" s="67"/>
      <c r="L1140" s="67"/>
      <c r="M1140" s="67"/>
      <c r="N1140" s="67"/>
      <c r="O1140" s="67"/>
      <c r="P1140" s="67"/>
      <c r="Q1140" s="67"/>
      <c r="R1140" s="67"/>
      <c r="S1140" s="67"/>
      <c r="T1140" s="67"/>
      <c r="U1140" s="67"/>
      <c r="V1140" s="67"/>
      <c r="W1140" s="67"/>
      <c r="X1140" s="67"/>
      <c r="Y1140" s="67"/>
      <c r="Z1140" s="67"/>
    </row>
    <row r="1141" spans="1:26" ht="16.5" x14ac:dyDescent="0.45">
      <c r="A1141" s="67"/>
      <c r="B1141" s="67"/>
      <c r="C1141" s="67"/>
      <c r="D1141" s="67"/>
      <c r="E1141" s="28"/>
      <c r="F1141" s="67"/>
      <c r="G1141" s="67"/>
      <c r="H1141" s="67"/>
      <c r="I1141" s="67"/>
      <c r="J1141" s="97"/>
      <c r="K1141" s="67"/>
      <c r="L1141" s="67"/>
      <c r="M1141" s="67"/>
      <c r="N1141" s="67"/>
      <c r="O1141" s="67"/>
      <c r="P1141" s="67"/>
      <c r="Q1141" s="67"/>
      <c r="R1141" s="67"/>
      <c r="S1141" s="67"/>
      <c r="T1141" s="67"/>
      <c r="U1141" s="67"/>
      <c r="V1141" s="67"/>
      <c r="W1141" s="67"/>
      <c r="X1141" s="67"/>
      <c r="Y1141" s="67"/>
      <c r="Z1141" s="67"/>
    </row>
    <row r="1142" spans="1:26" ht="16.5" x14ac:dyDescent="0.45">
      <c r="A1142" s="67"/>
      <c r="B1142" s="67"/>
      <c r="C1142" s="67"/>
      <c r="D1142" s="67"/>
      <c r="E1142" s="28"/>
      <c r="F1142" s="67"/>
      <c r="G1142" s="67"/>
      <c r="H1142" s="67"/>
      <c r="I1142" s="67"/>
      <c r="J1142" s="97"/>
      <c r="K1142" s="67"/>
      <c r="L1142" s="67"/>
      <c r="M1142" s="67"/>
      <c r="N1142" s="67"/>
      <c r="O1142" s="67"/>
      <c r="P1142" s="67"/>
      <c r="Q1142" s="67"/>
      <c r="R1142" s="67"/>
      <c r="S1142" s="67"/>
      <c r="T1142" s="67"/>
      <c r="U1142" s="67"/>
      <c r="V1142" s="67"/>
      <c r="W1142" s="67"/>
      <c r="X1142" s="67"/>
      <c r="Y1142" s="67"/>
      <c r="Z1142" s="67"/>
    </row>
    <row r="1143" spans="1:26" ht="16.5" x14ac:dyDescent="0.45">
      <c r="A1143" s="67"/>
      <c r="B1143" s="67"/>
      <c r="C1143" s="67"/>
      <c r="D1143" s="67"/>
      <c r="E1143" s="28"/>
      <c r="F1143" s="67"/>
      <c r="G1143" s="67"/>
      <c r="H1143" s="67"/>
      <c r="I1143" s="67"/>
      <c r="J1143" s="97"/>
      <c r="K1143" s="67"/>
      <c r="L1143" s="67"/>
      <c r="M1143" s="67"/>
      <c r="N1143" s="67"/>
      <c r="O1143" s="67"/>
      <c r="P1143" s="67"/>
      <c r="Q1143" s="67"/>
      <c r="R1143" s="67"/>
      <c r="S1143" s="67"/>
      <c r="T1143" s="67"/>
      <c r="U1143" s="67"/>
      <c r="V1143" s="67"/>
      <c r="W1143" s="67"/>
      <c r="X1143" s="67"/>
      <c r="Y1143" s="67"/>
      <c r="Z1143" s="67"/>
    </row>
    <row r="1144" spans="1:26" ht="16.5" x14ac:dyDescent="0.45">
      <c r="A1144" s="67"/>
      <c r="B1144" s="67"/>
      <c r="C1144" s="67"/>
      <c r="D1144" s="67"/>
      <c r="E1144" s="28"/>
      <c r="F1144" s="67"/>
      <c r="G1144" s="67"/>
      <c r="H1144" s="67"/>
      <c r="I1144" s="67"/>
      <c r="J1144" s="97"/>
      <c r="K1144" s="67"/>
      <c r="L1144" s="67"/>
      <c r="M1144" s="67"/>
      <c r="N1144" s="67"/>
      <c r="O1144" s="67"/>
      <c r="P1144" s="67"/>
      <c r="Q1144" s="67"/>
      <c r="R1144" s="67"/>
      <c r="S1144" s="67"/>
      <c r="T1144" s="67"/>
      <c r="U1144" s="67"/>
      <c r="V1144" s="67"/>
      <c r="W1144" s="67"/>
      <c r="X1144" s="67"/>
      <c r="Y1144" s="67"/>
      <c r="Z1144" s="67"/>
    </row>
    <row r="1145" spans="1:26" ht="16.5" x14ac:dyDescent="0.45">
      <c r="A1145" s="67"/>
      <c r="B1145" s="67"/>
      <c r="C1145" s="67"/>
      <c r="D1145" s="67"/>
      <c r="E1145" s="28"/>
      <c r="F1145" s="67"/>
      <c r="G1145" s="67"/>
      <c r="H1145" s="67"/>
      <c r="I1145" s="67"/>
      <c r="J1145" s="97"/>
      <c r="K1145" s="67"/>
      <c r="L1145" s="67"/>
      <c r="M1145" s="67"/>
      <c r="N1145" s="67"/>
      <c r="O1145" s="67"/>
      <c r="P1145" s="67"/>
      <c r="Q1145" s="67"/>
      <c r="R1145" s="67"/>
      <c r="S1145" s="67"/>
      <c r="T1145" s="67"/>
      <c r="U1145" s="67"/>
      <c r="V1145" s="67"/>
      <c r="W1145" s="67"/>
      <c r="X1145" s="67"/>
      <c r="Y1145" s="67"/>
      <c r="Z1145" s="67"/>
    </row>
    <row r="1146" spans="1:26" ht="16.5" x14ac:dyDescent="0.45">
      <c r="A1146" s="67"/>
      <c r="B1146" s="67"/>
      <c r="C1146" s="67"/>
      <c r="D1146" s="67"/>
      <c r="E1146" s="28"/>
      <c r="F1146" s="67"/>
      <c r="G1146" s="67"/>
      <c r="H1146" s="67"/>
      <c r="I1146" s="67"/>
      <c r="J1146" s="97"/>
      <c r="K1146" s="67"/>
      <c r="L1146" s="67"/>
      <c r="M1146" s="67"/>
      <c r="N1146" s="67"/>
      <c r="O1146" s="67"/>
      <c r="P1146" s="67"/>
      <c r="Q1146" s="67"/>
      <c r="R1146" s="67"/>
      <c r="S1146" s="67"/>
      <c r="T1146" s="67"/>
      <c r="U1146" s="67"/>
      <c r="V1146" s="67"/>
      <c r="W1146" s="67"/>
      <c r="X1146" s="67"/>
      <c r="Y1146" s="67"/>
      <c r="Z1146" s="67"/>
    </row>
    <row r="1147" spans="1:26" ht="16.5" x14ac:dyDescent="0.45">
      <c r="A1147" s="67"/>
      <c r="B1147" s="67"/>
      <c r="C1147" s="67"/>
      <c r="D1147" s="67"/>
      <c r="E1147" s="28"/>
      <c r="F1147" s="67"/>
      <c r="G1147" s="67"/>
      <c r="H1147" s="67"/>
      <c r="I1147" s="67"/>
      <c r="J1147" s="97"/>
      <c r="K1147" s="67"/>
      <c r="L1147" s="67"/>
      <c r="M1147" s="67"/>
      <c r="N1147" s="67"/>
      <c r="O1147" s="67"/>
      <c r="P1147" s="67"/>
      <c r="Q1147" s="67"/>
      <c r="R1147" s="67"/>
      <c r="S1147" s="67"/>
      <c r="T1147" s="67"/>
      <c r="U1147" s="67"/>
      <c r="V1147" s="67"/>
      <c r="W1147" s="67"/>
      <c r="X1147" s="67"/>
      <c r="Y1147" s="67"/>
      <c r="Z1147" s="67"/>
    </row>
    <row r="1148" spans="1:26" ht="16.5" x14ac:dyDescent="0.45">
      <c r="A1148" s="67"/>
      <c r="B1148" s="67"/>
      <c r="C1148" s="67"/>
      <c r="D1148" s="67"/>
      <c r="E1148" s="28"/>
      <c r="F1148" s="67"/>
      <c r="G1148" s="67"/>
      <c r="H1148" s="67"/>
      <c r="I1148" s="67"/>
      <c r="J1148" s="97"/>
      <c r="K1148" s="67"/>
      <c r="L1148" s="67"/>
      <c r="M1148" s="67"/>
      <c r="N1148" s="67"/>
      <c r="O1148" s="67"/>
      <c r="P1148" s="67"/>
      <c r="Q1148" s="67"/>
      <c r="R1148" s="67"/>
      <c r="S1148" s="67"/>
      <c r="T1148" s="67"/>
      <c r="U1148" s="67"/>
      <c r="V1148" s="67"/>
      <c r="W1148" s="67"/>
      <c r="X1148" s="67"/>
      <c r="Y1148" s="67"/>
      <c r="Z1148" s="67"/>
    </row>
    <row r="1149" spans="1:26" ht="16.5" x14ac:dyDescent="0.45">
      <c r="A1149" s="67"/>
      <c r="B1149" s="67"/>
      <c r="C1149" s="67"/>
      <c r="D1149" s="67"/>
      <c r="E1149" s="28"/>
      <c r="F1149" s="67"/>
      <c r="G1149" s="67"/>
      <c r="H1149" s="67"/>
      <c r="I1149" s="67"/>
      <c r="J1149" s="97"/>
      <c r="K1149" s="67"/>
      <c r="L1149" s="67"/>
      <c r="M1149" s="67"/>
      <c r="N1149" s="67"/>
      <c r="O1149" s="67"/>
      <c r="P1149" s="67"/>
      <c r="Q1149" s="67"/>
      <c r="R1149" s="67"/>
      <c r="S1149" s="67"/>
      <c r="T1149" s="67"/>
      <c r="U1149" s="67"/>
      <c r="V1149" s="67"/>
      <c r="W1149" s="67"/>
      <c r="X1149" s="67"/>
      <c r="Y1149" s="67"/>
      <c r="Z1149" s="67"/>
    </row>
    <row r="1150" spans="1:26" ht="16.5" x14ac:dyDescent="0.45">
      <c r="A1150" s="67"/>
      <c r="B1150" s="67"/>
      <c r="C1150" s="67"/>
      <c r="D1150" s="67"/>
      <c r="E1150" s="28"/>
      <c r="F1150" s="67"/>
      <c r="G1150" s="67"/>
      <c r="H1150" s="67"/>
      <c r="I1150" s="67"/>
      <c r="J1150" s="97"/>
      <c r="K1150" s="67"/>
      <c r="L1150" s="67"/>
      <c r="M1150" s="67"/>
      <c r="N1150" s="67"/>
      <c r="O1150" s="67"/>
      <c r="P1150" s="67"/>
      <c r="Q1150" s="67"/>
      <c r="R1150" s="67"/>
      <c r="S1150" s="67"/>
      <c r="T1150" s="67"/>
      <c r="U1150" s="67"/>
      <c r="V1150" s="67"/>
      <c r="W1150" s="67"/>
      <c r="X1150" s="67"/>
      <c r="Y1150" s="67"/>
      <c r="Z1150" s="67"/>
    </row>
    <row r="1151" spans="1:26" ht="16.5" x14ac:dyDescent="0.45">
      <c r="A1151" s="67"/>
      <c r="B1151" s="67"/>
      <c r="C1151" s="67"/>
      <c r="D1151" s="67"/>
      <c r="E1151" s="28"/>
      <c r="F1151" s="67"/>
      <c r="G1151" s="67"/>
      <c r="H1151" s="67"/>
      <c r="I1151" s="67"/>
      <c r="J1151" s="97"/>
      <c r="K1151" s="67"/>
      <c r="L1151" s="67"/>
      <c r="M1151" s="67"/>
      <c r="N1151" s="67"/>
      <c r="O1151" s="67"/>
      <c r="P1151" s="67"/>
      <c r="Q1151" s="67"/>
      <c r="R1151" s="67"/>
      <c r="S1151" s="67"/>
      <c r="T1151" s="67"/>
      <c r="U1151" s="67"/>
      <c r="V1151" s="67"/>
      <c r="W1151" s="67"/>
      <c r="X1151" s="67"/>
      <c r="Y1151" s="67"/>
      <c r="Z1151" s="67"/>
    </row>
    <row r="1152" spans="1:26" ht="16.5" x14ac:dyDescent="0.45">
      <c r="A1152" s="67"/>
      <c r="B1152" s="67"/>
      <c r="C1152" s="67"/>
      <c r="D1152" s="67"/>
      <c r="E1152" s="28"/>
      <c r="F1152" s="67"/>
      <c r="G1152" s="67"/>
      <c r="H1152" s="67"/>
      <c r="I1152" s="67"/>
      <c r="J1152" s="97"/>
      <c r="K1152" s="67"/>
      <c r="L1152" s="67"/>
      <c r="M1152" s="67"/>
      <c r="N1152" s="67"/>
      <c r="O1152" s="67"/>
      <c r="P1152" s="67"/>
      <c r="Q1152" s="67"/>
      <c r="R1152" s="67"/>
      <c r="S1152" s="67"/>
      <c r="T1152" s="67"/>
      <c r="U1152" s="67"/>
      <c r="V1152" s="67"/>
      <c r="W1152" s="67"/>
      <c r="X1152" s="67"/>
      <c r="Y1152" s="67"/>
      <c r="Z1152" s="67"/>
    </row>
    <row r="1153" spans="1:26" ht="16.5" x14ac:dyDescent="0.45">
      <c r="A1153" s="67"/>
      <c r="B1153" s="67"/>
      <c r="C1153" s="67"/>
      <c r="D1153" s="67"/>
      <c r="E1153" s="28"/>
      <c r="F1153" s="67"/>
      <c r="G1153" s="67"/>
      <c r="H1153" s="67"/>
      <c r="I1153" s="67"/>
      <c r="J1153" s="97"/>
      <c r="K1153" s="67"/>
      <c r="L1153" s="67"/>
      <c r="M1153" s="67"/>
      <c r="N1153" s="67"/>
      <c r="O1153" s="67"/>
      <c r="P1153" s="67"/>
      <c r="Q1153" s="67"/>
      <c r="R1153" s="67"/>
      <c r="S1153" s="67"/>
      <c r="T1153" s="67"/>
      <c r="U1153" s="67"/>
      <c r="V1153" s="67"/>
      <c r="W1153" s="67"/>
      <c r="X1153" s="67"/>
      <c r="Y1153" s="67"/>
      <c r="Z1153" s="67"/>
    </row>
    <row r="1154" spans="1:26" ht="16.5" x14ac:dyDescent="0.45">
      <c r="A1154" s="67"/>
      <c r="B1154" s="67"/>
      <c r="C1154" s="67"/>
      <c r="D1154" s="67"/>
      <c r="E1154" s="28"/>
      <c r="F1154" s="67"/>
      <c r="G1154" s="67"/>
      <c r="H1154" s="67"/>
      <c r="I1154" s="67"/>
      <c r="J1154" s="97"/>
      <c r="K1154" s="67"/>
      <c r="L1154" s="67"/>
      <c r="M1154" s="67"/>
      <c r="N1154" s="67"/>
      <c r="O1154" s="67"/>
      <c r="P1154" s="67"/>
      <c r="Q1154" s="67"/>
      <c r="R1154" s="67"/>
      <c r="S1154" s="67"/>
      <c r="T1154" s="67"/>
      <c r="U1154" s="67"/>
      <c r="V1154" s="67"/>
      <c r="W1154" s="67"/>
      <c r="X1154" s="67"/>
      <c r="Y1154" s="67"/>
      <c r="Z1154" s="67"/>
    </row>
    <row r="1155" spans="1:26" ht="16.5" x14ac:dyDescent="0.45">
      <c r="A1155" s="67"/>
      <c r="B1155" s="67"/>
      <c r="C1155" s="67"/>
      <c r="D1155" s="67"/>
      <c r="E1155" s="28"/>
      <c r="F1155" s="67"/>
      <c r="G1155" s="67"/>
      <c r="H1155" s="67"/>
      <c r="I1155" s="67"/>
      <c r="J1155" s="97"/>
      <c r="K1155" s="67"/>
      <c r="L1155" s="67"/>
      <c r="M1155" s="67"/>
      <c r="N1155" s="67"/>
      <c r="O1155" s="67"/>
      <c r="P1155" s="67"/>
      <c r="Q1155" s="67"/>
      <c r="R1155" s="67"/>
      <c r="S1155" s="67"/>
      <c r="T1155" s="67"/>
      <c r="U1155" s="67"/>
      <c r="V1155" s="67"/>
      <c r="W1155" s="67"/>
      <c r="X1155" s="67"/>
      <c r="Y1155" s="67"/>
      <c r="Z1155" s="67"/>
    </row>
    <row r="1156" spans="1:26" ht="16.5" x14ac:dyDescent="0.45">
      <c r="A1156" s="67"/>
      <c r="B1156" s="67"/>
      <c r="C1156" s="67"/>
      <c r="D1156" s="67"/>
      <c r="E1156" s="28"/>
      <c r="F1156" s="67"/>
      <c r="G1156" s="67"/>
      <c r="H1156" s="67"/>
      <c r="I1156" s="67"/>
      <c r="J1156" s="97"/>
      <c r="K1156" s="67"/>
      <c r="L1156" s="67"/>
      <c r="M1156" s="67"/>
      <c r="N1156" s="67"/>
      <c r="O1156" s="67"/>
      <c r="P1156" s="67"/>
      <c r="Q1156" s="67"/>
      <c r="R1156" s="67"/>
      <c r="S1156" s="67"/>
      <c r="T1156" s="67"/>
      <c r="U1156" s="67"/>
      <c r="V1156" s="67"/>
      <c r="W1156" s="67"/>
      <c r="X1156" s="67"/>
      <c r="Y1156" s="67"/>
      <c r="Z1156" s="67"/>
    </row>
    <row r="1157" spans="1:26" ht="16.5" x14ac:dyDescent="0.45">
      <c r="A1157" s="67"/>
      <c r="B1157" s="67"/>
      <c r="C1157" s="67"/>
      <c r="D1157" s="67"/>
      <c r="E1157" s="28"/>
      <c r="F1157" s="67"/>
      <c r="G1157" s="67"/>
      <c r="H1157" s="67"/>
      <c r="I1157" s="67"/>
      <c r="J1157" s="97"/>
      <c r="K1157" s="67"/>
      <c r="L1157" s="67"/>
      <c r="M1157" s="67"/>
      <c r="N1157" s="67"/>
      <c r="O1157" s="67"/>
      <c r="P1157" s="67"/>
      <c r="Q1157" s="67"/>
      <c r="R1157" s="67"/>
      <c r="S1157" s="67"/>
      <c r="T1157" s="67"/>
      <c r="U1157" s="67"/>
      <c r="V1157" s="67"/>
      <c r="W1157" s="67"/>
      <c r="X1157" s="67"/>
      <c r="Y1157" s="67"/>
      <c r="Z1157" s="67"/>
    </row>
    <row r="1158" spans="1:26" ht="16.5" x14ac:dyDescent="0.45">
      <c r="A1158" s="67"/>
      <c r="B1158" s="67"/>
      <c r="C1158" s="67"/>
      <c r="D1158" s="67"/>
      <c r="E1158" s="28"/>
      <c r="F1158" s="67"/>
      <c r="G1158" s="67"/>
      <c r="H1158" s="67"/>
      <c r="I1158" s="67"/>
      <c r="J1158" s="97"/>
      <c r="K1158" s="67"/>
      <c r="L1158" s="67"/>
      <c r="M1158" s="67"/>
      <c r="N1158" s="67"/>
      <c r="O1158" s="67"/>
      <c r="P1158" s="67"/>
      <c r="Q1158" s="67"/>
      <c r="R1158" s="67"/>
      <c r="S1158" s="67"/>
      <c r="T1158" s="67"/>
      <c r="U1158" s="67"/>
      <c r="V1158" s="67"/>
      <c r="W1158" s="67"/>
      <c r="X1158" s="67"/>
      <c r="Y1158" s="67"/>
      <c r="Z1158" s="67"/>
    </row>
    <row r="1159" spans="1:26" ht="16.5" x14ac:dyDescent="0.45">
      <c r="A1159" s="67"/>
      <c r="B1159" s="67"/>
      <c r="C1159" s="67"/>
      <c r="D1159" s="67"/>
      <c r="E1159" s="28"/>
      <c r="F1159" s="67"/>
      <c r="G1159" s="67"/>
      <c r="H1159" s="67"/>
      <c r="I1159" s="67"/>
      <c r="J1159" s="97"/>
      <c r="K1159" s="67"/>
      <c r="L1159" s="67"/>
      <c r="M1159" s="67"/>
      <c r="N1159" s="67"/>
      <c r="O1159" s="67"/>
      <c r="P1159" s="67"/>
      <c r="Q1159" s="67"/>
      <c r="R1159" s="67"/>
      <c r="S1159" s="67"/>
      <c r="T1159" s="67"/>
      <c r="U1159" s="67"/>
      <c r="V1159" s="67"/>
      <c r="W1159" s="67"/>
      <c r="X1159" s="67"/>
      <c r="Y1159" s="67"/>
      <c r="Z1159" s="67"/>
    </row>
    <row r="1160" spans="1:26" ht="16.5" x14ac:dyDescent="0.45">
      <c r="A1160" s="67"/>
      <c r="B1160" s="67"/>
      <c r="C1160" s="67"/>
      <c r="D1160" s="67"/>
      <c r="E1160" s="28"/>
      <c r="F1160" s="67"/>
      <c r="G1160" s="67"/>
      <c r="H1160" s="67"/>
      <c r="I1160" s="67"/>
      <c r="J1160" s="97"/>
      <c r="K1160" s="67"/>
      <c r="L1160" s="67"/>
      <c r="M1160" s="67"/>
      <c r="N1160" s="67"/>
      <c r="O1160" s="67"/>
      <c r="P1160" s="67"/>
      <c r="Q1160" s="67"/>
      <c r="R1160" s="67"/>
      <c r="S1160" s="67"/>
      <c r="T1160" s="67"/>
      <c r="U1160" s="67"/>
      <c r="V1160" s="67"/>
      <c r="W1160" s="67"/>
      <c r="X1160" s="67"/>
      <c r="Y1160" s="67"/>
      <c r="Z1160" s="67"/>
    </row>
    <row r="1161" spans="1:26" ht="16.5" x14ac:dyDescent="0.45">
      <c r="A1161" s="67"/>
      <c r="B1161" s="67"/>
      <c r="C1161" s="67"/>
      <c r="D1161" s="67"/>
      <c r="E1161" s="28"/>
      <c r="F1161" s="67"/>
      <c r="G1161" s="67"/>
      <c r="H1161" s="67"/>
      <c r="I1161" s="67"/>
      <c r="J1161" s="97"/>
      <c r="K1161" s="67"/>
      <c r="L1161" s="67"/>
      <c r="M1161" s="67"/>
      <c r="N1161" s="67"/>
      <c r="O1161" s="67"/>
      <c r="P1161" s="67"/>
      <c r="Q1161" s="67"/>
      <c r="R1161" s="67"/>
      <c r="S1161" s="67"/>
      <c r="T1161" s="67"/>
      <c r="U1161" s="67"/>
      <c r="V1161" s="67"/>
      <c r="W1161" s="67"/>
      <c r="X1161" s="67"/>
      <c r="Y1161" s="67"/>
      <c r="Z1161" s="67"/>
    </row>
    <row r="1162" spans="1:26" ht="16.5" x14ac:dyDescent="0.45">
      <c r="A1162" s="67"/>
      <c r="B1162" s="67"/>
      <c r="C1162" s="67"/>
      <c r="D1162" s="67"/>
      <c r="E1162" s="28"/>
      <c r="F1162" s="67"/>
      <c r="G1162" s="67"/>
      <c r="H1162" s="67"/>
      <c r="I1162" s="67"/>
      <c r="J1162" s="97"/>
      <c r="K1162" s="67"/>
      <c r="L1162" s="67"/>
      <c r="M1162" s="67"/>
      <c r="N1162" s="67"/>
      <c r="O1162" s="67"/>
      <c r="P1162" s="67"/>
      <c r="Q1162" s="67"/>
      <c r="R1162" s="67"/>
      <c r="S1162" s="67"/>
      <c r="T1162" s="67"/>
      <c r="U1162" s="67"/>
      <c r="V1162" s="67"/>
      <c r="W1162" s="67"/>
      <c r="X1162" s="67"/>
      <c r="Y1162" s="67"/>
      <c r="Z1162" s="67"/>
    </row>
    <row r="1163" spans="1:26" ht="16.5" x14ac:dyDescent="0.45">
      <c r="A1163" s="67"/>
      <c r="B1163" s="67"/>
      <c r="C1163" s="67"/>
      <c r="D1163" s="67"/>
      <c r="E1163" s="28"/>
      <c r="F1163" s="67"/>
      <c r="G1163" s="67"/>
      <c r="H1163" s="67"/>
      <c r="I1163" s="67"/>
      <c r="J1163" s="97"/>
      <c r="K1163" s="67"/>
      <c r="L1163" s="67"/>
      <c r="M1163" s="67"/>
      <c r="N1163" s="67"/>
      <c r="O1163" s="67"/>
      <c r="P1163" s="67"/>
      <c r="Q1163" s="67"/>
      <c r="R1163" s="67"/>
      <c r="S1163" s="67"/>
      <c r="T1163" s="67"/>
      <c r="U1163" s="67"/>
      <c r="V1163" s="67"/>
      <c r="W1163" s="67"/>
      <c r="X1163" s="67"/>
      <c r="Y1163" s="67"/>
      <c r="Z1163" s="67"/>
    </row>
    <row r="1164" spans="1:26" ht="16.5" x14ac:dyDescent="0.45">
      <c r="A1164" s="67"/>
      <c r="B1164" s="67"/>
      <c r="C1164" s="67"/>
      <c r="D1164" s="67"/>
      <c r="E1164" s="28"/>
      <c r="F1164" s="67"/>
      <c r="G1164" s="67"/>
      <c r="H1164" s="67"/>
      <c r="I1164" s="67"/>
      <c r="J1164" s="97"/>
      <c r="K1164" s="67"/>
      <c r="L1164" s="67"/>
      <c r="M1164" s="67"/>
      <c r="N1164" s="67"/>
      <c r="O1164" s="67"/>
      <c r="P1164" s="67"/>
      <c r="Q1164" s="67"/>
      <c r="R1164" s="67"/>
      <c r="S1164" s="67"/>
      <c r="T1164" s="67"/>
      <c r="U1164" s="67"/>
      <c r="V1164" s="67"/>
      <c r="W1164" s="67"/>
      <c r="X1164" s="67"/>
      <c r="Y1164" s="67"/>
      <c r="Z1164" s="67"/>
    </row>
    <row r="1165" spans="1:26" ht="16.5" x14ac:dyDescent="0.45">
      <c r="A1165" s="67"/>
      <c r="B1165" s="67"/>
      <c r="C1165" s="67"/>
      <c r="D1165" s="67"/>
      <c r="E1165" s="28"/>
      <c r="F1165" s="67"/>
      <c r="G1165" s="67"/>
      <c r="H1165" s="67"/>
      <c r="I1165" s="67"/>
      <c r="J1165" s="97"/>
      <c r="K1165" s="67"/>
      <c r="L1165" s="67"/>
      <c r="M1165" s="67"/>
      <c r="N1165" s="67"/>
      <c r="O1165" s="67"/>
      <c r="P1165" s="67"/>
      <c r="Q1165" s="67"/>
      <c r="R1165" s="67"/>
      <c r="S1165" s="67"/>
      <c r="T1165" s="67"/>
      <c r="U1165" s="67"/>
      <c r="V1165" s="67"/>
      <c r="W1165" s="67"/>
      <c r="X1165" s="67"/>
      <c r="Y1165" s="67"/>
      <c r="Z1165" s="67"/>
    </row>
    <row r="1166" spans="1:26" ht="16.5" x14ac:dyDescent="0.45">
      <c r="A1166" s="67"/>
      <c r="B1166" s="67"/>
      <c r="C1166" s="67"/>
      <c r="D1166" s="67"/>
      <c r="E1166" s="28"/>
      <c r="F1166" s="67"/>
      <c r="G1166" s="67"/>
      <c r="H1166" s="67"/>
      <c r="I1166" s="67"/>
      <c r="J1166" s="97"/>
      <c r="K1166" s="67"/>
      <c r="L1166" s="67"/>
      <c r="M1166" s="67"/>
      <c r="N1166" s="67"/>
      <c r="O1166" s="67"/>
      <c r="P1166" s="67"/>
      <c r="Q1166" s="67"/>
      <c r="R1166" s="67"/>
      <c r="S1166" s="67"/>
      <c r="T1166" s="67"/>
      <c r="U1166" s="67"/>
      <c r="V1166" s="67"/>
      <c r="W1166" s="67"/>
      <c r="X1166" s="67"/>
      <c r="Y1166" s="67"/>
      <c r="Z1166" s="67"/>
    </row>
    <row r="1167" spans="1:26" ht="16.5" x14ac:dyDescent="0.45">
      <c r="A1167" s="67"/>
      <c r="B1167" s="67"/>
      <c r="C1167" s="67"/>
      <c r="D1167" s="67"/>
      <c r="E1167" s="28"/>
      <c r="F1167" s="67"/>
      <c r="G1167" s="67"/>
      <c r="H1167" s="67"/>
      <c r="I1167" s="67"/>
      <c r="J1167" s="97"/>
      <c r="K1167" s="67"/>
      <c r="L1167" s="67"/>
      <c r="M1167" s="67"/>
      <c r="N1167" s="67"/>
      <c r="O1167" s="67"/>
      <c r="P1167" s="67"/>
      <c r="Q1167" s="67"/>
      <c r="R1167" s="67"/>
      <c r="S1167" s="67"/>
      <c r="T1167" s="67"/>
      <c r="U1167" s="67"/>
      <c r="V1167" s="67"/>
      <c r="W1167" s="67"/>
      <c r="X1167" s="67"/>
      <c r="Y1167" s="67"/>
      <c r="Z1167" s="67"/>
    </row>
    <row r="1168" spans="1:26" ht="16.5" x14ac:dyDescent="0.45">
      <c r="A1168" s="67"/>
      <c r="B1168" s="67"/>
      <c r="C1168" s="67"/>
      <c r="D1168" s="67"/>
      <c r="E1168" s="28"/>
      <c r="F1168" s="67"/>
      <c r="G1168" s="67"/>
      <c r="H1168" s="67"/>
      <c r="I1168" s="67"/>
      <c r="J1168" s="97"/>
      <c r="K1168" s="67"/>
      <c r="L1168" s="67"/>
      <c r="M1168" s="67"/>
      <c r="N1168" s="67"/>
      <c r="O1168" s="67"/>
      <c r="P1168" s="67"/>
      <c r="Q1168" s="67"/>
      <c r="R1168" s="67"/>
      <c r="S1168" s="67"/>
      <c r="T1168" s="67"/>
      <c r="U1168" s="67"/>
      <c r="V1168" s="67"/>
      <c r="W1168" s="67"/>
      <c r="X1168" s="67"/>
      <c r="Y1168" s="67"/>
      <c r="Z1168" s="67"/>
    </row>
    <row r="1169" spans="1:26" ht="16.5" x14ac:dyDescent="0.45">
      <c r="A1169" s="67"/>
      <c r="B1169" s="67"/>
      <c r="C1169" s="67"/>
      <c r="D1169" s="67"/>
      <c r="E1169" s="28"/>
      <c r="F1169" s="67"/>
      <c r="G1169" s="67"/>
      <c r="H1169" s="67"/>
      <c r="I1169" s="67"/>
      <c r="J1169" s="97"/>
      <c r="K1169" s="67"/>
      <c r="L1169" s="67"/>
      <c r="M1169" s="67"/>
      <c r="N1169" s="67"/>
      <c r="O1169" s="67"/>
      <c r="P1169" s="67"/>
      <c r="Q1169" s="67"/>
      <c r="R1169" s="67"/>
      <c r="S1169" s="67"/>
      <c r="T1169" s="67"/>
      <c r="U1169" s="67"/>
      <c r="V1169" s="67"/>
      <c r="W1169" s="67"/>
      <c r="X1169" s="67"/>
      <c r="Y1169" s="67"/>
      <c r="Z1169" s="67"/>
    </row>
    <row r="1170" spans="1:26" ht="16.5" x14ac:dyDescent="0.45">
      <c r="A1170" s="67"/>
      <c r="B1170" s="67"/>
      <c r="C1170" s="67"/>
      <c r="D1170" s="67"/>
      <c r="E1170" s="28"/>
      <c r="F1170" s="67"/>
      <c r="G1170" s="67"/>
      <c r="H1170" s="67"/>
      <c r="I1170" s="67"/>
      <c r="J1170" s="97"/>
      <c r="K1170" s="67"/>
      <c r="L1170" s="67"/>
      <c r="M1170" s="67"/>
      <c r="N1170" s="67"/>
      <c r="O1170" s="67"/>
      <c r="P1170" s="67"/>
      <c r="Q1170" s="67"/>
      <c r="R1170" s="67"/>
      <c r="S1170" s="67"/>
      <c r="T1170" s="67"/>
      <c r="U1170" s="67"/>
      <c r="V1170" s="67"/>
      <c r="W1170" s="67"/>
      <c r="X1170" s="67"/>
      <c r="Y1170" s="67"/>
      <c r="Z1170" s="67"/>
    </row>
    <row r="1171" spans="1:26" ht="16.5" x14ac:dyDescent="0.45">
      <c r="A1171" s="67"/>
      <c r="B1171" s="67"/>
      <c r="C1171" s="67"/>
      <c r="D1171" s="67"/>
      <c r="E1171" s="28"/>
      <c r="F1171" s="67"/>
      <c r="G1171" s="67"/>
      <c r="H1171" s="67"/>
      <c r="I1171" s="67"/>
      <c r="J1171" s="97"/>
      <c r="K1171" s="67"/>
      <c r="L1171" s="67"/>
      <c r="M1171" s="67"/>
      <c r="N1171" s="67"/>
      <c r="O1171" s="67"/>
      <c r="P1171" s="67"/>
      <c r="Q1171" s="67"/>
      <c r="R1171" s="67"/>
      <c r="S1171" s="67"/>
      <c r="T1171" s="67"/>
      <c r="U1171" s="67"/>
      <c r="V1171" s="67"/>
      <c r="W1171" s="67"/>
      <c r="X1171" s="67"/>
      <c r="Y1171" s="67"/>
      <c r="Z1171" s="67"/>
    </row>
    <row r="1172" spans="1:26" ht="16.5" x14ac:dyDescent="0.45">
      <c r="A1172" s="67"/>
      <c r="B1172" s="67"/>
      <c r="C1172" s="67"/>
      <c r="D1172" s="67"/>
      <c r="E1172" s="28"/>
      <c r="F1172" s="67"/>
      <c r="G1172" s="67"/>
      <c r="H1172" s="67"/>
      <c r="I1172" s="67"/>
      <c r="J1172" s="97"/>
      <c r="K1172" s="67"/>
      <c r="L1172" s="67"/>
      <c r="M1172" s="67"/>
      <c r="N1172" s="67"/>
      <c r="O1172" s="67"/>
      <c r="P1172" s="67"/>
      <c r="Q1172" s="67"/>
      <c r="R1172" s="67"/>
      <c r="S1172" s="67"/>
      <c r="T1172" s="67"/>
      <c r="U1172" s="67"/>
      <c r="V1172" s="67"/>
      <c r="W1172" s="67"/>
      <c r="X1172" s="67"/>
      <c r="Y1172" s="67"/>
      <c r="Z1172" s="67"/>
    </row>
    <row r="1173" spans="1:26" ht="16.5" x14ac:dyDescent="0.45">
      <c r="A1173" s="67"/>
      <c r="B1173" s="67"/>
      <c r="C1173" s="67"/>
      <c r="D1173" s="67"/>
      <c r="E1173" s="28"/>
      <c r="F1173" s="67"/>
      <c r="G1173" s="67"/>
      <c r="H1173" s="67"/>
      <c r="I1173" s="67"/>
      <c r="J1173" s="97"/>
      <c r="K1173" s="67"/>
      <c r="L1173" s="67"/>
      <c r="M1173" s="67"/>
      <c r="N1173" s="67"/>
      <c r="O1173" s="67"/>
      <c r="P1173" s="67"/>
      <c r="Q1173" s="67"/>
      <c r="R1173" s="67"/>
      <c r="S1173" s="67"/>
      <c r="T1173" s="67"/>
      <c r="U1173" s="67"/>
      <c r="V1173" s="67"/>
      <c r="W1173" s="67"/>
      <c r="X1173" s="67"/>
      <c r="Y1173" s="67"/>
      <c r="Z1173" s="67"/>
    </row>
    <row r="1174" spans="1:26" ht="16.5" x14ac:dyDescent="0.45">
      <c r="A1174" s="67"/>
      <c r="B1174" s="67"/>
      <c r="C1174" s="67"/>
      <c r="D1174" s="67"/>
      <c r="E1174" s="28"/>
      <c r="F1174" s="67"/>
      <c r="G1174" s="67"/>
      <c r="H1174" s="67"/>
      <c r="I1174" s="67"/>
      <c r="J1174" s="97"/>
      <c r="K1174" s="67"/>
      <c r="L1174" s="67"/>
      <c r="M1174" s="67"/>
      <c r="N1174" s="67"/>
      <c r="O1174" s="67"/>
      <c r="P1174" s="67"/>
      <c r="Q1174" s="67"/>
      <c r="R1174" s="67"/>
      <c r="S1174" s="67"/>
      <c r="T1174" s="67"/>
      <c r="U1174" s="67"/>
      <c r="V1174" s="67"/>
      <c r="W1174" s="67"/>
      <c r="X1174" s="67"/>
      <c r="Y1174" s="67"/>
      <c r="Z1174" s="67"/>
    </row>
    <row r="1175" spans="1:26" ht="16.5" x14ac:dyDescent="0.45">
      <c r="A1175" s="67"/>
      <c r="B1175" s="67"/>
      <c r="C1175" s="67"/>
      <c r="D1175" s="67"/>
      <c r="E1175" s="28"/>
      <c r="F1175" s="67"/>
      <c r="G1175" s="67"/>
      <c r="H1175" s="67"/>
      <c r="I1175" s="67"/>
      <c r="J1175" s="97"/>
      <c r="K1175" s="67"/>
      <c r="L1175" s="67"/>
      <c r="M1175" s="67"/>
      <c r="N1175" s="67"/>
      <c r="O1175" s="67"/>
      <c r="P1175" s="67"/>
      <c r="Q1175" s="67"/>
      <c r="R1175" s="67"/>
      <c r="S1175" s="67"/>
      <c r="T1175" s="67"/>
      <c r="U1175" s="67"/>
      <c r="V1175" s="67"/>
      <c r="W1175" s="67"/>
      <c r="X1175" s="67"/>
      <c r="Y1175" s="67"/>
      <c r="Z1175" s="67"/>
    </row>
    <row r="1176" spans="1:26" ht="16.5" x14ac:dyDescent="0.45">
      <c r="A1176" s="67"/>
      <c r="B1176" s="67"/>
      <c r="C1176" s="67"/>
      <c r="D1176" s="67"/>
      <c r="E1176" s="28"/>
      <c r="F1176" s="67"/>
      <c r="G1176" s="67"/>
      <c r="H1176" s="67"/>
      <c r="I1176" s="67"/>
      <c r="J1176" s="97"/>
      <c r="K1176" s="67"/>
      <c r="L1176" s="67"/>
      <c r="M1176" s="67"/>
      <c r="N1176" s="67"/>
      <c r="O1176" s="67"/>
      <c r="P1176" s="67"/>
      <c r="Q1176" s="67"/>
      <c r="R1176" s="67"/>
      <c r="S1176" s="67"/>
      <c r="T1176" s="67"/>
      <c r="U1176" s="67"/>
      <c r="V1176" s="67"/>
      <c r="W1176" s="67"/>
      <c r="X1176" s="67"/>
      <c r="Y1176" s="67"/>
      <c r="Z1176" s="67"/>
    </row>
    <row r="1177" spans="1:26" ht="16.5" x14ac:dyDescent="0.45">
      <c r="A1177" s="67"/>
      <c r="B1177" s="67"/>
      <c r="C1177" s="67"/>
      <c r="D1177" s="67"/>
      <c r="E1177" s="28"/>
      <c r="F1177" s="67"/>
      <c r="G1177" s="67"/>
      <c r="H1177" s="67"/>
      <c r="I1177" s="67"/>
      <c r="J1177" s="97"/>
      <c r="K1177" s="67"/>
      <c r="L1177" s="67"/>
      <c r="M1177" s="67"/>
      <c r="N1177" s="67"/>
      <c r="O1177" s="67"/>
      <c r="P1177" s="67"/>
      <c r="Q1177" s="67"/>
      <c r="R1177" s="67"/>
      <c r="S1177" s="67"/>
      <c r="T1177" s="67"/>
      <c r="U1177" s="67"/>
      <c r="V1177" s="67"/>
      <c r="W1177" s="67"/>
      <c r="X1177" s="67"/>
      <c r="Y1177" s="67"/>
      <c r="Z1177" s="67"/>
    </row>
    <row r="1178" spans="1:26" ht="16.5" x14ac:dyDescent="0.45">
      <c r="A1178" s="67"/>
      <c r="B1178" s="67"/>
      <c r="C1178" s="67"/>
      <c r="D1178" s="67"/>
      <c r="E1178" s="28"/>
      <c r="F1178" s="67"/>
      <c r="G1178" s="67"/>
      <c r="H1178" s="67"/>
      <c r="I1178" s="67"/>
      <c r="J1178" s="97"/>
      <c r="K1178" s="67"/>
      <c r="L1178" s="67"/>
      <c r="M1178" s="67"/>
      <c r="N1178" s="67"/>
      <c r="O1178" s="67"/>
      <c r="P1178" s="67"/>
      <c r="Q1178" s="67"/>
      <c r="R1178" s="67"/>
      <c r="S1178" s="67"/>
      <c r="T1178" s="67"/>
      <c r="U1178" s="67"/>
      <c r="V1178" s="67"/>
      <c r="W1178" s="67"/>
      <c r="X1178" s="67"/>
      <c r="Y1178" s="67"/>
      <c r="Z1178" s="67"/>
    </row>
    <row r="1179" spans="1:26" ht="16.5" x14ac:dyDescent="0.45">
      <c r="A1179" s="67"/>
      <c r="B1179" s="67"/>
      <c r="C1179" s="67"/>
      <c r="D1179" s="67"/>
      <c r="E1179" s="28"/>
      <c r="F1179" s="67"/>
      <c r="G1179" s="67"/>
      <c r="H1179" s="67"/>
      <c r="I1179" s="67"/>
      <c r="J1179" s="97"/>
      <c r="K1179" s="67"/>
      <c r="L1179" s="67"/>
      <c r="M1179" s="67"/>
      <c r="N1179" s="67"/>
      <c r="O1179" s="67"/>
      <c r="P1179" s="67"/>
      <c r="Q1179" s="67"/>
      <c r="R1179" s="67"/>
      <c r="S1179" s="67"/>
      <c r="T1179" s="67"/>
      <c r="U1179" s="67"/>
      <c r="V1179" s="67"/>
      <c r="W1179" s="67"/>
      <c r="X1179" s="67"/>
      <c r="Y1179" s="67"/>
      <c r="Z1179" s="67"/>
    </row>
    <row r="1180" spans="1:26" ht="16.5" x14ac:dyDescent="0.45">
      <c r="A1180" s="67"/>
      <c r="B1180" s="67"/>
      <c r="C1180" s="67"/>
      <c r="D1180" s="67"/>
      <c r="E1180" s="28"/>
      <c r="F1180" s="67"/>
      <c r="G1180" s="67"/>
      <c r="H1180" s="67"/>
      <c r="I1180" s="67"/>
      <c r="J1180" s="97"/>
      <c r="K1180" s="67"/>
      <c r="L1180" s="67"/>
      <c r="M1180" s="67"/>
      <c r="N1180" s="67"/>
      <c r="O1180" s="67"/>
      <c r="P1180" s="67"/>
      <c r="Q1180" s="67"/>
      <c r="R1180" s="67"/>
      <c r="S1180" s="67"/>
      <c r="T1180" s="67"/>
      <c r="U1180" s="67"/>
      <c r="V1180" s="67"/>
      <c r="W1180" s="67"/>
      <c r="X1180" s="67"/>
      <c r="Y1180" s="67"/>
      <c r="Z1180" s="67"/>
    </row>
    <row r="1181" spans="1:26" ht="16.5" x14ac:dyDescent="0.45">
      <c r="A1181" s="67"/>
      <c r="B1181" s="67"/>
      <c r="C1181" s="67"/>
      <c r="D1181" s="67"/>
      <c r="E1181" s="28"/>
      <c r="F1181" s="67"/>
      <c r="G1181" s="67"/>
      <c r="H1181" s="67"/>
      <c r="I1181" s="67"/>
      <c r="J1181" s="97"/>
      <c r="K1181" s="67"/>
      <c r="L1181" s="67"/>
      <c r="M1181" s="67"/>
      <c r="N1181" s="67"/>
      <c r="O1181" s="67"/>
      <c r="P1181" s="67"/>
      <c r="Q1181" s="67"/>
      <c r="R1181" s="67"/>
      <c r="S1181" s="67"/>
      <c r="T1181" s="67"/>
      <c r="U1181" s="67"/>
      <c r="V1181" s="67"/>
      <c r="W1181" s="67"/>
      <c r="X1181" s="67"/>
      <c r="Y1181" s="67"/>
      <c r="Z1181" s="67"/>
    </row>
    <row r="1182" spans="1:26" ht="16.5" x14ac:dyDescent="0.45">
      <c r="A1182" s="67"/>
      <c r="B1182" s="67"/>
      <c r="C1182" s="67"/>
      <c r="D1182" s="67"/>
      <c r="E1182" s="28"/>
      <c r="F1182" s="67"/>
      <c r="G1182" s="67"/>
      <c r="H1182" s="67"/>
      <c r="I1182" s="67"/>
      <c r="J1182" s="97"/>
      <c r="K1182" s="67"/>
      <c r="L1182" s="67"/>
      <c r="M1182" s="67"/>
      <c r="N1182" s="67"/>
      <c r="O1182" s="67"/>
      <c r="P1182" s="67"/>
      <c r="Q1182" s="67"/>
      <c r="R1182" s="67"/>
      <c r="S1182" s="67"/>
      <c r="T1182" s="67"/>
      <c r="U1182" s="67"/>
      <c r="V1182" s="67"/>
      <c r="W1182" s="67"/>
      <c r="X1182" s="67"/>
      <c r="Y1182" s="67"/>
      <c r="Z1182" s="67"/>
    </row>
    <row r="1183" spans="1:26" ht="16.5" x14ac:dyDescent="0.45">
      <c r="A1183" s="67"/>
      <c r="B1183" s="67"/>
      <c r="C1183" s="67"/>
      <c r="D1183" s="67"/>
      <c r="E1183" s="28"/>
      <c r="F1183" s="67"/>
      <c r="G1183" s="67"/>
      <c r="H1183" s="67"/>
      <c r="I1183" s="67"/>
      <c r="J1183" s="97"/>
      <c r="K1183" s="67"/>
      <c r="L1183" s="67"/>
      <c r="M1183" s="67"/>
      <c r="N1183" s="67"/>
      <c r="O1183" s="67"/>
      <c r="P1183" s="67"/>
      <c r="Q1183" s="67"/>
      <c r="R1183" s="67"/>
      <c r="S1183" s="67"/>
      <c r="T1183" s="67"/>
      <c r="U1183" s="67"/>
      <c r="V1183" s="67"/>
      <c r="W1183" s="67"/>
      <c r="X1183" s="67"/>
      <c r="Y1183" s="67"/>
      <c r="Z1183" s="67"/>
    </row>
    <row r="1184" spans="1:26" ht="16.5" x14ac:dyDescent="0.45">
      <c r="A1184" s="67"/>
      <c r="B1184" s="67"/>
      <c r="C1184" s="67"/>
      <c r="D1184" s="67"/>
      <c r="E1184" s="28"/>
      <c r="F1184" s="67"/>
      <c r="G1184" s="67"/>
      <c r="H1184" s="67"/>
      <c r="I1184" s="67"/>
      <c r="J1184" s="97"/>
      <c r="K1184" s="67"/>
      <c r="L1184" s="67"/>
      <c r="M1184" s="67"/>
      <c r="N1184" s="67"/>
      <c r="O1184" s="67"/>
      <c r="P1184" s="67"/>
      <c r="Q1184" s="67"/>
      <c r="R1184" s="67"/>
      <c r="S1184" s="67"/>
      <c r="T1184" s="67"/>
      <c r="U1184" s="67"/>
      <c r="V1184" s="67"/>
      <c r="W1184" s="67"/>
      <c r="X1184" s="67"/>
      <c r="Y1184" s="67"/>
      <c r="Z1184" s="67"/>
    </row>
    <row r="1185" spans="1:26" ht="16.5" x14ac:dyDescent="0.45">
      <c r="A1185" s="67"/>
      <c r="B1185" s="67"/>
      <c r="C1185" s="67"/>
      <c r="D1185" s="67"/>
      <c r="E1185" s="28"/>
      <c r="F1185" s="67"/>
      <c r="G1185" s="67"/>
      <c r="H1185" s="67"/>
      <c r="I1185" s="67"/>
      <c r="J1185" s="97"/>
      <c r="K1185" s="67"/>
      <c r="L1185" s="67"/>
      <c r="M1185" s="67"/>
      <c r="N1185" s="67"/>
      <c r="O1185" s="67"/>
      <c r="P1185" s="67"/>
      <c r="Q1185" s="67"/>
      <c r="R1185" s="67"/>
      <c r="S1185" s="67"/>
      <c r="T1185" s="67"/>
      <c r="U1185" s="67"/>
      <c r="V1185" s="67"/>
      <c r="W1185" s="67"/>
      <c r="X1185" s="67"/>
      <c r="Y1185" s="67"/>
      <c r="Z1185" s="67"/>
    </row>
    <row r="1186" spans="1:26" ht="16.5" x14ac:dyDescent="0.45">
      <c r="A1186" s="67"/>
      <c r="B1186" s="67"/>
      <c r="C1186" s="67"/>
      <c r="D1186" s="67"/>
      <c r="E1186" s="28"/>
      <c r="F1186" s="67"/>
      <c r="G1186" s="67"/>
      <c r="H1186" s="67"/>
      <c r="I1186" s="67"/>
      <c r="J1186" s="97"/>
      <c r="K1186" s="67"/>
      <c r="L1186" s="67"/>
      <c r="M1186" s="67"/>
      <c r="N1186" s="67"/>
      <c r="O1186" s="67"/>
      <c r="P1186" s="67"/>
      <c r="Q1186" s="67"/>
      <c r="R1186" s="67"/>
      <c r="S1186" s="67"/>
      <c r="T1186" s="67"/>
      <c r="U1186" s="67"/>
      <c r="V1186" s="67"/>
      <c r="W1186" s="67"/>
      <c r="X1186" s="67"/>
      <c r="Y1186" s="67"/>
      <c r="Z1186" s="67"/>
    </row>
    <row r="1187" spans="1:26" ht="16.5" x14ac:dyDescent="0.45">
      <c r="A1187" s="67"/>
      <c r="B1187" s="67"/>
      <c r="C1187" s="67"/>
      <c r="D1187" s="67"/>
      <c r="E1187" s="28"/>
      <c r="F1187" s="67"/>
      <c r="G1187" s="67"/>
      <c r="H1187" s="67"/>
      <c r="I1187" s="67"/>
      <c r="J1187" s="97"/>
      <c r="K1187" s="67"/>
      <c r="L1187" s="67"/>
      <c r="M1187" s="67"/>
      <c r="N1187" s="67"/>
      <c r="O1187" s="67"/>
      <c r="P1187" s="67"/>
      <c r="Q1187" s="67"/>
      <c r="R1187" s="67"/>
      <c r="S1187" s="67"/>
      <c r="T1187" s="67"/>
      <c r="U1187" s="67"/>
      <c r="V1187" s="67"/>
      <c r="W1187" s="67"/>
      <c r="X1187" s="67"/>
      <c r="Y1187" s="67"/>
      <c r="Z1187" s="67"/>
    </row>
    <row r="1188" spans="1:26" ht="16.5" x14ac:dyDescent="0.45">
      <c r="A1188" s="67"/>
      <c r="B1188" s="67"/>
      <c r="C1188" s="67"/>
      <c r="D1188" s="67"/>
      <c r="E1188" s="28"/>
      <c r="F1188" s="67"/>
      <c r="G1188" s="67"/>
      <c r="H1188" s="67"/>
      <c r="I1188" s="67"/>
      <c r="J1188" s="97"/>
      <c r="K1188" s="67"/>
      <c r="L1188" s="67"/>
      <c r="M1188" s="67"/>
      <c r="N1188" s="67"/>
      <c r="O1188" s="67"/>
      <c r="P1188" s="67"/>
      <c r="Q1188" s="67"/>
      <c r="R1188" s="67"/>
      <c r="S1188" s="67"/>
      <c r="T1188" s="67"/>
      <c r="U1188" s="67"/>
      <c r="V1188" s="67"/>
      <c r="W1188" s="67"/>
      <c r="X1188" s="67"/>
      <c r="Y1188" s="67"/>
      <c r="Z1188" s="67"/>
    </row>
    <row r="1189" spans="1:26" ht="16.5" x14ac:dyDescent="0.45">
      <c r="A1189" s="67"/>
      <c r="B1189" s="67"/>
      <c r="C1189" s="67"/>
      <c r="D1189" s="67"/>
      <c r="E1189" s="28"/>
      <c r="F1189" s="67"/>
      <c r="G1189" s="67"/>
      <c r="H1189" s="67"/>
      <c r="I1189" s="67"/>
      <c r="J1189" s="97"/>
      <c r="K1189" s="67"/>
      <c r="L1189" s="67"/>
      <c r="M1189" s="67"/>
      <c r="N1189" s="67"/>
      <c r="O1189" s="67"/>
      <c r="P1189" s="67"/>
      <c r="Q1189" s="67"/>
      <c r="R1189" s="67"/>
      <c r="S1189" s="67"/>
      <c r="T1189" s="67"/>
      <c r="U1189" s="67"/>
      <c r="V1189" s="67"/>
      <c r="W1189" s="67"/>
      <c r="X1189" s="67"/>
      <c r="Y1189" s="67"/>
      <c r="Z1189" s="67"/>
    </row>
    <row r="1190" spans="1:26" ht="16.5" x14ac:dyDescent="0.45">
      <c r="A1190" s="67"/>
      <c r="B1190" s="67"/>
      <c r="C1190" s="67"/>
      <c r="D1190" s="67"/>
      <c r="E1190" s="28"/>
      <c r="F1190" s="67"/>
      <c r="G1190" s="67"/>
      <c r="H1190" s="67"/>
      <c r="I1190" s="67"/>
      <c r="J1190" s="97"/>
      <c r="K1190" s="67"/>
      <c r="L1190" s="67"/>
      <c r="M1190" s="67"/>
      <c r="N1190" s="67"/>
      <c r="O1190" s="67"/>
      <c r="P1190" s="67"/>
      <c r="Q1190" s="67"/>
      <c r="R1190" s="67"/>
      <c r="S1190" s="67"/>
      <c r="T1190" s="67"/>
      <c r="U1190" s="67"/>
      <c r="V1190" s="67"/>
      <c r="W1190" s="67"/>
      <c r="X1190" s="67"/>
      <c r="Y1190" s="67"/>
      <c r="Z1190" s="67"/>
    </row>
    <row r="1191" spans="1:26" ht="16.5" x14ac:dyDescent="0.45">
      <c r="A1191" s="67"/>
      <c r="B1191" s="67"/>
      <c r="C1191" s="67"/>
      <c r="D1191" s="67"/>
      <c r="E1191" s="28"/>
      <c r="F1191" s="67"/>
      <c r="G1191" s="67"/>
      <c r="H1191" s="67"/>
      <c r="I1191" s="67"/>
      <c r="J1191" s="97"/>
      <c r="K1191" s="67"/>
      <c r="L1191" s="67"/>
      <c r="M1191" s="67"/>
      <c r="N1191" s="67"/>
      <c r="O1191" s="67"/>
      <c r="P1191" s="67"/>
      <c r="Q1191" s="67"/>
      <c r="R1191" s="67"/>
      <c r="S1191" s="67"/>
      <c r="T1191" s="67"/>
      <c r="U1191" s="67"/>
      <c r="V1191" s="67"/>
      <c r="W1191" s="67"/>
      <c r="X1191" s="67"/>
      <c r="Y1191" s="67"/>
      <c r="Z1191" s="67"/>
    </row>
    <row r="1192" spans="1:26" ht="16.5" x14ac:dyDescent="0.45">
      <c r="A1192" s="67"/>
      <c r="B1192" s="67"/>
      <c r="C1192" s="67"/>
      <c r="D1192" s="67"/>
      <c r="E1192" s="28"/>
      <c r="F1192" s="67"/>
      <c r="G1192" s="67"/>
      <c r="H1192" s="67"/>
      <c r="I1192" s="67"/>
      <c r="J1192" s="97"/>
      <c r="K1192" s="67"/>
      <c r="L1192" s="67"/>
      <c r="M1192" s="67"/>
      <c r="N1192" s="67"/>
      <c r="O1192" s="67"/>
      <c r="P1192" s="67"/>
      <c r="Q1192" s="67"/>
      <c r="R1192" s="67"/>
      <c r="S1192" s="67"/>
      <c r="T1192" s="67"/>
      <c r="U1192" s="67"/>
      <c r="V1192" s="67"/>
      <c r="W1192" s="67"/>
      <c r="X1192" s="67"/>
      <c r="Y1192" s="67"/>
      <c r="Z1192" s="67"/>
    </row>
    <row r="1193" spans="1:26" ht="16.5" x14ac:dyDescent="0.45">
      <c r="A1193" s="67"/>
      <c r="B1193" s="67"/>
      <c r="C1193" s="67"/>
      <c r="D1193" s="67"/>
      <c r="E1193" s="28"/>
      <c r="F1193" s="67"/>
      <c r="G1193" s="67"/>
      <c r="H1193" s="67"/>
      <c r="I1193" s="67"/>
      <c r="J1193" s="97"/>
      <c r="K1193" s="67"/>
      <c r="L1193" s="67"/>
      <c r="M1193" s="67"/>
      <c r="N1193" s="67"/>
      <c r="O1193" s="67"/>
      <c r="P1193" s="67"/>
      <c r="Q1193" s="67"/>
      <c r="R1193" s="67"/>
      <c r="S1193" s="67"/>
      <c r="T1193" s="67"/>
      <c r="U1193" s="67"/>
      <c r="V1193" s="67"/>
      <c r="W1193" s="67"/>
      <c r="X1193" s="67"/>
      <c r="Y1193" s="67"/>
      <c r="Z1193" s="67"/>
    </row>
    <row r="1194" spans="1:26" ht="16.5" x14ac:dyDescent="0.45">
      <c r="A1194" s="67"/>
      <c r="B1194" s="67"/>
      <c r="C1194" s="67"/>
      <c r="D1194" s="67"/>
      <c r="E1194" s="28"/>
      <c r="F1194" s="67"/>
      <c r="G1194" s="67"/>
      <c r="H1194" s="67"/>
      <c r="I1194" s="67"/>
      <c r="J1194" s="97"/>
      <c r="K1194" s="67"/>
      <c r="L1194" s="67"/>
      <c r="M1194" s="67"/>
      <c r="N1194" s="67"/>
      <c r="O1194" s="67"/>
      <c r="P1194" s="67"/>
      <c r="Q1194" s="67"/>
      <c r="R1194" s="67"/>
      <c r="S1194" s="67"/>
      <c r="T1194" s="67"/>
      <c r="U1194" s="67"/>
      <c r="V1194" s="67"/>
      <c r="W1194" s="67"/>
      <c r="X1194" s="67"/>
      <c r="Y1194" s="67"/>
      <c r="Z1194" s="67"/>
    </row>
    <row r="1195" spans="1:26" ht="16.5" x14ac:dyDescent="0.45">
      <c r="A1195" s="67"/>
      <c r="B1195" s="67"/>
      <c r="C1195" s="67"/>
      <c r="D1195" s="67"/>
      <c r="E1195" s="28"/>
      <c r="F1195" s="67"/>
      <c r="G1195" s="67"/>
      <c r="H1195" s="67"/>
      <c r="I1195" s="67"/>
      <c r="J1195" s="97"/>
      <c r="K1195" s="67"/>
      <c r="L1195" s="67"/>
      <c r="M1195" s="67"/>
      <c r="N1195" s="67"/>
      <c r="O1195" s="67"/>
      <c r="P1195" s="67"/>
      <c r="Q1195" s="67"/>
      <c r="R1195" s="67"/>
      <c r="S1195" s="67"/>
      <c r="T1195" s="67"/>
      <c r="U1195" s="67"/>
      <c r="V1195" s="67"/>
      <c r="W1195" s="67"/>
      <c r="X1195" s="67"/>
      <c r="Y1195" s="67"/>
      <c r="Z1195" s="67"/>
    </row>
    <row r="1196" spans="1:26" ht="16.5" x14ac:dyDescent="0.45">
      <c r="A1196" s="67"/>
      <c r="B1196" s="67"/>
      <c r="C1196" s="67"/>
      <c r="D1196" s="67"/>
      <c r="E1196" s="28"/>
      <c r="F1196" s="67"/>
      <c r="G1196" s="67"/>
      <c r="H1196" s="67"/>
      <c r="I1196" s="67"/>
      <c r="J1196" s="97"/>
      <c r="K1196" s="67"/>
      <c r="L1196" s="67"/>
      <c r="M1196" s="67"/>
      <c r="N1196" s="67"/>
      <c r="O1196" s="67"/>
      <c r="P1196" s="67"/>
      <c r="Q1196" s="67"/>
      <c r="R1196" s="67"/>
      <c r="S1196" s="67"/>
      <c r="T1196" s="67"/>
      <c r="U1196" s="67"/>
      <c r="V1196" s="67"/>
      <c r="W1196" s="67"/>
      <c r="X1196" s="67"/>
      <c r="Y1196" s="67"/>
      <c r="Z1196" s="67"/>
    </row>
    <row r="1197" spans="1:26" ht="16.5" x14ac:dyDescent="0.45">
      <c r="A1197" s="67"/>
      <c r="B1197" s="67"/>
      <c r="C1197" s="67"/>
      <c r="D1197" s="67"/>
      <c r="E1197" s="28"/>
      <c r="F1197" s="67"/>
      <c r="G1197" s="67"/>
      <c r="H1197" s="67"/>
      <c r="I1197" s="67"/>
      <c r="J1197" s="97"/>
      <c r="K1197" s="67"/>
      <c r="L1197" s="67"/>
      <c r="M1197" s="67"/>
      <c r="N1197" s="67"/>
      <c r="O1197" s="67"/>
      <c r="P1197" s="67"/>
      <c r="Q1197" s="67"/>
      <c r="R1197" s="67"/>
      <c r="S1197" s="67"/>
      <c r="T1197" s="67"/>
      <c r="U1197" s="67"/>
      <c r="V1197" s="67"/>
      <c r="W1197" s="67"/>
      <c r="X1197" s="67"/>
      <c r="Y1197" s="67"/>
      <c r="Z1197" s="67"/>
    </row>
    <row r="1198" spans="1:26" ht="16.5" x14ac:dyDescent="0.45">
      <c r="A1198" s="67"/>
      <c r="B1198" s="67"/>
      <c r="C1198" s="67"/>
      <c r="D1198" s="67"/>
      <c r="E1198" s="28"/>
      <c r="F1198" s="67"/>
      <c r="G1198" s="67"/>
      <c r="H1198" s="67"/>
      <c r="I1198" s="67"/>
      <c r="J1198" s="97"/>
      <c r="K1198" s="67"/>
      <c r="L1198" s="67"/>
      <c r="M1198" s="67"/>
      <c r="N1198" s="67"/>
      <c r="O1198" s="67"/>
      <c r="P1198" s="67"/>
      <c r="Q1198" s="67"/>
      <c r="R1198" s="67"/>
      <c r="S1198" s="67"/>
      <c r="T1198" s="67"/>
      <c r="U1198" s="67"/>
      <c r="V1198" s="67"/>
      <c r="W1198" s="67"/>
      <c r="X1198" s="67"/>
      <c r="Y1198" s="67"/>
      <c r="Z1198" s="67"/>
    </row>
    <row r="1199" spans="1:26" ht="16.5" x14ac:dyDescent="0.45">
      <c r="A1199" s="67"/>
      <c r="B1199" s="67"/>
      <c r="C1199" s="67"/>
      <c r="D1199" s="67"/>
      <c r="E1199" s="28"/>
      <c r="F1199" s="67"/>
      <c r="G1199" s="67"/>
      <c r="H1199" s="67"/>
      <c r="I1199" s="67"/>
      <c r="J1199" s="97"/>
      <c r="K1199" s="67"/>
      <c r="L1199" s="67"/>
      <c r="M1199" s="67"/>
      <c r="N1199" s="67"/>
      <c r="O1199" s="67"/>
      <c r="P1199" s="67"/>
      <c r="Q1199" s="67"/>
      <c r="R1199" s="67"/>
      <c r="S1199" s="67"/>
      <c r="T1199" s="67"/>
      <c r="U1199" s="67"/>
      <c r="V1199" s="67"/>
      <c r="W1199" s="67"/>
      <c r="X1199" s="67"/>
      <c r="Y1199" s="67"/>
      <c r="Z1199" s="67"/>
    </row>
    <row r="1200" spans="1:26" ht="16.5" x14ac:dyDescent="0.45">
      <c r="A1200" s="67"/>
      <c r="B1200" s="67"/>
      <c r="C1200" s="67"/>
      <c r="D1200" s="67"/>
      <c r="E1200" s="28"/>
      <c r="F1200" s="67"/>
      <c r="G1200" s="67"/>
      <c r="H1200" s="67"/>
      <c r="I1200" s="67"/>
      <c r="J1200" s="97"/>
      <c r="K1200" s="67"/>
      <c r="L1200" s="67"/>
      <c r="M1200" s="67"/>
      <c r="N1200" s="67"/>
      <c r="O1200" s="67"/>
      <c r="P1200" s="67"/>
      <c r="Q1200" s="67"/>
      <c r="R1200" s="67"/>
      <c r="S1200" s="67"/>
      <c r="T1200" s="67"/>
      <c r="U1200" s="67"/>
      <c r="V1200" s="67"/>
      <c r="W1200" s="67"/>
      <c r="X1200" s="67"/>
      <c r="Y1200" s="67"/>
      <c r="Z1200" s="67"/>
    </row>
    <row r="1201" spans="1:26" ht="16.5" x14ac:dyDescent="0.45">
      <c r="A1201" s="67"/>
      <c r="B1201" s="67"/>
      <c r="C1201" s="67"/>
      <c r="D1201" s="67"/>
      <c r="E1201" s="28"/>
      <c r="F1201" s="67"/>
      <c r="G1201" s="67"/>
      <c r="H1201" s="67"/>
      <c r="I1201" s="67"/>
      <c r="J1201" s="97"/>
      <c r="K1201" s="67"/>
      <c r="L1201" s="67"/>
      <c r="M1201" s="67"/>
      <c r="N1201" s="67"/>
      <c r="O1201" s="67"/>
      <c r="P1201" s="67"/>
      <c r="Q1201" s="67"/>
      <c r="R1201" s="67"/>
      <c r="S1201" s="67"/>
      <c r="T1201" s="67"/>
      <c r="U1201" s="67"/>
      <c r="V1201" s="67"/>
      <c r="W1201" s="67"/>
      <c r="X1201" s="67"/>
      <c r="Y1201" s="67"/>
      <c r="Z1201" s="67"/>
    </row>
    <row r="1202" spans="1:26" ht="16.5" x14ac:dyDescent="0.45">
      <c r="A1202" s="67"/>
      <c r="B1202" s="67"/>
      <c r="C1202" s="67"/>
      <c r="D1202" s="67"/>
      <c r="E1202" s="28"/>
      <c r="F1202" s="67"/>
      <c r="G1202" s="67"/>
      <c r="H1202" s="67"/>
      <c r="I1202" s="67"/>
      <c r="J1202" s="97"/>
      <c r="K1202" s="67"/>
      <c r="L1202" s="67"/>
      <c r="M1202" s="67"/>
      <c r="N1202" s="67"/>
      <c r="O1202" s="67"/>
      <c r="P1202" s="67"/>
      <c r="Q1202" s="67"/>
      <c r="R1202" s="67"/>
      <c r="S1202" s="67"/>
      <c r="T1202" s="67"/>
      <c r="U1202" s="67"/>
      <c r="V1202" s="67"/>
      <c r="W1202" s="67"/>
      <c r="X1202" s="67"/>
      <c r="Y1202" s="67"/>
      <c r="Z1202" s="67"/>
    </row>
    <row r="1203" spans="1:26" ht="16.5" x14ac:dyDescent="0.45">
      <c r="A1203" s="67"/>
      <c r="B1203" s="67"/>
      <c r="C1203" s="67"/>
      <c r="D1203" s="67"/>
      <c r="E1203" s="28"/>
      <c r="F1203" s="67"/>
      <c r="G1203" s="67"/>
      <c r="H1203" s="67"/>
      <c r="I1203" s="67"/>
      <c r="J1203" s="97"/>
      <c r="K1203" s="67"/>
      <c r="L1203" s="67"/>
      <c r="M1203" s="67"/>
      <c r="N1203" s="67"/>
      <c r="O1203" s="67"/>
      <c r="P1203" s="67"/>
      <c r="Q1203" s="67"/>
      <c r="R1203" s="67"/>
      <c r="S1203" s="67"/>
      <c r="T1203" s="67"/>
      <c r="U1203" s="67"/>
      <c r="V1203" s="67"/>
      <c r="W1203" s="67"/>
      <c r="X1203" s="67"/>
      <c r="Y1203" s="67"/>
      <c r="Z1203" s="67"/>
    </row>
    <row r="1204" spans="1:26" ht="16.5" x14ac:dyDescent="0.45">
      <c r="A1204" s="67"/>
      <c r="B1204" s="67"/>
      <c r="C1204" s="67"/>
      <c r="D1204" s="67"/>
      <c r="E1204" s="28"/>
      <c r="F1204" s="67"/>
      <c r="G1204" s="67"/>
      <c r="H1204" s="67"/>
      <c r="I1204" s="67"/>
      <c r="J1204" s="97"/>
      <c r="K1204" s="67"/>
      <c r="L1204" s="67"/>
      <c r="M1204" s="67"/>
      <c r="N1204" s="67"/>
      <c r="O1204" s="67"/>
      <c r="P1204" s="67"/>
      <c r="Q1204" s="67"/>
      <c r="R1204" s="67"/>
      <c r="S1204" s="67"/>
      <c r="T1204" s="67"/>
      <c r="U1204" s="67"/>
      <c r="V1204" s="67"/>
      <c r="W1204" s="67"/>
      <c r="X1204" s="67"/>
      <c r="Y1204" s="67"/>
      <c r="Z1204" s="67"/>
    </row>
    <row r="1205" spans="1:26" ht="16.5" x14ac:dyDescent="0.45">
      <c r="A1205" s="67"/>
      <c r="B1205" s="67"/>
      <c r="C1205" s="67"/>
      <c r="D1205" s="67"/>
      <c r="E1205" s="28"/>
      <c r="F1205" s="67"/>
      <c r="G1205" s="67"/>
      <c r="H1205" s="67"/>
      <c r="I1205" s="67"/>
      <c r="J1205" s="97"/>
      <c r="K1205" s="67"/>
      <c r="L1205" s="67"/>
      <c r="M1205" s="67"/>
      <c r="N1205" s="67"/>
      <c r="O1205" s="67"/>
      <c r="P1205" s="67"/>
      <c r="Q1205" s="67"/>
      <c r="R1205" s="67"/>
      <c r="S1205" s="67"/>
      <c r="T1205" s="67"/>
      <c r="U1205" s="67"/>
      <c r="V1205" s="67"/>
      <c r="W1205" s="67"/>
      <c r="X1205" s="67"/>
      <c r="Y1205" s="67"/>
      <c r="Z1205" s="67"/>
    </row>
    <row r="1206" spans="1:26" ht="16.5" x14ac:dyDescent="0.45">
      <c r="A1206" s="67"/>
      <c r="B1206" s="67"/>
      <c r="C1206" s="67"/>
      <c r="D1206" s="67"/>
      <c r="E1206" s="28"/>
      <c r="F1206" s="67"/>
      <c r="G1206" s="67"/>
      <c r="H1206" s="67"/>
      <c r="I1206" s="67"/>
      <c r="J1206" s="97"/>
      <c r="K1206" s="67"/>
      <c r="L1206" s="67"/>
      <c r="M1206" s="67"/>
      <c r="N1206" s="67"/>
      <c r="O1206" s="67"/>
      <c r="P1206" s="67"/>
      <c r="Q1206" s="67"/>
      <c r="R1206" s="67"/>
      <c r="S1206" s="67"/>
      <c r="T1206" s="67"/>
      <c r="U1206" s="67"/>
      <c r="V1206" s="67"/>
      <c r="W1206" s="67"/>
      <c r="X1206" s="67"/>
      <c r="Y1206" s="67"/>
      <c r="Z1206" s="67"/>
    </row>
  </sheetData>
  <autoFilter ref="A6:Z366" xr:uid="{00000000-0009-0000-0000-000015000000}">
    <filterColumn colId="9">
      <filters>
        <filter val="1"/>
        <filter val="101"/>
        <filter val="152"/>
        <filter val="253"/>
        <filter val="5"/>
        <filter val="51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36328125" customWidth="1"/>
    <col min="7" max="7" width="11.36328125" customWidth="1"/>
    <col min="8" max="8" width="14.26953125" customWidth="1"/>
    <col min="9" max="9" width="10.26953125" customWidth="1"/>
    <col min="10" max="10" width="15.26953125" customWidth="1"/>
    <col min="11" max="11" width="12" customWidth="1"/>
  </cols>
  <sheetData>
    <row r="1" spans="1:26" ht="27.75" customHeight="1" x14ac:dyDescent="0.45">
      <c r="A1" s="163">
        <f>'PLANTILLA V6'!A1</f>
        <v>0</v>
      </c>
      <c r="B1" s="63">
        <f>'PLANTILLA V6'!B1</f>
        <v>0</v>
      </c>
      <c r="C1" s="98" t="str">
        <f>'PLANTILLA V6'!C1</f>
        <v>Tipo:</v>
      </c>
      <c r="D1" s="167" t="str">
        <f>'PLANTILLA V6'!D1</f>
        <v>Proyecto</v>
      </c>
      <c r="E1" s="168"/>
      <c r="F1" s="169" t="str">
        <f>'PLANTILLA V6'!F1</f>
        <v>Total de estudiantes:</v>
      </c>
      <c r="G1" s="170"/>
      <c r="H1" s="170"/>
      <c r="I1" s="168"/>
      <c r="J1" s="99">
        <f>'2.SELECCIÓN'!K28</f>
        <v>50</v>
      </c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</row>
    <row r="2" spans="1:26" ht="21.75" customHeight="1" x14ac:dyDescent="0.45">
      <c r="A2" s="157"/>
      <c r="B2" s="63">
        <f>'PLANTILLA V6'!B2</f>
        <v>0</v>
      </c>
      <c r="C2" s="98" t="str">
        <f>'PLANTILLA V6'!C2</f>
        <v>Especialidad:</v>
      </c>
      <c r="D2" s="167" t="s">
        <v>340</v>
      </c>
      <c r="E2" s="168"/>
      <c r="F2" s="169" t="s">
        <v>329</v>
      </c>
      <c r="G2" s="170"/>
      <c r="H2" s="170"/>
      <c r="I2" s="168"/>
      <c r="J2" s="99">
        <f>'2.SELECCIÓN'!J28</f>
        <v>10</v>
      </c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36" customHeight="1" x14ac:dyDescent="0.45">
      <c r="A3" s="70">
        <f>'PLANTILLA V6'!A3</f>
        <v>0</v>
      </c>
      <c r="B3" s="70">
        <f>'PLANTILLA V6'!B3</f>
        <v>0</v>
      </c>
      <c r="C3" s="100" t="str">
        <f>'PLANTILLA V6'!C3</f>
        <v xml:space="preserve">Nombre de proyecto:
</v>
      </c>
      <c r="D3" s="171" t="s">
        <v>341</v>
      </c>
      <c r="E3" s="172"/>
      <c r="F3" s="65">
        <f>'PLANTILLA V6'!F3</f>
        <v>0</v>
      </c>
      <c r="G3" s="72">
        <f>'PLANTILLA V6'!G3</f>
        <v>0</v>
      </c>
      <c r="H3" s="72">
        <f>'PLANTILLA V6'!H3</f>
        <v>0</v>
      </c>
      <c r="I3" s="72">
        <f>'PLANTILLA V6'!I3</f>
        <v>0</v>
      </c>
      <c r="J3" s="73">
        <f>'PLANTILLA V6'!J3</f>
        <v>0</v>
      </c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</row>
    <row r="4" spans="1:26" ht="16.5" x14ac:dyDescent="0.45">
      <c r="A4" s="67">
        <f>'PLANTILLA V6'!A4</f>
        <v>0</v>
      </c>
      <c r="B4" s="67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65">
        <f>'PLANTILLA V6'!F4</f>
        <v>0</v>
      </c>
      <c r="G4" s="68">
        <f>'PLANTILLA V6'!G4</f>
        <v>0</v>
      </c>
      <c r="H4" s="68">
        <f>'PLANTILLA V6'!H4</f>
        <v>0</v>
      </c>
      <c r="I4" s="68">
        <f>'PLANTILLA V6'!I4</f>
        <v>0</v>
      </c>
      <c r="J4" s="69">
        <f>'PLANTILLA V6'!J4</f>
        <v>0</v>
      </c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ht="44.25" customHeight="1" x14ac:dyDescent="0.45">
      <c r="A5" s="67">
        <f>'PLANTILLA V6'!A5</f>
        <v>0</v>
      </c>
      <c r="B5" s="67">
        <f>'PLANTILLA V6'!B5</f>
        <v>0</v>
      </c>
      <c r="C5" s="102" t="str">
        <f>'PLANTILLA V6'!C5</f>
        <v>Cantidad</v>
      </c>
      <c r="D5" s="102" t="str">
        <f>'PLANTILLA V6'!D5</f>
        <v>Unidad</v>
      </c>
      <c r="E5" s="24" t="str">
        <f>'PLANTILLA V6'!E5</f>
        <v>Cantidad necesaria por 1 prototipo</v>
      </c>
      <c r="F5" s="173" t="str">
        <f>'PLANTILLA V6'!F5</f>
        <v>Modalidad de uso</v>
      </c>
      <c r="G5" s="157"/>
      <c r="H5" s="157"/>
      <c r="I5" s="157"/>
      <c r="J5" s="104">
        <f>'PLANTILLA V6'!J5</f>
        <v>0</v>
      </c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ht="41.25" customHeight="1" x14ac:dyDescent="0.45">
      <c r="A6" s="78">
        <f>'PLANTILLA V6'!A6</f>
        <v>0</v>
      </c>
      <c r="B6" s="105" t="str">
        <f>'PLANTILLA V6'!B6</f>
        <v>HERRAMIENTAS Y MATERIALES DEL MAKERSPACE</v>
      </c>
      <c r="C6" s="85">
        <f>'PLANTILLA V6'!C6</f>
        <v>0</v>
      </c>
      <c r="D6" s="85">
        <f>'PLANTILLA V6'!D6</f>
        <v>0</v>
      </c>
      <c r="E6" s="28">
        <f>'PLANTILLA V6'!E6</f>
        <v>0</v>
      </c>
      <c r="F6" s="5" t="str">
        <f>'PLANTILLA V6'!F6</f>
        <v>Individual</v>
      </c>
      <c r="G6" s="4" t="str">
        <f>'PLANTILLA V6'!G6</f>
        <v>Parejas</v>
      </c>
      <c r="H6" s="5" t="str">
        <f>'PLANTILLA V6'!H6</f>
        <v>Equipos de 4 personas</v>
      </c>
      <c r="I6" s="4" t="str">
        <f>'PLANTILLA V6'!I6</f>
        <v>Grupal</v>
      </c>
      <c r="J6" s="106" t="str">
        <f>'PLANTILLA V6'!J6</f>
        <v>Total</v>
      </c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ht="21.75" customHeight="1" x14ac:dyDescent="0.9">
      <c r="A7" s="107">
        <f>'PLANTILLA V6'!A7</f>
        <v>0</v>
      </c>
      <c r="B7" s="107">
        <f>'PLANTILLA V6'!B7</f>
        <v>0</v>
      </c>
      <c r="C7" s="107">
        <f>'PLANTILLA V6'!C7</f>
        <v>0</v>
      </c>
      <c r="D7" s="107">
        <f>'PLANTILLA V6'!D7</f>
        <v>0</v>
      </c>
      <c r="E7" s="108">
        <f>'PLANTILLA V6'!E7</f>
        <v>0</v>
      </c>
      <c r="F7" s="109">
        <f>J1</f>
        <v>50</v>
      </c>
      <c r="G7" s="38">
        <f>F7/2</f>
        <v>25</v>
      </c>
      <c r="H7" s="38">
        <f>F7/4</f>
        <v>12.5</v>
      </c>
      <c r="I7" s="38">
        <f>F7/F7</f>
        <v>1</v>
      </c>
      <c r="J7" s="110">
        <f>J2/4</f>
        <v>2.5</v>
      </c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21.5" hidden="1" x14ac:dyDescent="0.9">
      <c r="A8" s="107">
        <f>'PLANTILLA V6'!A8</f>
        <v>0</v>
      </c>
      <c r="B8" s="107">
        <f>'PLANTILLA V6'!B8</f>
        <v>0</v>
      </c>
      <c r="C8" s="112">
        <f>'PLANTILLA V6'!C8</f>
        <v>1</v>
      </c>
      <c r="D8" s="113" t="str">
        <f>'PLANTILLA V6'!D8</f>
        <v>pza</v>
      </c>
      <c r="E8" s="112">
        <v>0</v>
      </c>
      <c r="F8" s="113" t="b">
        <v>1</v>
      </c>
      <c r="G8" s="113" t="b">
        <v>0</v>
      </c>
      <c r="H8" s="113" t="b">
        <v>0</v>
      </c>
      <c r="I8" s="113" t="b">
        <v>0</v>
      </c>
      <c r="J8" s="114" t="e">
        <f t="shared" ref="J8:J262" ca="1" si="0">_xludf.IFS(LEN(A8)&gt;2,A9,SUM(E8:I8)=0,0,F8,$F$7*F8*E8,G8,$G$7*G8*E8,AND(H8,A8="Co"),$H$7*H8*E8,AND(H8,A8="Re"),$H$7*H8*E8,H8,$J$7*H8*E8,I8,$I$7*I8*E8)</f>
        <v>#NAME?</v>
      </c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21.5" x14ac:dyDescent="0.9">
      <c r="A9" s="174" t="str">
        <f>'PLANTILLA V6'!A9</f>
        <v>Tecnología educativa</v>
      </c>
      <c r="B9" s="157"/>
      <c r="C9" s="116">
        <f>'PLANTILLA V6'!C9</f>
        <v>1</v>
      </c>
      <c r="D9" s="117" t="str">
        <f>'PLANTILLA V6'!D9</f>
        <v>pza</v>
      </c>
      <c r="E9" s="116"/>
      <c r="F9" s="117" t="b">
        <v>0</v>
      </c>
      <c r="G9" s="117" t="b">
        <v>0</v>
      </c>
      <c r="H9" s="117" t="b">
        <v>0</v>
      </c>
      <c r="I9" s="117" t="b">
        <v>0</v>
      </c>
      <c r="J9" s="114" t="str" cm="1">
        <f t="array" ref="J9">_xlfn.IFS(LEN(A9)&gt;2,A10,SUM(E9:I9)=0,0,F9,$F$7*F9*E9,G9,$G$7*G9*E9,AND(H9,A9="Co"),$H$7*H9*E9,AND(H9,A9="Re"),$H$7*H9*E9,H9,$J$7*H9*E9,I9,$I$7*I9*E9)</f>
        <v>Te</v>
      </c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21.5" hidden="1" x14ac:dyDescent="0.9">
      <c r="A10" s="111" t="str">
        <f>'PLANTILLA V6'!A10</f>
        <v>Te</v>
      </c>
      <c r="B10" s="118" t="s">
        <v>159</v>
      </c>
      <c r="C10" s="119">
        <f>'PLANTILLA V6'!C10</f>
        <v>1</v>
      </c>
      <c r="D10" s="111" t="str">
        <f>'PLANTILLA V6'!D10</f>
        <v>pza</v>
      </c>
      <c r="E10" s="119">
        <v>0</v>
      </c>
      <c r="F10" s="111" t="b">
        <v>0</v>
      </c>
      <c r="G10" s="111" t="b">
        <v>0</v>
      </c>
      <c r="H10" s="111" t="b">
        <v>1</v>
      </c>
      <c r="I10" s="111" t="b">
        <v>0</v>
      </c>
      <c r="J10" s="114" t="e">
        <f t="shared" ca="1" si="0"/>
        <v>#NAME?</v>
      </c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21.5" hidden="1" x14ac:dyDescent="0.9">
      <c r="A11" s="111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1" t="str">
        <f>'PLANTILLA V6'!D11</f>
        <v>pza</v>
      </c>
      <c r="E11" s="119">
        <v>0</v>
      </c>
      <c r="F11" s="111" t="b">
        <v>0</v>
      </c>
      <c r="G11" s="111" t="b">
        <v>0</v>
      </c>
      <c r="H11" s="111" t="b">
        <v>1</v>
      </c>
      <c r="I11" s="111" t="b">
        <v>0</v>
      </c>
      <c r="J11" s="114" t="e">
        <f t="shared" ca="1" si="0"/>
        <v>#NAME?</v>
      </c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21.5" hidden="1" x14ac:dyDescent="0.9">
      <c r="A12" s="111" t="str">
        <f>'PLANTILLA V6'!A12</f>
        <v>Te</v>
      </c>
      <c r="B12" s="118" t="str">
        <f>'PLANTILLA V6'!B12</f>
        <v>Kit de Micro:bit V2</v>
      </c>
      <c r="C12" s="119">
        <f>'PLANTILLA V6'!C12</f>
        <v>1</v>
      </c>
      <c r="D12" s="111" t="str">
        <f>'PLANTILLA V6'!D12</f>
        <v>pza</v>
      </c>
      <c r="E12" s="119">
        <v>0</v>
      </c>
      <c r="F12" s="111" t="b">
        <v>0</v>
      </c>
      <c r="G12" s="111" t="b">
        <v>0</v>
      </c>
      <c r="H12" s="111" t="b">
        <v>1</v>
      </c>
      <c r="I12" s="111" t="b">
        <v>0</v>
      </c>
      <c r="J12" s="114" t="e">
        <f t="shared" ca="1" si="0"/>
        <v>#NAME?</v>
      </c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21.5" hidden="1" x14ac:dyDescent="0.9">
      <c r="A13" s="111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1" t="str">
        <f>'PLANTILLA V6'!D13</f>
        <v>pza</v>
      </c>
      <c r="E13" s="119">
        <v>0</v>
      </c>
      <c r="F13" s="111" t="b">
        <v>0</v>
      </c>
      <c r="G13" s="111" t="b">
        <v>0</v>
      </c>
      <c r="H13" s="111" t="b">
        <v>1</v>
      </c>
      <c r="I13" s="111" t="b">
        <v>0</v>
      </c>
      <c r="J13" s="114" t="e">
        <f t="shared" ca="1" si="0"/>
        <v>#NAME?</v>
      </c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21.5" hidden="1" x14ac:dyDescent="0.9">
      <c r="A14" s="111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1" t="str">
        <f>'PLANTILLA V6'!D14</f>
        <v>pza</v>
      </c>
      <c r="E14" s="119">
        <v>0</v>
      </c>
      <c r="F14" s="111" t="b">
        <v>0</v>
      </c>
      <c r="G14" s="111" t="b">
        <v>0</v>
      </c>
      <c r="H14" s="111" t="b">
        <v>1</v>
      </c>
      <c r="I14" s="111" t="b">
        <v>0</v>
      </c>
      <c r="J14" s="114" t="e">
        <f t="shared" ca="1" si="0"/>
        <v>#NAME?</v>
      </c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21.5" hidden="1" x14ac:dyDescent="0.9">
      <c r="A15" s="111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1" t="str">
        <f>'PLANTILLA V6'!D15</f>
        <v>pza</v>
      </c>
      <c r="E15" s="119">
        <v>0</v>
      </c>
      <c r="F15" s="111" t="b">
        <v>0</v>
      </c>
      <c r="G15" s="111" t="b">
        <v>0</v>
      </c>
      <c r="H15" s="111" t="b">
        <v>1</v>
      </c>
      <c r="I15" s="111" t="b">
        <v>0</v>
      </c>
      <c r="J15" s="114" t="e">
        <f t="shared" ca="1" si="0"/>
        <v>#NAME?</v>
      </c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21.5" hidden="1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1" t="str">
        <f>'PLANTILLA V6'!D16</f>
        <v>pza</v>
      </c>
      <c r="E16" s="119">
        <v>0</v>
      </c>
      <c r="F16" s="111" t="b">
        <v>0</v>
      </c>
      <c r="G16" s="111" t="b">
        <v>0</v>
      </c>
      <c r="H16" s="111" t="b">
        <v>0</v>
      </c>
      <c r="I16" s="111" t="b">
        <v>1</v>
      </c>
      <c r="J16" s="114" t="e">
        <f t="shared" ca="1" si="0"/>
        <v>#NAME?</v>
      </c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21.5" hidden="1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1" t="str">
        <f>'PLANTILLA V6'!D17</f>
        <v>rollo</v>
      </c>
      <c r="E17" s="119">
        <v>0</v>
      </c>
      <c r="F17" s="111" t="b">
        <v>0</v>
      </c>
      <c r="G17" s="111" t="b">
        <v>0</v>
      </c>
      <c r="H17" s="111" t="b">
        <v>0</v>
      </c>
      <c r="I17" s="111" t="b">
        <v>1</v>
      </c>
      <c r="J17" s="114" t="e">
        <f t="shared" ca="1" si="0"/>
        <v>#NAME?</v>
      </c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21.5" hidden="1" x14ac:dyDescent="0.9">
      <c r="A18" s="26" t="str">
        <f>'PLANTILLA V6'!A18</f>
        <v>Te</v>
      </c>
      <c r="B18" s="118" t="str">
        <f>'PLANTILLA V6'!B18</f>
        <v>Kit Elmers Build it tools Starter kit</v>
      </c>
      <c r="C18" s="119">
        <f>'PLANTILLA V6'!C18</f>
        <v>1</v>
      </c>
      <c r="D18" s="111" t="str">
        <f>'PLANTILLA V6'!D18</f>
        <v>pza</v>
      </c>
      <c r="E18" s="119">
        <v>0</v>
      </c>
      <c r="F18" s="111" t="b">
        <v>0</v>
      </c>
      <c r="G18" s="111" t="b">
        <v>0</v>
      </c>
      <c r="H18" s="111" t="b">
        <v>0</v>
      </c>
      <c r="I18" s="111" t="b">
        <v>0</v>
      </c>
      <c r="J18" s="114" t="e">
        <f t="shared" ca="1" si="0"/>
        <v>#NAME?</v>
      </c>
    </row>
    <row r="19" spans="1:26" ht="21.5" hidden="1" x14ac:dyDescent="0.9">
      <c r="A19" s="26">
        <f>'PLANTILLA V6'!A19</f>
        <v>0</v>
      </c>
      <c r="B19" s="26">
        <f>'PLANTILLA V6'!B19</f>
        <v>0</v>
      </c>
      <c r="C19" s="119">
        <f>'PLANTILLA V6'!C19</f>
        <v>1</v>
      </c>
      <c r="D19" s="111" t="str">
        <f>'PLANTILLA V6'!D19</f>
        <v>pza</v>
      </c>
      <c r="E19" s="119">
        <v>0</v>
      </c>
      <c r="F19" s="111" t="b">
        <v>0</v>
      </c>
      <c r="G19" s="111" t="b">
        <v>0</v>
      </c>
      <c r="H19" s="111" t="b">
        <v>0</v>
      </c>
      <c r="I19" s="111" t="b">
        <v>0</v>
      </c>
      <c r="J19" s="114" t="e">
        <f t="shared" ca="1" si="0"/>
        <v>#NAME?</v>
      </c>
    </row>
    <row r="20" spans="1:26" ht="21.5" hidden="1" x14ac:dyDescent="0.9">
      <c r="A20" s="26">
        <f>'PLANTILLA V6'!A20</f>
        <v>0</v>
      </c>
      <c r="B20" s="26">
        <f>'PLANTILLA V6'!B20</f>
        <v>0</v>
      </c>
      <c r="C20" s="119">
        <f>'PLANTILLA V6'!C20</f>
        <v>1</v>
      </c>
      <c r="D20" s="111" t="str">
        <f>'PLANTILLA V6'!D20</f>
        <v>pza</v>
      </c>
      <c r="E20" s="119">
        <v>0</v>
      </c>
      <c r="F20" s="111" t="b">
        <v>0</v>
      </c>
      <c r="G20" s="111" t="b">
        <v>0</v>
      </c>
      <c r="H20" s="111" t="b">
        <v>0</v>
      </c>
      <c r="I20" s="111" t="b">
        <v>0</v>
      </c>
      <c r="J20" s="114" t="e">
        <f t="shared" ca="1" si="0"/>
        <v>#NAME?</v>
      </c>
    </row>
    <row r="21" spans="1:26" ht="21.5" hidden="1" x14ac:dyDescent="0.9">
      <c r="A21" s="26">
        <f>'PLANTILLA V6'!A21</f>
        <v>0</v>
      </c>
      <c r="B21" s="26">
        <f>'PLANTILLA V6'!B21</f>
        <v>0</v>
      </c>
      <c r="C21" s="119">
        <f>'PLANTILLA V6'!C21</f>
        <v>1</v>
      </c>
      <c r="D21" s="111" t="str">
        <f>'PLANTILLA V6'!D21</f>
        <v>pza</v>
      </c>
      <c r="E21" s="119">
        <v>0</v>
      </c>
      <c r="F21" s="111" t="b">
        <v>0</v>
      </c>
      <c r="G21" s="111" t="b">
        <v>0</v>
      </c>
      <c r="H21" s="111" t="b">
        <v>0</v>
      </c>
      <c r="I21" s="111" t="b">
        <v>0</v>
      </c>
      <c r="J21" s="114" t="e">
        <f t="shared" ca="1" si="0"/>
        <v>#NAME?</v>
      </c>
    </row>
    <row r="22" spans="1:26" ht="21.5" hidden="1" x14ac:dyDescent="0.9">
      <c r="A22" s="26">
        <f>'PLANTILLA V6'!A22</f>
        <v>0</v>
      </c>
      <c r="B22" s="26">
        <f>'PLANTILLA V6'!B22</f>
        <v>0</v>
      </c>
      <c r="C22" s="119">
        <f>'PLANTILLA V6'!C22</f>
        <v>1</v>
      </c>
      <c r="D22" s="111" t="str">
        <f>'PLANTILLA V6'!D22</f>
        <v>pza</v>
      </c>
      <c r="E22" s="119">
        <v>0</v>
      </c>
      <c r="F22" s="111" t="b">
        <v>0</v>
      </c>
      <c r="G22" s="111" t="b">
        <v>0</v>
      </c>
      <c r="H22" s="111" t="b">
        <v>0</v>
      </c>
      <c r="I22" s="111" t="b">
        <v>0</v>
      </c>
      <c r="J22" s="114" t="e">
        <f t="shared" ca="1" si="0"/>
        <v>#NAME?</v>
      </c>
    </row>
    <row r="23" spans="1:26" ht="21.5" hidden="1" x14ac:dyDescent="0.9">
      <c r="A23" s="26">
        <f>'PLANTILLA V6'!A23</f>
        <v>0</v>
      </c>
      <c r="B23" s="26">
        <f>'PLANTILLA V6'!B23</f>
        <v>0</v>
      </c>
      <c r="C23" s="119">
        <f>'PLANTILLA V6'!C23</f>
        <v>1</v>
      </c>
      <c r="D23" s="111" t="str">
        <f>'PLANTILLA V6'!D23</f>
        <v>pza</v>
      </c>
      <c r="E23" s="119">
        <v>0</v>
      </c>
      <c r="F23" s="111" t="b">
        <v>0</v>
      </c>
      <c r="G23" s="111" t="b">
        <v>0</v>
      </c>
      <c r="H23" s="111" t="b">
        <v>0</v>
      </c>
      <c r="I23" s="111" t="b">
        <v>0</v>
      </c>
      <c r="J23" s="114" t="e">
        <f t="shared" ca="1" si="0"/>
        <v>#NAME?</v>
      </c>
    </row>
    <row r="24" spans="1:26" ht="21.5" hidden="1" x14ac:dyDescent="0.9">
      <c r="A24" s="26">
        <f>'PLANTILLA V6'!A24</f>
        <v>0</v>
      </c>
      <c r="B24" s="26">
        <f>'PLANTILLA V6'!B24</f>
        <v>0</v>
      </c>
      <c r="C24" s="119">
        <f>'PLANTILLA V6'!C24</f>
        <v>1</v>
      </c>
      <c r="D24" s="111" t="str">
        <f>'PLANTILLA V6'!D24</f>
        <v>pza</v>
      </c>
      <c r="E24" s="119">
        <v>0</v>
      </c>
      <c r="F24" s="111" t="b">
        <v>0</v>
      </c>
      <c r="G24" s="111" t="b">
        <v>0</v>
      </c>
      <c r="H24" s="111" t="b">
        <v>0</v>
      </c>
      <c r="I24" s="111" t="b">
        <v>0</v>
      </c>
      <c r="J24" s="114" t="e">
        <f t="shared" ca="1" si="0"/>
        <v>#NAME?</v>
      </c>
    </row>
    <row r="25" spans="1:26" ht="21.5" hidden="1" x14ac:dyDescent="0.9">
      <c r="A25" s="26">
        <f>'PLANTILLA V6'!A25</f>
        <v>0</v>
      </c>
      <c r="B25" s="26">
        <f>'PLANTILLA V6'!B25</f>
        <v>0</v>
      </c>
      <c r="C25" s="119">
        <f>'PLANTILLA V6'!C25</f>
        <v>1</v>
      </c>
      <c r="D25" s="111" t="str">
        <f>'PLANTILLA V6'!D25</f>
        <v>pza</v>
      </c>
      <c r="E25" s="119">
        <v>0</v>
      </c>
      <c r="F25" s="111" t="b">
        <v>0</v>
      </c>
      <c r="G25" s="111" t="b">
        <v>0</v>
      </c>
      <c r="H25" s="111" t="b">
        <v>0</v>
      </c>
      <c r="I25" s="111" t="b">
        <v>0</v>
      </c>
      <c r="J25" s="114" t="e">
        <f t="shared" ca="1" si="0"/>
        <v>#NAME?</v>
      </c>
    </row>
    <row r="26" spans="1:26" ht="21.5" hidden="1" x14ac:dyDescent="0.9">
      <c r="A26" s="26">
        <f>'PLANTILLA V6'!A26</f>
        <v>0</v>
      </c>
      <c r="B26" s="26">
        <f>'PLANTILLA V6'!B26</f>
        <v>0</v>
      </c>
      <c r="C26" s="119">
        <f>'PLANTILLA V6'!C26</f>
        <v>1</v>
      </c>
      <c r="D26" s="111" t="str">
        <f>'PLANTILLA V6'!D26</f>
        <v>pza</v>
      </c>
      <c r="E26" s="119">
        <v>0</v>
      </c>
      <c r="F26" s="111" t="b">
        <v>0</v>
      </c>
      <c r="G26" s="111" t="b">
        <v>0</v>
      </c>
      <c r="H26" s="111" t="b">
        <v>0</v>
      </c>
      <c r="I26" s="111" t="b">
        <v>0</v>
      </c>
      <c r="J26" s="114" t="e">
        <f t="shared" ca="1" si="0"/>
        <v>#NAME?</v>
      </c>
    </row>
    <row r="27" spans="1:26" ht="21.5" hidden="1" x14ac:dyDescent="0.9">
      <c r="A27" s="26">
        <f>'PLANTILLA V6'!A27</f>
        <v>0</v>
      </c>
      <c r="B27" s="26">
        <f>'PLANTILLA V6'!B27</f>
        <v>0</v>
      </c>
      <c r="C27" s="119">
        <f>'PLANTILLA V6'!C27</f>
        <v>1</v>
      </c>
      <c r="D27" s="111" t="str">
        <f>'PLANTILLA V6'!D27</f>
        <v>pza</v>
      </c>
      <c r="E27" s="119">
        <v>0</v>
      </c>
      <c r="F27" s="111" t="b">
        <v>0</v>
      </c>
      <c r="G27" s="111" t="b">
        <v>0</v>
      </c>
      <c r="H27" s="111" t="b">
        <v>0</v>
      </c>
      <c r="I27" s="111" t="b">
        <v>0</v>
      </c>
      <c r="J27" s="114" t="e">
        <f t="shared" ca="1" si="0"/>
        <v>#NAME?</v>
      </c>
    </row>
    <row r="28" spans="1:26" ht="21.5" hidden="1" x14ac:dyDescent="0.9">
      <c r="A28" s="26">
        <f>'PLANTILLA V6'!A28</f>
        <v>0</v>
      </c>
      <c r="B28" s="26">
        <f>'PLANTILLA V6'!B28</f>
        <v>0</v>
      </c>
      <c r="C28" s="119">
        <f>'PLANTILLA V6'!C28</f>
        <v>1</v>
      </c>
      <c r="D28" s="111" t="str">
        <f>'PLANTILLA V6'!D28</f>
        <v>pza</v>
      </c>
      <c r="E28" s="119">
        <v>0</v>
      </c>
      <c r="F28" s="111" t="b">
        <v>0</v>
      </c>
      <c r="G28" s="111" t="b">
        <v>0</v>
      </c>
      <c r="H28" s="111" t="b">
        <v>0</v>
      </c>
      <c r="I28" s="111" t="b">
        <v>0</v>
      </c>
      <c r="J28" s="114" t="e">
        <f t="shared" ca="1" si="0"/>
        <v>#NAME?</v>
      </c>
    </row>
    <row r="29" spans="1:26" ht="21.5" hidden="1" x14ac:dyDescent="0.9">
      <c r="A29" s="26">
        <f>'PLANTILLA V6'!A29</f>
        <v>0</v>
      </c>
      <c r="B29" s="26">
        <f>'PLANTILLA V6'!B29</f>
        <v>0</v>
      </c>
      <c r="C29" s="119">
        <f>'PLANTILLA V6'!C29</f>
        <v>1</v>
      </c>
      <c r="D29" s="111" t="str">
        <f>'PLANTILLA V6'!D29</f>
        <v>pza</v>
      </c>
      <c r="E29" s="119">
        <v>0</v>
      </c>
      <c r="F29" s="111" t="b">
        <v>0</v>
      </c>
      <c r="G29" s="111" t="b">
        <v>0</v>
      </c>
      <c r="H29" s="111" t="b">
        <v>0</v>
      </c>
      <c r="I29" s="111" t="b">
        <v>0</v>
      </c>
      <c r="J29" s="114" t="e">
        <f t="shared" ca="1" si="0"/>
        <v>#NAME?</v>
      </c>
    </row>
    <row r="30" spans="1:26" ht="21.5" hidden="1" x14ac:dyDescent="0.9">
      <c r="A30" s="26">
        <f>'PLANTILLA V6'!A30</f>
        <v>0</v>
      </c>
      <c r="B30" s="26">
        <f>'PLANTILLA V6'!B30</f>
        <v>0</v>
      </c>
      <c r="C30" s="119">
        <f>'PLANTILLA V6'!C30</f>
        <v>1</v>
      </c>
      <c r="D30" s="111" t="str">
        <f>'PLANTILLA V6'!D30</f>
        <v>pza</v>
      </c>
      <c r="E30" s="119">
        <v>0</v>
      </c>
      <c r="F30" s="111" t="b">
        <v>0</v>
      </c>
      <c r="G30" s="111" t="b">
        <v>0</v>
      </c>
      <c r="H30" s="111" t="b">
        <v>0</v>
      </c>
      <c r="I30" s="111" t="b">
        <v>0</v>
      </c>
      <c r="J30" s="114" t="e">
        <f t="shared" ca="1" si="0"/>
        <v>#NAME?</v>
      </c>
    </row>
    <row r="31" spans="1:26" ht="21.5" hidden="1" x14ac:dyDescent="0.9">
      <c r="A31" s="26">
        <f>'PLANTILLA V6'!A31</f>
        <v>0</v>
      </c>
      <c r="B31" s="26">
        <f>'PLANTILLA V6'!B31</f>
        <v>0</v>
      </c>
      <c r="C31" s="119">
        <f>'PLANTILLA V6'!C31</f>
        <v>1</v>
      </c>
      <c r="D31" s="111" t="str">
        <f>'PLANTILLA V6'!D31</f>
        <v>pza</v>
      </c>
      <c r="E31" s="119">
        <v>0</v>
      </c>
      <c r="F31" s="111" t="b">
        <v>0</v>
      </c>
      <c r="G31" s="111" t="b">
        <v>0</v>
      </c>
      <c r="H31" s="111" t="b">
        <v>0</v>
      </c>
      <c r="I31" s="111" t="b">
        <v>0</v>
      </c>
      <c r="J31" s="114" t="e">
        <f t="shared" ca="1" si="0"/>
        <v>#NAME?</v>
      </c>
    </row>
    <row r="32" spans="1:26" ht="21.5" hidden="1" x14ac:dyDescent="0.9">
      <c r="A32" s="26">
        <f>'PLANTILLA V6'!A32</f>
        <v>0</v>
      </c>
      <c r="B32" s="26">
        <f>'PLANTILLA V6'!B32</f>
        <v>0</v>
      </c>
      <c r="C32" s="119">
        <f>'PLANTILLA V6'!C32</f>
        <v>1</v>
      </c>
      <c r="D32" s="111" t="str">
        <f>'PLANTILLA V6'!D32</f>
        <v>pza</v>
      </c>
      <c r="E32" s="119">
        <v>0</v>
      </c>
      <c r="F32" s="111" t="b">
        <v>0</v>
      </c>
      <c r="G32" s="111" t="b">
        <v>0</v>
      </c>
      <c r="H32" s="111" t="b">
        <v>0</v>
      </c>
      <c r="I32" s="111" t="b">
        <v>0</v>
      </c>
      <c r="J32" s="114" t="e">
        <f t="shared" ca="1" si="0"/>
        <v>#NAME?</v>
      </c>
    </row>
    <row r="33" spans="1:26" ht="21.5" x14ac:dyDescent="0.9">
      <c r="A33" s="174" t="str">
        <f>'PLANTILLA V6'!A33</f>
        <v>Maquinaria</v>
      </c>
      <c r="B33" s="157"/>
      <c r="C33" s="119">
        <f>'PLANTILLA V6'!C33</f>
        <v>0</v>
      </c>
      <c r="D33" s="111">
        <f>'PLANTILLA V6'!D33</f>
        <v>0</v>
      </c>
      <c r="E33" s="119">
        <v>0</v>
      </c>
      <c r="F33" s="111" t="b">
        <v>0</v>
      </c>
      <c r="G33" s="111" t="b">
        <v>0</v>
      </c>
      <c r="H33" s="111" t="b">
        <v>0</v>
      </c>
      <c r="I33" s="111" t="b">
        <v>0</v>
      </c>
      <c r="J33" s="114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21.5" hidden="1" x14ac:dyDescent="0.9">
      <c r="A34" s="118" t="str">
        <f>'PLANTILLA V6'!A34</f>
        <v>Ma</v>
      </c>
      <c r="B34" s="118" t="str">
        <f>'PLANTILLA V6'!B34</f>
        <v>Sierra Moto-Saw</v>
      </c>
      <c r="C34" s="119">
        <f>'PLANTILLA V6'!C34</f>
        <v>1</v>
      </c>
      <c r="D34" s="111" t="str">
        <f>'PLANTILLA V6'!D34</f>
        <v>pza</v>
      </c>
      <c r="E34" s="119">
        <v>0</v>
      </c>
      <c r="F34" s="111" t="b">
        <v>0</v>
      </c>
      <c r="G34" s="111" t="b">
        <v>0</v>
      </c>
      <c r="H34" s="111" t="b">
        <v>0</v>
      </c>
      <c r="I34" s="111" t="b">
        <v>1</v>
      </c>
      <c r="J34" s="114" t="e">
        <f t="shared" ca="1" si="0"/>
        <v>#NAME?</v>
      </c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21.5" hidden="1" x14ac:dyDescent="0.9">
      <c r="A35" s="118" t="str">
        <f>'PLANTILLA V6'!A35</f>
        <v>Ma</v>
      </c>
      <c r="B35" s="118" t="str">
        <f>'PLANTILLA V6'!B35</f>
        <v>Taladro inalámbrico</v>
      </c>
      <c r="C35" s="119">
        <f>'PLANTILLA V6'!C35</f>
        <v>1</v>
      </c>
      <c r="D35" s="111" t="str">
        <f>'PLANTILLA V6'!D35</f>
        <v>pza</v>
      </c>
      <c r="E35" s="119">
        <v>0</v>
      </c>
      <c r="F35" s="111" t="b">
        <v>0</v>
      </c>
      <c r="G35" s="111" t="b">
        <v>0</v>
      </c>
      <c r="H35" s="111" t="b">
        <v>0</v>
      </c>
      <c r="I35" s="111" t="b">
        <v>1</v>
      </c>
      <c r="J35" s="114" t="e">
        <f t="shared" ca="1" si="0"/>
        <v>#NAME?</v>
      </c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21.5" hidden="1" x14ac:dyDescent="0.9">
      <c r="A36" s="118" t="str">
        <f>'PLANTILLA V6'!A36</f>
        <v>Ma</v>
      </c>
      <c r="B36" s="118" t="str">
        <f>'PLANTILLA V6'!B36</f>
        <v>Base para taladro</v>
      </c>
      <c r="C36" s="119">
        <f>'PLANTILLA V6'!C36</f>
        <v>1</v>
      </c>
      <c r="D36" s="111" t="str">
        <f>'PLANTILLA V6'!D36</f>
        <v>pza</v>
      </c>
      <c r="E36" s="119">
        <v>0</v>
      </c>
      <c r="F36" s="111" t="b">
        <v>0</v>
      </c>
      <c r="G36" s="111" t="b">
        <v>0</v>
      </c>
      <c r="H36" s="111" t="b">
        <v>0</v>
      </c>
      <c r="I36" s="111" t="b">
        <v>1</v>
      </c>
      <c r="J36" s="114" t="e">
        <f t="shared" ca="1" si="0"/>
        <v>#NAME?</v>
      </c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21.5" hidden="1" x14ac:dyDescent="0.9">
      <c r="A37" s="118" t="str">
        <f>'PLANTILLA V6'!A37</f>
        <v>Ma</v>
      </c>
      <c r="B37" s="118" t="str">
        <f>'PLANTILLA V6'!B37</f>
        <v>Prensas de ajuste rápido de 6"</v>
      </c>
      <c r="C37" s="119">
        <f>'PLANTILLA V6'!C37</f>
        <v>4</v>
      </c>
      <c r="D37" s="111" t="str">
        <f>'PLANTILLA V6'!D37</f>
        <v>pza</v>
      </c>
      <c r="E37" s="119">
        <v>0</v>
      </c>
      <c r="F37" s="111" t="b">
        <v>0</v>
      </c>
      <c r="G37" s="111" t="b">
        <v>0</v>
      </c>
      <c r="H37" s="111" t="b">
        <v>0</v>
      </c>
      <c r="I37" s="111" t="b">
        <v>1</v>
      </c>
      <c r="J37" s="114" t="e">
        <f t="shared" ca="1" si="0"/>
        <v>#NAME?</v>
      </c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21.5" hidden="1" x14ac:dyDescent="0.9">
      <c r="A38" s="118" t="str">
        <f>'PLANTILLA V6'!A38</f>
        <v>Ma</v>
      </c>
      <c r="B38" s="118" t="str">
        <f>'PLANTILLA V6'!B38</f>
        <v>Juego de 13 brocas de alta velocidad para madera (medidas: 1/16”, 5/64", 3/32", 7/64", 1/8", 9/64", 5/32", 11/64", 3/16", 13/64", 7/32", 1/4" y 5/16”)</v>
      </c>
      <c r="C38" s="119">
        <f>'PLANTILLA V6'!C38</f>
        <v>1</v>
      </c>
      <c r="D38" s="111" t="str">
        <f>'PLANTILLA V6'!D38</f>
        <v>pza</v>
      </c>
      <c r="E38" s="119">
        <v>0</v>
      </c>
      <c r="F38" s="111" t="b">
        <v>0</v>
      </c>
      <c r="G38" s="111" t="b">
        <v>0</v>
      </c>
      <c r="H38" s="111" t="b">
        <v>0</v>
      </c>
      <c r="I38" s="111" t="b">
        <v>1</v>
      </c>
      <c r="J38" s="114" t="e">
        <f t="shared" ca="1" si="0"/>
        <v>#NAME?</v>
      </c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21.5" hidden="1" x14ac:dyDescent="0.9">
      <c r="A39" s="118">
        <f>'PLANTILLA V6'!A39</f>
        <v>0</v>
      </c>
      <c r="B39" s="118">
        <f>'PLANTILLA V6'!B39</f>
        <v>0</v>
      </c>
      <c r="C39" s="119">
        <f>'PLANTILLA V6'!C39</f>
        <v>1</v>
      </c>
      <c r="D39" s="111" t="str">
        <f>'PLANTILLA V6'!D39</f>
        <v>pza</v>
      </c>
      <c r="E39" s="119">
        <v>0</v>
      </c>
      <c r="F39" s="111" t="b">
        <v>0</v>
      </c>
      <c r="G39" s="111" t="b">
        <v>0</v>
      </c>
      <c r="H39" s="111" t="b">
        <v>0</v>
      </c>
      <c r="I39" s="111" t="b">
        <v>0</v>
      </c>
      <c r="J39" s="114" t="e">
        <f t="shared" ca="1" si="0"/>
        <v>#NAME?</v>
      </c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21.5" hidden="1" x14ac:dyDescent="0.9">
      <c r="A40" s="118">
        <f>'PLANTILLA V6'!A40</f>
        <v>0</v>
      </c>
      <c r="B40" s="118">
        <f>'PLANTILLA V6'!B40</f>
        <v>0</v>
      </c>
      <c r="C40" s="119">
        <f>'PLANTILLA V6'!C40</f>
        <v>1</v>
      </c>
      <c r="D40" s="111" t="str">
        <f>'PLANTILLA V6'!D40</f>
        <v>pza</v>
      </c>
      <c r="E40" s="119">
        <v>0</v>
      </c>
      <c r="F40" s="111" t="b">
        <v>0</v>
      </c>
      <c r="G40" s="111" t="b">
        <v>0</v>
      </c>
      <c r="H40" s="111" t="b">
        <v>0</v>
      </c>
      <c r="I40" s="111" t="b">
        <v>0</v>
      </c>
      <c r="J40" s="114" t="e">
        <f t="shared" ca="1" si="0"/>
        <v>#NAME?</v>
      </c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21.5" hidden="1" x14ac:dyDescent="0.9">
      <c r="A41" s="118">
        <f>'PLANTILLA V6'!A41</f>
        <v>0</v>
      </c>
      <c r="B41" s="118">
        <f>'PLANTILLA V6'!B41</f>
        <v>0</v>
      </c>
      <c r="C41" s="119">
        <f>'PLANTILLA V6'!C41</f>
        <v>1</v>
      </c>
      <c r="D41" s="111" t="str">
        <f>'PLANTILLA V6'!D41</f>
        <v>pza</v>
      </c>
      <c r="E41" s="119">
        <v>0</v>
      </c>
      <c r="F41" s="111" t="b">
        <v>0</v>
      </c>
      <c r="G41" s="111" t="b">
        <v>0</v>
      </c>
      <c r="H41" s="111" t="b">
        <v>0</v>
      </c>
      <c r="I41" s="111" t="b">
        <v>0</v>
      </c>
      <c r="J41" s="114" t="e">
        <f t="shared" ca="1" si="0"/>
        <v>#NAME?</v>
      </c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21.5" hidden="1" x14ac:dyDescent="0.9">
      <c r="A42" s="118">
        <f>'PLANTILLA V6'!A42</f>
        <v>0</v>
      </c>
      <c r="B42" s="118">
        <f>'PLANTILLA V6'!B42</f>
        <v>0</v>
      </c>
      <c r="C42" s="119">
        <f>'PLANTILLA V6'!C42</f>
        <v>1</v>
      </c>
      <c r="D42" s="111" t="str">
        <f>'PLANTILLA V6'!D42</f>
        <v>pza</v>
      </c>
      <c r="E42" s="119">
        <v>0</v>
      </c>
      <c r="F42" s="111" t="b">
        <v>0</v>
      </c>
      <c r="G42" s="111" t="b">
        <v>0</v>
      </c>
      <c r="H42" s="111" t="b">
        <v>0</v>
      </c>
      <c r="I42" s="111" t="b">
        <v>0</v>
      </c>
      <c r="J42" s="114" t="e">
        <f t="shared" ca="1" si="0"/>
        <v>#NAME?</v>
      </c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21.5" hidden="1" x14ac:dyDescent="0.9">
      <c r="A43" s="118">
        <f>'PLANTILLA V6'!A43</f>
        <v>0</v>
      </c>
      <c r="B43" s="118">
        <f>'PLANTILLA V6'!B43</f>
        <v>0</v>
      </c>
      <c r="C43" s="119">
        <f>'PLANTILLA V6'!C43</f>
        <v>1</v>
      </c>
      <c r="D43" s="111" t="str">
        <f>'PLANTILLA V6'!D43</f>
        <v>pza</v>
      </c>
      <c r="E43" s="119">
        <v>0</v>
      </c>
      <c r="F43" s="111" t="b">
        <v>0</v>
      </c>
      <c r="G43" s="111" t="b">
        <v>0</v>
      </c>
      <c r="H43" s="111" t="b">
        <v>0</v>
      </c>
      <c r="I43" s="111" t="b">
        <v>0</v>
      </c>
      <c r="J43" s="114" t="e">
        <f t="shared" ca="1" si="0"/>
        <v>#NAME?</v>
      </c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21.5" hidden="1" x14ac:dyDescent="0.9">
      <c r="A44" s="118">
        <f>'PLANTILLA V6'!A44</f>
        <v>0</v>
      </c>
      <c r="B44" s="118">
        <f>'PLANTILLA V6'!B44</f>
        <v>0</v>
      </c>
      <c r="C44" s="119">
        <f>'PLANTILLA V6'!C44</f>
        <v>1</v>
      </c>
      <c r="D44" s="111" t="str">
        <f>'PLANTILLA V6'!D44</f>
        <v>pza</v>
      </c>
      <c r="E44" s="119">
        <v>0</v>
      </c>
      <c r="F44" s="111" t="b">
        <v>0</v>
      </c>
      <c r="G44" s="111" t="b">
        <v>0</v>
      </c>
      <c r="H44" s="111" t="b">
        <v>0</v>
      </c>
      <c r="I44" s="111" t="b">
        <v>0</v>
      </c>
      <c r="J44" s="114" t="e">
        <f t="shared" ca="1" si="0"/>
        <v>#NAME?</v>
      </c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21.5" hidden="1" x14ac:dyDescent="0.9">
      <c r="A45" s="118">
        <f>'PLANTILLA V6'!A45</f>
        <v>0</v>
      </c>
      <c r="B45" s="118">
        <f>'PLANTILLA V6'!B45</f>
        <v>0</v>
      </c>
      <c r="C45" s="119">
        <f>'PLANTILLA V6'!C45</f>
        <v>1</v>
      </c>
      <c r="D45" s="111" t="str">
        <f>'PLANTILLA V6'!D45</f>
        <v>pza</v>
      </c>
      <c r="E45" s="119">
        <v>0</v>
      </c>
      <c r="F45" s="111" t="b">
        <v>0</v>
      </c>
      <c r="G45" s="111" t="b">
        <v>0</v>
      </c>
      <c r="H45" s="111" t="b">
        <v>0</v>
      </c>
      <c r="I45" s="111" t="b">
        <v>0</v>
      </c>
      <c r="J45" s="114" t="e">
        <f t="shared" ca="1" si="0"/>
        <v>#NAME?</v>
      </c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21.5" hidden="1" x14ac:dyDescent="0.9">
      <c r="A46" s="118">
        <f>'PLANTILLA V6'!A46</f>
        <v>0</v>
      </c>
      <c r="B46" s="118">
        <f>'PLANTILLA V6'!B46</f>
        <v>0</v>
      </c>
      <c r="C46" s="119">
        <f>'PLANTILLA V6'!C46</f>
        <v>1</v>
      </c>
      <c r="D46" s="111" t="str">
        <f>'PLANTILLA V6'!D46</f>
        <v>pza</v>
      </c>
      <c r="E46" s="119">
        <v>0</v>
      </c>
      <c r="F46" s="111" t="b">
        <v>0</v>
      </c>
      <c r="G46" s="111" t="b">
        <v>0</v>
      </c>
      <c r="H46" s="111" t="b">
        <v>0</v>
      </c>
      <c r="I46" s="111" t="b">
        <v>0</v>
      </c>
      <c r="J46" s="114" t="e">
        <f t="shared" ca="1" si="0"/>
        <v>#NAME?</v>
      </c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21.5" hidden="1" x14ac:dyDescent="0.9">
      <c r="A47" s="118">
        <f>'PLANTILLA V6'!A47</f>
        <v>0</v>
      </c>
      <c r="B47" s="118">
        <f>'PLANTILLA V6'!B47</f>
        <v>0</v>
      </c>
      <c r="C47" s="119">
        <f>'PLANTILLA V6'!C47</f>
        <v>1</v>
      </c>
      <c r="D47" s="111" t="str">
        <f>'PLANTILLA V6'!D47</f>
        <v>pza</v>
      </c>
      <c r="E47" s="119">
        <v>0</v>
      </c>
      <c r="F47" s="111" t="b">
        <v>0</v>
      </c>
      <c r="G47" s="111" t="b">
        <v>0</v>
      </c>
      <c r="H47" s="111" t="b">
        <v>0</v>
      </c>
      <c r="I47" s="111" t="b">
        <v>0</v>
      </c>
      <c r="J47" s="114" t="e">
        <f t="shared" ca="1" si="0"/>
        <v>#NAME?</v>
      </c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21.5" hidden="1" x14ac:dyDescent="0.9">
      <c r="A48" s="118">
        <f>'PLANTILLA V6'!A48</f>
        <v>0</v>
      </c>
      <c r="B48" s="118">
        <f>'PLANTILLA V6'!B48</f>
        <v>0</v>
      </c>
      <c r="C48" s="119">
        <f>'PLANTILLA V6'!C48</f>
        <v>1</v>
      </c>
      <c r="D48" s="111" t="str">
        <f>'PLANTILLA V6'!D48</f>
        <v>pza</v>
      </c>
      <c r="E48" s="119">
        <v>0</v>
      </c>
      <c r="F48" s="111" t="b">
        <v>0</v>
      </c>
      <c r="G48" s="111" t="b">
        <v>0</v>
      </c>
      <c r="H48" s="111" t="b">
        <v>0</v>
      </c>
      <c r="I48" s="111" t="b">
        <v>0</v>
      </c>
      <c r="J48" s="114" t="e">
        <f t="shared" ca="1" si="0"/>
        <v>#NAME?</v>
      </c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21.5" hidden="1" x14ac:dyDescent="0.9">
      <c r="A49" s="118">
        <f>'PLANTILLA V6'!A49</f>
        <v>0</v>
      </c>
      <c r="B49" s="118">
        <f>'PLANTILLA V6'!B49</f>
        <v>0</v>
      </c>
      <c r="C49" s="119">
        <f>'PLANTILLA V6'!C49</f>
        <v>1</v>
      </c>
      <c r="D49" s="111" t="str">
        <f>'PLANTILLA V6'!D49</f>
        <v>pza</v>
      </c>
      <c r="E49" s="119">
        <v>0</v>
      </c>
      <c r="F49" s="111" t="b">
        <v>0</v>
      </c>
      <c r="G49" s="111" t="b">
        <v>0</v>
      </c>
      <c r="H49" s="111" t="b">
        <v>0</v>
      </c>
      <c r="I49" s="111" t="b">
        <v>0</v>
      </c>
      <c r="J49" s="114" t="e">
        <f t="shared" ca="1" si="0"/>
        <v>#NAME?</v>
      </c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21.5" hidden="1" x14ac:dyDescent="0.9">
      <c r="A50" s="118">
        <f>'PLANTILLA V6'!A50</f>
        <v>0</v>
      </c>
      <c r="B50" s="118">
        <f>'PLANTILLA V6'!B50</f>
        <v>0</v>
      </c>
      <c r="C50" s="119">
        <f>'PLANTILLA V6'!C50</f>
        <v>1</v>
      </c>
      <c r="D50" s="111" t="str">
        <f>'PLANTILLA V6'!D50</f>
        <v>pza</v>
      </c>
      <c r="E50" s="119">
        <v>0</v>
      </c>
      <c r="F50" s="111" t="b">
        <v>0</v>
      </c>
      <c r="G50" s="111" t="b">
        <v>0</v>
      </c>
      <c r="H50" s="111" t="b">
        <v>0</v>
      </c>
      <c r="I50" s="111" t="b">
        <v>0</v>
      </c>
      <c r="J50" s="114" t="e">
        <f t="shared" ca="1" si="0"/>
        <v>#NAME?</v>
      </c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21.5" hidden="1" x14ac:dyDescent="0.9">
      <c r="A51" s="118">
        <f>'PLANTILLA V6'!A51</f>
        <v>0</v>
      </c>
      <c r="B51" s="118">
        <f>'PLANTILLA V6'!B51</f>
        <v>0</v>
      </c>
      <c r="C51" s="119">
        <f>'PLANTILLA V6'!C51</f>
        <v>1</v>
      </c>
      <c r="D51" s="111" t="str">
        <f>'PLANTILLA V6'!D51</f>
        <v>pza</v>
      </c>
      <c r="E51" s="119">
        <v>0</v>
      </c>
      <c r="F51" s="111" t="b">
        <v>0</v>
      </c>
      <c r="G51" s="111" t="b">
        <v>0</v>
      </c>
      <c r="H51" s="111" t="b">
        <v>0</v>
      </c>
      <c r="I51" s="111" t="b">
        <v>0</v>
      </c>
      <c r="J51" s="114" t="e">
        <f t="shared" ca="1" si="0"/>
        <v>#NAME?</v>
      </c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21.5" hidden="1" x14ac:dyDescent="0.9">
      <c r="A52" s="118">
        <f>'PLANTILLA V6'!A52</f>
        <v>0</v>
      </c>
      <c r="B52" s="118">
        <f>'PLANTILLA V6'!B52</f>
        <v>0</v>
      </c>
      <c r="C52" s="119">
        <f>'PLANTILLA V6'!C52</f>
        <v>1</v>
      </c>
      <c r="D52" s="111" t="str">
        <f>'PLANTILLA V6'!D52</f>
        <v>pza</v>
      </c>
      <c r="E52" s="119">
        <v>0</v>
      </c>
      <c r="F52" s="111" t="b">
        <v>0</v>
      </c>
      <c r="G52" s="111" t="b">
        <v>0</v>
      </c>
      <c r="H52" s="111" t="b">
        <v>0</v>
      </c>
      <c r="I52" s="111" t="b">
        <v>0</v>
      </c>
      <c r="J52" s="114" t="e">
        <f t="shared" ca="1" si="0"/>
        <v>#NAME?</v>
      </c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21.5" x14ac:dyDescent="0.9">
      <c r="A53" s="175" t="str">
        <f>'PLANTILLA V6'!A53</f>
        <v>Herramientas manuales</v>
      </c>
      <c r="B53" s="157"/>
      <c r="C53" s="119">
        <f>'PLANTILLA V6'!C53</f>
        <v>0</v>
      </c>
      <c r="D53" s="111">
        <f>'PLANTILLA V6'!D53</f>
        <v>0</v>
      </c>
      <c r="E53" s="119">
        <v>0</v>
      </c>
      <c r="F53" s="111" t="b">
        <v>0</v>
      </c>
      <c r="G53" s="111" t="b">
        <v>0</v>
      </c>
      <c r="H53" s="111" t="b">
        <v>0</v>
      </c>
      <c r="I53" s="111" t="b">
        <v>0</v>
      </c>
      <c r="J53" s="114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21.5" hidden="1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1" t="str">
        <f>'PLANTILLA V6'!D54</f>
        <v>pza</v>
      </c>
      <c r="E54" s="119">
        <v>0</v>
      </c>
      <c r="F54" s="111" t="b">
        <v>0</v>
      </c>
      <c r="G54" s="111" t="b">
        <v>0</v>
      </c>
      <c r="H54" s="111" t="b">
        <v>1</v>
      </c>
      <c r="I54" s="111" t="b">
        <v>0</v>
      </c>
      <c r="J54" s="114" t="e">
        <f t="shared" ca="1" si="0"/>
        <v>#NAME?</v>
      </c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21.5" hidden="1" x14ac:dyDescent="0.9">
      <c r="A55" s="118" t="str">
        <f>'PLANTILLA V6'!A55</f>
        <v>Hm</v>
      </c>
      <c r="B55" s="118" t="str">
        <f>'PLANTILLA V6'!B55</f>
        <v>Cúter</v>
      </c>
      <c r="C55" s="119">
        <f>'PLANTILLA V6'!C55</f>
        <v>1</v>
      </c>
      <c r="D55" s="111" t="str">
        <f>'PLANTILLA V6'!D55</f>
        <v>pza</v>
      </c>
      <c r="E55" s="119">
        <v>0</v>
      </c>
      <c r="F55" s="111" t="b">
        <v>0</v>
      </c>
      <c r="G55" s="111" t="b">
        <v>0</v>
      </c>
      <c r="H55" s="111" t="b">
        <v>1</v>
      </c>
      <c r="I55" s="111" t="b">
        <v>0</v>
      </c>
      <c r="J55" s="114" t="e">
        <f t="shared" ca="1" si="0"/>
        <v>#NAME?</v>
      </c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21.5" hidden="1" x14ac:dyDescent="0.9">
      <c r="A56" s="118" t="str">
        <f>'PLANTILLA V6'!A56</f>
        <v>Hm</v>
      </c>
      <c r="B56" s="118" t="str">
        <f>'PLANTILLA V6'!B56</f>
        <v>Pistola de silicón</v>
      </c>
      <c r="C56" s="119">
        <f>'PLANTILLA V6'!C56</f>
        <v>1</v>
      </c>
      <c r="D56" s="111" t="str">
        <f>'PLANTILLA V6'!D56</f>
        <v>pza</v>
      </c>
      <c r="E56" s="119">
        <v>0</v>
      </c>
      <c r="F56" s="111" t="b">
        <v>0</v>
      </c>
      <c r="G56" s="111" t="b">
        <v>0</v>
      </c>
      <c r="H56" s="111" t="b">
        <v>1</v>
      </c>
      <c r="I56" s="111" t="b">
        <v>0</v>
      </c>
      <c r="J56" s="114" t="e">
        <f t="shared" ca="1" si="0"/>
        <v>#NAME?</v>
      </c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21.5" hidden="1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1" t="str">
        <f>'PLANTILLA V6'!D57</f>
        <v>pza</v>
      </c>
      <c r="E57" s="119">
        <v>0</v>
      </c>
      <c r="F57" s="111" t="b">
        <v>0</v>
      </c>
      <c r="G57" s="111" t="b">
        <v>0</v>
      </c>
      <c r="H57" s="111" t="b">
        <v>1</v>
      </c>
      <c r="I57" s="111" t="b">
        <v>0</v>
      </c>
      <c r="J57" s="114" t="e">
        <f t="shared" ca="1" si="0"/>
        <v>#NAME?</v>
      </c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21.5" hidden="1" x14ac:dyDescent="0.9">
      <c r="A58" s="118" t="str">
        <f>'PLANTILLA V6'!A58</f>
        <v>Hm</v>
      </c>
      <c r="B58" s="120" t="str">
        <f>'PLANTILLA V6'!B58</f>
        <v>Desarmador de cruz</v>
      </c>
      <c r="C58" s="119">
        <f>'PLANTILLA V6'!C58</f>
        <v>1</v>
      </c>
      <c r="D58" s="111" t="str">
        <f>'PLANTILLA V6'!D58</f>
        <v>pza</v>
      </c>
      <c r="E58" s="119">
        <v>0</v>
      </c>
      <c r="F58" s="111" t="b">
        <v>0</v>
      </c>
      <c r="G58" s="111" t="b">
        <v>0</v>
      </c>
      <c r="H58" s="111" t="b">
        <v>1</v>
      </c>
      <c r="I58" s="111" t="b">
        <v>0</v>
      </c>
      <c r="J58" s="114" t="e">
        <f t="shared" ca="1" si="0"/>
        <v>#NAME?</v>
      </c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21.5" hidden="1" x14ac:dyDescent="0.9">
      <c r="A59" s="118" t="str">
        <f>'PLANTILLA V6'!A59</f>
        <v>Hm</v>
      </c>
      <c r="B59" s="120" t="str">
        <f>'PLANTILLA V6'!B59</f>
        <v>Juego de puntas intercambiables para desarmador</v>
      </c>
      <c r="C59" s="119">
        <f>'PLANTILLA V6'!C59</f>
        <v>1</v>
      </c>
      <c r="D59" s="111" t="str">
        <f>'PLANTILLA V6'!D59</f>
        <v>juego</v>
      </c>
      <c r="E59" s="119">
        <v>0</v>
      </c>
      <c r="F59" s="111" t="b">
        <v>0</v>
      </c>
      <c r="G59" s="111" t="b">
        <v>0</v>
      </c>
      <c r="H59" s="111" t="b">
        <v>1</v>
      </c>
      <c r="I59" s="111" t="b">
        <v>0</v>
      </c>
      <c r="J59" s="114" t="e">
        <f t="shared" ca="1" si="0"/>
        <v>#NAME?</v>
      </c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21.5" hidden="1" x14ac:dyDescent="0.9">
      <c r="A60" s="118" t="str">
        <f>'PLANTILLA V6'!A60</f>
        <v>Hm</v>
      </c>
      <c r="B60" s="118" t="str">
        <f>'PLANTILLA V6'!B60</f>
        <v>Pinzas de punta</v>
      </c>
      <c r="C60" s="119">
        <f>'PLANTILLA V6'!C60</f>
        <v>1</v>
      </c>
      <c r="D60" s="111" t="str">
        <f>'PLANTILLA V6'!D60</f>
        <v>pza</v>
      </c>
      <c r="E60" s="119">
        <v>0</v>
      </c>
      <c r="F60" s="111" t="b">
        <v>0</v>
      </c>
      <c r="G60" s="111" t="b">
        <v>0</v>
      </c>
      <c r="H60" s="111" t="b">
        <v>1</v>
      </c>
      <c r="I60" s="111" t="b">
        <v>0</v>
      </c>
      <c r="J60" s="114" t="e">
        <f t="shared" ca="1" si="0"/>
        <v>#NAME?</v>
      </c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21.5" hidden="1" x14ac:dyDescent="0.9">
      <c r="A61" s="118" t="str">
        <f>'PLANTILLA V6'!A61</f>
        <v>Hm</v>
      </c>
      <c r="B61" s="118" t="str">
        <f>'PLANTILLA V6'!B61</f>
        <v>Pinzas de corte</v>
      </c>
      <c r="C61" s="119">
        <f>'PLANTILLA V6'!C61</f>
        <v>1</v>
      </c>
      <c r="D61" s="111" t="str">
        <f>'PLANTILLA V6'!D61</f>
        <v>pza</v>
      </c>
      <c r="E61" s="119">
        <v>0</v>
      </c>
      <c r="F61" s="111" t="b">
        <v>0</v>
      </c>
      <c r="G61" s="111" t="b">
        <v>0</v>
      </c>
      <c r="H61" s="111" t="b">
        <v>1</v>
      </c>
      <c r="I61" s="111" t="b">
        <v>0</v>
      </c>
      <c r="J61" s="114" t="e">
        <f t="shared" ca="1" si="0"/>
        <v>#NAME?</v>
      </c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21.5" hidden="1" x14ac:dyDescent="0.9">
      <c r="A62" s="118" t="str">
        <f>'PLANTILLA V6'!A62</f>
        <v>Hm</v>
      </c>
      <c r="B62" s="118" t="str">
        <f>'PLANTILLA V6'!B62</f>
        <v>Pinceles (delgado, mediano y grueso)</v>
      </c>
      <c r="C62" s="119">
        <f>'PLANTILLA V6'!C62</f>
        <v>1</v>
      </c>
      <c r="D62" s="111" t="str">
        <f>'PLANTILLA V6'!D62</f>
        <v>juego</v>
      </c>
      <c r="E62" s="119">
        <v>0</v>
      </c>
      <c r="F62" s="111" t="b">
        <v>0</v>
      </c>
      <c r="G62" s="111" t="b">
        <v>0</v>
      </c>
      <c r="H62" s="111" t="b">
        <v>1</v>
      </c>
      <c r="I62" s="111" t="b">
        <v>0</v>
      </c>
      <c r="J62" s="114" t="e">
        <f t="shared" ca="1" si="0"/>
        <v>#NAME?</v>
      </c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21.5" hidden="1" x14ac:dyDescent="0.9">
      <c r="A63" s="115">
        <f>'PLANTILLA V6'!A63</f>
        <v>0</v>
      </c>
      <c r="B63" s="111">
        <f>'PLANTILLA V6'!B63</f>
        <v>0</v>
      </c>
      <c r="C63" s="119">
        <f>'PLANTILLA V6'!C63</f>
        <v>1</v>
      </c>
      <c r="D63" s="111" t="str">
        <f>'PLANTILLA V6'!D63</f>
        <v>pza</v>
      </c>
      <c r="E63" s="119">
        <v>0</v>
      </c>
      <c r="F63" s="111" t="b">
        <v>0</v>
      </c>
      <c r="G63" s="111" t="b">
        <v>0</v>
      </c>
      <c r="H63" s="111" t="b">
        <v>0</v>
      </c>
      <c r="I63" s="111" t="b">
        <v>0</v>
      </c>
      <c r="J63" s="114" t="e">
        <f t="shared" ca="1" si="0"/>
        <v>#NAME?</v>
      </c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21.5" hidden="1" x14ac:dyDescent="0.9">
      <c r="A64" s="115">
        <f>'PLANTILLA V6'!A64</f>
        <v>0</v>
      </c>
      <c r="B64" s="111">
        <f>'PLANTILLA V6'!B64</f>
        <v>0</v>
      </c>
      <c r="C64" s="119">
        <f>'PLANTILLA V6'!C64</f>
        <v>1</v>
      </c>
      <c r="D64" s="111" t="str">
        <f>'PLANTILLA V6'!D64</f>
        <v>pza</v>
      </c>
      <c r="E64" s="119">
        <v>0</v>
      </c>
      <c r="F64" s="111" t="b">
        <v>0</v>
      </c>
      <c r="G64" s="111" t="b">
        <v>0</v>
      </c>
      <c r="H64" s="111" t="b">
        <v>0</v>
      </c>
      <c r="I64" s="111" t="b">
        <v>0</v>
      </c>
      <c r="J64" s="114" t="e">
        <f t="shared" ca="1" si="0"/>
        <v>#NAME?</v>
      </c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21.5" hidden="1" x14ac:dyDescent="0.9">
      <c r="A65" s="115">
        <f>'PLANTILLA V6'!A65</f>
        <v>0</v>
      </c>
      <c r="B65" s="111">
        <f>'PLANTILLA V6'!B65</f>
        <v>0</v>
      </c>
      <c r="C65" s="119">
        <f>'PLANTILLA V6'!C65</f>
        <v>1</v>
      </c>
      <c r="D65" s="111" t="str">
        <f>'PLANTILLA V6'!D65</f>
        <v>pza</v>
      </c>
      <c r="E65" s="119">
        <v>0</v>
      </c>
      <c r="F65" s="111" t="b">
        <v>0</v>
      </c>
      <c r="G65" s="111" t="b">
        <v>0</v>
      </c>
      <c r="H65" s="111" t="b">
        <v>0</v>
      </c>
      <c r="I65" s="111" t="b">
        <v>0</v>
      </c>
      <c r="J65" s="114" t="e">
        <f t="shared" ca="1" si="0"/>
        <v>#NAME?</v>
      </c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21.5" hidden="1" x14ac:dyDescent="0.9">
      <c r="A66" s="115">
        <f>'PLANTILLA V6'!A66</f>
        <v>0</v>
      </c>
      <c r="B66" s="111">
        <f>'PLANTILLA V6'!B66</f>
        <v>0</v>
      </c>
      <c r="C66" s="119">
        <f>'PLANTILLA V6'!C66</f>
        <v>1</v>
      </c>
      <c r="D66" s="111" t="str">
        <f>'PLANTILLA V6'!D66</f>
        <v>pza</v>
      </c>
      <c r="E66" s="119">
        <v>0</v>
      </c>
      <c r="F66" s="111" t="b">
        <v>0</v>
      </c>
      <c r="G66" s="111" t="b">
        <v>0</v>
      </c>
      <c r="H66" s="111" t="b">
        <v>0</v>
      </c>
      <c r="I66" s="111" t="b">
        <v>0</v>
      </c>
      <c r="J66" s="114" t="e">
        <f t="shared" ca="1" si="0"/>
        <v>#NAME?</v>
      </c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21.5" hidden="1" x14ac:dyDescent="0.9">
      <c r="A67" s="115">
        <f>'PLANTILLA V6'!A67</f>
        <v>0</v>
      </c>
      <c r="B67" s="111">
        <f>'PLANTILLA V6'!B67</f>
        <v>0</v>
      </c>
      <c r="C67" s="119">
        <f>'PLANTILLA V6'!C67</f>
        <v>1</v>
      </c>
      <c r="D67" s="111" t="str">
        <f>'PLANTILLA V6'!D67</f>
        <v>pza</v>
      </c>
      <c r="E67" s="119">
        <v>0</v>
      </c>
      <c r="F67" s="111" t="b">
        <v>0</v>
      </c>
      <c r="G67" s="111" t="b">
        <v>0</v>
      </c>
      <c r="H67" s="111" t="b">
        <v>0</v>
      </c>
      <c r="I67" s="111" t="b">
        <v>0</v>
      </c>
      <c r="J67" s="114" t="e">
        <f t="shared" ca="1" si="0"/>
        <v>#NAME?</v>
      </c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21.5" hidden="1" x14ac:dyDescent="0.9">
      <c r="A68" s="115">
        <f>'PLANTILLA V6'!A68</f>
        <v>0</v>
      </c>
      <c r="B68" s="111">
        <f>'PLANTILLA V6'!B68</f>
        <v>0</v>
      </c>
      <c r="C68" s="119">
        <f>'PLANTILLA V6'!C68</f>
        <v>1</v>
      </c>
      <c r="D68" s="111" t="str">
        <f>'PLANTILLA V6'!D68</f>
        <v>pza</v>
      </c>
      <c r="E68" s="119">
        <v>0</v>
      </c>
      <c r="F68" s="111" t="b">
        <v>0</v>
      </c>
      <c r="G68" s="111" t="b">
        <v>0</v>
      </c>
      <c r="H68" s="111" t="b">
        <v>0</v>
      </c>
      <c r="I68" s="111" t="b">
        <v>0</v>
      </c>
      <c r="J68" s="114" t="e">
        <f t="shared" ca="1" si="0"/>
        <v>#NAME?</v>
      </c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21.5" hidden="1" x14ac:dyDescent="0.9">
      <c r="A69" s="115">
        <f>'PLANTILLA V6'!A69</f>
        <v>0</v>
      </c>
      <c r="B69" s="111">
        <f>'PLANTILLA V6'!B69</f>
        <v>0</v>
      </c>
      <c r="C69" s="119">
        <f>'PLANTILLA V6'!C69</f>
        <v>1</v>
      </c>
      <c r="D69" s="111" t="str">
        <f>'PLANTILLA V6'!D69</f>
        <v>pza</v>
      </c>
      <c r="E69" s="119">
        <v>0</v>
      </c>
      <c r="F69" s="111" t="b">
        <v>0</v>
      </c>
      <c r="G69" s="111" t="b">
        <v>0</v>
      </c>
      <c r="H69" s="111" t="b">
        <v>0</v>
      </c>
      <c r="I69" s="111" t="b">
        <v>0</v>
      </c>
      <c r="J69" s="114" t="e">
        <f t="shared" ca="1" si="0"/>
        <v>#NAME?</v>
      </c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21.5" hidden="1" x14ac:dyDescent="0.9">
      <c r="A70" s="115">
        <f>'PLANTILLA V6'!A70</f>
        <v>0</v>
      </c>
      <c r="B70" s="111">
        <f>'PLANTILLA V6'!B70</f>
        <v>0</v>
      </c>
      <c r="C70" s="119">
        <f>'PLANTILLA V6'!C70</f>
        <v>1</v>
      </c>
      <c r="D70" s="111" t="str">
        <f>'PLANTILLA V6'!D70</f>
        <v>pza</v>
      </c>
      <c r="E70" s="119">
        <v>0</v>
      </c>
      <c r="F70" s="111" t="b">
        <v>0</v>
      </c>
      <c r="G70" s="111" t="b">
        <v>0</v>
      </c>
      <c r="H70" s="111" t="b">
        <v>0</v>
      </c>
      <c r="I70" s="111" t="b">
        <v>0</v>
      </c>
      <c r="J70" s="114" t="e">
        <f t="shared" ca="1" si="0"/>
        <v>#NAME?</v>
      </c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21.5" hidden="1" x14ac:dyDescent="0.9">
      <c r="A71" s="115">
        <f>'PLANTILLA V6'!A71</f>
        <v>0</v>
      </c>
      <c r="B71" s="111">
        <f>'PLANTILLA V6'!B71</f>
        <v>0</v>
      </c>
      <c r="C71" s="119">
        <f>'PLANTILLA V6'!C71</f>
        <v>1</v>
      </c>
      <c r="D71" s="111" t="str">
        <f>'PLANTILLA V6'!D71</f>
        <v>pza</v>
      </c>
      <c r="E71" s="119">
        <v>0</v>
      </c>
      <c r="F71" s="111" t="b">
        <v>0</v>
      </c>
      <c r="G71" s="111" t="b">
        <v>0</v>
      </c>
      <c r="H71" s="111" t="b">
        <v>0</v>
      </c>
      <c r="I71" s="111" t="b">
        <v>0</v>
      </c>
      <c r="J71" s="114" t="e">
        <f t="shared" ca="1" si="0"/>
        <v>#NAME?</v>
      </c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21.5" hidden="1" x14ac:dyDescent="0.9">
      <c r="A72" s="115">
        <f>'PLANTILLA V6'!A72</f>
        <v>0</v>
      </c>
      <c r="B72" s="111">
        <f>'PLANTILLA V6'!B72</f>
        <v>0</v>
      </c>
      <c r="C72" s="119">
        <f>'PLANTILLA V6'!C72</f>
        <v>1</v>
      </c>
      <c r="D72" s="111" t="str">
        <f>'PLANTILLA V6'!D72</f>
        <v>pza</v>
      </c>
      <c r="E72" s="119">
        <v>0</v>
      </c>
      <c r="F72" s="111" t="b">
        <v>0</v>
      </c>
      <c r="G72" s="111" t="b">
        <v>0</v>
      </c>
      <c r="H72" s="111" t="b">
        <v>0</v>
      </c>
      <c r="I72" s="111" t="b">
        <v>0</v>
      </c>
      <c r="J72" s="114" t="e">
        <f t="shared" ca="1" si="0"/>
        <v>#NAME?</v>
      </c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21.5" hidden="1" x14ac:dyDescent="0.9">
      <c r="A73" s="115">
        <f>'PLANTILLA V6'!A73</f>
        <v>0</v>
      </c>
      <c r="B73" s="111">
        <f>'PLANTILLA V6'!B73</f>
        <v>0</v>
      </c>
      <c r="C73" s="119">
        <f>'PLANTILLA V6'!C73</f>
        <v>1</v>
      </c>
      <c r="D73" s="111" t="str">
        <f>'PLANTILLA V6'!D73</f>
        <v>pza</v>
      </c>
      <c r="E73" s="119">
        <v>0</v>
      </c>
      <c r="F73" s="111" t="b">
        <v>0</v>
      </c>
      <c r="G73" s="111" t="b">
        <v>0</v>
      </c>
      <c r="H73" s="111" t="b">
        <v>0</v>
      </c>
      <c r="I73" s="111" t="b">
        <v>0</v>
      </c>
      <c r="J73" s="114" t="e">
        <f t="shared" ca="1" si="0"/>
        <v>#NAME?</v>
      </c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21.5" hidden="1" x14ac:dyDescent="0.9">
      <c r="A74" s="115">
        <f>'PLANTILLA V6'!A74</f>
        <v>0</v>
      </c>
      <c r="B74" s="111">
        <f>'PLANTILLA V6'!B74</f>
        <v>0</v>
      </c>
      <c r="C74" s="119">
        <f>'PLANTILLA V6'!C74</f>
        <v>1</v>
      </c>
      <c r="D74" s="111" t="str">
        <f>'PLANTILLA V6'!D74</f>
        <v>pza</v>
      </c>
      <c r="E74" s="119">
        <v>0</v>
      </c>
      <c r="F74" s="111" t="b">
        <v>0</v>
      </c>
      <c r="G74" s="111" t="b">
        <v>0</v>
      </c>
      <c r="H74" s="111" t="b">
        <v>0</v>
      </c>
      <c r="I74" s="111" t="b">
        <v>0</v>
      </c>
      <c r="J74" s="114" t="e">
        <f t="shared" ca="1" si="0"/>
        <v>#NAME?</v>
      </c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21.5" hidden="1" x14ac:dyDescent="0.9">
      <c r="A75" s="115">
        <f>'PLANTILLA V6'!A75</f>
        <v>0</v>
      </c>
      <c r="B75" s="111">
        <f>'PLANTILLA V6'!B75</f>
        <v>0</v>
      </c>
      <c r="C75" s="119">
        <f>'PLANTILLA V6'!C75</f>
        <v>1</v>
      </c>
      <c r="D75" s="111" t="str">
        <f>'PLANTILLA V6'!D75</f>
        <v>pza</v>
      </c>
      <c r="E75" s="119">
        <v>0</v>
      </c>
      <c r="F75" s="111" t="b">
        <v>0</v>
      </c>
      <c r="G75" s="111" t="b">
        <v>0</v>
      </c>
      <c r="H75" s="111" t="b">
        <v>0</v>
      </c>
      <c r="I75" s="111" t="b">
        <v>0</v>
      </c>
      <c r="J75" s="114" t="e">
        <f t="shared" ca="1" si="0"/>
        <v>#NAME?</v>
      </c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21.5" hidden="1" x14ac:dyDescent="0.9">
      <c r="A76" s="115">
        <f>'PLANTILLA V6'!A76</f>
        <v>0</v>
      </c>
      <c r="B76" s="111">
        <f>'PLANTILLA V6'!B76</f>
        <v>0</v>
      </c>
      <c r="C76" s="119">
        <f>'PLANTILLA V6'!C76</f>
        <v>1</v>
      </c>
      <c r="D76" s="111" t="str">
        <f>'PLANTILLA V6'!D76</f>
        <v>pza</v>
      </c>
      <c r="E76" s="119">
        <v>0</v>
      </c>
      <c r="F76" s="111" t="b">
        <v>0</v>
      </c>
      <c r="G76" s="111" t="b">
        <v>0</v>
      </c>
      <c r="H76" s="111" t="b">
        <v>0</v>
      </c>
      <c r="I76" s="111" t="b">
        <v>0</v>
      </c>
      <c r="J76" s="114" t="e">
        <f t="shared" ca="1" si="0"/>
        <v>#NAME?</v>
      </c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21.5" x14ac:dyDescent="0.9">
      <c r="A77" s="174" t="str">
        <f>'PLANTILLA V6'!A77</f>
        <v>Electricidad y Electrónica</v>
      </c>
      <c r="B77" s="157"/>
      <c r="C77" s="119">
        <f>'PLANTILLA V6'!C77</f>
        <v>0</v>
      </c>
      <c r="D77" s="111">
        <f>'PLANTILLA V6'!D77</f>
        <v>0</v>
      </c>
      <c r="E77" s="119">
        <v>0</v>
      </c>
      <c r="F77" s="111" t="b">
        <v>0</v>
      </c>
      <c r="G77" s="111" t="b">
        <v>0</v>
      </c>
      <c r="H77" s="111" t="b">
        <v>0</v>
      </c>
      <c r="I77" s="111" t="b">
        <v>0</v>
      </c>
      <c r="J77" s="114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21.5" hidden="1" x14ac:dyDescent="0.9">
      <c r="A78" s="118" t="str">
        <f>'PLANTILLA V6'!A78</f>
        <v>EE</v>
      </c>
      <c r="B78" s="118" t="str">
        <f>'PLANTILLA V6'!B78</f>
        <v>Juego de 10 cables tipo caiman- caiman</v>
      </c>
      <c r="C78" s="119">
        <f>'PLANTILLA V6'!C78</f>
        <v>1</v>
      </c>
      <c r="D78" s="111" t="str">
        <f>'PLANTILLA V6'!D78</f>
        <v>juego</v>
      </c>
      <c r="E78" s="119">
        <v>0</v>
      </c>
      <c r="F78" s="111" t="b">
        <v>0</v>
      </c>
      <c r="G78" s="111" t="b">
        <v>0</v>
      </c>
      <c r="H78" s="111" t="b">
        <v>1</v>
      </c>
      <c r="I78" s="111" t="b">
        <v>0</v>
      </c>
      <c r="J78" s="114" t="e">
        <f t="shared" ca="1" si="0"/>
        <v>#NAME?</v>
      </c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21.5" hidden="1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1" t="str">
        <f>'PLANTILLA V6'!D79</f>
        <v>juego</v>
      </c>
      <c r="E79" s="119">
        <v>0</v>
      </c>
      <c r="F79" s="111" t="b">
        <v>0</v>
      </c>
      <c r="G79" s="111" t="b">
        <v>0</v>
      </c>
      <c r="H79" s="111" t="b">
        <v>1</v>
      </c>
      <c r="I79" s="111" t="b">
        <v>0</v>
      </c>
      <c r="J79" s="114" t="e">
        <f t="shared" ca="1" si="0"/>
        <v>#NAME?</v>
      </c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21.5" hidden="1" x14ac:dyDescent="0.9">
      <c r="A80" s="118" t="str">
        <f>'PLANTILLA V6'!A80</f>
        <v>EE</v>
      </c>
      <c r="B80" s="118" t="str">
        <f>'PLANTILLA V6'!B80</f>
        <v xml:space="preserve">Juegos de jumpers macho - macho </v>
      </c>
      <c r="C80" s="119">
        <f>'PLANTILLA V6'!C80</f>
        <v>1</v>
      </c>
      <c r="D80" s="111" t="str">
        <f>'PLANTILLA V6'!D80</f>
        <v>juego</v>
      </c>
      <c r="E80" s="119">
        <v>0</v>
      </c>
      <c r="F80" s="111" t="b">
        <v>0</v>
      </c>
      <c r="G80" s="111" t="b">
        <v>0</v>
      </c>
      <c r="H80" s="111" t="b">
        <v>1</v>
      </c>
      <c r="I80" s="111" t="b">
        <v>0</v>
      </c>
      <c r="J80" s="114" t="e">
        <f t="shared" ca="1" si="0"/>
        <v>#NAME?</v>
      </c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21.5" hidden="1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1" t="str">
        <f>'PLANTILLA V6'!D81</f>
        <v>juego</v>
      </c>
      <c r="E81" s="119">
        <v>0</v>
      </c>
      <c r="F81" s="111" t="b">
        <v>0</v>
      </c>
      <c r="G81" s="111" t="b">
        <v>0</v>
      </c>
      <c r="H81" s="111" t="b">
        <v>1</v>
      </c>
      <c r="I81" s="111" t="b">
        <v>0</v>
      </c>
      <c r="J81" s="114" t="e">
        <f t="shared" ca="1" si="0"/>
        <v>#NAME?</v>
      </c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21.5" hidden="1" x14ac:dyDescent="0.9">
      <c r="A82" s="118" t="str">
        <f>'PLANTILLA V6'!A82</f>
        <v>EE</v>
      </c>
      <c r="B82" s="118" t="str">
        <f>'PLANTILLA V6'!B82</f>
        <v>Motor DC de 3V</v>
      </c>
      <c r="C82" s="119">
        <f>'PLANTILLA V6'!C82</f>
        <v>1</v>
      </c>
      <c r="D82" s="111" t="str">
        <f>'PLANTILLA V6'!D82</f>
        <v>pza</v>
      </c>
      <c r="E82" s="119">
        <v>0</v>
      </c>
      <c r="F82" s="111" t="b">
        <v>0</v>
      </c>
      <c r="G82" s="111" t="b">
        <v>0</v>
      </c>
      <c r="H82" s="111" t="b">
        <v>1</v>
      </c>
      <c r="I82" s="111" t="b">
        <v>0</v>
      </c>
      <c r="J82" s="114" t="e">
        <f t="shared" ca="1" si="0"/>
        <v>#NAME?</v>
      </c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21.5" hidden="1" x14ac:dyDescent="0.9">
      <c r="A83" s="118" t="str">
        <f>'PLANTILLA V6'!A83</f>
        <v>EE</v>
      </c>
      <c r="B83" s="118" t="str">
        <f>'PLANTILLA V6'!B83</f>
        <v>Motor DC de 5V</v>
      </c>
      <c r="C83" s="119">
        <f>'PLANTILLA V6'!C83</f>
        <v>1</v>
      </c>
      <c r="D83" s="111" t="str">
        <f>'PLANTILLA V6'!D83</f>
        <v>pza</v>
      </c>
      <c r="E83" s="119">
        <v>0</v>
      </c>
      <c r="F83" s="111" t="b">
        <v>0</v>
      </c>
      <c r="G83" s="111" t="b">
        <v>0</v>
      </c>
      <c r="H83" s="111" t="b">
        <v>1</v>
      </c>
      <c r="I83" s="111" t="b">
        <v>0</v>
      </c>
      <c r="J83" s="114" t="e">
        <f t="shared" ca="1" si="0"/>
        <v>#NAME?</v>
      </c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21.5" hidden="1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1" t="str">
        <f>'PLANTILLA V6'!D84</f>
        <v>pza</v>
      </c>
      <c r="E84" s="119">
        <v>0</v>
      </c>
      <c r="F84" s="111" t="b">
        <v>0</v>
      </c>
      <c r="G84" s="111" t="b">
        <v>0</v>
      </c>
      <c r="H84" s="111" t="b">
        <v>1</v>
      </c>
      <c r="I84" s="111" t="b">
        <v>0</v>
      </c>
      <c r="J84" s="114" t="e">
        <f t="shared" ca="1" si="0"/>
        <v>#NAME?</v>
      </c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21.5" hidden="1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1" t="str">
        <f>'PLANTILLA V6'!D85</f>
        <v>pza</v>
      </c>
      <c r="E85" s="119">
        <v>0</v>
      </c>
      <c r="F85" s="111" t="b">
        <v>0</v>
      </c>
      <c r="G85" s="111" t="b">
        <v>0</v>
      </c>
      <c r="H85" s="111" t="b">
        <v>0</v>
      </c>
      <c r="I85" s="111" t="b">
        <v>0</v>
      </c>
      <c r="J85" s="114" t="e">
        <f t="shared" ca="1" si="0"/>
        <v>#NAME?</v>
      </c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21.5" hidden="1" x14ac:dyDescent="0.9">
      <c r="A86" s="118" t="str">
        <f>'PLANTILLA V6'!A86</f>
        <v>EE</v>
      </c>
      <c r="B86" s="120" t="str">
        <f>'PLANTILLA V6'!B86</f>
        <v>Led de color verde</v>
      </c>
      <c r="C86" s="119">
        <f>'PLANTILLA V6'!C86</f>
        <v>1</v>
      </c>
      <c r="D86" s="111" t="str">
        <f>'PLANTILLA V6'!D86</f>
        <v>pza</v>
      </c>
      <c r="E86" s="119">
        <v>0</v>
      </c>
      <c r="F86" s="111" t="b">
        <v>0</v>
      </c>
      <c r="G86" s="111" t="b">
        <v>0</v>
      </c>
      <c r="H86" s="111" t="b">
        <v>0</v>
      </c>
      <c r="I86" s="111" t="b">
        <v>0</v>
      </c>
      <c r="J86" s="114" t="e">
        <f t="shared" ca="1" si="0"/>
        <v>#NAME?</v>
      </c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21.5" hidden="1" x14ac:dyDescent="0.9">
      <c r="A87" s="118" t="str">
        <f>'PLANTILLA V6'!A87</f>
        <v>EE</v>
      </c>
      <c r="B87" s="120" t="str">
        <f>'PLANTILLA V6'!B87</f>
        <v>Led de color amarillo (ámbar)</v>
      </c>
      <c r="C87" s="119">
        <f>'PLANTILLA V6'!C87</f>
        <v>1</v>
      </c>
      <c r="D87" s="111" t="str">
        <f>'PLANTILLA V6'!D87</f>
        <v>pza</v>
      </c>
      <c r="E87" s="119">
        <v>0</v>
      </c>
      <c r="F87" s="111" t="b">
        <v>0</v>
      </c>
      <c r="G87" s="111" t="b">
        <v>0</v>
      </c>
      <c r="H87" s="111" t="b">
        <v>0</v>
      </c>
      <c r="I87" s="111" t="b">
        <v>0</v>
      </c>
      <c r="J87" s="114" t="e">
        <f t="shared" ca="1" si="0"/>
        <v>#NAME?</v>
      </c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21.5" hidden="1" x14ac:dyDescent="0.9">
      <c r="A88" s="118" t="str">
        <f>'PLANTILLA V6'!A88</f>
        <v>EE</v>
      </c>
      <c r="B88" s="118" t="str">
        <f>'PLANTILLA V6'!B88</f>
        <v>Led de color rojo</v>
      </c>
      <c r="C88" s="119">
        <f>'PLANTILLA V6'!C88</f>
        <v>1</v>
      </c>
      <c r="D88" s="111" t="str">
        <f>'PLANTILLA V6'!D88</f>
        <v>pza</v>
      </c>
      <c r="E88" s="119">
        <v>0</v>
      </c>
      <c r="F88" s="111" t="b">
        <v>0</v>
      </c>
      <c r="G88" s="111" t="b">
        <v>0</v>
      </c>
      <c r="H88" s="111" t="b">
        <v>0</v>
      </c>
      <c r="I88" s="111" t="b">
        <v>0</v>
      </c>
      <c r="J88" s="114" t="e">
        <f t="shared" ca="1" si="0"/>
        <v>#NAME?</v>
      </c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21.5" hidden="1" x14ac:dyDescent="0.9">
      <c r="A89" s="118" t="str">
        <f>'PLANTILLA V6'!A89</f>
        <v>EE</v>
      </c>
      <c r="B89" s="118" t="str">
        <f>'PLANTILLA V6'!B89</f>
        <v xml:space="preserve">Resistencia de 330 ohms </v>
      </c>
      <c r="C89" s="119">
        <f>'PLANTILLA V6'!C89</f>
        <v>1</v>
      </c>
      <c r="D89" s="111" t="str">
        <f>'PLANTILLA V6'!D89</f>
        <v>pza</v>
      </c>
      <c r="E89" s="119">
        <v>0</v>
      </c>
      <c r="F89" s="111" t="b">
        <v>0</v>
      </c>
      <c r="G89" s="111" t="b">
        <v>0</v>
      </c>
      <c r="H89" s="111" t="b">
        <v>0</v>
      </c>
      <c r="I89" s="111" t="b">
        <v>0</v>
      </c>
      <c r="J89" s="114" t="e">
        <f t="shared" ca="1" si="0"/>
        <v>#NAME?</v>
      </c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21.5" hidden="1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1" t="str">
        <f>'PLANTILLA V6'!D90</f>
        <v>pza</v>
      </c>
      <c r="E90" s="119">
        <v>0</v>
      </c>
      <c r="F90" s="111" t="b">
        <v>0</v>
      </c>
      <c r="G90" s="111" t="b">
        <v>0</v>
      </c>
      <c r="H90" s="111" t="b">
        <v>0</v>
      </c>
      <c r="I90" s="111" t="b">
        <v>0</v>
      </c>
      <c r="J90" s="114" t="e">
        <f t="shared" ca="1" si="0"/>
        <v>#NAME?</v>
      </c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21.5" hidden="1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1" t="str">
        <f>'PLANTILLA V6'!D91</f>
        <v>rollo</v>
      </c>
      <c r="E91" s="119">
        <v>0</v>
      </c>
      <c r="F91" s="111" t="b">
        <v>0</v>
      </c>
      <c r="G91" s="111" t="b">
        <v>0</v>
      </c>
      <c r="H91" s="111" t="b">
        <v>0</v>
      </c>
      <c r="I91" s="111" t="b">
        <v>1</v>
      </c>
      <c r="J91" s="114" t="e">
        <f t="shared" ca="1" si="0"/>
        <v>#NAME?</v>
      </c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21.5" hidden="1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1" t="str">
        <f>'PLANTILLA V6'!D92</f>
        <v>rollo</v>
      </c>
      <c r="E92" s="119">
        <v>0</v>
      </c>
      <c r="F92" s="111" t="b">
        <v>0</v>
      </c>
      <c r="G92" s="111" t="b">
        <v>0</v>
      </c>
      <c r="H92" s="111" t="b">
        <v>0</v>
      </c>
      <c r="I92" s="111" t="b">
        <v>1</v>
      </c>
      <c r="J92" s="114" t="e">
        <f t="shared" ca="1" si="0"/>
        <v>#NAME?</v>
      </c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21.5" hidden="1" x14ac:dyDescent="0.9">
      <c r="A93" s="118" t="str">
        <f>'PLANTILLA V6'!A93</f>
        <v>EE</v>
      </c>
      <c r="B93" s="118" t="str">
        <f>'PLANTILLA V6'!B93</f>
        <v>Push button</v>
      </c>
      <c r="C93" s="119">
        <f>'PLANTILLA V6'!C93</f>
        <v>1</v>
      </c>
      <c r="D93" s="111" t="str">
        <f>'PLANTILLA V6'!D93</f>
        <v>pza</v>
      </c>
      <c r="E93" s="119">
        <v>0</v>
      </c>
      <c r="F93" s="111" t="b">
        <v>0</v>
      </c>
      <c r="G93" s="111" t="b">
        <v>0</v>
      </c>
      <c r="H93" s="111" t="b">
        <v>0</v>
      </c>
      <c r="I93" s="111" t="b">
        <v>0</v>
      </c>
      <c r="J93" s="114" t="e">
        <f t="shared" ca="1" si="0"/>
        <v>#NAME?</v>
      </c>
      <c r="K93" s="117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21.5" hidden="1" x14ac:dyDescent="0.9">
      <c r="A94" s="118" t="str">
        <f>'PLANTILLA V6'!A94</f>
        <v>EE</v>
      </c>
      <c r="B94" s="118" t="str">
        <f>'PLANTILLA V6'!B94</f>
        <v>Cautín</v>
      </c>
      <c r="C94" s="119">
        <f>'PLANTILLA V6'!C94</f>
        <v>1</v>
      </c>
      <c r="D94" s="111" t="str">
        <f>'PLANTILLA V6'!D94</f>
        <v>pza</v>
      </c>
      <c r="E94" s="119">
        <v>0</v>
      </c>
      <c r="F94" s="111" t="b">
        <v>0</v>
      </c>
      <c r="G94" s="111" t="b">
        <v>0</v>
      </c>
      <c r="H94" s="111" t="b">
        <v>0</v>
      </c>
      <c r="I94" s="111" t="b">
        <v>0</v>
      </c>
      <c r="J94" s="114" t="e">
        <f t="shared" ca="1" si="0"/>
        <v>#NAME?</v>
      </c>
      <c r="K94" s="117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21.5" hidden="1" x14ac:dyDescent="0.9">
      <c r="A95" s="118" t="str">
        <f>'PLANTILLA V6'!A95</f>
        <v>EE</v>
      </c>
      <c r="B95" s="118" t="str">
        <f>'PLANTILLA V6'!B95</f>
        <v>Soldadura electrónica</v>
      </c>
      <c r="C95" s="119">
        <f>'PLANTILLA V6'!C95</f>
        <v>1</v>
      </c>
      <c r="D95" s="111" t="str">
        <f>'PLANTILLA V6'!D95</f>
        <v>pza</v>
      </c>
      <c r="E95" s="119">
        <v>0</v>
      </c>
      <c r="F95" s="111" t="b">
        <v>0</v>
      </c>
      <c r="G95" s="111" t="b">
        <v>0</v>
      </c>
      <c r="H95" s="111" t="b">
        <v>0</v>
      </c>
      <c r="I95" s="111" t="b">
        <v>0</v>
      </c>
      <c r="J95" s="114" t="e">
        <f t="shared" ca="1" si="0"/>
        <v>#NAME?</v>
      </c>
      <c r="K95" s="117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21.5" hidden="1" x14ac:dyDescent="0.9">
      <c r="A96" s="118" t="str">
        <f>'PLANTILLA V6'!A96</f>
        <v>EE</v>
      </c>
      <c r="B96" s="118" t="str">
        <f>'PLANTILLA V6'!B96</f>
        <v>Pasta para soldar</v>
      </c>
      <c r="C96" s="119">
        <f>'PLANTILLA V6'!C96</f>
        <v>1</v>
      </c>
      <c r="D96" s="111" t="str">
        <f>'PLANTILLA V6'!D96</f>
        <v>pza</v>
      </c>
      <c r="E96" s="119">
        <v>0</v>
      </c>
      <c r="F96" s="111" t="b">
        <v>0</v>
      </c>
      <c r="G96" s="111" t="b">
        <v>0</v>
      </c>
      <c r="H96" s="111" t="b">
        <v>0</v>
      </c>
      <c r="I96" s="111" t="b">
        <v>0</v>
      </c>
      <c r="J96" s="114" t="e">
        <f t="shared" ca="1" si="0"/>
        <v>#NAME?</v>
      </c>
      <c r="K96" s="117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21.5" hidden="1" x14ac:dyDescent="0.9">
      <c r="A97" s="118" t="str">
        <f>'PLANTILLA V6'!A97</f>
        <v>EE</v>
      </c>
      <c r="B97" s="118">
        <f>'PLANTILLA V6'!B97</f>
        <v>0</v>
      </c>
      <c r="C97" s="119">
        <f>'PLANTILLA V6'!C97</f>
        <v>1</v>
      </c>
      <c r="D97" s="111" t="str">
        <f>'PLANTILLA V6'!D97</f>
        <v>pza</v>
      </c>
      <c r="E97" s="119">
        <v>0</v>
      </c>
      <c r="F97" s="111" t="b">
        <v>0</v>
      </c>
      <c r="G97" s="111" t="b">
        <v>0</v>
      </c>
      <c r="H97" s="111" t="b">
        <v>0</v>
      </c>
      <c r="I97" s="111" t="b">
        <v>0</v>
      </c>
      <c r="J97" s="114" t="e">
        <f t="shared" ca="1" si="0"/>
        <v>#NAME?</v>
      </c>
      <c r="K97" s="117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21.5" hidden="1" x14ac:dyDescent="0.9">
      <c r="A98" s="118">
        <f>'PLANTILLA V6'!A98</f>
        <v>0</v>
      </c>
      <c r="B98" s="118">
        <f>'PLANTILLA V6'!B98</f>
        <v>0</v>
      </c>
      <c r="C98" s="119">
        <f>'PLANTILLA V6'!C98</f>
        <v>1</v>
      </c>
      <c r="D98" s="111" t="str">
        <f>'PLANTILLA V6'!D98</f>
        <v>pza</v>
      </c>
      <c r="E98" s="119">
        <v>0</v>
      </c>
      <c r="F98" s="111" t="b">
        <v>0</v>
      </c>
      <c r="G98" s="111" t="b">
        <v>0</v>
      </c>
      <c r="H98" s="111" t="b">
        <v>0</v>
      </c>
      <c r="I98" s="111" t="b">
        <v>0</v>
      </c>
      <c r="J98" s="114" t="e">
        <f t="shared" ca="1" si="0"/>
        <v>#NAME?</v>
      </c>
      <c r="K98" s="117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21.5" hidden="1" x14ac:dyDescent="0.9">
      <c r="A99" s="118">
        <f>'PLANTILLA V6'!A99</f>
        <v>0</v>
      </c>
      <c r="B99" s="118">
        <f>'PLANTILLA V6'!B99</f>
        <v>0</v>
      </c>
      <c r="C99" s="119">
        <f>'PLANTILLA V6'!C99</f>
        <v>1</v>
      </c>
      <c r="D99" s="111" t="str">
        <f>'PLANTILLA V6'!D99</f>
        <v>pza</v>
      </c>
      <c r="E99" s="119">
        <v>0</v>
      </c>
      <c r="F99" s="111" t="b">
        <v>0</v>
      </c>
      <c r="G99" s="111" t="b">
        <v>0</v>
      </c>
      <c r="H99" s="111" t="b">
        <v>0</v>
      </c>
      <c r="I99" s="111" t="b">
        <v>0</v>
      </c>
      <c r="J99" s="114" t="e">
        <f t="shared" ca="1" si="0"/>
        <v>#NAME?</v>
      </c>
      <c r="K99" s="117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21.5" hidden="1" x14ac:dyDescent="0.9">
      <c r="A100" s="118">
        <f>'PLANTILLA V6'!A100</f>
        <v>0</v>
      </c>
      <c r="B100" s="118">
        <f>'PLANTILLA V6'!B100</f>
        <v>0</v>
      </c>
      <c r="C100" s="119">
        <f>'PLANTILLA V6'!C100</f>
        <v>1</v>
      </c>
      <c r="D100" s="111" t="str">
        <f>'PLANTILLA V6'!D100</f>
        <v>pza</v>
      </c>
      <c r="E100" s="119">
        <v>0</v>
      </c>
      <c r="F100" s="111" t="b">
        <v>0</v>
      </c>
      <c r="G100" s="111" t="b">
        <v>0</v>
      </c>
      <c r="H100" s="111" t="b">
        <v>0</v>
      </c>
      <c r="I100" s="111" t="b">
        <v>0</v>
      </c>
      <c r="J100" s="114" t="e">
        <f t="shared" ca="1" si="0"/>
        <v>#NAME?</v>
      </c>
      <c r="K100" s="117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21.5" hidden="1" x14ac:dyDescent="0.9">
      <c r="A101" s="118">
        <f>'PLANTILLA V6'!A101</f>
        <v>0</v>
      </c>
      <c r="B101" s="118">
        <f>'PLANTILLA V6'!B101</f>
        <v>0</v>
      </c>
      <c r="C101" s="119">
        <f>'PLANTILLA V6'!C101</f>
        <v>1</v>
      </c>
      <c r="D101" s="111" t="str">
        <f>'PLANTILLA V6'!D101</f>
        <v>pza</v>
      </c>
      <c r="E101" s="119">
        <v>0</v>
      </c>
      <c r="F101" s="111" t="b">
        <v>0</v>
      </c>
      <c r="G101" s="111" t="b">
        <v>0</v>
      </c>
      <c r="H101" s="111" t="b">
        <v>0</v>
      </c>
      <c r="I101" s="111" t="b">
        <v>0</v>
      </c>
      <c r="J101" s="114" t="e">
        <f t="shared" ca="1" si="0"/>
        <v>#NAME?</v>
      </c>
      <c r="K101" s="117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21.5" hidden="1" x14ac:dyDescent="0.9">
      <c r="A102" s="118">
        <f>'PLANTILLA V6'!A102</f>
        <v>0</v>
      </c>
      <c r="B102" s="118">
        <f>'PLANTILLA V6'!B102</f>
        <v>0</v>
      </c>
      <c r="C102" s="119">
        <f>'PLANTILLA V6'!C102</f>
        <v>1</v>
      </c>
      <c r="D102" s="111" t="str">
        <f>'PLANTILLA V6'!D102</f>
        <v>pza</v>
      </c>
      <c r="E102" s="119">
        <v>0</v>
      </c>
      <c r="F102" s="111" t="b">
        <v>0</v>
      </c>
      <c r="G102" s="111" t="b">
        <v>0</v>
      </c>
      <c r="H102" s="111" t="b">
        <v>0</v>
      </c>
      <c r="I102" s="111" t="b">
        <v>0</v>
      </c>
      <c r="J102" s="114" t="e">
        <f t="shared" ca="1" si="0"/>
        <v>#NAME?</v>
      </c>
      <c r="K102" s="117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21.5" hidden="1" x14ac:dyDescent="0.9">
      <c r="A103" s="118">
        <f>'PLANTILLA V6'!A103</f>
        <v>0</v>
      </c>
      <c r="B103" s="118">
        <f>'PLANTILLA V6'!B103</f>
        <v>0</v>
      </c>
      <c r="C103" s="119">
        <f>'PLANTILLA V6'!C103</f>
        <v>1</v>
      </c>
      <c r="D103" s="111" t="str">
        <f>'PLANTILLA V6'!D103</f>
        <v>pza</v>
      </c>
      <c r="E103" s="119">
        <v>0</v>
      </c>
      <c r="F103" s="111" t="b">
        <v>0</v>
      </c>
      <c r="G103" s="111" t="b">
        <v>0</v>
      </c>
      <c r="H103" s="111" t="b">
        <v>0</v>
      </c>
      <c r="I103" s="111" t="b">
        <v>0</v>
      </c>
      <c r="J103" s="114" t="e">
        <f t="shared" ca="1" si="0"/>
        <v>#NAME?</v>
      </c>
      <c r="K103" s="117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21.5" hidden="1" x14ac:dyDescent="0.9">
      <c r="A104" s="118">
        <f>'PLANTILLA V6'!A104</f>
        <v>0</v>
      </c>
      <c r="B104" s="118">
        <f>'PLANTILLA V6'!B104</f>
        <v>0</v>
      </c>
      <c r="C104" s="119">
        <f>'PLANTILLA V6'!C104</f>
        <v>1</v>
      </c>
      <c r="D104" s="111" t="str">
        <f>'PLANTILLA V6'!D104</f>
        <v>pza</v>
      </c>
      <c r="E104" s="119">
        <v>0</v>
      </c>
      <c r="F104" s="111" t="b">
        <v>0</v>
      </c>
      <c r="G104" s="111" t="b">
        <v>0</v>
      </c>
      <c r="H104" s="111" t="b">
        <v>0</v>
      </c>
      <c r="I104" s="111" t="b">
        <v>0</v>
      </c>
      <c r="J104" s="114" t="e">
        <f t="shared" ca="1" si="0"/>
        <v>#NAME?</v>
      </c>
      <c r="K104" s="117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21.5" hidden="1" x14ac:dyDescent="0.9">
      <c r="A105" s="118">
        <f>'PLANTILLA V6'!A105</f>
        <v>0</v>
      </c>
      <c r="B105" s="118">
        <f>'PLANTILLA V6'!B105</f>
        <v>0</v>
      </c>
      <c r="C105" s="119">
        <f>'PLANTILLA V6'!C105</f>
        <v>1</v>
      </c>
      <c r="D105" s="111" t="str">
        <f>'PLANTILLA V6'!D105</f>
        <v>pza</v>
      </c>
      <c r="E105" s="119">
        <v>0</v>
      </c>
      <c r="F105" s="111" t="b">
        <v>0</v>
      </c>
      <c r="G105" s="111" t="b">
        <v>0</v>
      </c>
      <c r="H105" s="111" t="b">
        <v>0</v>
      </c>
      <c r="I105" s="111" t="b">
        <v>0</v>
      </c>
      <c r="J105" s="114" t="e">
        <f t="shared" ca="1" si="0"/>
        <v>#NAME?</v>
      </c>
      <c r="K105" s="117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21.5" hidden="1" x14ac:dyDescent="0.9">
      <c r="A106" s="118">
        <f>'PLANTILLA V6'!A106</f>
        <v>0</v>
      </c>
      <c r="B106" s="118">
        <f>'PLANTILLA V6'!B106</f>
        <v>0</v>
      </c>
      <c r="C106" s="119">
        <f>'PLANTILLA V6'!C106</f>
        <v>1</v>
      </c>
      <c r="D106" s="111" t="str">
        <f>'PLANTILLA V6'!D106</f>
        <v>pza</v>
      </c>
      <c r="E106" s="119">
        <v>0</v>
      </c>
      <c r="F106" s="111" t="b">
        <v>0</v>
      </c>
      <c r="G106" s="111" t="b">
        <v>0</v>
      </c>
      <c r="H106" s="111" t="b">
        <v>0</v>
      </c>
      <c r="I106" s="111" t="b">
        <v>0</v>
      </c>
      <c r="J106" s="114" t="e">
        <f t="shared" ca="1" si="0"/>
        <v>#NAME?</v>
      </c>
      <c r="K106" s="117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21.5" hidden="1" x14ac:dyDescent="0.9">
      <c r="A107" s="118">
        <f>'PLANTILLA V6'!A107</f>
        <v>0</v>
      </c>
      <c r="B107" s="118">
        <f>'PLANTILLA V6'!B107</f>
        <v>0</v>
      </c>
      <c r="C107" s="119">
        <f>'PLANTILLA V6'!C107</f>
        <v>1</v>
      </c>
      <c r="D107" s="111" t="str">
        <f>'PLANTILLA V6'!D107</f>
        <v>pza</v>
      </c>
      <c r="E107" s="119">
        <v>0</v>
      </c>
      <c r="F107" s="111" t="b">
        <v>0</v>
      </c>
      <c r="G107" s="111" t="b">
        <v>0</v>
      </c>
      <c r="H107" s="111" t="b">
        <v>0</v>
      </c>
      <c r="I107" s="111" t="b">
        <v>0</v>
      </c>
      <c r="J107" s="114" t="e">
        <f t="shared" ca="1" si="0"/>
        <v>#NAME?</v>
      </c>
      <c r="K107" s="117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21.5" hidden="1" x14ac:dyDescent="0.9">
      <c r="A108" s="118">
        <f>'PLANTILLA V6'!A108</f>
        <v>0</v>
      </c>
      <c r="B108" s="118">
        <f>'PLANTILLA V6'!B108</f>
        <v>0</v>
      </c>
      <c r="C108" s="119">
        <f>'PLANTILLA V6'!C108</f>
        <v>1</v>
      </c>
      <c r="D108" s="111" t="str">
        <f>'PLANTILLA V6'!D108</f>
        <v>pza</v>
      </c>
      <c r="E108" s="119">
        <v>0</v>
      </c>
      <c r="F108" s="111" t="b">
        <v>0</v>
      </c>
      <c r="G108" s="111" t="b">
        <v>0</v>
      </c>
      <c r="H108" s="111" t="b">
        <v>0</v>
      </c>
      <c r="I108" s="111" t="b">
        <v>0</v>
      </c>
      <c r="J108" s="114" t="e">
        <f t="shared" ca="1" si="0"/>
        <v>#NAME?</v>
      </c>
      <c r="K108" s="117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21.5" x14ac:dyDescent="0.9">
      <c r="A109" s="175" t="str">
        <f>'PLANTILLA V6'!A109</f>
        <v>Baterías</v>
      </c>
      <c r="B109" s="157"/>
      <c r="C109" s="119">
        <f>'PLANTILLA V6'!C109</f>
        <v>0</v>
      </c>
      <c r="D109" s="111">
        <f>'PLANTILLA V6'!D109</f>
        <v>0</v>
      </c>
      <c r="E109" s="119">
        <v>0</v>
      </c>
      <c r="F109" s="111" t="b">
        <v>0</v>
      </c>
      <c r="G109" s="111" t="b">
        <v>0</v>
      </c>
      <c r="H109" s="111" t="b">
        <v>0</v>
      </c>
      <c r="I109" s="111" t="b">
        <v>0</v>
      </c>
      <c r="J109" s="114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7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21.5" hidden="1" x14ac:dyDescent="0.9">
      <c r="A110" s="118" t="str">
        <f>'PLANTILLA V6'!A110</f>
        <v>Ba</v>
      </c>
      <c r="B110" s="118" t="str">
        <f>'PLANTILLA V6'!B110</f>
        <v>Batería recargable (AA)</v>
      </c>
      <c r="C110" s="119">
        <f>'PLANTILLA V6'!C110</f>
        <v>1</v>
      </c>
      <c r="D110" s="111" t="str">
        <f>'PLANTILLA V6'!D110</f>
        <v>pza</v>
      </c>
      <c r="E110" s="119">
        <v>0</v>
      </c>
      <c r="F110" s="111" t="b">
        <v>0</v>
      </c>
      <c r="G110" s="111" t="b">
        <v>0</v>
      </c>
      <c r="H110" s="111" t="b">
        <v>1</v>
      </c>
      <c r="I110" s="111" t="b">
        <v>0</v>
      </c>
      <c r="J110" s="114" t="e">
        <f t="shared" ca="1" si="0"/>
        <v>#NAME?</v>
      </c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21.5" hidden="1" x14ac:dyDescent="0.9">
      <c r="A111" s="118" t="str">
        <f>'PLANTILLA V6'!A111</f>
        <v>Ba</v>
      </c>
      <c r="B111" s="118" t="str">
        <f>'PLANTILLA V6'!B111</f>
        <v>Batería recargable (AAA)</v>
      </c>
      <c r="C111" s="119">
        <f>'PLANTILLA V6'!C111</f>
        <v>1</v>
      </c>
      <c r="D111" s="111" t="str">
        <f>'PLANTILLA V6'!D111</f>
        <v>pza</v>
      </c>
      <c r="E111" s="119">
        <v>0</v>
      </c>
      <c r="F111" s="111" t="b">
        <v>0</v>
      </c>
      <c r="G111" s="111" t="b">
        <v>0</v>
      </c>
      <c r="H111" s="111" t="b">
        <v>1</v>
      </c>
      <c r="I111" s="111" t="b">
        <v>0</v>
      </c>
      <c r="J111" s="114" t="e">
        <f t="shared" ca="1" si="0"/>
        <v>#NAME?</v>
      </c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21.5" hidden="1" x14ac:dyDescent="0.9">
      <c r="A112" s="118" t="str">
        <f>'PLANTILLA V6'!A112</f>
        <v>Ba</v>
      </c>
      <c r="B112" s="118" t="str">
        <f>'PLANTILLA V6'!B112</f>
        <v>Batería recargable 9V (recomendable marca Volteck)</v>
      </c>
      <c r="C112" s="119">
        <f>'PLANTILLA V6'!C112</f>
        <v>1</v>
      </c>
      <c r="D112" s="111" t="str">
        <f>'PLANTILLA V6'!D112</f>
        <v>pza</v>
      </c>
      <c r="E112" s="119">
        <v>0</v>
      </c>
      <c r="F112" s="111" t="b">
        <v>0</v>
      </c>
      <c r="G112" s="111" t="b">
        <v>0</v>
      </c>
      <c r="H112" s="111" t="b">
        <v>1</v>
      </c>
      <c r="I112" s="111" t="b">
        <v>0</v>
      </c>
      <c r="J112" s="114" t="e">
        <f t="shared" ca="1" si="0"/>
        <v>#NAME?</v>
      </c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21.5" hidden="1" x14ac:dyDescent="0.9">
      <c r="A113" s="118" t="str">
        <f>'PLANTILLA V6'!A113</f>
        <v>Ba</v>
      </c>
      <c r="B113" s="118" t="str">
        <f>'PLANTILLA V6'!B113</f>
        <v>Baterías alcalinas AAA de 1.5 V (no recargable) para microbit</v>
      </c>
      <c r="C113" s="119">
        <f>'PLANTILLA V6'!C113</f>
        <v>1</v>
      </c>
      <c r="D113" s="111" t="str">
        <f>'PLANTILLA V6'!D113</f>
        <v>pza</v>
      </c>
      <c r="E113" s="119">
        <v>0</v>
      </c>
      <c r="F113" s="111" t="b">
        <v>0</v>
      </c>
      <c r="G113" s="111" t="b">
        <v>0</v>
      </c>
      <c r="H113" s="111" t="b">
        <v>1</v>
      </c>
      <c r="I113" s="111" t="b">
        <v>0</v>
      </c>
      <c r="J113" s="114" t="e">
        <f t="shared" ca="1" si="0"/>
        <v>#NAME?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21.5" hidden="1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1" t="str">
        <f>'PLANTILLA V6'!D114</f>
        <v>pza</v>
      </c>
      <c r="E114" s="119">
        <v>0</v>
      </c>
      <c r="F114" s="111" t="b">
        <v>0</v>
      </c>
      <c r="G114" s="111" t="b">
        <v>0</v>
      </c>
      <c r="H114" s="111" t="b">
        <v>1</v>
      </c>
      <c r="I114" s="111" t="b">
        <v>0</v>
      </c>
      <c r="J114" s="114" t="e">
        <f t="shared" ca="1" si="0"/>
        <v>#NAME?</v>
      </c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21.5" hidden="1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1" t="str">
        <f>'PLANTILLA V6'!D115</f>
        <v>pza</v>
      </c>
      <c r="E115" s="119">
        <v>0</v>
      </c>
      <c r="F115" s="111" t="b">
        <v>0</v>
      </c>
      <c r="G115" s="111" t="b">
        <v>0</v>
      </c>
      <c r="H115" s="111" t="b">
        <v>0</v>
      </c>
      <c r="I115" s="111" t="b">
        <v>1</v>
      </c>
      <c r="J115" s="114" t="e">
        <f t="shared" ca="1" si="0"/>
        <v>#NAME?</v>
      </c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21.5" hidden="1" x14ac:dyDescent="0.9">
      <c r="A116" s="118" t="str">
        <f>'PLANTILLA V6'!A116</f>
        <v>Ba</v>
      </c>
      <c r="B116" s="118" t="str">
        <f>'PLANTILLA V6'!B116</f>
        <v>Portapilas "AA" en serie</v>
      </c>
      <c r="C116" s="119">
        <f>'PLANTILLA V6'!C116</f>
        <v>1</v>
      </c>
      <c r="D116" s="111" t="str">
        <f>'PLANTILLA V6'!D116</f>
        <v>pza</v>
      </c>
      <c r="E116" s="119">
        <v>0</v>
      </c>
      <c r="F116" s="111" t="b">
        <v>0</v>
      </c>
      <c r="G116" s="111" t="b">
        <v>0</v>
      </c>
      <c r="H116" s="111" t="b">
        <v>1</v>
      </c>
      <c r="I116" s="111" t="b">
        <v>0</v>
      </c>
      <c r="J116" s="114" t="e">
        <f t="shared" ca="1" si="0"/>
        <v>#NAME?</v>
      </c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21.5" hidden="1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1" t="str">
        <f>'PLANTILLA V6'!D117</f>
        <v>pza</v>
      </c>
      <c r="E117" s="119">
        <v>0</v>
      </c>
      <c r="F117" s="111" t="b">
        <v>0</v>
      </c>
      <c r="G117" s="111" t="b">
        <v>0</v>
      </c>
      <c r="H117" s="111" t="b">
        <v>1</v>
      </c>
      <c r="I117" s="111" t="b">
        <v>0</v>
      </c>
      <c r="J117" s="114" t="e">
        <f t="shared" ca="1" si="0"/>
        <v>#NAME?</v>
      </c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21.5" hidden="1" x14ac:dyDescent="0.9">
      <c r="A118" s="118" t="str">
        <f>'PLANTILLA V6'!A118</f>
        <v>Ba</v>
      </c>
      <c r="B118" s="118" t="str">
        <f>'PLANTILLA V6'!B118</f>
        <v>Pila CR2032 tipo moneda</v>
      </c>
      <c r="C118" s="119">
        <f>'PLANTILLA V6'!C118</f>
        <v>1</v>
      </c>
      <c r="D118" s="111" t="str">
        <f>'PLANTILLA V6'!D118</f>
        <v>pza</v>
      </c>
      <c r="E118" s="119">
        <v>0</v>
      </c>
      <c r="F118" s="111" t="b">
        <v>0</v>
      </c>
      <c r="G118" s="111" t="b">
        <v>0</v>
      </c>
      <c r="H118" s="111" t="b">
        <v>1</v>
      </c>
      <c r="I118" s="111" t="b">
        <v>0</v>
      </c>
      <c r="J118" s="114" t="e">
        <f t="shared" ca="1" si="0"/>
        <v>#NAME?</v>
      </c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21.5" hidden="1" x14ac:dyDescent="0.9">
      <c r="A119" s="26">
        <f>'PLANTILLA V6'!A119</f>
        <v>0</v>
      </c>
      <c r="B119" s="26">
        <f>'PLANTILLA V6'!B119</f>
        <v>0</v>
      </c>
      <c r="C119" s="119">
        <f>'PLANTILLA V6'!C119</f>
        <v>0</v>
      </c>
      <c r="D119" s="111">
        <f>'PLANTILLA V6'!D119</f>
        <v>0</v>
      </c>
      <c r="E119" s="119">
        <v>0</v>
      </c>
      <c r="F119" s="111" t="b">
        <v>0</v>
      </c>
      <c r="G119" s="111" t="b">
        <v>0</v>
      </c>
      <c r="H119" s="111" t="b">
        <v>0</v>
      </c>
      <c r="I119" s="111" t="b">
        <v>0</v>
      </c>
      <c r="J119" s="114" t="e">
        <f t="shared" ca="1" si="0"/>
        <v>#NAME?</v>
      </c>
    </row>
    <row r="120" spans="1:26" ht="21.5" hidden="1" x14ac:dyDescent="0.9">
      <c r="A120" s="26">
        <f>'PLANTILLA V6'!A120</f>
        <v>0</v>
      </c>
      <c r="B120" s="26">
        <f>'PLANTILLA V6'!B120</f>
        <v>0</v>
      </c>
      <c r="C120" s="119">
        <f>'PLANTILLA V6'!C120</f>
        <v>0</v>
      </c>
      <c r="D120" s="111">
        <f>'PLANTILLA V6'!D120</f>
        <v>0</v>
      </c>
      <c r="E120" s="119">
        <v>0</v>
      </c>
      <c r="F120" s="111" t="b">
        <v>0</v>
      </c>
      <c r="G120" s="111" t="b">
        <v>0</v>
      </c>
      <c r="H120" s="111" t="b">
        <v>0</v>
      </c>
      <c r="I120" s="111" t="b">
        <v>0</v>
      </c>
      <c r="J120" s="114" t="e">
        <f t="shared" ca="1" si="0"/>
        <v>#NAME?</v>
      </c>
    </row>
    <row r="121" spans="1:26" ht="21.5" hidden="1" x14ac:dyDescent="0.9">
      <c r="A121" s="26">
        <f>'PLANTILLA V6'!A121</f>
        <v>0</v>
      </c>
      <c r="B121" s="26">
        <f>'PLANTILLA V6'!B121</f>
        <v>0</v>
      </c>
      <c r="C121" s="119">
        <f>'PLANTILLA V6'!C121</f>
        <v>0</v>
      </c>
      <c r="D121" s="111">
        <f>'PLANTILLA V6'!D121</f>
        <v>0</v>
      </c>
      <c r="E121" s="119">
        <v>0</v>
      </c>
      <c r="F121" s="111" t="b">
        <v>0</v>
      </c>
      <c r="G121" s="111" t="b">
        <v>0</v>
      </c>
      <c r="H121" s="111" t="b">
        <v>0</v>
      </c>
      <c r="I121" s="111" t="b">
        <v>0</v>
      </c>
      <c r="J121" s="114" t="e">
        <f t="shared" ca="1" si="0"/>
        <v>#NAME?</v>
      </c>
    </row>
    <row r="122" spans="1:26" ht="21.5" hidden="1" x14ac:dyDescent="0.9">
      <c r="A122" s="26">
        <f>'PLANTILLA V6'!A122</f>
        <v>0</v>
      </c>
      <c r="B122" s="26">
        <f>'PLANTILLA V6'!B122</f>
        <v>0</v>
      </c>
      <c r="C122" s="119">
        <f>'PLANTILLA V6'!C122</f>
        <v>0</v>
      </c>
      <c r="D122" s="111">
        <f>'PLANTILLA V6'!D122</f>
        <v>0</v>
      </c>
      <c r="E122" s="119">
        <v>0</v>
      </c>
      <c r="F122" s="111" t="b">
        <v>0</v>
      </c>
      <c r="G122" s="111" t="b">
        <v>0</v>
      </c>
      <c r="H122" s="111" t="b">
        <v>0</v>
      </c>
      <c r="I122" s="111" t="b">
        <v>0</v>
      </c>
      <c r="J122" s="114" t="e">
        <f t="shared" ca="1" si="0"/>
        <v>#NAME?</v>
      </c>
    </row>
    <row r="123" spans="1:26" ht="21.5" hidden="1" x14ac:dyDescent="0.9">
      <c r="A123" s="26">
        <f>'PLANTILLA V6'!A123</f>
        <v>0</v>
      </c>
      <c r="B123" s="26">
        <f>'PLANTILLA V6'!B123</f>
        <v>0</v>
      </c>
      <c r="C123" s="119">
        <f>'PLANTILLA V6'!C123</f>
        <v>0</v>
      </c>
      <c r="D123" s="111">
        <f>'PLANTILLA V6'!D123</f>
        <v>0</v>
      </c>
      <c r="E123" s="119">
        <v>0</v>
      </c>
      <c r="F123" s="111" t="b">
        <v>0</v>
      </c>
      <c r="G123" s="111" t="b">
        <v>0</v>
      </c>
      <c r="H123" s="111" t="b">
        <v>0</v>
      </c>
      <c r="I123" s="111" t="b">
        <v>0</v>
      </c>
      <c r="J123" s="114" t="e">
        <f t="shared" ca="1" si="0"/>
        <v>#NAME?</v>
      </c>
    </row>
    <row r="124" spans="1:26" ht="21.5" hidden="1" x14ac:dyDescent="0.9">
      <c r="A124" s="26">
        <f>'PLANTILLA V6'!A124</f>
        <v>0</v>
      </c>
      <c r="B124" s="26">
        <f>'PLANTILLA V6'!B124</f>
        <v>0</v>
      </c>
      <c r="C124" s="119">
        <f>'PLANTILLA V6'!C124</f>
        <v>0</v>
      </c>
      <c r="D124" s="111">
        <f>'PLANTILLA V6'!D124</f>
        <v>0</v>
      </c>
      <c r="E124" s="119">
        <v>0</v>
      </c>
      <c r="F124" s="111" t="b">
        <v>0</v>
      </c>
      <c r="G124" s="111" t="b">
        <v>0</v>
      </c>
      <c r="H124" s="111" t="b">
        <v>0</v>
      </c>
      <c r="I124" s="111" t="b">
        <v>0</v>
      </c>
      <c r="J124" s="114" t="e">
        <f t="shared" ca="1" si="0"/>
        <v>#NAME?</v>
      </c>
    </row>
    <row r="125" spans="1:26" ht="21.5" hidden="1" x14ac:dyDescent="0.9">
      <c r="A125" s="26">
        <f>'PLANTILLA V6'!A125</f>
        <v>0</v>
      </c>
      <c r="B125" s="26">
        <f>'PLANTILLA V6'!B125</f>
        <v>0</v>
      </c>
      <c r="C125" s="119">
        <f>'PLANTILLA V6'!C125</f>
        <v>0</v>
      </c>
      <c r="D125" s="111">
        <f>'PLANTILLA V6'!D125</f>
        <v>0</v>
      </c>
      <c r="E125" s="119">
        <v>0</v>
      </c>
      <c r="F125" s="111" t="b">
        <v>0</v>
      </c>
      <c r="G125" s="111" t="b">
        <v>0</v>
      </c>
      <c r="H125" s="111" t="b">
        <v>0</v>
      </c>
      <c r="I125" s="111" t="b">
        <v>0</v>
      </c>
      <c r="J125" s="114" t="e">
        <f t="shared" ca="1" si="0"/>
        <v>#NAME?</v>
      </c>
    </row>
    <row r="126" spans="1:26" ht="21.5" hidden="1" x14ac:dyDescent="0.9">
      <c r="A126" s="26">
        <f>'PLANTILLA V6'!A126</f>
        <v>0</v>
      </c>
      <c r="B126" s="26">
        <f>'PLANTILLA V6'!B126</f>
        <v>0</v>
      </c>
      <c r="C126" s="119">
        <f>'PLANTILLA V6'!C126</f>
        <v>0</v>
      </c>
      <c r="D126" s="111">
        <f>'PLANTILLA V6'!D126</f>
        <v>0</v>
      </c>
      <c r="E126" s="119">
        <v>0</v>
      </c>
      <c r="F126" s="111" t="b">
        <v>0</v>
      </c>
      <c r="G126" s="111" t="b">
        <v>0</v>
      </c>
      <c r="H126" s="111" t="b">
        <v>0</v>
      </c>
      <c r="I126" s="111" t="b">
        <v>0</v>
      </c>
      <c r="J126" s="114" t="e">
        <f t="shared" ca="1" si="0"/>
        <v>#NAME?</v>
      </c>
    </row>
    <row r="127" spans="1:26" ht="21.5" hidden="1" x14ac:dyDescent="0.9">
      <c r="A127" s="26">
        <f>'PLANTILLA V6'!A127</f>
        <v>0</v>
      </c>
      <c r="B127" s="26">
        <f>'PLANTILLA V6'!B127</f>
        <v>0</v>
      </c>
      <c r="C127" s="119">
        <f>'PLANTILLA V6'!C127</f>
        <v>0</v>
      </c>
      <c r="D127" s="111">
        <f>'PLANTILLA V6'!D127</f>
        <v>0</v>
      </c>
      <c r="E127" s="119">
        <v>0</v>
      </c>
      <c r="F127" s="111" t="b">
        <v>0</v>
      </c>
      <c r="G127" s="111" t="b">
        <v>0</v>
      </c>
      <c r="H127" s="111" t="b">
        <v>0</v>
      </c>
      <c r="I127" s="111" t="b">
        <v>0</v>
      </c>
      <c r="J127" s="114" t="e">
        <f t="shared" ca="1" si="0"/>
        <v>#NAME?</v>
      </c>
    </row>
    <row r="128" spans="1:26" ht="21.5" hidden="1" x14ac:dyDescent="0.9">
      <c r="A128" s="26">
        <f>'PLANTILLA V6'!A128</f>
        <v>0</v>
      </c>
      <c r="B128" s="26">
        <f>'PLANTILLA V6'!B128</f>
        <v>0</v>
      </c>
      <c r="C128" s="119">
        <f>'PLANTILLA V6'!C128</f>
        <v>0</v>
      </c>
      <c r="D128" s="111">
        <f>'PLANTILLA V6'!D128</f>
        <v>0</v>
      </c>
      <c r="E128" s="119">
        <v>0</v>
      </c>
      <c r="F128" s="111" t="b">
        <v>0</v>
      </c>
      <c r="G128" s="111" t="b">
        <v>0</v>
      </c>
      <c r="H128" s="111" t="b">
        <v>0</v>
      </c>
      <c r="I128" s="111" t="b">
        <v>0</v>
      </c>
      <c r="J128" s="114" t="e">
        <f t="shared" ca="1" si="0"/>
        <v>#NAME?</v>
      </c>
    </row>
    <row r="129" spans="1:26" ht="21.5" hidden="1" x14ac:dyDescent="0.9">
      <c r="A129" s="26">
        <f>'PLANTILLA V6'!A129</f>
        <v>0</v>
      </c>
      <c r="B129" s="26">
        <f>'PLANTILLA V6'!B129</f>
        <v>0</v>
      </c>
      <c r="C129" s="119">
        <f>'PLANTILLA V6'!C129</f>
        <v>0</v>
      </c>
      <c r="D129" s="111">
        <f>'PLANTILLA V6'!D129</f>
        <v>0</v>
      </c>
      <c r="E129" s="119">
        <v>0</v>
      </c>
      <c r="F129" s="111" t="b">
        <v>0</v>
      </c>
      <c r="G129" s="111" t="b">
        <v>0</v>
      </c>
      <c r="H129" s="111" t="b">
        <v>0</v>
      </c>
      <c r="I129" s="111" t="b">
        <v>0</v>
      </c>
      <c r="J129" s="114" t="e">
        <f t="shared" ca="1" si="0"/>
        <v>#NAME?</v>
      </c>
    </row>
    <row r="130" spans="1:26" ht="21.5" hidden="1" x14ac:dyDescent="0.9">
      <c r="A130" s="26">
        <f>'PLANTILLA V6'!A130</f>
        <v>0</v>
      </c>
      <c r="B130" s="26">
        <f>'PLANTILLA V6'!B130</f>
        <v>0</v>
      </c>
      <c r="C130" s="119">
        <f>'PLANTILLA V6'!C130</f>
        <v>0</v>
      </c>
      <c r="D130" s="111">
        <f>'PLANTILLA V6'!D130</f>
        <v>0</v>
      </c>
      <c r="E130" s="119">
        <v>0</v>
      </c>
      <c r="F130" s="111" t="b">
        <v>0</v>
      </c>
      <c r="G130" s="111" t="b">
        <v>0</v>
      </c>
      <c r="H130" s="111" t="b">
        <v>0</v>
      </c>
      <c r="I130" s="111" t="b">
        <v>0</v>
      </c>
      <c r="J130" s="114" t="e">
        <f t="shared" ca="1" si="0"/>
        <v>#NAME?</v>
      </c>
    </row>
    <row r="131" spans="1:26" ht="21.5" hidden="1" x14ac:dyDescent="0.9">
      <c r="A131" s="26">
        <f>'PLANTILLA V6'!A131</f>
        <v>0</v>
      </c>
      <c r="B131" s="26">
        <f>'PLANTILLA V6'!B131</f>
        <v>0</v>
      </c>
      <c r="C131" s="119">
        <f>'PLANTILLA V6'!C131</f>
        <v>0</v>
      </c>
      <c r="D131" s="111">
        <f>'PLANTILLA V6'!D131</f>
        <v>0</v>
      </c>
      <c r="E131" s="119">
        <v>0</v>
      </c>
      <c r="F131" s="111" t="b">
        <v>0</v>
      </c>
      <c r="G131" s="111" t="b">
        <v>0</v>
      </c>
      <c r="H131" s="111" t="b">
        <v>0</v>
      </c>
      <c r="I131" s="111" t="b">
        <v>0</v>
      </c>
      <c r="J131" s="114" t="e">
        <f t="shared" ca="1" si="0"/>
        <v>#NAME?</v>
      </c>
    </row>
    <row r="132" spans="1:26" ht="21.5" hidden="1" x14ac:dyDescent="0.9">
      <c r="A132" s="26">
        <f>'PLANTILLA V6'!A132</f>
        <v>0</v>
      </c>
      <c r="B132" s="26">
        <f>'PLANTILLA V6'!B132</f>
        <v>0</v>
      </c>
      <c r="C132" s="119">
        <f>'PLANTILLA V6'!C132</f>
        <v>0</v>
      </c>
      <c r="D132" s="111">
        <f>'PLANTILLA V6'!D132</f>
        <v>0</v>
      </c>
      <c r="E132" s="119">
        <v>0</v>
      </c>
      <c r="F132" s="111" t="b">
        <v>0</v>
      </c>
      <c r="G132" s="111" t="b">
        <v>0</v>
      </c>
      <c r="H132" s="111" t="b">
        <v>0</v>
      </c>
      <c r="I132" s="111" t="b">
        <v>0</v>
      </c>
      <c r="J132" s="114" t="e">
        <f t="shared" ca="1" si="0"/>
        <v>#NAME?</v>
      </c>
    </row>
    <row r="133" spans="1:26" ht="21.5" hidden="1" x14ac:dyDescent="0.9">
      <c r="A133" s="26">
        <f>'PLANTILLA V6'!A133</f>
        <v>0</v>
      </c>
      <c r="B133" s="26">
        <f>'PLANTILLA V6'!B133</f>
        <v>0</v>
      </c>
      <c r="C133" s="119">
        <f>'PLANTILLA V6'!C133</f>
        <v>0</v>
      </c>
      <c r="D133" s="111">
        <f>'PLANTILLA V6'!D133</f>
        <v>0</v>
      </c>
      <c r="E133" s="119">
        <v>0</v>
      </c>
      <c r="F133" s="111" t="b">
        <v>0</v>
      </c>
      <c r="G133" s="111" t="b">
        <v>0</v>
      </c>
      <c r="H133" s="111" t="b">
        <v>0</v>
      </c>
      <c r="I133" s="111" t="b">
        <v>0</v>
      </c>
      <c r="J133" s="114" t="e">
        <f t="shared" ca="1" si="0"/>
        <v>#NAME?</v>
      </c>
    </row>
    <row r="134" spans="1:26" ht="21.5" hidden="1" x14ac:dyDescent="0.9">
      <c r="A134" s="26">
        <f>'PLANTILLA V6'!A134</f>
        <v>0</v>
      </c>
      <c r="B134" s="26">
        <f>'PLANTILLA V6'!B134</f>
        <v>0</v>
      </c>
      <c r="C134" s="119">
        <f>'PLANTILLA V6'!C134</f>
        <v>0</v>
      </c>
      <c r="D134" s="111">
        <f>'PLANTILLA V6'!D134</f>
        <v>0</v>
      </c>
      <c r="E134" s="119">
        <v>0</v>
      </c>
      <c r="F134" s="111" t="b">
        <v>0</v>
      </c>
      <c r="G134" s="111" t="b">
        <v>0</v>
      </c>
      <c r="H134" s="111" t="b">
        <v>0</v>
      </c>
      <c r="I134" s="111" t="b">
        <v>0</v>
      </c>
      <c r="J134" s="114" t="e">
        <f t="shared" ca="1" si="0"/>
        <v>#NAME?</v>
      </c>
    </row>
    <row r="135" spans="1:26" ht="21.5" hidden="1" x14ac:dyDescent="0.9">
      <c r="A135" s="26">
        <f>'PLANTILLA V6'!A135</f>
        <v>0</v>
      </c>
      <c r="B135" s="26">
        <f>'PLANTILLA V6'!B135</f>
        <v>0</v>
      </c>
      <c r="C135" s="119">
        <f>'PLANTILLA V6'!C135</f>
        <v>0</v>
      </c>
      <c r="D135" s="111">
        <f>'PLANTILLA V6'!D135</f>
        <v>0</v>
      </c>
      <c r="E135" s="119">
        <v>0</v>
      </c>
      <c r="F135" s="111" t="b">
        <v>0</v>
      </c>
      <c r="G135" s="111" t="b">
        <v>0</v>
      </c>
      <c r="H135" s="111" t="b">
        <v>0</v>
      </c>
      <c r="I135" s="111" t="b">
        <v>0</v>
      </c>
      <c r="J135" s="114" t="e">
        <f t="shared" ca="1" si="0"/>
        <v>#NAME?</v>
      </c>
    </row>
    <row r="136" spans="1:26" ht="21.5" hidden="1" x14ac:dyDescent="0.9">
      <c r="A136" s="26">
        <f>'PLANTILLA V6'!A136</f>
        <v>0</v>
      </c>
      <c r="B136" s="26">
        <f>'PLANTILLA V6'!B136</f>
        <v>0</v>
      </c>
      <c r="C136" s="119">
        <f>'PLANTILLA V6'!C136</f>
        <v>0</v>
      </c>
      <c r="D136" s="111">
        <f>'PLANTILLA V6'!D136</f>
        <v>0</v>
      </c>
      <c r="E136" s="119">
        <v>0</v>
      </c>
      <c r="F136" s="111" t="b">
        <v>0</v>
      </c>
      <c r="G136" s="111" t="b">
        <v>0</v>
      </c>
      <c r="H136" s="111" t="b">
        <v>0</v>
      </c>
      <c r="I136" s="111" t="b">
        <v>0</v>
      </c>
      <c r="J136" s="114" t="e">
        <f t="shared" ca="1" si="0"/>
        <v>#NAME?</v>
      </c>
    </row>
    <row r="137" spans="1:26" ht="21.5" hidden="1" x14ac:dyDescent="0.9">
      <c r="A137" s="26">
        <f>'PLANTILLA V6'!A137</f>
        <v>0</v>
      </c>
      <c r="B137" s="26">
        <f>'PLANTILLA V6'!B137</f>
        <v>0</v>
      </c>
      <c r="C137" s="119">
        <f>'PLANTILLA V6'!C137</f>
        <v>0</v>
      </c>
      <c r="D137" s="111">
        <f>'PLANTILLA V6'!D137</f>
        <v>0</v>
      </c>
      <c r="E137" s="119">
        <v>0</v>
      </c>
      <c r="F137" s="111" t="b">
        <v>0</v>
      </c>
      <c r="G137" s="111" t="b">
        <v>0</v>
      </c>
      <c r="H137" s="111" t="b">
        <v>0</v>
      </c>
      <c r="I137" s="111" t="b">
        <v>0</v>
      </c>
      <c r="J137" s="114" t="e">
        <f t="shared" ca="1" si="0"/>
        <v>#NAME?</v>
      </c>
    </row>
    <row r="138" spans="1:26" ht="21.5" hidden="1" x14ac:dyDescent="0.9">
      <c r="A138" s="26">
        <f>'PLANTILLA V6'!A138</f>
        <v>0</v>
      </c>
      <c r="B138" s="26">
        <f>'PLANTILLA V6'!B138</f>
        <v>0</v>
      </c>
      <c r="C138" s="119">
        <f>'PLANTILLA V6'!C138</f>
        <v>0</v>
      </c>
      <c r="D138" s="111">
        <f>'PLANTILLA V6'!D138</f>
        <v>0</v>
      </c>
      <c r="E138" s="119">
        <v>0</v>
      </c>
      <c r="F138" s="111" t="b">
        <v>0</v>
      </c>
      <c r="G138" s="111" t="b">
        <v>0</v>
      </c>
      <c r="H138" s="111" t="b">
        <v>0</v>
      </c>
      <c r="I138" s="111" t="b">
        <v>0</v>
      </c>
      <c r="J138" s="114" t="e">
        <f t="shared" ca="1" si="0"/>
        <v>#NAME?</v>
      </c>
    </row>
    <row r="139" spans="1:26" ht="21.5" x14ac:dyDescent="0.9">
      <c r="A139" s="174" t="str">
        <f>'PLANTILLA V6'!A139</f>
        <v>Seguridad y Orden</v>
      </c>
      <c r="B139" s="157"/>
      <c r="C139" s="119"/>
      <c r="D139" s="111"/>
      <c r="E139" s="119"/>
      <c r="F139" s="117"/>
      <c r="G139" s="117"/>
      <c r="H139" s="117"/>
      <c r="I139" s="117"/>
      <c r="J139" s="114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21.5" hidden="1" x14ac:dyDescent="0.9">
      <c r="A140" s="118" t="str">
        <f>'PLANTILLA V6'!A140</f>
        <v>So</v>
      </c>
      <c r="B140" s="118" t="str">
        <f>'PLANTILLA V6'!B140</f>
        <v>Cubrebocas industrial N95 o similar</v>
      </c>
      <c r="C140" s="119">
        <f>'PLANTILLA V6'!C140</f>
        <v>1</v>
      </c>
      <c r="D140" s="111" t="str">
        <f>'PLANTILLA V6'!D140</f>
        <v>pza</v>
      </c>
      <c r="E140" s="119">
        <v>0</v>
      </c>
      <c r="F140" s="111" t="b">
        <v>1</v>
      </c>
      <c r="G140" s="111" t="b">
        <v>0</v>
      </c>
      <c r="H140" s="111" t="b">
        <v>0</v>
      </c>
      <c r="I140" s="111" t="b">
        <v>0</v>
      </c>
      <c r="J140" s="114" t="e">
        <f t="shared" ca="1" si="0"/>
        <v>#NAME?</v>
      </c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21.5" hidden="1" x14ac:dyDescent="0.9">
      <c r="A141" s="118" t="str">
        <f>'PLANTILLA V6'!A141</f>
        <v>So</v>
      </c>
      <c r="B141" s="118" t="str">
        <f>'PLANTILLA V6'!B141</f>
        <v>Lentes de seguridad</v>
      </c>
      <c r="C141" s="119">
        <f>'PLANTILLA V6'!C141</f>
        <v>1</v>
      </c>
      <c r="D141" s="111" t="str">
        <f>'PLANTILLA V6'!D141</f>
        <v>pza</v>
      </c>
      <c r="E141" s="119">
        <v>0</v>
      </c>
      <c r="F141" s="111" t="b">
        <v>0</v>
      </c>
      <c r="G141" s="111" t="b">
        <v>0</v>
      </c>
      <c r="H141" s="111" t="b">
        <v>1</v>
      </c>
      <c r="I141" s="111" t="b">
        <v>0</v>
      </c>
      <c r="J141" s="114" t="e">
        <f t="shared" ca="1" si="0"/>
        <v>#NAME?</v>
      </c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21.5" hidden="1" x14ac:dyDescent="0.9">
      <c r="A142" s="118" t="str">
        <f>'PLANTILLA V6'!A142</f>
        <v>So</v>
      </c>
      <c r="B142" s="118" t="str">
        <f>'PLANTILLA V6'!B142</f>
        <v>Guantes de seguridad</v>
      </c>
      <c r="C142" s="119">
        <f>'PLANTILLA V6'!C142</f>
        <v>1</v>
      </c>
      <c r="D142" s="111" t="str">
        <f>'PLANTILLA V6'!D142</f>
        <v>pza</v>
      </c>
      <c r="E142" s="119">
        <v>0</v>
      </c>
      <c r="F142" s="111" t="b">
        <v>0</v>
      </c>
      <c r="G142" s="111" t="b">
        <v>0</v>
      </c>
      <c r="H142" s="111" t="b">
        <v>1</v>
      </c>
      <c r="I142" s="111" t="b">
        <v>0</v>
      </c>
      <c r="J142" s="114" t="e">
        <f t="shared" ca="1" si="0"/>
        <v>#NAME?</v>
      </c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21.5" hidden="1" x14ac:dyDescent="0.9">
      <c r="A143" s="118" t="str">
        <f>'PLANTILLA V6'!A143</f>
        <v>So</v>
      </c>
      <c r="B143" s="118" t="str">
        <f>'PLANTILLA V6'!B143</f>
        <v>Botiquín de primeros auxilios (caja con algodón, alcohol, gasas, antiséptico, agua oxigenada, vendas)</v>
      </c>
      <c r="C143" s="119">
        <f>'PLANTILLA V6'!C143</f>
        <v>1</v>
      </c>
      <c r="D143" s="111" t="str">
        <f>'PLANTILLA V6'!D143</f>
        <v>pza</v>
      </c>
      <c r="E143" s="119">
        <v>0</v>
      </c>
      <c r="F143" s="111" t="b">
        <v>0</v>
      </c>
      <c r="G143" s="111" t="b">
        <v>0</v>
      </c>
      <c r="H143" s="111" t="b">
        <v>0</v>
      </c>
      <c r="I143" s="111" t="b">
        <v>1</v>
      </c>
      <c r="J143" s="114" t="e">
        <f t="shared" ca="1" si="0"/>
        <v>#NAME?</v>
      </c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21.5" hidden="1" x14ac:dyDescent="0.9">
      <c r="A144" s="118" t="str">
        <f>'PLANTILLA V6'!A144</f>
        <v>So</v>
      </c>
      <c r="B144" s="118" t="str">
        <f>'PLANTILLA V6'!B144</f>
        <v>Trapo de limpieza/franela</v>
      </c>
      <c r="C144" s="119">
        <f>'PLANTILLA V6'!C144</f>
        <v>1</v>
      </c>
      <c r="D144" s="111" t="str">
        <f>'PLANTILLA V6'!D144</f>
        <v>pza</v>
      </c>
      <c r="E144" s="119">
        <v>0</v>
      </c>
      <c r="F144" s="111" t="b">
        <v>0</v>
      </c>
      <c r="G144" s="111" t="b">
        <v>0</v>
      </c>
      <c r="H144" s="111" t="b">
        <v>1</v>
      </c>
      <c r="I144" s="111" t="b">
        <v>0</v>
      </c>
      <c r="J144" s="114" t="e">
        <f t="shared" ca="1" si="0"/>
        <v>#NAME?</v>
      </c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21.5" hidden="1" x14ac:dyDescent="0.9">
      <c r="A145" s="118">
        <f>'PLANTILLA V6'!A145</f>
        <v>0</v>
      </c>
      <c r="B145" s="111">
        <f>'PLANTILLA V6'!B145</f>
        <v>0</v>
      </c>
      <c r="C145" s="119">
        <f>'PLANTILLA V6'!C145</f>
        <v>1</v>
      </c>
      <c r="D145" s="111" t="str">
        <f>'PLANTILLA V6'!D145</f>
        <v>pza</v>
      </c>
      <c r="E145" s="119">
        <v>0</v>
      </c>
      <c r="F145" s="111" t="b">
        <v>0</v>
      </c>
      <c r="G145" s="111" t="b">
        <v>0</v>
      </c>
      <c r="H145" s="111" t="b">
        <v>0</v>
      </c>
      <c r="I145" s="111" t="b">
        <v>0</v>
      </c>
      <c r="J145" s="114" t="e">
        <f t="shared" ca="1" si="0"/>
        <v>#NAME?</v>
      </c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21.5" hidden="1" x14ac:dyDescent="0.9">
      <c r="A146" s="118">
        <f>'PLANTILLA V6'!A146</f>
        <v>0</v>
      </c>
      <c r="B146" s="111">
        <f>'PLANTILLA V6'!B146</f>
        <v>0</v>
      </c>
      <c r="C146" s="119">
        <f>'PLANTILLA V6'!C146</f>
        <v>1</v>
      </c>
      <c r="D146" s="111" t="str">
        <f>'PLANTILLA V6'!D146</f>
        <v>pza</v>
      </c>
      <c r="E146" s="119">
        <v>0</v>
      </c>
      <c r="F146" s="111" t="b">
        <v>0</v>
      </c>
      <c r="G146" s="111" t="b">
        <v>0</v>
      </c>
      <c r="H146" s="111" t="b">
        <v>0</v>
      </c>
      <c r="I146" s="111" t="b">
        <v>0</v>
      </c>
      <c r="J146" s="114" t="e">
        <f t="shared" ca="1" si="0"/>
        <v>#NAME?</v>
      </c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21.5" hidden="1" x14ac:dyDescent="0.9">
      <c r="A147" s="118">
        <f>'PLANTILLA V6'!A147</f>
        <v>0</v>
      </c>
      <c r="B147" s="111">
        <f>'PLANTILLA V6'!B147</f>
        <v>0</v>
      </c>
      <c r="C147" s="119">
        <f>'PLANTILLA V6'!C147</f>
        <v>1</v>
      </c>
      <c r="D147" s="111" t="str">
        <f>'PLANTILLA V6'!D147</f>
        <v>pza</v>
      </c>
      <c r="E147" s="119">
        <v>0</v>
      </c>
      <c r="F147" s="111" t="b">
        <v>0</v>
      </c>
      <c r="G147" s="111" t="b">
        <v>0</v>
      </c>
      <c r="H147" s="111" t="b">
        <v>0</v>
      </c>
      <c r="I147" s="111" t="b">
        <v>0</v>
      </c>
      <c r="J147" s="114" t="e">
        <f t="shared" ca="1" si="0"/>
        <v>#NAME?</v>
      </c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21.5" hidden="1" x14ac:dyDescent="0.9">
      <c r="A148" s="118">
        <f>'PLANTILLA V6'!A148</f>
        <v>0</v>
      </c>
      <c r="B148" s="111">
        <f>'PLANTILLA V6'!B148</f>
        <v>0</v>
      </c>
      <c r="C148" s="119">
        <f>'PLANTILLA V6'!C148</f>
        <v>1</v>
      </c>
      <c r="D148" s="111" t="str">
        <f>'PLANTILLA V6'!D148</f>
        <v>pza</v>
      </c>
      <c r="E148" s="119">
        <v>0</v>
      </c>
      <c r="F148" s="111" t="b">
        <v>0</v>
      </c>
      <c r="G148" s="111" t="b">
        <v>0</v>
      </c>
      <c r="H148" s="111" t="b">
        <v>0</v>
      </c>
      <c r="I148" s="111" t="b">
        <v>0</v>
      </c>
      <c r="J148" s="114" t="e">
        <f t="shared" ca="1" si="0"/>
        <v>#NAME?</v>
      </c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21.5" hidden="1" x14ac:dyDescent="0.9">
      <c r="A149" s="118">
        <f>'PLANTILLA V6'!A149</f>
        <v>0</v>
      </c>
      <c r="B149" s="111">
        <f>'PLANTILLA V6'!B149</f>
        <v>0</v>
      </c>
      <c r="C149" s="119">
        <f>'PLANTILLA V6'!C149</f>
        <v>1</v>
      </c>
      <c r="D149" s="111" t="str">
        <f>'PLANTILLA V6'!D149</f>
        <v>pza</v>
      </c>
      <c r="E149" s="119">
        <v>0</v>
      </c>
      <c r="F149" s="111" t="b">
        <v>0</v>
      </c>
      <c r="G149" s="111" t="b">
        <v>0</v>
      </c>
      <c r="H149" s="111" t="b">
        <v>0</v>
      </c>
      <c r="I149" s="111" t="b">
        <v>0</v>
      </c>
      <c r="J149" s="114" t="e">
        <f t="shared" ca="1" si="0"/>
        <v>#NAME?</v>
      </c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21.5" hidden="1" x14ac:dyDescent="0.9">
      <c r="A150" s="118">
        <f>'PLANTILLA V6'!A150</f>
        <v>0</v>
      </c>
      <c r="B150" s="111">
        <f>'PLANTILLA V6'!B150</f>
        <v>0</v>
      </c>
      <c r="C150" s="119">
        <f>'PLANTILLA V6'!C150</f>
        <v>1</v>
      </c>
      <c r="D150" s="111" t="str">
        <f>'PLANTILLA V6'!D150</f>
        <v>pza</v>
      </c>
      <c r="E150" s="119">
        <v>0</v>
      </c>
      <c r="F150" s="111" t="b">
        <v>0</v>
      </c>
      <c r="G150" s="111" t="b">
        <v>0</v>
      </c>
      <c r="H150" s="111" t="b">
        <v>0</v>
      </c>
      <c r="I150" s="111" t="b">
        <v>0</v>
      </c>
      <c r="J150" s="114" t="e">
        <f t="shared" ca="1" si="0"/>
        <v>#NAME?</v>
      </c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21.5" hidden="1" x14ac:dyDescent="0.9">
      <c r="A151" s="118">
        <f>'PLANTILLA V6'!A151</f>
        <v>0</v>
      </c>
      <c r="B151" s="111">
        <f>'PLANTILLA V6'!B151</f>
        <v>0</v>
      </c>
      <c r="C151" s="119">
        <f>'PLANTILLA V6'!C151</f>
        <v>1</v>
      </c>
      <c r="D151" s="111" t="str">
        <f>'PLANTILLA V6'!D151</f>
        <v>pza</v>
      </c>
      <c r="E151" s="119">
        <v>0</v>
      </c>
      <c r="F151" s="111" t="b">
        <v>0</v>
      </c>
      <c r="G151" s="111" t="b">
        <v>0</v>
      </c>
      <c r="H151" s="111" t="b">
        <v>0</v>
      </c>
      <c r="I151" s="111" t="b">
        <v>0</v>
      </c>
      <c r="J151" s="114" t="e">
        <f t="shared" ca="1" si="0"/>
        <v>#NAME?</v>
      </c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21.5" hidden="1" x14ac:dyDescent="0.9">
      <c r="A152" s="118">
        <f>'PLANTILLA V6'!A152</f>
        <v>0</v>
      </c>
      <c r="B152" s="111">
        <f>'PLANTILLA V6'!B152</f>
        <v>0</v>
      </c>
      <c r="C152" s="119">
        <f>'PLANTILLA V6'!C152</f>
        <v>1</v>
      </c>
      <c r="D152" s="111" t="str">
        <f>'PLANTILLA V6'!D152</f>
        <v>pza</v>
      </c>
      <c r="E152" s="119">
        <v>0</v>
      </c>
      <c r="F152" s="111" t="b">
        <v>0</v>
      </c>
      <c r="G152" s="111" t="b">
        <v>0</v>
      </c>
      <c r="H152" s="111" t="b">
        <v>0</v>
      </c>
      <c r="I152" s="111" t="b">
        <v>0</v>
      </c>
      <c r="J152" s="114" t="e">
        <f t="shared" ca="1" si="0"/>
        <v>#NAME?</v>
      </c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21.5" hidden="1" x14ac:dyDescent="0.9">
      <c r="A153" s="118">
        <f>'PLANTILLA V6'!A153</f>
        <v>0</v>
      </c>
      <c r="B153" s="111">
        <f>'PLANTILLA V6'!B153</f>
        <v>0</v>
      </c>
      <c r="C153" s="119">
        <f>'PLANTILLA V6'!C153</f>
        <v>1</v>
      </c>
      <c r="D153" s="111" t="str">
        <f>'PLANTILLA V6'!D153</f>
        <v>pza</v>
      </c>
      <c r="E153" s="119">
        <v>0</v>
      </c>
      <c r="F153" s="111" t="b">
        <v>0</v>
      </c>
      <c r="G153" s="111" t="b">
        <v>0</v>
      </c>
      <c r="H153" s="111" t="b">
        <v>0</v>
      </c>
      <c r="I153" s="111" t="b">
        <v>0</v>
      </c>
      <c r="J153" s="114" t="e">
        <f t="shared" ca="1" si="0"/>
        <v>#NAME?</v>
      </c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21.5" hidden="1" x14ac:dyDescent="0.9">
      <c r="A154" s="118">
        <f>'PLANTILLA V6'!A154</f>
        <v>0</v>
      </c>
      <c r="B154" s="111">
        <f>'PLANTILLA V6'!B154</f>
        <v>0</v>
      </c>
      <c r="C154" s="119">
        <f>'PLANTILLA V6'!C154</f>
        <v>1</v>
      </c>
      <c r="D154" s="111" t="str">
        <f>'PLANTILLA V6'!D154</f>
        <v>pza</v>
      </c>
      <c r="E154" s="119">
        <v>0</v>
      </c>
      <c r="F154" s="111" t="b">
        <v>0</v>
      </c>
      <c r="G154" s="111" t="b">
        <v>0</v>
      </c>
      <c r="H154" s="111" t="b">
        <v>0</v>
      </c>
      <c r="I154" s="111" t="b">
        <v>0</v>
      </c>
      <c r="J154" s="114" t="e">
        <f t="shared" ca="1" si="0"/>
        <v>#NAME?</v>
      </c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21.5" hidden="1" x14ac:dyDescent="0.9">
      <c r="A155" s="118">
        <f>'PLANTILLA V6'!A155</f>
        <v>0</v>
      </c>
      <c r="B155" s="111">
        <f>'PLANTILLA V6'!B155</f>
        <v>0</v>
      </c>
      <c r="C155" s="119">
        <f>'PLANTILLA V6'!C155</f>
        <v>1</v>
      </c>
      <c r="D155" s="111" t="str">
        <f>'PLANTILLA V6'!D155</f>
        <v>pza</v>
      </c>
      <c r="E155" s="119">
        <v>0</v>
      </c>
      <c r="F155" s="111" t="b">
        <v>0</v>
      </c>
      <c r="G155" s="111" t="b">
        <v>0</v>
      </c>
      <c r="H155" s="111" t="b">
        <v>0</v>
      </c>
      <c r="I155" s="111" t="b">
        <v>0</v>
      </c>
      <c r="J155" s="114" t="e">
        <f t="shared" ca="1" si="0"/>
        <v>#NAME?</v>
      </c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21.5" hidden="1" x14ac:dyDescent="0.9">
      <c r="A156" s="118">
        <f>'PLANTILLA V6'!A156</f>
        <v>0</v>
      </c>
      <c r="B156" s="111">
        <f>'PLANTILLA V6'!B156</f>
        <v>0</v>
      </c>
      <c r="C156" s="119">
        <f>'PLANTILLA V6'!C156</f>
        <v>1</v>
      </c>
      <c r="D156" s="111" t="str">
        <f>'PLANTILLA V6'!D156</f>
        <v>pza</v>
      </c>
      <c r="E156" s="119">
        <v>0</v>
      </c>
      <c r="F156" s="111" t="b">
        <v>0</v>
      </c>
      <c r="G156" s="111" t="b">
        <v>0</v>
      </c>
      <c r="H156" s="111" t="b">
        <v>0</v>
      </c>
      <c r="I156" s="111" t="b">
        <v>0</v>
      </c>
      <c r="J156" s="114" t="e">
        <f t="shared" ca="1" si="0"/>
        <v>#NAME?</v>
      </c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21.5" hidden="1" x14ac:dyDescent="0.9">
      <c r="A157" s="118">
        <f>'PLANTILLA V6'!A157</f>
        <v>0</v>
      </c>
      <c r="B157" s="111">
        <f>'PLANTILLA V6'!B157</f>
        <v>0</v>
      </c>
      <c r="C157" s="119">
        <f>'PLANTILLA V6'!C157</f>
        <v>1</v>
      </c>
      <c r="D157" s="111" t="str">
        <f>'PLANTILLA V6'!D157</f>
        <v>pza</v>
      </c>
      <c r="E157" s="119">
        <v>0</v>
      </c>
      <c r="F157" s="111" t="b">
        <v>0</v>
      </c>
      <c r="G157" s="111" t="b">
        <v>0</v>
      </c>
      <c r="H157" s="111" t="b">
        <v>0</v>
      </c>
      <c r="I157" s="111" t="b">
        <v>0</v>
      </c>
      <c r="J157" s="114" t="e">
        <f t="shared" ca="1" si="0"/>
        <v>#NAME?</v>
      </c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21.5" hidden="1" x14ac:dyDescent="0.9">
      <c r="A158" s="118">
        <f>'PLANTILLA V6'!A158</f>
        <v>0</v>
      </c>
      <c r="B158" s="111">
        <f>'PLANTILLA V6'!B158</f>
        <v>0</v>
      </c>
      <c r="C158" s="119">
        <f>'PLANTILLA V6'!C158</f>
        <v>1</v>
      </c>
      <c r="D158" s="111" t="str">
        <f>'PLANTILLA V6'!D158</f>
        <v>pza</v>
      </c>
      <c r="E158" s="119">
        <v>0</v>
      </c>
      <c r="F158" s="111" t="b">
        <v>0</v>
      </c>
      <c r="G158" s="111" t="b">
        <v>0</v>
      </c>
      <c r="H158" s="111" t="b">
        <v>0</v>
      </c>
      <c r="I158" s="111" t="b">
        <v>0</v>
      </c>
      <c r="J158" s="114" t="e">
        <f t="shared" ca="1" si="0"/>
        <v>#NAME?</v>
      </c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21.5" hidden="1" x14ac:dyDescent="0.9">
      <c r="A159" s="118">
        <f>'PLANTILLA V6'!A159</f>
        <v>0</v>
      </c>
      <c r="B159" s="111">
        <f>'PLANTILLA V6'!B159</f>
        <v>0</v>
      </c>
      <c r="C159" s="119">
        <f>'PLANTILLA V6'!C159</f>
        <v>1</v>
      </c>
      <c r="D159" s="111" t="str">
        <f>'PLANTILLA V6'!D159</f>
        <v>pza</v>
      </c>
      <c r="E159" s="119">
        <v>0</v>
      </c>
      <c r="F159" s="111" t="b">
        <v>0</v>
      </c>
      <c r="G159" s="111" t="b">
        <v>0</v>
      </c>
      <c r="H159" s="111" t="b">
        <v>0</v>
      </c>
      <c r="I159" s="111" t="b">
        <v>0</v>
      </c>
      <c r="J159" s="114" t="e">
        <f t="shared" ca="1" si="0"/>
        <v>#NAME?</v>
      </c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21.5" hidden="1" x14ac:dyDescent="0.9">
      <c r="A160" s="118">
        <f>'PLANTILLA V6'!A160</f>
        <v>0</v>
      </c>
      <c r="B160" s="111">
        <f>'PLANTILLA V6'!B160</f>
        <v>0</v>
      </c>
      <c r="C160" s="119">
        <f>'PLANTILLA V6'!C160</f>
        <v>1</v>
      </c>
      <c r="D160" s="111" t="str">
        <f>'PLANTILLA V6'!D160</f>
        <v>pza</v>
      </c>
      <c r="E160" s="119">
        <v>0</v>
      </c>
      <c r="F160" s="111" t="b">
        <v>0</v>
      </c>
      <c r="G160" s="111" t="b">
        <v>0</v>
      </c>
      <c r="H160" s="111" t="b">
        <v>0</v>
      </c>
      <c r="I160" s="111" t="b">
        <v>0</v>
      </c>
      <c r="J160" s="114" t="e">
        <f t="shared" ca="1" si="0"/>
        <v>#NAME?</v>
      </c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21.5" x14ac:dyDescent="0.9">
      <c r="A161" s="174" t="str">
        <f>'PLANTILLA V6'!A161</f>
        <v>Material recomendado por alumno (sugerimos incluirlos en la lista de útiles)</v>
      </c>
      <c r="B161" s="157"/>
      <c r="C161" s="119"/>
      <c r="D161" s="111"/>
      <c r="E161" s="119"/>
      <c r="F161" s="117"/>
      <c r="G161" s="117"/>
      <c r="H161" s="117"/>
      <c r="I161" s="117"/>
      <c r="J161" s="114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7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21.5" hidden="1" x14ac:dyDescent="0.9">
      <c r="A162" s="118" t="str">
        <f>'PLANTILLA V6'!A162</f>
        <v>In</v>
      </c>
      <c r="B162" s="118" t="str">
        <f>'PLANTILLA V6'!B162</f>
        <v>Lápiz</v>
      </c>
      <c r="C162" s="119">
        <f>'PLANTILLA V6'!C162</f>
        <v>1</v>
      </c>
      <c r="D162" s="111" t="str">
        <f>'PLANTILLA V6'!D162</f>
        <v>pza</v>
      </c>
      <c r="E162" s="119">
        <v>0</v>
      </c>
      <c r="F162" s="111" t="b">
        <v>1</v>
      </c>
      <c r="G162" s="111" t="b">
        <v>0</v>
      </c>
      <c r="H162" s="111" t="b">
        <v>0</v>
      </c>
      <c r="I162" s="111" t="b">
        <v>0</v>
      </c>
      <c r="J162" s="114" t="e">
        <f t="shared" ca="1" si="0"/>
        <v>#NAME?</v>
      </c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21.5" hidden="1" x14ac:dyDescent="0.9">
      <c r="A163" s="118" t="str">
        <f>'PLANTILLA V6'!A163</f>
        <v>In</v>
      </c>
      <c r="B163" s="118" t="str">
        <f>'PLANTILLA V6'!B163</f>
        <v>Goma</v>
      </c>
      <c r="C163" s="119">
        <f>'PLANTILLA V6'!C163</f>
        <v>1</v>
      </c>
      <c r="D163" s="111" t="str">
        <f>'PLANTILLA V6'!D163</f>
        <v>pza</v>
      </c>
      <c r="E163" s="119">
        <v>0</v>
      </c>
      <c r="F163" s="111" t="b">
        <v>1</v>
      </c>
      <c r="G163" s="111" t="b">
        <v>0</v>
      </c>
      <c r="H163" s="111" t="b">
        <v>0</v>
      </c>
      <c r="I163" s="111" t="b">
        <v>0</v>
      </c>
      <c r="J163" s="114" t="e">
        <f t="shared" ca="1" si="0"/>
        <v>#NAME?</v>
      </c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21.5" hidden="1" x14ac:dyDescent="0.9">
      <c r="A164" s="118" t="str">
        <f>'PLANTILLA V6'!A164</f>
        <v>In</v>
      </c>
      <c r="B164" s="118" t="str">
        <f>'PLANTILLA V6'!B164</f>
        <v>Sacapuntas</v>
      </c>
      <c r="C164" s="119">
        <f>'PLANTILLA V6'!C164</f>
        <v>1</v>
      </c>
      <c r="D164" s="111" t="str">
        <f>'PLANTILLA V6'!D164</f>
        <v>pza</v>
      </c>
      <c r="E164" s="119">
        <v>0</v>
      </c>
      <c r="F164" s="111" t="b">
        <v>1</v>
      </c>
      <c r="G164" s="111" t="b">
        <v>0</v>
      </c>
      <c r="H164" s="111" t="b">
        <v>0</v>
      </c>
      <c r="I164" s="111" t="b">
        <v>0</v>
      </c>
      <c r="J164" s="114" t="e">
        <f t="shared" ca="1" si="0"/>
        <v>#NAME?</v>
      </c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21.5" hidden="1" x14ac:dyDescent="0.9">
      <c r="A165" s="118" t="str">
        <f>'PLANTILLA V6'!A165</f>
        <v>In</v>
      </c>
      <c r="B165" s="118" t="str">
        <f>'PLANTILLA V6'!B165</f>
        <v>Bolígrafo</v>
      </c>
      <c r="C165" s="119">
        <f>'PLANTILLA V6'!C165</f>
        <v>1</v>
      </c>
      <c r="D165" s="111" t="str">
        <f>'PLANTILLA V6'!D165</f>
        <v>pza</v>
      </c>
      <c r="E165" s="119">
        <v>0</v>
      </c>
      <c r="F165" s="111" t="b">
        <v>1</v>
      </c>
      <c r="G165" s="111" t="b">
        <v>0</v>
      </c>
      <c r="H165" s="111" t="b">
        <v>0</v>
      </c>
      <c r="I165" s="111" t="b">
        <v>0</v>
      </c>
      <c r="J165" s="114" t="e">
        <f t="shared" ca="1" si="0"/>
        <v>#NAME?</v>
      </c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21.5" hidden="1" x14ac:dyDescent="0.9">
      <c r="A166" s="118" t="str">
        <f>'PLANTILLA V6'!A166</f>
        <v>In</v>
      </c>
      <c r="B166" s="118" t="str">
        <f>'PLANTILLA V6'!B166</f>
        <v>Tijeras</v>
      </c>
      <c r="C166" s="119">
        <f>'PLANTILLA V6'!C166</f>
        <v>1</v>
      </c>
      <c r="D166" s="111" t="str">
        <f>'PLANTILLA V6'!D166</f>
        <v>pza</v>
      </c>
      <c r="E166" s="119">
        <v>0</v>
      </c>
      <c r="F166" s="111" t="b">
        <v>1</v>
      </c>
      <c r="G166" s="111" t="b">
        <v>0</v>
      </c>
      <c r="H166" s="111" t="b">
        <v>0</v>
      </c>
      <c r="I166" s="111" t="b">
        <v>0</v>
      </c>
      <c r="J166" s="114" t="e">
        <f t="shared" ca="1" si="0"/>
        <v>#NAME?</v>
      </c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21.5" hidden="1" x14ac:dyDescent="0.9">
      <c r="A167" s="118" t="str">
        <f>'PLANTILLA V6'!A167</f>
        <v>In</v>
      </c>
      <c r="B167" s="118" t="str">
        <f>'PLANTILLA V6'!B167</f>
        <v>Pegamento en barra (Pritt) de 8 g</v>
      </c>
      <c r="C167" s="119">
        <f>'PLANTILLA V6'!C167</f>
        <v>1</v>
      </c>
      <c r="D167" s="111" t="str">
        <f>'PLANTILLA V6'!D167</f>
        <v>pza</v>
      </c>
      <c r="E167" s="119">
        <v>0</v>
      </c>
      <c r="F167" s="111" t="b">
        <v>1</v>
      </c>
      <c r="G167" s="111" t="b">
        <v>0</v>
      </c>
      <c r="H167" s="111" t="b">
        <v>0</v>
      </c>
      <c r="I167" s="111" t="b">
        <v>0</v>
      </c>
      <c r="J167" s="114" t="e">
        <f t="shared" ca="1" si="0"/>
        <v>#NAME?</v>
      </c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21.5" hidden="1" x14ac:dyDescent="0.9">
      <c r="A168" s="118" t="str">
        <f>'PLANTILLA V6'!A168</f>
        <v>In</v>
      </c>
      <c r="B168" s="118" t="str">
        <f>'PLANTILLA V6'!B168</f>
        <v>Caja de 12 colores de madera</v>
      </c>
      <c r="C168" s="119">
        <f>'PLANTILLA V6'!C168</f>
        <v>1</v>
      </c>
      <c r="D168" s="111" t="str">
        <f>'PLANTILLA V6'!D168</f>
        <v>caja</v>
      </c>
      <c r="E168" s="119">
        <v>0</v>
      </c>
      <c r="F168" s="111" t="b">
        <v>1</v>
      </c>
      <c r="G168" s="111" t="b">
        <v>0</v>
      </c>
      <c r="H168" s="111" t="b">
        <v>0</v>
      </c>
      <c r="I168" s="111" t="b">
        <v>0</v>
      </c>
      <c r="J168" s="114" t="e">
        <f t="shared" ca="1" si="0"/>
        <v>#NAME?</v>
      </c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21.5" hidden="1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19">
        <f>'PLANTILLA V6'!C169</f>
        <v>1</v>
      </c>
      <c r="D169" s="111" t="str">
        <f>'PLANTILLA V6'!D169</f>
        <v>pza</v>
      </c>
      <c r="E169" s="119">
        <v>0</v>
      </c>
      <c r="F169" s="111" t="b">
        <v>1</v>
      </c>
      <c r="G169" s="111" t="b">
        <v>0</v>
      </c>
      <c r="H169" s="111" t="b">
        <v>0</v>
      </c>
      <c r="I169" s="111" t="b">
        <v>0</v>
      </c>
      <c r="J169" s="114" t="e">
        <f t="shared" ca="1" si="0"/>
        <v>#NAME?</v>
      </c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21.5" hidden="1" x14ac:dyDescent="0.9">
      <c r="A170" s="118" t="str">
        <f>'PLANTILLA V6'!A170</f>
        <v>In</v>
      </c>
      <c r="B170" s="118" t="str">
        <f>'PLANTILLA V6'!B170</f>
        <v xml:space="preserve">Juego de geometría (regla, escuadra 45°,  escuadra 60°, 1 compás, transportador) </v>
      </c>
      <c r="C170" s="119">
        <f>'PLANTILLA V6'!C170</f>
        <v>1</v>
      </c>
      <c r="D170" s="111" t="str">
        <f>'PLANTILLA V6'!D170</f>
        <v>juego</v>
      </c>
      <c r="E170" s="119">
        <v>0</v>
      </c>
      <c r="F170" s="111" t="b">
        <v>1</v>
      </c>
      <c r="G170" s="111" t="b">
        <v>0</v>
      </c>
      <c r="H170" s="111" t="b">
        <v>0</v>
      </c>
      <c r="I170" s="111" t="b">
        <v>0</v>
      </c>
      <c r="J170" s="114" t="e">
        <f t="shared" ca="1" si="0"/>
        <v>#NAME?</v>
      </c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21.5" hidden="1" x14ac:dyDescent="0.9">
      <c r="A171" s="118" t="str">
        <f>'PLANTILLA V6'!A171</f>
        <v>In</v>
      </c>
      <c r="B171" s="118" t="str">
        <f>'PLANTILLA V6'!B171</f>
        <v>Plumón negro de base agua punta gruesa (aquacolor)</v>
      </c>
      <c r="C171" s="119">
        <f>'PLANTILLA V6'!C171</f>
        <v>1</v>
      </c>
      <c r="D171" s="111" t="str">
        <f>'PLANTILLA V6'!D171</f>
        <v>pza</v>
      </c>
      <c r="E171" s="119">
        <v>0</v>
      </c>
      <c r="F171" s="111" t="b">
        <v>0</v>
      </c>
      <c r="G171" s="111" t="b">
        <v>0</v>
      </c>
      <c r="H171" s="111" t="b">
        <v>0</v>
      </c>
      <c r="I171" s="111" t="b">
        <v>0</v>
      </c>
      <c r="J171" s="114" t="e">
        <f t="shared" ca="1" si="0"/>
        <v>#NAME?</v>
      </c>
      <c r="K171" s="117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21.5" hidden="1" x14ac:dyDescent="0.9">
      <c r="A172" s="118" t="str">
        <f>'PLANTILLA V6'!A172</f>
        <v>In</v>
      </c>
      <c r="B172" s="118" t="str">
        <f>'PLANTILLA V6'!B172</f>
        <v>Juego de crayones (10 piezas)</v>
      </c>
      <c r="C172" s="119">
        <f>'PLANTILLA V6'!C172</f>
        <v>1</v>
      </c>
      <c r="D172" s="111" t="str">
        <f>'PLANTILLA V6'!D172</f>
        <v>pza</v>
      </c>
      <c r="E172" s="119">
        <v>0</v>
      </c>
      <c r="F172" s="111" t="b">
        <v>0</v>
      </c>
      <c r="G172" s="111" t="b">
        <v>0</v>
      </c>
      <c r="H172" s="111" t="b">
        <v>0</v>
      </c>
      <c r="I172" s="111" t="b">
        <v>0</v>
      </c>
      <c r="J172" s="114" t="e">
        <f t="shared" ca="1" si="0"/>
        <v>#NAME?</v>
      </c>
      <c r="K172" s="117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21.5" hidden="1" x14ac:dyDescent="0.9">
      <c r="A173" s="118" t="str">
        <f>'PLANTILLA V6'!A173</f>
        <v>In</v>
      </c>
      <c r="B173" s="118" t="str">
        <f>'PLANTILLA V6'!B173</f>
        <v>Caja de plumones base agua punta gruesa (tipo aquacolor)</v>
      </c>
      <c r="C173" s="119">
        <f>'PLANTILLA V6'!C173</f>
        <v>1</v>
      </c>
      <c r="D173" s="111" t="str">
        <f>'PLANTILLA V6'!D173</f>
        <v>pza</v>
      </c>
      <c r="E173" s="119">
        <v>0</v>
      </c>
      <c r="F173" s="111" t="b">
        <v>0</v>
      </c>
      <c r="G173" s="111" t="b">
        <v>0</v>
      </c>
      <c r="H173" s="111" t="b">
        <v>0</v>
      </c>
      <c r="I173" s="111" t="b">
        <v>0</v>
      </c>
      <c r="J173" s="114" t="e">
        <f t="shared" ca="1" si="0"/>
        <v>#NAME?</v>
      </c>
      <c r="K173" s="117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21.5" hidden="1" x14ac:dyDescent="0.9">
      <c r="A174" s="118">
        <f>'PLANTILLA V6'!A174</f>
        <v>0</v>
      </c>
      <c r="B174" s="118">
        <f>'PLANTILLA V6'!B174</f>
        <v>0</v>
      </c>
      <c r="C174" s="119">
        <f>'PLANTILLA V6'!C174</f>
        <v>1</v>
      </c>
      <c r="D174" s="111" t="str">
        <f>'PLANTILLA V6'!D174</f>
        <v>pza</v>
      </c>
      <c r="E174" s="119">
        <v>0</v>
      </c>
      <c r="F174" s="111" t="b">
        <v>0</v>
      </c>
      <c r="G174" s="111" t="b">
        <v>0</v>
      </c>
      <c r="H174" s="111" t="b">
        <v>0</v>
      </c>
      <c r="I174" s="111" t="b">
        <v>0</v>
      </c>
      <c r="J174" s="114" t="e">
        <f t="shared" ca="1" si="0"/>
        <v>#NAME?</v>
      </c>
      <c r="K174" s="117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21.5" hidden="1" x14ac:dyDescent="0.9">
      <c r="A175" s="118">
        <f>'PLANTILLA V6'!A175</f>
        <v>0</v>
      </c>
      <c r="B175" s="118">
        <f>'PLANTILLA V6'!B175</f>
        <v>0</v>
      </c>
      <c r="C175" s="119">
        <f>'PLANTILLA V6'!C175</f>
        <v>1</v>
      </c>
      <c r="D175" s="111" t="str">
        <f>'PLANTILLA V6'!D175</f>
        <v>pza</v>
      </c>
      <c r="E175" s="119">
        <v>0</v>
      </c>
      <c r="F175" s="111" t="b">
        <v>0</v>
      </c>
      <c r="G175" s="111" t="b">
        <v>0</v>
      </c>
      <c r="H175" s="111" t="b">
        <v>0</v>
      </c>
      <c r="I175" s="111" t="b">
        <v>0</v>
      </c>
      <c r="J175" s="114" t="e">
        <f t="shared" ca="1" si="0"/>
        <v>#NAME?</v>
      </c>
      <c r="K175" s="117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21.5" hidden="1" x14ac:dyDescent="0.9">
      <c r="A176" s="118">
        <f>'PLANTILLA V6'!A176</f>
        <v>0</v>
      </c>
      <c r="B176" s="118">
        <f>'PLANTILLA V6'!B176</f>
        <v>0</v>
      </c>
      <c r="C176" s="119">
        <f>'PLANTILLA V6'!C176</f>
        <v>1</v>
      </c>
      <c r="D176" s="111" t="str">
        <f>'PLANTILLA V6'!D176</f>
        <v>pza</v>
      </c>
      <c r="E176" s="119">
        <v>0</v>
      </c>
      <c r="F176" s="111" t="b">
        <v>0</v>
      </c>
      <c r="G176" s="111" t="b">
        <v>0</v>
      </c>
      <c r="H176" s="111" t="b">
        <v>0</v>
      </c>
      <c r="I176" s="111" t="b">
        <v>0</v>
      </c>
      <c r="J176" s="114" t="e">
        <f t="shared" ca="1" si="0"/>
        <v>#NAME?</v>
      </c>
      <c r="K176" s="117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21.5" hidden="1" x14ac:dyDescent="0.9">
      <c r="A177" s="107">
        <f>'PLANTILLA V6'!A177</f>
        <v>0</v>
      </c>
      <c r="B177" s="118">
        <f>'PLANTILLA V6'!B177</f>
        <v>0</v>
      </c>
      <c r="C177" s="119">
        <f>'PLANTILLA V6'!C177</f>
        <v>1</v>
      </c>
      <c r="D177" s="111" t="str">
        <f>'PLANTILLA V6'!D177</f>
        <v>pza</v>
      </c>
      <c r="E177" s="119">
        <v>0</v>
      </c>
      <c r="F177" s="111" t="b">
        <v>0</v>
      </c>
      <c r="G177" s="111" t="b">
        <v>0</v>
      </c>
      <c r="H177" s="111" t="b">
        <v>0</v>
      </c>
      <c r="I177" s="111" t="b">
        <v>0</v>
      </c>
      <c r="J177" s="114" t="e">
        <f t="shared" ca="1" si="0"/>
        <v>#NAME?</v>
      </c>
      <c r="K177" s="117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21.5" hidden="1" x14ac:dyDescent="0.9">
      <c r="A178" s="107">
        <f>'PLANTILLA V6'!A178</f>
        <v>0</v>
      </c>
      <c r="B178" s="118">
        <f>'PLANTILLA V6'!B178</f>
        <v>0</v>
      </c>
      <c r="C178" s="119">
        <f>'PLANTILLA V6'!C178</f>
        <v>1</v>
      </c>
      <c r="D178" s="111" t="str">
        <f>'PLANTILLA V6'!D178</f>
        <v>pza</v>
      </c>
      <c r="E178" s="119">
        <v>0</v>
      </c>
      <c r="F178" s="111" t="b">
        <v>0</v>
      </c>
      <c r="G178" s="111" t="b">
        <v>0</v>
      </c>
      <c r="H178" s="111" t="b">
        <v>0</v>
      </c>
      <c r="I178" s="111" t="b">
        <v>0</v>
      </c>
      <c r="J178" s="114" t="e">
        <f t="shared" ca="1" si="0"/>
        <v>#NAME?</v>
      </c>
      <c r="K178" s="117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21.5" hidden="1" x14ac:dyDescent="0.9">
      <c r="A179" s="107">
        <f>'PLANTILLA V6'!A179</f>
        <v>0</v>
      </c>
      <c r="B179" s="118">
        <f>'PLANTILLA V6'!B179</f>
        <v>0</v>
      </c>
      <c r="C179" s="119">
        <f>'PLANTILLA V6'!C179</f>
        <v>1</v>
      </c>
      <c r="D179" s="111" t="str">
        <f>'PLANTILLA V6'!D179</f>
        <v>pza</v>
      </c>
      <c r="E179" s="119">
        <v>0</v>
      </c>
      <c r="F179" s="111" t="b">
        <v>0</v>
      </c>
      <c r="G179" s="111" t="b">
        <v>0</v>
      </c>
      <c r="H179" s="111" t="b">
        <v>0</v>
      </c>
      <c r="I179" s="111" t="b">
        <v>0</v>
      </c>
      <c r="J179" s="114" t="e">
        <f t="shared" ca="1" si="0"/>
        <v>#NAME?</v>
      </c>
      <c r="K179" s="117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21.5" hidden="1" x14ac:dyDescent="0.9">
      <c r="A180" s="107">
        <f>'PLANTILLA V6'!A180</f>
        <v>0</v>
      </c>
      <c r="B180" s="118">
        <f>'PLANTILLA V6'!B180</f>
        <v>0</v>
      </c>
      <c r="C180" s="119">
        <f>'PLANTILLA V6'!C180</f>
        <v>1</v>
      </c>
      <c r="D180" s="111" t="str">
        <f>'PLANTILLA V6'!D180</f>
        <v>pza</v>
      </c>
      <c r="E180" s="119">
        <v>0</v>
      </c>
      <c r="F180" s="111" t="b">
        <v>0</v>
      </c>
      <c r="G180" s="111" t="b">
        <v>0</v>
      </c>
      <c r="H180" s="111" t="b">
        <v>0</v>
      </c>
      <c r="I180" s="111" t="b">
        <v>0</v>
      </c>
      <c r="J180" s="114" t="e">
        <f t="shared" ca="1" si="0"/>
        <v>#NAME?</v>
      </c>
      <c r="K180" s="117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21.5" hidden="1" x14ac:dyDescent="0.9">
      <c r="A181" s="107">
        <f>'PLANTILLA V6'!A181</f>
        <v>0</v>
      </c>
      <c r="B181" s="118">
        <f>'PLANTILLA V6'!B181</f>
        <v>0</v>
      </c>
      <c r="C181" s="119">
        <f>'PLANTILLA V6'!C181</f>
        <v>1</v>
      </c>
      <c r="D181" s="111" t="str">
        <f>'PLANTILLA V6'!D181</f>
        <v>pza</v>
      </c>
      <c r="E181" s="119">
        <v>0</v>
      </c>
      <c r="F181" s="111" t="b">
        <v>0</v>
      </c>
      <c r="G181" s="111" t="b">
        <v>0</v>
      </c>
      <c r="H181" s="111" t="b">
        <v>0</v>
      </c>
      <c r="I181" s="111" t="b">
        <v>0</v>
      </c>
      <c r="J181" s="114" t="e">
        <f t="shared" ca="1" si="0"/>
        <v>#NAME?</v>
      </c>
      <c r="K181" s="117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21.5" hidden="1" x14ac:dyDescent="0.9">
      <c r="A182" s="107">
        <f>'PLANTILLA V6'!A182</f>
        <v>0</v>
      </c>
      <c r="B182" s="118">
        <f>'PLANTILLA V6'!B182</f>
        <v>0</v>
      </c>
      <c r="C182" s="119">
        <f>'PLANTILLA V6'!C182</f>
        <v>1</v>
      </c>
      <c r="D182" s="111" t="str">
        <f>'PLANTILLA V6'!D182</f>
        <v>pza</v>
      </c>
      <c r="E182" s="119">
        <v>0</v>
      </c>
      <c r="F182" s="111" t="b">
        <v>0</v>
      </c>
      <c r="G182" s="111" t="b">
        <v>0</v>
      </c>
      <c r="H182" s="111" t="b">
        <v>0</v>
      </c>
      <c r="I182" s="111" t="b">
        <v>0</v>
      </c>
      <c r="J182" s="114" t="e">
        <f t="shared" ca="1" si="0"/>
        <v>#NAME?</v>
      </c>
      <c r="K182" s="117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21.5" hidden="1" x14ac:dyDescent="0.9">
      <c r="A183" s="107">
        <f>'PLANTILLA V6'!A183</f>
        <v>0</v>
      </c>
      <c r="B183" s="118">
        <f>'PLANTILLA V6'!B183</f>
        <v>0</v>
      </c>
      <c r="C183" s="119">
        <f>'PLANTILLA V6'!C183</f>
        <v>1</v>
      </c>
      <c r="D183" s="111" t="str">
        <f>'PLANTILLA V6'!D183</f>
        <v>pza</v>
      </c>
      <c r="E183" s="119">
        <v>0</v>
      </c>
      <c r="F183" s="111" t="b">
        <v>0</v>
      </c>
      <c r="G183" s="111" t="b">
        <v>0</v>
      </c>
      <c r="H183" s="111" t="b">
        <v>0</v>
      </c>
      <c r="I183" s="111" t="b">
        <v>0</v>
      </c>
      <c r="J183" s="114" t="e">
        <f t="shared" ca="1" si="0"/>
        <v>#NAME?</v>
      </c>
      <c r="K183" s="117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21.5" hidden="1" x14ac:dyDescent="0.9">
      <c r="A184" s="107">
        <f>'PLANTILLA V6'!A184</f>
        <v>0</v>
      </c>
      <c r="B184" s="118">
        <f>'PLANTILLA V6'!B184</f>
        <v>0</v>
      </c>
      <c r="C184" s="119">
        <f>'PLANTILLA V6'!C184</f>
        <v>1</v>
      </c>
      <c r="D184" s="111" t="str">
        <f>'PLANTILLA V6'!D184</f>
        <v>pza</v>
      </c>
      <c r="E184" s="119">
        <v>0</v>
      </c>
      <c r="F184" s="111" t="b">
        <v>0</v>
      </c>
      <c r="G184" s="111" t="b">
        <v>0</v>
      </c>
      <c r="H184" s="111" t="b">
        <v>0</v>
      </c>
      <c r="I184" s="111" t="b">
        <v>0</v>
      </c>
      <c r="J184" s="114" t="e">
        <f t="shared" ca="1" si="0"/>
        <v>#NAME?</v>
      </c>
      <c r="K184" s="117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21.5" x14ac:dyDescent="0.9">
      <c r="A185" s="174" t="str">
        <f>'PLANTILLA V6'!A185</f>
        <v>Materiales Consumibles</v>
      </c>
      <c r="B185" s="157"/>
      <c r="C185" s="119">
        <f>'PLANTILLA V6'!C185</f>
        <v>0</v>
      </c>
      <c r="D185" s="111"/>
      <c r="E185" s="119"/>
      <c r="F185" s="111"/>
      <c r="G185" s="111"/>
      <c r="H185" s="111"/>
      <c r="I185" s="111"/>
      <c r="J185" s="114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7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21.5" hidden="1" x14ac:dyDescent="0.9">
      <c r="A186" s="118" t="str">
        <f>'PLANTILLA V6'!A186</f>
        <v>Co</v>
      </c>
      <c r="B186" s="118" t="str">
        <f>'PLANTILLA V6'!B186</f>
        <v>Panel de MDF de 3 mm de espesor de 30 x 30 cm</v>
      </c>
      <c r="C186" s="119">
        <f>'PLANTILLA V6'!C186</f>
        <v>1</v>
      </c>
      <c r="D186" s="111" t="str">
        <f>'PLANTILLA V6'!D186</f>
        <v>pza</v>
      </c>
      <c r="E186" s="119">
        <v>0</v>
      </c>
      <c r="F186" s="111" t="b">
        <v>0</v>
      </c>
      <c r="G186" s="111" t="b">
        <v>0</v>
      </c>
      <c r="H186" s="111" t="b">
        <v>0</v>
      </c>
      <c r="I186" s="111" t="b">
        <v>0</v>
      </c>
      <c r="J186" s="114" t="e">
        <f t="shared" ca="1" si="0"/>
        <v>#NAME?</v>
      </c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21.5" hidden="1" x14ac:dyDescent="0.9">
      <c r="A187" s="118" t="str">
        <f>'PLANTILLA V6'!A187</f>
        <v>Co</v>
      </c>
      <c r="B187" s="118" t="str">
        <f>'PLANTILLA V6'!B187</f>
        <v>Cartulina blanca</v>
      </c>
      <c r="C187" s="119">
        <f>'PLANTILLA V6'!C187</f>
        <v>1</v>
      </c>
      <c r="D187" s="111" t="str">
        <f>'PLANTILLA V6'!D187</f>
        <v>pza</v>
      </c>
      <c r="E187" s="119">
        <v>0</v>
      </c>
      <c r="F187" s="111" t="b">
        <v>0</v>
      </c>
      <c r="G187" s="111" t="b">
        <v>0</v>
      </c>
      <c r="H187" s="111" t="b">
        <v>0</v>
      </c>
      <c r="I187" s="111" t="b">
        <v>0</v>
      </c>
      <c r="J187" s="114" t="e">
        <f t="shared" ca="1" si="0"/>
        <v>#NAME?</v>
      </c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21.5" hidden="1" x14ac:dyDescent="0.9">
      <c r="A188" s="118" t="str">
        <f>'PLANTILLA V6'!A188</f>
        <v>Co</v>
      </c>
      <c r="B188" s="118" t="str">
        <f>'PLANTILLA V6'!B188</f>
        <v>Hojas blancas tamaño carta</v>
      </c>
      <c r="C188" s="119">
        <f>'PLANTILLA V6'!C188</f>
        <v>1</v>
      </c>
      <c r="D188" s="111" t="str">
        <f>'PLANTILLA V6'!D188</f>
        <v>hoja</v>
      </c>
      <c r="E188" s="119">
        <v>0</v>
      </c>
      <c r="F188" s="111" t="b">
        <v>0</v>
      </c>
      <c r="G188" s="111" t="b">
        <v>0</v>
      </c>
      <c r="H188" s="111" t="b">
        <v>0</v>
      </c>
      <c r="I188" s="111" t="b">
        <v>0</v>
      </c>
      <c r="J188" s="114" t="e">
        <f t="shared" ca="1" si="0"/>
        <v>#NAME?</v>
      </c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21.5" hidden="1" x14ac:dyDescent="0.9">
      <c r="A189" s="118" t="str">
        <f>'PLANTILLA V6'!A189</f>
        <v>Co</v>
      </c>
      <c r="B189" s="118" t="str">
        <f>'PLANTILLA V6'!B189</f>
        <v>Hojas de colores (varios) tamaño carta</v>
      </c>
      <c r="C189" s="119">
        <f>'PLANTILLA V6'!C189</f>
        <v>1</v>
      </c>
      <c r="D189" s="111" t="str">
        <f>'PLANTILLA V6'!D189</f>
        <v>hoja</v>
      </c>
      <c r="E189" s="119">
        <v>0</v>
      </c>
      <c r="F189" s="111" t="b">
        <v>0</v>
      </c>
      <c r="G189" s="111" t="b">
        <v>0</v>
      </c>
      <c r="H189" s="111" t="b">
        <v>0</v>
      </c>
      <c r="I189" s="111" t="b">
        <v>0</v>
      </c>
      <c r="J189" s="114" t="e">
        <f t="shared" ca="1" si="0"/>
        <v>#NAME?</v>
      </c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21.5" hidden="1" x14ac:dyDescent="0.9">
      <c r="A190" s="118" t="str">
        <f>'PLANTILLA V6'!A190</f>
        <v>Co</v>
      </c>
      <c r="B190" s="118" t="str">
        <f>'PLANTILLA V6'!B190</f>
        <v>Post-it</v>
      </c>
      <c r="C190" s="119">
        <f>'PLANTILLA V6'!C190</f>
        <v>1</v>
      </c>
      <c r="D190" s="111" t="str">
        <f>'PLANTILLA V6'!D190</f>
        <v>bloc de 100 hojas</v>
      </c>
      <c r="E190" s="119">
        <v>0</v>
      </c>
      <c r="F190" s="111" t="b">
        <v>0</v>
      </c>
      <c r="G190" s="111" t="b">
        <v>0</v>
      </c>
      <c r="H190" s="111" t="b">
        <v>0</v>
      </c>
      <c r="I190" s="111" t="b">
        <v>0</v>
      </c>
      <c r="J190" s="114" t="e">
        <f t="shared" ca="1" si="0"/>
        <v>#NAME?</v>
      </c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21.5" hidden="1" x14ac:dyDescent="0.9">
      <c r="A191" s="118" t="str">
        <f>'PLANTILLA V6'!A191</f>
        <v>Co</v>
      </c>
      <c r="B191" s="118" t="str">
        <f>'PLANTILLA V6'!B191</f>
        <v>Fomi tamaño carta</v>
      </c>
      <c r="C191" s="119">
        <f>'PLANTILLA V6'!C191</f>
        <v>1</v>
      </c>
      <c r="D191" s="111" t="str">
        <f>'PLANTILLA V6'!D191</f>
        <v>hoja</v>
      </c>
      <c r="E191" s="119">
        <v>0</v>
      </c>
      <c r="F191" s="111" t="b">
        <v>0</v>
      </c>
      <c r="G191" s="111" t="b">
        <v>0</v>
      </c>
      <c r="H191" s="111" t="b">
        <v>0</v>
      </c>
      <c r="I191" s="111" t="b">
        <v>0</v>
      </c>
      <c r="J191" s="114" t="e">
        <f t="shared" ca="1" si="0"/>
        <v>#NAME?</v>
      </c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21.5" hidden="1" x14ac:dyDescent="0.9">
      <c r="A192" s="118" t="str">
        <f>'PLANTILLA V6'!A192</f>
        <v>Co</v>
      </c>
      <c r="B192" s="118" t="str">
        <f>'PLANTILLA V6'!B192</f>
        <v>Papel aluminio</v>
      </c>
      <c r="C192" s="119">
        <f>'PLANTILLA V6'!C192</f>
        <v>1</v>
      </c>
      <c r="D192" s="111" t="str">
        <f>'PLANTILLA V6'!D192</f>
        <v>rollo</v>
      </c>
      <c r="E192" s="119">
        <v>0</v>
      </c>
      <c r="F192" s="111" t="b">
        <v>0</v>
      </c>
      <c r="G192" s="111" t="b">
        <v>0</v>
      </c>
      <c r="H192" s="111" t="b">
        <v>0</v>
      </c>
      <c r="I192" s="111" t="b">
        <v>0</v>
      </c>
      <c r="J192" s="114" t="e">
        <f t="shared" ca="1" si="0"/>
        <v>#NAME?</v>
      </c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21.5" hidden="1" x14ac:dyDescent="0.9">
      <c r="A193" s="118" t="str">
        <f>'PLANTILLA V6'!A193</f>
        <v>Co</v>
      </c>
      <c r="B193" s="118" t="str">
        <f>'PLANTILLA V6'!B193</f>
        <v>Abatelenguas (palitos planos) 15 cm largo x 18 mm ancho</v>
      </c>
      <c r="C193" s="119">
        <f>'PLANTILLA V6'!C193</f>
        <v>1</v>
      </c>
      <c r="D193" s="111" t="str">
        <f>'PLANTILLA V6'!D193</f>
        <v>pza</v>
      </c>
      <c r="E193" s="119">
        <v>0</v>
      </c>
      <c r="F193" s="111" t="b">
        <v>0</v>
      </c>
      <c r="G193" s="111" t="b">
        <v>0</v>
      </c>
      <c r="H193" s="111" t="b">
        <v>0</v>
      </c>
      <c r="I193" s="111" t="b">
        <v>0</v>
      </c>
      <c r="J193" s="114" t="e">
        <f t="shared" ca="1" si="0"/>
        <v>#NAME?</v>
      </c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21.5" hidden="1" x14ac:dyDescent="0.9">
      <c r="A194" s="118" t="str">
        <f>'PLANTILLA V6'!A194</f>
        <v>Co</v>
      </c>
      <c r="B194" s="118" t="str">
        <f>'PLANTILLA V6'!B194</f>
        <v xml:space="preserve">Palito de madera redondo 60 largo x 1 cm de diámetro </v>
      </c>
      <c r="C194" s="119">
        <f>'PLANTILLA V6'!C194</f>
        <v>1</v>
      </c>
      <c r="D194" s="111" t="str">
        <f>'PLANTILLA V6'!D194</f>
        <v>pza</v>
      </c>
      <c r="E194" s="119">
        <v>0</v>
      </c>
      <c r="F194" s="111" t="b">
        <v>0</v>
      </c>
      <c r="G194" s="111" t="b">
        <v>0</v>
      </c>
      <c r="H194" s="111" t="b">
        <v>0</v>
      </c>
      <c r="I194" s="111" t="b">
        <v>0</v>
      </c>
      <c r="J194" s="114" t="e">
        <f t="shared" ca="1" si="0"/>
        <v>#NAME?</v>
      </c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21.5" hidden="1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19">
        <f>'PLANTILLA V6'!C195</f>
        <v>1</v>
      </c>
      <c r="D195" s="111" t="str">
        <f>'PLANTILLA V6'!D195</f>
        <v>pza</v>
      </c>
      <c r="E195" s="119">
        <v>0</v>
      </c>
      <c r="F195" s="111" t="b">
        <v>0</v>
      </c>
      <c r="G195" s="111" t="b">
        <v>0</v>
      </c>
      <c r="H195" s="111" t="b">
        <v>0</v>
      </c>
      <c r="I195" s="111" t="b">
        <v>0</v>
      </c>
      <c r="J195" s="114" t="e">
        <f t="shared" ca="1" si="0"/>
        <v>#NAME?</v>
      </c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21.5" hidden="1" x14ac:dyDescent="0.9">
      <c r="A196" s="118" t="str">
        <f>'PLANTILLA V6'!A196</f>
        <v>Co</v>
      </c>
      <c r="B196" s="121" t="str">
        <f>'PLANTILLA V6'!B196</f>
        <v>Cuerda</v>
      </c>
      <c r="C196" s="119">
        <f>'PLANTILLA V6'!C196</f>
        <v>1</v>
      </c>
      <c r="D196" s="111" t="str">
        <f>'PLANTILLA V6'!D196</f>
        <v>metro</v>
      </c>
      <c r="E196" s="119">
        <v>0</v>
      </c>
      <c r="F196" s="111" t="b">
        <v>0</v>
      </c>
      <c r="G196" s="111" t="b">
        <v>0</v>
      </c>
      <c r="H196" s="111" t="b">
        <v>0</v>
      </c>
      <c r="I196" s="111" t="b">
        <v>0</v>
      </c>
      <c r="J196" s="114" t="e">
        <f t="shared" ca="1" si="0"/>
        <v>#NAME?</v>
      </c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21.5" hidden="1" x14ac:dyDescent="0.9">
      <c r="A197" s="118" t="str">
        <f>'PLANTILLA V6'!A197</f>
        <v>Co</v>
      </c>
      <c r="B197" s="121" t="str">
        <f>'PLANTILLA V6'!B197</f>
        <v>Hilo de coser</v>
      </c>
      <c r="C197" s="119">
        <f>'PLANTILLA V6'!C197</f>
        <v>1</v>
      </c>
      <c r="D197" s="111" t="str">
        <f>'PLANTILLA V6'!D197</f>
        <v>carrete</v>
      </c>
      <c r="E197" s="119">
        <v>0</v>
      </c>
      <c r="F197" s="111" t="b">
        <v>0</v>
      </c>
      <c r="G197" s="111" t="b">
        <v>0</v>
      </c>
      <c r="H197" s="111" t="b">
        <v>0</v>
      </c>
      <c r="I197" s="111" t="b">
        <v>0</v>
      </c>
      <c r="J197" s="114" t="e">
        <f t="shared" ca="1" si="0"/>
        <v>#NAME?</v>
      </c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21.5" hidden="1" x14ac:dyDescent="0.9">
      <c r="A198" s="118" t="str">
        <f>'PLANTILLA V6'!A198</f>
        <v>Co</v>
      </c>
      <c r="B198" s="121" t="str">
        <f>'PLANTILLA V6'!B198</f>
        <v>Estambre</v>
      </c>
      <c r="C198" s="119">
        <f>'PLANTILLA V6'!C198</f>
        <v>1</v>
      </c>
      <c r="D198" s="111" t="str">
        <f>'PLANTILLA V6'!D198</f>
        <v>metro</v>
      </c>
      <c r="E198" s="119">
        <v>0</v>
      </c>
      <c r="F198" s="111" t="b">
        <v>0</v>
      </c>
      <c r="G198" s="111" t="b">
        <v>0</v>
      </c>
      <c r="H198" s="111" t="b">
        <v>0</v>
      </c>
      <c r="I198" s="111" t="b">
        <v>0</v>
      </c>
      <c r="J198" s="114" t="e">
        <f t="shared" ca="1" si="0"/>
        <v>#NAME?</v>
      </c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21.5" hidden="1" x14ac:dyDescent="0.9">
      <c r="A199" s="118" t="str">
        <f>'PLANTILLA V6'!A199</f>
        <v>Co</v>
      </c>
      <c r="B199" s="118" t="str">
        <f>'PLANTILLA V6'!B199</f>
        <v>Globos de tamaño # 9</v>
      </c>
      <c r="C199" s="119">
        <f>'PLANTILLA V6'!C199</f>
        <v>1</v>
      </c>
      <c r="D199" s="111" t="str">
        <f>'PLANTILLA V6'!D199</f>
        <v>pza</v>
      </c>
      <c r="E199" s="119">
        <v>0</v>
      </c>
      <c r="F199" s="111" t="b">
        <v>0</v>
      </c>
      <c r="G199" s="111" t="b">
        <v>0</v>
      </c>
      <c r="H199" s="111" t="b">
        <v>0</v>
      </c>
      <c r="I199" s="111" t="b">
        <v>0</v>
      </c>
      <c r="J199" s="114" t="e">
        <f t="shared" ca="1" si="0"/>
        <v>#NAME?</v>
      </c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21.5" hidden="1" x14ac:dyDescent="0.9">
      <c r="A200" s="118" t="str">
        <f>'PLANTILLA V6'!A200</f>
        <v>Co</v>
      </c>
      <c r="B200" s="118" t="str">
        <f>'PLANTILLA V6'!B200</f>
        <v>Limpiapipas</v>
      </c>
      <c r="C200" s="119">
        <f>'PLANTILLA V6'!C200</f>
        <v>1</v>
      </c>
      <c r="D200" s="111" t="str">
        <f>'PLANTILLA V6'!D200</f>
        <v>pza</v>
      </c>
      <c r="E200" s="119">
        <v>0</v>
      </c>
      <c r="F200" s="111" t="b">
        <v>0</v>
      </c>
      <c r="G200" s="111" t="b">
        <v>0</v>
      </c>
      <c r="H200" s="111" t="b">
        <v>0</v>
      </c>
      <c r="I200" s="111" t="b">
        <v>0</v>
      </c>
      <c r="J200" s="114" t="e">
        <f t="shared" ca="1" si="0"/>
        <v>#NAME?</v>
      </c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21.5" hidden="1" x14ac:dyDescent="0.9">
      <c r="A201" s="118" t="str">
        <f>'PLANTILLA V6'!A201</f>
        <v>Co</v>
      </c>
      <c r="B201" s="118" t="str">
        <f>'PLANTILLA V6'!B201</f>
        <v>Barra de plastilina 180 g</v>
      </c>
      <c r="C201" s="119">
        <f>'PLANTILLA V6'!C201</f>
        <v>1</v>
      </c>
      <c r="D201" s="111" t="str">
        <f>'PLANTILLA V6'!D201</f>
        <v>pza</v>
      </c>
      <c r="E201" s="119">
        <v>0</v>
      </c>
      <c r="F201" s="111" t="b">
        <v>0</v>
      </c>
      <c r="G201" s="111" t="b">
        <v>0</v>
      </c>
      <c r="H201" s="111" t="b">
        <v>0</v>
      </c>
      <c r="I201" s="111" t="b">
        <v>0</v>
      </c>
      <c r="J201" s="114" t="e">
        <f t="shared" ca="1" si="0"/>
        <v>#NAME?</v>
      </c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21.5" hidden="1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19">
        <f>'PLANTILLA V6'!C202</f>
        <v>1</v>
      </c>
      <c r="D202" s="111" t="str">
        <f>'PLANTILLA V6'!D202</f>
        <v>pza</v>
      </c>
      <c r="E202" s="119">
        <v>0</v>
      </c>
      <c r="F202" s="111" t="b">
        <v>0</v>
      </c>
      <c r="G202" s="111" t="b">
        <v>0</v>
      </c>
      <c r="H202" s="111" t="b">
        <v>0</v>
      </c>
      <c r="I202" s="111" t="b">
        <v>0</v>
      </c>
      <c r="J202" s="114" t="e">
        <f t="shared" ca="1" si="0"/>
        <v>#NAME?</v>
      </c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21.5" hidden="1" x14ac:dyDescent="0.9">
      <c r="A203" s="118" t="str">
        <f>'PLANTILLA V6'!A203</f>
        <v>Co</v>
      </c>
      <c r="B203" s="118" t="str">
        <f>'PLANTILLA V6'!B203</f>
        <v>Fomi moldeable</v>
      </c>
      <c r="C203" s="119">
        <f>'PLANTILLA V6'!C203</f>
        <v>1</v>
      </c>
      <c r="D203" s="111" t="str">
        <f>'PLANTILLA V6'!D203</f>
        <v>bolsa</v>
      </c>
      <c r="E203" s="119">
        <v>0</v>
      </c>
      <c r="F203" s="111" t="b">
        <v>0</v>
      </c>
      <c r="G203" s="111" t="b">
        <v>0</v>
      </c>
      <c r="H203" s="111" t="b">
        <v>0</v>
      </c>
      <c r="I203" s="111" t="b">
        <v>0</v>
      </c>
      <c r="J203" s="114" t="e">
        <f t="shared" ca="1" si="0"/>
        <v>#NAME?</v>
      </c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21.5" hidden="1" x14ac:dyDescent="0.9">
      <c r="A204" s="118" t="str">
        <f>'PLANTILLA V6'!A204</f>
        <v>Co</v>
      </c>
      <c r="B204" s="120" t="str">
        <f>'PLANTILLA V6'!B204</f>
        <v>Pasta para modelar</v>
      </c>
      <c r="C204" s="119">
        <f>'PLANTILLA V6'!C204</f>
        <v>1</v>
      </c>
      <c r="D204" s="111" t="str">
        <f>'PLANTILLA V6'!D204</f>
        <v>pza</v>
      </c>
      <c r="E204" s="119">
        <v>0</v>
      </c>
      <c r="F204" s="111" t="b">
        <v>0</v>
      </c>
      <c r="G204" s="111" t="b">
        <v>0</v>
      </c>
      <c r="H204" s="111" t="b">
        <v>0</v>
      </c>
      <c r="I204" s="111" t="b">
        <v>0</v>
      </c>
      <c r="J204" s="114" t="e">
        <f t="shared" ca="1" si="0"/>
        <v>#NAME?</v>
      </c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21.5" hidden="1" x14ac:dyDescent="0.9">
      <c r="A205" s="118" t="str">
        <f>'PLANTILLA V6'!A205</f>
        <v>Co</v>
      </c>
      <c r="B205" s="118" t="str">
        <f>'PLANTILLA V6'!B205</f>
        <v>Silicón frío (bote de 250 ml)</v>
      </c>
      <c r="C205" s="119">
        <f>'PLANTILLA V6'!C205</f>
        <v>1</v>
      </c>
      <c r="D205" s="111" t="str">
        <f>'PLANTILLA V6'!D205</f>
        <v>pza</v>
      </c>
      <c r="E205" s="119">
        <v>0</v>
      </c>
      <c r="F205" s="111" t="b">
        <v>0</v>
      </c>
      <c r="G205" s="111" t="b">
        <v>0</v>
      </c>
      <c r="H205" s="111" t="b">
        <v>0</v>
      </c>
      <c r="I205" s="111" t="b">
        <v>0</v>
      </c>
      <c r="J205" s="114" t="e">
        <f t="shared" ca="1" si="0"/>
        <v>#NAME?</v>
      </c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21.5" hidden="1" x14ac:dyDescent="0.9">
      <c r="A206" s="118" t="str">
        <f>'PLANTILLA V6'!A206</f>
        <v>Co</v>
      </c>
      <c r="B206" s="118" t="str">
        <f>'PLANTILLA V6'!B206</f>
        <v>Barra de silicón (tubito del diámetro de la pistola de silicón)</v>
      </c>
      <c r="C206" s="119">
        <f>'PLANTILLA V6'!C206</f>
        <v>1</v>
      </c>
      <c r="D206" s="111" t="str">
        <f>'PLANTILLA V6'!D206</f>
        <v>pza</v>
      </c>
      <c r="E206" s="119">
        <v>0</v>
      </c>
      <c r="F206" s="111" t="b">
        <v>0</v>
      </c>
      <c r="G206" s="111" t="b">
        <v>0</v>
      </c>
      <c r="H206" s="111" t="b">
        <v>0</v>
      </c>
      <c r="I206" s="111" t="b">
        <v>0</v>
      </c>
      <c r="J206" s="114" t="e">
        <f t="shared" ca="1" si="0"/>
        <v>#NAME?</v>
      </c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21.5" hidden="1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19">
        <f>'PLANTILLA V6'!C207</f>
        <v>1</v>
      </c>
      <c r="D207" s="111" t="str">
        <f>'PLANTILLA V6'!D207</f>
        <v>pza</v>
      </c>
      <c r="E207" s="119">
        <v>0</v>
      </c>
      <c r="F207" s="111" t="b">
        <v>0</v>
      </c>
      <c r="G207" s="111" t="b">
        <v>0</v>
      </c>
      <c r="H207" s="111" t="b">
        <v>0</v>
      </c>
      <c r="I207" s="111" t="b">
        <v>0</v>
      </c>
      <c r="J207" s="114" t="e">
        <f t="shared" ca="1" si="0"/>
        <v>#NAME?</v>
      </c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21.5" x14ac:dyDescent="0.9">
      <c r="A208" s="63" t="str">
        <f>'PLANTILLA V6'!A208</f>
        <v>Co</v>
      </c>
      <c r="B208" s="63" t="str">
        <f>'PLANTILLA V6'!B208</f>
        <v>Cinta adhesiva (masking tape 110 o cinta azul de pintor) 12 mm ancho x 50 m o similar</v>
      </c>
      <c r="C208" s="28">
        <f>'PLANTILLA V6'!C208</f>
        <v>1</v>
      </c>
      <c r="D208" s="67" t="str">
        <f>'PLANTILLA V6'!D208</f>
        <v>pza</v>
      </c>
      <c r="E208" s="28">
        <v>2</v>
      </c>
      <c r="F208" s="67" t="b">
        <v>0</v>
      </c>
      <c r="G208" s="67" t="b">
        <v>0</v>
      </c>
      <c r="H208" s="67" t="b">
        <v>0</v>
      </c>
      <c r="I208" s="67" t="b">
        <v>1</v>
      </c>
      <c r="J208" s="114" cm="1">
        <f t="array" ref="J208">_xlfn.IFS(LEN(A208)&gt;2,A209,SUM(E208:I208)=0,0,F208,$F$7*F208*E208,G208,$G$7*G208*E208,AND(H208,A208="Co"),$H$7*H208*E208,AND(H208,A208="Re"),$H$7*H208*E208,H208,$J$7*H208*E208,I208,$I$7*I208*E208)</f>
        <v>2</v>
      </c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</row>
    <row r="209" spans="1:26" ht="21.5" hidden="1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19">
        <f>'PLANTILLA V6'!C209</f>
        <v>1</v>
      </c>
      <c r="D209" s="111" t="str">
        <f>'PLANTILLA V6'!D209</f>
        <v>pza</v>
      </c>
      <c r="E209" s="119">
        <v>0</v>
      </c>
      <c r="F209" s="111" t="b">
        <v>0</v>
      </c>
      <c r="G209" s="111" t="b">
        <v>0</v>
      </c>
      <c r="H209" s="111" t="b">
        <v>0</v>
      </c>
      <c r="I209" s="111" t="b">
        <v>0</v>
      </c>
      <c r="J209" s="114" t="e">
        <f t="shared" ca="1" si="0"/>
        <v>#NAME?</v>
      </c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21.5" x14ac:dyDescent="0.9">
      <c r="A210" s="63" t="str">
        <f>'PLANTILLA V6'!A210</f>
        <v>Co</v>
      </c>
      <c r="B210" s="63" t="str">
        <f>'PLANTILLA V6'!B210</f>
        <v>Liga grande #18 (8 cm largo aproximadamente)</v>
      </c>
      <c r="C210" s="28">
        <f>'PLANTILLA V6'!C210</f>
        <v>1</v>
      </c>
      <c r="D210" s="67" t="str">
        <f>'PLANTILLA V6'!D210</f>
        <v>pza</v>
      </c>
      <c r="E210" s="28">
        <v>1</v>
      </c>
      <c r="F210" s="67" t="b">
        <v>0</v>
      </c>
      <c r="G210" s="67" t="b">
        <v>0</v>
      </c>
      <c r="H210" s="67" t="b">
        <v>1</v>
      </c>
      <c r="I210" s="67" t="b">
        <v>0</v>
      </c>
      <c r="J210" s="114" cm="1">
        <f t="array" ref="J210">_xlfn.IFS(LEN(A210)&gt;2,A211,SUM(E210:I210)=0,0,F210,$F$7*F210*E210,G210,$G$7*G210*E210,AND(H210,A210="Co"),$H$7*H210*E210,AND(H210,A210="Re"),$H$7*H210*E210,H210,$J$7*H210*E210,I210,$I$7*I210*E210)</f>
        <v>12.5</v>
      </c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</row>
    <row r="211" spans="1:26" ht="21.5" hidden="1" x14ac:dyDescent="0.9">
      <c r="A211" s="118" t="str">
        <f>'PLANTILLA V6'!A211</f>
        <v>Co</v>
      </c>
      <c r="B211" s="118" t="str">
        <f>'PLANTILLA V6'!B211</f>
        <v>Caja de 100 clips</v>
      </c>
      <c r="C211" s="119">
        <f>'PLANTILLA V6'!C211</f>
        <v>1</v>
      </c>
      <c r="D211" s="111" t="str">
        <f>'PLANTILLA V6'!D211</f>
        <v>pza</v>
      </c>
      <c r="E211" s="119">
        <v>0</v>
      </c>
      <c r="F211" s="111" t="b">
        <v>0</v>
      </c>
      <c r="G211" s="111" t="b">
        <v>0</v>
      </c>
      <c r="H211" s="111" t="b">
        <v>0</v>
      </c>
      <c r="I211" s="111" t="b">
        <v>0</v>
      </c>
      <c r="J211" s="114" t="e">
        <f t="shared" ca="1" si="0"/>
        <v>#NAME?</v>
      </c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21.5" hidden="1" x14ac:dyDescent="0.9">
      <c r="A212" s="118" t="str">
        <f>'PLANTILLA V6'!A212</f>
        <v>Co</v>
      </c>
      <c r="B212" s="118" t="str">
        <f>'PLANTILLA V6'!B212</f>
        <v>Caja de 100 chinchetas</v>
      </c>
      <c r="C212" s="119">
        <f>'PLANTILLA V6'!C212</f>
        <v>1</v>
      </c>
      <c r="D212" s="111" t="str">
        <f>'PLANTILLA V6'!D212</f>
        <v>pza</v>
      </c>
      <c r="E212" s="119">
        <v>0</v>
      </c>
      <c r="F212" s="111" t="b">
        <v>0</v>
      </c>
      <c r="G212" s="111" t="b">
        <v>0</v>
      </c>
      <c r="H212" s="111" t="b">
        <v>0</v>
      </c>
      <c r="I212" s="111" t="b">
        <v>0</v>
      </c>
      <c r="J212" s="114" t="e">
        <f t="shared" ca="1" si="0"/>
        <v>#NAME?</v>
      </c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21.5" hidden="1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19">
        <f>'PLANTILLA V6'!C213</f>
        <v>1</v>
      </c>
      <c r="D213" s="111" t="str">
        <f>'PLANTILLA V6'!D213</f>
        <v>pza</v>
      </c>
      <c r="E213" s="119">
        <v>0</v>
      </c>
      <c r="F213" s="111" t="b">
        <v>0</v>
      </c>
      <c r="G213" s="111" t="b">
        <v>0</v>
      </c>
      <c r="H213" s="111" t="b">
        <v>0</v>
      </c>
      <c r="I213" s="111" t="b">
        <v>0</v>
      </c>
      <c r="J213" s="114" t="e">
        <f t="shared" ca="1" si="0"/>
        <v>#NAME?</v>
      </c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21.5" hidden="1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19">
        <f>'PLANTILLA V6'!C214</f>
        <v>1</v>
      </c>
      <c r="D214" s="111" t="str">
        <f>'PLANTILLA V6'!D214</f>
        <v>pza</v>
      </c>
      <c r="E214" s="119">
        <v>0</v>
      </c>
      <c r="F214" s="111" t="b">
        <v>0</v>
      </c>
      <c r="G214" s="111" t="b">
        <v>0</v>
      </c>
      <c r="H214" s="111" t="b">
        <v>0</v>
      </c>
      <c r="I214" s="111" t="b">
        <v>0</v>
      </c>
      <c r="J214" s="114" t="e">
        <f t="shared" ca="1" si="0"/>
        <v>#NAME?</v>
      </c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21.5" hidden="1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19">
        <f>'PLANTILLA V6'!C215</f>
        <v>1</v>
      </c>
      <c r="D215" s="111" t="str">
        <f>'PLANTILLA V6'!D215</f>
        <v>pza</v>
      </c>
      <c r="E215" s="119">
        <v>0</v>
      </c>
      <c r="F215" s="111" t="b">
        <v>0</v>
      </c>
      <c r="G215" s="111" t="b">
        <v>0</v>
      </c>
      <c r="H215" s="111" t="b">
        <v>0</v>
      </c>
      <c r="I215" s="111" t="b">
        <v>0</v>
      </c>
      <c r="J215" s="114" t="e">
        <f t="shared" ca="1" si="0"/>
        <v>#NAME?</v>
      </c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21.5" hidden="1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1" t="str">
        <f>'PLANTILLA V6'!D216</f>
        <v>bolsita</v>
      </c>
      <c r="E216" s="119">
        <v>0</v>
      </c>
      <c r="F216" s="111" t="b">
        <v>0</v>
      </c>
      <c r="G216" s="111" t="b">
        <v>0</v>
      </c>
      <c r="H216" s="111" t="b">
        <v>0</v>
      </c>
      <c r="I216" s="111" t="b">
        <v>0</v>
      </c>
      <c r="J216" s="114" t="e">
        <f t="shared" ca="1" si="0"/>
        <v>#NAME?</v>
      </c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21.5" hidden="1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1" t="str">
        <f>'PLANTILLA V6'!D217</f>
        <v>pza</v>
      </c>
      <c r="E217" s="119">
        <v>0</v>
      </c>
      <c r="F217" s="111" t="b">
        <v>0</v>
      </c>
      <c r="G217" s="111" t="b">
        <v>0</v>
      </c>
      <c r="H217" s="111" t="b">
        <v>0</v>
      </c>
      <c r="I217" s="111" t="b">
        <v>0</v>
      </c>
      <c r="J217" s="114" t="e">
        <f t="shared" ca="1" si="0"/>
        <v>#NAME?</v>
      </c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21.5" hidden="1" x14ac:dyDescent="0.9">
      <c r="A218" s="118" t="str">
        <f>'PLANTILLA V6'!A218</f>
        <v>Co</v>
      </c>
      <c r="B218" s="111" t="str">
        <f>'PLANTILLA V6'!B218</f>
        <v>Tabla de madera de 3" de espesor de 30 cm x 30 cm (tabla de sacrificio)</v>
      </c>
      <c r="C218" s="119">
        <f>'PLANTILLA V6'!C218</f>
        <v>1</v>
      </c>
      <c r="D218" s="111" t="str">
        <f>'PLANTILLA V6'!D218</f>
        <v>pza</v>
      </c>
      <c r="E218" s="119">
        <v>0</v>
      </c>
      <c r="F218" s="111" t="b">
        <v>0</v>
      </c>
      <c r="G218" s="111" t="b">
        <v>0</v>
      </c>
      <c r="H218" s="111" t="b">
        <v>0</v>
      </c>
      <c r="I218" s="111" t="b">
        <v>0</v>
      </c>
      <c r="J218" s="114" t="e">
        <f t="shared" ca="1" si="0"/>
        <v>#NAME?</v>
      </c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21.5" hidden="1" x14ac:dyDescent="0.9">
      <c r="A219" s="118" t="str">
        <f>'PLANTILLA V6'!A219</f>
        <v>Co</v>
      </c>
      <c r="B219" s="111" t="str">
        <f>'PLANTILLA V6'!B219</f>
        <v>Tabla salvacortes de 45 x 30 cm (recomendado opcional)</v>
      </c>
      <c r="C219" s="119">
        <f>'PLANTILLA V6'!C219</f>
        <v>1</v>
      </c>
      <c r="D219" s="111" t="str">
        <f>'PLANTILLA V6'!D219</f>
        <v>pza</v>
      </c>
      <c r="E219" s="119">
        <v>0</v>
      </c>
      <c r="F219" s="111" t="b">
        <v>0</v>
      </c>
      <c r="G219" s="111" t="b">
        <v>0</v>
      </c>
      <c r="H219" s="111" t="b">
        <v>0</v>
      </c>
      <c r="I219" s="111" t="b">
        <v>0</v>
      </c>
      <c r="J219" s="114" t="e">
        <f t="shared" ca="1" si="0"/>
        <v>#NAME?</v>
      </c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21.5" hidden="1" x14ac:dyDescent="0.9">
      <c r="A220" s="118" t="str">
        <f>'PLANTILLA V6'!A220</f>
        <v>Co</v>
      </c>
      <c r="B220" s="111" t="str">
        <f>'PLANTILLA V6'!B220</f>
        <v>Cronómetro</v>
      </c>
      <c r="C220" s="119">
        <f>'PLANTILLA V6'!C220</f>
        <v>1</v>
      </c>
      <c r="D220" s="111" t="str">
        <f>'PLANTILLA V6'!D220</f>
        <v>pza</v>
      </c>
      <c r="E220" s="119">
        <v>0</v>
      </c>
      <c r="F220" s="111" t="b">
        <v>0</v>
      </c>
      <c r="G220" s="111" t="b">
        <v>0</v>
      </c>
      <c r="H220" s="111" t="b">
        <v>0</v>
      </c>
      <c r="I220" s="111" t="b">
        <v>0</v>
      </c>
      <c r="J220" s="114" t="e">
        <f t="shared" ca="1" si="0"/>
        <v>#NAME?</v>
      </c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21.5" hidden="1" x14ac:dyDescent="0.9">
      <c r="A221" s="118" t="str">
        <f>'PLANTILLA V6'!A221</f>
        <v>Co</v>
      </c>
      <c r="B221" s="111" t="str">
        <f>'PLANTILLA V6'!B221</f>
        <v>Pliego de papel bond</v>
      </c>
      <c r="C221" s="119">
        <f>'PLANTILLA V6'!C221</f>
        <v>1</v>
      </c>
      <c r="D221" s="111" t="str">
        <f>'PLANTILLA V6'!D221</f>
        <v>pza</v>
      </c>
      <c r="E221" s="119">
        <v>0</v>
      </c>
      <c r="F221" s="111" t="b">
        <v>0</v>
      </c>
      <c r="G221" s="111" t="b">
        <v>0</v>
      </c>
      <c r="H221" s="111" t="b">
        <v>0</v>
      </c>
      <c r="I221" s="111" t="b">
        <v>0</v>
      </c>
      <c r="J221" s="114" t="e">
        <f t="shared" ca="1" si="0"/>
        <v>#NAME?</v>
      </c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21.5" hidden="1" x14ac:dyDescent="0.9">
      <c r="A222" s="118" t="str">
        <f>'PLANTILLA V6'!A222</f>
        <v>Co</v>
      </c>
      <c r="B222" s="111" t="str">
        <f>'PLANTILLA V6'!B222</f>
        <v>Dado</v>
      </c>
      <c r="C222" s="119">
        <f>'PLANTILLA V6'!C222</f>
        <v>1</v>
      </c>
      <c r="D222" s="111" t="str">
        <f>'PLANTILLA V6'!D222</f>
        <v>pza</v>
      </c>
      <c r="E222" s="119">
        <v>0</v>
      </c>
      <c r="F222" s="111" t="b">
        <v>0</v>
      </c>
      <c r="G222" s="111" t="b">
        <v>0</v>
      </c>
      <c r="H222" s="111" t="b">
        <v>0</v>
      </c>
      <c r="I222" s="111" t="b">
        <v>0</v>
      </c>
      <c r="J222" s="114" t="e">
        <f t="shared" ca="1" si="0"/>
        <v>#NAME?</v>
      </c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21.5" hidden="1" x14ac:dyDescent="0.9">
      <c r="A223" s="118" t="str">
        <f>'PLANTILLA V6'!A223</f>
        <v>Co</v>
      </c>
      <c r="B223" s="111" t="str">
        <f>'PLANTILLA V6'!B223</f>
        <v>Broche latonado tipo alemán de 16 mm de largo  (caja 100 piezas)</v>
      </c>
      <c r="C223" s="119">
        <f>'PLANTILLA V6'!C223</f>
        <v>1</v>
      </c>
      <c r="D223" s="111" t="str">
        <f>'PLANTILLA V6'!D223</f>
        <v>caja</v>
      </c>
      <c r="E223" s="119">
        <v>0</v>
      </c>
      <c r="F223" s="111" t="b">
        <v>0</v>
      </c>
      <c r="G223" s="111" t="b">
        <v>0</v>
      </c>
      <c r="H223" s="111" t="b">
        <v>0</v>
      </c>
      <c r="I223" s="111" t="b">
        <v>0</v>
      </c>
      <c r="J223" s="114" t="e">
        <f t="shared" ca="1" si="0"/>
        <v>#NAME?</v>
      </c>
      <c r="K223" s="117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21.5" hidden="1" x14ac:dyDescent="0.9">
      <c r="A224" s="118" t="str">
        <f>'PLANTILLA V6'!A224</f>
        <v>Co</v>
      </c>
      <c r="B224" s="111" t="str">
        <f>'PLANTILLA V6'!B224</f>
        <v>Broche sujetadocumentos chico (3/4" o 19 mm)</v>
      </c>
      <c r="C224" s="119">
        <f>'PLANTILLA V6'!C224</f>
        <v>1</v>
      </c>
      <c r="D224" s="111" t="str">
        <f>'PLANTILLA V6'!D224</f>
        <v>pza</v>
      </c>
      <c r="E224" s="119">
        <v>0</v>
      </c>
      <c r="F224" s="111" t="b">
        <v>0</v>
      </c>
      <c r="G224" s="111" t="b">
        <v>0</v>
      </c>
      <c r="H224" s="111" t="b">
        <v>0</v>
      </c>
      <c r="I224" s="111" t="b">
        <v>0</v>
      </c>
      <c r="J224" s="114" t="e">
        <f t="shared" ca="1" si="0"/>
        <v>#NAME?</v>
      </c>
      <c r="K224" s="117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21.5" x14ac:dyDescent="0.9">
      <c r="A225" s="63" t="str">
        <f>'PLANTILLA V6'!A225</f>
        <v>Co</v>
      </c>
      <c r="B225" s="67" t="str">
        <f>'PLANTILLA V6'!B225</f>
        <v>Palito plano de madera medidas 0.7 X 7.5 cm.(tipo paleta de hielo)</v>
      </c>
      <c r="C225" s="28">
        <f>'PLANTILLA V6'!C225</f>
        <v>1</v>
      </c>
      <c r="D225" s="67" t="str">
        <f>'PLANTILLA V6'!D225</f>
        <v>pza</v>
      </c>
      <c r="E225" s="28">
        <v>11</v>
      </c>
      <c r="F225" s="67" t="b">
        <v>0</v>
      </c>
      <c r="G225" s="67" t="b">
        <v>0</v>
      </c>
      <c r="H225" s="67" t="b">
        <v>1</v>
      </c>
      <c r="I225" s="67" t="b">
        <v>0</v>
      </c>
      <c r="J225" s="114" cm="1">
        <f t="array" ref="J225">_xlfn.IFS(LEN(A225)&gt;2,A226,SUM(E225:I225)=0,0,F225,$F$7*F225*E225,G225,$G$7*G225*E225,AND(H225,A225="Co"),$H$7*H225*E225,AND(H225,A225="Re"),$H$7*H225*E225,H225,$J$7*H225*E225,I225,$I$7*I225*E225)</f>
        <v>137.5</v>
      </c>
      <c r="K225" s="12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</row>
    <row r="226" spans="1:26" ht="21.5" x14ac:dyDescent="0.9">
      <c r="A226" s="63" t="str">
        <f>'PLANTILLA V6'!A226</f>
        <v>Co</v>
      </c>
      <c r="B226" s="67" t="str">
        <f>'PLANTILLA V6'!B226</f>
        <v>Palito de madera redondo 30 largo x 3 mm de diámetro  (tipo brocheta)</v>
      </c>
      <c r="C226" s="28">
        <f>'PLANTILLA V6'!C226</f>
        <v>1</v>
      </c>
      <c r="D226" s="67" t="str">
        <f>'PLANTILLA V6'!D226</f>
        <v>pza</v>
      </c>
      <c r="E226" s="28">
        <v>3</v>
      </c>
      <c r="F226" s="67" t="b">
        <v>0</v>
      </c>
      <c r="G226" s="67" t="b">
        <v>0</v>
      </c>
      <c r="H226" s="67" t="b">
        <v>1</v>
      </c>
      <c r="I226" s="67" t="b">
        <v>0</v>
      </c>
      <c r="J226" s="114" cm="1">
        <f t="array" ref="J226">_xlfn.IFS(LEN(A226)&gt;2,A227,SUM(E226:I226)=0,0,F226,$F$7*F226*E226,G226,$G$7*G226*E226,AND(H226,A226="Co"),$H$7*H226*E226,AND(H226,A226="Re"),$H$7*H226*E226,H226,$J$7*H226*E226,I226,$I$7*I226*E226)</f>
        <v>37.5</v>
      </c>
      <c r="K226" s="12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</row>
    <row r="227" spans="1:26" ht="21.5" hidden="1" x14ac:dyDescent="0.9">
      <c r="A227" s="118" t="s">
        <v>242</v>
      </c>
      <c r="B227" s="111" t="str">
        <f>'PLANTILLA V6'!B227</f>
        <v>Imán refrigerador plano (lámina magnética)</v>
      </c>
      <c r="C227" s="119">
        <f>'PLANTILLA V6'!C227</f>
        <v>1</v>
      </c>
      <c r="D227" s="111" t="str">
        <f>'PLANTILLA V6'!D227</f>
        <v>pza</v>
      </c>
      <c r="E227" s="119">
        <v>0</v>
      </c>
      <c r="F227" s="111" t="b">
        <v>0</v>
      </c>
      <c r="G227" s="111" t="b">
        <v>0</v>
      </c>
      <c r="H227" s="111" t="b">
        <v>0</v>
      </c>
      <c r="I227" s="111" t="b">
        <v>0</v>
      </c>
      <c r="J227" s="114" t="e">
        <f t="shared" ca="1" si="0"/>
        <v>#NAME?</v>
      </c>
      <c r="K227" s="117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21.5" x14ac:dyDescent="0.9">
      <c r="A228" s="63" t="str">
        <f>'PLANTILLA V6'!A228</f>
        <v>Co</v>
      </c>
      <c r="B228" s="67" t="str">
        <f>'PLANTILLA V6'!B228</f>
        <v>Paquete de Semillas tipo alpiste o Arroz</v>
      </c>
      <c r="C228" s="28">
        <f>'PLANTILLA V6'!C228</f>
        <v>1</v>
      </c>
      <c r="D228" s="67" t="str">
        <f>'PLANTILLA V6'!D228</f>
        <v>pza</v>
      </c>
      <c r="E228" s="28">
        <v>1</v>
      </c>
      <c r="F228" s="67" t="b">
        <v>0</v>
      </c>
      <c r="G228" s="67" t="b">
        <v>0</v>
      </c>
      <c r="H228" s="67" t="b">
        <v>0</v>
      </c>
      <c r="I228" s="67" t="b">
        <v>1</v>
      </c>
      <c r="J228" s="114" cm="1">
        <f t="array" ref="J228">_xlfn.IFS(LEN(A228)&gt;2,A229,SUM(E228:I228)=0,0,F228,$F$7*F228*E228,G228,$G$7*G228*E228,AND(H228,A228="Co"),$H$7*H228*E228,AND(H228,A228="Re"),$H$7*H228*E228,H228,$J$7*H228*E228,I228,$I$7*I228*E228)</f>
        <v>1</v>
      </c>
      <c r="K228" s="12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</row>
    <row r="229" spans="1:26" ht="21.5" hidden="1" x14ac:dyDescent="0.9">
      <c r="A229" s="118" t="str">
        <f>'PLANTILLA V6'!A229</f>
        <v>Co</v>
      </c>
      <c r="B229" s="111" t="str">
        <f>'PLANTILLA V6'!B229</f>
        <v>Palito de madera cuadrado</v>
      </c>
      <c r="C229" s="119">
        <f>'PLANTILLA V6'!C229</f>
        <v>1</v>
      </c>
      <c r="D229" s="111" t="str">
        <f>'PLANTILLA V6'!D229</f>
        <v>pza</v>
      </c>
      <c r="E229" s="119">
        <v>0</v>
      </c>
      <c r="F229" s="111" t="b">
        <v>0</v>
      </c>
      <c r="G229" s="111" t="b">
        <v>0</v>
      </c>
      <c r="H229" s="111" t="b">
        <v>0</v>
      </c>
      <c r="I229" s="111" t="b">
        <v>0</v>
      </c>
      <c r="J229" s="114" t="e">
        <f t="shared" ca="1" si="0"/>
        <v>#NAME?</v>
      </c>
      <c r="K229" s="117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21.5" hidden="1" x14ac:dyDescent="0.9">
      <c r="A230" s="118" t="str">
        <f>'PLANTILLA V6'!A230</f>
        <v>Co</v>
      </c>
      <c r="B230" s="111" t="str">
        <f>'PLANTILLA V6'!B230</f>
        <v xml:space="preserve">Clip mariposa grande </v>
      </c>
      <c r="C230" s="119">
        <f>'PLANTILLA V6'!C230</f>
        <v>1</v>
      </c>
      <c r="D230" s="111" t="str">
        <f>'PLANTILLA V6'!D230</f>
        <v>pza</v>
      </c>
      <c r="E230" s="119">
        <v>0</v>
      </c>
      <c r="F230" s="111" t="b">
        <v>0</v>
      </c>
      <c r="G230" s="111" t="b">
        <v>0</v>
      </c>
      <c r="H230" s="111" t="b">
        <v>0</v>
      </c>
      <c r="I230" s="111" t="b">
        <v>0</v>
      </c>
      <c r="J230" s="114" t="e">
        <f t="shared" ca="1" si="0"/>
        <v>#NAME?</v>
      </c>
      <c r="K230" s="117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21.5" hidden="1" x14ac:dyDescent="0.9">
      <c r="A231" s="118" t="str">
        <f>'PLANTILLA V6'!A231</f>
        <v>Co</v>
      </c>
      <c r="B231" s="111" t="str">
        <f>'PLANTILLA V6'!B231</f>
        <v>Sobre de correspondencia</v>
      </c>
      <c r="C231" s="119">
        <f>'PLANTILLA V6'!C231</f>
        <v>1</v>
      </c>
      <c r="D231" s="111" t="str">
        <f>'PLANTILLA V6'!D231</f>
        <v>pza</v>
      </c>
      <c r="E231" s="119">
        <v>0</v>
      </c>
      <c r="F231" s="111" t="b">
        <v>0</v>
      </c>
      <c r="G231" s="111" t="b">
        <v>0</v>
      </c>
      <c r="H231" s="111" t="b">
        <v>0</v>
      </c>
      <c r="I231" s="111" t="b">
        <v>0</v>
      </c>
      <c r="J231" s="114" t="e">
        <f t="shared" ca="1" si="0"/>
        <v>#NAME?</v>
      </c>
      <c r="K231" s="117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21.5" hidden="1" x14ac:dyDescent="0.9">
      <c r="A232" s="118" t="str">
        <f>'PLANTILLA V6'!A232</f>
        <v>Co</v>
      </c>
      <c r="B232" s="111" t="str">
        <f>'PLANTILLA V6'!B232</f>
        <v>Paleta de Acuarelas con pincel</v>
      </c>
      <c r="C232" s="119">
        <f>'PLANTILLA V6'!C232</f>
        <v>1</v>
      </c>
      <c r="D232" s="111" t="str">
        <f>'PLANTILLA V6'!D232</f>
        <v>pza</v>
      </c>
      <c r="E232" s="119">
        <v>0</v>
      </c>
      <c r="F232" s="111" t="b">
        <v>0</v>
      </c>
      <c r="G232" s="111" t="b">
        <v>0</v>
      </c>
      <c r="H232" s="111" t="b">
        <v>0</v>
      </c>
      <c r="I232" s="111" t="b">
        <v>0</v>
      </c>
      <c r="J232" s="114" t="e">
        <f t="shared" ca="1" si="0"/>
        <v>#NAME?</v>
      </c>
      <c r="K232" s="117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21.5" hidden="1" x14ac:dyDescent="0.9">
      <c r="A233" s="118" t="str">
        <f>'PLANTILLA V6'!A233</f>
        <v>Co</v>
      </c>
      <c r="B233" s="111" t="str">
        <f>'PLANTILLA V6'!B233</f>
        <v>Tabla de Madera de 25 cm de ancho X 1 metro largo X 1" (medidas aproximadas)</v>
      </c>
      <c r="C233" s="119">
        <f>'PLANTILLA V6'!C233</f>
        <v>1</v>
      </c>
      <c r="D233" s="111" t="str">
        <f>'PLANTILLA V6'!D233</f>
        <v>pza</v>
      </c>
      <c r="E233" s="119">
        <v>0</v>
      </c>
      <c r="F233" s="111" t="b">
        <v>0</v>
      </c>
      <c r="G233" s="111" t="b">
        <v>0</v>
      </c>
      <c r="H233" s="111" t="b">
        <v>0</v>
      </c>
      <c r="I233" s="111" t="b">
        <v>0</v>
      </c>
      <c r="J233" s="114" t="e">
        <f t="shared" ca="1" si="0"/>
        <v>#NAME?</v>
      </c>
      <c r="K233" s="117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21.5" hidden="1" x14ac:dyDescent="0.9">
      <c r="A234" s="118">
        <f>'PLANTILLA V6'!A234</f>
        <v>0</v>
      </c>
      <c r="B234" s="111">
        <f>'PLANTILLA V6'!B234</f>
        <v>0</v>
      </c>
      <c r="C234" s="119">
        <f>'PLANTILLA V6'!C234</f>
        <v>1</v>
      </c>
      <c r="D234" s="111" t="str">
        <f>'PLANTILLA V6'!D234</f>
        <v>pza</v>
      </c>
      <c r="E234" s="119">
        <v>0</v>
      </c>
      <c r="F234" s="111" t="b">
        <v>0</v>
      </c>
      <c r="G234" s="111" t="b">
        <v>0</v>
      </c>
      <c r="H234" s="111" t="b">
        <v>0</v>
      </c>
      <c r="I234" s="111" t="b">
        <v>0</v>
      </c>
      <c r="J234" s="114" t="e">
        <f t="shared" ca="1" si="0"/>
        <v>#NAME?</v>
      </c>
      <c r="K234" s="117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21.5" hidden="1" x14ac:dyDescent="0.9">
      <c r="A235" s="118">
        <f>'PLANTILLA V6'!A235</f>
        <v>0</v>
      </c>
      <c r="B235" s="111">
        <f>'PLANTILLA V6'!B235</f>
        <v>0</v>
      </c>
      <c r="C235" s="119">
        <f>'PLANTILLA V6'!C235</f>
        <v>1</v>
      </c>
      <c r="D235" s="111" t="str">
        <f>'PLANTILLA V6'!D235</f>
        <v>pza</v>
      </c>
      <c r="E235" s="119">
        <v>0</v>
      </c>
      <c r="F235" s="111" t="b">
        <v>0</v>
      </c>
      <c r="G235" s="111" t="b">
        <v>0</v>
      </c>
      <c r="H235" s="111" t="b">
        <v>0</v>
      </c>
      <c r="I235" s="111" t="b">
        <v>0</v>
      </c>
      <c r="J235" s="114" t="e">
        <f t="shared" ca="1" si="0"/>
        <v>#NAME?</v>
      </c>
      <c r="K235" s="117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21.5" hidden="1" x14ac:dyDescent="0.9">
      <c r="A236" s="118">
        <f>'PLANTILLA V6'!A236</f>
        <v>0</v>
      </c>
      <c r="B236" s="111">
        <f>'PLANTILLA V6'!B236</f>
        <v>0</v>
      </c>
      <c r="C236" s="119">
        <f>'PLANTILLA V6'!C236</f>
        <v>1</v>
      </c>
      <c r="D236" s="111" t="str">
        <f>'PLANTILLA V6'!D236</f>
        <v>pza</v>
      </c>
      <c r="E236" s="119">
        <v>0</v>
      </c>
      <c r="F236" s="111" t="b">
        <v>0</v>
      </c>
      <c r="G236" s="111" t="b">
        <v>0</v>
      </c>
      <c r="H236" s="111" t="b">
        <v>0</v>
      </c>
      <c r="I236" s="111" t="b">
        <v>0</v>
      </c>
      <c r="J236" s="114" t="e">
        <f t="shared" ca="1" si="0"/>
        <v>#NAME?</v>
      </c>
      <c r="K236" s="117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21.5" hidden="1" x14ac:dyDescent="0.9">
      <c r="A237" s="118">
        <f>'PLANTILLA V6'!A237</f>
        <v>0</v>
      </c>
      <c r="B237" s="111">
        <f>'PLANTILLA V6'!B237</f>
        <v>0</v>
      </c>
      <c r="C237" s="119">
        <f>'PLANTILLA V6'!C237</f>
        <v>1</v>
      </c>
      <c r="D237" s="111" t="str">
        <f>'PLANTILLA V6'!D237</f>
        <v>pza</v>
      </c>
      <c r="E237" s="119">
        <v>0</v>
      </c>
      <c r="F237" s="111" t="b">
        <v>0</v>
      </c>
      <c r="G237" s="111" t="b">
        <v>0</v>
      </c>
      <c r="H237" s="111" t="b">
        <v>0</v>
      </c>
      <c r="I237" s="111" t="b">
        <v>0</v>
      </c>
      <c r="J237" s="114" t="e">
        <f t="shared" ca="1" si="0"/>
        <v>#NAME?</v>
      </c>
      <c r="K237" s="117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21.5" hidden="1" x14ac:dyDescent="0.9">
      <c r="A238" s="118">
        <f>'PLANTILLA V6'!A238</f>
        <v>0</v>
      </c>
      <c r="B238" s="111">
        <f>'PLANTILLA V6'!B238</f>
        <v>0</v>
      </c>
      <c r="C238" s="119">
        <f>'PLANTILLA V6'!C238</f>
        <v>1</v>
      </c>
      <c r="D238" s="111" t="str">
        <f>'PLANTILLA V6'!D238</f>
        <v>pza</v>
      </c>
      <c r="E238" s="119">
        <v>0</v>
      </c>
      <c r="F238" s="111" t="b">
        <v>0</v>
      </c>
      <c r="G238" s="111" t="b">
        <v>0</v>
      </c>
      <c r="H238" s="111" t="b">
        <v>0</v>
      </c>
      <c r="I238" s="111" t="b">
        <v>0</v>
      </c>
      <c r="J238" s="114" t="e">
        <f t="shared" ca="1" si="0"/>
        <v>#NAME?</v>
      </c>
      <c r="K238" s="117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21.5" hidden="1" x14ac:dyDescent="0.9">
      <c r="A239" s="118">
        <f>'PLANTILLA V6'!A239</f>
        <v>0</v>
      </c>
      <c r="B239" s="111">
        <f>'PLANTILLA V6'!B239</f>
        <v>0</v>
      </c>
      <c r="C239" s="119">
        <f>'PLANTILLA V6'!C239</f>
        <v>1</v>
      </c>
      <c r="D239" s="111" t="str">
        <f>'PLANTILLA V6'!D239</f>
        <v>pza</v>
      </c>
      <c r="E239" s="119">
        <v>0</v>
      </c>
      <c r="F239" s="111" t="b">
        <v>0</v>
      </c>
      <c r="G239" s="111" t="b">
        <v>0</v>
      </c>
      <c r="H239" s="111" t="b">
        <v>0</v>
      </c>
      <c r="I239" s="111" t="b">
        <v>0</v>
      </c>
      <c r="J239" s="114" t="e">
        <f t="shared" ca="1" si="0"/>
        <v>#NAME?</v>
      </c>
      <c r="K239" s="117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21.5" hidden="1" x14ac:dyDescent="0.9">
      <c r="A240" s="118">
        <f>'PLANTILLA V6'!A240</f>
        <v>0</v>
      </c>
      <c r="B240" s="111">
        <f>'PLANTILLA V6'!B240</f>
        <v>0</v>
      </c>
      <c r="C240" s="119">
        <f>'PLANTILLA V6'!C240</f>
        <v>1</v>
      </c>
      <c r="D240" s="111" t="str">
        <f>'PLANTILLA V6'!D240</f>
        <v>pza</v>
      </c>
      <c r="E240" s="119">
        <v>0</v>
      </c>
      <c r="F240" s="111" t="b">
        <v>0</v>
      </c>
      <c r="G240" s="111" t="b">
        <v>0</v>
      </c>
      <c r="H240" s="111" t="b">
        <v>0</v>
      </c>
      <c r="I240" s="111" t="b">
        <v>0</v>
      </c>
      <c r="J240" s="114" t="e">
        <f t="shared" ca="1" si="0"/>
        <v>#NAME?</v>
      </c>
      <c r="K240" s="117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21.5" hidden="1" x14ac:dyDescent="0.9">
      <c r="A241" s="118">
        <f>'PLANTILLA V6'!A241</f>
        <v>0</v>
      </c>
      <c r="B241" s="111">
        <f>'PLANTILLA V6'!B241</f>
        <v>0</v>
      </c>
      <c r="C241" s="119">
        <f>'PLANTILLA V6'!C241</f>
        <v>1</v>
      </c>
      <c r="D241" s="111" t="str">
        <f>'PLANTILLA V6'!D241</f>
        <v>pza</v>
      </c>
      <c r="E241" s="119">
        <v>0</v>
      </c>
      <c r="F241" s="111" t="b">
        <v>0</v>
      </c>
      <c r="G241" s="111" t="b">
        <v>0</v>
      </c>
      <c r="H241" s="111" t="b">
        <v>0</v>
      </c>
      <c r="I241" s="111" t="b">
        <v>0</v>
      </c>
      <c r="J241" s="114" t="e">
        <f t="shared" ca="1" si="0"/>
        <v>#NAME?</v>
      </c>
      <c r="K241" s="117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21.5" hidden="1" x14ac:dyDescent="0.9">
      <c r="A242" s="118">
        <f>'PLANTILLA V6'!A242</f>
        <v>0</v>
      </c>
      <c r="B242" s="111">
        <f>'PLANTILLA V6'!B242</f>
        <v>0</v>
      </c>
      <c r="C242" s="119">
        <f>'PLANTILLA V6'!C242</f>
        <v>1</v>
      </c>
      <c r="D242" s="111" t="str">
        <f>'PLANTILLA V6'!D242</f>
        <v>pza</v>
      </c>
      <c r="E242" s="119">
        <v>0</v>
      </c>
      <c r="F242" s="111" t="b">
        <v>0</v>
      </c>
      <c r="G242" s="111" t="b">
        <v>0</v>
      </c>
      <c r="H242" s="111" t="b">
        <v>0</v>
      </c>
      <c r="I242" s="111" t="b">
        <v>0</v>
      </c>
      <c r="J242" s="114" t="e">
        <f t="shared" ca="1" si="0"/>
        <v>#NAME?</v>
      </c>
      <c r="K242" s="117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21.5" hidden="1" x14ac:dyDescent="0.9">
      <c r="A243" s="118">
        <f>'PLANTILLA V6'!A243</f>
        <v>0</v>
      </c>
      <c r="B243" s="111">
        <f>'PLANTILLA V6'!B243</f>
        <v>0</v>
      </c>
      <c r="C243" s="119">
        <f>'PLANTILLA V6'!C243</f>
        <v>1</v>
      </c>
      <c r="D243" s="111" t="str">
        <f>'PLANTILLA V6'!D243</f>
        <v>pza</v>
      </c>
      <c r="E243" s="119">
        <v>0</v>
      </c>
      <c r="F243" s="111" t="b">
        <v>0</v>
      </c>
      <c r="G243" s="111" t="b">
        <v>0</v>
      </c>
      <c r="H243" s="111" t="b">
        <v>0</v>
      </c>
      <c r="I243" s="111" t="b">
        <v>0</v>
      </c>
      <c r="J243" s="114" t="e">
        <f t="shared" ca="1" si="0"/>
        <v>#NAME?</v>
      </c>
      <c r="K243" s="117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21.5" hidden="1" x14ac:dyDescent="0.9">
      <c r="A244" s="118">
        <f>'PLANTILLA V6'!A244</f>
        <v>0</v>
      </c>
      <c r="B244" s="111">
        <f>'PLANTILLA V6'!B244</f>
        <v>0</v>
      </c>
      <c r="C244" s="119">
        <f>'PLANTILLA V6'!C244</f>
        <v>1</v>
      </c>
      <c r="D244" s="111" t="str">
        <f>'PLANTILLA V6'!D244</f>
        <v>pza</v>
      </c>
      <c r="E244" s="119">
        <v>0</v>
      </c>
      <c r="F244" s="111" t="b">
        <v>0</v>
      </c>
      <c r="G244" s="111" t="b">
        <v>0</v>
      </c>
      <c r="H244" s="111" t="b">
        <v>0</v>
      </c>
      <c r="I244" s="111" t="b">
        <v>0</v>
      </c>
      <c r="J244" s="114" t="e">
        <f t="shared" ca="1" si="0"/>
        <v>#NAME?</v>
      </c>
      <c r="K244" s="117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21.5" hidden="1" x14ac:dyDescent="0.9">
      <c r="A245" s="118">
        <f>'PLANTILLA V6'!A245</f>
        <v>0</v>
      </c>
      <c r="B245" s="111">
        <f>'PLANTILLA V6'!B245</f>
        <v>0</v>
      </c>
      <c r="C245" s="119">
        <f>'PLANTILLA V6'!C245</f>
        <v>1</v>
      </c>
      <c r="D245" s="111" t="str">
        <f>'PLANTILLA V6'!D245</f>
        <v>pza</v>
      </c>
      <c r="E245" s="119">
        <v>0</v>
      </c>
      <c r="F245" s="111" t="b">
        <v>0</v>
      </c>
      <c r="G245" s="111" t="b">
        <v>0</v>
      </c>
      <c r="H245" s="111" t="b">
        <v>0</v>
      </c>
      <c r="I245" s="111" t="b">
        <v>0</v>
      </c>
      <c r="J245" s="114" t="e">
        <f t="shared" ca="1" si="0"/>
        <v>#NAME?</v>
      </c>
      <c r="K245" s="117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21.5" hidden="1" x14ac:dyDescent="0.9">
      <c r="A246" s="118">
        <f>'PLANTILLA V6'!A246</f>
        <v>0</v>
      </c>
      <c r="B246" s="111">
        <f>'PLANTILLA V6'!B246</f>
        <v>0</v>
      </c>
      <c r="C246" s="119">
        <f>'PLANTILLA V6'!C246</f>
        <v>1</v>
      </c>
      <c r="D246" s="111" t="str">
        <f>'PLANTILLA V6'!D246</f>
        <v>pza</v>
      </c>
      <c r="E246" s="119">
        <v>0</v>
      </c>
      <c r="F246" s="111" t="b">
        <v>0</v>
      </c>
      <c r="G246" s="111" t="b">
        <v>0</v>
      </c>
      <c r="H246" s="111" t="b">
        <v>0</v>
      </c>
      <c r="I246" s="111" t="b">
        <v>0</v>
      </c>
      <c r="J246" s="114" t="e">
        <f t="shared" ca="1" si="0"/>
        <v>#NAME?</v>
      </c>
      <c r="K246" s="117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21.5" hidden="1" x14ac:dyDescent="0.9">
      <c r="A247" s="118">
        <f>'PLANTILLA V6'!A247</f>
        <v>0</v>
      </c>
      <c r="B247" s="111">
        <f>'PLANTILLA V6'!B247</f>
        <v>0</v>
      </c>
      <c r="C247" s="119">
        <f>'PLANTILLA V6'!C247</f>
        <v>1</v>
      </c>
      <c r="D247" s="111" t="str">
        <f>'PLANTILLA V6'!D247</f>
        <v>pza</v>
      </c>
      <c r="E247" s="119">
        <v>0</v>
      </c>
      <c r="F247" s="111" t="b">
        <v>0</v>
      </c>
      <c r="G247" s="111" t="b">
        <v>0</v>
      </c>
      <c r="H247" s="111" t="b">
        <v>0</v>
      </c>
      <c r="I247" s="111" t="b">
        <v>0</v>
      </c>
      <c r="J247" s="114" t="e">
        <f t="shared" ca="1" si="0"/>
        <v>#NAME?</v>
      </c>
      <c r="K247" s="117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21.5" hidden="1" x14ac:dyDescent="0.9">
      <c r="A248" s="118">
        <f>'PLANTILLA V6'!A248</f>
        <v>0</v>
      </c>
      <c r="B248" s="111">
        <f>'PLANTILLA V6'!B248</f>
        <v>0</v>
      </c>
      <c r="C248" s="119">
        <f>'PLANTILLA V6'!C248</f>
        <v>1</v>
      </c>
      <c r="D248" s="111" t="str">
        <f>'PLANTILLA V6'!D248</f>
        <v>pza</v>
      </c>
      <c r="E248" s="119">
        <v>0</v>
      </c>
      <c r="F248" s="111" t="b">
        <v>0</v>
      </c>
      <c r="G248" s="111" t="b">
        <v>0</v>
      </c>
      <c r="H248" s="111" t="b">
        <v>0</v>
      </c>
      <c r="I248" s="111" t="b">
        <v>0</v>
      </c>
      <c r="J248" s="114" t="e">
        <f t="shared" ca="1" si="0"/>
        <v>#NAME?</v>
      </c>
      <c r="K248" s="117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21.5" hidden="1" x14ac:dyDescent="0.9">
      <c r="A249" s="118">
        <f>'PLANTILLA V6'!A249</f>
        <v>0</v>
      </c>
      <c r="B249" s="111">
        <f>'PLANTILLA V6'!B249</f>
        <v>0</v>
      </c>
      <c r="C249" s="119">
        <f>'PLANTILLA V6'!C249</f>
        <v>1</v>
      </c>
      <c r="D249" s="111" t="str">
        <f>'PLANTILLA V6'!D249</f>
        <v>pza</v>
      </c>
      <c r="E249" s="119">
        <v>0</v>
      </c>
      <c r="F249" s="111" t="b">
        <v>0</v>
      </c>
      <c r="G249" s="111" t="b">
        <v>0</v>
      </c>
      <c r="H249" s="111" t="b">
        <v>0</v>
      </c>
      <c r="I249" s="111" t="b">
        <v>0</v>
      </c>
      <c r="J249" s="114" t="e">
        <f t="shared" ca="1" si="0"/>
        <v>#NAME?</v>
      </c>
      <c r="K249" s="117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21.5" hidden="1" x14ac:dyDescent="0.9">
      <c r="A250" s="118">
        <f>'PLANTILLA V6'!A250</f>
        <v>0</v>
      </c>
      <c r="B250" s="111">
        <f>'PLANTILLA V6'!B250</f>
        <v>0</v>
      </c>
      <c r="C250" s="119">
        <f>'PLANTILLA V6'!C250</f>
        <v>1</v>
      </c>
      <c r="D250" s="111" t="str">
        <f>'PLANTILLA V6'!D250</f>
        <v>pza</v>
      </c>
      <c r="E250" s="119">
        <v>0</v>
      </c>
      <c r="F250" s="111" t="b">
        <v>0</v>
      </c>
      <c r="G250" s="111" t="b">
        <v>0</v>
      </c>
      <c r="H250" s="111" t="b">
        <v>0</v>
      </c>
      <c r="I250" s="111" t="b">
        <v>0</v>
      </c>
      <c r="J250" s="114" t="e">
        <f t="shared" ca="1" si="0"/>
        <v>#NAME?</v>
      </c>
      <c r="K250" s="117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21.5" hidden="1" x14ac:dyDescent="0.9">
      <c r="A251" s="118">
        <f>'PLANTILLA V6'!A251</f>
        <v>0</v>
      </c>
      <c r="B251" s="111">
        <f>'PLANTILLA V6'!B251</f>
        <v>0</v>
      </c>
      <c r="C251" s="119">
        <f>'PLANTILLA V6'!C251</f>
        <v>1</v>
      </c>
      <c r="D251" s="111" t="str">
        <f>'PLANTILLA V6'!D251</f>
        <v>pza</v>
      </c>
      <c r="E251" s="119">
        <v>0</v>
      </c>
      <c r="F251" s="111" t="b">
        <v>0</v>
      </c>
      <c r="G251" s="111" t="b">
        <v>0</v>
      </c>
      <c r="H251" s="111" t="b">
        <v>0</v>
      </c>
      <c r="I251" s="111" t="b">
        <v>0</v>
      </c>
      <c r="J251" s="114" t="e">
        <f t="shared" ca="1" si="0"/>
        <v>#NAME?</v>
      </c>
      <c r="K251" s="117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21.5" hidden="1" x14ac:dyDescent="0.9">
      <c r="A252" s="118">
        <f>'PLANTILLA V6'!A252</f>
        <v>0</v>
      </c>
      <c r="B252" s="111">
        <f>'PLANTILLA V6'!B252</f>
        <v>0</v>
      </c>
      <c r="C252" s="119">
        <f>'PLANTILLA V6'!C252</f>
        <v>1</v>
      </c>
      <c r="D252" s="111" t="str">
        <f>'PLANTILLA V6'!D252</f>
        <v>pza</v>
      </c>
      <c r="E252" s="119">
        <v>0</v>
      </c>
      <c r="F252" s="111" t="b">
        <v>0</v>
      </c>
      <c r="G252" s="111" t="b">
        <v>0</v>
      </c>
      <c r="H252" s="111" t="b">
        <v>0</v>
      </c>
      <c r="I252" s="111" t="b">
        <v>0</v>
      </c>
      <c r="J252" s="114" t="e">
        <f t="shared" ca="1" si="0"/>
        <v>#NAME?</v>
      </c>
      <c r="K252" s="117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21.5" hidden="1" x14ac:dyDescent="0.9">
      <c r="A253" s="118">
        <f>'PLANTILLA V6'!A253</f>
        <v>0</v>
      </c>
      <c r="B253" s="111">
        <f>'PLANTILLA V6'!B253</f>
        <v>0</v>
      </c>
      <c r="C253" s="119">
        <f>'PLANTILLA V6'!C253</f>
        <v>1</v>
      </c>
      <c r="D253" s="111" t="str">
        <f>'PLANTILLA V6'!D253</f>
        <v>pza</v>
      </c>
      <c r="E253" s="119">
        <v>0</v>
      </c>
      <c r="F253" s="111" t="b">
        <v>0</v>
      </c>
      <c r="G253" s="111" t="b">
        <v>0</v>
      </c>
      <c r="H253" s="111" t="b">
        <v>0</v>
      </c>
      <c r="I253" s="111" t="b">
        <v>0</v>
      </c>
      <c r="J253" s="114" t="e">
        <f t="shared" ca="1" si="0"/>
        <v>#NAME?</v>
      </c>
      <c r="K253" s="117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21.5" hidden="1" x14ac:dyDescent="0.9">
      <c r="A254" s="118">
        <f>'PLANTILLA V6'!A254</f>
        <v>0</v>
      </c>
      <c r="B254" s="111">
        <f>'PLANTILLA V6'!B254</f>
        <v>0</v>
      </c>
      <c r="C254" s="119">
        <f>'PLANTILLA V6'!C254</f>
        <v>1</v>
      </c>
      <c r="D254" s="111" t="str">
        <f>'PLANTILLA V6'!D254</f>
        <v>pza</v>
      </c>
      <c r="E254" s="119">
        <v>0</v>
      </c>
      <c r="F254" s="111" t="b">
        <v>0</v>
      </c>
      <c r="G254" s="111" t="b">
        <v>0</v>
      </c>
      <c r="H254" s="111" t="b">
        <v>0</v>
      </c>
      <c r="I254" s="111" t="b">
        <v>0</v>
      </c>
      <c r="J254" s="114" t="e">
        <f t="shared" ca="1" si="0"/>
        <v>#NAME?</v>
      </c>
      <c r="K254" s="117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21.5" hidden="1" x14ac:dyDescent="0.9">
      <c r="A255" s="118">
        <f>'PLANTILLA V6'!A255</f>
        <v>0</v>
      </c>
      <c r="B255" s="111">
        <f>'PLANTILLA V6'!B255</f>
        <v>0</v>
      </c>
      <c r="C255" s="119">
        <f>'PLANTILLA V6'!C255</f>
        <v>1</v>
      </c>
      <c r="D255" s="111" t="str">
        <f>'PLANTILLA V6'!D255</f>
        <v>pza</v>
      </c>
      <c r="E255" s="119">
        <v>0</v>
      </c>
      <c r="F255" s="111" t="b">
        <v>0</v>
      </c>
      <c r="G255" s="111" t="b">
        <v>0</v>
      </c>
      <c r="H255" s="111" t="b">
        <v>0</v>
      </c>
      <c r="I255" s="111" t="b">
        <v>0</v>
      </c>
      <c r="J255" s="114" t="e">
        <f t="shared" ca="1" si="0"/>
        <v>#NAME?</v>
      </c>
      <c r="K255" s="117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21.5" hidden="1" x14ac:dyDescent="0.9">
      <c r="A256" s="118">
        <f>'PLANTILLA V6'!A256</f>
        <v>0</v>
      </c>
      <c r="B256" s="111">
        <f>'PLANTILLA V6'!B256</f>
        <v>0</v>
      </c>
      <c r="C256" s="119">
        <f>'PLANTILLA V6'!C256</f>
        <v>1</v>
      </c>
      <c r="D256" s="111" t="str">
        <f>'PLANTILLA V6'!D256</f>
        <v>pza</v>
      </c>
      <c r="E256" s="119">
        <v>0</v>
      </c>
      <c r="F256" s="111" t="b">
        <v>0</v>
      </c>
      <c r="G256" s="111" t="b">
        <v>0</v>
      </c>
      <c r="H256" s="111" t="b">
        <v>0</v>
      </c>
      <c r="I256" s="111" t="b">
        <v>0</v>
      </c>
      <c r="J256" s="114" t="e">
        <f t="shared" ca="1" si="0"/>
        <v>#NAME?</v>
      </c>
      <c r="K256" s="117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21.5" hidden="1" x14ac:dyDescent="0.9">
      <c r="A257" s="118">
        <f>'PLANTILLA V6'!A257</f>
        <v>0</v>
      </c>
      <c r="B257" s="111">
        <f>'PLANTILLA V6'!B257</f>
        <v>0</v>
      </c>
      <c r="C257" s="119">
        <f>'PLANTILLA V6'!C257</f>
        <v>1</v>
      </c>
      <c r="D257" s="111" t="str">
        <f>'PLANTILLA V6'!D257</f>
        <v>pza</v>
      </c>
      <c r="E257" s="119">
        <v>0</v>
      </c>
      <c r="F257" s="111" t="b">
        <v>0</v>
      </c>
      <c r="G257" s="111" t="b">
        <v>0</v>
      </c>
      <c r="H257" s="111" t="b">
        <v>0</v>
      </c>
      <c r="I257" s="111" t="b">
        <v>0</v>
      </c>
      <c r="J257" s="114" t="e">
        <f t="shared" ca="1" si="0"/>
        <v>#NAME?</v>
      </c>
      <c r="K257" s="117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21.5" hidden="1" x14ac:dyDescent="0.9">
      <c r="A258" s="118">
        <f>'PLANTILLA V6'!A258</f>
        <v>0</v>
      </c>
      <c r="B258" s="111">
        <f>'PLANTILLA V6'!B258</f>
        <v>0</v>
      </c>
      <c r="C258" s="119">
        <f>'PLANTILLA V6'!C258</f>
        <v>1</v>
      </c>
      <c r="D258" s="111" t="str">
        <f>'PLANTILLA V6'!D258</f>
        <v>pza</v>
      </c>
      <c r="E258" s="119">
        <v>0</v>
      </c>
      <c r="F258" s="111" t="b">
        <v>0</v>
      </c>
      <c r="G258" s="111" t="b">
        <v>0</v>
      </c>
      <c r="H258" s="111" t="b">
        <v>0</v>
      </c>
      <c r="I258" s="111" t="b">
        <v>0</v>
      </c>
      <c r="J258" s="114" t="e">
        <f t="shared" ca="1" si="0"/>
        <v>#NAME?</v>
      </c>
      <c r="K258" s="117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21.5" hidden="1" x14ac:dyDescent="0.9">
      <c r="A259" s="118">
        <f>'PLANTILLA V6'!A259</f>
        <v>0</v>
      </c>
      <c r="B259" s="111">
        <f>'PLANTILLA V6'!B259</f>
        <v>0</v>
      </c>
      <c r="C259" s="119">
        <f>'PLANTILLA V6'!C259</f>
        <v>1</v>
      </c>
      <c r="D259" s="111" t="str">
        <f>'PLANTILLA V6'!D259</f>
        <v>pza</v>
      </c>
      <c r="E259" s="119">
        <v>0</v>
      </c>
      <c r="F259" s="111" t="b">
        <v>0</v>
      </c>
      <c r="G259" s="111" t="b">
        <v>0</v>
      </c>
      <c r="H259" s="111" t="b">
        <v>0</v>
      </c>
      <c r="I259" s="111" t="b">
        <v>0</v>
      </c>
      <c r="J259" s="114" t="e">
        <f t="shared" ca="1" si="0"/>
        <v>#NAME?</v>
      </c>
      <c r="K259" s="117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21.5" hidden="1" x14ac:dyDescent="0.9">
      <c r="A260" s="118">
        <f>'PLANTILLA V6'!A260</f>
        <v>0</v>
      </c>
      <c r="B260" s="111">
        <f>'PLANTILLA V6'!B260</f>
        <v>0</v>
      </c>
      <c r="C260" s="119">
        <f>'PLANTILLA V6'!C260</f>
        <v>1</v>
      </c>
      <c r="D260" s="111" t="str">
        <f>'PLANTILLA V6'!D260</f>
        <v>pza</v>
      </c>
      <c r="E260" s="119">
        <v>0</v>
      </c>
      <c r="F260" s="111" t="b">
        <v>0</v>
      </c>
      <c r="G260" s="111" t="b">
        <v>0</v>
      </c>
      <c r="H260" s="111" t="b">
        <v>0</v>
      </c>
      <c r="I260" s="111" t="b">
        <v>0</v>
      </c>
      <c r="J260" s="114" t="e">
        <f t="shared" ca="1" si="0"/>
        <v>#NAME?</v>
      </c>
      <c r="K260" s="117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21.5" hidden="1" x14ac:dyDescent="0.9">
      <c r="A261" s="118">
        <f>'PLANTILLA V6'!A261</f>
        <v>0</v>
      </c>
      <c r="B261" s="111">
        <f>'PLANTILLA V6'!B261</f>
        <v>0</v>
      </c>
      <c r="C261" s="119">
        <f>'PLANTILLA V6'!C261</f>
        <v>1</v>
      </c>
      <c r="D261" s="111" t="str">
        <f>'PLANTILLA V6'!D261</f>
        <v>pza</v>
      </c>
      <c r="E261" s="119">
        <v>0</v>
      </c>
      <c r="F261" s="111" t="b">
        <v>0</v>
      </c>
      <c r="G261" s="111" t="b">
        <v>0</v>
      </c>
      <c r="H261" s="111" t="b">
        <v>0</v>
      </c>
      <c r="I261" s="111" t="b">
        <v>0</v>
      </c>
      <c r="J261" s="114" t="e">
        <f t="shared" ca="1" si="0"/>
        <v>#NAME?</v>
      </c>
      <c r="K261" s="117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21.5" hidden="1" x14ac:dyDescent="0.9">
      <c r="A262" s="118">
        <f>'PLANTILLA V6'!A262</f>
        <v>0</v>
      </c>
      <c r="B262" s="111">
        <f>'PLANTILLA V6'!B262</f>
        <v>0</v>
      </c>
      <c r="C262" s="119">
        <f>'PLANTILLA V6'!C262</f>
        <v>1</v>
      </c>
      <c r="D262" s="111" t="str">
        <f>'PLANTILLA V6'!D262</f>
        <v>pza</v>
      </c>
      <c r="E262" s="119">
        <v>0</v>
      </c>
      <c r="F262" s="111" t="b">
        <v>0</v>
      </c>
      <c r="G262" s="111" t="b">
        <v>0</v>
      </c>
      <c r="H262" s="111" t="b">
        <v>0</v>
      </c>
      <c r="I262" s="111" t="b">
        <v>0</v>
      </c>
      <c r="J262" s="114" t="e">
        <f t="shared" ca="1" si="0"/>
        <v>#NAME?</v>
      </c>
      <c r="K262" s="117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21.5" hidden="1" x14ac:dyDescent="0.9">
      <c r="A263" s="118">
        <f>'PLANTILLA V6'!A263</f>
        <v>0</v>
      </c>
      <c r="B263" s="111">
        <f>'PLANTILLA V6'!B263</f>
        <v>0</v>
      </c>
      <c r="C263" s="119">
        <f>'PLANTILLA V6'!C263</f>
        <v>1</v>
      </c>
      <c r="D263" s="111" t="str">
        <f>'PLANTILLA V6'!D263</f>
        <v>pza</v>
      </c>
      <c r="E263" s="119">
        <v>0</v>
      </c>
      <c r="F263" s="111" t="b">
        <v>0</v>
      </c>
      <c r="G263" s="111" t="b">
        <v>0</v>
      </c>
      <c r="H263" s="111" t="b">
        <v>0</v>
      </c>
      <c r="I263" s="111" t="b">
        <v>0</v>
      </c>
      <c r="J263" s="114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17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21.5" hidden="1" x14ac:dyDescent="0.9">
      <c r="A264" s="118">
        <f>'PLANTILLA V6'!A264</f>
        <v>0</v>
      </c>
      <c r="B264" s="111">
        <f>'PLANTILLA V6'!B264</f>
        <v>0</v>
      </c>
      <c r="C264" s="119">
        <f>'PLANTILLA V6'!C264</f>
        <v>1</v>
      </c>
      <c r="D264" s="111" t="str">
        <f>'PLANTILLA V6'!D264</f>
        <v>pza</v>
      </c>
      <c r="E264" s="119">
        <v>0</v>
      </c>
      <c r="F264" s="111" t="b">
        <v>0</v>
      </c>
      <c r="G264" s="111" t="b">
        <v>0</v>
      </c>
      <c r="H264" s="111" t="b">
        <v>0</v>
      </c>
      <c r="I264" s="111" t="b">
        <v>0</v>
      </c>
      <c r="J264" s="114" t="e">
        <f t="shared" ca="1" si="1"/>
        <v>#NAME?</v>
      </c>
      <c r="K264" s="117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21.5" hidden="1" x14ac:dyDescent="0.9">
      <c r="A265" s="118">
        <f>'PLANTILLA V6'!A265</f>
        <v>0</v>
      </c>
      <c r="B265" s="111">
        <f>'PLANTILLA V6'!B265</f>
        <v>0</v>
      </c>
      <c r="C265" s="119">
        <f>'PLANTILLA V6'!C265</f>
        <v>1</v>
      </c>
      <c r="D265" s="111" t="str">
        <f>'PLANTILLA V6'!D265</f>
        <v>pza</v>
      </c>
      <c r="E265" s="119">
        <v>0</v>
      </c>
      <c r="F265" s="111" t="b">
        <v>0</v>
      </c>
      <c r="G265" s="111" t="b">
        <v>0</v>
      </c>
      <c r="H265" s="111" t="b">
        <v>0</v>
      </c>
      <c r="I265" s="111" t="b">
        <v>0</v>
      </c>
      <c r="J265" s="114" t="e">
        <f t="shared" ca="1" si="1"/>
        <v>#NAME?</v>
      </c>
      <c r="K265" s="117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21.5" hidden="1" x14ac:dyDescent="0.9">
      <c r="A266" s="118">
        <f>'PLANTILLA V6'!A266</f>
        <v>0</v>
      </c>
      <c r="B266" s="111">
        <f>'PLANTILLA V6'!B266</f>
        <v>0</v>
      </c>
      <c r="C266" s="119">
        <f>'PLANTILLA V6'!C266</f>
        <v>1</v>
      </c>
      <c r="D266" s="111" t="str">
        <f>'PLANTILLA V6'!D266</f>
        <v>pza</v>
      </c>
      <c r="E266" s="119">
        <v>0</v>
      </c>
      <c r="F266" s="111" t="b">
        <v>0</v>
      </c>
      <c r="G266" s="111" t="b">
        <v>0</v>
      </c>
      <c r="H266" s="111" t="b">
        <v>0</v>
      </c>
      <c r="I266" s="111" t="b">
        <v>0</v>
      </c>
      <c r="J266" s="114" t="e">
        <f t="shared" ca="1" si="1"/>
        <v>#NAME?</v>
      </c>
      <c r="K266" s="117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21.5" hidden="1" x14ac:dyDescent="0.9">
      <c r="A267" s="118">
        <f>'PLANTILLA V6'!A267</f>
        <v>0</v>
      </c>
      <c r="B267" s="111">
        <f>'PLANTILLA V6'!B267</f>
        <v>0</v>
      </c>
      <c r="C267" s="119">
        <f>'PLANTILLA V6'!C267</f>
        <v>1</v>
      </c>
      <c r="D267" s="111" t="str">
        <f>'PLANTILLA V6'!D267</f>
        <v>pza</v>
      </c>
      <c r="E267" s="119">
        <v>0</v>
      </c>
      <c r="F267" s="111" t="b">
        <v>0</v>
      </c>
      <c r="G267" s="111" t="b">
        <v>0</v>
      </c>
      <c r="H267" s="111" t="b">
        <v>0</v>
      </c>
      <c r="I267" s="111" t="b">
        <v>0</v>
      </c>
      <c r="J267" s="114" t="e">
        <f t="shared" ca="1" si="1"/>
        <v>#NAME?</v>
      </c>
      <c r="K267" s="117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21.5" hidden="1" x14ac:dyDescent="0.9">
      <c r="A268" s="118">
        <f>'PLANTILLA V6'!A268</f>
        <v>0</v>
      </c>
      <c r="B268" s="111">
        <f>'PLANTILLA V6'!B268</f>
        <v>0</v>
      </c>
      <c r="C268" s="119">
        <f>'PLANTILLA V6'!C268</f>
        <v>1</v>
      </c>
      <c r="D268" s="111" t="str">
        <f>'PLANTILLA V6'!D268</f>
        <v>pza</v>
      </c>
      <c r="E268" s="119">
        <v>0</v>
      </c>
      <c r="F268" s="111" t="b">
        <v>0</v>
      </c>
      <c r="G268" s="111" t="b">
        <v>0</v>
      </c>
      <c r="H268" s="111" t="b">
        <v>0</v>
      </c>
      <c r="I268" s="111" t="b">
        <v>0</v>
      </c>
      <c r="J268" s="114" t="e">
        <f t="shared" ca="1" si="1"/>
        <v>#NAME?</v>
      </c>
      <c r="K268" s="117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21.5" hidden="1" x14ac:dyDescent="0.9">
      <c r="A269" s="107">
        <f>'PLANTILLA V6'!A269</f>
        <v>0</v>
      </c>
      <c r="B269" s="107">
        <f>'PLANTILLA V6'!B269</f>
        <v>0</v>
      </c>
      <c r="C269" s="119">
        <f>'PLANTILLA V6'!C269</f>
        <v>1</v>
      </c>
      <c r="D269" s="111" t="str">
        <f>'PLANTILLA V6'!D269</f>
        <v>pza</v>
      </c>
      <c r="E269" s="119">
        <v>0</v>
      </c>
      <c r="F269" s="111" t="b">
        <v>0</v>
      </c>
      <c r="G269" s="111" t="b">
        <v>0</v>
      </c>
      <c r="H269" s="111" t="b">
        <v>0</v>
      </c>
      <c r="I269" s="111" t="b">
        <v>0</v>
      </c>
      <c r="J269" s="114" t="e">
        <f t="shared" ca="1" si="1"/>
        <v>#NAME?</v>
      </c>
      <c r="K269" s="117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21.5" x14ac:dyDescent="0.9">
      <c r="A270" s="174" t="str">
        <f>'PLANTILLA V6'!A270</f>
        <v>Materiales de Reuso</v>
      </c>
      <c r="B270" s="157"/>
      <c r="C270" s="119">
        <f>'PLANTILLA V6'!C270</f>
        <v>1</v>
      </c>
      <c r="D270" s="111" t="str">
        <f>'PLANTILLA V6'!D270</f>
        <v>pza</v>
      </c>
      <c r="E270" s="119">
        <v>0</v>
      </c>
      <c r="F270" s="111" t="b">
        <v>0</v>
      </c>
      <c r="G270" s="111" t="b">
        <v>0</v>
      </c>
      <c r="H270" s="111" t="b">
        <v>0</v>
      </c>
      <c r="I270" s="111" t="b">
        <v>0</v>
      </c>
      <c r="J270" s="114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7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21.5" hidden="1" x14ac:dyDescent="0.9">
      <c r="A271" s="118" t="str">
        <f>'PLANTILLA V6'!A271</f>
        <v>Re</v>
      </c>
      <c r="B271" s="118" t="str">
        <f>'PLANTILLA V6'!B271</f>
        <v>Cartón de 3 mm de espesor de 30 x 30 cm</v>
      </c>
      <c r="C271" s="119">
        <f>'PLANTILLA V6'!C271</f>
        <v>1</v>
      </c>
      <c r="D271" s="111" t="str">
        <f>'PLANTILLA V6'!D271</f>
        <v>pza</v>
      </c>
      <c r="E271" s="119">
        <v>0</v>
      </c>
      <c r="F271" s="111" t="b">
        <v>0</v>
      </c>
      <c r="G271" s="111" t="b">
        <v>0</v>
      </c>
      <c r="H271" s="111" t="b">
        <v>0</v>
      </c>
      <c r="I271" s="111" t="b">
        <v>0</v>
      </c>
      <c r="J271" s="114" t="e">
        <f t="shared" ca="1" si="1"/>
        <v>#NAME?</v>
      </c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21.5" hidden="1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1" t="str">
        <f>'PLANTILLA V6'!D272</f>
        <v>pza</v>
      </c>
      <c r="E272" s="119">
        <v>0</v>
      </c>
      <c r="F272" s="111" t="b">
        <v>0</v>
      </c>
      <c r="G272" s="111" t="b">
        <v>0</v>
      </c>
      <c r="H272" s="111" t="b">
        <v>0</v>
      </c>
      <c r="I272" s="111" t="b">
        <v>0</v>
      </c>
      <c r="J272" s="114" t="e">
        <f t="shared" ca="1" si="1"/>
        <v>#NAME?</v>
      </c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21.5" hidden="1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1" t="str">
        <f>'PLANTILLA V6'!D273</f>
        <v>pza</v>
      </c>
      <c r="E273" s="119">
        <v>0</v>
      </c>
      <c r="F273" s="111" t="b">
        <v>0</v>
      </c>
      <c r="G273" s="111" t="b">
        <v>0</v>
      </c>
      <c r="H273" s="111" t="b">
        <v>0</v>
      </c>
      <c r="I273" s="111" t="b">
        <v>0</v>
      </c>
      <c r="J273" s="114" t="e">
        <f t="shared" ca="1" si="1"/>
        <v>#NAME?</v>
      </c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21.5" hidden="1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1" t="str">
        <f>'PLANTILLA V6'!D274</f>
        <v>pza</v>
      </c>
      <c r="E274" s="119">
        <v>0</v>
      </c>
      <c r="F274" s="111" t="b">
        <v>0</v>
      </c>
      <c r="G274" s="111" t="b">
        <v>0</v>
      </c>
      <c r="H274" s="111" t="b">
        <v>0</v>
      </c>
      <c r="I274" s="111" t="b">
        <v>0</v>
      </c>
      <c r="J274" s="114" t="e">
        <f t="shared" ca="1" si="1"/>
        <v>#NAME?</v>
      </c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21.5" hidden="1" x14ac:dyDescent="0.9">
      <c r="A275" s="118" t="str">
        <f>'PLANTILLA V6'!A275</f>
        <v>Re</v>
      </c>
      <c r="B275" s="118" t="str">
        <f>'PLANTILLA V6'!B275</f>
        <v>Botella de PET de 600 ml</v>
      </c>
      <c r="C275" s="119">
        <f>'PLANTILLA V6'!C275</f>
        <v>1</v>
      </c>
      <c r="D275" s="111" t="str">
        <f>'PLANTILLA V6'!D275</f>
        <v>pza</v>
      </c>
      <c r="E275" s="119">
        <v>0</v>
      </c>
      <c r="F275" s="111" t="b">
        <v>0</v>
      </c>
      <c r="G275" s="111" t="b">
        <v>0</v>
      </c>
      <c r="H275" s="111" t="b">
        <v>0</v>
      </c>
      <c r="I275" s="111" t="b">
        <v>0</v>
      </c>
      <c r="J275" s="114" t="e">
        <f t="shared" ca="1" si="1"/>
        <v>#NAME?</v>
      </c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21.5" hidden="1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1" t="str">
        <f>'PLANTILLA V6'!D276</f>
        <v>pza</v>
      </c>
      <c r="E276" s="119">
        <v>0</v>
      </c>
      <c r="F276" s="111" t="b">
        <v>0</v>
      </c>
      <c r="G276" s="111" t="b">
        <v>0</v>
      </c>
      <c r="H276" s="111" t="b">
        <v>0</v>
      </c>
      <c r="I276" s="111" t="b">
        <v>0</v>
      </c>
      <c r="J276" s="114" t="e">
        <f t="shared" ca="1" si="1"/>
        <v>#NAME?</v>
      </c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21.5" hidden="1" x14ac:dyDescent="0.9">
      <c r="A277" s="118" t="str">
        <f>'PLANTILLA V6'!A277</f>
        <v>Re</v>
      </c>
      <c r="B277" s="122" t="str">
        <f>'PLANTILLA V6'!B277</f>
        <v>Vaso de plástico desechable (250 ml)</v>
      </c>
      <c r="C277" s="119">
        <f>'PLANTILLA V6'!C277</f>
        <v>1</v>
      </c>
      <c r="D277" s="111" t="str">
        <f>'PLANTILLA V6'!D277</f>
        <v>pza</v>
      </c>
      <c r="E277" s="119">
        <v>0</v>
      </c>
      <c r="F277" s="111" t="b">
        <v>0</v>
      </c>
      <c r="G277" s="111" t="b">
        <v>0</v>
      </c>
      <c r="H277" s="111" t="b">
        <v>0</v>
      </c>
      <c r="I277" s="111" t="b">
        <v>0</v>
      </c>
      <c r="J277" s="114" t="e">
        <f t="shared" ca="1" si="1"/>
        <v>#NAME?</v>
      </c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21.5" hidden="1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1" t="str">
        <f>'PLANTILLA V6'!D278</f>
        <v>pza</v>
      </c>
      <c r="E278" s="119">
        <v>0</v>
      </c>
      <c r="F278" s="111" t="b">
        <v>0</v>
      </c>
      <c r="G278" s="111" t="b">
        <v>0</v>
      </c>
      <c r="H278" s="111" t="b">
        <v>0</v>
      </c>
      <c r="I278" s="111" t="b">
        <v>0</v>
      </c>
      <c r="J278" s="114" t="e">
        <f t="shared" ca="1" si="1"/>
        <v>#NAME?</v>
      </c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21.5" hidden="1" x14ac:dyDescent="0.9">
      <c r="A279" s="118" t="str">
        <f>'PLANTILLA V6'!A279</f>
        <v>Re</v>
      </c>
      <c r="B279" s="118" t="str">
        <f>'PLANTILLA V6'!B279</f>
        <v>Tetrapack de 500 ml</v>
      </c>
      <c r="C279" s="119">
        <f>'PLANTILLA V6'!C279</f>
        <v>1</v>
      </c>
      <c r="D279" s="111" t="str">
        <f>'PLANTILLA V6'!D279</f>
        <v>pza</v>
      </c>
      <c r="E279" s="119">
        <v>0</v>
      </c>
      <c r="F279" s="111" t="b">
        <v>0</v>
      </c>
      <c r="G279" s="111" t="b">
        <v>0</v>
      </c>
      <c r="H279" s="111" t="b">
        <v>0</v>
      </c>
      <c r="I279" s="111" t="b">
        <v>0</v>
      </c>
      <c r="J279" s="114" t="e">
        <f t="shared" ca="1" si="1"/>
        <v>#NAME?</v>
      </c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21.5" hidden="1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1" t="str">
        <f>'PLANTILLA V6'!D280</f>
        <v>pza</v>
      </c>
      <c r="E280" s="119">
        <v>0</v>
      </c>
      <c r="F280" s="111" t="b">
        <v>0</v>
      </c>
      <c r="G280" s="111" t="b">
        <v>0</v>
      </c>
      <c r="H280" s="111" t="b">
        <v>0</v>
      </c>
      <c r="I280" s="111" t="b">
        <v>0</v>
      </c>
      <c r="J280" s="114" t="e">
        <f t="shared" ca="1" si="1"/>
        <v>#NAME?</v>
      </c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21.5" hidden="1" x14ac:dyDescent="0.9">
      <c r="A281" s="118" t="str">
        <f>'PLANTILLA V6'!A281</f>
        <v>Re</v>
      </c>
      <c r="B281" s="118" t="str">
        <f>'PLANTILLA V6'!B281</f>
        <v>Tubo de cartón de papel de baño</v>
      </c>
      <c r="C281" s="119">
        <f>'PLANTILLA V6'!C281</f>
        <v>1</v>
      </c>
      <c r="D281" s="111" t="str">
        <f>'PLANTILLA V6'!D281</f>
        <v>pza</v>
      </c>
      <c r="E281" s="119">
        <v>0</v>
      </c>
      <c r="F281" s="111" t="b">
        <v>0</v>
      </c>
      <c r="G281" s="111" t="b">
        <v>0</v>
      </c>
      <c r="H281" s="111" t="b">
        <v>0</v>
      </c>
      <c r="I281" s="111" t="b">
        <v>0</v>
      </c>
      <c r="J281" s="114" t="e">
        <f t="shared" ca="1" si="1"/>
        <v>#NAME?</v>
      </c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21.5" hidden="1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1" t="str">
        <f>'PLANTILLA V6'!D282</f>
        <v>pza</v>
      </c>
      <c r="E282" s="119">
        <v>0</v>
      </c>
      <c r="F282" s="111" t="b">
        <v>0</v>
      </c>
      <c r="G282" s="111" t="b">
        <v>0</v>
      </c>
      <c r="H282" s="111" t="b">
        <v>0</v>
      </c>
      <c r="I282" s="111" t="b">
        <v>0</v>
      </c>
      <c r="J282" s="114" t="e">
        <f t="shared" ca="1" si="1"/>
        <v>#NAME?</v>
      </c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21.5" hidden="1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1" t="str">
        <f>'PLANTILLA V6'!D283</f>
        <v>pza</v>
      </c>
      <c r="E283" s="119">
        <v>0</v>
      </c>
      <c r="F283" s="111" t="b">
        <v>0</v>
      </c>
      <c r="G283" s="111" t="b">
        <v>0</v>
      </c>
      <c r="H283" s="111" t="b">
        <v>0</v>
      </c>
      <c r="I283" s="111" t="b">
        <v>0</v>
      </c>
      <c r="J283" s="114" t="e">
        <f t="shared" ca="1" si="1"/>
        <v>#NAME?</v>
      </c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21.5" hidden="1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1" t="str">
        <f>'PLANTILLA V6'!D284</f>
        <v>pza</v>
      </c>
      <c r="E284" s="119">
        <v>0</v>
      </c>
      <c r="F284" s="111" t="b">
        <v>0</v>
      </c>
      <c r="G284" s="111" t="b">
        <v>0</v>
      </c>
      <c r="H284" s="111" t="b">
        <v>0</v>
      </c>
      <c r="I284" s="111" t="b">
        <v>0</v>
      </c>
      <c r="J284" s="114" t="e">
        <f t="shared" ca="1" si="1"/>
        <v>#NAME?</v>
      </c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21.5" hidden="1" x14ac:dyDescent="0.9">
      <c r="A285" s="118" t="str">
        <f>'PLANTILLA V6'!A285</f>
        <v>Re</v>
      </c>
      <c r="B285" s="118" t="str">
        <f>'PLANTILLA V6'!B285</f>
        <v xml:space="preserve">Taparrosca de botella de PET 3 cm de diámetro </v>
      </c>
      <c r="C285" s="119">
        <f>'PLANTILLA V6'!C285</f>
        <v>1</v>
      </c>
      <c r="D285" s="111" t="str">
        <f>'PLANTILLA V6'!D285</f>
        <v>pza</v>
      </c>
      <c r="E285" s="119">
        <v>0</v>
      </c>
      <c r="F285" s="111" t="b">
        <v>0</v>
      </c>
      <c r="G285" s="111" t="b">
        <v>0</v>
      </c>
      <c r="H285" s="111" t="b">
        <v>0</v>
      </c>
      <c r="I285" s="111" t="b">
        <v>0</v>
      </c>
      <c r="J285" s="114" t="e">
        <f t="shared" ca="1" si="1"/>
        <v>#NAME?</v>
      </c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21.5" hidden="1" x14ac:dyDescent="0.9">
      <c r="A286" s="118" t="str">
        <f>'PLANTILLA V6'!A286</f>
        <v>Re</v>
      </c>
      <c r="B286" s="118" t="str">
        <f>'PLANTILLA V6'!B286</f>
        <v>Taparrosca de 5 cm de diámetro aproximadamente (tipo garrafón)</v>
      </c>
      <c r="C286" s="119">
        <f>'PLANTILLA V6'!C286</f>
        <v>1</v>
      </c>
      <c r="D286" s="111" t="str">
        <f>'PLANTILLA V6'!D286</f>
        <v>pza</v>
      </c>
      <c r="E286" s="119">
        <v>0</v>
      </c>
      <c r="F286" s="111" t="b">
        <v>0</v>
      </c>
      <c r="G286" s="111" t="b">
        <v>0</v>
      </c>
      <c r="H286" s="111" t="b">
        <v>0</v>
      </c>
      <c r="I286" s="111" t="b">
        <v>0</v>
      </c>
      <c r="J286" s="114" t="e">
        <f t="shared" ca="1" si="1"/>
        <v>#NAME?</v>
      </c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21.5" hidden="1" x14ac:dyDescent="0.9">
      <c r="A287" s="118" t="str">
        <f>'PLANTILLA V6'!A287</f>
        <v>Re</v>
      </c>
      <c r="B287" s="118" t="str">
        <f>'PLANTILLA V6'!B287</f>
        <v>Tapa de 10 cm de diámetro  aproximadamente</v>
      </c>
      <c r="C287" s="119">
        <f>'PLANTILLA V6'!C287</f>
        <v>1</v>
      </c>
      <c r="D287" s="111" t="str">
        <f>'PLANTILLA V6'!D287</f>
        <v>pza</v>
      </c>
      <c r="E287" s="119">
        <v>0</v>
      </c>
      <c r="F287" s="111" t="b">
        <v>0</v>
      </c>
      <c r="G287" s="111" t="b">
        <v>0</v>
      </c>
      <c r="H287" s="111" t="b">
        <v>0</v>
      </c>
      <c r="I287" s="111" t="b">
        <v>0</v>
      </c>
      <c r="J287" s="114" t="e">
        <f t="shared" ca="1" si="1"/>
        <v>#NAME?</v>
      </c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21.5" hidden="1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1" t="str">
        <f>'PLANTILLA V6'!D288</f>
        <v>pza</v>
      </c>
      <c r="E288" s="119">
        <v>0</v>
      </c>
      <c r="F288" s="111" t="b">
        <v>0</v>
      </c>
      <c r="G288" s="111" t="b">
        <v>0</v>
      </c>
      <c r="H288" s="111" t="b">
        <v>0</v>
      </c>
      <c r="I288" s="111" t="b">
        <v>0</v>
      </c>
      <c r="J288" s="114" t="e">
        <f t="shared" ca="1" si="1"/>
        <v>#NAME?</v>
      </c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21.5" hidden="1" x14ac:dyDescent="0.9">
      <c r="A289" s="111" t="str">
        <f>'PLANTILLA V6'!A289</f>
        <v>Re</v>
      </c>
      <c r="B289" s="111" t="str">
        <f>'PLANTILLA V6'!B289</f>
        <v>Plato de plástico de 20 cm de diámetro (aproximadamente)</v>
      </c>
      <c r="C289" s="119">
        <f>'PLANTILLA V6'!C289</f>
        <v>1</v>
      </c>
      <c r="D289" s="111" t="str">
        <f>'PLANTILLA V6'!D289</f>
        <v>pza</v>
      </c>
      <c r="E289" s="119">
        <v>0</v>
      </c>
      <c r="F289" s="111" t="b">
        <v>0</v>
      </c>
      <c r="G289" s="111" t="b">
        <v>0</v>
      </c>
      <c r="H289" s="111" t="b">
        <v>0</v>
      </c>
      <c r="I289" s="111" t="b">
        <v>0</v>
      </c>
      <c r="J289" s="114" t="e">
        <f t="shared" ca="1" si="1"/>
        <v>#NAME?</v>
      </c>
      <c r="K289" s="117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21.5" hidden="1" x14ac:dyDescent="0.9">
      <c r="A290" s="111" t="str">
        <f>'PLANTILLA V6'!A290</f>
        <v>Re</v>
      </c>
      <c r="B290" s="111" t="str">
        <f>'PLANTILLA V6'!B290</f>
        <v>Envase redondo de plástico de 500 ml aprox (tipo crema o de yogurt)</v>
      </c>
      <c r="C290" s="119">
        <f>'PLANTILLA V6'!C290</f>
        <v>1</v>
      </c>
      <c r="D290" s="111" t="str">
        <f>'PLANTILLA V6'!D290</f>
        <v>pza</v>
      </c>
      <c r="E290" s="119">
        <v>0</v>
      </c>
      <c r="F290" s="111" t="b">
        <v>0</v>
      </c>
      <c r="G290" s="111" t="b">
        <v>0</v>
      </c>
      <c r="H290" s="111" t="b">
        <v>0</v>
      </c>
      <c r="I290" s="111" t="b">
        <v>0</v>
      </c>
      <c r="J290" s="114" t="e">
        <f t="shared" ca="1" si="1"/>
        <v>#NAME?</v>
      </c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21.5" hidden="1" x14ac:dyDescent="0.9">
      <c r="A291" s="111" t="str">
        <f>'PLANTILLA V6'!A291</f>
        <v>Re</v>
      </c>
      <c r="B291" s="111" t="str">
        <f>'PLANTILLA V6'!B291</f>
        <v>Cajita rectangular pequeña tamaño aprox: 11 x 5 cm x 1 cm (tipo de medicamento)</v>
      </c>
      <c r="C291" s="119">
        <f>'PLANTILLA V6'!C291</f>
        <v>1</v>
      </c>
      <c r="D291" s="111" t="str">
        <f>'PLANTILLA V6'!D291</f>
        <v>pza</v>
      </c>
      <c r="E291" s="119">
        <v>0</v>
      </c>
      <c r="F291" s="111" t="b">
        <v>0</v>
      </c>
      <c r="G291" s="111" t="b">
        <v>0</v>
      </c>
      <c r="H291" s="111" t="b">
        <v>0</v>
      </c>
      <c r="I291" s="111" t="b">
        <v>0</v>
      </c>
      <c r="J291" s="114" t="e">
        <f t="shared" ca="1" si="1"/>
        <v>#NAME?</v>
      </c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21.5" hidden="1" x14ac:dyDescent="0.9">
      <c r="A292" s="111" t="str">
        <f>'PLANTILLA V6'!A292</f>
        <v>Re</v>
      </c>
      <c r="B292" s="111" t="str">
        <f>'PLANTILLA V6'!B292</f>
        <v>Cajita cuadrada tamaño aprox: 11 cm (tipo Kleenex)</v>
      </c>
      <c r="C292" s="119">
        <f>'PLANTILLA V6'!C292</f>
        <v>1</v>
      </c>
      <c r="D292" s="111" t="str">
        <f>'PLANTILLA V6'!D292</f>
        <v>pza</v>
      </c>
      <c r="E292" s="119">
        <v>0</v>
      </c>
      <c r="F292" s="111" t="b">
        <v>0</v>
      </c>
      <c r="G292" s="111" t="b">
        <v>0</v>
      </c>
      <c r="H292" s="111" t="b">
        <v>0</v>
      </c>
      <c r="I292" s="111" t="b">
        <v>0</v>
      </c>
      <c r="J292" s="114" t="e">
        <f t="shared" ca="1" si="1"/>
        <v>#NAME?</v>
      </c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21.5" x14ac:dyDescent="0.9">
      <c r="A293" s="67" t="str">
        <f>'PLANTILLA V6'!A293</f>
        <v>Re</v>
      </c>
      <c r="B293" s="67" t="str">
        <f>'PLANTILLA V6'!B293</f>
        <v>Popote</v>
      </c>
      <c r="C293" s="28">
        <f>'PLANTILLA V6'!C293</f>
        <v>1</v>
      </c>
      <c r="D293" s="67" t="str">
        <f>'PLANTILLA V6'!D293</f>
        <v>pza</v>
      </c>
      <c r="E293" s="28">
        <v>1</v>
      </c>
      <c r="F293" s="67" t="b">
        <v>0</v>
      </c>
      <c r="G293" s="67" t="b">
        <v>0</v>
      </c>
      <c r="H293" s="67" t="b">
        <v>1</v>
      </c>
      <c r="I293" s="67" t="b">
        <v>0</v>
      </c>
      <c r="J293" s="114" cm="1">
        <f t="array" ref="J293">_xlfn.IFS(LEN(A293)&gt;2,A294,SUM(E293:I293)=0,0,F293,$F$7*F293*E293,G293,$G$7*G293*E293,AND(H293,A293="Co"),$H$7*H293*E293,AND(H293,A293="Re"),$H$7*H293*E293,H293,$J$7*H293*E293,I293,$I$7*I293*E293)</f>
        <v>12.5</v>
      </c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</row>
    <row r="294" spans="1:26" ht="21.5" hidden="1" x14ac:dyDescent="0.9">
      <c r="A294" s="111" t="str">
        <f>'PLANTILLA V6'!A294</f>
        <v>Re</v>
      </c>
      <c r="B294" s="111" t="str">
        <f>'PLANTILLA V6'!B294</f>
        <v>Plastinudos o cincho de alambre (tipo sujetador para pan)</v>
      </c>
      <c r="C294" s="119">
        <f>'PLANTILLA V6'!C294</f>
        <v>1</v>
      </c>
      <c r="D294" s="111" t="str">
        <f>'PLANTILLA V6'!D294</f>
        <v>pza</v>
      </c>
      <c r="E294" s="119">
        <v>0</v>
      </c>
      <c r="F294" s="111" t="b">
        <v>0</v>
      </c>
      <c r="G294" s="111" t="b">
        <v>0</v>
      </c>
      <c r="H294" s="111" t="b">
        <v>0</v>
      </c>
      <c r="I294" s="111" t="b">
        <v>0</v>
      </c>
      <c r="J294" s="114" t="e">
        <f t="shared" ca="1" si="1"/>
        <v>#NAME?</v>
      </c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21.5" hidden="1" x14ac:dyDescent="0.9">
      <c r="A295" s="111" t="str">
        <f>'PLANTILLA V6'!A295</f>
        <v>Re</v>
      </c>
      <c r="B295" s="111" t="str">
        <f>'PLANTILLA V6'!B295</f>
        <v>Cuchara desechable</v>
      </c>
      <c r="C295" s="119">
        <f>'PLANTILLA V6'!C295</f>
        <v>1</v>
      </c>
      <c r="D295" s="111" t="str">
        <f>'PLANTILLA V6'!D295</f>
        <v>pza</v>
      </c>
      <c r="E295" s="119">
        <v>0</v>
      </c>
      <c r="F295" s="111" t="b">
        <v>0</v>
      </c>
      <c r="G295" s="111" t="b">
        <v>0</v>
      </c>
      <c r="H295" s="111" t="b">
        <v>0</v>
      </c>
      <c r="I295" s="111" t="b">
        <v>0</v>
      </c>
      <c r="J295" s="114" t="e">
        <f t="shared" ca="1" si="1"/>
        <v>#NAME?</v>
      </c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21.5" hidden="1" x14ac:dyDescent="0.9">
      <c r="A296" s="111" t="str">
        <f>'PLANTILLA V6'!A296</f>
        <v>Re</v>
      </c>
      <c r="B296" s="111" t="str">
        <f>'PLANTILLA V6'!B296</f>
        <v>Caja de cartón de zapatos o similar</v>
      </c>
      <c r="C296" s="119">
        <f>'PLANTILLA V6'!C296</f>
        <v>1</v>
      </c>
      <c r="D296" s="111" t="str">
        <f>'PLANTILLA V6'!D296</f>
        <v>pza</v>
      </c>
      <c r="E296" s="119">
        <v>0</v>
      </c>
      <c r="F296" s="111" t="b">
        <v>0</v>
      </c>
      <c r="G296" s="111" t="b">
        <v>0</v>
      </c>
      <c r="H296" s="111" t="b">
        <v>0</v>
      </c>
      <c r="I296" s="111" t="b">
        <v>0</v>
      </c>
      <c r="J296" s="114" t="e">
        <f t="shared" ca="1" si="1"/>
        <v>#NAME?</v>
      </c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21.5" hidden="1" x14ac:dyDescent="0.9">
      <c r="A297" s="111" t="str">
        <f>'PLANTILLA V6'!A297</f>
        <v>Re</v>
      </c>
      <c r="B297" s="111" t="str">
        <f>'PLANTILLA V6'!B297</f>
        <v xml:space="preserve">Caja de cartón de 3mm espesor de 65 x 55 x 35 cm aproximadamente </v>
      </c>
      <c r="C297" s="119">
        <f>'PLANTILLA V6'!C297</f>
        <v>1</v>
      </c>
      <c r="D297" s="111" t="str">
        <f>'PLANTILLA V6'!D297</f>
        <v>pza</v>
      </c>
      <c r="E297" s="119">
        <v>0</v>
      </c>
      <c r="F297" s="111" t="b">
        <v>0</v>
      </c>
      <c r="G297" s="111" t="b">
        <v>0</v>
      </c>
      <c r="H297" s="111" t="b">
        <v>0</v>
      </c>
      <c r="I297" s="111" t="b">
        <v>0</v>
      </c>
      <c r="J297" s="114" t="e">
        <f t="shared" ca="1" si="1"/>
        <v>#NAME?</v>
      </c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21.5" hidden="1" x14ac:dyDescent="0.9">
      <c r="A298" s="111" t="str">
        <f>'PLANTILLA V6'!A298</f>
        <v>Re</v>
      </c>
      <c r="B298" s="111" t="str">
        <f>'PLANTILLA V6'!B298</f>
        <v>Lámina de cartón de 3mm de espesor de 95 x 65 cm</v>
      </c>
      <c r="C298" s="119">
        <f>'PLANTILLA V6'!C298</f>
        <v>1</v>
      </c>
      <c r="D298" s="111" t="str">
        <f>'PLANTILLA V6'!D298</f>
        <v>pza</v>
      </c>
      <c r="E298" s="119">
        <v>0</v>
      </c>
      <c r="F298" s="111" t="b">
        <v>0</v>
      </c>
      <c r="G298" s="111" t="b">
        <v>0</v>
      </c>
      <c r="H298" s="111" t="b">
        <v>0</v>
      </c>
      <c r="I298" s="111" t="b">
        <v>0</v>
      </c>
      <c r="J298" s="114" t="e">
        <f t="shared" ca="1" si="1"/>
        <v>#NAME?</v>
      </c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21.5" hidden="1" x14ac:dyDescent="0.9">
      <c r="A299" s="111" t="str">
        <f>'PLANTILLA V6'!A299</f>
        <v>Re</v>
      </c>
      <c r="B299" s="111" t="str">
        <f>'PLANTILLA V6'!B299</f>
        <v>Hojas de plantas</v>
      </c>
      <c r="C299" s="119">
        <f>'PLANTILLA V6'!C299</f>
        <v>1</v>
      </c>
      <c r="D299" s="111" t="str">
        <f>'PLANTILLA V6'!D299</f>
        <v>pza</v>
      </c>
      <c r="E299" s="119">
        <v>0</v>
      </c>
      <c r="F299" s="111" t="b">
        <v>0</v>
      </c>
      <c r="G299" s="111" t="b">
        <v>0</v>
      </c>
      <c r="H299" s="111" t="b">
        <v>0</v>
      </c>
      <c r="I299" s="111" t="b">
        <v>0</v>
      </c>
      <c r="J299" s="114" t="e">
        <f t="shared" ca="1" si="1"/>
        <v>#NAME?</v>
      </c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21.5" x14ac:dyDescent="0.9">
      <c r="A300" s="67" t="str">
        <f>'PLANTILLA V6'!A300</f>
        <v>Re</v>
      </c>
      <c r="B300" s="67" t="str">
        <f>'PLANTILLA V6'!B300</f>
        <v>Vaso pequeño de plástico desechable (30 ml o 1 oz aprox)</v>
      </c>
      <c r="C300" s="28">
        <f>'PLANTILLA V6'!C300</f>
        <v>1</v>
      </c>
      <c r="D300" s="67" t="str">
        <f>'PLANTILLA V6'!D300</f>
        <v>pza</v>
      </c>
      <c r="E300" s="28">
        <v>1</v>
      </c>
      <c r="F300" s="67" t="b">
        <v>0</v>
      </c>
      <c r="G300" s="67" t="b">
        <v>0</v>
      </c>
      <c r="H300" s="67" t="b">
        <v>1</v>
      </c>
      <c r="I300" s="67" t="b">
        <v>0</v>
      </c>
      <c r="J300" s="114" cm="1">
        <f t="array" ref="J300">_xlfn.IFS(LEN(A300)&gt;2,A301,SUM(E300:I300)=0,0,F300,$F$7*F300*E300,G300,$G$7*G300*E300,AND(H300,A300="Co"),$H$7*H300*E300,AND(H300,A300="Re"),$H$7*H300*E300,H300,$J$7*H300*E300,I300,$I$7*I300*E300)</f>
        <v>12.5</v>
      </c>
      <c r="K300" s="12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</row>
    <row r="301" spans="1:26" ht="21.5" hidden="1" x14ac:dyDescent="0.9">
      <c r="A301" s="111" t="str">
        <f>'PLANTILLA V6'!A301</f>
        <v>Re</v>
      </c>
      <c r="B301" s="111">
        <f>'PLANTILLA V6'!B301</f>
        <v>0</v>
      </c>
      <c r="C301" s="119">
        <f>'PLANTILLA V6'!C301</f>
        <v>1</v>
      </c>
      <c r="D301" s="111" t="str">
        <f>'PLANTILLA V6'!D301</f>
        <v>pza</v>
      </c>
      <c r="E301" s="119">
        <v>0</v>
      </c>
      <c r="F301" s="111" t="b">
        <v>0</v>
      </c>
      <c r="G301" s="111" t="b">
        <v>0</v>
      </c>
      <c r="H301" s="111" t="b">
        <v>0</v>
      </c>
      <c r="I301" s="111" t="b">
        <v>0</v>
      </c>
      <c r="J301" s="114" t="e">
        <f t="shared" ca="1" si="1"/>
        <v>#NAME?</v>
      </c>
      <c r="K301" s="117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21.5" hidden="1" x14ac:dyDescent="0.9">
      <c r="A302" s="111">
        <f>'PLANTILLA V6'!A302</f>
        <v>0</v>
      </c>
      <c r="B302" s="111">
        <f>'PLANTILLA V6'!B302</f>
        <v>0</v>
      </c>
      <c r="C302" s="119">
        <f>'PLANTILLA V6'!C302</f>
        <v>1</v>
      </c>
      <c r="D302" s="111" t="str">
        <f>'PLANTILLA V6'!D302</f>
        <v>pza</v>
      </c>
      <c r="E302" s="119">
        <v>0</v>
      </c>
      <c r="F302" s="111" t="b">
        <v>0</v>
      </c>
      <c r="G302" s="111" t="b">
        <v>0</v>
      </c>
      <c r="H302" s="111" t="b">
        <v>0</v>
      </c>
      <c r="I302" s="111" t="b">
        <v>0</v>
      </c>
      <c r="J302" s="114" t="e">
        <f t="shared" ca="1" si="1"/>
        <v>#NAME?</v>
      </c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21.5" hidden="1" x14ac:dyDescent="0.9">
      <c r="A303" s="111">
        <f>'PLANTILLA V6'!A303</f>
        <v>0</v>
      </c>
      <c r="B303" s="111">
        <f>'PLANTILLA V6'!B303</f>
        <v>0</v>
      </c>
      <c r="C303" s="119">
        <f>'PLANTILLA V6'!C303</f>
        <v>1</v>
      </c>
      <c r="D303" s="111" t="str">
        <f>'PLANTILLA V6'!D303</f>
        <v>pza</v>
      </c>
      <c r="E303" s="119">
        <v>0</v>
      </c>
      <c r="F303" s="111" t="b">
        <v>0</v>
      </c>
      <c r="G303" s="111" t="b">
        <v>0</v>
      </c>
      <c r="H303" s="111" t="b">
        <v>0</v>
      </c>
      <c r="I303" s="111" t="b">
        <v>0</v>
      </c>
      <c r="J303" s="114" t="e">
        <f t="shared" ca="1" si="1"/>
        <v>#NAME?</v>
      </c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21.5" hidden="1" x14ac:dyDescent="0.9">
      <c r="A304" s="111">
        <f>'PLANTILLA V6'!A304</f>
        <v>0</v>
      </c>
      <c r="B304" s="111">
        <f>'PLANTILLA V6'!B304</f>
        <v>0</v>
      </c>
      <c r="C304" s="119">
        <f>'PLANTILLA V6'!C304</f>
        <v>1</v>
      </c>
      <c r="D304" s="111" t="str">
        <f>'PLANTILLA V6'!D304</f>
        <v>pza</v>
      </c>
      <c r="E304" s="119">
        <v>0</v>
      </c>
      <c r="F304" s="111" t="b">
        <v>0</v>
      </c>
      <c r="G304" s="111" t="b">
        <v>0</v>
      </c>
      <c r="H304" s="111" t="b">
        <v>0</v>
      </c>
      <c r="I304" s="111" t="b">
        <v>0</v>
      </c>
      <c r="J304" s="114" t="e">
        <f t="shared" ca="1" si="1"/>
        <v>#NAME?</v>
      </c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21.5" hidden="1" x14ac:dyDescent="0.9">
      <c r="A305" s="111">
        <f>'PLANTILLA V6'!A305</f>
        <v>0</v>
      </c>
      <c r="B305" s="111">
        <f>'PLANTILLA V6'!B305</f>
        <v>0</v>
      </c>
      <c r="C305" s="119">
        <f>'PLANTILLA V6'!C305</f>
        <v>1</v>
      </c>
      <c r="D305" s="111" t="str">
        <f>'PLANTILLA V6'!D305</f>
        <v>pza</v>
      </c>
      <c r="E305" s="119">
        <v>0</v>
      </c>
      <c r="F305" s="111" t="b">
        <v>0</v>
      </c>
      <c r="G305" s="111" t="b">
        <v>0</v>
      </c>
      <c r="H305" s="111" t="b">
        <v>0</v>
      </c>
      <c r="I305" s="111" t="b">
        <v>0</v>
      </c>
      <c r="J305" s="114" t="e">
        <f t="shared" ca="1" si="1"/>
        <v>#NAME?</v>
      </c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21.5" hidden="1" x14ac:dyDescent="0.9">
      <c r="A306" s="111">
        <f>'PLANTILLA V6'!A306</f>
        <v>0</v>
      </c>
      <c r="B306" s="111">
        <f>'PLANTILLA V6'!B306</f>
        <v>0</v>
      </c>
      <c r="C306" s="119">
        <f>'PLANTILLA V6'!C306</f>
        <v>1</v>
      </c>
      <c r="D306" s="111" t="str">
        <f>'PLANTILLA V6'!D306</f>
        <v>pza</v>
      </c>
      <c r="E306" s="119">
        <v>0</v>
      </c>
      <c r="F306" s="111" t="b">
        <v>0</v>
      </c>
      <c r="G306" s="111" t="b">
        <v>0</v>
      </c>
      <c r="H306" s="111" t="b">
        <v>0</v>
      </c>
      <c r="I306" s="111" t="b">
        <v>0</v>
      </c>
      <c r="J306" s="114" t="e">
        <f t="shared" ca="1" si="1"/>
        <v>#NAME?</v>
      </c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21.5" hidden="1" x14ac:dyDescent="0.9">
      <c r="A307" s="111">
        <f>'PLANTILLA V6'!A307</f>
        <v>0</v>
      </c>
      <c r="B307" s="111">
        <f>'PLANTILLA V6'!B307</f>
        <v>0</v>
      </c>
      <c r="C307" s="119">
        <f>'PLANTILLA V6'!C307</f>
        <v>1</v>
      </c>
      <c r="D307" s="111" t="str">
        <f>'PLANTILLA V6'!D307</f>
        <v>pza</v>
      </c>
      <c r="E307" s="119">
        <v>0</v>
      </c>
      <c r="F307" s="111" t="b">
        <v>0</v>
      </c>
      <c r="G307" s="111" t="b">
        <v>0</v>
      </c>
      <c r="H307" s="111" t="b">
        <v>0</v>
      </c>
      <c r="I307" s="111" t="b">
        <v>0</v>
      </c>
      <c r="J307" s="114" t="e">
        <f t="shared" ca="1" si="1"/>
        <v>#NAME?</v>
      </c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21.5" hidden="1" x14ac:dyDescent="0.9">
      <c r="A308" s="111">
        <f>'PLANTILLA V6'!A308</f>
        <v>0</v>
      </c>
      <c r="B308" s="111">
        <f>'PLANTILLA V6'!B308</f>
        <v>0</v>
      </c>
      <c r="C308" s="119">
        <f>'PLANTILLA V6'!C308</f>
        <v>1</v>
      </c>
      <c r="D308" s="111" t="str">
        <f>'PLANTILLA V6'!D308</f>
        <v>pza</v>
      </c>
      <c r="E308" s="119">
        <v>0</v>
      </c>
      <c r="F308" s="111" t="b">
        <v>0</v>
      </c>
      <c r="G308" s="111" t="b">
        <v>0</v>
      </c>
      <c r="H308" s="111" t="b">
        <v>0</v>
      </c>
      <c r="I308" s="111" t="b">
        <v>0</v>
      </c>
      <c r="J308" s="114" t="e">
        <f t="shared" ca="1" si="1"/>
        <v>#NAME?</v>
      </c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21.5" hidden="1" x14ac:dyDescent="0.9">
      <c r="A309" s="111">
        <f>'PLANTILLA V6'!A309</f>
        <v>0</v>
      </c>
      <c r="B309" s="111">
        <f>'PLANTILLA V6'!B309</f>
        <v>0</v>
      </c>
      <c r="C309" s="119">
        <f>'PLANTILLA V6'!C309</f>
        <v>1</v>
      </c>
      <c r="D309" s="111" t="str">
        <f>'PLANTILLA V6'!D309</f>
        <v>pza</v>
      </c>
      <c r="E309" s="119">
        <v>0</v>
      </c>
      <c r="F309" s="111" t="b">
        <v>0</v>
      </c>
      <c r="G309" s="111" t="b">
        <v>0</v>
      </c>
      <c r="H309" s="111" t="b">
        <v>0</v>
      </c>
      <c r="I309" s="111" t="b">
        <v>0</v>
      </c>
      <c r="J309" s="114" t="e">
        <f t="shared" ca="1" si="1"/>
        <v>#NAME?</v>
      </c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21.5" hidden="1" x14ac:dyDescent="0.9">
      <c r="A310" s="111">
        <f>'PLANTILLA V6'!A310</f>
        <v>0</v>
      </c>
      <c r="B310" s="111">
        <f>'PLANTILLA V6'!B310</f>
        <v>0</v>
      </c>
      <c r="C310" s="119">
        <f>'PLANTILLA V6'!C310</f>
        <v>1</v>
      </c>
      <c r="D310" s="111" t="str">
        <f>'PLANTILLA V6'!D310</f>
        <v>pza</v>
      </c>
      <c r="E310" s="119">
        <v>0</v>
      </c>
      <c r="F310" s="111" t="b">
        <v>0</v>
      </c>
      <c r="G310" s="111" t="b">
        <v>0</v>
      </c>
      <c r="H310" s="111" t="b">
        <v>0</v>
      </c>
      <c r="I310" s="111" t="b">
        <v>0</v>
      </c>
      <c r="J310" s="114" t="e">
        <f t="shared" ca="1" si="1"/>
        <v>#NAME?</v>
      </c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21.5" hidden="1" x14ac:dyDescent="0.9">
      <c r="A311" s="111">
        <f>'PLANTILLA V6'!A311</f>
        <v>0</v>
      </c>
      <c r="B311" s="111">
        <f>'PLANTILLA V6'!B311</f>
        <v>0</v>
      </c>
      <c r="C311" s="119">
        <f>'PLANTILLA V6'!C311</f>
        <v>1</v>
      </c>
      <c r="D311" s="111" t="str">
        <f>'PLANTILLA V6'!D311</f>
        <v>pza</v>
      </c>
      <c r="E311" s="119">
        <v>0</v>
      </c>
      <c r="F311" s="111" t="b">
        <v>0</v>
      </c>
      <c r="G311" s="111" t="b">
        <v>0</v>
      </c>
      <c r="H311" s="111" t="b">
        <v>0</v>
      </c>
      <c r="I311" s="111" t="b">
        <v>0</v>
      </c>
      <c r="J311" s="114" t="e">
        <f t="shared" ca="1" si="1"/>
        <v>#NAME?</v>
      </c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21.5" hidden="1" x14ac:dyDescent="0.9">
      <c r="A312" s="111">
        <f>'PLANTILLA V6'!A312</f>
        <v>0</v>
      </c>
      <c r="B312" s="111">
        <f>'PLANTILLA V6'!B312</f>
        <v>0</v>
      </c>
      <c r="C312" s="119">
        <f>'PLANTILLA V6'!C312</f>
        <v>1</v>
      </c>
      <c r="D312" s="111" t="str">
        <f>'PLANTILLA V6'!D312</f>
        <v>pza</v>
      </c>
      <c r="E312" s="119">
        <v>0</v>
      </c>
      <c r="F312" s="111" t="b">
        <v>0</v>
      </c>
      <c r="G312" s="111" t="b">
        <v>0</v>
      </c>
      <c r="H312" s="111" t="b">
        <v>0</v>
      </c>
      <c r="I312" s="111" t="b">
        <v>0</v>
      </c>
      <c r="J312" s="114" t="e">
        <f t="shared" ca="1" si="1"/>
        <v>#NAME?</v>
      </c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21.5" hidden="1" x14ac:dyDescent="0.9">
      <c r="A313" s="111">
        <f>'PLANTILLA V6'!A313</f>
        <v>0</v>
      </c>
      <c r="B313" s="111">
        <f>'PLANTILLA V6'!B313</f>
        <v>0</v>
      </c>
      <c r="C313" s="119">
        <f>'PLANTILLA V6'!C313</f>
        <v>1</v>
      </c>
      <c r="D313" s="111" t="str">
        <f>'PLANTILLA V6'!D313</f>
        <v>pza</v>
      </c>
      <c r="E313" s="119">
        <v>0</v>
      </c>
      <c r="F313" s="111" t="b">
        <v>0</v>
      </c>
      <c r="G313" s="111" t="b">
        <v>0</v>
      </c>
      <c r="H313" s="111" t="b">
        <v>0</v>
      </c>
      <c r="I313" s="111" t="b">
        <v>0</v>
      </c>
      <c r="J313" s="114" t="e">
        <f t="shared" ca="1" si="1"/>
        <v>#NAME?</v>
      </c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21.5" hidden="1" x14ac:dyDescent="0.9">
      <c r="A314" s="111">
        <f>'PLANTILLA V6'!A314</f>
        <v>0</v>
      </c>
      <c r="B314" s="111">
        <f>'PLANTILLA V6'!B314</f>
        <v>0</v>
      </c>
      <c r="C314" s="119">
        <f>'PLANTILLA V6'!C314</f>
        <v>1</v>
      </c>
      <c r="D314" s="111" t="str">
        <f>'PLANTILLA V6'!D314</f>
        <v>pza</v>
      </c>
      <c r="E314" s="119">
        <v>0</v>
      </c>
      <c r="F314" s="111" t="b">
        <v>0</v>
      </c>
      <c r="G314" s="111" t="b">
        <v>0</v>
      </c>
      <c r="H314" s="111" t="b">
        <v>0</v>
      </c>
      <c r="I314" s="111" t="b">
        <v>0</v>
      </c>
      <c r="J314" s="114" t="e">
        <f t="shared" ca="1" si="1"/>
        <v>#NAME?</v>
      </c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21.5" hidden="1" x14ac:dyDescent="0.9">
      <c r="A315" s="111">
        <f>'PLANTILLA V6'!A315</f>
        <v>0</v>
      </c>
      <c r="B315" s="111">
        <f>'PLANTILLA V6'!B315</f>
        <v>0</v>
      </c>
      <c r="C315" s="119">
        <f>'PLANTILLA V6'!C315</f>
        <v>1</v>
      </c>
      <c r="D315" s="111" t="str">
        <f>'PLANTILLA V6'!D315</f>
        <v>pza</v>
      </c>
      <c r="E315" s="119">
        <v>0</v>
      </c>
      <c r="F315" s="111" t="b">
        <v>0</v>
      </c>
      <c r="G315" s="111" t="b">
        <v>0</v>
      </c>
      <c r="H315" s="111" t="b">
        <v>0</v>
      </c>
      <c r="I315" s="111" t="b">
        <v>0</v>
      </c>
      <c r="J315" s="114" t="e">
        <f t="shared" ca="1" si="1"/>
        <v>#NAME?</v>
      </c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21.5" hidden="1" x14ac:dyDescent="0.9">
      <c r="A316" s="111">
        <f>'PLANTILLA V6'!A316</f>
        <v>0</v>
      </c>
      <c r="B316" s="111">
        <f>'PLANTILLA V6'!B316</f>
        <v>0</v>
      </c>
      <c r="C316" s="119">
        <f>'PLANTILLA V6'!C316</f>
        <v>1</v>
      </c>
      <c r="D316" s="111" t="str">
        <f>'PLANTILLA V6'!D316</f>
        <v>pza</v>
      </c>
      <c r="E316" s="119">
        <v>0</v>
      </c>
      <c r="F316" s="111" t="b">
        <v>0</v>
      </c>
      <c r="G316" s="111" t="b">
        <v>0</v>
      </c>
      <c r="H316" s="111" t="b">
        <v>0</v>
      </c>
      <c r="I316" s="111" t="b">
        <v>0</v>
      </c>
      <c r="J316" s="114" t="e">
        <f t="shared" ca="1" si="1"/>
        <v>#NAME?</v>
      </c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21.5" hidden="1" x14ac:dyDescent="0.9">
      <c r="A317" s="111">
        <f>'PLANTILLA V6'!A317</f>
        <v>0</v>
      </c>
      <c r="B317" s="111">
        <f>'PLANTILLA V6'!B317</f>
        <v>0</v>
      </c>
      <c r="C317" s="119">
        <f>'PLANTILLA V6'!C317</f>
        <v>1</v>
      </c>
      <c r="D317" s="111" t="str">
        <f>'PLANTILLA V6'!D317</f>
        <v>pza</v>
      </c>
      <c r="E317" s="119">
        <v>0</v>
      </c>
      <c r="F317" s="111" t="b">
        <v>0</v>
      </c>
      <c r="G317" s="111" t="b">
        <v>0</v>
      </c>
      <c r="H317" s="111" t="b">
        <v>0</v>
      </c>
      <c r="I317" s="111" t="b">
        <v>0</v>
      </c>
      <c r="J317" s="114" t="e">
        <f t="shared" ca="1" si="1"/>
        <v>#NAME?</v>
      </c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21.5" hidden="1" x14ac:dyDescent="0.9">
      <c r="A318" s="111">
        <f>'PLANTILLA V6'!A318</f>
        <v>0</v>
      </c>
      <c r="B318" s="111">
        <f>'PLANTILLA V6'!B318</f>
        <v>0</v>
      </c>
      <c r="C318" s="119">
        <f>'PLANTILLA V6'!C318</f>
        <v>1</v>
      </c>
      <c r="D318" s="111" t="str">
        <f>'PLANTILLA V6'!D318</f>
        <v>pza</v>
      </c>
      <c r="E318" s="119">
        <v>0</v>
      </c>
      <c r="F318" s="111" t="b">
        <v>0</v>
      </c>
      <c r="G318" s="111" t="b">
        <v>0</v>
      </c>
      <c r="H318" s="111" t="b">
        <v>0</v>
      </c>
      <c r="I318" s="111" t="b">
        <v>0</v>
      </c>
      <c r="J318" s="114" t="e">
        <f t="shared" ca="1" si="1"/>
        <v>#NAME?</v>
      </c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21.5" hidden="1" x14ac:dyDescent="0.9">
      <c r="A319" s="111">
        <f>'PLANTILLA V6'!A319</f>
        <v>0</v>
      </c>
      <c r="B319" s="111">
        <f>'PLANTILLA V6'!B319</f>
        <v>0</v>
      </c>
      <c r="C319" s="119">
        <f>'PLANTILLA V6'!C319</f>
        <v>1</v>
      </c>
      <c r="D319" s="111" t="str">
        <f>'PLANTILLA V6'!D319</f>
        <v>pza</v>
      </c>
      <c r="E319" s="119">
        <v>0</v>
      </c>
      <c r="F319" s="111" t="b">
        <v>0</v>
      </c>
      <c r="G319" s="111" t="b">
        <v>0</v>
      </c>
      <c r="H319" s="111" t="b">
        <v>0</v>
      </c>
      <c r="I319" s="111" t="b">
        <v>0</v>
      </c>
      <c r="J319" s="114" t="e">
        <f t="shared" ca="1" si="1"/>
        <v>#NAME?</v>
      </c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21.5" hidden="1" x14ac:dyDescent="0.9">
      <c r="A320" s="111">
        <f>'PLANTILLA V6'!A320</f>
        <v>0</v>
      </c>
      <c r="B320" s="111">
        <f>'PLANTILLA V6'!B320</f>
        <v>0</v>
      </c>
      <c r="C320" s="119">
        <f>'PLANTILLA V6'!C320</f>
        <v>1</v>
      </c>
      <c r="D320" s="111" t="str">
        <f>'PLANTILLA V6'!D320</f>
        <v>pza</v>
      </c>
      <c r="E320" s="119">
        <v>0</v>
      </c>
      <c r="F320" s="111" t="b">
        <v>0</v>
      </c>
      <c r="G320" s="111" t="b">
        <v>0</v>
      </c>
      <c r="H320" s="111" t="b">
        <v>0</v>
      </c>
      <c r="I320" s="111" t="b">
        <v>0</v>
      </c>
      <c r="J320" s="114" t="e">
        <f t="shared" ca="1" si="1"/>
        <v>#NAME?</v>
      </c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21.5" hidden="1" x14ac:dyDescent="0.9">
      <c r="A321" s="111">
        <f>'PLANTILLA V6'!A321</f>
        <v>0</v>
      </c>
      <c r="B321" s="111">
        <f>'PLANTILLA V6'!B321</f>
        <v>0</v>
      </c>
      <c r="C321" s="119">
        <f>'PLANTILLA V6'!C321</f>
        <v>1</v>
      </c>
      <c r="D321" s="111" t="str">
        <f>'PLANTILLA V6'!D321</f>
        <v>pza</v>
      </c>
      <c r="E321" s="119">
        <v>0</v>
      </c>
      <c r="F321" s="111" t="b">
        <v>0</v>
      </c>
      <c r="G321" s="111" t="b">
        <v>0</v>
      </c>
      <c r="H321" s="111" t="b">
        <v>0</v>
      </c>
      <c r="I321" s="111" t="b">
        <v>0</v>
      </c>
      <c r="J321" s="114" t="e">
        <f t="shared" ca="1" si="1"/>
        <v>#NAME?</v>
      </c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21.5" hidden="1" x14ac:dyDescent="0.9">
      <c r="A322" s="111">
        <f>'PLANTILLA V6'!A322</f>
        <v>0</v>
      </c>
      <c r="B322" s="111">
        <f>'PLANTILLA V6'!B322</f>
        <v>0</v>
      </c>
      <c r="C322" s="119">
        <f>'PLANTILLA V6'!C322</f>
        <v>1</v>
      </c>
      <c r="D322" s="111" t="str">
        <f>'PLANTILLA V6'!D322</f>
        <v>pza</v>
      </c>
      <c r="E322" s="119">
        <v>0</v>
      </c>
      <c r="F322" s="111" t="b">
        <v>0</v>
      </c>
      <c r="G322" s="111" t="b">
        <v>0</v>
      </c>
      <c r="H322" s="111" t="b">
        <v>0</v>
      </c>
      <c r="I322" s="111" t="b">
        <v>0</v>
      </c>
      <c r="J322" s="114" t="e">
        <f t="shared" ca="1" si="1"/>
        <v>#NAME?</v>
      </c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21.5" hidden="1" x14ac:dyDescent="0.9">
      <c r="A323" s="111">
        <f>'PLANTILLA V6'!A323</f>
        <v>0</v>
      </c>
      <c r="B323" s="111">
        <f>'PLANTILLA V6'!B323</f>
        <v>0</v>
      </c>
      <c r="C323" s="119">
        <f>'PLANTILLA V6'!C323</f>
        <v>1</v>
      </c>
      <c r="D323" s="111" t="str">
        <f>'PLANTILLA V6'!D323</f>
        <v>pza</v>
      </c>
      <c r="E323" s="119">
        <v>0</v>
      </c>
      <c r="F323" s="111" t="b">
        <v>0</v>
      </c>
      <c r="G323" s="111" t="b">
        <v>0</v>
      </c>
      <c r="H323" s="111" t="b">
        <v>0</v>
      </c>
      <c r="I323" s="111" t="b">
        <v>0</v>
      </c>
      <c r="J323" s="114" t="e">
        <f t="shared" ca="1" si="1"/>
        <v>#NAME?</v>
      </c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21.5" hidden="1" x14ac:dyDescent="0.9">
      <c r="A324" s="111">
        <f>'PLANTILLA V6'!A324</f>
        <v>0</v>
      </c>
      <c r="B324" s="111">
        <f>'PLANTILLA V6'!B324</f>
        <v>0</v>
      </c>
      <c r="C324" s="119">
        <f>'PLANTILLA V6'!C324</f>
        <v>1</v>
      </c>
      <c r="D324" s="111" t="str">
        <f>'PLANTILLA V6'!D324</f>
        <v>pza</v>
      </c>
      <c r="E324" s="119">
        <v>0</v>
      </c>
      <c r="F324" s="111" t="b">
        <v>0</v>
      </c>
      <c r="G324" s="111" t="b">
        <v>0</v>
      </c>
      <c r="H324" s="111" t="b">
        <v>0</v>
      </c>
      <c r="I324" s="111" t="b">
        <v>0</v>
      </c>
      <c r="J324" s="114" t="e">
        <f t="shared" ca="1" si="1"/>
        <v>#NAME?</v>
      </c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21.5" hidden="1" x14ac:dyDescent="0.9">
      <c r="A325" s="111">
        <f>'PLANTILLA V6'!A325</f>
        <v>0</v>
      </c>
      <c r="B325" s="111">
        <f>'PLANTILLA V6'!B325</f>
        <v>0</v>
      </c>
      <c r="C325" s="119">
        <f>'PLANTILLA V6'!C325</f>
        <v>1</v>
      </c>
      <c r="D325" s="111" t="str">
        <f>'PLANTILLA V6'!D325</f>
        <v>pza</v>
      </c>
      <c r="E325" s="119">
        <v>0</v>
      </c>
      <c r="F325" s="111" t="b">
        <v>0</v>
      </c>
      <c r="G325" s="111" t="b">
        <v>0</v>
      </c>
      <c r="H325" s="111" t="b">
        <v>0</v>
      </c>
      <c r="I325" s="111" t="b">
        <v>0</v>
      </c>
      <c r="J325" s="114" t="e">
        <f t="shared" ca="1" si="1"/>
        <v>#NAME?</v>
      </c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21.5" hidden="1" x14ac:dyDescent="0.9">
      <c r="A326" s="111">
        <f>'PLANTILLA V6'!A326</f>
        <v>0</v>
      </c>
      <c r="B326" s="111">
        <f>'PLANTILLA V6'!B326</f>
        <v>0</v>
      </c>
      <c r="C326" s="119">
        <f>'PLANTILLA V6'!C326</f>
        <v>1</v>
      </c>
      <c r="D326" s="111" t="str">
        <f>'PLANTILLA V6'!D326</f>
        <v>pza</v>
      </c>
      <c r="E326" s="119">
        <v>0</v>
      </c>
      <c r="F326" s="111" t="b">
        <v>0</v>
      </c>
      <c r="G326" s="111" t="b">
        <v>0</v>
      </c>
      <c r="H326" s="111" t="b">
        <v>0</v>
      </c>
      <c r="I326" s="111" t="b">
        <v>0</v>
      </c>
      <c r="J326" s="114" t="e">
        <f t="shared" ca="1" si="1"/>
        <v>#NAME?</v>
      </c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21.5" hidden="1" x14ac:dyDescent="0.9">
      <c r="A327" s="111">
        <f>'PLANTILLA V6'!A327</f>
        <v>0</v>
      </c>
      <c r="B327" s="111">
        <f>'PLANTILLA V6'!B327</f>
        <v>0</v>
      </c>
      <c r="C327" s="119">
        <f>'PLANTILLA V6'!C327</f>
        <v>1</v>
      </c>
      <c r="D327" s="111" t="str">
        <f>'PLANTILLA V6'!D327</f>
        <v>pza</v>
      </c>
      <c r="E327" s="119">
        <v>0</v>
      </c>
      <c r="F327" s="111" t="b">
        <v>0</v>
      </c>
      <c r="G327" s="111" t="b">
        <v>0</v>
      </c>
      <c r="H327" s="111" t="b">
        <v>0</v>
      </c>
      <c r="I327" s="111" t="b">
        <v>0</v>
      </c>
      <c r="J327" s="114" t="e">
        <f t="shared" ca="1" si="1"/>
        <v>#NAME?</v>
      </c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21.5" hidden="1" x14ac:dyDescent="0.9">
      <c r="A328" s="111">
        <f>'PLANTILLA V6'!A328</f>
        <v>0</v>
      </c>
      <c r="B328" s="111">
        <f>'PLANTILLA V6'!B328</f>
        <v>0</v>
      </c>
      <c r="C328" s="119">
        <f>'PLANTILLA V6'!C328</f>
        <v>1</v>
      </c>
      <c r="D328" s="111" t="str">
        <f>'PLANTILLA V6'!D328</f>
        <v>pza</v>
      </c>
      <c r="E328" s="119">
        <v>0</v>
      </c>
      <c r="F328" s="111" t="b">
        <v>0</v>
      </c>
      <c r="G328" s="111" t="b">
        <v>0</v>
      </c>
      <c r="H328" s="111" t="b">
        <v>0</v>
      </c>
      <c r="I328" s="111" t="b">
        <v>0</v>
      </c>
      <c r="J328" s="114" t="e">
        <f t="shared" ca="1" si="1"/>
        <v>#NAME?</v>
      </c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21.5" hidden="1" x14ac:dyDescent="0.9">
      <c r="A329" s="111">
        <f>'PLANTILLA V6'!A329</f>
        <v>0</v>
      </c>
      <c r="B329" s="111">
        <f>'PLANTILLA V6'!B329</f>
        <v>0</v>
      </c>
      <c r="C329" s="119">
        <f>'PLANTILLA V6'!C329</f>
        <v>1</v>
      </c>
      <c r="D329" s="111" t="str">
        <f>'PLANTILLA V6'!D329</f>
        <v>pza</v>
      </c>
      <c r="E329" s="119">
        <v>0</v>
      </c>
      <c r="F329" s="111" t="b">
        <v>0</v>
      </c>
      <c r="G329" s="111" t="b">
        <v>0</v>
      </c>
      <c r="H329" s="111" t="b">
        <v>0</v>
      </c>
      <c r="I329" s="111" t="b">
        <v>0</v>
      </c>
      <c r="J329" s="114" t="e">
        <f t="shared" ca="1" si="1"/>
        <v>#NAME?</v>
      </c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21.5" hidden="1" x14ac:dyDescent="0.9">
      <c r="A330" s="111">
        <f>'PLANTILLA V6'!A330</f>
        <v>0</v>
      </c>
      <c r="B330" s="111">
        <f>'PLANTILLA V6'!B330</f>
        <v>0</v>
      </c>
      <c r="C330" s="119">
        <f>'PLANTILLA V6'!C330</f>
        <v>1</v>
      </c>
      <c r="D330" s="111" t="str">
        <f>'PLANTILLA V6'!D330</f>
        <v>pza</v>
      </c>
      <c r="E330" s="119">
        <v>0</v>
      </c>
      <c r="F330" s="111" t="b">
        <v>0</v>
      </c>
      <c r="G330" s="111" t="b">
        <v>0</v>
      </c>
      <c r="H330" s="111" t="b">
        <v>0</v>
      </c>
      <c r="I330" s="111" t="b">
        <v>0</v>
      </c>
      <c r="J330" s="114" t="e">
        <f t="shared" ca="1" si="1"/>
        <v>#NAME?</v>
      </c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21.5" hidden="1" x14ac:dyDescent="0.9">
      <c r="A331" s="111">
        <f>'PLANTILLA V6'!A331</f>
        <v>0</v>
      </c>
      <c r="B331" s="111">
        <f>'PLANTILLA V6'!B331</f>
        <v>0</v>
      </c>
      <c r="C331" s="119">
        <f>'PLANTILLA V6'!C331</f>
        <v>1</v>
      </c>
      <c r="D331" s="111" t="str">
        <f>'PLANTILLA V6'!D331</f>
        <v>pza</v>
      </c>
      <c r="E331" s="119">
        <v>0</v>
      </c>
      <c r="F331" s="111" t="b">
        <v>0</v>
      </c>
      <c r="G331" s="111" t="b">
        <v>0</v>
      </c>
      <c r="H331" s="111" t="b">
        <v>0</v>
      </c>
      <c r="I331" s="111" t="b">
        <v>0</v>
      </c>
      <c r="J331" s="114" t="e">
        <f t="shared" ca="1" si="1"/>
        <v>#NAME?</v>
      </c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21.5" hidden="1" x14ac:dyDescent="0.9">
      <c r="A332" s="111">
        <f>'PLANTILLA V6'!A332</f>
        <v>0</v>
      </c>
      <c r="B332" s="111">
        <f>'PLANTILLA V6'!B332</f>
        <v>0</v>
      </c>
      <c r="C332" s="119">
        <f>'PLANTILLA V6'!C332</f>
        <v>1</v>
      </c>
      <c r="D332" s="111" t="str">
        <f>'PLANTILLA V6'!D332</f>
        <v>pza</v>
      </c>
      <c r="E332" s="119">
        <v>0</v>
      </c>
      <c r="F332" s="111" t="b">
        <v>0</v>
      </c>
      <c r="G332" s="111" t="b">
        <v>0</v>
      </c>
      <c r="H332" s="111" t="b">
        <v>0</v>
      </c>
      <c r="I332" s="111" t="b">
        <v>0</v>
      </c>
      <c r="J332" s="114" t="e">
        <f t="shared" ca="1" si="1"/>
        <v>#NAME?</v>
      </c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21.5" hidden="1" x14ac:dyDescent="0.9">
      <c r="A333" s="111">
        <f>'PLANTILLA V6'!A333</f>
        <v>0</v>
      </c>
      <c r="B333" s="111">
        <f>'PLANTILLA V6'!B333</f>
        <v>0</v>
      </c>
      <c r="C333" s="119">
        <f>'PLANTILLA V6'!C333</f>
        <v>1</v>
      </c>
      <c r="D333" s="111" t="str">
        <f>'PLANTILLA V6'!D333</f>
        <v>pza</v>
      </c>
      <c r="E333" s="119">
        <v>0</v>
      </c>
      <c r="F333" s="111" t="b">
        <v>0</v>
      </c>
      <c r="G333" s="111" t="b">
        <v>0</v>
      </c>
      <c r="H333" s="111" t="b">
        <v>0</v>
      </c>
      <c r="I333" s="111" t="b">
        <v>0</v>
      </c>
      <c r="J333" s="114" t="e">
        <f t="shared" ca="1" si="1"/>
        <v>#NAME?</v>
      </c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21.5" hidden="1" x14ac:dyDescent="0.9">
      <c r="A334" s="111">
        <f>'PLANTILLA V6'!A334</f>
        <v>0</v>
      </c>
      <c r="B334" s="111">
        <f>'PLANTILLA V6'!B334</f>
        <v>0</v>
      </c>
      <c r="C334" s="119">
        <f>'PLANTILLA V6'!C334</f>
        <v>1</v>
      </c>
      <c r="D334" s="111" t="str">
        <f>'PLANTILLA V6'!D334</f>
        <v>pza</v>
      </c>
      <c r="E334" s="119">
        <v>0</v>
      </c>
      <c r="F334" s="111" t="b">
        <v>0</v>
      </c>
      <c r="G334" s="111" t="b">
        <v>0</v>
      </c>
      <c r="H334" s="111" t="b">
        <v>0</v>
      </c>
      <c r="I334" s="111" t="b">
        <v>0</v>
      </c>
      <c r="J334" s="114" t="e">
        <f t="shared" ca="1" si="1"/>
        <v>#NAME?</v>
      </c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21.5" hidden="1" x14ac:dyDescent="0.9">
      <c r="A335" s="111">
        <f>'PLANTILLA V6'!A335</f>
        <v>0</v>
      </c>
      <c r="B335" s="111">
        <f>'PLANTILLA V6'!B335</f>
        <v>0</v>
      </c>
      <c r="C335" s="119">
        <f>'PLANTILLA V6'!C335</f>
        <v>1</v>
      </c>
      <c r="D335" s="111" t="str">
        <f>'PLANTILLA V6'!D335</f>
        <v>pza</v>
      </c>
      <c r="E335" s="119">
        <v>0</v>
      </c>
      <c r="F335" s="111" t="b">
        <v>0</v>
      </c>
      <c r="G335" s="111" t="b">
        <v>0</v>
      </c>
      <c r="H335" s="111" t="b">
        <v>0</v>
      </c>
      <c r="I335" s="111" t="b">
        <v>0</v>
      </c>
      <c r="J335" s="114" t="e">
        <f t="shared" ca="1" si="1"/>
        <v>#NAME?</v>
      </c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21.5" hidden="1" x14ac:dyDescent="0.9">
      <c r="A336" s="111">
        <f>'PLANTILLA V6'!A336</f>
        <v>0</v>
      </c>
      <c r="B336" s="111">
        <f>'PLANTILLA V6'!B336</f>
        <v>0</v>
      </c>
      <c r="C336" s="119">
        <f>'PLANTILLA V6'!C336</f>
        <v>1</v>
      </c>
      <c r="D336" s="111" t="str">
        <f>'PLANTILLA V6'!D336</f>
        <v>pza</v>
      </c>
      <c r="E336" s="119">
        <v>0</v>
      </c>
      <c r="F336" s="111" t="b">
        <v>0</v>
      </c>
      <c r="G336" s="111" t="b">
        <v>0</v>
      </c>
      <c r="H336" s="111" t="b">
        <v>0</v>
      </c>
      <c r="I336" s="111" t="b">
        <v>0</v>
      </c>
      <c r="J336" s="114" t="e">
        <f t="shared" ca="1" si="1"/>
        <v>#NAME?</v>
      </c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21.5" hidden="1" x14ac:dyDescent="0.9">
      <c r="A337" s="111">
        <f>'PLANTILLA V6'!A337</f>
        <v>0</v>
      </c>
      <c r="B337" s="111">
        <f>'PLANTILLA V6'!B337</f>
        <v>0</v>
      </c>
      <c r="C337" s="119">
        <f>'PLANTILLA V6'!C337</f>
        <v>1</v>
      </c>
      <c r="D337" s="111" t="str">
        <f>'PLANTILLA V6'!D337</f>
        <v>pza</v>
      </c>
      <c r="E337" s="119">
        <v>0</v>
      </c>
      <c r="F337" s="111" t="b">
        <v>0</v>
      </c>
      <c r="G337" s="111" t="b">
        <v>0</v>
      </c>
      <c r="H337" s="111" t="b">
        <v>0</v>
      </c>
      <c r="I337" s="111" t="b">
        <v>0</v>
      </c>
      <c r="J337" s="114" t="e">
        <f t="shared" ca="1" si="1"/>
        <v>#NAME?</v>
      </c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21.5" hidden="1" x14ac:dyDescent="0.9">
      <c r="A338" s="111">
        <f>'PLANTILLA V6'!A338</f>
        <v>0</v>
      </c>
      <c r="B338" s="111">
        <f>'PLANTILLA V6'!B338</f>
        <v>0</v>
      </c>
      <c r="C338" s="119">
        <f>'PLANTILLA V6'!C338</f>
        <v>1</v>
      </c>
      <c r="D338" s="111" t="str">
        <f>'PLANTILLA V6'!D338</f>
        <v>pza</v>
      </c>
      <c r="E338" s="119">
        <v>0</v>
      </c>
      <c r="F338" s="111" t="b">
        <v>0</v>
      </c>
      <c r="G338" s="111" t="b">
        <v>0</v>
      </c>
      <c r="H338" s="111" t="b">
        <v>0</v>
      </c>
      <c r="I338" s="111" t="b">
        <v>0</v>
      </c>
      <c r="J338" s="114" t="e">
        <f t="shared" ca="1" si="1"/>
        <v>#NAME?</v>
      </c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21.5" hidden="1" x14ac:dyDescent="0.9">
      <c r="A339" s="111">
        <f>'PLANTILLA V6'!A339</f>
        <v>0</v>
      </c>
      <c r="B339" s="111">
        <f>'PLANTILLA V6'!B339</f>
        <v>0</v>
      </c>
      <c r="C339" s="111">
        <f>'PLANTILLA V6'!C339</f>
        <v>0</v>
      </c>
      <c r="D339" s="111">
        <f>'PLANTILLA V6'!D339</f>
        <v>0</v>
      </c>
      <c r="E339" s="119"/>
      <c r="F339" s="111"/>
      <c r="G339" s="111"/>
      <c r="H339" s="111"/>
      <c r="I339" s="111"/>
      <c r="J339" s="114" t="e">
        <f t="shared" ca="1" si="1"/>
        <v>#NAME?</v>
      </c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21.5" hidden="1" x14ac:dyDescent="0.9">
      <c r="A340" s="111">
        <f>'PLANTILLA V6'!A340</f>
        <v>0</v>
      </c>
      <c r="B340" s="111">
        <f>'PLANTILLA V6'!B340</f>
        <v>0</v>
      </c>
      <c r="C340" s="111">
        <f>'PLANTILLA V6'!C340</f>
        <v>0</v>
      </c>
      <c r="D340" s="111">
        <f>'PLANTILLA V6'!D340</f>
        <v>0</v>
      </c>
      <c r="E340" s="119"/>
      <c r="F340" s="111"/>
      <c r="G340" s="111"/>
      <c r="H340" s="111"/>
      <c r="I340" s="111"/>
      <c r="J340" s="114" t="e">
        <f t="shared" ca="1" si="1"/>
        <v>#NAME?</v>
      </c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21.5" hidden="1" x14ac:dyDescent="0.9">
      <c r="A341" s="111">
        <f>'PLANTILLA V6'!A341</f>
        <v>0</v>
      </c>
      <c r="B341" s="111">
        <f>'PLANTILLA V6'!B341</f>
        <v>0</v>
      </c>
      <c r="C341" s="111">
        <f>'PLANTILLA V6'!C341</f>
        <v>0</v>
      </c>
      <c r="D341" s="111">
        <f>'PLANTILLA V6'!D341</f>
        <v>0</v>
      </c>
      <c r="E341" s="119"/>
      <c r="F341" s="111"/>
      <c r="G341" s="111"/>
      <c r="H341" s="111"/>
      <c r="I341" s="111"/>
      <c r="J341" s="114" t="e">
        <f t="shared" ca="1" si="1"/>
        <v>#NAME?</v>
      </c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21.5" hidden="1" x14ac:dyDescent="0.9">
      <c r="A342" s="111">
        <f>'PLANTILLA V6'!A342</f>
        <v>0</v>
      </c>
      <c r="B342" s="111">
        <f>'PLANTILLA V6'!B342</f>
        <v>0</v>
      </c>
      <c r="C342" s="111">
        <f>'PLANTILLA V6'!C342</f>
        <v>0</v>
      </c>
      <c r="D342" s="111">
        <f>'PLANTILLA V6'!D342</f>
        <v>0</v>
      </c>
      <c r="E342" s="119"/>
      <c r="F342" s="111"/>
      <c r="G342" s="111"/>
      <c r="H342" s="111"/>
      <c r="I342" s="111"/>
      <c r="J342" s="114" t="e">
        <f t="shared" ca="1" si="1"/>
        <v>#NAME?</v>
      </c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21.5" hidden="1" x14ac:dyDescent="0.9">
      <c r="A343" s="111">
        <f>'PLANTILLA V6'!A343</f>
        <v>0</v>
      </c>
      <c r="B343" s="111">
        <f>'PLANTILLA V6'!B343</f>
        <v>0</v>
      </c>
      <c r="C343" s="111">
        <f>'PLANTILLA V6'!C343</f>
        <v>0</v>
      </c>
      <c r="D343" s="111">
        <f>'PLANTILLA V6'!D343</f>
        <v>0</v>
      </c>
      <c r="E343" s="119"/>
      <c r="F343" s="111"/>
      <c r="G343" s="111"/>
      <c r="H343" s="111"/>
      <c r="I343" s="111"/>
      <c r="J343" s="114" t="e">
        <f t="shared" ca="1" si="1"/>
        <v>#NAME?</v>
      </c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21.5" hidden="1" x14ac:dyDescent="0.9">
      <c r="A344" s="111">
        <f>'PLANTILLA V6'!A344</f>
        <v>0</v>
      </c>
      <c r="B344" s="111">
        <f>'PLANTILLA V6'!B344</f>
        <v>0</v>
      </c>
      <c r="C344" s="111">
        <f>'PLANTILLA V6'!C344</f>
        <v>0</v>
      </c>
      <c r="D344" s="111">
        <f>'PLANTILLA V6'!D344</f>
        <v>0</v>
      </c>
      <c r="E344" s="119"/>
      <c r="F344" s="111"/>
      <c r="G344" s="111"/>
      <c r="H344" s="111"/>
      <c r="I344" s="111"/>
      <c r="J344" s="114" t="e">
        <f t="shared" ca="1" si="1"/>
        <v>#NAME?</v>
      </c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21.5" hidden="1" x14ac:dyDescent="0.9">
      <c r="A345" s="111">
        <f>'PLANTILLA V6'!A345</f>
        <v>0</v>
      </c>
      <c r="B345" s="111">
        <f>'PLANTILLA V6'!B345</f>
        <v>0</v>
      </c>
      <c r="C345" s="111">
        <f>'PLANTILLA V6'!C345</f>
        <v>0</v>
      </c>
      <c r="D345" s="111">
        <f>'PLANTILLA V6'!D345</f>
        <v>0</v>
      </c>
      <c r="E345" s="119"/>
      <c r="F345" s="111"/>
      <c r="G345" s="111"/>
      <c r="H345" s="111"/>
      <c r="I345" s="111"/>
      <c r="J345" s="114" t="e">
        <f t="shared" ca="1" si="1"/>
        <v>#NAME?</v>
      </c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21.5" hidden="1" x14ac:dyDescent="0.9">
      <c r="A346" s="111">
        <f>'PLANTILLA V6'!A346</f>
        <v>0</v>
      </c>
      <c r="B346" s="111">
        <f>'PLANTILLA V6'!B346</f>
        <v>0</v>
      </c>
      <c r="C346" s="111">
        <f>'PLANTILLA V6'!C346</f>
        <v>0</v>
      </c>
      <c r="D346" s="111">
        <f>'PLANTILLA V6'!D346</f>
        <v>0</v>
      </c>
      <c r="E346" s="119"/>
      <c r="F346" s="111"/>
      <c r="G346" s="111"/>
      <c r="H346" s="111"/>
      <c r="I346" s="111"/>
      <c r="J346" s="114" t="e">
        <f t="shared" ca="1" si="1"/>
        <v>#NAME?</v>
      </c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21.5" hidden="1" x14ac:dyDescent="0.9">
      <c r="A347" s="111">
        <f>'PLANTILLA V6'!A347</f>
        <v>0</v>
      </c>
      <c r="B347" s="111">
        <f>'PLANTILLA V6'!B347</f>
        <v>0</v>
      </c>
      <c r="C347" s="111">
        <f>'PLANTILLA V6'!C347</f>
        <v>0</v>
      </c>
      <c r="D347" s="111">
        <f>'PLANTILLA V6'!D347</f>
        <v>0</v>
      </c>
      <c r="E347" s="119"/>
      <c r="F347" s="111"/>
      <c r="G347" s="111"/>
      <c r="H347" s="111"/>
      <c r="I347" s="111"/>
      <c r="J347" s="114" t="e">
        <f t="shared" ca="1" si="1"/>
        <v>#NAME?</v>
      </c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21.5" hidden="1" x14ac:dyDescent="0.9">
      <c r="A348" s="111">
        <f>'PLANTILLA V6'!A348</f>
        <v>0</v>
      </c>
      <c r="B348" s="111">
        <f>'PLANTILLA V6'!B348</f>
        <v>0</v>
      </c>
      <c r="C348" s="111">
        <f>'PLANTILLA V6'!C348</f>
        <v>0</v>
      </c>
      <c r="D348" s="111">
        <f>'PLANTILLA V6'!D348</f>
        <v>0</v>
      </c>
      <c r="E348" s="119"/>
      <c r="F348" s="111"/>
      <c r="G348" s="111"/>
      <c r="H348" s="111"/>
      <c r="I348" s="111"/>
      <c r="J348" s="114" t="e">
        <f t="shared" ca="1" si="1"/>
        <v>#NAME?</v>
      </c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21.5" hidden="1" x14ac:dyDescent="0.9">
      <c r="A349" s="111">
        <f>'PLANTILLA V6'!A349</f>
        <v>0</v>
      </c>
      <c r="B349" s="111">
        <f>'PLANTILLA V6'!B349</f>
        <v>0</v>
      </c>
      <c r="C349" s="111">
        <f>'PLANTILLA V6'!C349</f>
        <v>0</v>
      </c>
      <c r="D349" s="111">
        <f>'PLANTILLA V6'!D349</f>
        <v>0</v>
      </c>
      <c r="E349" s="119"/>
      <c r="F349" s="111"/>
      <c r="G349" s="111"/>
      <c r="H349" s="111"/>
      <c r="I349" s="111"/>
      <c r="J349" s="114" t="e">
        <f t="shared" ca="1" si="1"/>
        <v>#NAME?</v>
      </c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21.5" hidden="1" x14ac:dyDescent="0.9">
      <c r="A350" s="111">
        <f>'PLANTILLA V6'!A350</f>
        <v>0</v>
      </c>
      <c r="B350" s="111">
        <f>'PLANTILLA V6'!B350</f>
        <v>0</v>
      </c>
      <c r="C350" s="111">
        <f>'PLANTILLA V6'!C350</f>
        <v>0</v>
      </c>
      <c r="D350" s="111">
        <f>'PLANTILLA V6'!D350</f>
        <v>0</v>
      </c>
      <c r="E350" s="119"/>
      <c r="F350" s="111"/>
      <c r="G350" s="111"/>
      <c r="H350" s="111"/>
      <c r="I350" s="111"/>
      <c r="J350" s="114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21.5" hidden="1" x14ac:dyDescent="0.9">
      <c r="A351" s="111">
        <f>'PLANTILLA V6'!A351</f>
        <v>0</v>
      </c>
      <c r="B351" s="111">
        <f>'PLANTILLA V6'!B351</f>
        <v>0</v>
      </c>
      <c r="C351" s="111">
        <f>'PLANTILLA V6'!C351</f>
        <v>0</v>
      </c>
      <c r="D351" s="111">
        <f>'PLANTILLA V6'!D351</f>
        <v>0</v>
      </c>
      <c r="E351" s="119"/>
      <c r="F351" s="111"/>
      <c r="G351" s="111"/>
      <c r="H351" s="111"/>
      <c r="I351" s="111"/>
      <c r="J351" s="114">
        <f t="shared" ref="J351:J366" si="2">(($F$7*F351)+($G$7*G351)+($H$7* H351)+($I$7*I351))*E351</f>
        <v>0</v>
      </c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21.5" hidden="1" x14ac:dyDescent="0.9">
      <c r="A352" s="111">
        <f>'PLANTILLA V6'!A352</f>
        <v>0</v>
      </c>
      <c r="B352" s="111">
        <f>'PLANTILLA V6'!B352</f>
        <v>0</v>
      </c>
      <c r="C352" s="111">
        <f>'PLANTILLA V6'!C352</f>
        <v>0</v>
      </c>
      <c r="D352" s="111">
        <f>'PLANTILLA V6'!D352</f>
        <v>0</v>
      </c>
      <c r="E352" s="119"/>
      <c r="F352" s="111"/>
      <c r="G352" s="111"/>
      <c r="H352" s="111"/>
      <c r="I352" s="111"/>
      <c r="J352" s="114">
        <f t="shared" si="2"/>
        <v>0</v>
      </c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21.5" hidden="1" x14ac:dyDescent="0.9">
      <c r="A353" s="111">
        <f>'PLANTILLA V6'!A353</f>
        <v>0</v>
      </c>
      <c r="B353" s="111">
        <f>'PLANTILLA V6'!B353</f>
        <v>0</v>
      </c>
      <c r="C353" s="111">
        <f>'PLANTILLA V6'!C353</f>
        <v>0</v>
      </c>
      <c r="D353" s="111">
        <f>'PLANTILLA V6'!D353</f>
        <v>0</v>
      </c>
      <c r="E353" s="119"/>
      <c r="F353" s="111"/>
      <c r="G353" s="111"/>
      <c r="H353" s="111"/>
      <c r="I353" s="111"/>
      <c r="J353" s="114">
        <f t="shared" si="2"/>
        <v>0</v>
      </c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21.5" hidden="1" x14ac:dyDescent="0.9">
      <c r="A354" s="111">
        <f>'PLANTILLA V6'!A354</f>
        <v>0</v>
      </c>
      <c r="B354" s="111">
        <f>'PLANTILLA V6'!B354</f>
        <v>0</v>
      </c>
      <c r="C354" s="111">
        <f>'PLANTILLA V6'!C354</f>
        <v>0</v>
      </c>
      <c r="D354" s="111">
        <f>'PLANTILLA V6'!D354</f>
        <v>0</v>
      </c>
      <c r="E354" s="119"/>
      <c r="F354" s="111"/>
      <c r="G354" s="111"/>
      <c r="H354" s="111"/>
      <c r="I354" s="111"/>
      <c r="J354" s="114">
        <f t="shared" si="2"/>
        <v>0</v>
      </c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21.5" hidden="1" x14ac:dyDescent="0.9">
      <c r="A355" s="111">
        <f>'PLANTILLA V6'!A355</f>
        <v>0</v>
      </c>
      <c r="B355" s="111">
        <f>'PLANTILLA V6'!B355</f>
        <v>0</v>
      </c>
      <c r="C355" s="111">
        <f>'PLANTILLA V6'!C355</f>
        <v>0</v>
      </c>
      <c r="D355" s="111">
        <f>'PLANTILLA V6'!D355</f>
        <v>0</v>
      </c>
      <c r="E355" s="119"/>
      <c r="F355" s="111"/>
      <c r="G355" s="111"/>
      <c r="H355" s="111"/>
      <c r="I355" s="111"/>
      <c r="J355" s="114">
        <f t="shared" si="2"/>
        <v>0</v>
      </c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21.5" hidden="1" x14ac:dyDescent="0.9">
      <c r="A356" s="111">
        <f>'PLANTILLA V6'!A356</f>
        <v>0</v>
      </c>
      <c r="B356" s="111">
        <f>'PLANTILLA V6'!B356</f>
        <v>0</v>
      </c>
      <c r="C356" s="111">
        <f>'PLANTILLA V6'!C356</f>
        <v>0</v>
      </c>
      <c r="D356" s="111">
        <f>'PLANTILLA V6'!D356</f>
        <v>0</v>
      </c>
      <c r="E356" s="119"/>
      <c r="F356" s="111"/>
      <c r="G356" s="111"/>
      <c r="H356" s="111"/>
      <c r="I356" s="111"/>
      <c r="J356" s="114">
        <f t="shared" si="2"/>
        <v>0</v>
      </c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21.5" hidden="1" x14ac:dyDescent="0.9">
      <c r="A357" s="111">
        <f>'PLANTILLA V6'!A357</f>
        <v>0</v>
      </c>
      <c r="B357" s="111">
        <f>'PLANTILLA V6'!B357</f>
        <v>0</v>
      </c>
      <c r="C357" s="111">
        <f>'PLANTILLA V6'!C357</f>
        <v>0</v>
      </c>
      <c r="D357" s="111">
        <f>'PLANTILLA V6'!D357</f>
        <v>0</v>
      </c>
      <c r="E357" s="119"/>
      <c r="F357" s="111"/>
      <c r="G357" s="111"/>
      <c r="H357" s="111"/>
      <c r="I357" s="111"/>
      <c r="J357" s="114">
        <f t="shared" si="2"/>
        <v>0</v>
      </c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21.5" hidden="1" x14ac:dyDescent="0.9">
      <c r="A358" s="111">
        <f>'PLANTILLA V6'!A358</f>
        <v>0</v>
      </c>
      <c r="B358" s="111">
        <f>'PLANTILLA V6'!B358</f>
        <v>0</v>
      </c>
      <c r="C358" s="111">
        <f>'PLANTILLA V6'!C358</f>
        <v>0</v>
      </c>
      <c r="D358" s="111">
        <f>'PLANTILLA V6'!D358</f>
        <v>0</v>
      </c>
      <c r="E358" s="119"/>
      <c r="F358" s="111"/>
      <c r="G358" s="111"/>
      <c r="H358" s="111"/>
      <c r="I358" s="111"/>
      <c r="J358" s="114">
        <f t="shared" si="2"/>
        <v>0</v>
      </c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21.5" hidden="1" x14ac:dyDescent="0.9">
      <c r="A359" s="111">
        <f>'PLANTILLA V6'!A359</f>
        <v>0</v>
      </c>
      <c r="B359" s="111">
        <f>'PLANTILLA V6'!B359</f>
        <v>0</v>
      </c>
      <c r="C359" s="111">
        <f>'PLANTILLA V6'!C359</f>
        <v>0</v>
      </c>
      <c r="D359" s="111">
        <f>'PLANTILLA V6'!D359</f>
        <v>0</v>
      </c>
      <c r="E359" s="119"/>
      <c r="F359" s="111"/>
      <c r="G359" s="111"/>
      <c r="H359" s="111"/>
      <c r="I359" s="111"/>
      <c r="J359" s="114">
        <f t="shared" si="2"/>
        <v>0</v>
      </c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21.5" hidden="1" x14ac:dyDescent="0.9">
      <c r="A360" s="111">
        <f>'PLANTILLA V6'!A360</f>
        <v>0</v>
      </c>
      <c r="B360" s="111">
        <f>'PLANTILLA V6'!B360</f>
        <v>0</v>
      </c>
      <c r="C360" s="111">
        <f>'PLANTILLA V6'!C360</f>
        <v>0</v>
      </c>
      <c r="D360" s="111">
        <f>'PLANTILLA V6'!D360</f>
        <v>0</v>
      </c>
      <c r="E360" s="119"/>
      <c r="F360" s="111"/>
      <c r="G360" s="111"/>
      <c r="H360" s="111"/>
      <c r="I360" s="111"/>
      <c r="J360" s="114">
        <f t="shared" si="2"/>
        <v>0</v>
      </c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21.5" hidden="1" x14ac:dyDescent="0.9">
      <c r="A361" s="111">
        <f>'PLANTILLA V6'!A361</f>
        <v>0</v>
      </c>
      <c r="B361" s="111">
        <f>'PLANTILLA V6'!B361</f>
        <v>0</v>
      </c>
      <c r="C361" s="111">
        <f>'PLANTILLA V6'!C361</f>
        <v>0</v>
      </c>
      <c r="D361" s="111">
        <f>'PLANTILLA V6'!D361</f>
        <v>0</v>
      </c>
      <c r="E361" s="119"/>
      <c r="F361" s="111"/>
      <c r="G361" s="111"/>
      <c r="H361" s="111"/>
      <c r="I361" s="111"/>
      <c r="J361" s="114">
        <f t="shared" si="2"/>
        <v>0</v>
      </c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21.5" hidden="1" x14ac:dyDescent="0.9">
      <c r="A362" s="111">
        <f>'PLANTILLA V6'!A362</f>
        <v>0</v>
      </c>
      <c r="B362" s="111">
        <f>'PLANTILLA V6'!B362</f>
        <v>0</v>
      </c>
      <c r="C362" s="111">
        <f>'PLANTILLA V6'!C362</f>
        <v>0</v>
      </c>
      <c r="D362" s="111">
        <f>'PLANTILLA V6'!D362</f>
        <v>0</v>
      </c>
      <c r="E362" s="119"/>
      <c r="F362" s="111"/>
      <c r="G362" s="111"/>
      <c r="H362" s="111"/>
      <c r="I362" s="111"/>
      <c r="J362" s="114">
        <f t="shared" si="2"/>
        <v>0</v>
      </c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21.5" hidden="1" x14ac:dyDescent="0.9">
      <c r="A363" s="111">
        <f>'PLANTILLA V6'!A363</f>
        <v>0</v>
      </c>
      <c r="B363" s="111">
        <f>'PLANTILLA V6'!B363</f>
        <v>0</v>
      </c>
      <c r="C363" s="111">
        <f>'PLANTILLA V6'!C363</f>
        <v>0</v>
      </c>
      <c r="D363" s="111">
        <f>'PLANTILLA V6'!D363</f>
        <v>0</v>
      </c>
      <c r="E363" s="119"/>
      <c r="F363" s="111"/>
      <c r="G363" s="111"/>
      <c r="H363" s="111"/>
      <c r="I363" s="111"/>
      <c r="J363" s="114">
        <f t="shared" si="2"/>
        <v>0</v>
      </c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21.5" hidden="1" x14ac:dyDescent="0.9">
      <c r="A364" s="111">
        <f>'PLANTILLA V6'!A364</f>
        <v>0</v>
      </c>
      <c r="B364" s="111">
        <f>'PLANTILLA V6'!B364</f>
        <v>0</v>
      </c>
      <c r="C364" s="111">
        <f>'PLANTILLA V6'!C364</f>
        <v>0</v>
      </c>
      <c r="D364" s="111">
        <f>'PLANTILLA V6'!D364</f>
        <v>0</v>
      </c>
      <c r="E364" s="119"/>
      <c r="F364" s="111"/>
      <c r="G364" s="111"/>
      <c r="H364" s="111"/>
      <c r="I364" s="111"/>
      <c r="J364" s="114">
        <f t="shared" si="2"/>
        <v>0</v>
      </c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21.5" hidden="1" x14ac:dyDescent="0.9">
      <c r="A365" s="111">
        <f>'PLANTILLA V6'!A365</f>
        <v>0</v>
      </c>
      <c r="B365" s="111">
        <f>'PLANTILLA V6'!B365</f>
        <v>0</v>
      </c>
      <c r="C365" s="111">
        <f>'PLANTILLA V6'!C365</f>
        <v>0</v>
      </c>
      <c r="D365" s="111">
        <f>'PLANTILLA V6'!D365</f>
        <v>0</v>
      </c>
      <c r="E365" s="119"/>
      <c r="F365" s="111"/>
      <c r="G365" s="111"/>
      <c r="H365" s="111"/>
      <c r="I365" s="111"/>
      <c r="J365" s="114">
        <f t="shared" si="2"/>
        <v>0</v>
      </c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21.5" hidden="1" x14ac:dyDescent="0.9">
      <c r="A366" s="111">
        <f>'PLANTILLA V6'!A366</f>
        <v>0</v>
      </c>
      <c r="B366" s="111">
        <f>'PLANTILLA V6'!B366</f>
        <v>0</v>
      </c>
      <c r="C366" s="111">
        <f>'PLANTILLA V6'!C366</f>
        <v>0</v>
      </c>
      <c r="D366" s="111">
        <f>'PLANTILLA V6'!D366</f>
        <v>0</v>
      </c>
      <c r="E366" s="119"/>
      <c r="F366" s="111"/>
      <c r="G366" s="111"/>
      <c r="H366" s="111"/>
      <c r="I366" s="111"/>
      <c r="J366" s="114">
        <f t="shared" si="2"/>
        <v>0</v>
      </c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6.5" x14ac:dyDescent="0.45">
      <c r="A367" s="67">
        <f>'PLANTILLA V6'!A367</f>
        <v>0</v>
      </c>
      <c r="B367" s="67">
        <f>'PLANTILLA V6'!B367</f>
        <v>0</v>
      </c>
      <c r="C367" s="67">
        <f>'PLANTILLA V6'!C367</f>
        <v>0</v>
      </c>
      <c r="D367" s="67"/>
      <c r="E367" s="131"/>
      <c r="F367" s="67"/>
      <c r="G367" s="67"/>
      <c r="H367" s="67"/>
      <c r="I367" s="67"/>
      <c r="J367" s="89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</row>
    <row r="368" spans="1:26" ht="16.5" x14ac:dyDescent="0.45">
      <c r="A368" s="67">
        <f>'PLANTILLA V6'!A368</f>
        <v>0</v>
      </c>
      <c r="B368" s="67">
        <f>'PLANTILLA V6'!B368</f>
        <v>0</v>
      </c>
      <c r="C368" s="67">
        <f>'PLANTILLA V6'!C368</f>
        <v>0</v>
      </c>
      <c r="D368" s="67"/>
      <c r="E368" s="131"/>
      <c r="F368" s="67"/>
      <c r="G368" s="67"/>
      <c r="H368" s="67"/>
      <c r="I368" s="67"/>
      <c r="J368" s="89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spans="1:26" ht="16.5" x14ac:dyDescent="0.45">
      <c r="A369" s="67">
        <f>'PLANTILLA V6'!A369</f>
        <v>0</v>
      </c>
      <c r="B369" s="67">
        <f>'PLANTILLA V6'!B369</f>
        <v>0</v>
      </c>
      <c r="C369" s="67">
        <f>'PLANTILLA V6'!C369</f>
        <v>0</v>
      </c>
      <c r="D369" s="67"/>
      <c r="E369" s="131"/>
      <c r="F369" s="67"/>
      <c r="G369" s="67"/>
      <c r="H369" s="67"/>
      <c r="I369" s="67"/>
      <c r="J369" s="89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</row>
    <row r="370" spans="1:26" ht="16.5" x14ac:dyDescent="0.45">
      <c r="A370" s="67">
        <f>'PLANTILLA V6'!A370</f>
        <v>0</v>
      </c>
      <c r="B370" s="67">
        <f>'PLANTILLA V6'!B370</f>
        <v>0</v>
      </c>
      <c r="C370" s="67">
        <f>'PLANTILLA V6'!C370</f>
        <v>0</v>
      </c>
      <c r="D370" s="67"/>
      <c r="E370" s="131"/>
      <c r="F370" s="67"/>
      <c r="G370" s="67"/>
      <c r="H370" s="67"/>
      <c r="I370" s="67"/>
      <c r="J370" s="89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</row>
    <row r="371" spans="1:26" ht="16.5" x14ac:dyDescent="0.45">
      <c r="A371" s="67">
        <f>'PLANTILLA V6'!A371</f>
        <v>0</v>
      </c>
      <c r="B371" s="67">
        <f>'PLANTILLA V6'!B371</f>
        <v>0</v>
      </c>
      <c r="C371" s="67">
        <f>'PLANTILLA V6'!C371</f>
        <v>0</v>
      </c>
      <c r="D371" s="67"/>
      <c r="E371" s="131"/>
      <c r="F371" s="67"/>
      <c r="G371" s="67"/>
      <c r="H371" s="67"/>
      <c r="I371" s="67"/>
      <c r="J371" s="89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</row>
    <row r="372" spans="1:26" ht="16.5" x14ac:dyDescent="0.45">
      <c r="A372" s="67">
        <f>'PLANTILLA V6'!A372</f>
        <v>0</v>
      </c>
      <c r="B372" s="67">
        <f>'PLANTILLA V6'!B372</f>
        <v>0</v>
      </c>
      <c r="C372" s="67">
        <f>'PLANTILLA V6'!C372</f>
        <v>0</v>
      </c>
      <c r="D372" s="67"/>
      <c r="E372" s="131"/>
      <c r="F372" s="67"/>
      <c r="G372" s="67"/>
      <c r="H372" s="67"/>
      <c r="I372" s="67"/>
      <c r="J372" s="89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spans="1:26" ht="16.5" x14ac:dyDescent="0.45">
      <c r="A373" s="67">
        <f>'PLANTILLA V6'!A373</f>
        <v>0</v>
      </c>
      <c r="B373" s="67">
        <f>'PLANTILLA V6'!B373</f>
        <v>0</v>
      </c>
      <c r="C373" s="67">
        <f>'PLANTILLA V6'!C373</f>
        <v>0</v>
      </c>
      <c r="D373" s="67"/>
      <c r="E373" s="131"/>
      <c r="F373" s="67"/>
      <c r="G373" s="67"/>
      <c r="H373" s="67"/>
      <c r="I373" s="67"/>
      <c r="J373" s="89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spans="1:26" ht="16.5" x14ac:dyDescent="0.45">
      <c r="A374" s="67">
        <f>'PLANTILLA V6'!A374</f>
        <v>0</v>
      </c>
      <c r="B374" s="67">
        <f>'PLANTILLA V6'!B374</f>
        <v>0</v>
      </c>
      <c r="C374" s="67">
        <f>'PLANTILLA V6'!C374</f>
        <v>0</v>
      </c>
      <c r="D374" s="67"/>
      <c r="E374" s="131"/>
      <c r="F374" s="67"/>
      <c r="G374" s="67"/>
      <c r="H374" s="67"/>
      <c r="I374" s="67"/>
      <c r="J374" s="89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spans="1:26" ht="16.5" x14ac:dyDescent="0.45">
      <c r="A375" s="67">
        <f>'PLANTILLA V6'!A375</f>
        <v>0</v>
      </c>
      <c r="B375" s="67">
        <f>'PLANTILLA V6'!B375</f>
        <v>0</v>
      </c>
      <c r="C375" s="67">
        <f>'PLANTILLA V6'!C375</f>
        <v>0</v>
      </c>
      <c r="D375" s="67"/>
      <c r="E375" s="131"/>
      <c r="F375" s="67"/>
      <c r="G375" s="67"/>
      <c r="H375" s="67"/>
      <c r="I375" s="67"/>
      <c r="J375" s="89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spans="1:26" ht="16.5" x14ac:dyDescent="0.45">
      <c r="A376" s="67">
        <f>'PLANTILLA V6'!A376</f>
        <v>0</v>
      </c>
      <c r="B376" s="67">
        <f>'PLANTILLA V6'!B376</f>
        <v>0</v>
      </c>
      <c r="C376" s="67">
        <f>'PLANTILLA V6'!C376</f>
        <v>0</v>
      </c>
      <c r="D376" s="67"/>
      <c r="E376" s="131"/>
      <c r="F376" s="67"/>
      <c r="G376" s="67"/>
      <c r="H376" s="67"/>
      <c r="I376" s="67"/>
      <c r="J376" s="89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</row>
    <row r="377" spans="1:26" ht="16.5" x14ac:dyDescent="0.45">
      <c r="A377" s="67">
        <f>'PLANTILLA V6'!A377</f>
        <v>0</v>
      </c>
      <c r="B377" s="67">
        <f>'PLANTILLA V6'!B377</f>
        <v>0</v>
      </c>
      <c r="C377" s="67">
        <f>'PLANTILLA V6'!C377</f>
        <v>0</v>
      </c>
      <c r="D377" s="67"/>
      <c r="E377" s="28"/>
      <c r="F377" s="67"/>
      <c r="G377" s="67"/>
      <c r="H377" s="67"/>
      <c r="I377" s="67"/>
      <c r="J377" s="89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spans="1:26" ht="16.5" x14ac:dyDescent="0.45">
      <c r="A378" s="67">
        <f>'PLANTILLA V6'!A378</f>
        <v>0</v>
      </c>
      <c r="B378" s="67">
        <f>'PLANTILLA V6'!B378</f>
        <v>0</v>
      </c>
      <c r="C378" s="67">
        <f>'PLANTILLA V6'!C378</f>
        <v>0</v>
      </c>
      <c r="D378" s="67"/>
      <c r="E378" s="28"/>
      <c r="F378" s="67"/>
      <c r="G378" s="67"/>
      <c r="H378" s="67"/>
      <c r="I378" s="67"/>
      <c r="J378" s="89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spans="1:26" ht="16.5" x14ac:dyDescent="0.45">
      <c r="A379" s="67">
        <f>'PLANTILLA V6'!A379</f>
        <v>0</v>
      </c>
      <c r="B379" s="67">
        <f>'PLANTILLA V6'!B379</f>
        <v>0</v>
      </c>
      <c r="C379" s="67">
        <f>'PLANTILLA V6'!C379</f>
        <v>0</v>
      </c>
      <c r="D379" s="67"/>
      <c r="E379" s="28"/>
      <c r="F379" s="67"/>
      <c r="G379" s="67"/>
      <c r="H379" s="67"/>
      <c r="I379" s="67"/>
      <c r="J379" s="89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spans="1:26" ht="16.5" x14ac:dyDescent="0.45">
      <c r="A380" s="67">
        <f>'PLANTILLA V6'!A380</f>
        <v>0</v>
      </c>
      <c r="B380" s="67">
        <f>'PLANTILLA V6'!B380</f>
        <v>0</v>
      </c>
      <c r="C380" s="67">
        <f>'PLANTILLA V6'!C380</f>
        <v>0</v>
      </c>
      <c r="D380" s="67"/>
      <c r="E380" s="28"/>
      <c r="F380" s="67"/>
      <c r="G380" s="67"/>
      <c r="H380" s="67"/>
      <c r="I380" s="67"/>
      <c r="J380" s="89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spans="1:26" ht="16.5" x14ac:dyDescent="0.45">
      <c r="A381" s="67">
        <f>'PLANTILLA V6'!A381</f>
        <v>0</v>
      </c>
      <c r="B381" s="67">
        <f>'PLANTILLA V6'!B381</f>
        <v>0</v>
      </c>
      <c r="C381" s="67">
        <f>'PLANTILLA V6'!C381</f>
        <v>0</v>
      </c>
      <c r="D381" s="67"/>
      <c r="E381" s="28"/>
      <c r="F381" s="67"/>
      <c r="G381" s="67"/>
      <c r="H381" s="67"/>
      <c r="I381" s="67"/>
      <c r="J381" s="132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spans="1:26" ht="16.5" x14ac:dyDescent="0.45">
      <c r="A382" s="67">
        <f>'PLANTILLA V6'!A382</f>
        <v>0</v>
      </c>
      <c r="B382" s="67">
        <f>'PLANTILLA V6'!B382</f>
        <v>0</v>
      </c>
      <c r="C382" s="67">
        <f>'PLANTILLA V6'!C382</f>
        <v>0</v>
      </c>
      <c r="D382" s="67"/>
      <c r="E382" s="28"/>
      <c r="F382" s="67"/>
      <c r="G382" s="67"/>
      <c r="H382" s="67"/>
      <c r="I382" s="67"/>
      <c r="J382" s="132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spans="1:26" ht="16.5" x14ac:dyDescent="0.45">
      <c r="A383" s="67">
        <f>'PLANTILLA V6'!A383</f>
        <v>0</v>
      </c>
      <c r="B383" s="67">
        <f>'PLANTILLA V6'!B383</f>
        <v>0</v>
      </c>
      <c r="C383" s="67">
        <f>'PLANTILLA V6'!C383</f>
        <v>0</v>
      </c>
      <c r="D383" s="67"/>
      <c r="E383" s="28"/>
      <c r="F383" s="67"/>
      <c r="G383" s="67"/>
      <c r="H383" s="67"/>
      <c r="I383" s="67"/>
      <c r="J383" s="132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</row>
    <row r="384" spans="1:26" ht="16.5" x14ac:dyDescent="0.45">
      <c r="A384" s="67">
        <f>'PLANTILLA V6'!A384</f>
        <v>0</v>
      </c>
      <c r="B384" s="67">
        <f>'PLANTILLA V6'!B384</f>
        <v>0</v>
      </c>
      <c r="C384" s="67">
        <f>'PLANTILLA V6'!C384</f>
        <v>0</v>
      </c>
      <c r="D384" s="67"/>
      <c r="E384" s="28"/>
      <c r="F384" s="67"/>
      <c r="G384" s="67"/>
      <c r="H384" s="67"/>
      <c r="I384" s="67"/>
      <c r="J384" s="132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</row>
    <row r="385" spans="1:26" ht="16.5" x14ac:dyDescent="0.45">
      <c r="A385" s="67">
        <f>'PLANTILLA V6'!A385</f>
        <v>0</v>
      </c>
      <c r="B385" s="67">
        <f>'PLANTILLA V6'!B385</f>
        <v>0</v>
      </c>
      <c r="C385" s="67">
        <f>'PLANTILLA V6'!C385</f>
        <v>0</v>
      </c>
      <c r="D385" s="67"/>
      <c r="E385" s="28"/>
      <c r="F385" s="67"/>
      <c r="G385" s="67"/>
      <c r="H385" s="67"/>
      <c r="I385" s="67"/>
      <c r="J385" s="132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spans="1:26" ht="16.5" x14ac:dyDescent="0.45">
      <c r="A386" s="67">
        <f>'PLANTILLA V6'!A386</f>
        <v>0</v>
      </c>
      <c r="B386" s="67">
        <f>'PLANTILLA V6'!B386</f>
        <v>0</v>
      </c>
      <c r="C386" s="67">
        <f>'PLANTILLA V6'!C386</f>
        <v>0</v>
      </c>
      <c r="D386" s="67">
        <f>'PLANTILLA V6'!D386</f>
        <v>0</v>
      </c>
      <c r="E386" s="28">
        <f>'PLANTILLA V6'!E386</f>
        <v>0</v>
      </c>
      <c r="F386" s="67">
        <f>'PLANTILLA V6'!F386</f>
        <v>0</v>
      </c>
      <c r="G386" s="67">
        <f>'PLANTILLA V6'!G386</f>
        <v>0</v>
      </c>
      <c r="H386" s="67">
        <f>'PLANTILLA V6'!H386</f>
        <v>0</v>
      </c>
      <c r="I386" s="67">
        <f>'PLANTILLA V6'!I386</f>
        <v>0</v>
      </c>
      <c r="J386" s="132">
        <f>'PLANTILLA V6'!J386</f>
        <v>0</v>
      </c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spans="1:26" ht="16.5" x14ac:dyDescent="0.45">
      <c r="A387" s="67">
        <f>'PLANTILLA V6'!A387</f>
        <v>0</v>
      </c>
      <c r="B387" s="67">
        <f>'PLANTILLA V6'!B387</f>
        <v>0</v>
      </c>
      <c r="C387" s="67">
        <f>'PLANTILLA V6'!C387</f>
        <v>0</v>
      </c>
      <c r="D387" s="67">
        <f>'PLANTILLA V6'!D387</f>
        <v>0</v>
      </c>
      <c r="E387" s="28">
        <f>'PLANTILLA V6'!E387</f>
        <v>0</v>
      </c>
      <c r="F387" s="67">
        <f>'PLANTILLA V6'!F387</f>
        <v>0</v>
      </c>
      <c r="G387" s="67">
        <f>'PLANTILLA V6'!G387</f>
        <v>0</v>
      </c>
      <c r="H387" s="67">
        <f>'PLANTILLA V6'!H387</f>
        <v>0</v>
      </c>
      <c r="I387" s="67">
        <f>'PLANTILLA V6'!I387</f>
        <v>0</v>
      </c>
      <c r="J387" s="132">
        <f>'PLANTILLA V6'!J387</f>
        <v>0</v>
      </c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spans="1:26" ht="16.5" x14ac:dyDescent="0.45">
      <c r="A388" s="67">
        <f>'PLANTILLA V6'!A388</f>
        <v>0</v>
      </c>
      <c r="B388" s="67">
        <f>'PLANTILLA V6'!B388</f>
        <v>0</v>
      </c>
      <c r="C388" s="67">
        <f>'PLANTILLA V6'!C388</f>
        <v>0</v>
      </c>
      <c r="D388" s="67">
        <f>'PLANTILLA V6'!D388</f>
        <v>0</v>
      </c>
      <c r="E388" s="28">
        <f>'PLANTILLA V6'!E388</f>
        <v>0</v>
      </c>
      <c r="F388" s="67">
        <f>'PLANTILLA V6'!F388</f>
        <v>0</v>
      </c>
      <c r="G388" s="67">
        <f>'PLANTILLA V6'!G388</f>
        <v>0</v>
      </c>
      <c r="H388" s="67">
        <f>'PLANTILLA V6'!H388</f>
        <v>0</v>
      </c>
      <c r="I388" s="67">
        <f>'PLANTILLA V6'!I388</f>
        <v>0</v>
      </c>
      <c r="J388" s="132">
        <f>'PLANTILLA V6'!J388</f>
        <v>0</v>
      </c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spans="1:26" ht="16.5" x14ac:dyDescent="0.45">
      <c r="A389" s="67">
        <f>'PLANTILLA V6'!A389</f>
        <v>0</v>
      </c>
      <c r="B389" s="67">
        <f>'PLANTILLA V6'!B389</f>
        <v>0</v>
      </c>
      <c r="C389" s="67">
        <f>'PLANTILLA V6'!C389</f>
        <v>0</v>
      </c>
      <c r="D389" s="67">
        <f>'PLANTILLA V6'!D389</f>
        <v>0</v>
      </c>
      <c r="E389" s="28">
        <f>'PLANTILLA V6'!E389</f>
        <v>0</v>
      </c>
      <c r="F389" s="67">
        <f>'PLANTILLA V6'!F389</f>
        <v>0</v>
      </c>
      <c r="G389" s="67">
        <f>'PLANTILLA V6'!G389</f>
        <v>0</v>
      </c>
      <c r="H389" s="67">
        <f>'PLANTILLA V6'!H389</f>
        <v>0</v>
      </c>
      <c r="I389" s="67">
        <f>'PLANTILLA V6'!I389</f>
        <v>0</v>
      </c>
      <c r="J389" s="132">
        <f>'PLANTILLA V6'!J389</f>
        <v>0</v>
      </c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spans="1:26" ht="16.5" x14ac:dyDescent="0.45">
      <c r="A390" s="67">
        <f>'PLANTILLA V6'!A390</f>
        <v>0</v>
      </c>
      <c r="B390" s="67">
        <f>'PLANTILLA V6'!B390</f>
        <v>0</v>
      </c>
      <c r="C390" s="67">
        <f>'PLANTILLA V6'!C390</f>
        <v>0</v>
      </c>
      <c r="D390" s="67">
        <f>'PLANTILLA V6'!D390</f>
        <v>0</v>
      </c>
      <c r="E390" s="28">
        <f>'PLANTILLA V6'!E390</f>
        <v>0</v>
      </c>
      <c r="F390" s="67">
        <f>'PLANTILLA V6'!F390</f>
        <v>0</v>
      </c>
      <c r="G390" s="67">
        <f>'PLANTILLA V6'!G390</f>
        <v>0</v>
      </c>
      <c r="H390" s="67">
        <f>'PLANTILLA V6'!H390</f>
        <v>0</v>
      </c>
      <c r="I390" s="67">
        <f>'PLANTILLA V6'!I390</f>
        <v>0</v>
      </c>
      <c r="J390" s="132">
        <f>'PLANTILLA V6'!J390</f>
        <v>0</v>
      </c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spans="1:26" ht="16.5" x14ac:dyDescent="0.45">
      <c r="A391" s="67">
        <f>'PLANTILLA V6'!A391</f>
        <v>0</v>
      </c>
      <c r="B391" s="67">
        <f>'PLANTILLA V6'!B391</f>
        <v>0</v>
      </c>
      <c r="C391" s="67">
        <f>'PLANTILLA V6'!C391</f>
        <v>0</v>
      </c>
      <c r="D391" s="67">
        <f>'PLANTILLA V6'!D391</f>
        <v>0</v>
      </c>
      <c r="E391" s="28">
        <f>'PLANTILLA V6'!E391</f>
        <v>0</v>
      </c>
      <c r="F391" s="67">
        <f>'PLANTILLA V6'!F391</f>
        <v>0</v>
      </c>
      <c r="G391" s="67">
        <f>'PLANTILLA V6'!G391</f>
        <v>0</v>
      </c>
      <c r="H391" s="67">
        <f>'PLANTILLA V6'!H391</f>
        <v>0</v>
      </c>
      <c r="I391" s="67">
        <f>'PLANTILLA V6'!I391</f>
        <v>0</v>
      </c>
      <c r="J391" s="132">
        <f>'PLANTILLA V6'!J391</f>
        <v>0</v>
      </c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spans="1:26" ht="16.5" x14ac:dyDescent="0.45">
      <c r="A392" s="67">
        <f>'PLANTILLA V6'!A392</f>
        <v>0</v>
      </c>
      <c r="B392" s="67">
        <f>'PLANTILLA V6'!B392</f>
        <v>0</v>
      </c>
      <c r="C392" s="67">
        <f>'PLANTILLA V6'!C392</f>
        <v>0</v>
      </c>
      <c r="D392" s="67">
        <f>'PLANTILLA V6'!D392</f>
        <v>0</v>
      </c>
      <c r="E392" s="28">
        <f>'PLANTILLA V6'!E392</f>
        <v>0</v>
      </c>
      <c r="F392" s="67">
        <f>'PLANTILLA V6'!F392</f>
        <v>0</v>
      </c>
      <c r="G392" s="67">
        <f>'PLANTILLA V6'!G392</f>
        <v>0</v>
      </c>
      <c r="H392" s="67">
        <f>'PLANTILLA V6'!H392</f>
        <v>0</v>
      </c>
      <c r="I392" s="67">
        <f>'PLANTILLA V6'!I392</f>
        <v>0</v>
      </c>
      <c r="J392" s="132">
        <f>'PLANTILLA V6'!J392</f>
        <v>0</v>
      </c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spans="1:26" ht="16.5" x14ac:dyDescent="0.45">
      <c r="A393" s="67">
        <f>'PLANTILLA V6'!A393</f>
        <v>0</v>
      </c>
      <c r="B393" s="67">
        <f>'PLANTILLA V6'!B393</f>
        <v>0</v>
      </c>
      <c r="C393" s="67">
        <f>'PLANTILLA V6'!C393</f>
        <v>0</v>
      </c>
      <c r="D393" s="67">
        <f>'PLANTILLA V6'!D393</f>
        <v>0</v>
      </c>
      <c r="E393" s="28">
        <f>'PLANTILLA V6'!E393</f>
        <v>0</v>
      </c>
      <c r="F393" s="67">
        <f>'PLANTILLA V6'!F393</f>
        <v>0</v>
      </c>
      <c r="G393" s="67">
        <f>'PLANTILLA V6'!G393</f>
        <v>0</v>
      </c>
      <c r="H393" s="67">
        <f>'PLANTILLA V6'!H393</f>
        <v>0</v>
      </c>
      <c r="I393" s="67">
        <f>'PLANTILLA V6'!I393</f>
        <v>0</v>
      </c>
      <c r="J393" s="132">
        <f>'PLANTILLA V6'!J393</f>
        <v>0</v>
      </c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</row>
    <row r="394" spans="1:26" ht="16.5" x14ac:dyDescent="0.45">
      <c r="A394" s="67">
        <f>'PLANTILLA V6'!A394</f>
        <v>0</v>
      </c>
      <c r="B394" s="67">
        <f>'PLANTILLA V6'!B394</f>
        <v>0</v>
      </c>
      <c r="C394" s="67">
        <f>'PLANTILLA V6'!C394</f>
        <v>0</v>
      </c>
      <c r="D394" s="67">
        <f>'PLANTILLA V6'!D394</f>
        <v>0</v>
      </c>
      <c r="E394" s="28">
        <f>'PLANTILLA V6'!E394</f>
        <v>0</v>
      </c>
      <c r="F394" s="67">
        <f>'PLANTILLA V6'!F394</f>
        <v>0</v>
      </c>
      <c r="G394" s="67">
        <f>'PLANTILLA V6'!G394</f>
        <v>0</v>
      </c>
      <c r="H394" s="67">
        <f>'PLANTILLA V6'!H394</f>
        <v>0</v>
      </c>
      <c r="I394" s="67">
        <f>'PLANTILLA V6'!I394</f>
        <v>0</v>
      </c>
      <c r="J394" s="132">
        <f>'PLANTILLA V6'!J394</f>
        <v>0</v>
      </c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</row>
    <row r="395" spans="1:26" ht="16.5" x14ac:dyDescent="0.45">
      <c r="A395" s="67">
        <f>'PLANTILLA V6'!A395</f>
        <v>0</v>
      </c>
      <c r="B395" s="67">
        <f>'PLANTILLA V6'!B395</f>
        <v>0</v>
      </c>
      <c r="C395" s="67">
        <f>'PLANTILLA V6'!C395</f>
        <v>0</v>
      </c>
      <c r="D395" s="67">
        <f>'PLANTILLA V6'!D395</f>
        <v>0</v>
      </c>
      <c r="E395" s="28">
        <f>'PLANTILLA V6'!E395</f>
        <v>0</v>
      </c>
      <c r="F395" s="67">
        <f>'PLANTILLA V6'!F395</f>
        <v>0</v>
      </c>
      <c r="G395" s="67">
        <f>'PLANTILLA V6'!G395</f>
        <v>0</v>
      </c>
      <c r="H395" s="67">
        <f>'PLANTILLA V6'!H395</f>
        <v>0</v>
      </c>
      <c r="I395" s="67">
        <f>'PLANTILLA V6'!I395</f>
        <v>0</v>
      </c>
      <c r="J395" s="132">
        <f>'PLANTILLA V6'!J395</f>
        <v>0</v>
      </c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</row>
    <row r="396" spans="1:26" ht="16.5" x14ac:dyDescent="0.45">
      <c r="A396" s="67">
        <f>'PLANTILLA V6'!A396</f>
        <v>0</v>
      </c>
      <c r="B396" s="67">
        <f>'PLANTILLA V6'!B396</f>
        <v>0</v>
      </c>
      <c r="C396" s="67">
        <f>'PLANTILLA V6'!C396</f>
        <v>0</v>
      </c>
      <c r="D396" s="67">
        <f>'PLANTILLA V6'!D396</f>
        <v>0</v>
      </c>
      <c r="E396" s="28">
        <f>'PLANTILLA V6'!E396</f>
        <v>0</v>
      </c>
      <c r="F396" s="67">
        <f>'PLANTILLA V6'!F396</f>
        <v>0</v>
      </c>
      <c r="G396" s="67">
        <f>'PLANTILLA V6'!G396</f>
        <v>0</v>
      </c>
      <c r="H396" s="67">
        <f>'PLANTILLA V6'!H396</f>
        <v>0</v>
      </c>
      <c r="I396" s="67">
        <f>'PLANTILLA V6'!I396</f>
        <v>0</v>
      </c>
      <c r="J396" s="132">
        <f>'PLANTILLA V6'!J396</f>
        <v>0</v>
      </c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</row>
    <row r="397" spans="1:26" ht="16.5" x14ac:dyDescent="0.45">
      <c r="A397" s="67">
        <f>'PLANTILLA V6'!A397</f>
        <v>0</v>
      </c>
      <c r="B397" s="67">
        <f>'PLANTILLA V6'!B397</f>
        <v>0</v>
      </c>
      <c r="C397" s="67">
        <f>'PLANTILLA V6'!C397</f>
        <v>0</v>
      </c>
      <c r="D397" s="67">
        <f>'PLANTILLA V6'!D397</f>
        <v>0</v>
      </c>
      <c r="E397" s="28">
        <f>'PLANTILLA V6'!E397</f>
        <v>0</v>
      </c>
      <c r="F397" s="67">
        <f>'PLANTILLA V6'!F397</f>
        <v>0</v>
      </c>
      <c r="G397" s="67">
        <f>'PLANTILLA V6'!G397</f>
        <v>0</v>
      </c>
      <c r="H397" s="67">
        <f>'PLANTILLA V6'!H397</f>
        <v>0</v>
      </c>
      <c r="I397" s="67">
        <f>'PLANTILLA V6'!I397</f>
        <v>0</v>
      </c>
      <c r="J397" s="132">
        <f>'PLANTILLA V6'!J397</f>
        <v>0</v>
      </c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</row>
    <row r="398" spans="1:26" ht="16.5" x14ac:dyDescent="0.45">
      <c r="A398" s="67">
        <f>'PLANTILLA V6'!A398</f>
        <v>0</v>
      </c>
      <c r="B398" s="67">
        <f>'PLANTILLA V6'!B398</f>
        <v>0</v>
      </c>
      <c r="C398" s="67">
        <f>'PLANTILLA V6'!C398</f>
        <v>0</v>
      </c>
      <c r="D398" s="67">
        <f>'PLANTILLA V6'!D398</f>
        <v>0</v>
      </c>
      <c r="E398" s="28">
        <f>'PLANTILLA V6'!E398</f>
        <v>0</v>
      </c>
      <c r="F398" s="67">
        <f>'PLANTILLA V6'!F398</f>
        <v>0</v>
      </c>
      <c r="G398" s="67">
        <f>'PLANTILLA V6'!G398</f>
        <v>0</v>
      </c>
      <c r="H398" s="67">
        <f>'PLANTILLA V6'!H398</f>
        <v>0</v>
      </c>
      <c r="I398" s="67">
        <f>'PLANTILLA V6'!I398</f>
        <v>0</v>
      </c>
      <c r="J398" s="132">
        <f>'PLANTILLA V6'!J398</f>
        <v>0</v>
      </c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</row>
    <row r="399" spans="1:26" ht="16.5" x14ac:dyDescent="0.45">
      <c r="A399" s="67">
        <f>'PLANTILLA V6'!A399</f>
        <v>0</v>
      </c>
      <c r="B399" s="67">
        <f>'PLANTILLA V6'!B399</f>
        <v>0</v>
      </c>
      <c r="C399" s="67">
        <f>'PLANTILLA V6'!C399</f>
        <v>0</v>
      </c>
      <c r="D399" s="67">
        <f>'PLANTILLA V6'!D399</f>
        <v>0</v>
      </c>
      <c r="E399" s="28">
        <f>'PLANTILLA V6'!E399</f>
        <v>0</v>
      </c>
      <c r="F399" s="67">
        <f>'PLANTILLA V6'!F399</f>
        <v>0</v>
      </c>
      <c r="G399" s="67">
        <f>'PLANTILLA V6'!G399</f>
        <v>0</v>
      </c>
      <c r="H399" s="67">
        <f>'PLANTILLA V6'!H399</f>
        <v>0</v>
      </c>
      <c r="I399" s="67">
        <f>'PLANTILLA V6'!I399</f>
        <v>0</v>
      </c>
      <c r="J399" s="132">
        <f>'PLANTILLA V6'!J399</f>
        <v>0</v>
      </c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</row>
    <row r="400" spans="1:26" ht="16.5" x14ac:dyDescent="0.45">
      <c r="A400" s="67">
        <f>'PLANTILLA V6'!A400</f>
        <v>0</v>
      </c>
      <c r="B400" s="67">
        <f>'PLANTILLA V6'!B400</f>
        <v>0</v>
      </c>
      <c r="C400" s="67">
        <f>'PLANTILLA V6'!C400</f>
        <v>0</v>
      </c>
      <c r="D400" s="67">
        <f>'PLANTILLA V6'!D400</f>
        <v>0</v>
      </c>
      <c r="E400" s="28">
        <f>'PLANTILLA V6'!E400</f>
        <v>0</v>
      </c>
      <c r="F400" s="67">
        <f>'PLANTILLA V6'!F400</f>
        <v>0</v>
      </c>
      <c r="G400" s="67">
        <f>'PLANTILLA V6'!G400</f>
        <v>0</v>
      </c>
      <c r="H400" s="67">
        <f>'PLANTILLA V6'!H400</f>
        <v>0</v>
      </c>
      <c r="I400" s="67">
        <f>'PLANTILLA V6'!I400</f>
        <v>0</v>
      </c>
      <c r="J400" s="132">
        <f>'PLANTILLA V6'!J400</f>
        <v>0</v>
      </c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</row>
    <row r="401" spans="1:26" ht="16.5" x14ac:dyDescent="0.45">
      <c r="A401" s="67">
        <f>'PLANTILLA V6'!A401</f>
        <v>0</v>
      </c>
      <c r="B401" s="67">
        <f>'PLANTILLA V6'!B401</f>
        <v>0</v>
      </c>
      <c r="C401" s="67">
        <f>'PLANTILLA V6'!C401</f>
        <v>0</v>
      </c>
      <c r="D401" s="67">
        <f>'PLANTILLA V6'!D401</f>
        <v>0</v>
      </c>
      <c r="E401" s="28">
        <f>'PLANTILLA V6'!E401</f>
        <v>0</v>
      </c>
      <c r="F401" s="67">
        <f>'PLANTILLA V6'!F401</f>
        <v>0</v>
      </c>
      <c r="G401" s="67">
        <f>'PLANTILLA V6'!G401</f>
        <v>0</v>
      </c>
      <c r="H401" s="67">
        <f>'PLANTILLA V6'!H401</f>
        <v>0</v>
      </c>
      <c r="I401" s="67">
        <f>'PLANTILLA V6'!I401</f>
        <v>0</v>
      </c>
      <c r="J401" s="132">
        <f>'PLANTILLA V6'!J401</f>
        <v>0</v>
      </c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</row>
    <row r="402" spans="1:26" ht="16.5" x14ac:dyDescent="0.45">
      <c r="A402" s="67">
        <f>'PLANTILLA V6'!A402</f>
        <v>0</v>
      </c>
      <c r="B402" s="67">
        <f>'PLANTILLA V6'!B402</f>
        <v>0</v>
      </c>
      <c r="C402" s="67">
        <f>'PLANTILLA V6'!C402</f>
        <v>0</v>
      </c>
      <c r="D402" s="67">
        <f>'PLANTILLA V6'!D402</f>
        <v>0</v>
      </c>
      <c r="E402" s="28">
        <f>'PLANTILLA V6'!E402</f>
        <v>0</v>
      </c>
      <c r="F402" s="67">
        <f>'PLANTILLA V6'!F402</f>
        <v>0</v>
      </c>
      <c r="G402" s="67">
        <f>'PLANTILLA V6'!G402</f>
        <v>0</v>
      </c>
      <c r="H402" s="67">
        <f>'PLANTILLA V6'!H402</f>
        <v>0</v>
      </c>
      <c r="I402" s="67">
        <f>'PLANTILLA V6'!I402</f>
        <v>0</v>
      </c>
      <c r="J402" s="132">
        <f>'PLANTILLA V6'!J402</f>
        <v>0</v>
      </c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spans="1:26" ht="16.5" x14ac:dyDescent="0.45">
      <c r="A403" s="67">
        <f>'PLANTILLA V6'!A403</f>
        <v>0</v>
      </c>
      <c r="B403" s="67">
        <f>'PLANTILLA V6'!B403</f>
        <v>0</v>
      </c>
      <c r="C403" s="67">
        <f>'PLANTILLA V6'!C403</f>
        <v>0</v>
      </c>
      <c r="D403" s="67">
        <f>'PLANTILLA V6'!D403</f>
        <v>0</v>
      </c>
      <c r="E403" s="28">
        <f>'PLANTILLA V6'!E403</f>
        <v>0</v>
      </c>
      <c r="F403" s="67">
        <f>'PLANTILLA V6'!F403</f>
        <v>0</v>
      </c>
      <c r="G403" s="67">
        <f>'PLANTILLA V6'!G403</f>
        <v>0</v>
      </c>
      <c r="H403" s="67">
        <f>'PLANTILLA V6'!H403</f>
        <v>0</v>
      </c>
      <c r="I403" s="67">
        <f>'PLANTILLA V6'!I403</f>
        <v>0</v>
      </c>
      <c r="J403" s="132">
        <f>'PLANTILLA V6'!J403</f>
        <v>0</v>
      </c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</row>
    <row r="404" spans="1:26" ht="16.5" x14ac:dyDescent="0.45">
      <c r="A404" s="67">
        <f>'PLANTILLA V6'!A404</f>
        <v>0</v>
      </c>
      <c r="B404" s="67">
        <f>'PLANTILLA V6'!B404</f>
        <v>0</v>
      </c>
      <c r="C404" s="67">
        <f>'PLANTILLA V6'!C404</f>
        <v>0</v>
      </c>
      <c r="D404" s="67">
        <f>'PLANTILLA V6'!D404</f>
        <v>0</v>
      </c>
      <c r="E404" s="28">
        <f>'PLANTILLA V6'!E404</f>
        <v>0</v>
      </c>
      <c r="F404" s="67">
        <f>'PLANTILLA V6'!F404</f>
        <v>0</v>
      </c>
      <c r="G404" s="67">
        <f>'PLANTILLA V6'!G404</f>
        <v>0</v>
      </c>
      <c r="H404" s="67">
        <f>'PLANTILLA V6'!H404</f>
        <v>0</v>
      </c>
      <c r="I404" s="67">
        <f>'PLANTILLA V6'!I404</f>
        <v>0</v>
      </c>
      <c r="J404" s="132">
        <f>'PLANTILLA V6'!J404</f>
        <v>0</v>
      </c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</row>
    <row r="405" spans="1:26" ht="16.5" x14ac:dyDescent="0.45">
      <c r="A405" s="67">
        <f>'PLANTILLA V6'!A405</f>
        <v>0</v>
      </c>
      <c r="B405" s="67">
        <f>'PLANTILLA V6'!B405</f>
        <v>0</v>
      </c>
      <c r="C405" s="67">
        <f>'PLANTILLA V6'!C405</f>
        <v>0</v>
      </c>
      <c r="D405" s="67">
        <f>'PLANTILLA V6'!D405</f>
        <v>0</v>
      </c>
      <c r="E405" s="28">
        <f>'PLANTILLA V6'!E405</f>
        <v>0</v>
      </c>
      <c r="F405" s="67">
        <f>'PLANTILLA V6'!F405</f>
        <v>0</v>
      </c>
      <c r="G405" s="67">
        <f>'PLANTILLA V6'!G405</f>
        <v>0</v>
      </c>
      <c r="H405" s="67">
        <f>'PLANTILLA V6'!H405</f>
        <v>0</v>
      </c>
      <c r="I405" s="67">
        <f>'PLANTILLA V6'!I405</f>
        <v>0</v>
      </c>
      <c r="J405" s="132">
        <f>'PLANTILLA V6'!J405</f>
        <v>0</v>
      </c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</row>
    <row r="406" spans="1:26" ht="16.5" x14ac:dyDescent="0.45">
      <c r="A406" s="67">
        <f>'PLANTILLA V6'!A406</f>
        <v>0</v>
      </c>
      <c r="B406" s="67">
        <f>'PLANTILLA V6'!B406</f>
        <v>0</v>
      </c>
      <c r="C406" s="67">
        <f>'PLANTILLA V6'!C406</f>
        <v>0</v>
      </c>
      <c r="D406" s="67">
        <f>'PLANTILLA V6'!D406</f>
        <v>0</v>
      </c>
      <c r="E406" s="28">
        <f>'PLANTILLA V6'!E406</f>
        <v>0</v>
      </c>
      <c r="F406" s="67">
        <f>'PLANTILLA V6'!F406</f>
        <v>0</v>
      </c>
      <c r="G406" s="67">
        <f>'PLANTILLA V6'!G406</f>
        <v>0</v>
      </c>
      <c r="H406" s="67">
        <f>'PLANTILLA V6'!H406</f>
        <v>0</v>
      </c>
      <c r="I406" s="67">
        <f>'PLANTILLA V6'!I406</f>
        <v>0</v>
      </c>
      <c r="J406" s="132">
        <f>'PLANTILLA V6'!J406</f>
        <v>0</v>
      </c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</row>
    <row r="407" spans="1:26" ht="16.5" x14ac:dyDescent="0.45">
      <c r="A407" s="67">
        <f>'PLANTILLA V6'!A407</f>
        <v>0</v>
      </c>
      <c r="B407" s="67">
        <f>'PLANTILLA V6'!B407</f>
        <v>0</v>
      </c>
      <c r="C407" s="67">
        <f>'PLANTILLA V6'!C407</f>
        <v>0</v>
      </c>
      <c r="D407" s="67">
        <f>'PLANTILLA V6'!D407</f>
        <v>0</v>
      </c>
      <c r="E407" s="28">
        <f>'PLANTILLA V6'!E407</f>
        <v>0</v>
      </c>
      <c r="F407" s="67">
        <f>'PLANTILLA V6'!F407</f>
        <v>0</v>
      </c>
      <c r="G407" s="67">
        <f>'PLANTILLA V6'!G407</f>
        <v>0</v>
      </c>
      <c r="H407" s="67">
        <f>'PLANTILLA V6'!H407</f>
        <v>0</v>
      </c>
      <c r="I407" s="67">
        <f>'PLANTILLA V6'!I407</f>
        <v>0</v>
      </c>
      <c r="J407" s="132">
        <f>'PLANTILLA V6'!J407</f>
        <v>0</v>
      </c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spans="1:26" ht="16.5" x14ac:dyDescent="0.45">
      <c r="A408" s="67">
        <f>'PLANTILLA V6'!A408</f>
        <v>0</v>
      </c>
      <c r="B408" s="67">
        <f>'PLANTILLA V6'!B408</f>
        <v>0</v>
      </c>
      <c r="C408" s="67">
        <f>'PLANTILLA V6'!C408</f>
        <v>0</v>
      </c>
      <c r="D408" s="67">
        <f>'PLANTILLA V6'!D408</f>
        <v>0</v>
      </c>
      <c r="E408" s="28">
        <f>'PLANTILLA V6'!E408</f>
        <v>0</v>
      </c>
      <c r="F408" s="67">
        <f>'PLANTILLA V6'!F408</f>
        <v>0</v>
      </c>
      <c r="G408" s="67">
        <f>'PLANTILLA V6'!G408</f>
        <v>0</v>
      </c>
      <c r="H408" s="67">
        <f>'PLANTILLA V6'!H408</f>
        <v>0</v>
      </c>
      <c r="I408" s="67">
        <f>'PLANTILLA V6'!I408</f>
        <v>0</v>
      </c>
      <c r="J408" s="132">
        <f>'PLANTILLA V6'!J408</f>
        <v>0</v>
      </c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</row>
    <row r="409" spans="1:26" ht="16.5" x14ac:dyDescent="0.45">
      <c r="A409" s="67">
        <f>'PLANTILLA V6'!A409</f>
        <v>0</v>
      </c>
      <c r="B409" s="67">
        <f>'PLANTILLA V6'!B409</f>
        <v>0</v>
      </c>
      <c r="C409" s="67">
        <f>'PLANTILLA V6'!C409</f>
        <v>0</v>
      </c>
      <c r="D409" s="67">
        <f>'PLANTILLA V6'!D409</f>
        <v>0</v>
      </c>
      <c r="E409" s="28">
        <f>'PLANTILLA V6'!E409</f>
        <v>0</v>
      </c>
      <c r="F409" s="67">
        <f>'PLANTILLA V6'!F409</f>
        <v>0</v>
      </c>
      <c r="G409" s="67">
        <f>'PLANTILLA V6'!G409</f>
        <v>0</v>
      </c>
      <c r="H409" s="67">
        <f>'PLANTILLA V6'!H409</f>
        <v>0</v>
      </c>
      <c r="I409" s="67">
        <f>'PLANTILLA V6'!I409</f>
        <v>0</v>
      </c>
      <c r="J409" s="132">
        <f>'PLANTILLA V6'!J409</f>
        <v>0</v>
      </c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</row>
    <row r="410" spans="1:26" ht="16.5" x14ac:dyDescent="0.45">
      <c r="A410" s="67">
        <f>'PLANTILLA V6'!A410</f>
        <v>0</v>
      </c>
      <c r="B410" s="67">
        <f>'PLANTILLA V6'!B410</f>
        <v>0</v>
      </c>
      <c r="C410" s="67">
        <f>'PLANTILLA V6'!C410</f>
        <v>0</v>
      </c>
      <c r="D410" s="67">
        <f>'PLANTILLA V6'!D410</f>
        <v>0</v>
      </c>
      <c r="E410" s="28">
        <f>'PLANTILLA V6'!E410</f>
        <v>0</v>
      </c>
      <c r="F410" s="67">
        <f>'PLANTILLA V6'!F410</f>
        <v>0</v>
      </c>
      <c r="G410" s="67">
        <f>'PLANTILLA V6'!G410</f>
        <v>0</v>
      </c>
      <c r="H410" s="67">
        <f>'PLANTILLA V6'!H410</f>
        <v>0</v>
      </c>
      <c r="I410" s="67">
        <f>'PLANTILLA V6'!I410</f>
        <v>0</v>
      </c>
      <c r="J410" s="132">
        <f>'PLANTILLA V6'!J410</f>
        <v>0</v>
      </c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</row>
    <row r="411" spans="1:26" ht="16.5" x14ac:dyDescent="0.45">
      <c r="A411" s="67">
        <f>'PLANTILLA V6'!A411</f>
        <v>0</v>
      </c>
      <c r="B411" s="67">
        <f>'PLANTILLA V6'!B411</f>
        <v>0</v>
      </c>
      <c r="C411" s="67">
        <f>'PLANTILLA V6'!C411</f>
        <v>0</v>
      </c>
      <c r="D411" s="67">
        <f>'PLANTILLA V6'!D411</f>
        <v>0</v>
      </c>
      <c r="E411" s="28">
        <f>'PLANTILLA V6'!E411</f>
        <v>0</v>
      </c>
      <c r="F411" s="67">
        <f>'PLANTILLA V6'!F411</f>
        <v>0</v>
      </c>
      <c r="G411" s="67">
        <f>'PLANTILLA V6'!G411</f>
        <v>0</v>
      </c>
      <c r="H411" s="67">
        <f>'PLANTILLA V6'!H411</f>
        <v>0</v>
      </c>
      <c r="I411" s="67">
        <f>'PLANTILLA V6'!I411</f>
        <v>0</v>
      </c>
      <c r="J411" s="132">
        <f>'PLANTILLA V6'!J411</f>
        <v>0</v>
      </c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</row>
    <row r="412" spans="1:26" ht="16.5" x14ac:dyDescent="0.45">
      <c r="A412" s="67">
        <f>'PLANTILLA V6'!A412</f>
        <v>0</v>
      </c>
      <c r="B412" s="67">
        <f>'PLANTILLA V6'!B412</f>
        <v>0</v>
      </c>
      <c r="C412" s="67">
        <f>'PLANTILLA V6'!C412</f>
        <v>0</v>
      </c>
      <c r="D412" s="67">
        <f>'PLANTILLA V6'!D412</f>
        <v>0</v>
      </c>
      <c r="E412" s="28">
        <f>'PLANTILLA V6'!E412</f>
        <v>0</v>
      </c>
      <c r="F412" s="67">
        <f>'PLANTILLA V6'!F412</f>
        <v>0</v>
      </c>
      <c r="G412" s="67">
        <f>'PLANTILLA V6'!G412</f>
        <v>0</v>
      </c>
      <c r="H412" s="67">
        <f>'PLANTILLA V6'!H412</f>
        <v>0</v>
      </c>
      <c r="I412" s="67">
        <f>'PLANTILLA V6'!I412</f>
        <v>0</v>
      </c>
      <c r="J412" s="132">
        <f>'PLANTILLA V6'!J412</f>
        <v>0</v>
      </c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</row>
    <row r="413" spans="1:26" ht="16.5" x14ac:dyDescent="0.45">
      <c r="A413" s="67">
        <f>'PLANTILLA V6'!A413</f>
        <v>0</v>
      </c>
      <c r="B413" s="67">
        <f>'PLANTILLA V6'!B413</f>
        <v>0</v>
      </c>
      <c r="C413" s="67">
        <f>'PLANTILLA V6'!C413</f>
        <v>0</v>
      </c>
      <c r="D413" s="67">
        <f>'PLANTILLA V6'!D413</f>
        <v>0</v>
      </c>
      <c r="E413" s="28">
        <f>'PLANTILLA V6'!E413</f>
        <v>0</v>
      </c>
      <c r="F413" s="67">
        <f>'PLANTILLA V6'!F413</f>
        <v>0</v>
      </c>
      <c r="G413" s="67">
        <f>'PLANTILLA V6'!G413</f>
        <v>0</v>
      </c>
      <c r="H413" s="67">
        <f>'PLANTILLA V6'!H413</f>
        <v>0</v>
      </c>
      <c r="I413" s="67">
        <f>'PLANTILLA V6'!I413</f>
        <v>0</v>
      </c>
      <c r="J413" s="132">
        <f>'PLANTILLA V6'!J413</f>
        <v>0</v>
      </c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</row>
    <row r="414" spans="1:26" ht="16.5" x14ac:dyDescent="0.45">
      <c r="A414" s="67">
        <f>'PLANTILLA V6'!A414</f>
        <v>0</v>
      </c>
      <c r="B414" s="67">
        <f>'PLANTILLA V6'!B414</f>
        <v>0</v>
      </c>
      <c r="C414" s="67">
        <f>'PLANTILLA V6'!C414</f>
        <v>0</v>
      </c>
      <c r="D414" s="67">
        <f>'PLANTILLA V6'!D414</f>
        <v>0</v>
      </c>
      <c r="E414" s="28">
        <f>'PLANTILLA V6'!E414</f>
        <v>0</v>
      </c>
      <c r="F414" s="67">
        <f>'PLANTILLA V6'!F414</f>
        <v>0</v>
      </c>
      <c r="G414" s="67">
        <f>'PLANTILLA V6'!G414</f>
        <v>0</v>
      </c>
      <c r="H414" s="67">
        <f>'PLANTILLA V6'!H414</f>
        <v>0</v>
      </c>
      <c r="I414" s="67">
        <f>'PLANTILLA V6'!I414</f>
        <v>0</v>
      </c>
      <c r="J414" s="132">
        <f>'PLANTILLA V6'!J414</f>
        <v>0</v>
      </c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5" spans="1:26" ht="16.5" x14ac:dyDescent="0.45">
      <c r="A415" s="67">
        <f>'PLANTILLA V6'!A415</f>
        <v>0</v>
      </c>
      <c r="B415" s="67">
        <f>'PLANTILLA V6'!B415</f>
        <v>0</v>
      </c>
      <c r="C415" s="67">
        <f>'PLANTILLA V6'!C415</f>
        <v>0</v>
      </c>
      <c r="D415" s="67">
        <f>'PLANTILLA V6'!D415</f>
        <v>0</v>
      </c>
      <c r="E415" s="28">
        <f>'PLANTILLA V6'!E415</f>
        <v>0</v>
      </c>
      <c r="F415" s="67">
        <f>'PLANTILLA V6'!F415</f>
        <v>0</v>
      </c>
      <c r="G415" s="67">
        <f>'PLANTILLA V6'!G415</f>
        <v>0</v>
      </c>
      <c r="H415" s="67">
        <f>'PLANTILLA V6'!H415</f>
        <v>0</v>
      </c>
      <c r="I415" s="67">
        <f>'PLANTILLA V6'!I415</f>
        <v>0</v>
      </c>
      <c r="J415" s="132">
        <f>'PLANTILLA V6'!J415</f>
        <v>0</v>
      </c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</row>
    <row r="416" spans="1:26" ht="16.5" x14ac:dyDescent="0.45">
      <c r="A416" s="67">
        <f>'PLANTILLA V6'!A416</f>
        <v>0</v>
      </c>
      <c r="B416" s="67">
        <f>'PLANTILLA V6'!B416</f>
        <v>0</v>
      </c>
      <c r="C416" s="67">
        <f>'PLANTILLA V6'!C416</f>
        <v>0</v>
      </c>
      <c r="D416" s="67">
        <f>'PLANTILLA V6'!D416</f>
        <v>0</v>
      </c>
      <c r="E416" s="28">
        <f>'PLANTILLA V6'!E416</f>
        <v>0</v>
      </c>
      <c r="F416" s="67">
        <f>'PLANTILLA V6'!F416</f>
        <v>0</v>
      </c>
      <c r="G416" s="67">
        <f>'PLANTILLA V6'!G416</f>
        <v>0</v>
      </c>
      <c r="H416" s="67">
        <f>'PLANTILLA V6'!H416</f>
        <v>0</v>
      </c>
      <c r="I416" s="67">
        <f>'PLANTILLA V6'!I416</f>
        <v>0</v>
      </c>
      <c r="J416" s="132">
        <f>'PLANTILLA V6'!J416</f>
        <v>0</v>
      </c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</row>
    <row r="417" spans="1:26" ht="16.5" x14ac:dyDescent="0.45">
      <c r="A417" s="67">
        <f>'PLANTILLA V6'!A417</f>
        <v>0</v>
      </c>
      <c r="B417" s="67">
        <f>'PLANTILLA V6'!B417</f>
        <v>0</v>
      </c>
      <c r="C417" s="67">
        <f>'PLANTILLA V6'!C417</f>
        <v>0</v>
      </c>
      <c r="D417" s="67">
        <f>'PLANTILLA V6'!D417</f>
        <v>0</v>
      </c>
      <c r="E417" s="28">
        <f>'PLANTILLA V6'!E417</f>
        <v>0</v>
      </c>
      <c r="F417" s="67">
        <f>'PLANTILLA V6'!F417</f>
        <v>0</v>
      </c>
      <c r="G417" s="67">
        <f>'PLANTILLA V6'!G417</f>
        <v>0</v>
      </c>
      <c r="H417" s="67">
        <f>'PLANTILLA V6'!H417</f>
        <v>0</v>
      </c>
      <c r="I417" s="67">
        <f>'PLANTILLA V6'!I417</f>
        <v>0</v>
      </c>
      <c r="J417" s="132">
        <f>'PLANTILLA V6'!J417</f>
        <v>0</v>
      </c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</row>
    <row r="418" spans="1:26" ht="16.5" x14ac:dyDescent="0.45">
      <c r="A418" s="67">
        <f>'PLANTILLA V6'!A418</f>
        <v>0</v>
      </c>
      <c r="B418" s="67">
        <f>'PLANTILLA V6'!B418</f>
        <v>0</v>
      </c>
      <c r="C418" s="67">
        <f>'PLANTILLA V6'!C418</f>
        <v>0</v>
      </c>
      <c r="D418" s="67">
        <f>'PLANTILLA V6'!D418</f>
        <v>0</v>
      </c>
      <c r="E418" s="28">
        <f>'PLANTILLA V6'!E418</f>
        <v>0</v>
      </c>
      <c r="F418" s="67">
        <f>'PLANTILLA V6'!F418</f>
        <v>0</v>
      </c>
      <c r="G418" s="67">
        <f>'PLANTILLA V6'!G418</f>
        <v>0</v>
      </c>
      <c r="H418" s="67">
        <f>'PLANTILLA V6'!H418</f>
        <v>0</v>
      </c>
      <c r="I418" s="67">
        <f>'PLANTILLA V6'!I418</f>
        <v>0</v>
      </c>
      <c r="J418" s="132">
        <f>'PLANTILLA V6'!J418</f>
        <v>0</v>
      </c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</row>
    <row r="419" spans="1:26" ht="16.5" x14ac:dyDescent="0.45">
      <c r="A419" s="67">
        <f>'PLANTILLA V6'!A419</f>
        <v>0</v>
      </c>
      <c r="B419" s="67">
        <f>'PLANTILLA V6'!B419</f>
        <v>0</v>
      </c>
      <c r="C419" s="67">
        <f>'PLANTILLA V6'!C419</f>
        <v>0</v>
      </c>
      <c r="D419" s="67">
        <f>'PLANTILLA V6'!D419</f>
        <v>0</v>
      </c>
      <c r="E419" s="28">
        <f>'PLANTILLA V6'!E419</f>
        <v>0</v>
      </c>
      <c r="F419" s="67">
        <f>'PLANTILLA V6'!F419</f>
        <v>0</v>
      </c>
      <c r="G419" s="67">
        <f>'PLANTILLA V6'!G419</f>
        <v>0</v>
      </c>
      <c r="H419" s="67">
        <f>'PLANTILLA V6'!H419</f>
        <v>0</v>
      </c>
      <c r="I419" s="67">
        <f>'PLANTILLA V6'!I419</f>
        <v>0</v>
      </c>
      <c r="J419" s="132">
        <f>'PLANTILLA V6'!J419</f>
        <v>0</v>
      </c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</row>
    <row r="420" spans="1:26" ht="16.5" x14ac:dyDescent="0.45">
      <c r="A420" s="67">
        <f>'PLANTILLA V6'!A420</f>
        <v>0</v>
      </c>
      <c r="B420" s="67">
        <f>'PLANTILLA V6'!B420</f>
        <v>0</v>
      </c>
      <c r="C420" s="67">
        <f>'PLANTILLA V6'!C420</f>
        <v>0</v>
      </c>
      <c r="D420" s="67">
        <f>'PLANTILLA V6'!D420</f>
        <v>0</v>
      </c>
      <c r="E420" s="28">
        <f>'PLANTILLA V6'!E420</f>
        <v>0</v>
      </c>
      <c r="F420" s="67">
        <f>'PLANTILLA V6'!F420</f>
        <v>0</v>
      </c>
      <c r="G420" s="67">
        <f>'PLANTILLA V6'!G420</f>
        <v>0</v>
      </c>
      <c r="H420" s="67">
        <f>'PLANTILLA V6'!H420</f>
        <v>0</v>
      </c>
      <c r="I420" s="67">
        <f>'PLANTILLA V6'!I420</f>
        <v>0</v>
      </c>
      <c r="J420" s="132">
        <f>'PLANTILLA V6'!J420</f>
        <v>0</v>
      </c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</row>
    <row r="421" spans="1:26" ht="16.5" x14ac:dyDescent="0.45">
      <c r="A421" s="67">
        <f>'PLANTILLA V6'!A421</f>
        <v>0</v>
      </c>
      <c r="B421" s="67">
        <f>'PLANTILLA V6'!B421</f>
        <v>0</v>
      </c>
      <c r="C421" s="67">
        <f>'PLANTILLA V6'!C421</f>
        <v>0</v>
      </c>
      <c r="D421" s="67">
        <f>'PLANTILLA V6'!D421</f>
        <v>0</v>
      </c>
      <c r="E421" s="28">
        <f>'PLANTILLA V6'!E421</f>
        <v>0</v>
      </c>
      <c r="F421" s="67">
        <f>'PLANTILLA V6'!F421</f>
        <v>0</v>
      </c>
      <c r="G421" s="67">
        <f>'PLANTILLA V6'!G421</f>
        <v>0</v>
      </c>
      <c r="H421" s="67">
        <f>'PLANTILLA V6'!H421</f>
        <v>0</v>
      </c>
      <c r="I421" s="67">
        <f>'PLANTILLA V6'!I421</f>
        <v>0</v>
      </c>
      <c r="J421" s="132">
        <f>'PLANTILLA V6'!J421</f>
        <v>0</v>
      </c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spans="1:26" ht="16.5" x14ac:dyDescent="0.45">
      <c r="A422" s="67">
        <f>'PLANTILLA V6'!A422</f>
        <v>0</v>
      </c>
      <c r="B422" s="67">
        <f>'PLANTILLA V6'!B422</f>
        <v>0</v>
      </c>
      <c r="C422" s="67">
        <f>'PLANTILLA V6'!C422</f>
        <v>0</v>
      </c>
      <c r="D422" s="67">
        <f>'PLANTILLA V6'!D422</f>
        <v>0</v>
      </c>
      <c r="E422" s="28">
        <f>'PLANTILLA V6'!E422</f>
        <v>0</v>
      </c>
      <c r="F422" s="67">
        <f>'PLANTILLA V6'!F422</f>
        <v>0</v>
      </c>
      <c r="G422" s="67">
        <f>'PLANTILLA V6'!G422</f>
        <v>0</v>
      </c>
      <c r="H422" s="67">
        <f>'PLANTILLA V6'!H422</f>
        <v>0</v>
      </c>
      <c r="I422" s="67">
        <f>'PLANTILLA V6'!I422</f>
        <v>0</v>
      </c>
      <c r="J422" s="132">
        <f>'PLANTILLA V6'!J422</f>
        <v>0</v>
      </c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spans="1:26" ht="16.5" x14ac:dyDescent="0.45">
      <c r="A423" s="67">
        <f>'PLANTILLA V6'!A423</f>
        <v>0</v>
      </c>
      <c r="B423" s="67">
        <f>'PLANTILLA V6'!B423</f>
        <v>0</v>
      </c>
      <c r="C423" s="67">
        <f>'PLANTILLA V6'!C423</f>
        <v>0</v>
      </c>
      <c r="D423" s="67">
        <f>'PLANTILLA V6'!D423</f>
        <v>0</v>
      </c>
      <c r="E423" s="28">
        <f>'PLANTILLA V6'!E423</f>
        <v>0</v>
      </c>
      <c r="F423" s="67">
        <f>'PLANTILLA V6'!F423</f>
        <v>0</v>
      </c>
      <c r="G423" s="67">
        <f>'PLANTILLA V6'!G423</f>
        <v>0</v>
      </c>
      <c r="H423" s="67">
        <f>'PLANTILLA V6'!H423</f>
        <v>0</v>
      </c>
      <c r="I423" s="67">
        <f>'PLANTILLA V6'!I423</f>
        <v>0</v>
      </c>
      <c r="J423" s="132">
        <f>'PLANTILLA V6'!J423</f>
        <v>0</v>
      </c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</row>
    <row r="424" spans="1:26" ht="16.5" x14ac:dyDescent="0.45">
      <c r="A424" s="67">
        <f>'PLANTILLA V6'!A424</f>
        <v>0</v>
      </c>
      <c r="B424" s="67">
        <f>'PLANTILLA V6'!B424</f>
        <v>0</v>
      </c>
      <c r="C424" s="67">
        <f>'PLANTILLA V6'!C424</f>
        <v>0</v>
      </c>
      <c r="D424" s="67">
        <f>'PLANTILLA V6'!D424</f>
        <v>0</v>
      </c>
      <c r="E424" s="28">
        <f>'PLANTILLA V6'!E424</f>
        <v>0</v>
      </c>
      <c r="F424" s="67">
        <f>'PLANTILLA V6'!F424</f>
        <v>0</v>
      </c>
      <c r="G424" s="67">
        <f>'PLANTILLA V6'!G424</f>
        <v>0</v>
      </c>
      <c r="H424" s="67">
        <f>'PLANTILLA V6'!H424</f>
        <v>0</v>
      </c>
      <c r="I424" s="67">
        <f>'PLANTILLA V6'!I424</f>
        <v>0</v>
      </c>
      <c r="J424" s="132">
        <f>'PLANTILLA V6'!J424</f>
        <v>0</v>
      </c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</row>
    <row r="425" spans="1:26" ht="16.5" x14ac:dyDescent="0.45">
      <c r="A425" s="67">
        <f>'PLANTILLA V6'!A425</f>
        <v>0</v>
      </c>
      <c r="B425" s="67">
        <f>'PLANTILLA V6'!B425</f>
        <v>0</v>
      </c>
      <c r="C425" s="67">
        <f>'PLANTILLA V6'!C425</f>
        <v>0</v>
      </c>
      <c r="D425" s="67">
        <f>'PLANTILLA V6'!D425</f>
        <v>0</v>
      </c>
      <c r="E425" s="28">
        <f>'PLANTILLA V6'!E425</f>
        <v>0</v>
      </c>
      <c r="F425" s="67">
        <f>'PLANTILLA V6'!F425</f>
        <v>0</v>
      </c>
      <c r="G425" s="67">
        <f>'PLANTILLA V6'!G425</f>
        <v>0</v>
      </c>
      <c r="H425" s="67">
        <f>'PLANTILLA V6'!H425</f>
        <v>0</v>
      </c>
      <c r="I425" s="67">
        <f>'PLANTILLA V6'!I425</f>
        <v>0</v>
      </c>
      <c r="J425" s="132">
        <f>'PLANTILLA V6'!J425</f>
        <v>0</v>
      </c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</row>
    <row r="426" spans="1:26" ht="16.5" x14ac:dyDescent="0.45">
      <c r="A426" s="67">
        <f>'PLANTILLA V6'!A426</f>
        <v>0</v>
      </c>
      <c r="B426" s="67">
        <f>'PLANTILLA V6'!B426</f>
        <v>0</v>
      </c>
      <c r="C426" s="67">
        <f>'PLANTILLA V6'!C426</f>
        <v>0</v>
      </c>
      <c r="D426" s="67">
        <f>'PLANTILLA V6'!D426</f>
        <v>0</v>
      </c>
      <c r="E426" s="28">
        <f>'PLANTILLA V6'!E426</f>
        <v>0</v>
      </c>
      <c r="F426" s="67">
        <f>'PLANTILLA V6'!F426</f>
        <v>0</v>
      </c>
      <c r="G426" s="67">
        <f>'PLANTILLA V6'!G426</f>
        <v>0</v>
      </c>
      <c r="H426" s="67">
        <f>'PLANTILLA V6'!H426</f>
        <v>0</v>
      </c>
      <c r="I426" s="67">
        <f>'PLANTILLA V6'!I426</f>
        <v>0</v>
      </c>
      <c r="J426" s="132">
        <f>'PLANTILLA V6'!J426</f>
        <v>0</v>
      </c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7" spans="1:26" ht="16.5" x14ac:dyDescent="0.45">
      <c r="A427" s="67">
        <f>'PLANTILLA V6'!A427</f>
        <v>0</v>
      </c>
      <c r="B427" s="67">
        <f>'PLANTILLA V6'!B427</f>
        <v>0</v>
      </c>
      <c r="C427" s="67">
        <f>'PLANTILLA V6'!C427</f>
        <v>0</v>
      </c>
      <c r="D427" s="67">
        <f>'PLANTILLA V6'!D427</f>
        <v>0</v>
      </c>
      <c r="E427" s="28">
        <f>'PLANTILLA V6'!E427</f>
        <v>0</v>
      </c>
      <c r="F427" s="67">
        <f>'PLANTILLA V6'!F427</f>
        <v>0</v>
      </c>
      <c r="G427" s="67">
        <f>'PLANTILLA V6'!G427</f>
        <v>0</v>
      </c>
      <c r="H427" s="67">
        <f>'PLANTILLA V6'!H427</f>
        <v>0</v>
      </c>
      <c r="I427" s="67">
        <f>'PLANTILLA V6'!I427</f>
        <v>0</v>
      </c>
      <c r="J427" s="132">
        <f>'PLANTILLA V6'!J427</f>
        <v>0</v>
      </c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</row>
    <row r="428" spans="1:26" ht="16.5" x14ac:dyDescent="0.45">
      <c r="A428" s="67">
        <f>'PLANTILLA V6'!A428</f>
        <v>0</v>
      </c>
      <c r="B428" s="67">
        <f>'PLANTILLA V6'!B428</f>
        <v>0</v>
      </c>
      <c r="C428" s="67">
        <f>'PLANTILLA V6'!C428</f>
        <v>0</v>
      </c>
      <c r="D428" s="67">
        <f>'PLANTILLA V6'!D428</f>
        <v>0</v>
      </c>
      <c r="E428" s="28">
        <f>'PLANTILLA V6'!E428</f>
        <v>0</v>
      </c>
      <c r="F428" s="67">
        <f>'PLANTILLA V6'!F428</f>
        <v>0</v>
      </c>
      <c r="G428" s="67">
        <f>'PLANTILLA V6'!G428</f>
        <v>0</v>
      </c>
      <c r="H428" s="67">
        <f>'PLANTILLA V6'!H428</f>
        <v>0</v>
      </c>
      <c r="I428" s="67">
        <f>'PLANTILLA V6'!I428</f>
        <v>0</v>
      </c>
      <c r="J428" s="132">
        <f>'PLANTILLA V6'!J428</f>
        <v>0</v>
      </c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</row>
    <row r="429" spans="1:26" ht="16.5" x14ac:dyDescent="0.45">
      <c r="A429" s="67">
        <f>'PLANTILLA V6'!A429</f>
        <v>0</v>
      </c>
      <c r="B429" s="67">
        <f>'PLANTILLA V6'!B429</f>
        <v>0</v>
      </c>
      <c r="C429" s="67">
        <f>'PLANTILLA V6'!C429</f>
        <v>0</v>
      </c>
      <c r="D429" s="67">
        <f>'PLANTILLA V6'!D429</f>
        <v>0</v>
      </c>
      <c r="E429" s="28">
        <f>'PLANTILLA V6'!E429</f>
        <v>0</v>
      </c>
      <c r="F429" s="67">
        <f>'PLANTILLA V6'!F429</f>
        <v>0</v>
      </c>
      <c r="G429" s="67">
        <f>'PLANTILLA V6'!G429</f>
        <v>0</v>
      </c>
      <c r="H429" s="67">
        <f>'PLANTILLA V6'!H429</f>
        <v>0</v>
      </c>
      <c r="I429" s="67">
        <f>'PLANTILLA V6'!I429</f>
        <v>0</v>
      </c>
      <c r="J429" s="97">
        <f>'PLANTILLA V6'!J429</f>
        <v>0</v>
      </c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</row>
    <row r="430" spans="1:26" ht="16.5" x14ac:dyDescent="0.45">
      <c r="A430" s="67">
        <f>'PLANTILLA V6'!A430</f>
        <v>0</v>
      </c>
      <c r="B430" s="67">
        <f>'PLANTILLA V6'!B430</f>
        <v>0</v>
      </c>
      <c r="C430" s="67">
        <f>'PLANTILLA V6'!C430</f>
        <v>0</v>
      </c>
      <c r="D430" s="67">
        <f>'PLANTILLA V6'!D430</f>
        <v>0</v>
      </c>
      <c r="E430" s="28">
        <f>'PLANTILLA V6'!E430</f>
        <v>0</v>
      </c>
      <c r="F430" s="67">
        <f>'PLANTILLA V6'!F430</f>
        <v>0</v>
      </c>
      <c r="G430" s="67">
        <f>'PLANTILLA V6'!G430</f>
        <v>0</v>
      </c>
      <c r="H430" s="67">
        <f>'PLANTILLA V6'!H430</f>
        <v>0</v>
      </c>
      <c r="I430" s="67">
        <f>'PLANTILLA V6'!I430</f>
        <v>0</v>
      </c>
      <c r="J430" s="97">
        <f>'PLANTILLA V6'!J430</f>
        <v>0</v>
      </c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</row>
    <row r="431" spans="1:26" ht="16.5" x14ac:dyDescent="0.45">
      <c r="A431" s="67">
        <f>'PLANTILLA V6'!A431</f>
        <v>0</v>
      </c>
      <c r="B431" s="67">
        <f>'PLANTILLA V6'!B431</f>
        <v>0</v>
      </c>
      <c r="C431" s="67">
        <f>'PLANTILLA V6'!C431</f>
        <v>0</v>
      </c>
      <c r="D431" s="67">
        <f>'PLANTILLA V6'!D431</f>
        <v>0</v>
      </c>
      <c r="E431" s="28">
        <f>'PLANTILLA V6'!E431</f>
        <v>0</v>
      </c>
      <c r="F431" s="67">
        <f>'PLANTILLA V6'!F431</f>
        <v>0</v>
      </c>
      <c r="G431" s="67">
        <f>'PLANTILLA V6'!G431</f>
        <v>0</v>
      </c>
      <c r="H431" s="67">
        <f>'PLANTILLA V6'!H431</f>
        <v>0</v>
      </c>
      <c r="I431" s="67">
        <f>'PLANTILLA V6'!I431</f>
        <v>0</v>
      </c>
      <c r="J431" s="97">
        <f>'PLANTILLA V6'!J431</f>
        <v>0</v>
      </c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</row>
    <row r="432" spans="1:26" ht="16.5" x14ac:dyDescent="0.45">
      <c r="A432" s="67">
        <f>'PLANTILLA V6'!A432</f>
        <v>0</v>
      </c>
      <c r="B432" s="67">
        <f>'PLANTILLA V6'!B432</f>
        <v>0</v>
      </c>
      <c r="C432" s="67">
        <f>'PLANTILLA V6'!C432</f>
        <v>0</v>
      </c>
      <c r="D432" s="67">
        <f>'PLANTILLA V6'!D432</f>
        <v>0</v>
      </c>
      <c r="E432" s="28">
        <f>'PLANTILLA V6'!E432</f>
        <v>0</v>
      </c>
      <c r="F432" s="67">
        <f>'PLANTILLA V6'!F432</f>
        <v>0</v>
      </c>
      <c r="G432" s="67">
        <f>'PLANTILLA V6'!G432</f>
        <v>0</v>
      </c>
      <c r="H432" s="67">
        <f>'PLANTILLA V6'!H432</f>
        <v>0</v>
      </c>
      <c r="I432" s="67">
        <f>'PLANTILLA V6'!I432</f>
        <v>0</v>
      </c>
      <c r="J432" s="97">
        <f>'PLANTILLA V6'!J432</f>
        <v>0</v>
      </c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</row>
    <row r="433" spans="1:26" ht="16.5" x14ac:dyDescent="0.45">
      <c r="A433" s="67">
        <f>'PLANTILLA V6'!A433</f>
        <v>0</v>
      </c>
      <c r="B433" s="67">
        <f>'PLANTILLA V6'!B433</f>
        <v>0</v>
      </c>
      <c r="C433" s="67">
        <f>'PLANTILLA V6'!C433</f>
        <v>0</v>
      </c>
      <c r="D433" s="67">
        <f>'PLANTILLA V6'!D433</f>
        <v>0</v>
      </c>
      <c r="E433" s="28">
        <f>'PLANTILLA V6'!E433</f>
        <v>0</v>
      </c>
      <c r="F433" s="67">
        <f>'PLANTILLA V6'!F433</f>
        <v>0</v>
      </c>
      <c r="G433" s="67">
        <f>'PLANTILLA V6'!G433</f>
        <v>0</v>
      </c>
      <c r="H433" s="67">
        <f>'PLANTILLA V6'!H433</f>
        <v>0</v>
      </c>
      <c r="I433" s="67">
        <f>'PLANTILLA V6'!I433</f>
        <v>0</v>
      </c>
      <c r="J433" s="97">
        <f>'PLANTILLA V6'!J433</f>
        <v>0</v>
      </c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</row>
    <row r="434" spans="1:26" ht="16.5" x14ac:dyDescent="0.45">
      <c r="A434" s="67">
        <f>'PLANTILLA V6'!A434</f>
        <v>0</v>
      </c>
      <c r="B434" s="67">
        <f>'PLANTILLA V6'!B434</f>
        <v>0</v>
      </c>
      <c r="C434" s="67">
        <f>'PLANTILLA V6'!C434</f>
        <v>0</v>
      </c>
      <c r="D434" s="67">
        <f>'PLANTILLA V6'!D434</f>
        <v>0</v>
      </c>
      <c r="E434" s="28">
        <f>'PLANTILLA V6'!E434</f>
        <v>0</v>
      </c>
      <c r="F434" s="67">
        <f>'PLANTILLA V6'!F434</f>
        <v>0</v>
      </c>
      <c r="G434" s="67">
        <f>'PLANTILLA V6'!G434</f>
        <v>0</v>
      </c>
      <c r="H434" s="67">
        <f>'PLANTILLA V6'!H434</f>
        <v>0</v>
      </c>
      <c r="I434" s="67">
        <f>'PLANTILLA V6'!I434</f>
        <v>0</v>
      </c>
      <c r="J434" s="97">
        <f>'PLANTILLA V6'!J434</f>
        <v>0</v>
      </c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</row>
    <row r="435" spans="1:26" ht="16.5" x14ac:dyDescent="0.45">
      <c r="A435" s="67">
        <f>'PLANTILLA V6'!A435</f>
        <v>0</v>
      </c>
      <c r="B435" s="67">
        <f>'PLANTILLA V6'!B435</f>
        <v>0</v>
      </c>
      <c r="C435" s="67">
        <f>'PLANTILLA V6'!C435</f>
        <v>0</v>
      </c>
      <c r="D435" s="67">
        <f>'PLANTILLA V6'!D435</f>
        <v>0</v>
      </c>
      <c r="E435" s="28">
        <f>'PLANTILLA V6'!E435</f>
        <v>0</v>
      </c>
      <c r="F435" s="67">
        <f>'PLANTILLA V6'!F435</f>
        <v>0</v>
      </c>
      <c r="G435" s="67">
        <f>'PLANTILLA V6'!G435</f>
        <v>0</v>
      </c>
      <c r="H435" s="67">
        <f>'PLANTILLA V6'!H435</f>
        <v>0</v>
      </c>
      <c r="I435" s="67">
        <f>'PLANTILLA V6'!I435</f>
        <v>0</v>
      </c>
      <c r="J435" s="97">
        <f>'PLANTILLA V6'!J435</f>
        <v>0</v>
      </c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</row>
    <row r="436" spans="1:26" ht="16.5" x14ac:dyDescent="0.45">
      <c r="A436" s="67">
        <f>'PLANTILLA V6'!A436</f>
        <v>0</v>
      </c>
      <c r="B436" s="67">
        <f>'PLANTILLA V6'!B436</f>
        <v>0</v>
      </c>
      <c r="C436" s="67">
        <f>'PLANTILLA V6'!C436</f>
        <v>0</v>
      </c>
      <c r="D436" s="67">
        <f>'PLANTILLA V6'!D436</f>
        <v>0</v>
      </c>
      <c r="E436" s="28">
        <f>'PLANTILLA V6'!E436</f>
        <v>0</v>
      </c>
      <c r="F436" s="67">
        <f>'PLANTILLA V6'!F436</f>
        <v>0</v>
      </c>
      <c r="G436" s="67">
        <f>'PLANTILLA V6'!G436</f>
        <v>0</v>
      </c>
      <c r="H436" s="67">
        <f>'PLANTILLA V6'!H436</f>
        <v>0</v>
      </c>
      <c r="I436" s="67">
        <f>'PLANTILLA V6'!I436</f>
        <v>0</v>
      </c>
      <c r="J436" s="97">
        <f>'PLANTILLA V6'!J436</f>
        <v>0</v>
      </c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</row>
    <row r="437" spans="1:26" ht="16.5" x14ac:dyDescent="0.45">
      <c r="A437" s="67">
        <f>'PLANTILLA V6'!A437</f>
        <v>0</v>
      </c>
      <c r="B437" s="67">
        <f>'PLANTILLA V6'!B437</f>
        <v>0</v>
      </c>
      <c r="C437" s="67">
        <f>'PLANTILLA V6'!C437</f>
        <v>0</v>
      </c>
      <c r="D437" s="67">
        <f>'PLANTILLA V6'!D437</f>
        <v>0</v>
      </c>
      <c r="E437" s="28">
        <f>'PLANTILLA V6'!E437</f>
        <v>0</v>
      </c>
      <c r="F437" s="67">
        <f>'PLANTILLA V6'!F437</f>
        <v>0</v>
      </c>
      <c r="G437" s="67">
        <f>'PLANTILLA V6'!G437</f>
        <v>0</v>
      </c>
      <c r="H437" s="67">
        <f>'PLANTILLA V6'!H437</f>
        <v>0</v>
      </c>
      <c r="I437" s="67">
        <f>'PLANTILLA V6'!I437</f>
        <v>0</v>
      </c>
      <c r="J437" s="97">
        <f>'PLANTILLA V6'!J437</f>
        <v>0</v>
      </c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</row>
    <row r="438" spans="1:26" ht="16.5" x14ac:dyDescent="0.45">
      <c r="A438" s="67">
        <f>'PLANTILLA V6'!A438</f>
        <v>0</v>
      </c>
      <c r="B438" s="67">
        <f>'PLANTILLA V6'!B438</f>
        <v>0</v>
      </c>
      <c r="C438" s="67">
        <f>'PLANTILLA V6'!C438</f>
        <v>0</v>
      </c>
      <c r="D438" s="67">
        <f>'PLANTILLA V6'!D438</f>
        <v>0</v>
      </c>
      <c r="E438" s="28">
        <f>'PLANTILLA V6'!E438</f>
        <v>0</v>
      </c>
      <c r="F438" s="67">
        <f>'PLANTILLA V6'!F438</f>
        <v>0</v>
      </c>
      <c r="G438" s="67">
        <f>'PLANTILLA V6'!G438</f>
        <v>0</v>
      </c>
      <c r="H438" s="67">
        <f>'PLANTILLA V6'!H438</f>
        <v>0</v>
      </c>
      <c r="I438" s="67">
        <f>'PLANTILLA V6'!I438</f>
        <v>0</v>
      </c>
      <c r="J438" s="97">
        <f>'PLANTILLA V6'!J438</f>
        <v>0</v>
      </c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</row>
    <row r="439" spans="1:26" ht="16.5" x14ac:dyDescent="0.45">
      <c r="A439" s="67"/>
      <c r="B439" s="67"/>
      <c r="C439" s="67"/>
      <c r="D439" s="67"/>
      <c r="E439" s="28"/>
      <c r="F439" s="67"/>
      <c r="G439" s="67"/>
      <c r="H439" s="67"/>
      <c r="I439" s="67"/>
      <c r="J439" s="9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</row>
    <row r="440" spans="1:26" ht="16.5" x14ac:dyDescent="0.45">
      <c r="A440" s="67"/>
      <c r="B440" s="67"/>
      <c r="C440" s="67"/>
      <c r="D440" s="67"/>
      <c r="E440" s="28"/>
      <c r="F440" s="67"/>
      <c r="G440" s="67"/>
      <c r="H440" s="67"/>
      <c r="I440" s="67"/>
      <c r="J440" s="9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</row>
    <row r="441" spans="1:26" ht="16.5" x14ac:dyDescent="0.45">
      <c r="A441" s="67"/>
      <c r="B441" s="67"/>
      <c r="C441" s="67"/>
      <c r="D441" s="67"/>
      <c r="E441" s="28"/>
      <c r="F441" s="67"/>
      <c r="G441" s="67"/>
      <c r="H441" s="67"/>
      <c r="I441" s="67"/>
      <c r="J441" s="9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</row>
    <row r="442" spans="1:26" ht="16.5" x14ac:dyDescent="0.45">
      <c r="A442" s="67"/>
      <c r="B442" s="67"/>
      <c r="C442" s="67"/>
      <c r="D442" s="67"/>
      <c r="E442" s="28"/>
      <c r="F442" s="67"/>
      <c r="G442" s="67"/>
      <c r="H442" s="67"/>
      <c r="I442" s="67"/>
      <c r="J442" s="9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</row>
    <row r="443" spans="1:26" ht="16.5" x14ac:dyDescent="0.45">
      <c r="A443" s="67"/>
      <c r="B443" s="67"/>
      <c r="C443" s="67"/>
      <c r="D443" s="67"/>
      <c r="E443" s="28"/>
      <c r="F443" s="67"/>
      <c r="G443" s="67"/>
      <c r="H443" s="67"/>
      <c r="I443" s="67"/>
      <c r="J443" s="9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</row>
    <row r="444" spans="1:26" ht="16.5" x14ac:dyDescent="0.45">
      <c r="A444" s="67"/>
      <c r="B444" s="67"/>
      <c r="C444" s="67"/>
      <c r="D444" s="67"/>
      <c r="E444" s="28"/>
      <c r="F444" s="67"/>
      <c r="G444" s="67"/>
      <c r="H444" s="67"/>
      <c r="I444" s="67"/>
      <c r="J444" s="9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</row>
    <row r="445" spans="1:26" ht="16.5" x14ac:dyDescent="0.45">
      <c r="A445" s="67"/>
      <c r="B445" s="67"/>
      <c r="C445" s="67"/>
      <c r="D445" s="67"/>
      <c r="E445" s="28"/>
      <c r="F445" s="67"/>
      <c r="G445" s="67"/>
      <c r="H445" s="67"/>
      <c r="I445" s="67"/>
      <c r="J445" s="9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</row>
    <row r="446" spans="1:26" ht="16.5" x14ac:dyDescent="0.45">
      <c r="A446" s="67"/>
      <c r="B446" s="67"/>
      <c r="C446" s="67"/>
      <c r="D446" s="67"/>
      <c r="E446" s="28"/>
      <c r="F446" s="67"/>
      <c r="G446" s="67"/>
      <c r="H446" s="67"/>
      <c r="I446" s="67"/>
      <c r="J446" s="9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</row>
    <row r="447" spans="1:26" ht="16.5" x14ac:dyDescent="0.45">
      <c r="A447" s="67"/>
      <c r="B447" s="67"/>
      <c r="C447" s="67"/>
      <c r="D447" s="67"/>
      <c r="E447" s="28"/>
      <c r="F447" s="67"/>
      <c r="G447" s="67"/>
      <c r="H447" s="67"/>
      <c r="I447" s="67"/>
      <c r="J447" s="9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</row>
    <row r="448" spans="1:26" ht="16.5" x14ac:dyDescent="0.45">
      <c r="A448" s="67"/>
      <c r="B448" s="67"/>
      <c r="C448" s="67"/>
      <c r="D448" s="67"/>
      <c r="E448" s="28"/>
      <c r="F448" s="67"/>
      <c r="G448" s="67"/>
      <c r="H448" s="67"/>
      <c r="I448" s="67"/>
      <c r="J448" s="9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</row>
    <row r="449" spans="1:26" ht="16.5" x14ac:dyDescent="0.45">
      <c r="A449" s="67"/>
      <c r="B449" s="67"/>
      <c r="C449" s="67"/>
      <c r="D449" s="67"/>
      <c r="E449" s="28"/>
      <c r="F449" s="67"/>
      <c r="G449" s="67"/>
      <c r="H449" s="67"/>
      <c r="I449" s="67"/>
      <c r="J449" s="9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</row>
    <row r="450" spans="1:26" ht="16.5" x14ac:dyDescent="0.45">
      <c r="A450" s="67"/>
      <c r="B450" s="67"/>
      <c r="C450" s="67"/>
      <c r="D450" s="67"/>
      <c r="E450" s="28"/>
      <c r="F450" s="67"/>
      <c r="G450" s="67"/>
      <c r="H450" s="67"/>
      <c r="I450" s="67"/>
      <c r="J450" s="9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</row>
    <row r="451" spans="1:26" ht="16.5" x14ac:dyDescent="0.45">
      <c r="A451" s="67"/>
      <c r="B451" s="67"/>
      <c r="C451" s="67"/>
      <c r="D451" s="67"/>
      <c r="E451" s="28"/>
      <c r="F451" s="67"/>
      <c r="G451" s="67"/>
      <c r="H451" s="67"/>
      <c r="I451" s="67"/>
      <c r="J451" s="9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</row>
    <row r="452" spans="1:26" ht="16.5" x14ac:dyDescent="0.45">
      <c r="A452" s="67"/>
      <c r="B452" s="67"/>
      <c r="C452" s="67"/>
      <c r="D452" s="67"/>
      <c r="E452" s="28"/>
      <c r="F452" s="67"/>
      <c r="G452" s="67"/>
      <c r="H452" s="67"/>
      <c r="I452" s="67"/>
      <c r="J452" s="9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</row>
    <row r="453" spans="1:26" ht="16.5" x14ac:dyDescent="0.45">
      <c r="A453" s="67"/>
      <c r="B453" s="67"/>
      <c r="C453" s="67"/>
      <c r="D453" s="67"/>
      <c r="E453" s="28"/>
      <c r="F453" s="67"/>
      <c r="G453" s="67"/>
      <c r="H453" s="67"/>
      <c r="I453" s="67"/>
      <c r="J453" s="9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</row>
    <row r="454" spans="1:26" ht="16.5" x14ac:dyDescent="0.45">
      <c r="A454" s="67"/>
      <c r="B454" s="67"/>
      <c r="C454" s="67"/>
      <c r="D454" s="67"/>
      <c r="E454" s="28"/>
      <c r="F454" s="67"/>
      <c r="G454" s="67"/>
      <c r="H454" s="67"/>
      <c r="I454" s="67"/>
      <c r="J454" s="9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</row>
    <row r="455" spans="1:26" ht="16.5" x14ac:dyDescent="0.45">
      <c r="A455" s="67"/>
      <c r="B455" s="67"/>
      <c r="C455" s="67"/>
      <c r="D455" s="67"/>
      <c r="E455" s="28"/>
      <c r="F455" s="67"/>
      <c r="G455" s="67"/>
      <c r="H455" s="67"/>
      <c r="I455" s="67"/>
      <c r="J455" s="9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</row>
    <row r="456" spans="1:26" ht="16.5" x14ac:dyDescent="0.45">
      <c r="A456" s="67"/>
      <c r="B456" s="67"/>
      <c r="C456" s="67"/>
      <c r="D456" s="67"/>
      <c r="E456" s="28"/>
      <c r="F456" s="67"/>
      <c r="G456" s="67"/>
      <c r="H456" s="67"/>
      <c r="I456" s="67"/>
      <c r="J456" s="9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</row>
    <row r="457" spans="1:26" ht="16.5" x14ac:dyDescent="0.45">
      <c r="A457" s="67"/>
      <c r="B457" s="67"/>
      <c r="C457" s="67"/>
      <c r="D457" s="67"/>
      <c r="E457" s="28"/>
      <c r="F457" s="67"/>
      <c r="G457" s="67"/>
      <c r="H457" s="67"/>
      <c r="I457" s="67"/>
      <c r="J457" s="9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</row>
    <row r="458" spans="1:26" ht="16.5" x14ac:dyDescent="0.45">
      <c r="A458" s="67"/>
      <c r="B458" s="67"/>
      <c r="C458" s="67"/>
      <c r="D458" s="67"/>
      <c r="E458" s="28"/>
      <c r="F458" s="67"/>
      <c r="G458" s="67"/>
      <c r="H458" s="67"/>
      <c r="I458" s="67"/>
      <c r="J458" s="9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</row>
    <row r="459" spans="1:26" ht="16.5" x14ac:dyDescent="0.45">
      <c r="A459" s="67"/>
      <c r="B459" s="67"/>
      <c r="C459" s="67"/>
      <c r="D459" s="67"/>
      <c r="E459" s="28"/>
      <c r="F459" s="67"/>
      <c r="G459" s="67"/>
      <c r="H459" s="67"/>
      <c r="I459" s="67"/>
      <c r="J459" s="9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</row>
    <row r="460" spans="1:26" ht="16.5" x14ac:dyDescent="0.45">
      <c r="A460" s="67"/>
      <c r="B460" s="67"/>
      <c r="C460" s="67"/>
      <c r="D460" s="67"/>
      <c r="E460" s="28"/>
      <c r="F460" s="67"/>
      <c r="G460" s="67"/>
      <c r="H460" s="67"/>
      <c r="I460" s="67"/>
      <c r="J460" s="9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</row>
    <row r="461" spans="1:26" ht="16.5" x14ac:dyDescent="0.45">
      <c r="A461" s="67"/>
      <c r="B461" s="67"/>
      <c r="C461" s="67"/>
      <c r="D461" s="67"/>
      <c r="E461" s="28"/>
      <c r="F461" s="67"/>
      <c r="G461" s="67"/>
      <c r="H461" s="67"/>
      <c r="I461" s="67"/>
      <c r="J461" s="9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</row>
    <row r="462" spans="1:26" ht="16.5" x14ac:dyDescent="0.45">
      <c r="A462" s="67"/>
      <c r="B462" s="67"/>
      <c r="C462" s="67"/>
      <c r="D462" s="67"/>
      <c r="E462" s="28"/>
      <c r="F462" s="67"/>
      <c r="G462" s="67"/>
      <c r="H462" s="67"/>
      <c r="I462" s="67"/>
      <c r="J462" s="9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</row>
    <row r="463" spans="1:26" ht="16.5" x14ac:dyDescent="0.45">
      <c r="A463" s="67"/>
      <c r="B463" s="67"/>
      <c r="C463" s="67"/>
      <c r="D463" s="67"/>
      <c r="E463" s="28"/>
      <c r="F463" s="67"/>
      <c r="G463" s="67"/>
      <c r="H463" s="67"/>
      <c r="I463" s="67"/>
      <c r="J463" s="9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</row>
    <row r="464" spans="1:26" ht="16.5" x14ac:dyDescent="0.45">
      <c r="A464" s="67"/>
      <c r="B464" s="67"/>
      <c r="C464" s="67"/>
      <c r="D464" s="67"/>
      <c r="E464" s="28"/>
      <c r="F464" s="67"/>
      <c r="G464" s="67"/>
      <c r="H464" s="67"/>
      <c r="I464" s="67"/>
      <c r="J464" s="9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</row>
    <row r="465" spans="1:26" ht="16.5" x14ac:dyDescent="0.45">
      <c r="A465" s="67"/>
      <c r="B465" s="67"/>
      <c r="C465" s="67"/>
      <c r="D465" s="67"/>
      <c r="E465" s="28"/>
      <c r="F465" s="67"/>
      <c r="G465" s="67"/>
      <c r="H465" s="67"/>
      <c r="I465" s="67"/>
      <c r="J465" s="9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</row>
    <row r="466" spans="1:26" ht="16.5" x14ac:dyDescent="0.45">
      <c r="A466" s="67"/>
      <c r="B466" s="67"/>
      <c r="C466" s="67"/>
      <c r="D466" s="67"/>
      <c r="E466" s="28"/>
      <c r="F466" s="67"/>
      <c r="G466" s="67"/>
      <c r="H466" s="67"/>
      <c r="I466" s="67"/>
      <c r="J466" s="9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</row>
    <row r="467" spans="1:26" ht="16.5" x14ac:dyDescent="0.45">
      <c r="A467" s="67"/>
      <c r="B467" s="67"/>
      <c r="C467" s="67"/>
      <c r="D467" s="67"/>
      <c r="E467" s="28"/>
      <c r="F467" s="67"/>
      <c r="G467" s="67"/>
      <c r="H467" s="67"/>
      <c r="I467" s="67"/>
      <c r="J467" s="9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</row>
    <row r="468" spans="1:26" ht="16.5" x14ac:dyDescent="0.45">
      <c r="A468" s="67"/>
      <c r="B468" s="67"/>
      <c r="C468" s="67"/>
      <c r="D468" s="67"/>
      <c r="E468" s="28"/>
      <c r="F468" s="67"/>
      <c r="G468" s="67"/>
      <c r="H468" s="67"/>
      <c r="I468" s="67"/>
      <c r="J468" s="9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</row>
    <row r="469" spans="1:26" ht="16.5" x14ac:dyDescent="0.45">
      <c r="A469" s="67"/>
      <c r="B469" s="67"/>
      <c r="C469" s="67"/>
      <c r="D469" s="67"/>
      <c r="E469" s="28"/>
      <c r="F469" s="67"/>
      <c r="G469" s="67"/>
      <c r="H469" s="67"/>
      <c r="I469" s="67"/>
      <c r="J469" s="9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</row>
    <row r="470" spans="1:26" ht="16.5" x14ac:dyDescent="0.45">
      <c r="A470" s="67"/>
      <c r="B470" s="67"/>
      <c r="C470" s="67"/>
      <c r="D470" s="67"/>
      <c r="E470" s="28"/>
      <c r="F470" s="67"/>
      <c r="G470" s="67"/>
      <c r="H470" s="67"/>
      <c r="I470" s="67"/>
      <c r="J470" s="9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</row>
    <row r="471" spans="1:26" ht="16.5" x14ac:dyDescent="0.45">
      <c r="A471" s="67"/>
      <c r="B471" s="67"/>
      <c r="C471" s="67"/>
      <c r="D471" s="67"/>
      <c r="E471" s="28"/>
      <c r="F471" s="67"/>
      <c r="G471" s="67"/>
      <c r="H471" s="67"/>
      <c r="I471" s="67"/>
      <c r="J471" s="9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</row>
    <row r="472" spans="1:26" ht="16.5" x14ac:dyDescent="0.45">
      <c r="A472" s="67"/>
      <c r="B472" s="67"/>
      <c r="C472" s="67"/>
      <c r="D472" s="67"/>
      <c r="E472" s="28"/>
      <c r="F472" s="67"/>
      <c r="G472" s="67"/>
      <c r="H472" s="67"/>
      <c r="I472" s="67"/>
      <c r="J472" s="9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</row>
    <row r="473" spans="1:26" ht="16.5" x14ac:dyDescent="0.45">
      <c r="A473" s="67"/>
      <c r="B473" s="67"/>
      <c r="C473" s="67"/>
      <c r="D473" s="67"/>
      <c r="E473" s="28"/>
      <c r="F473" s="67"/>
      <c r="G473" s="67"/>
      <c r="H473" s="67"/>
      <c r="I473" s="67"/>
      <c r="J473" s="9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</row>
    <row r="474" spans="1:26" ht="16.5" x14ac:dyDescent="0.45">
      <c r="A474" s="67"/>
      <c r="B474" s="67"/>
      <c r="C474" s="67"/>
      <c r="D474" s="67"/>
      <c r="E474" s="28"/>
      <c r="F474" s="67"/>
      <c r="G474" s="67"/>
      <c r="H474" s="67"/>
      <c r="I474" s="67"/>
      <c r="J474" s="9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</row>
    <row r="475" spans="1:26" ht="16.5" x14ac:dyDescent="0.45">
      <c r="A475" s="67"/>
      <c r="B475" s="67"/>
      <c r="C475" s="67"/>
      <c r="D475" s="67"/>
      <c r="E475" s="28"/>
      <c r="F475" s="67"/>
      <c r="G475" s="67"/>
      <c r="H475" s="67"/>
      <c r="I475" s="67"/>
      <c r="J475" s="9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</row>
    <row r="476" spans="1:26" ht="16.5" x14ac:dyDescent="0.45">
      <c r="A476" s="67"/>
      <c r="B476" s="67"/>
      <c r="C476" s="67"/>
      <c r="D476" s="67"/>
      <c r="E476" s="28"/>
      <c r="F476" s="67"/>
      <c r="G476" s="67"/>
      <c r="H476" s="67"/>
      <c r="I476" s="67"/>
      <c r="J476" s="9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</row>
    <row r="477" spans="1:26" ht="16.5" x14ac:dyDescent="0.45">
      <c r="A477" s="67"/>
      <c r="B477" s="67"/>
      <c r="C477" s="67"/>
      <c r="D477" s="67"/>
      <c r="E477" s="28"/>
      <c r="F477" s="67"/>
      <c r="G477" s="67"/>
      <c r="H477" s="67"/>
      <c r="I477" s="67"/>
      <c r="J477" s="9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</row>
    <row r="478" spans="1:26" ht="16.5" x14ac:dyDescent="0.45">
      <c r="A478" s="67"/>
      <c r="B478" s="67"/>
      <c r="C478" s="67"/>
      <c r="D478" s="67"/>
      <c r="E478" s="28"/>
      <c r="F478" s="67"/>
      <c r="G478" s="67"/>
      <c r="H478" s="67"/>
      <c r="I478" s="67"/>
      <c r="J478" s="9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</row>
    <row r="479" spans="1:26" ht="16.5" x14ac:dyDescent="0.45">
      <c r="A479" s="67"/>
      <c r="B479" s="67"/>
      <c r="C479" s="67"/>
      <c r="D479" s="67"/>
      <c r="E479" s="28"/>
      <c r="F479" s="67"/>
      <c r="G479" s="67"/>
      <c r="H479" s="67"/>
      <c r="I479" s="67"/>
      <c r="J479" s="9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</row>
    <row r="480" spans="1:26" ht="16.5" x14ac:dyDescent="0.45">
      <c r="A480" s="67"/>
      <c r="B480" s="67"/>
      <c r="C480" s="67"/>
      <c r="D480" s="67"/>
      <c r="E480" s="28"/>
      <c r="F480" s="67"/>
      <c r="G480" s="67"/>
      <c r="H480" s="67"/>
      <c r="I480" s="67"/>
      <c r="J480" s="9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</row>
    <row r="481" spans="1:26" ht="16.5" x14ac:dyDescent="0.45">
      <c r="A481" s="67"/>
      <c r="B481" s="67"/>
      <c r="C481" s="67"/>
      <c r="D481" s="67"/>
      <c r="E481" s="28"/>
      <c r="F481" s="67"/>
      <c r="G481" s="67"/>
      <c r="H481" s="67"/>
      <c r="I481" s="67"/>
      <c r="J481" s="9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</row>
    <row r="482" spans="1:26" ht="16.5" x14ac:dyDescent="0.45">
      <c r="A482" s="67"/>
      <c r="B482" s="67"/>
      <c r="C482" s="67"/>
      <c r="D482" s="67"/>
      <c r="E482" s="28"/>
      <c r="F482" s="67"/>
      <c r="G482" s="67"/>
      <c r="H482" s="67"/>
      <c r="I482" s="67"/>
      <c r="J482" s="9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</row>
    <row r="483" spans="1:26" ht="16.5" x14ac:dyDescent="0.45">
      <c r="A483" s="67"/>
      <c r="B483" s="67"/>
      <c r="C483" s="67"/>
      <c r="D483" s="67"/>
      <c r="E483" s="28"/>
      <c r="F483" s="67"/>
      <c r="G483" s="67"/>
      <c r="H483" s="67"/>
      <c r="I483" s="67"/>
      <c r="J483" s="9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</row>
    <row r="484" spans="1:26" ht="16.5" x14ac:dyDescent="0.45">
      <c r="A484" s="67"/>
      <c r="B484" s="67"/>
      <c r="C484" s="67"/>
      <c r="D484" s="67"/>
      <c r="E484" s="28"/>
      <c r="F484" s="67"/>
      <c r="G484" s="67"/>
      <c r="H484" s="67"/>
      <c r="I484" s="67"/>
      <c r="J484" s="9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</row>
    <row r="485" spans="1:26" ht="16.5" x14ac:dyDescent="0.45">
      <c r="A485" s="67"/>
      <c r="B485" s="67"/>
      <c r="C485" s="67"/>
      <c r="D485" s="67"/>
      <c r="E485" s="28"/>
      <c r="F485" s="67"/>
      <c r="G485" s="67"/>
      <c r="H485" s="67"/>
      <c r="I485" s="67"/>
      <c r="J485" s="9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</row>
    <row r="486" spans="1:26" ht="16.5" x14ac:dyDescent="0.45">
      <c r="A486" s="67"/>
      <c r="B486" s="67"/>
      <c r="C486" s="67"/>
      <c r="D486" s="67"/>
      <c r="E486" s="28"/>
      <c r="F486" s="67"/>
      <c r="G486" s="67"/>
      <c r="H486" s="67"/>
      <c r="I486" s="67"/>
      <c r="J486" s="9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</row>
    <row r="487" spans="1:26" ht="16.5" x14ac:dyDescent="0.45">
      <c r="A487" s="67"/>
      <c r="B487" s="67"/>
      <c r="C487" s="67"/>
      <c r="D487" s="67"/>
      <c r="E487" s="28"/>
      <c r="F487" s="67"/>
      <c r="G487" s="67"/>
      <c r="H487" s="67"/>
      <c r="I487" s="67"/>
      <c r="J487" s="9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</row>
    <row r="488" spans="1:26" ht="16.5" x14ac:dyDescent="0.45">
      <c r="A488" s="67"/>
      <c r="B488" s="67"/>
      <c r="C488" s="67"/>
      <c r="D488" s="67"/>
      <c r="E488" s="28"/>
      <c r="F488" s="67"/>
      <c r="G488" s="67"/>
      <c r="H488" s="67"/>
      <c r="I488" s="67"/>
      <c r="J488" s="9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</row>
    <row r="489" spans="1:26" ht="16.5" x14ac:dyDescent="0.45">
      <c r="A489" s="67"/>
      <c r="B489" s="67"/>
      <c r="C489" s="67"/>
      <c r="D489" s="67"/>
      <c r="E489" s="28"/>
      <c r="F489" s="67"/>
      <c r="G489" s="67"/>
      <c r="H489" s="67"/>
      <c r="I489" s="67"/>
      <c r="J489" s="9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</row>
    <row r="490" spans="1:26" ht="16.5" x14ac:dyDescent="0.45">
      <c r="A490" s="67"/>
      <c r="B490" s="67"/>
      <c r="C490" s="67"/>
      <c r="D490" s="67"/>
      <c r="E490" s="28"/>
      <c r="F490" s="67"/>
      <c r="G490" s="67"/>
      <c r="H490" s="67"/>
      <c r="I490" s="67"/>
      <c r="J490" s="9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</row>
    <row r="491" spans="1:26" ht="16.5" x14ac:dyDescent="0.45">
      <c r="A491" s="67"/>
      <c r="B491" s="67"/>
      <c r="C491" s="67"/>
      <c r="D491" s="67"/>
      <c r="E491" s="28"/>
      <c r="F491" s="67"/>
      <c r="G491" s="67"/>
      <c r="H491" s="67"/>
      <c r="I491" s="67"/>
      <c r="J491" s="9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</row>
    <row r="492" spans="1:26" ht="16.5" x14ac:dyDescent="0.45">
      <c r="A492" s="67"/>
      <c r="B492" s="67"/>
      <c r="C492" s="67"/>
      <c r="D492" s="67"/>
      <c r="E492" s="28"/>
      <c r="F492" s="67"/>
      <c r="G492" s="67"/>
      <c r="H492" s="67"/>
      <c r="I492" s="67"/>
      <c r="J492" s="9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</row>
    <row r="493" spans="1:26" ht="16.5" x14ac:dyDescent="0.45">
      <c r="A493" s="67"/>
      <c r="B493" s="67"/>
      <c r="C493" s="67"/>
      <c r="D493" s="67"/>
      <c r="E493" s="28"/>
      <c r="F493" s="67"/>
      <c r="G493" s="67"/>
      <c r="H493" s="67"/>
      <c r="I493" s="67"/>
      <c r="J493" s="9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</row>
    <row r="494" spans="1:26" ht="16.5" x14ac:dyDescent="0.45">
      <c r="A494" s="67"/>
      <c r="B494" s="67"/>
      <c r="C494" s="67"/>
      <c r="D494" s="67"/>
      <c r="E494" s="28"/>
      <c r="F494" s="67"/>
      <c r="G494" s="67"/>
      <c r="H494" s="67"/>
      <c r="I494" s="67"/>
      <c r="J494" s="9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</row>
    <row r="495" spans="1:26" ht="16.5" x14ac:dyDescent="0.45">
      <c r="A495" s="67"/>
      <c r="B495" s="67"/>
      <c r="C495" s="67"/>
      <c r="D495" s="67"/>
      <c r="E495" s="28"/>
      <c r="F495" s="67"/>
      <c r="G495" s="67"/>
      <c r="H495" s="67"/>
      <c r="I495" s="67"/>
      <c r="J495" s="9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</row>
    <row r="496" spans="1:26" ht="16.5" x14ac:dyDescent="0.45">
      <c r="A496" s="67"/>
      <c r="B496" s="67"/>
      <c r="C496" s="67"/>
      <c r="D496" s="67"/>
      <c r="E496" s="28"/>
      <c r="F496" s="67"/>
      <c r="G496" s="67"/>
      <c r="H496" s="67"/>
      <c r="I496" s="67"/>
      <c r="J496" s="9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</row>
    <row r="497" spans="1:26" ht="16.5" x14ac:dyDescent="0.45">
      <c r="A497" s="67"/>
      <c r="B497" s="67"/>
      <c r="C497" s="67"/>
      <c r="D497" s="67"/>
      <c r="E497" s="28"/>
      <c r="F497" s="67"/>
      <c r="G497" s="67"/>
      <c r="H497" s="67"/>
      <c r="I497" s="67"/>
      <c r="J497" s="9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</row>
    <row r="498" spans="1:26" ht="16.5" x14ac:dyDescent="0.45">
      <c r="A498" s="67"/>
      <c r="B498" s="67"/>
      <c r="C498" s="67"/>
      <c r="D498" s="67"/>
      <c r="E498" s="28"/>
      <c r="F498" s="67"/>
      <c r="G498" s="67"/>
      <c r="H498" s="67"/>
      <c r="I498" s="67"/>
      <c r="J498" s="9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</row>
    <row r="499" spans="1:26" ht="16.5" x14ac:dyDescent="0.45">
      <c r="A499" s="67"/>
      <c r="B499" s="67"/>
      <c r="C499" s="67"/>
      <c r="D499" s="67"/>
      <c r="E499" s="28"/>
      <c r="F499" s="67"/>
      <c r="G499" s="67"/>
      <c r="H499" s="67"/>
      <c r="I499" s="67"/>
      <c r="J499" s="9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</row>
    <row r="500" spans="1:26" ht="16.5" x14ac:dyDescent="0.45">
      <c r="A500" s="67"/>
      <c r="B500" s="67"/>
      <c r="C500" s="67"/>
      <c r="D500" s="67"/>
      <c r="E500" s="28"/>
      <c r="F500" s="67"/>
      <c r="G500" s="67"/>
      <c r="H500" s="67"/>
      <c r="I500" s="67"/>
      <c r="J500" s="9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</row>
    <row r="501" spans="1:26" ht="16.5" x14ac:dyDescent="0.45">
      <c r="A501" s="67"/>
      <c r="B501" s="67"/>
      <c r="C501" s="67"/>
      <c r="D501" s="67"/>
      <c r="E501" s="28"/>
      <c r="F501" s="67"/>
      <c r="G501" s="67"/>
      <c r="H501" s="67"/>
      <c r="I501" s="67"/>
      <c r="J501" s="9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</row>
    <row r="502" spans="1:26" ht="16.5" x14ac:dyDescent="0.45">
      <c r="A502" s="67"/>
      <c r="B502" s="67"/>
      <c r="C502" s="67"/>
      <c r="D502" s="67"/>
      <c r="E502" s="28"/>
      <c r="F502" s="67"/>
      <c r="G502" s="67"/>
      <c r="H502" s="67"/>
      <c r="I502" s="67"/>
      <c r="J502" s="9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</row>
    <row r="503" spans="1:26" ht="16.5" x14ac:dyDescent="0.45">
      <c r="A503" s="67"/>
      <c r="B503" s="67"/>
      <c r="C503" s="67"/>
      <c r="D503" s="67"/>
      <c r="E503" s="28"/>
      <c r="F503" s="67"/>
      <c r="G503" s="67"/>
      <c r="H503" s="67"/>
      <c r="I503" s="67"/>
      <c r="J503" s="9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</row>
    <row r="504" spans="1:26" ht="16.5" x14ac:dyDescent="0.45">
      <c r="A504" s="67"/>
      <c r="B504" s="67"/>
      <c r="C504" s="67"/>
      <c r="D504" s="67"/>
      <c r="E504" s="28"/>
      <c r="F504" s="67"/>
      <c r="G504" s="67"/>
      <c r="H504" s="67"/>
      <c r="I504" s="67"/>
      <c r="J504" s="9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</row>
    <row r="505" spans="1:26" ht="16.5" x14ac:dyDescent="0.45">
      <c r="A505" s="67"/>
      <c r="B505" s="67"/>
      <c r="C505" s="67"/>
      <c r="D505" s="67"/>
      <c r="E505" s="28"/>
      <c r="F505" s="67"/>
      <c r="G505" s="67"/>
      <c r="H505" s="67"/>
      <c r="I505" s="67"/>
      <c r="J505" s="9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</row>
    <row r="506" spans="1:26" ht="16.5" x14ac:dyDescent="0.45">
      <c r="A506" s="67"/>
      <c r="B506" s="67"/>
      <c r="C506" s="67"/>
      <c r="D506" s="67"/>
      <c r="E506" s="28"/>
      <c r="F506" s="67"/>
      <c r="G506" s="67"/>
      <c r="H506" s="67"/>
      <c r="I506" s="67"/>
      <c r="J506" s="9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</row>
    <row r="507" spans="1:26" ht="16.5" x14ac:dyDescent="0.45">
      <c r="A507" s="67"/>
      <c r="B507" s="67"/>
      <c r="C507" s="67"/>
      <c r="D507" s="67"/>
      <c r="E507" s="28"/>
      <c r="F507" s="67"/>
      <c r="G507" s="67"/>
      <c r="H507" s="67"/>
      <c r="I507" s="67"/>
      <c r="J507" s="9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</row>
    <row r="508" spans="1:26" ht="16.5" x14ac:dyDescent="0.45">
      <c r="A508" s="67"/>
      <c r="B508" s="67"/>
      <c r="C508" s="67"/>
      <c r="D508" s="67"/>
      <c r="E508" s="28"/>
      <c r="F508" s="67"/>
      <c r="G508" s="67"/>
      <c r="H508" s="67"/>
      <c r="I508" s="67"/>
      <c r="J508" s="9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</row>
    <row r="509" spans="1:26" ht="16.5" x14ac:dyDescent="0.45">
      <c r="A509" s="67"/>
      <c r="B509" s="67"/>
      <c r="C509" s="67"/>
      <c r="D509" s="67"/>
      <c r="E509" s="28"/>
      <c r="F509" s="67"/>
      <c r="G509" s="67"/>
      <c r="H509" s="67"/>
      <c r="I509" s="67"/>
      <c r="J509" s="9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</row>
    <row r="510" spans="1:26" ht="16.5" x14ac:dyDescent="0.45">
      <c r="A510" s="67"/>
      <c r="B510" s="67"/>
      <c r="C510" s="67"/>
      <c r="D510" s="67"/>
      <c r="E510" s="28"/>
      <c r="F510" s="67"/>
      <c r="G510" s="67"/>
      <c r="H510" s="67"/>
      <c r="I510" s="67"/>
      <c r="J510" s="9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</row>
    <row r="511" spans="1:26" ht="16.5" x14ac:dyDescent="0.45">
      <c r="A511" s="67"/>
      <c r="B511" s="67"/>
      <c r="C511" s="67"/>
      <c r="D511" s="67"/>
      <c r="E511" s="28"/>
      <c r="F511" s="67"/>
      <c r="G511" s="67"/>
      <c r="H511" s="67"/>
      <c r="I511" s="67"/>
      <c r="J511" s="9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</row>
    <row r="512" spans="1:26" ht="16.5" x14ac:dyDescent="0.45">
      <c r="A512" s="67"/>
      <c r="B512" s="67"/>
      <c r="C512" s="67"/>
      <c r="D512" s="67"/>
      <c r="E512" s="28"/>
      <c r="F512" s="67"/>
      <c r="G512" s="67"/>
      <c r="H512" s="67"/>
      <c r="I512" s="67"/>
      <c r="J512" s="9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</row>
    <row r="513" spans="1:26" ht="16.5" x14ac:dyDescent="0.45">
      <c r="A513" s="67"/>
      <c r="B513" s="67"/>
      <c r="C513" s="67"/>
      <c r="D513" s="67"/>
      <c r="E513" s="28"/>
      <c r="F513" s="67"/>
      <c r="G513" s="67"/>
      <c r="H513" s="67"/>
      <c r="I513" s="67"/>
      <c r="J513" s="9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</row>
    <row r="514" spans="1:26" ht="16.5" x14ac:dyDescent="0.45">
      <c r="A514" s="67"/>
      <c r="B514" s="67"/>
      <c r="C514" s="67"/>
      <c r="D514" s="67"/>
      <c r="E514" s="28"/>
      <c r="F514" s="67"/>
      <c r="G514" s="67"/>
      <c r="H514" s="67"/>
      <c r="I514" s="67"/>
      <c r="J514" s="9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</row>
    <row r="515" spans="1:26" ht="16.5" x14ac:dyDescent="0.45">
      <c r="A515" s="67"/>
      <c r="B515" s="67"/>
      <c r="C515" s="67"/>
      <c r="D515" s="67"/>
      <c r="E515" s="28"/>
      <c r="F515" s="67"/>
      <c r="G515" s="67"/>
      <c r="H515" s="67"/>
      <c r="I515" s="67"/>
      <c r="J515" s="9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</row>
    <row r="516" spans="1:26" ht="16.5" x14ac:dyDescent="0.45">
      <c r="A516" s="67"/>
      <c r="B516" s="67"/>
      <c r="C516" s="67"/>
      <c r="D516" s="67"/>
      <c r="E516" s="28"/>
      <c r="F516" s="67"/>
      <c r="G516" s="67"/>
      <c r="H516" s="67"/>
      <c r="I516" s="67"/>
      <c r="J516" s="9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</row>
    <row r="517" spans="1:26" ht="16.5" x14ac:dyDescent="0.45">
      <c r="A517" s="67"/>
      <c r="B517" s="67"/>
      <c r="C517" s="67"/>
      <c r="D517" s="67"/>
      <c r="E517" s="28"/>
      <c r="F517" s="67"/>
      <c r="G517" s="67"/>
      <c r="H517" s="67"/>
      <c r="I517" s="67"/>
      <c r="J517" s="9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</row>
    <row r="518" spans="1:26" ht="16.5" x14ac:dyDescent="0.45">
      <c r="A518" s="67"/>
      <c r="B518" s="67"/>
      <c r="C518" s="67"/>
      <c r="D518" s="67"/>
      <c r="E518" s="28"/>
      <c r="F518" s="67"/>
      <c r="G518" s="67"/>
      <c r="H518" s="67"/>
      <c r="I518" s="67"/>
      <c r="J518" s="9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</row>
    <row r="519" spans="1:26" ht="16.5" x14ac:dyDescent="0.45">
      <c r="A519" s="67"/>
      <c r="B519" s="67"/>
      <c r="C519" s="67"/>
      <c r="D519" s="67"/>
      <c r="E519" s="28"/>
      <c r="F519" s="67"/>
      <c r="G519" s="67"/>
      <c r="H519" s="67"/>
      <c r="I519" s="67"/>
      <c r="J519" s="9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</row>
    <row r="520" spans="1:26" ht="16.5" x14ac:dyDescent="0.45">
      <c r="A520" s="67"/>
      <c r="B520" s="67"/>
      <c r="C520" s="67"/>
      <c r="D520" s="67"/>
      <c r="E520" s="28"/>
      <c r="F520" s="67"/>
      <c r="G520" s="67"/>
      <c r="H520" s="67"/>
      <c r="I520" s="67"/>
      <c r="J520" s="9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</row>
    <row r="521" spans="1:26" ht="16.5" x14ac:dyDescent="0.45">
      <c r="A521" s="67"/>
      <c r="B521" s="67"/>
      <c r="C521" s="67"/>
      <c r="D521" s="67"/>
      <c r="E521" s="28"/>
      <c r="F521" s="67"/>
      <c r="G521" s="67"/>
      <c r="H521" s="67"/>
      <c r="I521" s="67"/>
      <c r="J521" s="9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</row>
    <row r="522" spans="1:26" ht="16.5" x14ac:dyDescent="0.45">
      <c r="A522" s="67"/>
      <c r="B522" s="67"/>
      <c r="C522" s="67"/>
      <c r="D522" s="67"/>
      <c r="E522" s="28"/>
      <c r="F522" s="67"/>
      <c r="G522" s="67"/>
      <c r="H522" s="67"/>
      <c r="I522" s="67"/>
      <c r="J522" s="9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</row>
    <row r="523" spans="1:26" ht="16.5" x14ac:dyDescent="0.45">
      <c r="A523" s="67"/>
      <c r="B523" s="67"/>
      <c r="C523" s="67"/>
      <c r="D523" s="67"/>
      <c r="E523" s="28"/>
      <c r="F523" s="67"/>
      <c r="G523" s="67"/>
      <c r="H523" s="67"/>
      <c r="I523" s="67"/>
      <c r="J523" s="9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</row>
    <row r="524" spans="1:26" ht="16.5" x14ac:dyDescent="0.45">
      <c r="A524" s="67"/>
      <c r="B524" s="67"/>
      <c r="C524" s="67"/>
      <c r="D524" s="67"/>
      <c r="E524" s="28"/>
      <c r="F524" s="67"/>
      <c r="G524" s="67"/>
      <c r="H524" s="67"/>
      <c r="I524" s="67"/>
      <c r="J524" s="9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</row>
    <row r="525" spans="1:26" ht="16.5" x14ac:dyDescent="0.45">
      <c r="A525" s="67"/>
      <c r="B525" s="67"/>
      <c r="C525" s="67"/>
      <c r="D525" s="67"/>
      <c r="E525" s="28"/>
      <c r="F525" s="67"/>
      <c r="G525" s="67"/>
      <c r="H525" s="67"/>
      <c r="I525" s="67"/>
      <c r="J525" s="9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</row>
    <row r="526" spans="1:26" ht="16.5" x14ac:dyDescent="0.45">
      <c r="A526" s="67"/>
      <c r="B526" s="67"/>
      <c r="C526" s="67"/>
      <c r="D526" s="67"/>
      <c r="E526" s="28"/>
      <c r="F526" s="67"/>
      <c r="G526" s="67"/>
      <c r="H526" s="67"/>
      <c r="I526" s="67"/>
      <c r="J526" s="9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</row>
    <row r="527" spans="1:26" ht="16.5" x14ac:dyDescent="0.45">
      <c r="A527" s="67"/>
      <c r="B527" s="67"/>
      <c r="C527" s="67"/>
      <c r="D527" s="67"/>
      <c r="E527" s="28"/>
      <c r="F527" s="67"/>
      <c r="G527" s="67"/>
      <c r="H527" s="67"/>
      <c r="I527" s="67"/>
      <c r="J527" s="9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</row>
    <row r="528" spans="1:26" ht="16.5" x14ac:dyDescent="0.45">
      <c r="A528" s="67"/>
      <c r="B528" s="67"/>
      <c r="C528" s="67"/>
      <c r="D528" s="67"/>
      <c r="E528" s="28"/>
      <c r="F528" s="67"/>
      <c r="G528" s="67"/>
      <c r="H528" s="67"/>
      <c r="I528" s="67"/>
      <c r="J528" s="9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</row>
    <row r="529" spans="1:26" ht="16.5" x14ac:dyDescent="0.45">
      <c r="A529" s="67"/>
      <c r="B529" s="67"/>
      <c r="C529" s="67"/>
      <c r="D529" s="67"/>
      <c r="E529" s="28"/>
      <c r="F529" s="67"/>
      <c r="G529" s="67"/>
      <c r="H529" s="67"/>
      <c r="I529" s="67"/>
      <c r="J529" s="9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</row>
    <row r="530" spans="1:26" ht="16.5" x14ac:dyDescent="0.45">
      <c r="A530" s="67"/>
      <c r="B530" s="67"/>
      <c r="C530" s="67"/>
      <c r="D530" s="67"/>
      <c r="E530" s="28"/>
      <c r="F530" s="67"/>
      <c r="G530" s="67"/>
      <c r="H530" s="67"/>
      <c r="I530" s="67"/>
      <c r="J530" s="9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</row>
    <row r="531" spans="1:26" ht="16.5" x14ac:dyDescent="0.45">
      <c r="A531" s="67"/>
      <c r="B531" s="67"/>
      <c r="C531" s="67"/>
      <c r="D531" s="67"/>
      <c r="E531" s="28"/>
      <c r="F531" s="67"/>
      <c r="G531" s="67"/>
      <c r="H531" s="67"/>
      <c r="I531" s="67"/>
      <c r="J531" s="9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</row>
    <row r="532" spans="1:26" ht="16.5" x14ac:dyDescent="0.45">
      <c r="A532" s="67"/>
      <c r="B532" s="67"/>
      <c r="C532" s="67"/>
      <c r="D532" s="67"/>
      <c r="E532" s="28"/>
      <c r="F532" s="67"/>
      <c r="G532" s="67"/>
      <c r="H532" s="67"/>
      <c r="I532" s="67"/>
      <c r="J532" s="9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</row>
    <row r="533" spans="1:26" ht="16.5" x14ac:dyDescent="0.45">
      <c r="A533" s="67"/>
      <c r="B533" s="67"/>
      <c r="C533" s="67"/>
      <c r="D533" s="67"/>
      <c r="E533" s="28"/>
      <c r="F533" s="67"/>
      <c r="G533" s="67"/>
      <c r="H533" s="67"/>
      <c r="I533" s="67"/>
      <c r="J533" s="9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</row>
    <row r="534" spans="1:26" ht="16.5" x14ac:dyDescent="0.45">
      <c r="A534" s="67"/>
      <c r="B534" s="67"/>
      <c r="C534" s="67"/>
      <c r="D534" s="67"/>
      <c r="E534" s="28"/>
      <c r="F534" s="67"/>
      <c r="G534" s="67"/>
      <c r="H534" s="67"/>
      <c r="I534" s="67"/>
      <c r="J534" s="9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</row>
    <row r="535" spans="1:26" ht="16.5" x14ac:dyDescent="0.45">
      <c r="A535" s="67"/>
      <c r="B535" s="67"/>
      <c r="C535" s="67"/>
      <c r="D535" s="67"/>
      <c r="E535" s="28"/>
      <c r="F535" s="67"/>
      <c r="G535" s="67"/>
      <c r="H535" s="67"/>
      <c r="I535" s="67"/>
      <c r="J535" s="9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</row>
    <row r="536" spans="1:26" ht="16.5" x14ac:dyDescent="0.45">
      <c r="A536" s="67"/>
      <c r="B536" s="67"/>
      <c r="C536" s="67"/>
      <c r="D536" s="67"/>
      <c r="E536" s="28"/>
      <c r="F536" s="67"/>
      <c r="G536" s="67"/>
      <c r="H536" s="67"/>
      <c r="I536" s="67"/>
      <c r="J536" s="9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</row>
    <row r="537" spans="1:26" ht="16.5" x14ac:dyDescent="0.45">
      <c r="A537" s="67"/>
      <c r="B537" s="67"/>
      <c r="C537" s="67"/>
      <c r="D537" s="67"/>
      <c r="E537" s="28"/>
      <c r="F537" s="67"/>
      <c r="G537" s="67"/>
      <c r="H537" s="67"/>
      <c r="I537" s="67"/>
      <c r="J537" s="9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</row>
    <row r="538" spans="1:26" ht="16.5" x14ac:dyDescent="0.45">
      <c r="A538" s="67"/>
      <c r="B538" s="67"/>
      <c r="C538" s="67"/>
      <c r="D538" s="67"/>
      <c r="E538" s="28"/>
      <c r="F538" s="67"/>
      <c r="G538" s="67"/>
      <c r="H538" s="67"/>
      <c r="I538" s="67"/>
      <c r="J538" s="9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</row>
    <row r="539" spans="1:26" ht="16.5" x14ac:dyDescent="0.45">
      <c r="A539" s="67"/>
      <c r="B539" s="67"/>
      <c r="C539" s="67"/>
      <c r="D539" s="67"/>
      <c r="E539" s="28"/>
      <c r="F539" s="67"/>
      <c r="G539" s="67"/>
      <c r="H539" s="67"/>
      <c r="I539" s="67"/>
      <c r="J539" s="9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</row>
    <row r="540" spans="1:26" ht="16.5" x14ac:dyDescent="0.45">
      <c r="A540" s="67"/>
      <c r="B540" s="67"/>
      <c r="C540" s="67"/>
      <c r="D540" s="67"/>
      <c r="E540" s="28"/>
      <c r="F540" s="67"/>
      <c r="G540" s="67"/>
      <c r="H540" s="67"/>
      <c r="I540" s="67"/>
      <c r="J540" s="9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</row>
    <row r="541" spans="1:26" ht="16.5" x14ac:dyDescent="0.45">
      <c r="A541" s="67"/>
      <c r="B541" s="67"/>
      <c r="C541" s="67"/>
      <c r="D541" s="67"/>
      <c r="E541" s="28"/>
      <c r="F541" s="67"/>
      <c r="G541" s="67"/>
      <c r="H541" s="67"/>
      <c r="I541" s="67"/>
      <c r="J541" s="9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</row>
    <row r="542" spans="1:26" ht="16.5" x14ac:dyDescent="0.45">
      <c r="A542" s="67"/>
      <c r="B542" s="67"/>
      <c r="C542" s="67"/>
      <c r="D542" s="67"/>
      <c r="E542" s="28"/>
      <c r="F542" s="67"/>
      <c r="G542" s="67"/>
      <c r="H542" s="67"/>
      <c r="I542" s="67"/>
      <c r="J542" s="9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</row>
    <row r="543" spans="1:26" ht="16.5" x14ac:dyDescent="0.45">
      <c r="A543" s="67"/>
      <c r="B543" s="67"/>
      <c r="C543" s="67"/>
      <c r="D543" s="67"/>
      <c r="E543" s="28"/>
      <c r="F543" s="67"/>
      <c r="G543" s="67"/>
      <c r="H543" s="67"/>
      <c r="I543" s="67"/>
      <c r="J543" s="9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</row>
    <row r="544" spans="1:26" ht="16.5" x14ac:dyDescent="0.45">
      <c r="A544" s="67"/>
      <c r="B544" s="67"/>
      <c r="C544" s="67"/>
      <c r="D544" s="67"/>
      <c r="E544" s="28"/>
      <c r="F544" s="67"/>
      <c r="G544" s="67"/>
      <c r="H544" s="67"/>
      <c r="I544" s="67"/>
      <c r="J544" s="9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</row>
    <row r="545" spans="1:26" ht="16.5" x14ac:dyDescent="0.45">
      <c r="A545" s="67"/>
      <c r="B545" s="67"/>
      <c r="C545" s="67"/>
      <c r="D545" s="67"/>
      <c r="E545" s="28"/>
      <c r="F545" s="67"/>
      <c r="G545" s="67"/>
      <c r="H545" s="67"/>
      <c r="I545" s="67"/>
      <c r="J545" s="9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</row>
    <row r="546" spans="1:26" ht="16.5" x14ac:dyDescent="0.45">
      <c r="A546" s="67"/>
      <c r="B546" s="67"/>
      <c r="C546" s="67"/>
      <c r="D546" s="67"/>
      <c r="E546" s="28"/>
      <c r="F546" s="67"/>
      <c r="G546" s="67"/>
      <c r="H546" s="67"/>
      <c r="I546" s="67"/>
      <c r="J546" s="9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</row>
    <row r="547" spans="1:26" ht="16.5" x14ac:dyDescent="0.45">
      <c r="A547" s="67"/>
      <c r="B547" s="67"/>
      <c r="C547" s="67"/>
      <c r="D547" s="67"/>
      <c r="E547" s="28"/>
      <c r="F547" s="67"/>
      <c r="G547" s="67"/>
      <c r="H547" s="67"/>
      <c r="I547" s="67"/>
      <c r="J547" s="9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</row>
    <row r="548" spans="1:26" ht="16.5" x14ac:dyDescent="0.45">
      <c r="A548" s="67"/>
      <c r="B548" s="67"/>
      <c r="C548" s="67"/>
      <c r="D548" s="67"/>
      <c r="E548" s="28"/>
      <c r="F548" s="67"/>
      <c r="G548" s="67"/>
      <c r="H548" s="67"/>
      <c r="I548" s="67"/>
      <c r="J548" s="9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</row>
    <row r="549" spans="1:26" ht="16.5" x14ac:dyDescent="0.45">
      <c r="A549" s="67"/>
      <c r="B549" s="67"/>
      <c r="C549" s="67"/>
      <c r="D549" s="67"/>
      <c r="E549" s="28"/>
      <c r="F549" s="67"/>
      <c r="G549" s="67"/>
      <c r="H549" s="67"/>
      <c r="I549" s="67"/>
      <c r="J549" s="9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</row>
    <row r="550" spans="1:26" ht="16.5" x14ac:dyDescent="0.45">
      <c r="A550" s="67"/>
      <c r="B550" s="67"/>
      <c r="C550" s="67"/>
      <c r="D550" s="67"/>
      <c r="E550" s="28"/>
      <c r="F550" s="67"/>
      <c r="G550" s="67"/>
      <c r="H550" s="67"/>
      <c r="I550" s="67"/>
      <c r="J550" s="9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</row>
    <row r="551" spans="1:26" ht="16.5" x14ac:dyDescent="0.45">
      <c r="A551" s="67"/>
      <c r="B551" s="67"/>
      <c r="C551" s="67"/>
      <c r="D551" s="67"/>
      <c r="E551" s="28"/>
      <c r="F551" s="67"/>
      <c r="G551" s="67"/>
      <c r="H551" s="67"/>
      <c r="I551" s="67"/>
      <c r="J551" s="9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</row>
    <row r="552" spans="1:26" ht="16.5" x14ac:dyDescent="0.45">
      <c r="A552" s="67"/>
      <c r="B552" s="67"/>
      <c r="C552" s="67"/>
      <c r="D552" s="67"/>
      <c r="E552" s="28"/>
      <c r="F552" s="67"/>
      <c r="G552" s="67"/>
      <c r="H552" s="67"/>
      <c r="I552" s="67"/>
      <c r="J552" s="9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</row>
    <row r="553" spans="1:26" ht="16.5" x14ac:dyDescent="0.45">
      <c r="A553" s="67"/>
      <c r="B553" s="67"/>
      <c r="C553" s="67"/>
      <c r="D553" s="67"/>
      <c r="E553" s="28"/>
      <c r="F553" s="67"/>
      <c r="G553" s="67"/>
      <c r="H553" s="67"/>
      <c r="I553" s="67"/>
      <c r="J553" s="9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</row>
    <row r="554" spans="1:26" ht="16.5" x14ac:dyDescent="0.45">
      <c r="A554" s="67"/>
      <c r="B554" s="67"/>
      <c r="C554" s="67"/>
      <c r="D554" s="67"/>
      <c r="E554" s="28"/>
      <c r="F554" s="67"/>
      <c r="G554" s="67"/>
      <c r="H554" s="67"/>
      <c r="I554" s="67"/>
      <c r="J554" s="9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</row>
    <row r="555" spans="1:26" ht="16.5" x14ac:dyDescent="0.45">
      <c r="A555" s="67"/>
      <c r="B555" s="67"/>
      <c r="C555" s="67"/>
      <c r="D555" s="67"/>
      <c r="E555" s="28"/>
      <c r="F555" s="67"/>
      <c r="G555" s="67"/>
      <c r="H555" s="67"/>
      <c r="I555" s="67"/>
      <c r="J555" s="9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</row>
    <row r="556" spans="1:26" ht="16.5" x14ac:dyDescent="0.45">
      <c r="A556" s="67"/>
      <c r="B556" s="67"/>
      <c r="C556" s="67"/>
      <c r="D556" s="67"/>
      <c r="E556" s="28"/>
      <c r="F556" s="67"/>
      <c r="G556" s="67"/>
      <c r="H556" s="67"/>
      <c r="I556" s="67"/>
      <c r="J556" s="9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</row>
    <row r="557" spans="1:26" ht="16.5" x14ac:dyDescent="0.45">
      <c r="A557" s="67"/>
      <c r="B557" s="67"/>
      <c r="C557" s="67"/>
      <c r="D557" s="67"/>
      <c r="E557" s="28"/>
      <c r="F557" s="67"/>
      <c r="G557" s="67"/>
      <c r="H557" s="67"/>
      <c r="I557" s="67"/>
      <c r="J557" s="9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</row>
    <row r="558" spans="1:26" ht="16.5" x14ac:dyDescent="0.45">
      <c r="A558" s="67"/>
      <c r="B558" s="67"/>
      <c r="C558" s="67"/>
      <c r="D558" s="67"/>
      <c r="E558" s="28"/>
      <c r="F558" s="67"/>
      <c r="G558" s="67"/>
      <c r="H558" s="67"/>
      <c r="I558" s="67"/>
      <c r="J558" s="9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</row>
    <row r="559" spans="1:26" ht="16.5" x14ac:dyDescent="0.45">
      <c r="A559" s="67"/>
      <c r="B559" s="67"/>
      <c r="C559" s="67"/>
      <c r="D559" s="67"/>
      <c r="E559" s="28"/>
      <c r="F559" s="67"/>
      <c r="G559" s="67"/>
      <c r="H559" s="67"/>
      <c r="I559" s="67"/>
      <c r="J559" s="9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</row>
    <row r="560" spans="1:26" ht="16.5" x14ac:dyDescent="0.45">
      <c r="A560" s="67"/>
      <c r="B560" s="67"/>
      <c r="C560" s="67"/>
      <c r="D560" s="67"/>
      <c r="E560" s="28"/>
      <c r="F560" s="67"/>
      <c r="G560" s="67"/>
      <c r="H560" s="67"/>
      <c r="I560" s="67"/>
      <c r="J560" s="9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</row>
    <row r="561" spans="1:26" ht="16.5" x14ac:dyDescent="0.45">
      <c r="A561" s="67"/>
      <c r="B561" s="67"/>
      <c r="C561" s="67"/>
      <c r="D561" s="67"/>
      <c r="E561" s="28"/>
      <c r="F561" s="67"/>
      <c r="G561" s="67"/>
      <c r="H561" s="67"/>
      <c r="I561" s="67"/>
      <c r="J561" s="9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</row>
    <row r="562" spans="1:26" ht="16.5" x14ac:dyDescent="0.45">
      <c r="A562" s="67"/>
      <c r="B562" s="67"/>
      <c r="C562" s="67"/>
      <c r="D562" s="67"/>
      <c r="E562" s="28"/>
      <c r="F562" s="67"/>
      <c r="G562" s="67"/>
      <c r="H562" s="67"/>
      <c r="I562" s="67"/>
      <c r="J562" s="9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</row>
    <row r="563" spans="1:26" ht="16.5" x14ac:dyDescent="0.45">
      <c r="A563" s="67"/>
      <c r="B563" s="67"/>
      <c r="C563" s="67"/>
      <c r="D563" s="67"/>
      <c r="E563" s="28"/>
      <c r="F563" s="67"/>
      <c r="G563" s="67"/>
      <c r="H563" s="67"/>
      <c r="I563" s="67"/>
      <c r="J563" s="9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</row>
    <row r="564" spans="1:26" ht="16.5" x14ac:dyDescent="0.45">
      <c r="A564" s="67"/>
      <c r="B564" s="67"/>
      <c r="C564" s="67"/>
      <c r="D564" s="67"/>
      <c r="E564" s="28"/>
      <c r="F564" s="67"/>
      <c r="G564" s="67"/>
      <c r="H564" s="67"/>
      <c r="I564" s="67"/>
      <c r="J564" s="9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</row>
    <row r="565" spans="1:26" ht="16.5" x14ac:dyDescent="0.45">
      <c r="A565" s="67"/>
      <c r="B565" s="67"/>
      <c r="C565" s="67"/>
      <c r="D565" s="67"/>
      <c r="E565" s="28"/>
      <c r="F565" s="67"/>
      <c r="G565" s="67"/>
      <c r="H565" s="67"/>
      <c r="I565" s="67"/>
      <c r="J565" s="9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</row>
    <row r="566" spans="1:26" ht="16.5" x14ac:dyDescent="0.45">
      <c r="A566" s="67"/>
      <c r="B566" s="67"/>
      <c r="C566" s="67"/>
      <c r="D566" s="67"/>
      <c r="E566" s="28"/>
      <c r="F566" s="67"/>
      <c r="G566" s="67"/>
      <c r="H566" s="67"/>
      <c r="I566" s="67"/>
      <c r="J566" s="9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</row>
    <row r="567" spans="1:26" ht="16.5" x14ac:dyDescent="0.45">
      <c r="A567" s="67"/>
      <c r="B567" s="67"/>
      <c r="C567" s="67"/>
      <c r="D567" s="67"/>
      <c r="E567" s="28"/>
      <c r="F567" s="67"/>
      <c r="G567" s="67"/>
      <c r="H567" s="67"/>
      <c r="I567" s="67"/>
      <c r="J567" s="9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</row>
    <row r="568" spans="1:26" ht="16.5" x14ac:dyDescent="0.45">
      <c r="A568" s="67"/>
      <c r="B568" s="67"/>
      <c r="C568" s="67"/>
      <c r="D568" s="67"/>
      <c r="E568" s="28"/>
      <c r="F568" s="67"/>
      <c r="G568" s="67"/>
      <c r="H568" s="67"/>
      <c r="I568" s="67"/>
      <c r="J568" s="9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</row>
    <row r="569" spans="1:26" ht="16.5" x14ac:dyDescent="0.45">
      <c r="A569" s="67"/>
      <c r="B569" s="67"/>
      <c r="C569" s="67"/>
      <c r="D569" s="67"/>
      <c r="E569" s="28"/>
      <c r="F569" s="67"/>
      <c r="G569" s="67"/>
      <c r="H569" s="67"/>
      <c r="I569" s="67"/>
      <c r="J569" s="9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</row>
    <row r="570" spans="1:26" ht="16.5" x14ac:dyDescent="0.45">
      <c r="A570" s="67"/>
      <c r="B570" s="67"/>
      <c r="C570" s="67"/>
      <c r="D570" s="67"/>
      <c r="E570" s="28"/>
      <c r="F570" s="67"/>
      <c r="G570" s="67"/>
      <c r="H570" s="67"/>
      <c r="I570" s="67"/>
      <c r="J570" s="9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</row>
    <row r="571" spans="1:26" ht="16.5" x14ac:dyDescent="0.45">
      <c r="A571" s="67"/>
      <c r="B571" s="67"/>
      <c r="C571" s="67"/>
      <c r="D571" s="67"/>
      <c r="E571" s="28"/>
      <c r="F571" s="67"/>
      <c r="G571" s="67"/>
      <c r="H571" s="67"/>
      <c r="I571" s="67"/>
      <c r="J571" s="9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</row>
    <row r="572" spans="1:26" ht="16.5" x14ac:dyDescent="0.45">
      <c r="A572" s="67"/>
      <c r="B572" s="67"/>
      <c r="C572" s="67"/>
      <c r="D572" s="67"/>
      <c r="E572" s="28"/>
      <c r="F572" s="67"/>
      <c r="G572" s="67"/>
      <c r="H572" s="67"/>
      <c r="I572" s="67"/>
      <c r="J572" s="9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</row>
    <row r="573" spans="1:26" ht="16.5" x14ac:dyDescent="0.45">
      <c r="A573" s="67"/>
      <c r="B573" s="67"/>
      <c r="C573" s="67"/>
      <c r="D573" s="67"/>
      <c r="E573" s="28"/>
      <c r="F573" s="67"/>
      <c r="G573" s="67"/>
      <c r="H573" s="67"/>
      <c r="I573" s="67"/>
      <c r="J573" s="9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</row>
    <row r="574" spans="1:26" ht="16.5" x14ac:dyDescent="0.45">
      <c r="A574" s="67"/>
      <c r="B574" s="67"/>
      <c r="C574" s="67"/>
      <c r="D574" s="67"/>
      <c r="E574" s="28"/>
      <c r="F574" s="67"/>
      <c r="G574" s="67"/>
      <c r="H574" s="67"/>
      <c r="I574" s="67"/>
      <c r="J574" s="9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</row>
    <row r="575" spans="1:26" ht="16.5" x14ac:dyDescent="0.45">
      <c r="A575" s="67"/>
      <c r="B575" s="67"/>
      <c r="C575" s="67"/>
      <c r="D575" s="67"/>
      <c r="E575" s="28"/>
      <c r="F575" s="67"/>
      <c r="G575" s="67"/>
      <c r="H575" s="67"/>
      <c r="I575" s="67"/>
      <c r="J575" s="9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</row>
    <row r="576" spans="1:26" ht="16.5" x14ac:dyDescent="0.45">
      <c r="A576" s="67"/>
      <c r="B576" s="67"/>
      <c r="C576" s="67"/>
      <c r="D576" s="67"/>
      <c r="E576" s="28"/>
      <c r="F576" s="67"/>
      <c r="G576" s="67"/>
      <c r="H576" s="67"/>
      <c r="I576" s="67"/>
      <c r="J576" s="9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</row>
    <row r="577" spans="1:26" ht="16.5" x14ac:dyDescent="0.45">
      <c r="A577" s="67"/>
      <c r="B577" s="67"/>
      <c r="C577" s="67"/>
      <c r="D577" s="67"/>
      <c r="E577" s="28"/>
      <c r="F577" s="67"/>
      <c r="G577" s="67"/>
      <c r="H577" s="67"/>
      <c r="I577" s="67"/>
      <c r="J577" s="9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</row>
    <row r="578" spans="1:26" ht="16.5" x14ac:dyDescent="0.45">
      <c r="A578" s="67"/>
      <c r="B578" s="67"/>
      <c r="C578" s="67"/>
      <c r="D578" s="67"/>
      <c r="E578" s="28"/>
      <c r="F578" s="67"/>
      <c r="G578" s="67"/>
      <c r="H578" s="67"/>
      <c r="I578" s="67"/>
      <c r="J578" s="9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</row>
    <row r="579" spans="1:26" ht="16.5" x14ac:dyDescent="0.45">
      <c r="A579" s="67"/>
      <c r="B579" s="67"/>
      <c r="C579" s="67"/>
      <c r="D579" s="67"/>
      <c r="E579" s="28"/>
      <c r="F579" s="67"/>
      <c r="G579" s="67"/>
      <c r="H579" s="67"/>
      <c r="I579" s="67"/>
      <c r="J579" s="9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</row>
    <row r="580" spans="1:26" ht="16.5" x14ac:dyDescent="0.45">
      <c r="A580" s="67"/>
      <c r="B580" s="67"/>
      <c r="C580" s="67"/>
      <c r="D580" s="67"/>
      <c r="E580" s="28"/>
      <c r="F580" s="67"/>
      <c r="G580" s="67"/>
      <c r="H580" s="67"/>
      <c r="I580" s="67"/>
      <c r="J580" s="9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</row>
    <row r="581" spans="1:26" ht="16.5" x14ac:dyDescent="0.45">
      <c r="A581" s="67"/>
      <c r="B581" s="67"/>
      <c r="C581" s="67"/>
      <c r="D581" s="67"/>
      <c r="E581" s="28"/>
      <c r="F581" s="67"/>
      <c r="G581" s="67"/>
      <c r="H581" s="67"/>
      <c r="I581" s="67"/>
      <c r="J581" s="9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</row>
    <row r="582" spans="1:26" ht="16.5" x14ac:dyDescent="0.45">
      <c r="A582" s="67"/>
      <c r="B582" s="67"/>
      <c r="C582" s="67"/>
      <c r="D582" s="67"/>
      <c r="E582" s="28"/>
      <c r="F582" s="67"/>
      <c r="G582" s="67"/>
      <c r="H582" s="67"/>
      <c r="I582" s="67"/>
      <c r="J582" s="9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</row>
    <row r="583" spans="1:26" ht="16.5" x14ac:dyDescent="0.45">
      <c r="A583" s="67"/>
      <c r="B583" s="67"/>
      <c r="C583" s="67"/>
      <c r="D583" s="67"/>
      <c r="E583" s="28"/>
      <c r="F583" s="67"/>
      <c r="G583" s="67"/>
      <c r="H583" s="67"/>
      <c r="I583" s="67"/>
      <c r="J583" s="9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</row>
    <row r="584" spans="1:26" ht="16.5" x14ac:dyDescent="0.45">
      <c r="A584" s="67"/>
      <c r="B584" s="67"/>
      <c r="C584" s="67"/>
      <c r="D584" s="67"/>
      <c r="E584" s="28"/>
      <c r="F584" s="67"/>
      <c r="G584" s="67"/>
      <c r="H584" s="67"/>
      <c r="I584" s="67"/>
      <c r="J584" s="9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</row>
    <row r="585" spans="1:26" ht="16.5" x14ac:dyDescent="0.45">
      <c r="A585" s="67"/>
      <c r="B585" s="67"/>
      <c r="C585" s="67"/>
      <c r="D585" s="67"/>
      <c r="E585" s="28"/>
      <c r="F585" s="67"/>
      <c r="G585" s="67"/>
      <c r="H585" s="67"/>
      <c r="I585" s="67"/>
      <c r="J585" s="9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</row>
    <row r="586" spans="1:26" ht="16.5" x14ac:dyDescent="0.45">
      <c r="A586" s="67"/>
      <c r="B586" s="67"/>
      <c r="C586" s="67"/>
      <c r="D586" s="67"/>
      <c r="E586" s="28"/>
      <c r="F586" s="67"/>
      <c r="G586" s="67"/>
      <c r="H586" s="67"/>
      <c r="I586" s="67"/>
      <c r="J586" s="9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</row>
    <row r="587" spans="1:26" ht="16.5" x14ac:dyDescent="0.45">
      <c r="A587" s="67"/>
      <c r="B587" s="67"/>
      <c r="C587" s="67"/>
      <c r="D587" s="67"/>
      <c r="E587" s="28"/>
      <c r="F587" s="67"/>
      <c r="G587" s="67"/>
      <c r="H587" s="67"/>
      <c r="I587" s="67"/>
      <c r="J587" s="9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</row>
    <row r="588" spans="1:26" ht="16.5" x14ac:dyDescent="0.45">
      <c r="A588" s="67"/>
      <c r="B588" s="67"/>
      <c r="C588" s="67"/>
      <c r="D588" s="67"/>
      <c r="E588" s="28"/>
      <c r="F588" s="67"/>
      <c r="G588" s="67"/>
      <c r="H588" s="67"/>
      <c r="I588" s="67"/>
      <c r="J588" s="9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</row>
    <row r="589" spans="1:26" ht="16.5" x14ac:dyDescent="0.45">
      <c r="A589" s="67"/>
      <c r="B589" s="67"/>
      <c r="C589" s="67"/>
      <c r="D589" s="67"/>
      <c r="E589" s="28"/>
      <c r="F589" s="67"/>
      <c r="G589" s="67"/>
      <c r="H589" s="67"/>
      <c r="I589" s="67"/>
      <c r="J589" s="9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</row>
    <row r="590" spans="1:26" ht="16.5" x14ac:dyDescent="0.45">
      <c r="A590" s="67"/>
      <c r="B590" s="67"/>
      <c r="C590" s="67"/>
      <c r="D590" s="67"/>
      <c r="E590" s="28"/>
      <c r="F590" s="67"/>
      <c r="G590" s="67"/>
      <c r="H590" s="67"/>
      <c r="I590" s="67"/>
      <c r="J590" s="9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</row>
    <row r="591" spans="1:26" ht="16.5" x14ac:dyDescent="0.45">
      <c r="A591" s="67"/>
      <c r="B591" s="67"/>
      <c r="C591" s="67"/>
      <c r="D591" s="67"/>
      <c r="E591" s="28"/>
      <c r="F591" s="67"/>
      <c r="G591" s="67"/>
      <c r="H591" s="67"/>
      <c r="I591" s="67"/>
      <c r="J591" s="9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</row>
    <row r="592" spans="1:26" ht="16.5" x14ac:dyDescent="0.45">
      <c r="A592" s="67"/>
      <c r="B592" s="67"/>
      <c r="C592" s="67"/>
      <c r="D592" s="67"/>
      <c r="E592" s="28"/>
      <c r="F592" s="67"/>
      <c r="G592" s="67"/>
      <c r="H592" s="67"/>
      <c r="I592" s="67"/>
      <c r="J592" s="9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</row>
    <row r="593" spans="1:26" ht="16.5" x14ac:dyDescent="0.45">
      <c r="A593" s="67"/>
      <c r="B593" s="67"/>
      <c r="C593" s="67"/>
      <c r="D593" s="67"/>
      <c r="E593" s="28"/>
      <c r="F593" s="67"/>
      <c r="G593" s="67"/>
      <c r="H593" s="67"/>
      <c r="I593" s="67"/>
      <c r="J593" s="9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</row>
    <row r="594" spans="1:26" ht="16.5" x14ac:dyDescent="0.45">
      <c r="A594" s="67"/>
      <c r="B594" s="67"/>
      <c r="C594" s="67"/>
      <c r="D594" s="67"/>
      <c r="E594" s="28"/>
      <c r="F594" s="67"/>
      <c r="G594" s="67"/>
      <c r="H594" s="67"/>
      <c r="I594" s="67"/>
      <c r="J594" s="9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</row>
    <row r="595" spans="1:26" ht="16.5" x14ac:dyDescent="0.45">
      <c r="A595" s="67"/>
      <c r="B595" s="67"/>
      <c r="C595" s="67"/>
      <c r="D595" s="67"/>
      <c r="E595" s="28"/>
      <c r="F595" s="67"/>
      <c r="G595" s="67"/>
      <c r="H595" s="67"/>
      <c r="I595" s="67"/>
      <c r="J595" s="9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</row>
    <row r="596" spans="1:26" ht="16.5" x14ac:dyDescent="0.45">
      <c r="A596" s="67"/>
      <c r="B596" s="67"/>
      <c r="C596" s="67"/>
      <c r="D596" s="67"/>
      <c r="E596" s="28"/>
      <c r="F596" s="67"/>
      <c r="G596" s="67"/>
      <c r="H596" s="67"/>
      <c r="I596" s="67"/>
      <c r="J596" s="9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</row>
    <row r="597" spans="1:26" ht="16.5" x14ac:dyDescent="0.45">
      <c r="A597" s="67"/>
      <c r="B597" s="67"/>
      <c r="C597" s="67"/>
      <c r="D597" s="67"/>
      <c r="E597" s="28"/>
      <c r="F597" s="67"/>
      <c r="G597" s="67"/>
      <c r="H597" s="67"/>
      <c r="I597" s="67"/>
      <c r="J597" s="9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</row>
    <row r="598" spans="1:26" ht="16.5" x14ac:dyDescent="0.45">
      <c r="A598" s="67"/>
      <c r="B598" s="67"/>
      <c r="C598" s="67"/>
      <c r="D598" s="67"/>
      <c r="E598" s="28"/>
      <c r="F598" s="67"/>
      <c r="G598" s="67"/>
      <c r="H598" s="67"/>
      <c r="I598" s="67"/>
      <c r="J598" s="9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</row>
    <row r="599" spans="1:26" ht="16.5" x14ac:dyDescent="0.45">
      <c r="A599" s="67"/>
      <c r="B599" s="67"/>
      <c r="C599" s="67"/>
      <c r="D599" s="67"/>
      <c r="E599" s="28"/>
      <c r="F599" s="67"/>
      <c r="G599" s="67"/>
      <c r="H599" s="67"/>
      <c r="I599" s="67"/>
      <c r="J599" s="9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</row>
    <row r="600" spans="1:26" ht="16.5" x14ac:dyDescent="0.45">
      <c r="A600" s="67"/>
      <c r="B600" s="67"/>
      <c r="C600" s="67"/>
      <c r="D600" s="67"/>
      <c r="E600" s="28"/>
      <c r="F600" s="67"/>
      <c r="G600" s="67"/>
      <c r="H600" s="67"/>
      <c r="I600" s="67"/>
      <c r="J600" s="9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</row>
    <row r="601" spans="1:26" ht="16.5" x14ac:dyDescent="0.45">
      <c r="A601" s="67"/>
      <c r="B601" s="67"/>
      <c r="C601" s="67"/>
      <c r="D601" s="67"/>
      <c r="E601" s="28"/>
      <c r="F601" s="67"/>
      <c r="G601" s="67"/>
      <c r="H601" s="67"/>
      <c r="I601" s="67"/>
      <c r="J601" s="9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</row>
    <row r="602" spans="1:26" ht="16.5" x14ac:dyDescent="0.45">
      <c r="A602" s="67"/>
      <c r="B602" s="67"/>
      <c r="C602" s="67"/>
      <c r="D602" s="67"/>
      <c r="E602" s="28"/>
      <c r="F602" s="67"/>
      <c r="G602" s="67"/>
      <c r="H602" s="67"/>
      <c r="I602" s="67"/>
      <c r="J602" s="9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</row>
    <row r="603" spans="1:26" ht="16.5" x14ac:dyDescent="0.45">
      <c r="A603" s="67"/>
      <c r="B603" s="67"/>
      <c r="C603" s="67"/>
      <c r="D603" s="67"/>
      <c r="E603" s="28"/>
      <c r="F603" s="67"/>
      <c r="G603" s="67"/>
      <c r="H603" s="67"/>
      <c r="I603" s="67"/>
      <c r="J603" s="9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</row>
    <row r="604" spans="1:26" ht="16.5" x14ac:dyDescent="0.45">
      <c r="A604" s="67"/>
      <c r="B604" s="67"/>
      <c r="C604" s="67"/>
      <c r="D604" s="67"/>
      <c r="E604" s="28"/>
      <c r="F604" s="67"/>
      <c r="G604" s="67"/>
      <c r="H604" s="67"/>
      <c r="I604" s="67"/>
      <c r="J604" s="9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</row>
    <row r="605" spans="1:26" ht="16.5" x14ac:dyDescent="0.45">
      <c r="A605" s="67"/>
      <c r="B605" s="67"/>
      <c r="C605" s="67"/>
      <c r="D605" s="67"/>
      <c r="E605" s="28"/>
      <c r="F605" s="67"/>
      <c r="G605" s="67"/>
      <c r="H605" s="67"/>
      <c r="I605" s="67"/>
      <c r="J605" s="9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</row>
    <row r="606" spans="1:26" ht="16.5" x14ac:dyDescent="0.45">
      <c r="A606" s="67"/>
      <c r="B606" s="67"/>
      <c r="C606" s="67"/>
      <c r="D606" s="67"/>
      <c r="E606" s="28"/>
      <c r="F606" s="67"/>
      <c r="G606" s="67"/>
      <c r="H606" s="67"/>
      <c r="I606" s="67"/>
      <c r="J606" s="9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</row>
    <row r="607" spans="1:26" ht="16.5" x14ac:dyDescent="0.45">
      <c r="A607" s="67"/>
      <c r="B607" s="67"/>
      <c r="C607" s="67"/>
      <c r="D607" s="67"/>
      <c r="E607" s="28"/>
      <c r="F607" s="67"/>
      <c r="G607" s="67"/>
      <c r="H607" s="67"/>
      <c r="I607" s="67"/>
      <c r="J607" s="9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</row>
    <row r="608" spans="1:26" ht="16.5" x14ac:dyDescent="0.45">
      <c r="A608" s="67"/>
      <c r="B608" s="67"/>
      <c r="C608" s="67"/>
      <c r="D608" s="67"/>
      <c r="E608" s="28"/>
      <c r="F608" s="67"/>
      <c r="G608" s="67"/>
      <c r="H608" s="67"/>
      <c r="I608" s="67"/>
      <c r="J608" s="9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</row>
    <row r="609" spans="1:26" ht="16.5" x14ac:dyDescent="0.45">
      <c r="A609" s="67"/>
      <c r="B609" s="67"/>
      <c r="C609" s="67"/>
      <c r="D609" s="67"/>
      <c r="E609" s="28"/>
      <c r="F609" s="67"/>
      <c r="G609" s="67"/>
      <c r="H609" s="67"/>
      <c r="I609" s="67"/>
      <c r="J609" s="9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</row>
    <row r="610" spans="1:26" ht="16.5" x14ac:dyDescent="0.45">
      <c r="A610" s="67"/>
      <c r="B610" s="67"/>
      <c r="C610" s="67"/>
      <c r="D610" s="67"/>
      <c r="E610" s="28"/>
      <c r="F610" s="67"/>
      <c r="G610" s="67"/>
      <c r="H610" s="67"/>
      <c r="I610" s="67"/>
      <c r="J610" s="9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</row>
    <row r="611" spans="1:26" ht="16.5" x14ac:dyDescent="0.45">
      <c r="A611" s="67"/>
      <c r="B611" s="67"/>
      <c r="C611" s="67"/>
      <c r="D611" s="67"/>
      <c r="E611" s="28"/>
      <c r="F611" s="67"/>
      <c r="G611" s="67"/>
      <c r="H611" s="67"/>
      <c r="I611" s="67"/>
      <c r="J611" s="9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</row>
    <row r="612" spans="1:26" ht="16.5" x14ac:dyDescent="0.45">
      <c r="A612" s="67"/>
      <c r="B612" s="67"/>
      <c r="C612" s="67"/>
      <c r="D612" s="67"/>
      <c r="E612" s="28"/>
      <c r="F612" s="67"/>
      <c r="G612" s="67"/>
      <c r="H612" s="67"/>
      <c r="I612" s="67"/>
      <c r="J612" s="9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</row>
    <row r="613" spans="1:26" ht="16.5" x14ac:dyDescent="0.45">
      <c r="A613" s="67"/>
      <c r="B613" s="67"/>
      <c r="C613" s="67"/>
      <c r="D613" s="67"/>
      <c r="E613" s="28"/>
      <c r="F613" s="67"/>
      <c r="G613" s="67"/>
      <c r="H613" s="67"/>
      <c r="I613" s="67"/>
      <c r="J613" s="9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</row>
    <row r="614" spans="1:26" ht="16.5" x14ac:dyDescent="0.45">
      <c r="A614" s="67"/>
      <c r="B614" s="67"/>
      <c r="C614" s="67"/>
      <c r="D614" s="67"/>
      <c r="E614" s="28"/>
      <c r="F614" s="67"/>
      <c r="G614" s="67"/>
      <c r="H614" s="67"/>
      <c r="I614" s="67"/>
      <c r="J614" s="9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</row>
    <row r="615" spans="1:26" ht="16.5" x14ac:dyDescent="0.45">
      <c r="A615" s="67"/>
      <c r="B615" s="67"/>
      <c r="C615" s="67"/>
      <c r="D615" s="67"/>
      <c r="E615" s="28"/>
      <c r="F615" s="67"/>
      <c r="G615" s="67"/>
      <c r="H615" s="67"/>
      <c r="I615" s="67"/>
      <c r="J615" s="9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</row>
    <row r="616" spans="1:26" ht="16.5" x14ac:dyDescent="0.45">
      <c r="A616" s="67"/>
      <c r="B616" s="67"/>
      <c r="C616" s="67"/>
      <c r="D616" s="67"/>
      <c r="E616" s="28"/>
      <c r="F616" s="67"/>
      <c r="G616" s="67"/>
      <c r="H616" s="67"/>
      <c r="I616" s="67"/>
      <c r="J616" s="9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</row>
    <row r="617" spans="1:26" ht="16.5" x14ac:dyDescent="0.45">
      <c r="A617" s="67"/>
      <c r="B617" s="67"/>
      <c r="C617" s="67"/>
      <c r="D617" s="67"/>
      <c r="E617" s="28"/>
      <c r="F617" s="67"/>
      <c r="G617" s="67"/>
      <c r="H617" s="67"/>
      <c r="I617" s="67"/>
      <c r="J617" s="9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</row>
    <row r="618" spans="1:26" ht="16.5" x14ac:dyDescent="0.45">
      <c r="A618" s="67"/>
      <c r="B618" s="67"/>
      <c r="C618" s="67"/>
      <c r="D618" s="67"/>
      <c r="E618" s="28"/>
      <c r="F618" s="67"/>
      <c r="G618" s="67"/>
      <c r="H618" s="67"/>
      <c r="I618" s="67"/>
      <c r="J618" s="9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</row>
    <row r="619" spans="1:26" ht="16.5" x14ac:dyDescent="0.45">
      <c r="A619" s="67"/>
      <c r="B619" s="67"/>
      <c r="C619" s="67"/>
      <c r="D619" s="67"/>
      <c r="E619" s="28"/>
      <c r="F619" s="67"/>
      <c r="G619" s="67"/>
      <c r="H619" s="67"/>
      <c r="I619" s="67"/>
      <c r="J619" s="9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</row>
    <row r="620" spans="1:26" ht="16.5" x14ac:dyDescent="0.45">
      <c r="A620" s="67"/>
      <c r="B620" s="67"/>
      <c r="C620" s="67"/>
      <c r="D620" s="67"/>
      <c r="E620" s="28"/>
      <c r="F620" s="67"/>
      <c r="G620" s="67"/>
      <c r="H620" s="67"/>
      <c r="I620" s="67"/>
      <c r="J620" s="9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</row>
    <row r="621" spans="1:26" ht="16.5" x14ac:dyDescent="0.45">
      <c r="A621" s="67"/>
      <c r="B621" s="67"/>
      <c r="C621" s="67"/>
      <c r="D621" s="67"/>
      <c r="E621" s="28"/>
      <c r="F621" s="67"/>
      <c r="G621" s="67"/>
      <c r="H621" s="67"/>
      <c r="I621" s="67"/>
      <c r="J621" s="9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</row>
    <row r="622" spans="1:26" ht="16.5" x14ac:dyDescent="0.45">
      <c r="A622" s="67"/>
      <c r="B622" s="67"/>
      <c r="C622" s="67"/>
      <c r="D622" s="67"/>
      <c r="E622" s="28"/>
      <c r="F622" s="67"/>
      <c r="G622" s="67"/>
      <c r="H622" s="67"/>
      <c r="I622" s="67"/>
      <c r="J622" s="9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</row>
    <row r="623" spans="1:26" ht="16.5" x14ac:dyDescent="0.45">
      <c r="A623" s="67"/>
      <c r="B623" s="67"/>
      <c r="C623" s="67"/>
      <c r="D623" s="67"/>
      <c r="E623" s="28"/>
      <c r="F623" s="67"/>
      <c r="G623" s="67"/>
      <c r="H623" s="67"/>
      <c r="I623" s="67"/>
      <c r="J623" s="9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</row>
    <row r="624" spans="1:26" ht="16.5" x14ac:dyDescent="0.45">
      <c r="A624" s="67"/>
      <c r="B624" s="67"/>
      <c r="C624" s="67"/>
      <c r="D624" s="67"/>
      <c r="E624" s="28"/>
      <c r="F624" s="67"/>
      <c r="G624" s="67"/>
      <c r="H624" s="67"/>
      <c r="I624" s="67"/>
      <c r="J624" s="9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</row>
    <row r="625" spans="1:26" ht="16.5" x14ac:dyDescent="0.45">
      <c r="A625" s="67"/>
      <c r="B625" s="67"/>
      <c r="C625" s="67"/>
      <c r="D625" s="67"/>
      <c r="E625" s="28"/>
      <c r="F625" s="67"/>
      <c r="G625" s="67"/>
      <c r="H625" s="67"/>
      <c r="I625" s="67"/>
      <c r="J625" s="9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</row>
    <row r="626" spans="1:26" ht="16.5" x14ac:dyDescent="0.45">
      <c r="A626" s="67"/>
      <c r="B626" s="67"/>
      <c r="C626" s="67"/>
      <c r="D626" s="67"/>
      <c r="E626" s="28"/>
      <c r="F626" s="67"/>
      <c r="G626" s="67"/>
      <c r="H626" s="67"/>
      <c r="I626" s="67"/>
      <c r="J626" s="9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</row>
    <row r="627" spans="1:26" ht="16.5" x14ac:dyDescent="0.45">
      <c r="A627" s="67"/>
      <c r="B627" s="67"/>
      <c r="C627" s="67"/>
      <c r="D627" s="67"/>
      <c r="E627" s="28"/>
      <c r="F627" s="67"/>
      <c r="G627" s="67"/>
      <c r="H627" s="67"/>
      <c r="I627" s="67"/>
      <c r="J627" s="9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</row>
    <row r="628" spans="1:26" ht="16.5" x14ac:dyDescent="0.45">
      <c r="A628" s="67"/>
      <c r="B628" s="67"/>
      <c r="C628" s="67"/>
      <c r="D628" s="67"/>
      <c r="E628" s="28"/>
      <c r="F628" s="67"/>
      <c r="G628" s="67"/>
      <c r="H628" s="67"/>
      <c r="I628" s="67"/>
      <c r="J628" s="9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</row>
    <row r="629" spans="1:26" ht="16.5" x14ac:dyDescent="0.45">
      <c r="A629" s="67"/>
      <c r="B629" s="67"/>
      <c r="C629" s="67"/>
      <c r="D629" s="67"/>
      <c r="E629" s="28"/>
      <c r="F629" s="67"/>
      <c r="G629" s="67"/>
      <c r="H629" s="67"/>
      <c r="I629" s="67"/>
      <c r="J629" s="9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</row>
    <row r="630" spans="1:26" ht="16.5" x14ac:dyDescent="0.45">
      <c r="A630" s="67"/>
      <c r="B630" s="67"/>
      <c r="C630" s="67"/>
      <c r="D630" s="67"/>
      <c r="E630" s="28"/>
      <c r="F630" s="67"/>
      <c r="G630" s="67"/>
      <c r="H630" s="67"/>
      <c r="I630" s="67"/>
      <c r="J630" s="9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</row>
    <row r="631" spans="1:26" ht="16.5" x14ac:dyDescent="0.45">
      <c r="A631" s="67"/>
      <c r="B631" s="67"/>
      <c r="C631" s="67"/>
      <c r="D631" s="67"/>
      <c r="E631" s="28"/>
      <c r="F631" s="67"/>
      <c r="G631" s="67"/>
      <c r="H631" s="67"/>
      <c r="I631" s="67"/>
      <c r="J631" s="9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</row>
    <row r="632" spans="1:26" ht="16.5" x14ac:dyDescent="0.45">
      <c r="A632" s="67"/>
      <c r="B632" s="67"/>
      <c r="C632" s="67"/>
      <c r="D632" s="67"/>
      <c r="E632" s="28"/>
      <c r="F632" s="67"/>
      <c r="G632" s="67"/>
      <c r="H632" s="67"/>
      <c r="I632" s="67"/>
      <c r="J632" s="9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</row>
    <row r="633" spans="1:26" ht="16.5" x14ac:dyDescent="0.45">
      <c r="A633" s="67"/>
      <c r="B633" s="67"/>
      <c r="C633" s="67"/>
      <c r="D633" s="67"/>
      <c r="E633" s="28"/>
      <c r="F633" s="67"/>
      <c r="G633" s="67"/>
      <c r="H633" s="67"/>
      <c r="I633" s="67"/>
      <c r="J633" s="9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</row>
    <row r="634" spans="1:26" ht="16.5" x14ac:dyDescent="0.45">
      <c r="A634" s="67"/>
      <c r="B634" s="67"/>
      <c r="C634" s="67"/>
      <c r="D634" s="67"/>
      <c r="E634" s="28"/>
      <c r="F634" s="67"/>
      <c r="G634" s="67"/>
      <c r="H634" s="67"/>
      <c r="I634" s="67"/>
      <c r="J634" s="9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</row>
    <row r="635" spans="1:26" ht="16.5" x14ac:dyDescent="0.45">
      <c r="A635" s="67"/>
      <c r="B635" s="67"/>
      <c r="C635" s="67"/>
      <c r="D635" s="67"/>
      <c r="E635" s="28"/>
      <c r="F635" s="67"/>
      <c r="G635" s="67"/>
      <c r="H635" s="67"/>
      <c r="I635" s="67"/>
      <c r="J635" s="9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</row>
    <row r="636" spans="1:26" ht="16.5" x14ac:dyDescent="0.45">
      <c r="A636" s="67"/>
      <c r="B636" s="67"/>
      <c r="C636" s="67"/>
      <c r="D636" s="67"/>
      <c r="E636" s="28"/>
      <c r="F636" s="67"/>
      <c r="G636" s="67"/>
      <c r="H636" s="67"/>
      <c r="I636" s="67"/>
      <c r="J636" s="9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</row>
    <row r="637" spans="1:26" ht="16.5" x14ac:dyDescent="0.45">
      <c r="A637" s="67"/>
      <c r="B637" s="67"/>
      <c r="C637" s="67"/>
      <c r="D637" s="67"/>
      <c r="E637" s="28"/>
      <c r="F637" s="67"/>
      <c r="G637" s="67"/>
      <c r="H637" s="67"/>
      <c r="I637" s="67"/>
      <c r="J637" s="9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</row>
    <row r="638" spans="1:26" ht="16.5" x14ac:dyDescent="0.45">
      <c r="A638" s="67"/>
      <c r="B638" s="67"/>
      <c r="C638" s="67"/>
      <c r="D638" s="67"/>
      <c r="E638" s="28"/>
      <c r="F638" s="67"/>
      <c r="G638" s="67"/>
      <c r="H638" s="67"/>
      <c r="I638" s="67"/>
      <c r="J638" s="9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</row>
    <row r="639" spans="1:26" ht="16.5" x14ac:dyDescent="0.45">
      <c r="A639" s="67"/>
      <c r="B639" s="67"/>
      <c r="C639" s="67"/>
      <c r="D639" s="67"/>
      <c r="E639" s="28"/>
      <c r="F639" s="67"/>
      <c r="G639" s="67"/>
      <c r="H639" s="67"/>
      <c r="I639" s="67"/>
      <c r="J639" s="9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</row>
    <row r="640" spans="1:26" ht="16.5" x14ac:dyDescent="0.45">
      <c r="A640" s="67"/>
      <c r="B640" s="67"/>
      <c r="C640" s="67"/>
      <c r="D640" s="67"/>
      <c r="E640" s="28"/>
      <c r="F640" s="67"/>
      <c r="G640" s="67"/>
      <c r="H640" s="67"/>
      <c r="I640" s="67"/>
      <c r="J640" s="9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</row>
    <row r="641" spans="1:26" ht="16.5" x14ac:dyDescent="0.45">
      <c r="A641" s="67"/>
      <c r="B641" s="67"/>
      <c r="C641" s="67"/>
      <c r="D641" s="67"/>
      <c r="E641" s="28"/>
      <c r="F641" s="67"/>
      <c r="G641" s="67"/>
      <c r="H641" s="67"/>
      <c r="I641" s="67"/>
      <c r="J641" s="9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</row>
    <row r="642" spans="1:26" ht="16.5" x14ac:dyDescent="0.45">
      <c r="A642" s="67"/>
      <c r="B642" s="67"/>
      <c r="C642" s="67"/>
      <c r="D642" s="67"/>
      <c r="E642" s="28"/>
      <c r="F642" s="67"/>
      <c r="G642" s="67"/>
      <c r="H642" s="67"/>
      <c r="I642" s="67"/>
      <c r="J642" s="9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</row>
    <row r="643" spans="1:26" ht="16.5" x14ac:dyDescent="0.45">
      <c r="A643" s="67"/>
      <c r="B643" s="67"/>
      <c r="C643" s="67"/>
      <c r="D643" s="67"/>
      <c r="E643" s="28"/>
      <c r="F643" s="67"/>
      <c r="G643" s="67"/>
      <c r="H643" s="67"/>
      <c r="I643" s="67"/>
      <c r="J643" s="9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</row>
    <row r="644" spans="1:26" ht="16.5" x14ac:dyDescent="0.45">
      <c r="A644" s="67"/>
      <c r="B644" s="67"/>
      <c r="C644" s="67"/>
      <c r="D644" s="67"/>
      <c r="E644" s="28"/>
      <c r="F644" s="67"/>
      <c r="G644" s="67"/>
      <c r="H644" s="67"/>
      <c r="I644" s="67"/>
      <c r="J644" s="9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</row>
    <row r="645" spans="1:26" ht="16.5" x14ac:dyDescent="0.45">
      <c r="A645" s="67"/>
      <c r="B645" s="67"/>
      <c r="C645" s="67"/>
      <c r="D645" s="67"/>
      <c r="E645" s="28"/>
      <c r="F645" s="67"/>
      <c r="G645" s="67"/>
      <c r="H645" s="67"/>
      <c r="I645" s="67"/>
      <c r="J645" s="9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</row>
    <row r="646" spans="1:26" ht="16.5" x14ac:dyDescent="0.45">
      <c r="A646" s="67"/>
      <c r="B646" s="67"/>
      <c r="C646" s="67"/>
      <c r="D646" s="67"/>
      <c r="E646" s="28"/>
      <c r="F646" s="67"/>
      <c r="G646" s="67"/>
      <c r="H646" s="67"/>
      <c r="I646" s="67"/>
      <c r="J646" s="9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</row>
    <row r="647" spans="1:26" ht="16.5" x14ac:dyDescent="0.45">
      <c r="A647" s="67"/>
      <c r="B647" s="67"/>
      <c r="C647" s="67"/>
      <c r="D647" s="67"/>
      <c r="E647" s="28"/>
      <c r="F647" s="67"/>
      <c r="G647" s="67"/>
      <c r="H647" s="67"/>
      <c r="I647" s="67"/>
      <c r="J647" s="9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</row>
    <row r="648" spans="1:26" ht="16.5" x14ac:dyDescent="0.45">
      <c r="A648" s="67"/>
      <c r="B648" s="67"/>
      <c r="C648" s="67"/>
      <c r="D648" s="67"/>
      <c r="E648" s="28"/>
      <c r="F648" s="67"/>
      <c r="G648" s="67"/>
      <c r="H648" s="67"/>
      <c r="I648" s="67"/>
      <c r="J648" s="9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</row>
    <row r="649" spans="1:26" ht="16.5" x14ac:dyDescent="0.45">
      <c r="A649" s="67"/>
      <c r="B649" s="67"/>
      <c r="C649" s="67"/>
      <c r="D649" s="67"/>
      <c r="E649" s="28"/>
      <c r="F649" s="67"/>
      <c r="G649" s="67"/>
      <c r="H649" s="67"/>
      <c r="I649" s="67"/>
      <c r="J649" s="9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</row>
    <row r="650" spans="1:26" ht="16.5" x14ac:dyDescent="0.45">
      <c r="A650" s="67"/>
      <c r="B650" s="67"/>
      <c r="C650" s="67"/>
      <c r="D650" s="67"/>
      <c r="E650" s="28"/>
      <c r="F650" s="67"/>
      <c r="G650" s="67"/>
      <c r="H650" s="67"/>
      <c r="I650" s="67"/>
      <c r="J650" s="9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</row>
    <row r="651" spans="1:26" ht="16.5" x14ac:dyDescent="0.45">
      <c r="A651" s="67"/>
      <c r="B651" s="67"/>
      <c r="C651" s="67"/>
      <c r="D651" s="67"/>
      <c r="E651" s="28"/>
      <c r="F651" s="67"/>
      <c r="G651" s="67"/>
      <c r="H651" s="67"/>
      <c r="I651" s="67"/>
      <c r="J651" s="9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</row>
    <row r="652" spans="1:26" ht="16.5" x14ac:dyDescent="0.45">
      <c r="A652" s="67"/>
      <c r="B652" s="67"/>
      <c r="C652" s="67"/>
      <c r="D652" s="67"/>
      <c r="E652" s="28"/>
      <c r="F652" s="67"/>
      <c r="G652" s="67"/>
      <c r="H652" s="67"/>
      <c r="I652" s="67"/>
      <c r="J652" s="9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</row>
    <row r="653" spans="1:26" ht="16.5" x14ac:dyDescent="0.45">
      <c r="A653" s="67"/>
      <c r="B653" s="67"/>
      <c r="C653" s="67"/>
      <c r="D653" s="67"/>
      <c r="E653" s="28"/>
      <c r="F653" s="67"/>
      <c r="G653" s="67"/>
      <c r="H653" s="67"/>
      <c r="I653" s="67"/>
      <c r="J653" s="9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</row>
    <row r="654" spans="1:26" ht="16.5" x14ac:dyDescent="0.45">
      <c r="A654" s="67"/>
      <c r="B654" s="67"/>
      <c r="C654" s="67"/>
      <c r="D654" s="67"/>
      <c r="E654" s="28"/>
      <c r="F654" s="67"/>
      <c r="G654" s="67"/>
      <c r="H654" s="67"/>
      <c r="I654" s="67"/>
      <c r="J654" s="9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</row>
    <row r="655" spans="1:26" ht="16.5" x14ac:dyDescent="0.45">
      <c r="A655" s="67"/>
      <c r="B655" s="67"/>
      <c r="C655" s="67"/>
      <c r="D655" s="67"/>
      <c r="E655" s="28"/>
      <c r="F655" s="67"/>
      <c r="G655" s="67"/>
      <c r="H655" s="67"/>
      <c r="I655" s="67"/>
      <c r="J655" s="9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</row>
    <row r="656" spans="1:26" ht="16.5" x14ac:dyDescent="0.45">
      <c r="A656" s="67"/>
      <c r="B656" s="67"/>
      <c r="C656" s="67"/>
      <c r="D656" s="67"/>
      <c r="E656" s="28"/>
      <c r="F656" s="67"/>
      <c r="G656" s="67"/>
      <c r="H656" s="67"/>
      <c r="I656" s="67"/>
      <c r="J656" s="9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</row>
    <row r="657" spans="1:26" ht="16.5" x14ac:dyDescent="0.45">
      <c r="A657" s="67"/>
      <c r="B657" s="67"/>
      <c r="C657" s="67"/>
      <c r="D657" s="67"/>
      <c r="E657" s="28"/>
      <c r="F657" s="67"/>
      <c r="G657" s="67"/>
      <c r="H657" s="67"/>
      <c r="I657" s="67"/>
      <c r="J657" s="9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</row>
    <row r="658" spans="1:26" ht="16.5" x14ac:dyDescent="0.45">
      <c r="A658" s="67"/>
      <c r="B658" s="67"/>
      <c r="C658" s="67"/>
      <c r="D658" s="67"/>
      <c r="E658" s="28"/>
      <c r="F658" s="67"/>
      <c r="G658" s="67"/>
      <c r="H658" s="67"/>
      <c r="I658" s="67"/>
      <c r="J658" s="9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</row>
    <row r="659" spans="1:26" ht="16.5" x14ac:dyDescent="0.45">
      <c r="A659" s="67"/>
      <c r="B659" s="67"/>
      <c r="C659" s="67"/>
      <c r="D659" s="67"/>
      <c r="E659" s="28"/>
      <c r="F659" s="67"/>
      <c r="G659" s="67"/>
      <c r="H659" s="67"/>
      <c r="I659" s="67"/>
      <c r="J659" s="9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</row>
    <row r="660" spans="1:26" ht="16.5" x14ac:dyDescent="0.45">
      <c r="A660" s="67"/>
      <c r="B660" s="67"/>
      <c r="C660" s="67"/>
      <c r="D660" s="67"/>
      <c r="E660" s="28"/>
      <c r="F660" s="67"/>
      <c r="G660" s="67"/>
      <c r="H660" s="67"/>
      <c r="I660" s="67"/>
      <c r="J660" s="9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</row>
    <row r="661" spans="1:26" ht="16.5" x14ac:dyDescent="0.45">
      <c r="A661" s="67"/>
      <c r="B661" s="67"/>
      <c r="C661" s="67"/>
      <c r="D661" s="67"/>
      <c r="E661" s="28"/>
      <c r="F661" s="67"/>
      <c r="G661" s="67"/>
      <c r="H661" s="67"/>
      <c r="I661" s="67"/>
      <c r="J661" s="9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</row>
    <row r="662" spans="1:26" ht="16.5" x14ac:dyDescent="0.45">
      <c r="A662" s="67"/>
      <c r="B662" s="67"/>
      <c r="C662" s="67"/>
      <c r="D662" s="67"/>
      <c r="E662" s="28"/>
      <c r="F662" s="67"/>
      <c r="G662" s="67"/>
      <c r="H662" s="67"/>
      <c r="I662" s="67"/>
      <c r="J662" s="9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</row>
    <row r="663" spans="1:26" ht="16.5" x14ac:dyDescent="0.45">
      <c r="A663" s="67"/>
      <c r="B663" s="67"/>
      <c r="C663" s="67"/>
      <c r="D663" s="67"/>
      <c r="E663" s="28"/>
      <c r="F663" s="67"/>
      <c r="G663" s="67"/>
      <c r="H663" s="67"/>
      <c r="I663" s="67"/>
      <c r="J663" s="9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</row>
    <row r="664" spans="1:26" ht="16.5" x14ac:dyDescent="0.45">
      <c r="A664" s="67"/>
      <c r="B664" s="67"/>
      <c r="C664" s="67"/>
      <c r="D664" s="67"/>
      <c r="E664" s="28"/>
      <c r="F664" s="67"/>
      <c r="G664" s="67"/>
      <c r="H664" s="67"/>
      <c r="I664" s="67"/>
      <c r="J664" s="9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</row>
    <row r="665" spans="1:26" ht="16.5" x14ac:dyDescent="0.45">
      <c r="A665" s="67"/>
      <c r="B665" s="67"/>
      <c r="C665" s="67"/>
      <c r="D665" s="67"/>
      <c r="E665" s="28"/>
      <c r="F665" s="67"/>
      <c r="G665" s="67"/>
      <c r="H665" s="67"/>
      <c r="I665" s="67"/>
      <c r="J665" s="9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</row>
    <row r="666" spans="1:26" ht="16.5" x14ac:dyDescent="0.45">
      <c r="A666" s="67"/>
      <c r="B666" s="67"/>
      <c r="C666" s="67"/>
      <c r="D666" s="67"/>
      <c r="E666" s="28"/>
      <c r="F666" s="67"/>
      <c r="G666" s="67"/>
      <c r="H666" s="67"/>
      <c r="I666" s="67"/>
      <c r="J666" s="9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</row>
    <row r="667" spans="1:26" ht="16.5" x14ac:dyDescent="0.45">
      <c r="A667" s="67"/>
      <c r="B667" s="67"/>
      <c r="C667" s="67"/>
      <c r="D667" s="67"/>
      <c r="E667" s="28"/>
      <c r="F667" s="67"/>
      <c r="G667" s="67"/>
      <c r="H667" s="67"/>
      <c r="I667" s="67"/>
      <c r="J667" s="9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</row>
    <row r="668" spans="1:26" ht="16.5" x14ac:dyDescent="0.45">
      <c r="A668" s="67"/>
      <c r="B668" s="67"/>
      <c r="C668" s="67"/>
      <c r="D668" s="67"/>
      <c r="E668" s="28"/>
      <c r="F668" s="67"/>
      <c r="G668" s="67"/>
      <c r="H668" s="67"/>
      <c r="I668" s="67"/>
      <c r="J668" s="9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</row>
    <row r="669" spans="1:26" ht="16.5" x14ac:dyDescent="0.45">
      <c r="A669" s="67"/>
      <c r="B669" s="67"/>
      <c r="C669" s="67"/>
      <c r="D669" s="67"/>
      <c r="E669" s="28"/>
      <c r="F669" s="67"/>
      <c r="G669" s="67"/>
      <c r="H669" s="67"/>
      <c r="I669" s="67"/>
      <c r="J669" s="9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</row>
    <row r="670" spans="1:26" ht="16.5" x14ac:dyDescent="0.45">
      <c r="A670" s="67"/>
      <c r="B670" s="67"/>
      <c r="C670" s="67"/>
      <c r="D670" s="67"/>
      <c r="E670" s="28"/>
      <c r="F670" s="67"/>
      <c r="G670" s="67"/>
      <c r="H670" s="67"/>
      <c r="I670" s="67"/>
      <c r="J670" s="9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</row>
    <row r="671" spans="1:26" ht="16.5" x14ac:dyDescent="0.45">
      <c r="A671" s="67"/>
      <c r="B671" s="67"/>
      <c r="C671" s="67"/>
      <c r="D671" s="67"/>
      <c r="E671" s="28"/>
      <c r="F671" s="67"/>
      <c r="G671" s="67"/>
      <c r="H671" s="67"/>
      <c r="I671" s="67"/>
      <c r="J671" s="9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</row>
    <row r="672" spans="1:26" ht="16.5" x14ac:dyDescent="0.45">
      <c r="A672" s="67"/>
      <c r="B672" s="67"/>
      <c r="C672" s="67"/>
      <c r="D672" s="67"/>
      <c r="E672" s="28"/>
      <c r="F672" s="67"/>
      <c r="G672" s="67"/>
      <c r="H672" s="67"/>
      <c r="I672" s="67"/>
      <c r="J672" s="9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</row>
    <row r="673" spans="1:26" ht="16.5" x14ac:dyDescent="0.45">
      <c r="A673" s="67"/>
      <c r="B673" s="67"/>
      <c r="C673" s="67"/>
      <c r="D673" s="67"/>
      <c r="E673" s="28"/>
      <c r="F673" s="67"/>
      <c r="G673" s="67"/>
      <c r="H673" s="67"/>
      <c r="I673" s="67"/>
      <c r="J673" s="9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</row>
    <row r="674" spans="1:26" ht="16.5" x14ac:dyDescent="0.45">
      <c r="A674" s="67"/>
      <c r="B674" s="67"/>
      <c r="C674" s="67"/>
      <c r="D674" s="67"/>
      <c r="E674" s="28"/>
      <c r="F674" s="67"/>
      <c r="G674" s="67"/>
      <c r="H674" s="67"/>
      <c r="I674" s="67"/>
      <c r="J674" s="9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</row>
    <row r="675" spans="1:26" ht="16.5" x14ac:dyDescent="0.45">
      <c r="A675" s="67"/>
      <c r="B675" s="67"/>
      <c r="C675" s="67"/>
      <c r="D675" s="67"/>
      <c r="E675" s="28"/>
      <c r="F675" s="67"/>
      <c r="G675" s="67"/>
      <c r="H675" s="67"/>
      <c r="I675" s="67"/>
      <c r="J675" s="9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</row>
    <row r="676" spans="1:26" ht="16.5" x14ac:dyDescent="0.45">
      <c r="A676" s="67"/>
      <c r="B676" s="67"/>
      <c r="C676" s="67"/>
      <c r="D676" s="67"/>
      <c r="E676" s="28"/>
      <c r="F676" s="67"/>
      <c r="G676" s="67"/>
      <c r="H676" s="67"/>
      <c r="I676" s="67"/>
      <c r="J676" s="9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</row>
    <row r="677" spans="1:26" ht="16.5" x14ac:dyDescent="0.45">
      <c r="A677" s="67"/>
      <c r="B677" s="67"/>
      <c r="C677" s="67"/>
      <c r="D677" s="67"/>
      <c r="E677" s="28"/>
      <c r="F677" s="67"/>
      <c r="G677" s="67"/>
      <c r="H677" s="67"/>
      <c r="I677" s="67"/>
      <c r="J677" s="9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</row>
    <row r="678" spans="1:26" ht="16.5" x14ac:dyDescent="0.45">
      <c r="A678" s="67"/>
      <c r="B678" s="67"/>
      <c r="C678" s="67"/>
      <c r="D678" s="67"/>
      <c r="E678" s="28"/>
      <c r="F678" s="67"/>
      <c r="G678" s="67"/>
      <c r="H678" s="67"/>
      <c r="I678" s="67"/>
      <c r="J678" s="9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</row>
    <row r="679" spans="1:26" ht="16.5" x14ac:dyDescent="0.45">
      <c r="A679" s="67"/>
      <c r="B679" s="67"/>
      <c r="C679" s="67"/>
      <c r="D679" s="67"/>
      <c r="E679" s="28"/>
      <c r="F679" s="67"/>
      <c r="G679" s="67"/>
      <c r="H679" s="67"/>
      <c r="I679" s="67"/>
      <c r="J679" s="9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</row>
    <row r="680" spans="1:26" ht="16.5" x14ac:dyDescent="0.45">
      <c r="A680" s="67"/>
      <c r="B680" s="67"/>
      <c r="C680" s="67"/>
      <c r="D680" s="67"/>
      <c r="E680" s="28"/>
      <c r="F680" s="67"/>
      <c r="G680" s="67"/>
      <c r="H680" s="67"/>
      <c r="I680" s="67"/>
      <c r="J680" s="9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</row>
    <row r="681" spans="1:26" ht="16.5" x14ac:dyDescent="0.45">
      <c r="A681" s="67"/>
      <c r="B681" s="67"/>
      <c r="C681" s="67"/>
      <c r="D681" s="67"/>
      <c r="E681" s="28"/>
      <c r="F681" s="67"/>
      <c r="G681" s="67"/>
      <c r="H681" s="67"/>
      <c r="I681" s="67"/>
      <c r="J681" s="9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</row>
    <row r="682" spans="1:26" ht="16.5" x14ac:dyDescent="0.45">
      <c r="A682" s="67"/>
      <c r="B682" s="67"/>
      <c r="C682" s="67"/>
      <c r="D682" s="67"/>
      <c r="E682" s="28"/>
      <c r="F682" s="67"/>
      <c r="G682" s="67"/>
      <c r="H682" s="67"/>
      <c r="I682" s="67"/>
      <c r="J682" s="9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</row>
    <row r="683" spans="1:26" ht="16.5" x14ac:dyDescent="0.45">
      <c r="A683" s="67"/>
      <c r="B683" s="67"/>
      <c r="C683" s="67"/>
      <c r="D683" s="67"/>
      <c r="E683" s="28"/>
      <c r="F683" s="67"/>
      <c r="G683" s="67"/>
      <c r="H683" s="67"/>
      <c r="I683" s="67"/>
      <c r="J683" s="9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</row>
    <row r="684" spans="1:26" ht="16.5" x14ac:dyDescent="0.45">
      <c r="A684" s="67"/>
      <c r="B684" s="67"/>
      <c r="C684" s="67"/>
      <c r="D684" s="67"/>
      <c r="E684" s="28"/>
      <c r="F684" s="67"/>
      <c r="G684" s="67"/>
      <c r="H684" s="67"/>
      <c r="I684" s="67"/>
      <c r="J684" s="9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</row>
    <row r="685" spans="1:26" ht="16.5" x14ac:dyDescent="0.45">
      <c r="A685" s="67"/>
      <c r="B685" s="67"/>
      <c r="C685" s="67"/>
      <c r="D685" s="67"/>
      <c r="E685" s="28"/>
      <c r="F685" s="67"/>
      <c r="G685" s="67"/>
      <c r="H685" s="67"/>
      <c r="I685" s="67"/>
      <c r="J685" s="9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</row>
    <row r="686" spans="1:26" ht="16.5" x14ac:dyDescent="0.45">
      <c r="A686" s="67"/>
      <c r="B686" s="67"/>
      <c r="C686" s="67"/>
      <c r="D686" s="67"/>
      <c r="E686" s="28"/>
      <c r="F686" s="67"/>
      <c r="G686" s="67"/>
      <c r="H686" s="67"/>
      <c r="I686" s="67"/>
      <c r="J686" s="9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</row>
    <row r="687" spans="1:26" ht="16.5" x14ac:dyDescent="0.45">
      <c r="A687" s="67"/>
      <c r="B687" s="67"/>
      <c r="C687" s="67"/>
      <c r="D687" s="67"/>
      <c r="E687" s="28"/>
      <c r="F687" s="67"/>
      <c r="G687" s="67"/>
      <c r="H687" s="67"/>
      <c r="I687" s="67"/>
      <c r="J687" s="9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</row>
    <row r="688" spans="1:26" ht="16.5" x14ac:dyDescent="0.45">
      <c r="A688" s="67"/>
      <c r="B688" s="67"/>
      <c r="C688" s="67"/>
      <c r="D688" s="67"/>
      <c r="E688" s="28"/>
      <c r="F688" s="67"/>
      <c r="G688" s="67"/>
      <c r="H688" s="67"/>
      <c r="I688" s="67"/>
      <c r="J688" s="9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</row>
    <row r="689" spans="1:26" ht="16.5" x14ac:dyDescent="0.45">
      <c r="A689" s="67"/>
      <c r="B689" s="67"/>
      <c r="C689" s="67"/>
      <c r="D689" s="67"/>
      <c r="E689" s="28"/>
      <c r="F689" s="67"/>
      <c r="G689" s="67"/>
      <c r="H689" s="67"/>
      <c r="I689" s="67"/>
      <c r="J689" s="9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</row>
    <row r="690" spans="1:26" ht="16.5" x14ac:dyDescent="0.45">
      <c r="A690" s="67"/>
      <c r="B690" s="67"/>
      <c r="C690" s="67"/>
      <c r="D690" s="67"/>
      <c r="E690" s="28"/>
      <c r="F690" s="67"/>
      <c r="G690" s="67"/>
      <c r="H690" s="67"/>
      <c r="I690" s="67"/>
      <c r="J690" s="9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</row>
    <row r="691" spans="1:26" ht="16.5" x14ac:dyDescent="0.45">
      <c r="A691" s="67"/>
      <c r="B691" s="67"/>
      <c r="C691" s="67"/>
      <c r="D691" s="67"/>
      <c r="E691" s="28"/>
      <c r="F691" s="67"/>
      <c r="G691" s="67"/>
      <c r="H691" s="67"/>
      <c r="I691" s="67"/>
      <c r="J691" s="9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</row>
    <row r="692" spans="1:26" ht="16.5" x14ac:dyDescent="0.45">
      <c r="A692" s="67"/>
      <c r="B692" s="67"/>
      <c r="C692" s="67"/>
      <c r="D692" s="67"/>
      <c r="E692" s="28"/>
      <c r="F692" s="67"/>
      <c r="G692" s="67"/>
      <c r="H692" s="67"/>
      <c r="I692" s="67"/>
      <c r="J692" s="9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</row>
    <row r="693" spans="1:26" ht="16.5" x14ac:dyDescent="0.45">
      <c r="A693" s="67"/>
      <c r="B693" s="67"/>
      <c r="C693" s="67"/>
      <c r="D693" s="67"/>
      <c r="E693" s="28"/>
      <c r="F693" s="67"/>
      <c r="G693" s="67"/>
      <c r="H693" s="67"/>
      <c r="I693" s="67"/>
      <c r="J693" s="9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</row>
    <row r="694" spans="1:26" ht="16.5" x14ac:dyDescent="0.45">
      <c r="A694" s="67"/>
      <c r="B694" s="67"/>
      <c r="C694" s="67"/>
      <c r="D694" s="67"/>
      <c r="E694" s="28"/>
      <c r="F694" s="67"/>
      <c r="G694" s="67"/>
      <c r="H694" s="67"/>
      <c r="I694" s="67"/>
      <c r="J694" s="9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</row>
    <row r="695" spans="1:26" ht="16.5" x14ac:dyDescent="0.45">
      <c r="A695" s="67"/>
      <c r="B695" s="67"/>
      <c r="C695" s="67"/>
      <c r="D695" s="67"/>
      <c r="E695" s="28"/>
      <c r="F695" s="67"/>
      <c r="G695" s="67"/>
      <c r="H695" s="67"/>
      <c r="I695" s="67"/>
      <c r="J695" s="9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</row>
    <row r="696" spans="1:26" ht="16.5" x14ac:dyDescent="0.45">
      <c r="A696" s="67"/>
      <c r="B696" s="67"/>
      <c r="C696" s="67"/>
      <c r="D696" s="67"/>
      <c r="E696" s="28"/>
      <c r="F696" s="67"/>
      <c r="G696" s="67"/>
      <c r="H696" s="67"/>
      <c r="I696" s="67"/>
      <c r="J696" s="9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</row>
    <row r="697" spans="1:26" ht="16.5" x14ac:dyDescent="0.45">
      <c r="A697" s="67"/>
      <c r="B697" s="67"/>
      <c r="C697" s="67"/>
      <c r="D697" s="67"/>
      <c r="E697" s="28"/>
      <c r="F697" s="67"/>
      <c r="G697" s="67"/>
      <c r="H697" s="67"/>
      <c r="I697" s="67"/>
      <c r="J697" s="9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</row>
    <row r="698" spans="1:26" ht="16.5" x14ac:dyDescent="0.45">
      <c r="A698" s="67"/>
      <c r="B698" s="67"/>
      <c r="C698" s="67"/>
      <c r="D698" s="67"/>
      <c r="E698" s="28"/>
      <c r="F698" s="67"/>
      <c r="G698" s="67"/>
      <c r="H698" s="67"/>
      <c r="I698" s="67"/>
      <c r="J698" s="9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</row>
    <row r="699" spans="1:26" ht="16.5" x14ac:dyDescent="0.45">
      <c r="A699" s="67"/>
      <c r="B699" s="67"/>
      <c r="C699" s="67"/>
      <c r="D699" s="67"/>
      <c r="E699" s="28"/>
      <c r="F699" s="67"/>
      <c r="G699" s="67"/>
      <c r="H699" s="67"/>
      <c r="I699" s="67"/>
      <c r="J699" s="9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</row>
    <row r="700" spans="1:26" ht="16.5" x14ac:dyDescent="0.45">
      <c r="A700" s="67"/>
      <c r="B700" s="67"/>
      <c r="C700" s="67"/>
      <c r="D700" s="67"/>
      <c r="E700" s="28"/>
      <c r="F700" s="67"/>
      <c r="G700" s="67"/>
      <c r="H700" s="67"/>
      <c r="I700" s="67"/>
      <c r="J700" s="9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</row>
    <row r="701" spans="1:26" ht="16.5" x14ac:dyDescent="0.45">
      <c r="A701" s="67"/>
      <c r="B701" s="67"/>
      <c r="C701" s="67"/>
      <c r="D701" s="67"/>
      <c r="E701" s="28"/>
      <c r="F701" s="67"/>
      <c r="G701" s="67"/>
      <c r="H701" s="67"/>
      <c r="I701" s="67"/>
      <c r="J701" s="9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</row>
    <row r="702" spans="1:26" ht="16.5" x14ac:dyDescent="0.45">
      <c r="A702" s="67"/>
      <c r="B702" s="67"/>
      <c r="C702" s="67"/>
      <c r="D702" s="67"/>
      <c r="E702" s="28"/>
      <c r="F702" s="67"/>
      <c r="G702" s="67"/>
      <c r="H702" s="67"/>
      <c r="I702" s="67"/>
      <c r="J702" s="9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</row>
    <row r="703" spans="1:26" ht="16.5" x14ac:dyDescent="0.45">
      <c r="A703" s="67"/>
      <c r="B703" s="67"/>
      <c r="C703" s="67"/>
      <c r="D703" s="67"/>
      <c r="E703" s="28"/>
      <c r="F703" s="67"/>
      <c r="G703" s="67"/>
      <c r="H703" s="67"/>
      <c r="I703" s="67"/>
      <c r="J703" s="9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</row>
    <row r="704" spans="1:26" ht="16.5" x14ac:dyDescent="0.45">
      <c r="A704" s="67"/>
      <c r="B704" s="67"/>
      <c r="C704" s="67"/>
      <c r="D704" s="67"/>
      <c r="E704" s="28"/>
      <c r="F704" s="67"/>
      <c r="G704" s="67"/>
      <c r="H704" s="67"/>
      <c r="I704" s="67"/>
      <c r="J704" s="9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</row>
    <row r="705" spans="1:26" ht="16.5" x14ac:dyDescent="0.45">
      <c r="A705" s="67"/>
      <c r="B705" s="67"/>
      <c r="C705" s="67"/>
      <c r="D705" s="67"/>
      <c r="E705" s="28"/>
      <c r="F705" s="67"/>
      <c r="G705" s="67"/>
      <c r="H705" s="67"/>
      <c r="I705" s="67"/>
      <c r="J705" s="9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</row>
    <row r="706" spans="1:26" ht="16.5" x14ac:dyDescent="0.45">
      <c r="A706" s="67"/>
      <c r="B706" s="67"/>
      <c r="C706" s="67"/>
      <c r="D706" s="67"/>
      <c r="E706" s="28"/>
      <c r="F706" s="67"/>
      <c r="G706" s="67"/>
      <c r="H706" s="67"/>
      <c r="I706" s="67"/>
      <c r="J706" s="9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</row>
    <row r="707" spans="1:26" ht="16.5" x14ac:dyDescent="0.45">
      <c r="A707" s="67"/>
      <c r="B707" s="67"/>
      <c r="C707" s="67"/>
      <c r="D707" s="67"/>
      <c r="E707" s="28"/>
      <c r="F707" s="67"/>
      <c r="G707" s="67"/>
      <c r="H707" s="67"/>
      <c r="I707" s="67"/>
      <c r="J707" s="9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</row>
    <row r="708" spans="1:26" ht="16.5" x14ac:dyDescent="0.45">
      <c r="A708" s="67"/>
      <c r="B708" s="67"/>
      <c r="C708" s="67"/>
      <c r="D708" s="67"/>
      <c r="E708" s="28"/>
      <c r="F708" s="67"/>
      <c r="G708" s="67"/>
      <c r="H708" s="67"/>
      <c r="I708" s="67"/>
      <c r="J708" s="9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</row>
    <row r="709" spans="1:26" ht="16.5" x14ac:dyDescent="0.45">
      <c r="A709" s="67"/>
      <c r="B709" s="67"/>
      <c r="C709" s="67"/>
      <c r="D709" s="67"/>
      <c r="E709" s="28"/>
      <c r="F709" s="67"/>
      <c r="G709" s="67"/>
      <c r="H709" s="67"/>
      <c r="I709" s="67"/>
      <c r="J709" s="9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</row>
    <row r="710" spans="1:26" ht="16.5" x14ac:dyDescent="0.45">
      <c r="A710" s="67"/>
      <c r="B710" s="67"/>
      <c r="C710" s="67"/>
      <c r="D710" s="67"/>
      <c r="E710" s="28"/>
      <c r="F710" s="67"/>
      <c r="G710" s="67"/>
      <c r="H710" s="67"/>
      <c r="I710" s="67"/>
      <c r="J710" s="9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</row>
    <row r="711" spans="1:26" ht="16.5" x14ac:dyDescent="0.45">
      <c r="A711" s="67"/>
      <c r="B711" s="67"/>
      <c r="C711" s="67"/>
      <c r="D711" s="67"/>
      <c r="E711" s="28"/>
      <c r="F711" s="67"/>
      <c r="G711" s="67"/>
      <c r="H711" s="67"/>
      <c r="I711" s="67"/>
      <c r="J711" s="9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</row>
    <row r="712" spans="1:26" ht="16.5" x14ac:dyDescent="0.45">
      <c r="A712" s="67"/>
      <c r="B712" s="67"/>
      <c r="C712" s="67"/>
      <c r="D712" s="67"/>
      <c r="E712" s="28"/>
      <c r="F712" s="67"/>
      <c r="G712" s="67"/>
      <c r="H712" s="67"/>
      <c r="I712" s="67"/>
      <c r="J712" s="9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</row>
    <row r="713" spans="1:26" ht="16.5" x14ac:dyDescent="0.45">
      <c r="A713" s="67"/>
      <c r="B713" s="67"/>
      <c r="C713" s="67"/>
      <c r="D713" s="67"/>
      <c r="E713" s="28"/>
      <c r="F713" s="67"/>
      <c r="G713" s="67"/>
      <c r="H713" s="67"/>
      <c r="I713" s="67"/>
      <c r="J713" s="9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</row>
    <row r="714" spans="1:26" ht="16.5" x14ac:dyDescent="0.45">
      <c r="A714" s="67"/>
      <c r="B714" s="67"/>
      <c r="C714" s="67"/>
      <c r="D714" s="67"/>
      <c r="E714" s="28"/>
      <c r="F714" s="67"/>
      <c r="G714" s="67"/>
      <c r="H714" s="67"/>
      <c r="I714" s="67"/>
      <c r="J714" s="9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</row>
    <row r="715" spans="1:26" ht="16.5" x14ac:dyDescent="0.45">
      <c r="A715" s="67"/>
      <c r="B715" s="67"/>
      <c r="C715" s="67"/>
      <c r="D715" s="67"/>
      <c r="E715" s="28"/>
      <c r="F715" s="67"/>
      <c r="G715" s="67"/>
      <c r="H715" s="67"/>
      <c r="I715" s="67"/>
      <c r="J715" s="9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</row>
    <row r="716" spans="1:26" ht="16.5" x14ac:dyDescent="0.45">
      <c r="A716" s="67"/>
      <c r="B716" s="67"/>
      <c r="C716" s="67"/>
      <c r="D716" s="67"/>
      <c r="E716" s="28"/>
      <c r="F716" s="67"/>
      <c r="G716" s="67"/>
      <c r="H716" s="67"/>
      <c r="I716" s="67"/>
      <c r="J716" s="9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</row>
    <row r="717" spans="1:26" ht="16.5" x14ac:dyDescent="0.45">
      <c r="A717" s="67"/>
      <c r="B717" s="67"/>
      <c r="C717" s="67"/>
      <c r="D717" s="67"/>
      <c r="E717" s="28"/>
      <c r="F717" s="67"/>
      <c r="G717" s="67"/>
      <c r="H717" s="67"/>
      <c r="I717" s="67"/>
      <c r="J717" s="9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</row>
    <row r="718" spans="1:26" ht="16.5" x14ac:dyDescent="0.45">
      <c r="A718" s="67"/>
      <c r="B718" s="67"/>
      <c r="C718" s="67"/>
      <c r="D718" s="67"/>
      <c r="E718" s="28"/>
      <c r="F718" s="67"/>
      <c r="G718" s="67"/>
      <c r="H718" s="67"/>
      <c r="I718" s="67"/>
      <c r="J718" s="9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</row>
    <row r="719" spans="1:26" ht="16.5" x14ac:dyDescent="0.45">
      <c r="A719" s="67"/>
      <c r="B719" s="67"/>
      <c r="C719" s="67"/>
      <c r="D719" s="67"/>
      <c r="E719" s="28"/>
      <c r="F719" s="67"/>
      <c r="G719" s="67"/>
      <c r="H719" s="67"/>
      <c r="I719" s="67"/>
      <c r="J719" s="9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</row>
    <row r="720" spans="1:26" ht="16.5" x14ac:dyDescent="0.45">
      <c r="A720" s="67"/>
      <c r="B720" s="67"/>
      <c r="C720" s="67"/>
      <c r="D720" s="67"/>
      <c r="E720" s="28"/>
      <c r="F720" s="67"/>
      <c r="G720" s="67"/>
      <c r="H720" s="67"/>
      <c r="I720" s="67"/>
      <c r="J720" s="9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</row>
    <row r="721" spans="1:26" ht="16.5" x14ac:dyDescent="0.45">
      <c r="A721" s="67"/>
      <c r="B721" s="67"/>
      <c r="C721" s="67"/>
      <c r="D721" s="67"/>
      <c r="E721" s="28"/>
      <c r="F721" s="67"/>
      <c r="G721" s="67"/>
      <c r="H721" s="67"/>
      <c r="I721" s="67"/>
      <c r="J721" s="9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</row>
    <row r="722" spans="1:26" ht="16.5" x14ac:dyDescent="0.45">
      <c r="A722" s="67"/>
      <c r="B722" s="67"/>
      <c r="C722" s="67"/>
      <c r="D722" s="67"/>
      <c r="E722" s="28"/>
      <c r="F722" s="67"/>
      <c r="G722" s="67"/>
      <c r="H722" s="67"/>
      <c r="I722" s="67"/>
      <c r="J722" s="9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</row>
    <row r="723" spans="1:26" ht="16.5" x14ac:dyDescent="0.45">
      <c r="A723" s="67"/>
      <c r="B723" s="67"/>
      <c r="C723" s="67"/>
      <c r="D723" s="67"/>
      <c r="E723" s="28"/>
      <c r="F723" s="67"/>
      <c r="G723" s="67"/>
      <c r="H723" s="67"/>
      <c r="I723" s="67"/>
      <c r="J723" s="9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</row>
    <row r="724" spans="1:26" ht="16.5" x14ac:dyDescent="0.45">
      <c r="A724" s="67"/>
      <c r="B724" s="67"/>
      <c r="C724" s="67"/>
      <c r="D724" s="67"/>
      <c r="E724" s="28"/>
      <c r="F724" s="67"/>
      <c r="G724" s="67"/>
      <c r="H724" s="67"/>
      <c r="I724" s="67"/>
      <c r="J724" s="9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</row>
    <row r="725" spans="1:26" ht="16.5" x14ac:dyDescent="0.45">
      <c r="A725" s="67"/>
      <c r="B725" s="67"/>
      <c r="C725" s="67"/>
      <c r="D725" s="67"/>
      <c r="E725" s="28"/>
      <c r="F725" s="67"/>
      <c r="G725" s="67"/>
      <c r="H725" s="67"/>
      <c r="I725" s="67"/>
      <c r="J725" s="9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</row>
    <row r="726" spans="1:26" ht="16.5" x14ac:dyDescent="0.45">
      <c r="A726" s="67"/>
      <c r="B726" s="67"/>
      <c r="C726" s="67"/>
      <c r="D726" s="67"/>
      <c r="E726" s="28"/>
      <c r="F726" s="67"/>
      <c r="G726" s="67"/>
      <c r="H726" s="67"/>
      <c r="I726" s="67"/>
      <c r="J726" s="9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</row>
    <row r="727" spans="1:26" ht="16.5" x14ac:dyDescent="0.45">
      <c r="A727" s="67"/>
      <c r="B727" s="67"/>
      <c r="C727" s="67"/>
      <c r="D727" s="67"/>
      <c r="E727" s="28"/>
      <c r="F727" s="67"/>
      <c r="G727" s="67"/>
      <c r="H727" s="67"/>
      <c r="I727" s="67"/>
      <c r="J727" s="9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</row>
    <row r="728" spans="1:26" ht="16.5" x14ac:dyDescent="0.45">
      <c r="A728" s="67"/>
      <c r="B728" s="67"/>
      <c r="C728" s="67"/>
      <c r="D728" s="67"/>
      <c r="E728" s="28"/>
      <c r="F728" s="67"/>
      <c r="G728" s="67"/>
      <c r="H728" s="67"/>
      <c r="I728" s="67"/>
      <c r="J728" s="9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</row>
    <row r="729" spans="1:26" ht="16.5" x14ac:dyDescent="0.45">
      <c r="A729" s="67"/>
      <c r="B729" s="67"/>
      <c r="C729" s="67"/>
      <c r="D729" s="67"/>
      <c r="E729" s="28"/>
      <c r="F729" s="67"/>
      <c r="G729" s="67"/>
      <c r="H729" s="67"/>
      <c r="I729" s="67"/>
      <c r="J729" s="9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</row>
    <row r="730" spans="1:26" ht="16.5" x14ac:dyDescent="0.45">
      <c r="A730" s="67"/>
      <c r="B730" s="67"/>
      <c r="C730" s="67"/>
      <c r="D730" s="67"/>
      <c r="E730" s="28"/>
      <c r="F730" s="67"/>
      <c r="G730" s="67"/>
      <c r="H730" s="67"/>
      <c r="I730" s="67"/>
      <c r="J730" s="9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</row>
    <row r="731" spans="1:26" ht="16.5" x14ac:dyDescent="0.45">
      <c r="A731" s="67"/>
      <c r="B731" s="67"/>
      <c r="C731" s="67"/>
      <c r="D731" s="67"/>
      <c r="E731" s="28"/>
      <c r="F731" s="67"/>
      <c r="G731" s="67"/>
      <c r="H731" s="67"/>
      <c r="I731" s="67"/>
      <c r="J731" s="9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</row>
    <row r="732" spans="1:26" ht="16.5" x14ac:dyDescent="0.45">
      <c r="A732" s="67"/>
      <c r="B732" s="67"/>
      <c r="C732" s="67"/>
      <c r="D732" s="67"/>
      <c r="E732" s="28"/>
      <c r="F732" s="67"/>
      <c r="G732" s="67"/>
      <c r="H732" s="67"/>
      <c r="I732" s="67"/>
      <c r="J732" s="9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</row>
    <row r="733" spans="1:26" ht="16.5" x14ac:dyDescent="0.45">
      <c r="A733" s="67"/>
      <c r="B733" s="67"/>
      <c r="C733" s="67"/>
      <c r="D733" s="67"/>
      <c r="E733" s="28"/>
      <c r="F733" s="67"/>
      <c r="G733" s="67"/>
      <c r="H733" s="67"/>
      <c r="I733" s="67"/>
      <c r="J733" s="9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</row>
    <row r="734" spans="1:26" ht="16.5" x14ac:dyDescent="0.45">
      <c r="A734" s="67"/>
      <c r="B734" s="67"/>
      <c r="C734" s="67"/>
      <c r="D734" s="67"/>
      <c r="E734" s="28"/>
      <c r="F734" s="67"/>
      <c r="G734" s="67"/>
      <c r="H734" s="67"/>
      <c r="I734" s="67"/>
      <c r="J734" s="9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</row>
    <row r="735" spans="1:26" ht="16.5" x14ac:dyDescent="0.45">
      <c r="A735" s="67"/>
      <c r="B735" s="67"/>
      <c r="C735" s="67"/>
      <c r="D735" s="67"/>
      <c r="E735" s="28"/>
      <c r="F735" s="67"/>
      <c r="G735" s="67"/>
      <c r="H735" s="67"/>
      <c r="I735" s="67"/>
      <c r="J735" s="9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</row>
    <row r="736" spans="1:26" ht="16.5" x14ac:dyDescent="0.45">
      <c r="A736" s="67"/>
      <c r="B736" s="67"/>
      <c r="C736" s="67"/>
      <c r="D736" s="67"/>
      <c r="E736" s="28"/>
      <c r="F736" s="67"/>
      <c r="G736" s="67"/>
      <c r="H736" s="67"/>
      <c r="I736" s="67"/>
      <c r="J736" s="9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</row>
    <row r="737" spans="1:26" ht="16.5" x14ac:dyDescent="0.45">
      <c r="A737" s="67"/>
      <c r="B737" s="67"/>
      <c r="C737" s="67"/>
      <c r="D737" s="67"/>
      <c r="E737" s="28"/>
      <c r="F737" s="67"/>
      <c r="G737" s="67"/>
      <c r="H737" s="67"/>
      <c r="I737" s="67"/>
      <c r="J737" s="9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</row>
    <row r="738" spans="1:26" ht="16.5" x14ac:dyDescent="0.45">
      <c r="A738" s="67"/>
      <c r="B738" s="67"/>
      <c r="C738" s="67"/>
      <c r="D738" s="67"/>
      <c r="E738" s="28"/>
      <c r="F738" s="67"/>
      <c r="G738" s="67"/>
      <c r="H738" s="67"/>
      <c r="I738" s="67"/>
      <c r="J738" s="9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</row>
    <row r="739" spans="1:26" ht="16.5" x14ac:dyDescent="0.45">
      <c r="A739" s="67"/>
      <c r="B739" s="67"/>
      <c r="C739" s="67"/>
      <c r="D739" s="67"/>
      <c r="E739" s="28"/>
      <c r="F739" s="67"/>
      <c r="G739" s="67"/>
      <c r="H739" s="67"/>
      <c r="I739" s="67"/>
      <c r="J739" s="9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</row>
    <row r="740" spans="1:26" ht="16.5" x14ac:dyDescent="0.45">
      <c r="A740" s="67"/>
      <c r="B740" s="67"/>
      <c r="C740" s="67"/>
      <c r="D740" s="67"/>
      <c r="E740" s="28"/>
      <c r="F740" s="67"/>
      <c r="G740" s="67"/>
      <c r="H740" s="67"/>
      <c r="I740" s="67"/>
      <c r="J740" s="9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</row>
    <row r="741" spans="1:26" ht="16.5" x14ac:dyDescent="0.45">
      <c r="A741" s="67"/>
      <c r="B741" s="67"/>
      <c r="C741" s="67"/>
      <c r="D741" s="67"/>
      <c r="E741" s="28"/>
      <c r="F741" s="67"/>
      <c r="G741" s="67"/>
      <c r="H741" s="67"/>
      <c r="I741" s="67"/>
      <c r="J741" s="9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</row>
    <row r="742" spans="1:26" ht="16.5" x14ac:dyDescent="0.45">
      <c r="A742" s="67"/>
      <c r="B742" s="67"/>
      <c r="C742" s="67"/>
      <c r="D742" s="67"/>
      <c r="E742" s="28"/>
      <c r="F742" s="67"/>
      <c r="G742" s="67"/>
      <c r="H742" s="67"/>
      <c r="I742" s="67"/>
      <c r="J742" s="9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</row>
    <row r="743" spans="1:26" ht="16.5" x14ac:dyDescent="0.45">
      <c r="A743" s="67"/>
      <c r="B743" s="67"/>
      <c r="C743" s="67"/>
      <c r="D743" s="67"/>
      <c r="E743" s="28"/>
      <c r="F743" s="67"/>
      <c r="G743" s="67"/>
      <c r="H743" s="67"/>
      <c r="I743" s="67"/>
      <c r="J743" s="9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</row>
    <row r="744" spans="1:26" ht="16.5" x14ac:dyDescent="0.45">
      <c r="A744" s="67"/>
      <c r="B744" s="67"/>
      <c r="C744" s="67"/>
      <c r="D744" s="67"/>
      <c r="E744" s="28"/>
      <c r="F744" s="67"/>
      <c r="G744" s="67"/>
      <c r="H744" s="67"/>
      <c r="I744" s="67"/>
      <c r="J744" s="9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</row>
    <row r="745" spans="1:26" ht="16.5" x14ac:dyDescent="0.45">
      <c r="A745" s="67"/>
      <c r="B745" s="67"/>
      <c r="C745" s="67"/>
      <c r="D745" s="67"/>
      <c r="E745" s="28"/>
      <c r="F745" s="67"/>
      <c r="G745" s="67"/>
      <c r="H745" s="67"/>
      <c r="I745" s="67"/>
      <c r="J745" s="9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</row>
    <row r="746" spans="1:26" ht="16.5" x14ac:dyDescent="0.45">
      <c r="A746" s="67"/>
      <c r="B746" s="67"/>
      <c r="C746" s="67"/>
      <c r="D746" s="67"/>
      <c r="E746" s="28"/>
      <c r="F746" s="67"/>
      <c r="G746" s="67"/>
      <c r="H746" s="67"/>
      <c r="I746" s="67"/>
      <c r="J746" s="9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</row>
    <row r="747" spans="1:26" ht="16.5" x14ac:dyDescent="0.45">
      <c r="A747" s="67"/>
      <c r="B747" s="67"/>
      <c r="C747" s="67"/>
      <c r="D747" s="67"/>
      <c r="E747" s="28"/>
      <c r="F747" s="67"/>
      <c r="G747" s="67"/>
      <c r="H747" s="67"/>
      <c r="I747" s="67"/>
      <c r="J747" s="9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</row>
    <row r="748" spans="1:26" ht="16.5" x14ac:dyDescent="0.45">
      <c r="A748" s="67"/>
      <c r="B748" s="67"/>
      <c r="C748" s="67"/>
      <c r="D748" s="67"/>
      <c r="E748" s="28"/>
      <c r="F748" s="67"/>
      <c r="G748" s="67"/>
      <c r="H748" s="67"/>
      <c r="I748" s="67"/>
      <c r="J748" s="9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</row>
    <row r="749" spans="1:26" ht="16.5" x14ac:dyDescent="0.45">
      <c r="A749" s="67"/>
      <c r="B749" s="67"/>
      <c r="C749" s="67"/>
      <c r="D749" s="67"/>
      <c r="E749" s="28"/>
      <c r="F749" s="67"/>
      <c r="G749" s="67"/>
      <c r="H749" s="67"/>
      <c r="I749" s="67"/>
      <c r="J749" s="9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</row>
    <row r="750" spans="1:26" ht="16.5" x14ac:dyDescent="0.45">
      <c r="A750" s="67"/>
      <c r="B750" s="67"/>
      <c r="C750" s="67"/>
      <c r="D750" s="67"/>
      <c r="E750" s="28"/>
      <c r="F750" s="67"/>
      <c r="G750" s="67"/>
      <c r="H750" s="67"/>
      <c r="I750" s="67"/>
      <c r="J750" s="9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</row>
    <row r="751" spans="1:26" ht="16.5" x14ac:dyDescent="0.45">
      <c r="A751" s="67"/>
      <c r="B751" s="67"/>
      <c r="C751" s="67"/>
      <c r="D751" s="67"/>
      <c r="E751" s="28"/>
      <c r="F751" s="67"/>
      <c r="G751" s="67"/>
      <c r="H751" s="67"/>
      <c r="I751" s="67"/>
      <c r="J751" s="9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</row>
    <row r="752" spans="1:26" ht="16.5" x14ac:dyDescent="0.45">
      <c r="A752" s="67"/>
      <c r="B752" s="67"/>
      <c r="C752" s="67"/>
      <c r="D752" s="67"/>
      <c r="E752" s="28"/>
      <c r="F752" s="67"/>
      <c r="G752" s="67"/>
      <c r="H752" s="67"/>
      <c r="I752" s="67"/>
      <c r="J752" s="9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</row>
    <row r="753" spans="1:26" ht="16.5" x14ac:dyDescent="0.45">
      <c r="A753" s="67"/>
      <c r="B753" s="67"/>
      <c r="C753" s="67"/>
      <c r="D753" s="67"/>
      <c r="E753" s="28"/>
      <c r="F753" s="67"/>
      <c r="G753" s="67"/>
      <c r="H753" s="67"/>
      <c r="I753" s="67"/>
      <c r="J753" s="9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</row>
    <row r="754" spans="1:26" ht="16.5" x14ac:dyDescent="0.45">
      <c r="A754" s="67"/>
      <c r="B754" s="67"/>
      <c r="C754" s="67"/>
      <c r="D754" s="67"/>
      <c r="E754" s="28"/>
      <c r="F754" s="67"/>
      <c r="G754" s="67"/>
      <c r="H754" s="67"/>
      <c r="I754" s="67"/>
      <c r="J754" s="9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</row>
    <row r="755" spans="1:26" ht="16.5" x14ac:dyDescent="0.45">
      <c r="A755" s="67"/>
      <c r="B755" s="67"/>
      <c r="C755" s="67"/>
      <c r="D755" s="67"/>
      <c r="E755" s="28"/>
      <c r="F755" s="67"/>
      <c r="G755" s="67"/>
      <c r="H755" s="67"/>
      <c r="I755" s="67"/>
      <c r="J755" s="9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</row>
    <row r="756" spans="1:26" ht="16.5" x14ac:dyDescent="0.45">
      <c r="A756" s="67"/>
      <c r="B756" s="67"/>
      <c r="C756" s="67"/>
      <c r="D756" s="67"/>
      <c r="E756" s="28"/>
      <c r="F756" s="67"/>
      <c r="G756" s="67"/>
      <c r="H756" s="67"/>
      <c r="I756" s="67"/>
      <c r="J756" s="9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</row>
    <row r="757" spans="1:26" ht="16.5" x14ac:dyDescent="0.45">
      <c r="A757" s="67"/>
      <c r="B757" s="67"/>
      <c r="C757" s="67"/>
      <c r="D757" s="67"/>
      <c r="E757" s="28"/>
      <c r="F757" s="67"/>
      <c r="G757" s="67"/>
      <c r="H757" s="67"/>
      <c r="I757" s="67"/>
      <c r="J757" s="9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</row>
    <row r="758" spans="1:26" ht="16.5" x14ac:dyDescent="0.45">
      <c r="A758" s="67"/>
      <c r="B758" s="67"/>
      <c r="C758" s="67"/>
      <c r="D758" s="67"/>
      <c r="E758" s="28"/>
      <c r="F758" s="67"/>
      <c r="G758" s="67"/>
      <c r="H758" s="67"/>
      <c r="I758" s="67"/>
      <c r="J758" s="9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</row>
    <row r="759" spans="1:26" ht="16.5" x14ac:dyDescent="0.45">
      <c r="A759" s="67"/>
      <c r="B759" s="67"/>
      <c r="C759" s="67"/>
      <c r="D759" s="67"/>
      <c r="E759" s="28"/>
      <c r="F759" s="67"/>
      <c r="G759" s="67"/>
      <c r="H759" s="67"/>
      <c r="I759" s="67"/>
      <c r="J759" s="9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</row>
    <row r="760" spans="1:26" ht="16.5" x14ac:dyDescent="0.45">
      <c r="A760" s="67"/>
      <c r="B760" s="67"/>
      <c r="C760" s="67"/>
      <c r="D760" s="67"/>
      <c r="E760" s="28"/>
      <c r="F760" s="67"/>
      <c r="G760" s="67"/>
      <c r="H760" s="67"/>
      <c r="I760" s="67"/>
      <c r="J760" s="9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</row>
    <row r="761" spans="1:26" ht="16.5" x14ac:dyDescent="0.45">
      <c r="A761" s="67"/>
      <c r="B761" s="67"/>
      <c r="C761" s="67"/>
      <c r="D761" s="67"/>
      <c r="E761" s="28"/>
      <c r="F761" s="67"/>
      <c r="G761" s="67"/>
      <c r="H761" s="67"/>
      <c r="I761" s="67"/>
      <c r="J761" s="9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</row>
    <row r="762" spans="1:26" ht="16.5" x14ac:dyDescent="0.45">
      <c r="A762" s="67"/>
      <c r="B762" s="67"/>
      <c r="C762" s="67"/>
      <c r="D762" s="67"/>
      <c r="E762" s="28"/>
      <c r="F762" s="67"/>
      <c r="G762" s="67"/>
      <c r="H762" s="67"/>
      <c r="I762" s="67"/>
      <c r="J762" s="9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</row>
    <row r="763" spans="1:26" ht="16.5" x14ac:dyDescent="0.45">
      <c r="A763" s="67"/>
      <c r="B763" s="67"/>
      <c r="C763" s="67"/>
      <c r="D763" s="67"/>
      <c r="E763" s="28"/>
      <c r="F763" s="67"/>
      <c r="G763" s="67"/>
      <c r="H763" s="67"/>
      <c r="I763" s="67"/>
      <c r="J763" s="9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</row>
    <row r="764" spans="1:26" ht="16.5" x14ac:dyDescent="0.45">
      <c r="A764" s="67"/>
      <c r="B764" s="67"/>
      <c r="C764" s="67"/>
      <c r="D764" s="67"/>
      <c r="E764" s="28"/>
      <c r="F764" s="67"/>
      <c r="G764" s="67"/>
      <c r="H764" s="67"/>
      <c r="I764" s="67"/>
      <c r="J764" s="9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</row>
    <row r="765" spans="1:26" ht="16.5" x14ac:dyDescent="0.45">
      <c r="A765" s="67"/>
      <c r="B765" s="67"/>
      <c r="C765" s="67"/>
      <c r="D765" s="67"/>
      <c r="E765" s="28"/>
      <c r="F765" s="67"/>
      <c r="G765" s="67"/>
      <c r="H765" s="67"/>
      <c r="I765" s="67"/>
      <c r="J765" s="9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</row>
    <row r="766" spans="1:26" ht="16.5" x14ac:dyDescent="0.45">
      <c r="A766" s="67"/>
      <c r="B766" s="67"/>
      <c r="C766" s="67"/>
      <c r="D766" s="67"/>
      <c r="E766" s="28"/>
      <c r="F766" s="67"/>
      <c r="G766" s="67"/>
      <c r="H766" s="67"/>
      <c r="I766" s="67"/>
      <c r="J766" s="9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</row>
    <row r="767" spans="1:26" ht="16.5" x14ac:dyDescent="0.45">
      <c r="A767" s="67"/>
      <c r="B767" s="67"/>
      <c r="C767" s="67"/>
      <c r="D767" s="67"/>
      <c r="E767" s="28"/>
      <c r="F767" s="67"/>
      <c r="G767" s="67"/>
      <c r="H767" s="67"/>
      <c r="I767" s="67"/>
      <c r="J767" s="9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</row>
    <row r="768" spans="1:26" ht="16.5" x14ac:dyDescent="0.45">
      <c r="A768" s="67"/>
      <c r="B768" s="67"/>
      <c r="C768" s="67"/>
      <c r="D768" s="67"/>
      <c r="E768" s="28"/>
      <c r="F768" s="67"/>
      <c r="G768" s="67"/>
      <c r="H768" s="67"/>
      <c r="I768" s="67"/>
      <c r="J768" s="9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</row>
    <row r="769" spans="1:26" ht="16.5" x14ac:dyDescent="0.45">
      <c r="A769" s="67"/>
      <c r="B769" s="67"/>
      <c r="C769" s="67"/>
      <c r="D769" s="67"/>
      <c r="E769" s="28"/>
      <c r="F769" s="67"/>
      <c r="G769" s="67"/>
      <c r="H769" s="67"/>
      <c r="I769" s="67"/>
      <c r="J769" s="9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</row>
    <row r="770" spans="1:26" ht="16.5" x14ac:dyDescent="0.45">
      <c r="A770" s="67"/>
      <c r="B770" s="67"/>
      <c r="C770" s="67"/>
      <c r="D770" s="67"/>
      <c r="E770" s="28"/>
      <c r="F770" s="67"/>
      <c r="G770" s="67"/>
      <c r="H770" s="67"/>
      <c r="I770" s="67"/>
      <c r="J770" s="9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</row>
    <row r="771" spans="1:26" ht="16.5" x14ac:dyDescent="0.45">
      <c r="A771" s="67"/>
      <c r="B771" s="67"/>
      <c r="C771" s="67"/>
      <c r="D771" s="67"/>
      <c r="E771" s="28"/>
      <c r="F771" s="67"/>
      <c r="G771" s="67"/>
      <c r="H771" s="67"/>
      <c r="I771" s="67"/>
      <c r="J771" s="9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</row>
    <row r="772" spans="1:26" ht="16.5" x14ac:dyDescent="0.45">
      <c r="A772" s="67"/>
      <c r="B772" s="67"/>
      <c r="C772" s="67"/>
      <c r="D772" s="67"/>
      <c r="E772" s="28"/>
      <c r="F772" s="67"/>
      <c r="G772" s="67"/>
      <c r="H772" s="67"/>
      <c r="I772" s="67"/>
      <c r="J772" s="9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</row>
    <row r="773" spans="1:26" ht="16.5" x14ac:dyDescent="0.45">
      <c r="A773" s="67"/>
      <c r="B773" s="67"/>
      <c r="C773" s="67"/>
      <c r="D773" s="67"/>
      <c r="E773" s="28"/>
      <c r="F773" s="67"/>
      <c r="G773" s="67"/>
      <c r="H773" s="67"/>
      <c r="I773" s="67"/>
      <c r="J773" s="9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</row>
    <row r="774" spans="1:26" ht="16.5" x14ac:dyDescent="0.45">
      <c r="A774" s="67"/>
      <c r="B774" s="67"/>
      <c r="C774" s="67"/>
      <c r="D774" s="67"/>
      <c r="E774" s="28"/>
      <c r="F774" s="67"/>
      <c r="G774" s="67"/>
      <c r="H774" s="67"/>
      <c r="I774" s="67"/>
      <c r="J774" s="9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</row>
    <row r="775" spans="1:26" ht="16.5" x14ac:dyDescent="0.45">
      <c r="A775" s="67"/>
      <c r="B775" s="67"/>
      <c r="C775" s="67"/>
      <c r="D775" s="67"/>
      <c r="E775" s="28"/>
      <c r="F775" s="67"/>
      <c r="G775" s="67"/>
      <c r="H775" s="67"/>
      <c r="I775" s="67"/>
      <c r="J775" s="9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</row>
    <row r="776" spans="1:26" ht="16.5" x14ac:dyDescent="0.45">
      <c r="A776" s="67"/>
      <c r="B776" s="67"/>
      <c r="C776" s="67"/>
      <c r="D776" s="67"/>
      <c r="E776" s="28"/>
      <c r="F776" s="67"/>
      <c r="G776" s="67"/>
      <c r="H776" s="67"/>
      <c r="I776" s="67"/>
      <c r="J776" s="9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</row>
    <row r="777" spans="1:26" ht="16.5" x14ac:dyDescent="0.45">
      <c r="A777" s="67"/>
      <c r="B777" s="67"/>
      <c r="C777" s="67"/>
      <c r="D777" s="67"/>
      <c r="E777" s="28"/>
      <c r="F777" s="67"/>
      <c r="G777" s="67"/>
      <c r="H777" s="67"/>
      <c r="I777" s="67"/>
      <c r="J777" s="9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</row>
    <row r="778" spans="1:26" ht="16.5" x14ac:dyDescent="0.45">
      <c r="A778" s="67"/>
      <c r="B778" s="67"/>
      <c r="C778" s="67"/>
      <c r="D778" s="67"/>
      <c r="E778" s="28"/>
      <c r="F778" s="67"/>
      <c r="G778" s="67"/>
      <c r="H778" s="67"/>
      <c r="I778" s="67"/>
      <c r="J778" s="9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</row>
    <row r="779" spans="1:26" ht="16.5" x14ac:dyDescent="0.45">
      <c r="A779" s="67"/>
      <c r="B779" s="67"/>
      <c r="C779" s="67"/>
      <c r="D779" s="67"/>
      <c r="E779" s="28"/>
      <c r="F779" s="67"/>
      <c r="G779" s="67"/>
      <c r="H779" s="67"/>
      <c r="I779" s="67"/>
      <c r="J779" s="9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</row>
    <row r="780" spans="1:26" ht="16.5" x14ac:dyDescent="0.45">
      <c r="A780" s="67"/>
      <c r="B780" s="67"/>
      <c r="C780" s="67"/>
      <c r="D780" s="67"/>
      <c r="E780" s="28"/>
      <c r="F780" s="67"/>
      <c r="G780" s="67"/>
      <c r="H780" s="67"/>
      <c r="I780" s="67"/>
      <c r="J780" s="9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</row>
    <row r="781" spans="1:26" ht="16.5" x14ac:dyDescent="0.45">
      <c r="A781" s="67"/>
      <c r="B781" s="67"/>
      <c r="C781" s="67"/>
      <c r="D781" s="67"/>
      <c r="E781" s="28"/>
      <c r="F781" s="67"/>
      <c r="G781" s="67"/>
      <c r="H781" s="67"/>
      <c r="I781" s="67"/>
      <c r="J781" s="9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</row>
    <row r="782" spans="1:26" ht="16.5" x14ac:dyDescent="0.45">
      <c r="A782" s="67"/>
      <c r="B782" s="67"/>
      <c r="C782" s="67"/>
      <c r="D782" s="67"/>
      <c r="E782" s="28"/>
      <c r="F782" s="67"/>
      <c r="G782" s="67"/>
      <c r="H782" s="67"/>
      <c r="I782" s="67"/>
      <c r="J782" s="9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</row>
    <row r="783" spans="1:26" ht="16.5" x14ac:dyDescent="0.45">
      <c r="A783" s="67"/>
      <c r="B783" s="67"/>
      <c r="C783" s="67"/>
      <c r="D783" s="67"/>
      <c r="E783" s="28"/>
      <c r="F783" s="67"/>
      <c r="G783" s="67"/>
      <c r="H783" s="67"/>
      <c r="I783" s="67"/>
      <c r="J783" s="9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</row>
    <row r="784" spans="1:26" ht="16.5" x14ac:dyDescent="0.45">
      <c r="A784" s="67"/>
      <c r="B784" s="67"/>
      <c r="C784" s="67"/>
      <c r="D784" s="67"/>
      <c r="E784" s="28"/>
      <c r="F784" s="67"/>
      <c r="G784" s="67"/>
      <c r="H784" s="67"/>
      <c r="I784" s="67"/>
      <c r="J784" s="9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</row>
    <row r="785" spans="1:26" ht="16.5" x14ac:dyDescent="0.45">
      <c r="A785" s="67"/>
      <c r="B785" s="67"/>
      <c r="C785" s="67"/>
      <c r="D785" s="67"/>
      <c r="E785" s="28"/>
      <c r="F785" s="67"/>
      <c r="G785" s="67"/>
      <c r="H785" s="67"/>
      <c r="I785" s="67"/>
      <c r="J785" s="9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</row>
    <row r="786" spans="1:26" ht="16.5" x14ac:dyDescent="0.45">
      <c r="A786" s="67"/>
      <c r="B786" s="67"/>
      <c r="C786" s="67"/>
      <c r="D786" s="67"/>
      <c r="E786" s="28"/>
      <c r="F786" s="67"/>
      <c r="G786" s="67"/>
      <c r="H786" s="67"/>
      <c r="I786" s="67"/>
      <c r="J786" s="9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</row>
    <row r="787" spans="1:26" ht="16.5" x14ac:dyDescent="0.45">
      <c r="A787" s="67"/>
      <c r="B787" s="67"/>
      <c r="C787" s="67"/>
      <c r="D787" s="67"/>
      <c r="E787" s="28"/>
      <c r="F787" s="67"/>
      <c r="G787" s="67"/>
      <c r="H787" s="67"/>
      <c r="I787" s="67"/>
      <c r="J787" s="9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</row>
    <row r="788" spans="1:26" ht="16.5" x14ac:dyDescent="0.45">
      <c r="A788" s="67"/>
      <c r="B788" s="67"/>
      <c r="C788" s="67"/>
      <c r="D788" s="67"/>
      <c r="E788" s="28"/>
      <c r="F788" s="67"/>
      <c r="G788" s="67"/>
      <c r="H788" s="67"/>
      <c r="I788" s="67"/>
      <c r="J788" s="9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</row>
    <row r="789" spans="1:26" ht="16.5" x14ac:dyDescent="0.45">
      <c r="A789" s="67"/>
      <c r="B789" s="67"/>
      <c r="C789" s="67"/>
      <c r="D789" s="67"/>
      <c r="E789" s="28"/>
      <c r="F789" s="67"/>
      <c r="G789" s="67"/>
      <c r="H789" s="67"/>
      <c r="I789" s="67"/>
      <c r="J789" s="9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</row>
    <row r="790" spans="1:26" ht="16.5" x14ac:dyDescent="0.45">
      <c r="A790" s="67"/>
      <c r="B790" s="67"/>
      <c r="C790" s="67"/>
      <c r="D790" s="67"/>
      <c r="E790" s="28"/>
      <c r="F790" s="67"/>
      <c r="G790" s="67"/>
      <c r="H790" s="67"/>
      <c r="I790" s="67"/>
      <c r="J790" s="9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</row>
    <row r="791" spans="1:26" ht="16.5" x14ac:dyDescent="0.45">
      <c r="A791" s="67"/>
      <c r="B791" s="67"/>
      <c r="C791" s="67"/>
      <c r="D791" s="67"/>
      <c r="E791" s="28"/>
      <c r="F791" s="67"/>
      <c r="G791" s="67"/>
      <c r="H791" s="67"/>
      <c r="I791" s="67"/>
      <c r="J791" s="9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</row>
    <row r="792" spans="1:26" ht="16.5" x14ac:dyDescent="0.45">
      <c r="A792" s="67"/>
      <c r="B792" s="67"/>
      <c r="C792" s="67"/>
      <c r="D792" s="67"/>
      <c r="E792" s="28"/>
      <c r="F792" s="67"/>
      <c r="G792" s="67"/>
      <c r="H792" s="67"/>
      <c r="I792" s="67"/>
      <c r="J792" s="9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</row>
    <row r="793" spans="1:26" ht="16.5" x14ac:dyDescent="0.45">
      <c r="A793" s="67"/>
      <c r="B793" s="67"/>
      <c r="C793" s="67"/>
      <c r="D793" s="67"/>
      <c r="E793" s="28"/>
      <c r="F793" s="67"/>
      <c r="G793" s="67"/>
      <c r="H793" s="67"/>
      <c r="I793" s="67"/>
      <c r="J793" s="9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</row>
    <row r="794" spans="1:26" ht="16.5" x14ac:dyDescent="0.45">
      <c r="A794" s="67"/>
      <c r="B794" s="67"/>
      <c r="C794" s="67"/>
      <c r="D794" s="67"/>
      <c r="E794" s="28"/>
      <c r="F794" s="67"/>
      <c r="G794" s="67"/>
      <c r="H794" s="67"/>
      <c r="I794" s="67"/>
      <c r="J794" s="9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</row>
    <row r="795" spans="1:26" ht="16.5" x14ac:dyDescent="0.45">
      <c r="A795" s="67"/>
      <c r="B795" s="67"/>
      <c r="C795" s="67"/>
      <c r="D795" s="67"/>
      <c r="E795" s="28"/>
      <c r="F795" s="67"/>
      <c r="G795" s="67"/>
      <c r="H795" s="67"/>
      <c r="I795" s="67"/>
      <c r="J795" s="9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</row>
    <row r="796" spans="1:26" ht="16.5" x14ac:dyDescent="0.45">
      <c r="A796" s="67"/>
      <c r="B796" s="67"/>
      <c r="C796" s="67"/>
      <c r="D796" s="67"/>
      <c r="E796" s="28"/>
      <c r="F796" s="67"/>
      <c r="G796" s="67"/>
      <c r="H796" s="67"/>
      <c r="I796" s="67"/>
      <c r="J796" s="9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</row>
    <row r="797" spans="1:26" ht="16.5" x14ac:dyDescent="0.45">
      <c r="A797" s="67"/>
      <c r="B797" s="67"/>
      <c r="C797" s="67"/>
      <c r="D797" s="67"/>
      <c r="E797" s="28"/>
      <c r="F797" s="67"/>
      <c r="G797" s="67"/>
      <c r="H797" s="67"/>
      <c r="I797" s="67"/>
      <c r="J797" s="9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</row>
    <row r="798" spans="1:26" ht="16.5" x14ac:dyDescent="0.45">
      <c r="A798" s="67"/>
      <c r="B798" s="67"/>
      <c r="C798" s="67"/>
      <c r="D798" s="67"/>
      <c r="E798" s="28"/>
      <c r="F798" s="67"/>
      <c r="G798" s="67"/>
      <c r="H798" s="67"/>
      <c r="I798" s="67"/>
      <c r="J798" s="9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</row>
    <row r="799" spans="1:26" ht="16.5" x14ac:dyDescent="0.45">
      <c r="A799" s="67"/>
      <c r="B799" s="67"/>
      <c r="C799" s="67"/>
      <c r="D799" s="67"/>
      <c r="E799" s="28"/>
      <c r="F799" s="67"/>
      <c r="G799" s="67"/>
      <c r="H799" s="67"/>
      <c r="I799" s="67"/>
      <c r="J799" s="9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</row>
    <row r="800" spans="1:26" ht="16.5" x14ac:dyDescent="0.45">
      <c r="A800" s="67"/>
      <c r="B800" s="67"/>
      <c r="C800" s="67"/>
      <c r="D800" s="67"/>
      <c r="E800" s="28"/>
      <c r="F800" s="67"/>
      <c r="G800" s="67"/>
      <c r="H800" s="67"/>
      <c r="I800" s="67"/>
      <c r="J800" s="9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</row>
    <row r="801" spans="1:26" ht="16.5" x14ac:dyDescent="0.45">
      <c r="A801" s="67"/>
      <c r="B801" s="67"/>
      <c r="C801" s="67"/>
      <c r="D801" s="67"/>
      <c r="E801" s="28"/>
      <c r="F801" s="67"/>
      <c r="G801" s="67"/>
      <c r="H801" s="67"/>
      <c r="I801" s="67"/>
      <c r="J801" s="9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</row>
    <row r="802" spans="1:26" ht="16.5" x14ac:dyDescent="0.45">
      <c r="A802" s="67"/>
      <c r="B802" s="67"/>
      <c r="C802" s="67"/>
      <c r="D802" s="67"/>
      <c r="E802" s="28"/>
      <c r="F802" s="67"/>
      <c r="G802" s="67"/>
      <c r="H802" s="67"/>
      <c r="I802" s="67"/>
      <c r="J802" s="9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</row>
    <row r="803" spans="1:26" ht="16.5" x14ac:dyDescent="0.45">
      <c r="A803" s="67"/>
      <c r="B803" s="67"/>
      <c r="C803" s="67"/>
      <c r="D803" s="67"/>
      <c r="E803" s="28"/>
      <c r="F803" s="67"/>
      <c r="G803" s="67"/>
      <c r="H803" s="67"/>
      <c r="I803" s="67"/>
      <c r="J803" s="9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</row>
    <row r="804" spans="1:26" ht="16.5" x14ac:dyDescent="0.45">
      <c r="A804" s="67"/>
      <c r="B804" s="67"/>
      <c r="C804" s="67"/>
      <c r="D804" s="67"/>
      <c r="E804" s="28"/>
      <c r="F804" s="67"/>
      <c r="G804" s="67"/>
      <c r="H804" s="67"/>
      <c r="I804" s="67"/>
      <c r="J804" s="9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</row>
    <row r="805" spans="1:26" ht="16.5" x14ac:dyDescent="0.45">
      <c r="A805" s="67"/>
      <c r="B805" s="67"/>
      <c r="C805" s="67"/>
      <c r="D805" s="67"/>
      <c r="E805" s="28"/>
      <c r="F805" s="67"/>
      <c r="G805" s="67"/>
      <c r="H805" s="67"/>
      <c r="I805" s="67"/>
      <c r="J805" s="9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</row>
    <row r="806" spans="1:26" ht="16.5" x14ac:dyDescent="0.45">
      <c r="A806" s="67"/>
      <c r="B806" s="67"/>
      <c r="C806" s="67"/>
      <c r="D806" s="67"/>
      <c r="E806" s="28"/>
      <c r="F806" s="67"/>
      <c r="G806" s="67"/>
      <c r="H806" s="67"/>
      <c r="I806" s="67"/>
      <c r="J806" s="9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</row>
    <row r="807" spans="1:26" ht="16.5" x14ac:dyDescent="0.45">
      <c r="A807" s="67"/>
      <c r="B807" s="67"/>
      <c r="C807" s="67"/>
      <c r="D807" s="67"/>
      <c r="E807" s="28"/>
      <c r="F807" s="67"/>
      <c r="G807" s="67"/>
      <c r="H807" s="67"/>
      <c r="I807" s="67"/>
      <c r="J807" s="9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</row>
    <row r="808" spans="1:26" ht="16.5" x14ac:dyDescent="0.45">
      <c r="A808" s="67"/>
      <c r="B808" s="67"/>
      <c r="C808" s="67"/>
      <c r="D808" s="67"/>
      <c r="E808" s="28"/>
      <c r="F808" s="67"/>
      <c r="G808" s="67"/>
      <c r="H808" s="67"/>
      <c r="I808" s="67"/>
      <c r="J808" s="9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</row>
    <row r="809" spans="1:26" ht="16.5" x14ac:dyDescent="0.45">
      <c r="A809" s="67"/>
      <c r="B809" s="67"/>
      <c r="C809" s="67"/>
      <c r="D809" s="67"/>
      <c r="E809" s="28"/>
      <c r="F809" s="67"/>
      <c r="G809" s="67"/>
      <c r="H809" s="67"/>
      <c r="I809" s="67"/>
      <c r="J809" s="9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</row>
    <row r="810" spans="1:26" ht="16.5" x14ac:dyDescent="0.45">
      <c r="A810" s="67"/>
      <c r="B810" s="67"/>
      <c r="C810" s="67"/>
      <c r="D810" s="67"/>
      <c r="E810" s="28"/>
      <c r="F810" s="67"/>
      <c r="G810" s="67"/>
      <c r="H810" s="67"/>
      <c r="I810" s="67"/>
      <c r="J810" s="9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</row>
    <row r="811" spans="1:26" ht="16.5" x14ac:dyDescent="0.45">
      <c r="A811" s="67"/>
      <c r="B811" s="67"/>
      <c r="C811" s="67"/>
      <c r="D811" s="67"/>
      <c r="E811" s="28"/>
      <c r="F811" s="67"/>
      <c r="G811" s="67"/>
      <c r="H811" s="67"/>
      <c r="I811" s="67"/>
      <c r="J811" s="9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</row>
    <row r="812" spans="1:26" ht="16.5" x14ac:dyDescent="0.45">
      <c r="A812" s="67"/>
      <c r="B812" s="67"/>
      <c r="C812" s="67"/>
      <c r="D812" s="67"/>
      <c r="E812" s="28"/>
      <c r="F812" s="67"/>
      <c r="G812" s="67"/>
      <c r="H812" s="67"/>
      <c r="I812" s="67"/>
      <c r="J812" s="9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</row>
    <row r="813" spans="1:26" ht="16.5" x14ac:dyDescent="0.45">
      <c r="A813" s="67"/>
      <c r="B813" s="67"/>
      <c r="C813" s="67"/>
      <c r="D813" s="67"/>
      <c r="E813" s="28"/>
      <c r="F813" s="67"/>
      <c r="G813" s="67"/>
      <c r="H813" s="67"/>
      <c r="I813" s="67"/>
      <c r="J813" s="9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</row>
    <row r="814" spans="1:26" ht="16.5" x14ac:dyDescent="0.45">
      <c r="A814" s="67"/>
      <c r="B814" s="67"/>
      <c r="C814" s="67"/>
      <c r="D814" s="67"/>
      <c r="E814" s="28"/>
      <c r="F814" s="67"/>
      <c r="G814" s="67"/>
      <c r="H814" s="67"/>
      <c r="I814" s="67"/>
      <c r="J814" s="9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</row>
    <row r="815" spans="1:26" ht="16.5" x14ac:dyDescent="0.45">
      <c r="A815" s="67"/>
      <c r="B815" s="67"/>
      <c r="C815" s="67"/>
      <c r="D815" s="67"/>
      <c r="E815" s="28"/>
      <c r="F815" s="67"/>
      <c r="G815" s="67"/>
      <c r="H815" s="67"/>
      <c r="I815" s="67"/>
      <c r="J815" s="9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</row>
    <row r="816" spans="1:26" ht="16.5" x14ac:dyDescent="0.45">
      <c r="A816" s="67"/>
      <c r="B816" s="67"/>
      <c r="C816" s="67"/>
      <c r="D816" s="67"/>
      <c r="E816" s="28"/>
      <c r="F816" s="67"/>
      <c r="G816" s="67"/>
      <c r="H816" s="67"/>
      <c r="I816" s="67"/>
      <c r="J816" s="9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</row>
    <row r="817" spans="1:26" ht="16.5" x14ac:dyDescent="0.45">
      <c r="A817" s="67"/>
      <c r="B817" s="67"/>
      <c r="C817" s="67"/>
      <c r="D817" s="67"/>
      <c r="E817" s="28"/>
      <c r="F817" s="67"/>
      <c r="G817" s="67"/>
      <c r="H817" s="67"/>
      <c r="I817" s="67"/>
      <c r="J817" s="9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</row>
    <row r="818" spans="1:26" ht="16.5" x14ac:dyDescent="0.45">
      <c r="A818" s="67"/>
      <c r="B818" s="67"/>
      <c r="C818" s="67"/>
      <c r="D818" s="67"/>
      <c r="E818" s="28"/>
      <c r="F818" s="67"/>
      <c r="G818" s="67"/>
      <c r="H818" s="67"/>
      <c r="I818" s="67"/>
      <c r="J818" s="9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</row>
    <row r="819" spans="1:26" ht="16.5" x14ac:dyDescent="0.45">
      <c r="A819" s="67"/>
      <c r="B819" s="67"/>
      <c r="C819" s="67"/>
      <c r="D819" s="67"/>
      <c r="E819" s="28"/>
      <c r="F819" s="67"/>
      <c r="G819" s="67"/>
      <c r="H819" s="67"/>
      <c r="I819" s="67"/>
      <c r="J819" s="9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</row>
    <row r="820" spans="1:26" ht="16.5" x14ac:dyDescent="0.45">
      <c r="A820" s="67"/>
      <c r="B820" s="67"/>
      <c r="C820" s="67"/>
      <c r="D820" s="67"/>
      <c r="E820" s="28"/>
      <c r="F820" s="67"/>
      <c r="G820" s="67"/>
      <c r="H820" s="67"/>
      <c r="I820" s="67"/>
      <c r="J820" s="9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</row>
    <row r="821" spans="1:26" ht="16.5" x14ac:dyDescent="0.45">
      <c r="A821" s="67"/>
      <c r="B821" s="67"/>
      <c r="C821" s="67"/>
      <c r="D821" s="67"/>
      <c r="E821" s="28"/>
      <c r="F821" s="67"/>
      <c r="G821" s="67"/>
      <c r="H821" s="67"/>
      <c r="I821" s="67"/>
      <c r="J821" s="9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</row>
    <row r="822" spans="1:26" ht="16.5" x14ac:dyDescent="0.45">
      <c r="A822" s="67"/>
      <c r="B822" s="67"/>
      <c r="C822" s="67"/>
      <c r="D822" s="67"/>
      <c r="E822" s="28"/>
      <c r="F822" s="67"/>
      <c r="G822" s="67"/>
      <c r="H822" s="67"/>
      <c r="I822" s="67"/>
      <c r="J822" s="9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</row>
    <row r="823" spans="1:26" ht="16.5" x14ac:dyDescent="0.45">
      <c r="A823" s="67"/>
      <c r="B823" s="67"/>
      <c r="C823" s="67"/>
      <c r="D823" s="67"/>
      <c r="E823" s="28"/>
      <c r="F823" s="67"/>
      <c r="G823" s="67"/>
      <c r="H823" s="67"/>
      <c r="I823" s="67"/>
      <c r="J823" s="9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</row>
    <row r="824" spans="1:26" ht="16.5" x14ac:dyDescent="0.45">
      <c r="A824" s="67"/>
      <c r="B824" s="67"/>
      <c r="C824" s="67"/>
      <c r="D824" s="67"/>
      <c r="E824" s="28"/>
      <c r="F824" s="67"/>
      <c r="G824" s="67"/>
      <c r="H824" s="67"/>
      <c r="I824" s="67"/>
      <c r="J824" s="9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</row>
    <row r="825" spans="1:26" ht="16.5" x14ac:dyDescent="0.45">
      <c r="A825" s="67"/>
      <c r="B825" s="67"/>
      <c r="C825" s="67"/>
      <c r="D825" s="67"/>
      <c r="E825" s="28"/>
      <c r="F825" s="67"/>
      <c r="G825" s="67"/>
      <c r="H825" s="67"/>
      <c r="I825" s="67"/>
      <c r="J825" s="9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</row>
    <row r="826" spans="1:26" ht="16.5" x14ac:dyDescent="0.45">
      <c r="A826" s="67"/>
      <c r="B826" s="67"/>
      <c r="C826" s="67"/>
      <c r="D826" s="67"/>
      <c r="E826" s="28"/>
      <c r="F826" s="67"/>
      <c r="G826" s="67"/>
      <c r="H826" s="67"/>
      <c r="I826" s="67"/>
      <c r="J826" s="9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</row>
    <row r="827" spans="1:26" ht="16.5" x14ac:dyDescent="0.45">
      <c r="A827" s="67"/>
      <c r="B827" s="67"/>
      <c r="C827" s="67"/>
      <c r="D827" s="67"/>
      <c r="E827" s="28"/>
      <c r="F827" s="67"/>
      <c r="G827" s="67"/>
      <c r="H827" s="67"/>
      <c r="I827" s="67"/>
      <c r="J827" s="9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</row>
    <row r="828" spans="1:26" ht="16.5" x14ac:dyDescent="0.45">
      <c r="A828" s="67"/>
      <c r="B828" s="67"/>
      <c r="C828" s="67"/>
      <c r="D828" s="67"/>
      <c r="E828" s="28"/>
      <c r="F828" s="67"/>
      <c r="G828" s="67"/>
      <c r="H828" s="67"/>
      <c r="I828" s="67"/>
      <c r="J828" s="9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</row>
    <row r="829" spans="1:26" ht="16.5" x14ac:dyDescent="0.45">
      <c r="A829" s="67"/>
      <c r="B829" s="67"/>
      <c r="C829" s="67"/>
      <c r="D829" s="67"/>
      <c r="E829" s="28"/>
      <c r="F829" s="67"/>
      <c r="G829" s="67"/>
      <c r="H829" s="67"/>
      <c r="I829" s="67"/>
      <c r="J829" s="9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</row>
    <row r="830" spans="1:26" ht="16.5" x14ac:dyDescent="0.45">
      <c r="A830" s="67"/>
      <c r="B830" s="67"/>
      <c r="C830" s="67"/>
      <c r="D830" s="67"/>
      <c r="E830" s="28"/>
      <c r="F830" s="67"/>
      <c r="G830" s="67"/>
      <c r="H830" s="67"/>
      <c r="I830" s="67"/>
      <c r="J830" s="9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</row>
    <row r="831" spans="1:26" ht="16.5" x14ac:dyDescent="0.45">
      <c r="A831" s="67"/>
      <c r="B831" s="67"/>
      <c r="C831" s="67"/>
      <c r="D831" s="67"/>
      <c r="E831" s="28"/>
      <c r="F831" s="67"/>
      <c r="G831" s="67"/>
      <c r="H831" s="67"/>
      <c r="I831" s="67"/>
      <c r="J831" s="9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</row>
    <row r="832" spans="1:26" ht="16.5" x14ac:dyDescent="0.45">
      <c r="A832" s="67"/>
      <c r="B832" s="67"/>
      <c r="C832" s="67"/>
      <c r="D832" s="67"/>
      <c r="E832" s="28"/>
      <c r="F832" s="67"/>
      <c r="G832" s="67"/>
      <c r="H832" s="67"/>
      <c r="I832" s="67"/>
      <c r="J832" s="9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</row>
    <row r="833" spans="1:26" ht="16.5" x14ac:dyDescent="0.45">
      <c r="A833" s="67"/>
      <c r="B833" s="67"/>
      <c r="C833" s="67"/>
      <c r="D833" s="67"/>
      <c r="E833" s="28"/>
      <c r="F833" s="67"/>
      <c r="G833" s="67"/>
      <c r="H833" s="67"/>
      <c r="I833" s="67"/>
      <c r="J833" s="9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</row>
    <row r="834" spans="1:26" ht="16.5" x14ac:dyDescent="0.45">
      <c r="A834" s="67"/>
      <c r="B834" s="67"/>
      <c r="C834" s="67"/>
      <c r="D834" s="67"/>
      <c r="E834" s="28"/>
      <c r="F834" s="67"/>
      <c r="G834" s="67"/>
      <c r="H834" s="67"/>
      <c r="I834" s="67"/>
      <c r="J834" s="9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</row>
    <row r="835" spans="1:26" ht="16.5" x14ac:dyDescent="0.45">
      <c r="A835" s="67"/>
      <c r="B835" s="67"/>
      <c r="C835" s="67"/>
      <c r="D835" s="67"/>
      <c r="E835" s="28"/>
      <c r="F835" s="67"/>
      <c r="G835" s="67"/>
      <c r="H835" s="67"/>
      <c r="I835" s="67"/>
      <c r="J835" s="9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</row>
    <row r="836" spans="1:26" ht="16.5" x14ac:dyDescent="0.45">
      <c r="A836" s="67"/>
      <c r="B836" s="67"/>
      <c r="C836" s="67"/>
      <c r="D836" s="67"/>
      <c r="E836" s="28"/>
      <c r="F836" s="67"/>
      <c r="G836" s="67"/>
      <c r="H836" s="67"/>
      <c r="I836" s="67"/>
      <c r="J836" s="9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</row>
    <row r="837" spans="1:26" ht="16.5" x14ac:dyDescent="0.45">
      <c r="A837" s="67"/>
      <c r="B837" s="67"/>
      <c r="C837" s="67"/>
      <c r="D837" s="67"/>
      <c r="E837" s="28"/>
      <c r="F837" s="67"/>
      <c r="G837" s="67"/>
      <c r="H837" s="67"/>
      <c r="I837" s="67"/>
      <c r="J837" s="9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</row>
    <row r="838" spans="1:26" ht="16.5" x14ac:dyDescent="0.45">
      <c r="A838" s="67"/>
      <c r="B838" s="67"/>
      <c r="C838" s="67"/>
      <c r="D838" s="67"/>
      <c r="E838" s="28"/>
      <c r="F838" s="67"/>
      <c r="G838" s="67"/>
      <c r="H838" s="67"/>
      <c r="I838" s="67"/>
      <c r="J838" s="9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</row>
    <row r="839" spans="1:26" ht="16.5" x14ac:dyDescent="0.45">
      <c r="A839" s="67"/>
      <c r="B839" s="67"/>
      <c r="C839" s="67"/>
      <c r="D839" s="67"/>
      <c r="E839" s="28"/>
      <c r="F839" s="67"/>
      <c r="G839" s="67"/>
      <c r="H839" s="67"/>
      <c r="I839" s="67"/>
      <c r="J839" s="9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</row>
    <row r="840" spans="1:26" ht="16.5" x14ac:dyDescent="0.45">
      <c r="A840" s="67"/>
      <c r="B840" s="67"/>
      <c r="C840" s="67"/>
      <c r="D840" s="67"/>
      <c r="E840" s="28"/>
      <c r="F840" s="67"/>
      <c r="G840" s="67"/>
      <c r="H840" s="67"/>
      <c r="I840" s="67"/>
      <c r="J840" s="9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</row>
    <row r="841" spans="1:26" ht="16.5" x14ac:dyDescent="0.45">
      <c r="A841" s="67"/>
      <c r="B841" s="67"/>
      <c r="C841" s="67"/>
      <c r="D841" s="67"/>
      <c r="E841" s="28"/>
      <c r="F841" s="67"/>
      <c r="G841" s="67"/>
      <c r="H841" s="67"/>
      <c r="I841" s="67"/>
      <c r="J841" s="9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</row>
    <row r="842" spans="1:26" ht="16.5" x14ac:dyDescent="0.45">
      <c r="A842" s="67"/>
      <c r="B842" s="67"/>
      <c r="C842" s="67"/>
      <c r="D842" s="67"/>
      <c r="E842" s="28"/>
      <c r="F842" s="67"/>
      <c r="G842" s="67"/>
      <c r="H842" s="67"/>
      <c r="I842" s="67"/>
      <c r="J842" s="9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</row>
    <row r="843" spans="1:26" ht="16.5" x14ac:dyDescent="0.45">
      <c r="A843" s="67"/>
      <c r="B843" s="67"/>
      <c r="C843" s="67"/>
      <c r="D843" s="67"/>
      <c r="E843" s="28"/>
      <c r="F843" s="67"/>
      <c r="G843" s="67"/>
      <c r="H843" s="67"/>
      <c r="I843" s="67"/>
      <c r="J843" s="9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</row>
    <row r="844" spans="1:26" ht="16.5" x14ac:dyDescent="0.45">
      <c r="A844" s="67"/>
      <c r="B844" s="67"/>
      <c r="C844" s="67"/>
      <c r="D844" s="67"/>
      <c r="E844" s="28"/>
      <c r="F844" s="67"/>
      <c r="G844" s="67"/>
      <c r="H844" s="67"/>
      <c r="I844" s="67"/>
      <c r="J844" s="9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</row>
    <row r="845" spans="1:26" ht="16.5" x14ac:dyDescent="0.45">
      <c r="A845" s="67"/>
      <c r="B845" s="67"/>
      <c r="C845" s="67"/>
      <c r="D845" s="67"/>
      <c r="E845" s="28"/>
      <c r="F845" s="67"/>
      <c r="G845" s="67"/>
      <c r="H845" s="67"/>
      <c r="I845" s="67"/>
      <c r="J845" s="9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</row>
    <row r="846" spans="1:26" ht="16.5" x14ac:dyDescent="0.45">
      <c r="A846" s="67"/>
      <c r="B846" s="67"/>
      <c r="C846" s="67"/>
      <c r="D846" s="67"/>
      <c r="E846" s="28"/>
      <c r="F846" s="67"/>
      <c r="G846" s="67"/>
      <c r="H846" s="67"/>
      <c r="I846" s="67"/>
      <c r="J846" s="9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</row>
    <row r="847" spans="1:26" ht="16.5" x14ac:dyDescent="0.45">
      <c r="A847" s="67"/>
      <c r="B847" s="67"/>
      <c r="C847" s="67"/>
      <c r="D847" s="67"/>
      <c r="E847" s="28"/>
      <c r="F847" s="67"/>
      <c r="G847" s="67"/>
      <c r="H847" s="67"/>
      <c r="I847" s="67"/>
      <c r="J847" s="9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</row>
    <row r="848" spans="1:26" ht="16.5" x14ac:dyDescent="0.45">
      <c r="A848" s="67"/>
      <c r="B848" s="67"/>
      <c r="C848" s="67"/>
      <c r="D848" s="67"/>
      <c r="E848" s="28"/>
      <c r="F848" s="67"/>
      <c r="G848" s="67"/>
      <c r="H848" s="67"/>
      <c r="I848" s="67"/>
      <c r="J848" s="9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</row>
    <row r="849" spans="1:26" ht="16.5" x14ac:dyDescent="0.45">
      <c r="A849" s="67"/>
      <c r="B849" s="67"/>
      <c r="C849" s="67"/>
      <c r="D849" s="67"/>
      <c r="E849" s="28"/>
      <c r="F849" s="67"/>
      <c r="G849" s="67"/>
      <c r="H849" s="67"/>
      <c r="I849" s="67"/>
      <c r="J849" s="9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</row>
    <row r="850" spans="1:26" ht="16.5" x14ac:dyDescent="0.45">
      <c r="A850" s="67"/>
      <c r="B850" s="67"/>
      <c r="C850" s="67"/>
      <c r="D850" s="67"/>
      <c r="E850" s="28"/>
      <c r="F850" s="67"/>
      <c r="G850" s="67"/>
      <c r="H850" s="67"/>
      <c r="I850" s="67"/>
      <c r="J850" s="9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</row>
    <row r="851" spans="1:26" ht="16.5" x14ac:dyDescent="0.45">
      <c r="A851" s="67"/>
      <c r="B851" s="67"/>
      <c r="C851" s="67"/>
      <c r="D851" s="67"/>
      <c r="E851" s="28"/>
      <c r="F851" s="67"/>
      <c r="G851" s="67"/>
      <c r="H851" s="67"/>
      <c r="I851" s="67"/>
      <c r="J851" s="9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</row>
    <row r="852" spans="1:26" ht="16.5" x14ac:dyDescent="0.45">
      <c r="A852" s="67"/>
      <c r="B852" s="67"/>
      <c r="C852" s="67"/>
      <c r="D852" s="67"/>
      <c r="E852" s="28"/>
      <c r="F852" s="67"/>
      <c r="G852" s="67"/>
      <c r="H852" s="67"/>
      <c r="I852" s="67"/>
      <c r="J852" s="9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</row>
    <row r="853" spans="1:26" ht="16.5" x14ac:dyDescent="0.45">
      <c r="A853" s="67"/>
      <c r="B853" s="67"/>
      <c r="C853" s="67"/>
      <c r="D853" s="67"/>
      <c r="E853" s="28"/>
      <c r="F853" s="67"/>
      <c r="G853" s="67"/>
      <c r="H853" s="67"/>
      <c r="I853" s="67"/>
      <c r="J853" s="9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</row>
    <row r="854" spans="1:26" ht="16.5" x14ac:dyDescent="0.45">
      <c r="A854" s="67"/>
      <c r="B854" s="67"/>
      <c r="C854" s="67"/>
      <c r="D854" s="67"/>
      <c r="E854" s="28"/>
      <c r="F854" s="67"/>
      <c r="G854" s="67"/>
      <c r="H854" s="67"/>
      <c r="I854" s="67"/>
      <c r="J854" s="9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</row>
    <row r="855" spans="1:26" ht="16.5" x14ac:dyDescent="0.45">
      <c r="A855" s="67"/>
      <c r="B855" s="67"/>
      <c r="C855" s="67"/>
      <c r="D855" s="67"/>
      <c r="E855" s="28"/>
      <c r="F855" s="67"/>
      <c r="G855" s="67"/>
      <c r="H855" s="67"/>
      <c r="I855" s="67"/>
      <c r="J855" s="9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</row>
    <row r="856" spans="1:26" ht="16.5" x14ac:dyDescent="0.45">
      <c r="A856" s="67"/>
      <c r="B856" s="67"/>
      <c r="C856" s="67"/>
      <c r="D856" s="67"/>
      <c r="E856" s="28"/>
      <c r="F856" s="67"/>
      <c r="G856" s="67"/>
      <c r="H856" s="67"/>
      <c r="I856" s="67"/>
      <c r="J856" s="9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</row>
    <row r="857" spans="1:26" ht="16.5" x14ac:dyDescent="0.45">
      <c r="A857" s="67"/>
      <c r="B857" s="67"/>
      <c r="C857" s="67"/>
      <c r="D857" s="67"/>
      <c r="E857" s="28"/>
      <c r="F857" s="67"/>
      <c r="G857" s="67"/>
      <c r="H857" s="67"/>
      <c r="I857" s="67"/>
      <c r="J857" s="9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</row>
    <row r="858" spans="1:26" ht="16.5" x14ac:dyDescent="0.45">
      <c r="A858" s="67"/>
      <c r="B858" s="67"/>
      <c r="C858" s="67"/>
      <c r="D858" s="67"/>
      <c r="E858" s="28"/>
      <c r="F858" s="67"/>
      <c r="G858" s="67"/>
      <c r="H858" s="67"/>
      <c r="I858" s="67"/>
      <c r="J858" s="9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</row>
    <row r="859" spans="1:26" ht="16.5" x14ac:dyDescent="0.45">
      <c r="A859" s="67"/>
      <c r="B859" s="67"/>
      <c r="C859" s="67"/>
      <c r="D859" s="67"/>
      <c r="E859" s="28"/>
      <c r="F859" s="67"/>
      <c r="G859" s="67"/>
      <c r="H859" s="67"/>
      <c r="I859" s="67"/>
      <c r="J859" s="9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</row>
    <row r="860" spans="1:26" ht="16.5" x14ac:dyDescent="0.45">
      <c r="A860" s="67"/>
      <c r="B860" s="67"/>
      <c r="C860" s="67"/>
      <c r="D860" s="67"/>
      <c r="E860" s="28"/>
      <c r="F860" s="67"/>
      <c r="G860" s="67"/>
      <c r="H860" s="67"/>
      <c r="I860" s="67"/>
      <c r="J860" s="9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</row>
    <row r="861" spans="1:26" ht="16.5" x14ac:dyDescent="0.45">
      <c r="A861" s="67"/>
      <c r="B861" s="67"/>
      <c r="C861" s="67"/>
      <c r="D861" s="67"/>
      <c r="E861" s="28"/>
      <c r="F861" s="67"/>
      <c r="G861" s="67"/>
      <c r="H861" s="67"/>
      <c r="I861" s="67"/>
      <c r="J861" s="9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</row>
    <row r="862" spans="1:26" ht="16.5" x14ac:dyDescent="0.45">
      <c r="A862" s="67"/>
      <c r="B862" s="67"/>
      <c r="C862" s="67"/>
      <c r="D862" s="67"/>
      <c r="E862" s="28"/>
      <c r="F862" s="67"/>
      <c r="G862" s="67"/>
      <c r="H862" s="67"/>
      <c r="I862" s="67"/>
      <c r="J862" s="9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spans="1:26" ht="16.5" x14ac:dyDescent="0.45">
      <c r="A863" s="67"/>
      <c r="B863" s="67"/>
      <c r="C863" s="67"/>
      <c r="D863" s="67"/>
      <c r="E863" s="28"/>
      <c r="F863" s="67"/>
      <c r="G863" s="67"/>
      <c r="H863" s="67"/>
      <c r="I863" s="67"/>
      <c r="J863" s="9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</row>
    <row r="864" spans="1:26" ht="16.5" x14ac:dyDescent="0.45">
      <c r="A864" s="67"/>
      <c r="B864" s="67"/>
      <c r="C864" s="67"/>
      <c r="D864" s="67"/>
      <c r="E864" s="28"/>
      <c r="F864" s="67"/>
      <c r="G864" s="67"/>
      <c r="H864" s="67"/>
      <c r="I864" s="67"/>
      <c r="J864" s="9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</row>
    <row r="865" spans="1:26" ht="16.5" x14ac:dyDescent="0.45">
      <c r="A865" s="67"/>
      <c r="B865" s="67"/>
      <c r="C865" s="67"/>
      <c r="D865" s="67"/>
      <c r="E865" s="28"/>
      <c r="F865" s="67"/>
      <c r="G865" s="67"/>
      <c r="H865" s="67"/>
      <c r="I865" s="67"/>
      <c r="J865" s="9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</row>
    <row r="866" spans="1:26" ht="16.5" x14ac:dyDescent="0.45">
      <c r="A866" s="67"/>
      <c r="B866" s="67"/>
      <c r="C866" s="67"/>
      <c r="D866" s="67"/>
      <c r="E866" s="28"/>
      <c r="F866" s="67"/>
      <c r="G866" s="67"/>
      <c r="H866" s="67"/>
      <c r="I866" s="67"/>
      <c r="J866" s="9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</row>
    <row r="867" spans="1:26" ht="16.5" x14ac:dyDescent="0.45">
      <c r="A867" s="67"/>
      <c r="B867" s="67"/>
      <c r="C867" s="67"/>
      <c r="D867" s="67"/>
      <c r="E867" s="28"/>
      <c r="F867" s="67"/>
      <c r="G867" s="67"/>
      <c r="H867" s="67"/>
      <c r="I867" s="67"/>
      <c r="J867" s="9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</row>
    <row r="868" spans="1:26" ht="16.5" x14ac:dyDescent="0.45">
      <c r="A868" s="67"/>
      <c r="B868" s="67"/>
      <c r="C868" s="67"/>
      <c r="D868" s="67"/>
      <c r="E868" s="28"/>
      <c r="F868" s="67"/>
      <c r="G868" s="67"/>
      <c r="H868" s="67"/>
      <c r="I868" s="67"/>
      <c r="J868" s="9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</row>
    <row r="869" spans="1:26" ht="16.5" x14ac:dyDescent="0.45">
      <c r="A869" s="67"/>
      <c r="B869" s="67"/>
      <c r="C869" s="67"/>
      <c r="D869" s="67"/>
      <c r="E869" s="28"/>
      <c r="F869" s="67"/>
      <c r="G869" s="67"/>
      <c r="H869" s="67"/>
      <c r="I869" s="67"/>
      <c r="J869" s="9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</row>
    <row r="870" spans="1:26" ht="16.5" x14ac:dyDescent="0.45">
      <c r="A870" s="67"/>
      <c r="B870" s="67"/>
      <c r="C870" s="67"/>
      <c r="D870" s="67"/>
      <c r="E870" s="28"/>
      <c r="F870" s="67"/>
      <c r="G870" s="67"/>
      <c r="H870" s="67"/>
      <c r="I870" s="67"/>
      <c r="J870" s="9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</row>
    <row r="871" spans="1:26" ht="16.5" x14ac:dyDescent="0.45">
      <c r="A871" s="67"/>
      <c r="B871" s="67"/>
      <c r="C871" s="67"/>
      <c r="D871" s="67"/>
      <c r="E871" s="28"/>
      <c r="F871" s="67"/>
      <c r="G871" s="67"/>
      <c r="H871" s="67"/>
      <c r="I871" s="67"/>
      <c r="J871" s="9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</row>
    <row r="872" spans="1:26" ht="16.5" x14ac:dyDescent="0.45">
      <c r="A872" s="67"/>
      <c r="B872" s="67"/>
      <c r="C872" s="67"/>
      <c r="D872" s="67"/>
      <c r="E872" s="28"/>
      <c r="F872" s="67"/>
      <c r="G872" s="67"/>
      <c r="H872" s="67"/>
      <c r="I872" s="67"/>
      <c r="J872" s="9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</row>
    <row r="873" spans="1:26" ht="16.5" x14ac:dyDescent="0.45">
      <c r="A873" s="67"/>
      <c r="B873" s="67"/>
      <c r="C873" s="67"/>
      <c r="D873" s="67"/>
      <c r="E873" s="28"/>
      <c r="F873" s="67"/>
      <c r="G873" s="67"/>
      <c r="H873" s="67"/>
      <c r="I873" s="67"/>
      <c r="J873" s="9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</row>
    <row r="874" spans="1:26" ht="16.5" x14ac:dyDescent="0.45">
      <c r="A874" s="67"/>
      <c r="B874" s="67"/>
      <c r="C874" s="67"/>
      <c r="D874" s="67"/>
      <c r="E874" s="28"/>
      <c r="F874" s="67"/>
      <c r="G874" s="67"/>
      <c r="H874" s="67"/>
      <c r="I874" s="67"/>
      <c r="J874" s="9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</row>
    <row r="875" spans="1:26" ht="16.5" x14ac:dyDescent="0.45">
      <c r="A875" s="67"/>
      <c r="B875" s="67"/>
      <c r="C875" s="67"/>
      <c r="D875" s="67"/>
      <c r="E875" s="28"/>
      <c r="F875" s="67"/>
      <c r="G875" s="67"/>
      <c r="H875" s="67"/>
      <c r="I875" s="67"/>
      <c r="J875" s="9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</row>
    <row r="876" spans="1:26" ht="16.5" x14ac:dyDescent="0.45">
      <c r="A876" s="67"/>
      <c r="B876" s="67"/>
      <c r="C876" s="67"/>
      <c r="D876" s="67"/>
      <c r="E876" s="28"/>
      <c r="F876" s="67"/>
      <c r="G876" s="67"/>
      <c r="H876" s="67"/>
      <c r="I876" s="67"/>
      <c r="J876" s="9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</row>
    <row r="877" spans="1:26" ht="16.5" x14ac:dyDescent="0.45">
      <c r="A877" s="67"/>
      <c r="B877" s="67"/>
      <c r="C877" s="67"/>
      <c r="D877" s="67"/>
      <c r="E877" s="28"/>
      <c r="F877" s="67"/>
      <c r="G877" s="67"/>
      <c r="H877" s="67"/>
      <c r="I877" s="67"/>
      <c r="J877" s="9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</row>
    <row r="878" spans="1:26" ht="16.5" x14ac:dyDescent="0.45">
      <c r="A878" s="67"/>
      <c r="B878" s="67"/>
      <c r="C878" s="67"/>
      <c r="D878" s="67"/>
      <c r="E878" s="28"/>
      <c r="F878" s="67"/>
      <c r="G878" s="67"/>
      <c r="H878" s="67"/>
      <c r="I878" s="67"/>
      <c r="J878" s="9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</row>
    <row r="879" spans="1:26" ht="16.5" x14ac:dyDescent="0.45">
      <c r="A879" s="67"/>
      <c r="B879" s="67"/>
      <c r="C879" s="67"/>
      <c r="D879" s="67"/>
      <c r="E879" s="28"/>
      <c r="F879" s="67"/>
      <c r="G879" s="67"/>
      <c r="H879" s="67"/>
      <c r="I879" s="67"/>
      <c r="J879" s="9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</row>
    <row r="880" spans="1:26" ht="16.5" x14ac:dyDescent="0.45">
      <c r="A880" s="67"/>
      <c r="B880" s="67"/>
      <c r="C880" s="67"/>
      <c r="D880" s="67"/>
      <c r="E880" s="28"/>
      <c r="F880" s="67"/>
      <c r="G880" s="67"/>
      <c r="H880" s="67"/>
      <c r="I880" s="67"/>
      <c r="J880" s="9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</row>
    <row r="881" spans="1:26" ht="16.5" x14ac:dyDescent="0.45">
      <c r="A881" s="67"/>
      <c r="B881" s="67"/>
      <c r="C881" s="67"/>
      <c r="D881" s="67"/>
      <c r="E881" s="28"/>
      <c r="F881" s="67"/>
      <c r="G881" s="67"/>
      <c r="H881" s="67"/>
      <c r="I881" s="67"/>
      <c r="J881" s="9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</row>
    <row r="882" spans="1:26" ht="16.5" x14ac:dyDescent="0.45">
      <c r="A882" s="67"/>
      <c r="B882" s="67"/>
      <c r="C882" s="67"/>
      <c r="D882" s="67"/>
      <c r="E882" s="28"/>
      <c r="F882" s="67"/>
      <c r="G882" s="67"/>
      <c r="H882" s="67"/>
      <c r="I882" s="67"/>
      <c r="J882" s="9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</row>
    <row r="883" spans="1:26" ht="16.5" x14ac:dyDescent="0.45">
      <c r="A883" s="67"/>
      <c r="B883" s="67"/>
      <c r="C883" s="67"/>
      <c r="D883" s="67"/>
      <c r="E883" s="28"/>
      <c r="F883" s="67"/>
      <c r="G883" s="67"/>
      <c r="H883" s="67"/>
      <c r="I883" s="67"/>
      <c r="J883" s="9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</row>
    <row r="884" spans="1:26" ht="16.5" x14ac:dyDescent="0.45">
      <c r="A884" s="67"/>
      <c r="B884" s="67"/>
      <c r="C884" s="67"/>
      <c r="D884" s="67"/>
      <c r="E884" s="28"/>
      <c r="F884" s="67"/>
      <c r="G884" s="67"/>
      <c r="H884" s="67"/>
      <c r="I884" s="67"/>
      <c r="J884" s="9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</row>
    <row r="885" spans="1:26" ht="16.5" x14ac:dyDescent="0.45">
      <c r="A885" s="67"/>
      <c r="B885" s="67"/>
      <c r="C885" s="67"/>
      <c r="D885" s="67"/>
      <c r="E885" s="28"/>
      <c r="F885" s="67"/>
      <c r="G885" s="67"/>
      <c r="H885" s="67"/>
      <c r="I885" s="67"/>
      <c r="J885" s="9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</row>
    <row r="886" spans="1:26" ht="16.5" x14ac:dyDescent="0.45">
      <c r="A886" s="67"/>
      <c r="B886" s="67"/>
      <c r="C886" s="67"/>
      <c r="D886" s="67"/>
      <c r="E886" s="28"/>
      <c r="F886" s="67"/>
      <c r="G886" s="67"/>
      <c r="H886" s="67"/>
      <c r="I886" s="67"/>
      <c r="J886" s="9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</row>
    <row r="887" spans="1:26" ht="16.5" x14ac:dyDescent="0.45">
      <c r="A887" s="67"/>
      <c r="B887" s="67"/>
      <c r="C887" s="67"/>
      <c r="D887" s="67"/>
      <c r="E887" s="28"/>
      <c r="F887" s="67"/>
      <c r="G887" s="67"/>
      <c r="H887" s="67"/>
      <c r="I887" s="67"/>
      <c r="J887" s="9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ht="16.5" x14ac:dyDescent="0.45">
      <c r="A888" s="67"/>
      <c r="B888" s="67"/>
      <c r="C888" s="67"/>
      <c r="D888" s="67"/>
      <c r="E888" s="28"/>
      <c r="F888" s="67"/>
      <c r="G888" s="67"/>
      <c r="H888" s="67"/>
      <c r="I888" s="67"/>
      <c r="J888" s="9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</row>
    <row r="889" spans="1:26" ht="16.5" x14ac:dyDescent="0.45">
      <c r="A889" s="67"/>
      <c r="B889" s="67"/>
      <c r="C889" s="67"/>
      <c r="D889" s="67"/>
      <c r="E889" s="28"/>
      <c r="F889" s="67"/>
      <c r="G889" s="67"/>
      <c r="H889" s="67"/>
      <c r="I889" s="67"/>
      <c r="J889" s="9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</row>
    <row r="890" spans="1:26" ht="16.5" x14ac:dyDescent="0.45">
      <c r="A890" s="67"/>
      <c r="B890" s="67"/>
      <c r="C890" s="67"/>
      <c r="D890" s="67"/>
      <c r="E890" s="28"/>
      <c r="F890" s="67"/>
      <c r="G890" s="67"/>
      <c r="H890" s="67"/>
      <c r="I890" s="67"/>
      <c r="J890" s="9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</row>
    <row r="891" spans="1:26" ht="16.5" x14ac:dyDescent="0.45">
      <c r="A891" s="67"/>
      <c r="B891" s="67"/>
      <c r="C891" s="67"/>
      <c r="D891" s="67"/>
      <c r="E891" s="28"/>
      <c r="F891" s="67"/>
      <c r="G891" s="67"/>
      <c r="H891" s="67"/>
      <c r="I891" s="67"/>
      <c r="J891" s="9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</row>
    <row r="892" spans="1:26" ht="16.5" x14ac:dyDescent="0.45">
      <c r="A892" s="67"/>
      <c r="B892" s="67"/>
      <c r="C892" s="67"/>
      <c r="D892" s="67"/>
      <c r="E892" s="28"/>
      <c r="F892" s="67"/>
      <c r="G892" s="67"/>
      <c r="H892" s="67"/>
      <c r="I892" s="67"/>
      <c r="J892" s="9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</row>
    <row r="893" spans="1:26" ht="16.5" x14ac:dyDescent="0.45">
      <c r="A893" s="67"/>
      <c r="B893" s="67"/>
      <c r="C893" s="67"/>
      <c r="D893" s="67"/>
      <c r="E893" s="28"/>
      <c r="F893" s="67"/>
      <c r="G893" s="67"/>
      <c r="H893" s="67"/>
      <c r="I893" s="67"/>
      <c r="J893" s="9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</row>
    <row r="894" spans="1:26" ht="16.5" x14ac:dyDescent="0.45">
      <c r="A894" s="67"/>
      <c r="B894" s="67"/>
      <c r="C894" s="67"/>
      <c r="D894" s="67"/>
      <c r="E894" s="28"/>
      <c r="F894" s="67"/>
      <c r="G894" s="67"/>
      <c r="H894" s="67"/>
      <c r="I894" s="67"/>
      <c r="J894" s="9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</row>
    <row r="895" spans="1:26" ht="16.5" x14ac:dyDescent="0.45">
      <c r="A895" s="67"/>
      <c r="B895" s="67"/>
      <c r="C895" s="67"/>
      <c r="D895" s="67"/>
      <c r="E895" s="28"/>
      <c r="F895" s="67"/>
      <c r="G895" s="67"/>
      <c r="H895" s="67"/>
      <c r="I895" s="67"/>
      <c r="J895" s="9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</row>
    <row r="896" spans="1:26" ht="16.5" x14ac:dyDescent="0.45">
      <c r="A896" s="67"/>
      <c r="B896" s="67"/>
      <c r="C896" s="67"/>
      <c r="D896" s="67"/>
      <c r="E896" s="28"/>
      <c r="F896" s="67"/>
      <c r="G896" s="67"/>
      <c r="H896" s="67"/>
      <c r="I896" s="67"/>
      <c r="J896" s="9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</row>
    <row r="897" spans="1:26" ht="16.5" x14ac:dyDescent="0.45">
      <c r="A897" s="67"/>
      <c r="B897" s="67"/>
      <c r="C897" s="67"/>
      <c r="D897" s="67"/>
      <c r="E897" s="28"/>
      <c r="F897" s="67"/>
      <c r="G897" s="67"/>
      <c r="H897" s="67"/>
      <c r="I897" s="67"/>
      <c r="J897" s="9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</row>
    <row r="898" spans="1:26" ht="16.5" x14ac:dyDescent="0.45">
      <c r="A898" s="67"/>
      <c r="B898" s="67"/>
      <c r="C898" s="67"/>
      <c r="D898" s="67"/>
      <c r="E898" s="28"/>
      <c r="F898" s="67"/>
      <c r="G898" s="67"/>
      <c r="H898" s="67"/>
      <c r="I898" s="67"/>
      <c r="J898" s="9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</row>
    <row r="899" spans="1:26" ht="16.5" x14ac:dyDescent="0.45">
      <c r="A899" s="67"/>
      <c r="B899" s="67"/>
      <c r="C899" s="67"/>
      <c r="D899" s="67"/>
      <c r="E899" s="28"/>
      <c r="F899" s="67"/>
      <c r="G899" s="67"/>
      <c r="H899" s="67"/>
      <c r="I899" s="67"/>
      <c r="J899" s="9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</row>
    <row r="900" spans="1:26" ht="16.5" x14ac:dyDescent="0.45">
      <c r="A900" s="67"/>
      <c r="B900" s="67"/>
      <c r="C900" s="67"/>
      <c r="D900" s="67"/>
      <c r="E900" s="28"/>
      <c r="F900" s="67"/>
      <c r="G900" s="67"/>
      <c r="H900" s="67"/>
      <c r="I900" s="67"/>
      <c r="J900" s="9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</row>
    <row r="901" spans="1:26" ht="16.5" x14ac:dyDescent="0.45">
      <c r="A901" s="67"/>
      <c r="B901" s="67"/>
      <c r="C901" s="67"/>
      <c r="D901" s="67"/>
      <c r="E901" s="28"/>
      <c r="F901" s="67"/>
      <c r="G901" s="67"/>
      <c r="H901" s="67"/>
      <c r="I901" s="67"/>
      <c r="J901" s="9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</row>
    <row r="902" spans="1:26" ht="16.5" x14ac:dyDescent="0.45">
      <c r="A902" s="67"/>
      <c r="B902" s="67"/>
      <c r="C902" s="67"/>
      <c r="D902" s="67"/>
      <c r="E902" s="28"/>
      <c r="F902" s="67"/>
      <c r="G902" s="67"/>
      <c r="H902" s="67"/>
      <c r="I902" s="67"/>
      <c r="J902" s="9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</row>
    <row r="903" spans="1:26" ht="16.5" x14ac:dyDescent="0.45">
      <c r="A903" s="67"/>
      <c r="B903" s="67"/>
      <c r="C903" s="67"/>
      <c r="D903" s="67"/>
      <c r="E903" s="28"/>
      <c r="F903" s="67"/>
      <c r="G903" s="67"/>
      <c r="H903" s="67"/>
      <c r="I903" s="67"/>
      <c r="J903" s="9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</row>
    <row r="904" spans="1:26" ht="16.5" x14ac:dyDescent="0.45">
      <c r="A904" s="67"/>
      <c r="B904" s="67"/>
      <c r="C904" s="67"/>
      <c r="D904" s="67"/>
      <c r="E904" s="28"/>
      <c r="F904" s="67"/>
      <c r="G904" s="67"/>
      <c r="H904" s="67"/>
      <c r="I904" s="67"/>
      <c r="J904" s="9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</row>
    <row r="905" spans="1:26" ht="16.5" x14ac:dyDescent="0.45">
      <c r="A905" s="67"/>
      <c r="B905" s="67"/>
      <c r="C905" s="67"/>
      <c r="D905" s="67"/>
      <c r="E905" s="28"/>
      <c r="F905" s="67"/>
      <c r="G905" s="67"/>
      <c r="H905" s="67"/>
      <c r="I905" s="67"/>
      <c r="J905" s="9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</row>
    <row r="906" spans="1:26" ht="16.5" x14ac:dyDescent="0.45">
      <c r="A906" s="67"/>
      <c r="B906" s="67"/>
      <c r="C906" s="67"/>
      <c r="D906" s="67"/>
      <c r="E906" s="28"/>
      <c r="F906" s="67"/>
      <c r="G906" s="67"/>
      <c r="H906" s="67"/>
      <c r="I906" s="67"/>
      <c r="J906" s="9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</row>
    <row r="907" spans="1:26" ht="16.5" x14ac:dyDescent="0.45">
      <c r="A907" s="67"/>
      <c r="B907" s="67"/>
      <c r="C907" s="67"/>
      <c r="D907" s="67"/>
      <c r="E907" s="28"/>
      <c r="F907" s="67"/>
      <c r="G907" s="67"/>
      <c r="H907" s="67"/>
      <c r="I907" s="67"/>
      <c r="J907" s="9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</row>
    <row r="908" spans="1:26" ht="16.5" x14ac:dyDescent="0.45">
      <c r="A908" s="67"/>
      <c r="B908" s="67"/>
      <c r="C908" s="67"/>
      <c r="D908" s="67"/>
      <c r="E908" s="28"/>
      <c r="F908" s="67"/>
      <c r="G908" s="67"/>
      <c r="H908" s="67"/>
      <c r="I908" s="67"/>
      <c r="J908" s="9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</row>
    <row r="909" spans="1:26" ht="16.5" x14ac:dyDescent="0.45">
      <c r="A909" s="67"/>
      <c r="B909" s="67"/>
      <c r="C909" s="67"/>
      <c r="D909" s="67"/>
      <c r="E909" s="28"/>
      <c r="F909" s="67"/>
      <c r="G909" s="67"/>
      <c r="H909" s="67"/>
      <c r="I909" s="67"/>
      <c r="J909" s="9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</row>
    <row r="910" spans="1:26" ht="16.5" x14ac:dyDescent="0.45">
      <c r="A910" s="67"/>
      <c r="B910" s="67"/>
      <c r="C910" s="67"/>
      <c r="D910" s="67"/>
      <c r="E910" s="28"/>
      <c r="F910" s="67"/>
      <c r="G910" s="67"/>
      <c r="H910" s="67"/>
      <c r="I910" s="67"/>
      <c r="J910" s="9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</row>
    <row r="911" spans="1:26" ht="16.5" x14ac:dyDescent="0.45">
      <c r="A911" s="67"/>
      <c r="B911" s="67"/>
      <c r="C911" s="67"/>
      <c r="D911" s="67"/>
      <c r="E911" s="28"/>
      <c r="F911" s="67"/>
      <c r="G911" s="67"/>
      <c r="H911" s="67"/>
      <c r="I911" s="67"/>
      <c r="J911" s="9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</row>
    <row r="912" spans="1:26" ht="16.5" x14ac:dyDescent="0.45">
      <c r="A912" s="67"/>
      <c r="B912" s="67"/>
      <c r="C912" s="67"/>
      <c r="D912" s="67"/>
      <c r="E912" s="28"/>
      <c r="F912" s="67"/>
      <c r="G912" s="67"/>
      <c r="H912" s="67"/>
      <c r="I912" s="67"/>
      <c r="J912" s="9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</row>
    <row r="913" spans="1:26" ht="16.5" x14ac:dyDescent="0.45">
      <c r="A913" s="67"/>
      <c r="B913" s="67"/>
      <c r="C913" s="67"/>
      <c r="D913" s="67"/>
      <c r="E913" s="28"/>
      <c r="F913" s="67"/>
      <c r="G913" s="67"/>
      <c r="H913" s="67"/>
      <c r="I913" s="67"/>
      <c r="J913" s="9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</row>
    <row r="914" spans="1:26" ht="16.5" x14ac:dyDescent="0.45">
      <c r="A914" s="67"/>
      <c r="B914" s="67"/>
      <c r="C914" s="67"/>
      <c r="D914" s="67"/>
      <c r="E914" s="28"/>
      <c r="F914" s="67"/>
      <c r="G914" s="67"/>
      <c r="H914" s="67"/>
      <c r="I914" s="67"/>
      <c r="J914" s="9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</row>
    <row r="915" spans="1:26" ht="16.5" x14ac:dyDescent="0.45">
      <c r="A915" s="67"/>
      <c r="B915" s="67"/>
      <c r="C915" s="67"/>
      <c r="D915" s="67"/>
      <c r="E915" s="28"/>
      <c r="F915" s="67"/>
      <c r="G915" s="67"/>
      <c r="H915" s="67"/>
      <c r="I915" s="67"/>
      <c r="J915" s="9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</row>
    <row r="916" spans="1:26" ht="16.5" x14ac:dyDescent="0.45">
      <c r="A916" s="67"/>
      <c r="B916" s="67"/>
      <c r="C916" s="67"/>
      <c r="D916" s="67"/>
      <c r="E916" s="28"/>
      <c r="F916" s="67"/>
      <c r="G916" s="67"/>
      <c r="H916" s="67"/>
      <c r="I916" s="67"/>
      <c r="J916" s="9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</row>
    <row r="917" spans="1:26" ht="16.5" x14ac:dyDescent="0.45">
      <c r="A917" s="67"/>
      <c r="B917" s="67"/>
      <c r="C917" s="67"/>
      <c r="D917" s="67"/>
      <c r="E917" s="28"/>
      <c r="F917" s="67"/>
      <c r="G917" s="67"/>
      <c r="H917" s="67"/>
      <c r="I917" s="67"/>
      <c r="J917" s="9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</row>
    <row r="918" spans="1:26" ht="16.5" x14ac:dyDescent="0.45">
      <c r="A918" s="67"/>
      <c r="B918" s="67"/>
      <c r="C918" s="67"/>
      <c r="D918" s="67"/>
      <c r="E918" s="28"/>
      <c r="F918" s="67"/>
      <c r="G918" s="67"/>
      <c r="H918" s="67"/>
      <c r="I918" s="67"/>
      <c r="J918" s="9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</row>
    <row r="919" spans="1:26" ht="16.5" x14ac:dyDescent="0.45">
      <c r="A919" s="67"/>
      <c r="B919" s="67"/>
      <c r="C919" s="67"/>
      <c r="D919" s="67"/>
      <c r="E919" s="28"/>
      <c r="F919" s="67"/>
      <c r="G919" s="67"/>
      <c r="H919" s="67"/>
      <c r="I919" s="67"/>
      <c r="J919" s="9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</row>
    <row r="920" spans="1:26" ht="16.5" x14ac:dyDescent="0.45">
      <c r="A920" s="67"/>
      <c r="B920" s="67"/>
      <c r="C920" s="67"/>
      <c r="D920" s="67"/>
      <c r="E920" s="28"/>
      <c r="F920" s="67"/>
      <c r="G920" s="67"/>
      <c r="H920" s="67"/>
      <c r="I920" s="67"/>
      <c r="J920" s="9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</row>
    <row r="921" spans="1:26" ht="16.5" x14ac:dyDescent="0.45">
      <c r="A921" s="67"/>
      <c r="B921" s="67"/>
      <c r="C921" s="67"/>
      <c r="D921" s="67"/>
      <c r="E921" s="28"/>
      <c r="F921" s="67"/>
      <c r="G921" s="67"/>
      <c r="H921" s="67"/>
      <c r="I921" s="67"/>
      <c r="J921" s="9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</row>
    <row r="922" spans="1:26" ht="16.5" x14ac:dyDescent="0.45">
      <c r="A922" s="67"/>
      <c r="B922" s="67"/>
      <c r="C922" s="67"/>
      <c r="D922" s="67"/>
      <c r="E922" s="28"/>
      <c r="F922" s="67"/>
      <c r="G922" s="67"/>
      <c r="H922" s="67"/>
      <c r="I922" s="67"/>
      <c r="J922" s="9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</row>
    <row r="923" spans="1:26" ht="16.5" x14ac:dyDescent="0.45">
      <c r="A923" s="67"/>
      <c r="B923" s="67"/>
      <c r="C923" s="67"/>
      <c r="D923" s="67"/>
      <c r="E923" s="28"/>
      <c r="F923" s="67"/>
      <c r="G923" s="67"/>
      <c r="H923" s="67"/>
      <c r="I923" s="67"/>
      <c r="J923" s="9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</row>
    <row r="924" spans="1:26" ht="16.5" x14ac:dyDescent="0.45">
      <c r="A924" s="67"/>
      <c r="B924" s="67"/>
      <c r="C924" s="67"/>
      <c r="D924" s="67"/>
      <c r="E924" s="28"/>
      <c r="F924" s="67"/>
      <c r="G924" s="67"/>
      <c r="H924" s="67"/>
      <c r="I924" s="67"/>
      <c r="J924" s="9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</row>
    <row r="925" spans="1:26" ht="16.5" x14ac:dyDescent="0.45">
      <c r="A925" s="67"/>
      <c r="B925" s="67"/>
      <c r="C925" s="67"/>
      <c r="D925" s="67"/>
      <c r="E925" s="28"/>
      <c r="F925" s="67"/>
      <c r="G925" s="67"/>
      <c r="H925" s="67"/>
      <c r="I925" s="67"/>
      <c r="J925" s="9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</row>
    <row r="926" spans="1:26" ht="16.5" x14ac:dyDescent="0.45">
      <c r="A926" s="67"/>
      <c r="B926" s="67"/>
      <c r="C926" s="67"/>
      <c r="D926" s="67"/>
      <c r="E926" s="28"/>
      <c r="F926" s="67"/>
      <c r="G926" s="67"/>
      <c r="H926" s="67"/>
      <c r="I926" s="67"/>
      <c r="J926" s="9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</row>
    <row r="927" spans="1:26" ht="16.5" x14ac:dyDescent="0.45">
      <c r="A927" s="67"/>
      <c r="B927" s="67"/>
      <c r="C927" s="67"/>
      <c r="D927" s="67"/>
      <c r="E927" s="28"/>
      <c r="F927" s="67"/>
      <c r="G927" s="67"/>
      <c r="H927" s="67"/>
      <c r="I927" s="67"/>
      <c r="J927" s="9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</row>
    <row r="928" spans="1:26" ht="16.5" x14ac:dyDescent="0.45">
      <c r="A928" s="67"/>
      <c r="B928" s="67"/>
      <c r="C928" s="67"/>
      <c r="D928" s="67"/>
      <c r="E928" s="28"/>
      <c r="F928" s="67"/>
      <c r="G928" s="67"/>
      <c r="H928" s="67"/>
      <c r="I928" s="67"/>
      <c r="J928" s="9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</row>
    <row r="929" spans="1:26" ht="16.5" x14ac:dyDescent="0.45">
      <c r="A929" s="67"/>
      <c r="B929" s="67"/>
      <c r="C929" s="67"/>
      <c r="D929" s="67"/>
      <c r="E929" s="28"/>
      <c r="F929" s="67"/>
      <c r="G929" s="67"/>
      <c r="H929" s="67"/>
      <c r="I929" s="67"/>
      <c r="J929" s="9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</row>
    <row r="930" spans="1:26" ht="16.5" x14ac:dyDescent="0.45">
      <c r="A930" s="67"/>
      <c r="B930" s="67"/>
      <c r="C930" s="67"/>
      <c r="D930" s="67"/>
      <c r="E930" s="28"/>
      <c r="F930" s="67"/>
      <c r="G930" s="67"/>
      <c r="H930" s="67"/>
      <c r="I930" s="67"/>
      <c r="J930" s="9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</row>
    <row r="931" spans="1:26" ht="16.5" x14ac:dyDescent="0.45">
      <c r="A931" s="67"/>
      <c r="B931" s="67"/>
      <c r="C931" s="67"/>
      <c r="D931" s="67"/>
      <c r="E931" s="28"/>
      <c r="F931" s="67"/>
      <c r="G931" s="67"/>
      <c r="H931" s="67"/>
      <c r="I931" s="67"/>
      <c r="J931" s="9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</row>
    <row r="932" spans="1:26" ht="16.5" x14ac:dyDescent="0.45">
      <c r="A932" s="67"/>
      <c r="B932" s="67"/>
      <c r="C932" s="67"/>
      <c r="D932" s="67"/>
      <c r="E932" s="28"/>
      <c r="F932" s="67"/>
      <c r="G932" s="67"/>
      <c r="H932" s="67"/>
      <c r="I932" s="67"/>
      <c r="J932" s="9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</row>
    <row r="933" spans="1:26" ht="16.5" x14ac:dyDescent="0.45">
      <c r="A933" s="67"/>
      <c r="B933" s="67"/>
      <c r="C933" s="67"/>
      <c r="D933" s="67"/>
      <c r="E933" s="28"/>
      <c r="F933" s="67"/>
      <c r="G933" s="67"/>
      <c r="H933" s="67"/>
      <c r="I933" s="67"/>
      <c r="J933" s="9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</row>
    <row r="934" spans="1:26" ht="16.5" x14ac:dyDescent="0.45">
      <c r="A934" s="67"/>
      <c r="B934" s="67"/>
      <c r="C934" s="67"/>
      <c r="D934" s="67"/>
      <c r="E934" s="28"/>
      <c r="F934" s="67"/>
      <c r="G934" s="67"/>
      <c r="H934" s="67"/>
      <c r="I934" s="67"/>
      <c r="J934" s="9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</row>
    <row r="935" spans="1:26" ht="16.5" x14ac:dyDescent="0.45">
      <c r="A935" s="67"/>
      <c r="B935" s="67"/>
      <c r="C935" s="67"/>
      <c r="D935" s="67"/>
      <c r="E935" s="28"/>
      <c r="F935" s="67"/>
      <c r="G935" s="67"/>
      <c r="H935" s="67"/>
      <c r="I935" s="67"/>
      <c r="J935" s="9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</row>
    <row r="936" spans="1:26" ht="16.5" x14ac:dyDescent="0.45">
      <c r="A936" s="67"/>
      <c r="B936" s="67"/>
      <c r="C936" s="67"/>
      <c r="D936" s="67"/>
      <c r="E936" s="28"/>
      <c r="F936" s="67"/>
      <c r="G936" s="67"/>
      <c r="H936" s="67"/>
      <c r="I936" s="67"/>
      <c r="J936" s="9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</row>
    <row r="937" spans="1:26" ht="16.5" x14ac:dyDescent="0.45">
      <c r="A937" s="67"/>
      <c r="B937" s="67"/>
      <c r="C937" s="67"/>
      <c r="D937" s="67"/>
      <c r="E937" s="28"/>
      <c r="F937" s="67"/>
      <c r="G937" s="67"/>
      <c r="H937" s="67"/>
      <c r="I937" s="67"/>
      <c r="J937" s="9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</row>
    <row r="938" spans="1:26" ht="16.5" x14ac:dyDescent="0.45">
      <c r="A938" s="67"/>
      <c r="B938" s="67"/>
      <c r="C938" s="67"/>
      <c r="D938" s="67"/>
      <c r="E938" s="28"/>
      <c r="F938" s="67"/>
      <c r="G938" s="67"/>
      <c r="H938" s="67"/>
      <c r="I938" s="67"/>
      <c r="J938" s="9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</row>
    <row r="939" spans="1:26" ht="16.5" x14ac:dyDescent="0.45">
      <c r="A939" s="67"/>
      <c r="B939" s="67"/>
      <c r="C939" s="67"/>
      <c r="D939" s="67"/>
      <c r="E939" s="28"/>
      <c r="F939" s="67"/>
      <c r="G939" s="67"/>
      <c r="H939" s="67"/>
      <c r="I939" s="67"/>
      <c r="J939" s="9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</row>
    <row r="940" spans="1:26" ht="16.5" x14ac:dyDescent="0.45">
      <c r="A940" s="67"/>
      <c r="B940" s="67"/>
      <c r="C940" s="67"/>
      <c r="D940" s="67"/>
      <c r="E940" s="28"/>
      <c r="F940" s="67"/>
      <c r="G940" s="67"/>
      <c r="H940" s="67"/>
      <c r="I940" s="67"/>
      <c r="J940" s="9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</row>
    <row r="941" spans="1:26" ht="16.5" x14ac:dyDescent="0.45">
      <c r="A941" s="67"/>
      <c r="B941" s="67"/>
      <c r="C941" s="67"/>
      <c r="D941" s="67"/>
      <c r="E941" s="28"/>
      <c r="F941" s="67"/>
      <c r="G941" s="67"/>
      <c r="H941" s="67"/>
      <c r="I941" s="67"/>
      <c r="J941" s="9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</row>
    <row r="942" spans="1:26" ht="16.5" x14ac:dyDescent="0.45">
      <c r="A942" s="67"/>
      <c r="B942" s="67"/>
      <c r="C942" s="67"/>
      <c r="D942" s="67"/>
      <c r="E942" s="28"/>
      <c r="F942" s="67"/>
      <c r="G942" s="67"/>
      <c r="H942" s="67"/>
      <c r="I942" s="67"/>
      <c r="J942" s="9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</row>
    <row r="943" spans="1:26" ht="16.5" x14ac:dyDescent="0.45">
      <c r="A943" s="67"/>
      <c r="B943" s="67"/>
      <c r="C943" s="67"/>
      <c r="D943" s="67"/>
      <c r="E943" s="28"/>
      <c r="F943" s="67"/>
      <c r="G943" s="67"/>
      <c r="H943" s="67"/>
      <c r="I943" s="67"/>
      <c r="J943" s="9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</row>
    <row r="944" spans="1:26" ht="16.5" x14ac:dyDescent="0.45">
      <c r="A944" s="67"/>
      <c r="B944" s="67"/>
      <c r="C944" s="67"/>
      <c r="D944" s="67"/>
      <c r="E944" s="28"/>
      <c r="F944" s="67"/>
      <c r="G944" s="67"/>
      <c r="H944" s="67"/>
      <c r="I944" s="67"/>
      <c r="J944" s="9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</row>
    <row r="945" spans="1:26" ht="16.5" x14ac:dyDescent="0.45">
      <c r="A945" s="67"/>
      <c r="B945" s="67"/>
      <c r="C945" s="67"/>
      <c r="D945" s="67"/>
      <c r="E945" s="28"/>
      <c r="F945" s="67"/>
      <c r="G945" s="67"/>
      <c r="H945" s="67"/>
      <c r="I945" s="67"/>
      <c r="J945" s="9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</row>
    <row r="946" spans="1:26" ht="16.5" x14ac:dyDescent="0.45">
      <c r="A946" s="67"/>
      <c r="B946" s="67"/>
      <c r="C946" s="67"/>
      <c r="D946" s="67"/>
      <c r="E946" s="28"/>
      <c r="F946" s="67"/>
      <c r="G946" s="67"/>
      <c r="H946" s="67"/>
      <c r="I946" s="67"/>
      <c r="J946" s="9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</row>
    <row r="947" spans="1:26" ht="16.5" x14ac:dyDescent="0.45">
      <c r="A947" s="67"/>
      <c r="B947" s="67"/>
      <c r="C947" s="67"/>
      <c r="D947" s="67"/>
      <c r="E947" s="28"/>
      <c r="F947" s="67"/>
      <c r="G947" s="67"/>
      <c r="H947" s="67"/>
      <c r="I947" s="67"/>
      <c r="J947" s="9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</row>
    <row r="948" spans="1:26" ht="16.5" x14ac:dyDescent="0.45">
      <c r="A948" s="67"/>
      <c r="B948" s="67"/>
      <c r="C948" s="67"/>
      <c r="D948" s="67"/>
      <c r="E948" s="28"/>
      <c r="F948" s="67"/>
      <c r="G948" s="67"/>
      <c r="H948" s="67"/>
      <c r="I948" s="67"/>
      <c r="J948" s="9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</row>
    <row r="949" spans="1:26" ht="16.5" x14ac:dyDescent="0.45">
      <c r="A949" s="67"/>
      <c r="B949" s="67"/>
      <c r="C949" s="67"/>
      <c r="D949" s="67"/>
      <c r="E949" s="28"/>
      <c r="F949" s="67"/>
      <c r="G949" s="67"/>
      <c r="H949" s="67"/>
      <c r="I949" s="67"/>
      <c r="J949" s="9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</row>
    <row r="950" spans="1:26" ht="16.5" x14ac:dyDescent="0.45">
      <c r="A950" s="67"/>
      <c r="B950" s="67"/>
      <c r="C950" s="67"/>
      <c r="D950" s="67"/>
      <c r="E950" s="28"/>
      <c r="F950" s="67"/>
      <c r="G950" s="67"/>
      <c r="H950" s="67"/>
      <c r="I950" s="67"/>
      <c r="J950" s="9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</row>
    <row r="951" spans="1:26" ht="16.5" x14ac:dyDescent="0.45">
      <c r="A951" s="67"/>
      <c r="B951" s="67"/>
      <c r="C951" s="67"/>
      <c r="D951" s="67"/>
      <c r="E951" s="28"/>
      <c r="F951" s="67"/>
      <c r="G951" s="67"/>
      <c r="H951" s="67"/>
      <c r="I951" s="67"/>
      <c r="J951" s="9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</row>
    <row r="952" spans="1:26" ht="16.5" x14ac:dyDescent="0.45">
      <c r="A952" s="67"/>
      <c r="B952" s="67"/>
      <c r="C952" s="67"/>
      <c r="D952" s="67"/>
      <c r="E952" s="28"/>
      <c r="F952" s="67"/>
      <c r="G952" s="67"/>
      <c r="H952" s="67"/>
      <c r="I952" s="67"/>
      <c r="J952" s="9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</row>
    <row r="953" spans="1:26" ht="16.5" x14ac:dyDescent="0.45">
      <c r="A953" s="67"/>
      <c r="B953" s="67"/>
      <c r="C953" s="67"/>
      <c r="D953" s="67"/>
      <c r="E953" s="28"/>
      <c r="F953" s="67"/>
      <c r="G953" s="67"/>
      <c r="H953" s="67"/>
      <c r="I953" s="67"/>
      <c r="J953" s="9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</row>
    <row r="954" spans="1:26" ht="16.5" x14ac:dyDescent="0.45">
      <c r="A954" s="67"/>
      <c r="B954" s="67"/>
      <c r="C954" s="67"/>
      <c r="D954" s="67"/>
      <c r="E954" s="28"/>
      <c r="F954" s="67"/>
      <c r="G954" s="67"/>
      <c r="H954" s="67"/>
      <c r="I954" s="67"/>
      <c r="J954" s="9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</row>
    <row r="955" spans="1:26" ht="16.5" x14ac:dyDescent="0.45">
      <c r="A955" s="67"/>
      <c r="B955" s="67"/>
      <c r="C955" s="67"/>
      <c r="D955" s="67"/>
      <c r="E955" s="28"/>
      <c r="F955" s="67"/>
      <c r="G955" s="67"/>
      <c r="H955" s="67"/>
      <c r="I955" s="67"/>
      <c r="J955" s="9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</row>
    <row r="956" spans="1:26" ht="16.5" x14ac:dyDescent="0.45">
      <c r="A956" s="67"/>
      <c r="B956" s="67"/>
      <c r="C956" s="67"/>
      <c r="D956" s="67"/>
      <c r="E956" s="28"/>
      <c r="F956" s="67"/>
      <c r="G956" s="67"/>
      <c r="H956" s="67"/>
      <c r="I956" s="67"/>
      <c r="J956" s="9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</row>
    <row r="957" spans="1:26" ht="16.5" x14ac:dyDescent="0.45">
      <c r="A957" s="67"/>
      <c r="B957" s="67"/>
      <c r="C957" s="67"/>
      <c r="D957" s="67"/>
      <c r="E957" s="28"/>
      <c r="F957" s="67"/>
      <c r="G957" s="67"/>
      <c r="H957" s="67"/>
      <c r="I957" s="67"/>
      <c r="J957" s="9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</row>
    <row r="958" spans="1:26" ht="16.5" x14ac:dyDescent="0.45">
      <c r="A958" s="67"/>
      <c r="B958" s="67"/>
      <c r="C958" s="67"/>
      <c r="D958" s="67"/>
      <c r="E958" s="28"/>
      <c r="F958" s="67"/>
      <c r="G958" s="67"/>
      <c r="H958" s="67"/>
      <c r="I958" s="67"/>
      <c r="J958" s="9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</row>
    <row r="959" spans="1:26" ht="16.5" x14ac:dyDescent="0.45">
      <c r="A959" s="67"/>
      <c r="B959" s="67"/>
      <c r="C959" s="67"/>
      <c r="D959" s="67"/>
      <c r="E959" s="28"/>
      <c r="F959" s="67"/>
      <c r="G959" s="67"/>
      <c r="H959" s="67"/>
      <c r="I959" s="67"/>
      <c r="J959" s="9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</row>
    <row r="960" spans="1:26" ht="16.5" x14ac:dyDescent="0.45">
      <c r="A960" s="67"/>
      <c r="B960" s="67"/>
      <c r="C960" s="67"/>
      <c r="D960" s="67"/>
      <c r="E960" s="28"/>
      <c r="F960" s="67"/>
      <c r="G960" s="67"/>
      <c r="H960" s="67"/>
      <c r="I960" s="67"/>
      <c r="J960" s="9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</row>
    <row r="961" spans="1:26" ht="16.5" x14ac:dyDescent="0.45">
      <c r="A961" s="67"/>
      <c r="B961" s="67"/>
      <c r="C961" s="67"/>
      <c r="D961" s="67"/>
      <c r="E961" s="28"/>
      <c r="F961" s="67"/>
      <c r="G961" s="67"/>
      <c r="H961" s="67"/>
      <c r="I961" s="67"/>
      <c r="J961" s="9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</row>
    <row r="962" spans="1:26" ht="16.5" x14ac:dyDescent="0.45">
      <c r="A962" s="67"/>
      <c r="B962" s="67"/>
      <c r="C962" s="67"/>
      <c r="D962" s="67"/>
      <c r="E962" s="28"/>
      <c r="F962" s="67"/>
      <c r="G962" s="67"/>
      <c r="H962" s="67"/>
      <c r="I962" s="67"/>
      <c r="J962" s="9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</row>
    <row r="963" spans="1:26" ht="16.5" x14ac:dyDescent="0.45">
      <c r="A963" s="67"/>
      <c r="B963" s="67"/>
      <c r="C963" s="67"/>
      <c r="D963" s="67"/>
      <c r="E963" s="28"/>
      <c r="F963" s="67"/>
      <c r="G963" s="67"/>
      <c r="H963" s="67"/>
      <c r="I963" s="67"/>
      <c r="J963" s="9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</row>
    <row r="964" spans="1:26" ht="16.5" x14ac:dyDescent="0.45">
      <c r="A964" s="67"/>
      <c r="B964" s="67"/>
      <c r="C964" s="67"/>
      <c r="D964" s="67"/>
      <c r="E964" s="28"/>
      <c r="F964" s="67"/>
      <c r="G964" s="67"/>
      <c r="H964" s="67"/>
      <c r="I964" s="67"/>
      <c r="J964" s="9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</row>
    <row r="965" spans="1:26" ht="16.5" x14ac:dyDescent="0.45">
      <c r="A965" s="67"/>
      <c r="B965" s="67"/>
      <c r="C965" s="67"/>
      <c r="D965" s="67"/>
      <c r="E965" s="28"/>
      <c r="F965" s="67"/>
      <c r="G965" s="67"/>
      <c r="H965" s="67"/>
      <c r="I965" s="67"/>
      <c r="J965" s="9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</row>
    <row r="966" spans="1:26" ht="16.5" x14ac:dyDescent="0.45">
      <c r="A966" s="67"/>
      <c r="B966" s="67"/>
      <c r="C966" s="67"/>
      <c r="D966" s="67"/>
      <c r="E966" s="28"/>
      <c r="F966" s="67"/>
      <c r="G966" s="67"/>
      <c r="H966" s="67"/>
      <c r="I966" s="67"/>
      <c r="J966" s="9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</row>
    <row r="967" spans="1:26" ht="16.5" x14ac:dyDescent="0.45">
      <c r="A967" s="67"/>
      <c r="B967" s="67"/>
      <c r="C967" s="67"/>
      <c r="D967" s="67"/>
      <c r="E967" s="28"/>
      <c r="F967" s="67"/>
      <c r="G967" s="67"/>
      <c r="H967" s="67"/>
      <c r="I967" s="67"/>
      <c r="J967" s="9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</row>
    <row r="968" spans="1:26" ht="16.5" x14ac:dyDescent="0.45">
      <c r="A968" s="67"/>
      <c r="B968" s="67"/>
      <c r="C968" s="67"/>
      <c r="D968" s="67"/>
      <c r="E968" s="28"/>
      <c r="F968" s="67"/>
      <c r="G968" s="67"/>
      <c r="H968" s="67"/>
      <c r="I968" s="67"/>
      <c r="J968" s="9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</row>
    <row r="969" spans="1:26" ht="16.5" x14ac:dyDescent="0.45">
      <c r="A969" s="67"/>
      <c r="B969" s="67"/>
      <c r="C969" s="67"/>
      <c r="D969" s="67"/>
      <c r="E969" s="28"/>
      <c r="F969" s="67"/>
      <c r="G969" s="67"/>
      <c r="H969" s="67"/>
      <c r="I969" s="67"/>
      <c r="J969" s="9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</row>
    <row r="970" spans="1:26" ht="16.5" x14ac:dyDescent="0.45">
      <c r="A970" s="67"/>
      <c r="B970" s="67"/>
      <c r="C970" s="67"/>
      <c r="D970" s="67"/>
      <c r="E970" s="28"/>
      <c r="F970" s="67"/>
      <c r="G970" s="67"/>
      <c r="H970" s="67"/>
      <c r="I970" s="67"/>
      <c r="J970" s="9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</row>
    <row r="971" spans="1:26" ht="16.5" x14ac:dyDescent="0.45">
      <c r="A971" s="67"/>
      <c r="B971" s="67"/>
      <c r="C971" s="67"/>
      <c r="D971" s="67"/>
      <c r="E971" s="28"/>
      <c r="F971" s="67"/>
      <c r="G971" s="67"/>
      <c r="H971" s="67"/>
      <c r="I971" s="67"/>
      <c r="J971" s="9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</row>
    <row r="972" spans="1:26" ht="16.5" x14ac:dyDescent="0.45">
      <c r="A972" s="67"/>
      <c r="B972" s="67"/>
      <c r="C972" s="67"/>
      <c r="D972" s="67"/>
      <c r="E972" s="28"/>
      <c r="F972" s="67"/>
      <c r="G972" s="67"/>
      <c r="H972" s="67"/>
      <c r="I972" s="67"/>
      <c r="J972" s="9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</row>
    <row r="973" spans="1:26" ht="16.5" x14ac:dyDescent="0.45">
      <c r="A973" s="67"/>
      <c r="B973" s="67"/>
      <c r="C973" s="67"/>
      <c r="D973" s="67"/>
      <c r="E973" s="28"/>
      <c r="F973" s="67"/>
      <c r="G973" s="67"/>
      <c r="H973" s="67"/>
      <c r="I973" s="67"/>
      <c r="J973" s="9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</row>
    <row r="974" spans="1:26" ht="16.5" x14ac:dyDescent="0.45">
      <c r="A974" s="67"/>
      <c r="B974" s="67"/>
      <c r="C974" s="67"/>
      <c r="D974" s="67"/>
      <c r="E974" s="28"/>
      <c r="F974" s="67"/>
      <c r="G974" s="67"/>
      <c r="H974" s="67"/>
      <c r="I974" s="67"/>
      <c r="J974" s="9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</row>
    <row r="975" spans="1:26" ht="16.5" x14ac:dyDescent="0.45">
      <c r="A975" s="67"/>
      <c r="B975" s="67"/>
      <c r="C975" s="67"/>
      <c r="D975" s="67"/>
      <c r="E975" s="28"/>
      <c r="F975" s="67"/>
      <c r="G975" s="67"/>
      <c r="H975" s="67"/>
      <c r="I975" s="67"/>
      <c r="J975" s="9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</row>
    <row r="976" spans="1:26" ht="16.5" x14ac:dyDescent="0.45">
      <c r="A976" s="67"/>
      <c r="B976" s="67"/>
      <c r="C976" s="67"/>
      <c r="D976" s="67"/>
      <c r="E976" s="28"/>
      <c r="F976" s="67"/>
      <c r="G976" s="67"/>
      <c r="H976" s="67"/>
      <c r="I976" s="67"/>
      <c r="J976" s="9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</row>
    <row r="977" spans="1:26" ht="16.5" x14ac:dyDescent="0.45">
      <c r="A977" s="67"/>
      <c r="B977" s="67"/>
      <c r="C977" s="67"/>
      <c r="D977" s="67"/>
      <c r="E977" s="28"/>
      <c r="F977" s="67"/>
      <c r="G977" s="67"/>
      <c r="H977" s="67"/>
      <c r="I977" s="67"/>
      <c r="J977" s="9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</row>
    <row r="978" spans="1:26" ht="16.5" x14ac:dyDescent="0.45">
      <c r="A978" s="67"/>
      <c r="B978" s="67"/>
      <c r="C978" s="67"/>
      <c r="D978" s="67"/>
      <c r="E978" s="28"/>
      <c r="F978" s="67"/>
      <c r="G978" s="67"/>
      <c r="H978" s="67"/>
      <c r="I978" s="67"/>
      <c r="J978" s="9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</row>
    <row r="979" spans="1:26" ht="16.5" x14ac:dyDescent="0.45">
      <c r="A979" s="67"/>
      <c r="B979" s="67"/>
      <c r="C979" s="67"/>
      <c r="D979" s="67"/>
      <c r="E979" s="28"/>
      <c r="F979" s="67"/>
      <c r="G979" s="67"/>
      <c r="H979" s="67"/>
      <c r="I979" s="67"/>
      <c r="J979" s="9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</row>
    <row r="980" spans="1:26" ht="16.5" x14ac:dyDescent="0.45">
      <c r="A980" s="67"/>
      <c r="B980" s="67"/>
      <c r="C980" s="67"/>
      <c r="D980" s="67"/>
      <c r="E980" s="28"/>
      <c r="F980" s="67"/>
      <c r="G980" s="67"/>
      <c r="H980" s="67"/>
      <c r="I980" s="67"/>
      <c r="J980" s="9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</row>
    <row r="981" spans="1:26" ht="16.5" x14ac:dyDescent="0.45">
      <c r="A981" s="67"/>
      <c r="B981" s="67"/>
      <c r="C981" s="67"/>
      <c r="D981" s="67"/>
      <c r="E981" s="28"/>
      <c r="F981" s="67"/>
      <c r="G981" s="67"/>
      <c r="H981" s="67"/>
      <c r="I981" s="67"/>
      <c r="J981" s="9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</row>
    <row r="982" spans="1:26" ht="16.5" x14ac:dyDescent="0.45">
      <c r="A982" s="67"/>
      <c r="B982" s="67"/>
      <c r="C982" s="67"/>
      <c r="D982" s="67"/>
      <c r="E982" s="28"/>
      <c r="F982" s="67"/>
      <c r="G982" s="67"/>
      <c r="H982" s="67"/>
      <c r="I982" s="67"/>
      <c r="J982" s="9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</row>
    <row r="983" spans="1:26" ht="16.5" x14ac:dyDescent="0.45">
      <c r="A983" s="67"/>
      <c r="B983" s="67"/>
      <c r="C983" s="67"/>
      <c r="D983" s="67"/>
      <c r="E983" s="28"/>
      <c r="F983" s="67"/>
      <c r="G983" s="67"/>
      <c r="H983" s="67"/>
      <c r="I983" s="67"/>
      <c r="J983" s="9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</row>
    <row r="984" spans="1:26" ht="16.5" x14ac:dyDescent="0.45">
      <c r="A984" s="67"/>
      <c r="B984" s="67"/>
      <c r="C984" s="67"/>
      <c r="D984" s="67"/>
      <c r="E984" s="28"/>
      <c r="F984" s="67"/>
      <c r="G984" s="67"/>
      <c r="H984" s="67"/>
      <c r="I984" s="67"/>
      <c r="J984" s="9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</row>
    <row r="985" spans="1:26" ht="16.5" x14ac:dyDescent="0.45">
      <c r="A985" s="67"/>
      <c r="B985" s="67"/>
      <c r="C985" s="67"/>
      <c r="D985" s="67"/>
      <c r="E985" s="28"/>
      <c r="F985" s="67"/>
      <c r="G985" s="67"/>
      <c r="H985" s="67"/>
      <c r="I985" s="67"/>
      <c r="J985" s="9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</row>
    <row r="986" spans="1:26" ht="16.5" x14ac:dyDescent="0.45">
      <c r="A986" s="67"/>
      <c r="B986" s="67"/>
      <c r="C986" s="67"/>
      <c r="D986" s="67"/>
      <c r="E986" s="28"/>
      <c r="F986" s="67"/>
      <c r="G986" s="67"/>
      <c r="H986" s="67"/>
      <c r="I986" s="67"/>
      <c r="J986" s="9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</row>
    <row r="987" spans="1:26" ht="16.5" x14ac:dyDescent="0.45">
      <c r="A987" s="67"/>
      <c r="B987" s="67"/>
      <c r="C987" s="67"/>
      <c r="D987" s="67"/>
      <c r="E987" s="28"/>
      <c r="F987" s="67"/>
      <c r="G987" s="67"/>
      <c r="H987" s="67"/>
      <c r="I987" s="67"/>
      <c r="J987" s="9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</row>
    <row r="988" spans="1:26" ht="16.5" x14ac:dyDescent="0.45">
      <c r="A988" s="67"/>
      <c r="B988" s="67"/>
      <c r="C988" s="67"/>
      <c r="D988" s="67"/>
      <c r="E988" s="28"/>
      <c r="F988" s="67"/>
      <c r="G988" s="67"/>
      <c r="H988" s="67"/>
      <c r="I988" s="67"/>
      <c r="J988" s="9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</row>
    <row r="989" spans="1:26" ht="16.5" x14ac:dyDescent="0.45">
      <c r="A989" s="67"/>
      <c r="B989" s="67"/>
      <c r="C989" s="67"/>
      <c r="D989" s="67"/>
      <c r="E989" s="28"/>
      <c r="F989" s="67"/>
      <c r="G989" s="67"/>
      <c r="H989" s="67"/>
      <c r="I989" s="67"/>
      <c r="J989" s="9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</row>
    <row r="990" spans="1:26" ht="16.5" x14ac:dyDescent="0.45">
      <c r="A990" s="67"/>
      <c r="B990" s="67"/>
      <c r="C990" s="67"/>
      <c r="D990" s="67"/>
      <c r="E990" s="28"/>
      <c r="F990" s="67"/>
      <c r="G990" s="67"/>
      <c r="H990" s="67"/>
      <c r="I990" s="67"/>
      <c r="J990" s="9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</row>
    <row r="991" spans="1:26" ht="16.5" x14ac:dyDescent="0.45">
      <c r="A991" s="67"/>
      <c r="B991" s="67"/>
      <c r="C991" s="67"/>
      <c r="D991" s="67"/>
      <c r="E991" s="28"/>
      <c r="F991" s="67"/>
      <c r="G991" s="67"/>
      <c r="H991" s="67"/>
      <c r="I991" s="67"/>
      <c r="J991" s="9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</row>
    <row r="992" spans="1:26" ht="16.5" x14ac:dyDescent="0.45">
      <c r="A992" s="67"/>
      <c r="B992" s="67"/>
      <c r="C992" s="67"/>
      <c r="D992" s="67"/>
      <c r="E992" s="28"/>
      <c r="F992" s="67"/>
      <c r="G992" s="67"/>
      <c r="H992" s="67"/>
      <c r="I992" s="67"/>
      <c r="J992" s="9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</row>
    <row r="993" spans="1:26" ht="16.5" x14ac:dyDescent="0.45">
      <c r="A993" s="67"/>
      <c r="B993" s="67"/>
      <c r="C993" s="67"/>
      <c r="D993" s="67"/>
      <c r="E993" s="28"/>
      <c r="F993" s="67"/>
      <c r="G993" s="67"/>
      <c r="H993" s="67"/>
      <c r="I993" s="67"/>
      <c r="J993" s="9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</row>
    <row r="994" spans="1:26" ht="16.5" x14ac:dyDescent="0.45">
      <c r="A994" s="67"/>
      <c r="B994" s="67"/>
      <c r="C994" s="67"/>
      <c r="D994" s="67"/>
      <c r="E994" s="28"/>
      <c r="F994" s="67"/>
      <c r="G994" s="67"/>
      <c r="H994" s="67"/>
      <c r="I994" s="67"/>
      <c r="J994" s="9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</row>
    <row r="995" spans="1:26" ht="16.5" x14ac:dyDescent="0.45">
      <c r="A995" s="67"/>
      <c r="B995" s="67"/>
      <c r="C995" s="67"/>
      <c r="D995" s="67"/>
      <c r="E995" s="28"/>
      <c r="F995" s="67"/>
      <c r="G995" s="67"/>
      <c r="H995" s="67"/>
      <c r="I995" s="67"/>
      <c r="J995" s="9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</row>
    <row r="996" spans="1:26" ht="16.5" x14ac:dyDescent="0.45">
      <c r="A996" s="67"/>
      <c r="B996" s="67"/>
      <c r="C996" s="67"/>
      <c r="D996" s="67"/>
      <c r="E996" s="28"/>
      <c r="F996" s="67"/>
      <c r="G996" s="67"/>
      <c r="H996" s="67"/>
      <c r="I996" s="67"/>
      <c r="J996" s="9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</row>
    <row r="997" spans="1:26" ht="16.5" x14ac:dyDescent="0.45">
      <c r="A997" s="67"/>
      <c r="B997" s="67"/>
      <c r="C997" s="67"/>
      <c r="D997" s="67"/>
      <c r="E997" s="28"/>
      <c r="F997" s="67"/>
      <c r="G997" s="67"/>
      <c r="H997" s="67"/>
      <c r="I997" s="67"/>
      <c r="J997" s="9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</row>
    <row r="998" spans="1:26" ht="16.5" x14ac:dyDescent="0.45">
      <c r="A998" s="67"/>
      <c r="B998" s="67"/>
      <c r="C998" s="67"/>
      <c r="D998" s="67"/>
      <c r="E998" s="28"/>
      <c r="F998" s="67"/>
      <c r="G998" s="67"/>
      <c r="H998" s="67"/>
      <c r="I998" s="67"/>
      <c r="J998" s="9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</row>
    <row r="999" spans="1:26" ht="16.5" x14ac:dyDescent="0.45">
      <c r="A999" s="67"/>
      <c r="B999" s="67"/>
      <c r="C999" s="67"/>
      <c r="D999" s="67"/>
      <c r="E999" s="28"/>
      <c r="F999" s="67"/>
      <c r="G999" s="67"/>
      <c r="H999" s="67"/>
      <c r="I999" s="67"/>
      <c r="J999" s="9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</row>
    <row r="1000" spans="1:26" ht="16.5" x14ac:dyDescent="0.45">
      <c r="A1000" s="67"/>
      <c r="B1000" s="67"/>
      <c r="C1000" s="67"/>
      <c r="D1000" s="67"/>
      <c r="E1000" s="28"/>
      <c r="F1000" s="67"/>
      <c r="G1000" s="67"/>
      <c r="H1000" s="67"/>
      <c r="I1000" s="67"/>
      <c r="J1000" s="9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</row>
    <row r="1001" spans="1:26" ht="16.5" x14ac:dyDescent="0.45">
      <c r="A1001" s="67"/>
      <c r="B1001" s="67"/>
      <c r="C1001" s="67"/>
      <c r="D1001" s="67"/>
      <c r="E1001" s="28"/>
      <c r="F1001" s="67"/>
      <c r="G1001" s="67"/>
      <c r="H1001" s="67"/>
      <c r="I1001" s="67"/>
      <c r="J1001" s="9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  <c r="W1001" s="67"/>
      <c r="X1001" s="67"/>
      <c r="Y1001" s="67"/>
      <c r="Z1001" s="67"/>
    </row>
    <row r="1002" spans="1:26" ht="16.5" x14ac:dyDescent="0.45">
      <c r="A1002" s="67"/>
      <c r="B1002" s="67"/>
      <c r="C1002" s="67"/>
      <c r="D1002" s="67"/>
      <c r="E1002" s="28"/>
      <c r="F1002" s="67"/>
      <c r="G1002" s="67"/>
      <c r="H1002" s="67"/>
      <c r="I1002" s="67"/>
      <c r="J1002" s="97"/>
      <c r="K1002" s="67"/>
      <c r="L1002" s="67"/>
      <c r="M1002" s="67"/>
      <c r="N1002" s="67"/>
      <c r="O1002" s="67"/>
      <c r="P1002" s="67"/>
      <c r="Q1002" s="67"/>
      <c r="R1002" s="67"/>
      <c r="S1002" s="67"/>
      <c r="T1002" s="67"/>
      <c r="U1002" s="67"/>
      <c r="V1002" s="67"/>
      <c r="W1002" s="67"/>
      <c r="X1002" s="67"/>
      <c r="Y1002" s="67"/>
      <c r="Z1002" s="67"/>
    </row>
    <row r="1003" spans="1:26" ht="16.5" x14ac:dyDescent="0.45">
      <c r="A1003" s="67"/>
      <c r="B1003" s="67"/>
      <c r="C1003" s="67"/>
      <c r="D1003" s="67"/>
      <c r="E1003" s="28"/>
      <c r="F1003" s="67"/>
      <c r="G1003" s="67"/>
      <c r="H1003" s="67"/>
      <c r="I1003" s="67"/>
      <c r="J1003" s="97"/>
      <c r="K1003" s="67"/>
      <c r="L1003" s="67"/>
      <c r="M1003" s="67"/>
      <c r="N1003" s="67"/>
      <c r="O1003" s="67"/>
      <c r="P1003" s="67"/>
      <c r="Q1003" s="67"/>
      <c r="R1003" s="67"/>
      <c r="S1003" s="67"/>
      <c r="T1003" s="67"/>
      <c r="U1003" s="67"/>
      <c r="V1003" s="67"/>
      <c r="W1003" s="67"/>
      <c r="X1003" s="67"/>
      <c r="Y1003" s="67"/>
      <c r="Z1003" s="67"/>
    </row>
    <row r="1004" spans="1:26" ht="16.5" x14ac:dyDescent="0.45">
      <c r="A1004" s="67"/>
      <c r="B1004" s="67"/>
      <c r="C1004" s="67"/>
      <c r="D1004" s="67"/>
      <c r="E1004" s="28"/>
      <c r="F1004" s="67"/>
      <c r="G1004" s="67"/>
      <c r="H1004" s="67"/>
      <c r="I1004" s="67"/>
      <c r="J1004" s="97"/>
      <c r="K1004" s="67"/>
      <c r="L1004" s="67"/>
      <c r="M1004" s="67"/>
      <c r="N1004" s="67"/>
      <c r="O1004" s="67"/>
      <c r="P1004" s="67"/>
      <c r="Q1004" s="67"/>
      <c r="R1004" s="67"/>
      <c r="S1004" s="67"/>
      <c r="T1004" s="67"/>
      <c r="U1004" s="67"/>
      <c r="V1004" s="67"/>
      <c r="W1004" s="67"/>
      <c r="X1004" s="67"/>
      <c r="Y1004" s="67"/>
      <c r="Z1004" s="67"/>
    </row>
    <row r="1005" spans="1:26" ht="16.5" x14ac:dyDescent="0.45">
      <c r="A1005" s="67"/>
      <c r="B1005" s="67"/>
      <c r="C1005" s="67"/>
      <c r="D1005" s="67"/>
      <c r="E1005" s="28"/>
      <c r="F1005" s="67"/>
      <c r="G1005" s="67"/>
      <c r="H1005" s="67"/>
      <c r="I1005" s="67"/>
      <c r="J1005" s="97"/>
      <c r="K1005" s="67"/>
      <c r="L1005" s="67"/>
      <c r="M1005" s="67"/>
      <c r="N1005" s="67"/>
      <c r="O1005" s="67"/>
      <c r="P1005" s="67"/>
      <c r="Q1005" s="67"/>
      <c r="R1005" s="67"/>
      <c r="S1005" s="67"/>
      <c r="T1005" s="67"/>
      <c r="U1005" s="67"/>
      <c r="V1005" s="67"/>
      <c r="W1005" s="67"/>
      <c r="X1005" s="67"/>
      <c r="Y1005" s="67"/>
      <c r="Z1005" s="67"/>
    </row>
    <row r="1006" spans="1:26" ht="16.5" x14ac:dyDescent="0.45">
      <c r="A1006" s="67"/>
      <c r="B1006" s="67"/>
      <c r="C1006" s="67"/>
      <c r="D1006" s="67"/>
      <c r="E1006" s="28"/>
      <c r="F1006" s="67"/>
      <c r="G1006" s="67"/>
      <c r="H1006" s="67"/>
      <c r="I1006" s="67"/>
      <c r="J1006" s="97"/>
      <c r="K1006" s="67"/>
      <c r="L1006" s="67"/>
      <c r="M1006" s="67"/>
      <c r="N1006" s="67"/>
      <c r="O1006" s="67"/>
      <c r="P1006" s="67"/>
      <c r="Q1006" s="67"/>
      <c r="R1006" s="67"/>
      <c r="S1006" s="67"/>
      <c r="T1006" s="67"/>
      <c r="U1006" s="67"/>
      <c r="V1006" s="67"/>
      <c r="W1006" s="67"/>
      <c r="X1006" s="67"/>
      <c r="Y1006" s="67"/>
      <c r="Z1006" s="67"/>
    </row>
    <row r="1007" spans="1:26" ht="16.5" x14ac:dyDescent="0.45">
      <c r="A1007" s="67"/>
      <c r="B1007" s="67"/>
      <c r="C1007" s="67"/>
      <c r="D1007" s="67"/>
      <c r="E1007" s="28"/>
      <c r="F1007" s="67"/>
      <c r="G1007" s="67"/>
      <c r="H1007" s="67"/>
      <c r="I1007" s="67"/>
      <c r="J1007" s="97"/>
      <c r="K1007" s="67"/>
      <c r="L1007" s="67"/>
      <c r="M1007" s="67"/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X1007" s="67"/>
      <c r="Y1007" s="67"/>
      <c r="Z1007" s="67"/>
    </row>
    <row r="1008" spans="1:26" ht="16.5" x14ac:dyDescent="0.45">
      <c r="A1008" s="67"/>
      <c r="B1008" s="67"/>
      <c r="C1008" s="67"/>
      <c r="D1008" s="67"/>
      <c r="E1008" s="28"/>
      <c r="F1008" s="67"/>
      <c r="G1008" s="67"/>
      <c r="H1008" s="67"/>
      <c r="I1008" s="67"/>
      <c r="J1008" s="97"/>
      <c r="K1008" s="67"/>
      <c r="L1008" s="67"/>
      <c r="M1008" s="67"/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X1008" s="67"/>
      <c r="Y1008" s="67"/>
      <c r="Z1008" s="67"/>
    </row>
    <row r="1009" spans="1:26" ht="16.5" x14ac:dyDescent="0.45">
      <c r="A1009" s="67"/>
      <c r="B1009" s="67"/>
      <c r="C1009" s="67"/>
      <c r="D1009" s="67"/>
      <c r="E1009" s="28"/>
      <c r="F1009" s="67"/>
      <c r="G1009" s="67"/>
      <c r="H1009" s="67"/>
      <c r="I1009" s="67"/>
      <c r="J1009" s="97"/>
      <c r="K1009" s="67"/>
      <c r="L1009" s="67"/>
      <c r="M1009" s="67"/>
      <c r="N1009" s="67"/>
      <c r="O1009" s="67"/>
      <c r="P1009" s="67"/>
      <c r="Q1009" s="67"/>
      <c r="R1009" s="67"/>
      <c r="S1009" s="67"/>
      <c r="T1009" s="67"/>
      <c r="U1009" s="67"/>
      <c r="V1009" s="67"/>
      <c r="W1009" s="67"/>
      <c r="X1009" s="67"/>
      <c r="Y1009" s="67"/>
      <c r="Z1009" s="67"/>
    </row>
    <row r="1010" spans="1:26" ht="16.5" x14ac:dyDescent="0.45">
      <c r="A1010" s="67"/>
      <c r="B1010" s="67"/>
      <c r="C1010" s="67"/>
      <c r="D1010" s="67"/>
      <c r="E1010" s="28"/>
      <c r="F1010" s="67"/>
      <c r="G1010" s="67"/>
      <c r="H1010" s="67"/>
      <c r="I1010" s="67"/>
      <c r="J1010" s="97"/>
      <c r="K1010" s="67"/>
      <c r="L1010" s="67"/>
      <c r="M1010" s="67"/>
      <c r="N1010" s="67"/>
      <c r="O1010" s="67"/>
      <c r="P1010" s="67"/>
      <c r="Q1010" s="67"/>
      <c r="R1010" s="67"/>
      <c r="S1010" s="67"/>
      <c r="T1010" s="67"/>
      <c r="U1010" s="67"/>
      <c r="V1010" s="67"/>
      <c r="W1010" s="67"/>
      <c r="X1010" s="67"/>
      <c r="Y1010" s="67"/>
      <c r="Z1010" s="67"/>
    </row>
    <row r="1011" spans="1:26" ht="16.5" x14ac:dyDescent="0.45">
      <c r="A1011" s="67"/>
      <c r="B1011" s="67"/>
      <c r="C1011" s="67"/>
      <c r="D1011" s="67"/>
      <c r="E1011" s="28"/>
      <c r="F1011" s="67"/>
      <c r="G1011" s="67"/>
      <c r="H1011" s="67"/>
      <c r="I1011" s="67"/>
      <c r="J1011" s="97"/>
      <c r="K1011" s="67"/>
      <c r="L1011" s="67"/>
      <c r="M1011" s="67"/>
      <c r="N1011" s="67"/>
      <c r="O1011" s="67"/>
      <c r="P1011" s="67"/>
      <c r="Q1011" s="67"/>
      <c r="R1011" s="67"/>
      <c r="S1011" s="67"/>
      <c r="T1011" s="67"/>
      <c r="U1011" s="67"/>
      <c r="V1011" s="67"/>
      <c r="W1011" s="67"/>
      <c r="X1011" s="67"/>
      <c r="Y1011" s="67"/>
      <c r="Z1011" s="67"/>
    </row>
    <row r="1012" spans="1:26" ht="16.5" x14ac:dyDescent="0.45">
      <c r="A1012" s="67"/>
      <c r="B1012" s="67"/>
      <c r="C1012" s="67"/>
      <c r="D1012" s="67"/>
      <c r="E1012" s="28"/>
      <c r="F1012" s="67"/>
      <c r="G1012" s="67"/>
      <c r="H1012" s="67"/>
      <c r="I1012" s="67"/>
      <c r="J1012" s="97"/>
      <c r="K1012" s="67"/>
      <c r="L1012" s="67"/>
      <c r="M1012" s="67"/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X1012" s="67"/>
      <c r="Y1012" s="67"/>
      <c r="Z1012" s="67"/>
    </row>
    <row r="1013" spans="1:26" ht="16.5" x14ac:dyDescent="0.45">
      <c r="A1013" s="67"/>
      <c r="B1013" s="67"/>
      <c r="C1013" s="67"/>
      <c r="D1013" s="67"/>
      <c r="E1013" s="28"/>
      <c r="F1013" s="67"/>
      <c r="G1013" s="67"/>
      <c r="H1013" s="67"/>
      <c r="I1013" s="67"/>
      <c r="J1013" s="97"/>
      <c r="K1013" s="67"/>
      <c r="L1013" s="67"/>
      <c r="M1013" s="67"/>
      <c r="N1013" s="67"/>
      <c r="O1013" s="67"/>
      <c r="P1013" s="67"/>
      <c r="Q1013" s="67"/>
      <c r="R1013" s="67"/>
      <c r="S1013" s="67"/>
      <c r="T1013" s="67"/>
      <c r="U1013" s="67"/>
      <c r="V1013" s="67"/>
      <c r="W1013" s="67"/>
      <c r="X1013" s="67"/>
      <c r="Y1013" s="67"/>
      <c r="Z1013" s="67"/>
    </row>
    <row r="1014" spans="1:26" ht="16.5" x14ac:dyDescent="0.45">
      <c r="A1014" s="67"/>
      <c r="B1014" s="67"/>
      <c r="C1014" s="67"/>
      <c r="D1014" s="67"/>
      <c r="E1014" s="28"/>
      <c r="F1014" s="67"/>
      <c r="G1014" s="67"/>
      <c r="H1014" s="67"/>
      <c r="I1014" s="67"/>
      <c r="J1014" s="97"/>
      <c r="K1014" s="67"/>
      <c r="L1014" s="67"/>
      <c r="M1014" s="67"/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X1014" s="67"/>
      <c r="Y1014" s="67"/>
      <c r="Z1014" s="67"/>
    </row>
    <row r="1015" spans="1:26" ht="16.5" x14ac:dyDescent="0.45">
      <c r="A1015" s="67"/>
      <c r="B1015" s="67"/>
      <c r="C1015" s="67"/>
      <c r="D1015" s="67"/>
      <c r="E1015" s="28"/>
      <c r="F1015" s="67"/>
      <c r="G1015" s="67"/>
      <c r="H1015" s="67"/>
      <c r="I1015" s="67"/>
      <c r="J1015" s="97"/>
      <c r="K1015" s="67"/>
      <c r="L1015" s="67"/>
      <c r="M1015" s="67"/>
      <c r="N1015" s="67"/>
      <c r="O1015" s="67"/>
      <c r="P1015" s="67"/>
      <c r="Q1015" s="67"/>
      <c r="R1015" s="67"/>
      <c r="S1015" s="67"/>
      <c r="T1015" s="67"/>
      <c r="U1015" s="67"/>
      <c r="V1015" s="67"/>
      <c r="W1015" s="67"/>
      <c r="X1015" s="67"/>
      <c r="Y1015" s="67"/>
      <c r="Z1015" s="67"/>
    </row>
    <row r="1016" spans="1:26" ht="16.5" x14ac:dyDescent="0.45">
      <c r="A1016" s="67"/>
      <c r="B1016" s="67"/>
      <c r="C1016" s="67"/>
      <c r="D1016" s="67"/>
      <c r="E1016" s="28"/>
      <c r="F1016" s="67"/>
      <c r="G1016" s="67"/>
      <c r="H1016" s="67"/>
      <c r="I1016" s="67"/>
      <c r="J1016" s="97"/>
      <c r="K1016" s="67"/>
      <c r="L1016" s="67"/>
      <c r="M1016" s="67"/>
      <c r="N1016" s="67"/>
      <c r="O1016" s="67"/>
      <c r="P1016" s="67"/>
      <c r="Q1016" s="67"/>
      <c r="R1016" s="67"/>
      <c r="S1016" s="67"/>
      <c r="T1016" s="67"/>
      <c r="U1016" s="67"/>
      <c r="V1016" s="67"/>
      <c r="W1016" s="67"/>
      <c r="X1016" s="67"/>
      <c r="Y1016" s="67"/>
      <c r="Z1016" s="67"/>
    </row>
    <row r="1017" spans="1:26" ht="16.5" x14ac:dyDescent="0.45">
      <c r="A1017" s="67"/>
      <c r="B1017" s="67"/>
      <c r="C1017" s="67"/>
      <c r="D1017" s="67"/>
      <c r="E1017" s="28"/>
      <c r="F1017" s="67"/>
      <c r="G1017" s="67"/>
      <c r="H1017" s="67"/>
      <c r="I1017" s="67"/>
      <c r="J1017" s="97"/>
      <c r="K1017" s="67"/>
      <c r="L1017" s="67"/>
      <c r="M1017" s="67"/>
      <c r="N1017" s="67"/>
      <c r="O1017" s="67"/>
      <c r="P1017" s="67"/>
      <c r="Q1017" s="67"/>
      <c r="R1017" s="67"/>
      <c r="S1017" s="67"/>
      <c r="T1017" s="67"/>
      <c r="U1017" s="67"/>
      <c r="V1017" s="67"/>
      <c r="W1017" s="67"/>
      <c r="X1017" s="67"/>
      <c r="Y1017" s="67"/>
      <c r="Z1017" s="67"/>
    </row>
    <row r="1018" spans="1:26" ht="16.5" x14ac:dyDescent="0.45">
      <c r="A1018" s="67"/>
      <c r="B1018" s="67"/>
      <c r="C1018" s="67"/>
      <c r="D1018" s="67"/>
      <c r="E1018" s="28"/>
      <c r="F1018" s="67"/>
      <c r="G1018" s="67"/>
      <c r="H1018" s="67"/>
      <c r="I1018" s="67"/>
      <c r="J1018" s="97"/>
      <c r="K1018" s="67"/>
      <c r="L1018" s="67"/>
      <c r="M1018" s="67"/>
      <c r="N1018" s="67"/>
      <c r="O1018" s="67"/>
      <c r="P1018" s="67"/>
      <c r="Q1018" s="67"/>
      <c r="R1018" s="67"/>
      <c r="S1018" s="67"/>
      <c r="T1018" s="67"/>
      <c r="U1018" s="67"/>
      <c r="V1018" s="67"/>
      <c r="W1018" s="67"/>
      <c r="X1018" s="67"/>
      <c r="Y1018" s="67"/>
      <c r="Z1018" s="67"/>
    </row>
    <row r="1019" spans="1:26" ht="16.5" x14ac:dyDescent="0.45">
      <c r="A1019" s="67"/>
      <c r="B1019" s="67"/>
      <c r="C1019" s="67"/>
      <c r="D1019" s="67"/>
      <c r="E1019" s="28"/>
      <c r="F1019" s="67"/>
      <c r="G1019" s="67"/>
      <c r="H1019" s="67"/>
      <c r="I1019" s="67"/>
      <c r="J1019" s="97"/>
      <c r="K1019" s="67"/>
      <c r="L1019" s="67"/>
      <c r="M1019" s="67"/>
      <c r="N1019" s="67"/>
      <c r="O1019" s="67"/>
      <c r="P1019" s="67"/>
      <c r="Q1019" s="67"/>
      <c r="R1019" s="67"/>
      <c r="S1019" s="67"/>
      <c r="T1019" s="67"/>
      <c r="U1019" s="67"/>
      <c r="V1019" s="67"/>
      <c r="W1019" s="67"/>
      <c r="X1019" s="67"/>
      <c r="Y1019" s="67"/>
      <c r="Z1019" s="67"/>
    </row>
    <row r="1020" spans="1:26" ht="16.5" x14ac:dyDescent="0.45">
      <c r="A1020" s="67"/>
      <c r="B1020" s="67"/>
      <c r="C1020" s="67"/>
      <c r="D1020" s="67"/>
      <c r="E1020" s="28"/>
      <c r="F1020" s="67"/>
      <c r="G1020" s="67"/>
      <c r="H1020" s="67"/>
      <c r="I1020" s="67"/>
      <c r="J1020" s="97"/>
      <c r="K1020" s="67"/>
      <c r="L1020" s="67"/>
      <c r="M1020" s="67"/>
      <c r="N1020" s="67"/>
      <c r="O1020" s="67"/>
      <c r="P1020" s="67"/>
      <c r="Q1020" s="67"/>
      <c r="R1020" s="67"/>
      <c r="S1020" s="67"/>
      <c r="T1020" s="67"/>
      <c r="U1020" s="67"/>
      <c r="V1020" s="67"/>
      <c r="W1020" s="67"/>
      <c r="X1020" s="67"/>
      <c r="Y1020" s="67"/>
      <c r="Z1020" s="67"/>
    </row>
    <row r="1021" spans="1:26" ht="16.5" x14ac:dyDescent="0.45">
      <c r="A1021" s="67"/>
      <c r="B1021" s="67"/>
      <c r="C1021" s="67"/>
      <c r="D1021" s="67"/>
      <c r="E1021" s="28"/>
      <c r="F1021" s="67"/>
      <c r="G1021" s="67"/>
      <c r="H1021" s="67"/>
      <c r="I1021" s="67"/>
      <c r="J1021" s="97"/>
      <c r="K1021" s="67"/>
      <c r="L1021" s="67"/>
      <c r="M1021" s="67"/>
      <c r="N1021" s="67"/>
      <c r="O1021" s="67"/>
      <c r="P1021" s="67"/>
      <c r="Q1021" s="67"/>
      <c r="R1021" s="67"/>
      <c r="S1021" s="67"/>
      <c r="T1021" s="67"/>
      <c r="U1021" s="67"/>
      <c r="V1021" s="67"/>
      <c r="W1021" s="67"/>
      <c r="X1021" s="67"/>
      <c r="Y1021" s="67"/>
      <c r="Z1021" s="67"/>
    </row>
    <row r="1022" spans="1:26" ht="16.5" x14ac:dyDescent="0.45">
      <c r="A1022" s="67"/>
      <c r="B1022" s="67"/>
      <c r="C1022" s="67"/>
      <c r="D1022" s="67"/>
      <c r="E1022" s="28"/>
      <c r="F1022" s="67"/>
      <c r="G1022" s="67"/>
      <c r="H1022" s="67"/>
      <c r="I1022" s="67"/>
      <c r="J1022" s="97"/>
      <c r="K1022" s="67"/>
      <c r="L1022" s="67"/>
      <c r="M1022" s="67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X1022" s="67"/>
      <c r="Y1022" s="67"/>
      <c r="Z1022" s="67"/>
    </row>
    <row r="1023" spans="1:26" ht="16.5" x14ac:dyDescent="0.45">
      <c r="A1023" s="67"/>
      <c r="B1023" s="67"/>
      <c r="C1023" s="67"/>
      <c r="D1023" s="67"/>
      <c r="E1023" s="28"/>
      <c r="F1023" s="67"/>
      <c r="G1023" s="67"/>
      <c r="H1023" s="67"/>
      <c r="I1023" s="67"/>
      <c r="J1023" s="97"/>
      <c r="K1023" s="67"/>
      <c r="L1023" s="67"/>
      <c r="M1023" s="67"/>
      <c r="N1023" s="67"/>
      <c r="O1023" s="67"/>
      <c r="P1023" s="67"/>
      <c r="Q1023" s="67"/>
      <c r="R1023" s="67"/>
      <c r="S1023" s="67"/>
      <c r="T1023" s="67"/>
      <c r="U1023" s="67"/>
      <c r="V1023" s="67"/>
      <c r="W1023" s="67"/>
      <c r="X1023" s="67"/>
      <c r="Y1023" s="67"/>
      <c r="Z1023" s="67"/>
    </row>
    <row r="1024" spans="1:26" ht="16.5" x14ac:dyDescent="0.45">
      <c r="A1024" s="67"/>
      <c r="B1024" s="67"/>
      <c r="C1024" s="67"/>
      <c r="D1024" s="67"/>
      <c r="E1024" s="28"/>
      <c r="F1024" s="67"/>
      <c r="G1024" s="67"/>
      <c r="H1024" s="67"/>
      <c r="I1024" s="67"/>
      <c r="J1024" s="97"/>
      <c r="K1024" s="67"/>
      <c r="L1024" s="67"/>
      <c r="M1024" s="67"/>
      <c r="N1024" s="67"/>
      <c r="O1024" s="67"/>
      <c r="P1024" s="67"/>
      <c r="Q1024" s="67"/>
      <c r="R1024" s="67"/>
      <c r="S1024" s="67"/>
      <c r="T1024" s="67"/>
      <c r="U1024" s="67"/>
      <c r="V1024" s="67"/>
      <c r="W1024" s="67"/>
      <c r="X1024" s="67"/>
      <c r="Y1024" s="67"/>
      <c r="Z1024" s="67"/>
    </row>
    <row r="1025" spans="1:26" ht="16.5" x14ac:dyDescent="0.45">
      <c r="A1025" s="67"/>
      <c r="B1025" s="67"/>
      <c r="C1025" s="67"/>
      <c r="D1025" s="67"/>
      <c r="E1025" s="28"/>
      <c r="F1025" s="67"/>
      <c r="G1025" s="67"/>
      <c r="H1025" s="67"/>
      <c r="I1025" s="67"/>
      <c r="J1025" s="97"/>
      <c r="K1025" s="67"/>
      <c r="L1025" s="67"/>
      <c r="M1025" s="67"/>
      <c r="N1025" s="67"/>
      <c r="O1025" s="67"/>
      <c r="P1025" s="67"/>
      <c r="Q1025" s="67"/>
      <c r="R1025" s="67"/>
      <c r="S1025" s="67"/>
      <c r="T1025" s="67"/>
      <c r="U1025" s="67"/>
      <c r="V1025" s="67"/>
      <c r="W1025" s="67"/>
      <c r="X1025" s="67"/>
      <c r="Y1025" s="67"/>
      <c r="Z1025" s="67"/>
    </row>
    <row r="1026" spans="1:26" ht="16.5" x14ac:dyDescent="0.45">
      <c r="A1026" s="67"/>
      <c r="B1026" s="67"/>
      <c r="C1026" s="67"/>
      <c r="D1026" s="67"/>
      <c r="E1026" s="28"/>
      <c r="F1026" s="67"/>
      <c r="G1026" s="67"/>
      <c r="H1026" s="67"/>
      <c r="I1026" s="67"/>
      <c r="J1026" s="97"/>
      <c r="K1026" s="67"/>
      <c r="L1026" s="67"/>
      <c r="M1026" s="67"/>
      <c r="N1026" s="67"/>
      <c r="O1026" s="67"/>
      <c r="P1026" s="67"/>
      <c r="Q1026" s="67"/>
      <c r="R1026" s="67"/>
      <c r="S1026" s="67"/>
      <c r="T1026" s="67"/>
      <c r="U1026" s="67"/>
      <c r="V1026" s="67"/>
      <c r="W1026" s="67"/>
      <c r="X1026" s="67"/>
      <c r="Y1026" s="67"/>
      <c r="Z1026" s="67"/>
    </row>
    <row r="1027" spans="1:26" ht="16.5" x14ac:dyDescent="0.45">
      <c r="A1027" s="67"/>
      <c r="B1027" s="67"/>
      <c r="C1027" s="67"/>
      <c r="D1027" s="67"/>
      <c r="E1027" s="28"/>
      <c r="F1027" s="67"/>
      <c r="G1027" s="67"/>
      <c r="H1027" s="67"/>
      <c r="I1027" s="67"/>
      <c r="J1027" s="97"/>
      <c r="K1027" s="67"/>
      <c r="L1027" s="67"/>
      <c r="M1027" s="67"/>
      <c r="N1027" s="67"/>
      <c r="O1027" s="67"/>
      <c r="P1027" s="67"/>
      <c r="Q1027" s="67"/>
      <c r="R1027" s="67"/>
      <c r="S1027" s="67"/>
      <c r="T1027" s="67"/>
      <c r="U1027" s="67"/>
      <c r="V1027" s="67"/>
      <c r="W1027" s="67"/>
      <c r="X1027" s="67"/>
      <c r="Y1027" s="67"/>
      <c r="Z1027" s="67"/>
    </row>
    <row r="1028" spans="1:26" ht="16.5" x14ac:dyDescent="0.45">
      <c r="A1028" s="67"/>
      <c r="B1028" s="67"/>
      <c r="C1028" s="67"/>
      <c r="D1028" s="67"/>
      <c r="E1028" s="28"/>
      <c r="F1028" s="67"/>
      <c r="G1028" s="67"/>
      <c r="H1028" s="67"/>
      <c r="I1028" s="67"/>
      <c r="J1028" s="97"/>
      <c r="K1028" s="67"/>
      <c r="L1028" s="67"/>
      <c r="M1028" s="67"/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X1028" s="67"/>
      <c r="Y1028" s="67"/>
      <c r="Z1028" s="67"/>
    </row>
    <row r="1029" spans="1:26" ht="16.5" x14ac:dyDescent="0.45">
      <c r="A1029" s="67"/>
      <c r="B1029" s="67"/>
      <c r="C1029" s="67"/>
      <c r="D1029" s="67"/>
      <c r="E1029" s="28"/>
      <c r="F1029" s="67"/>
      <c r="G1029" s="67"/>
      <c r="H1029" s="67"/>
      <c r="I1029" s="67"/>
      <c r="J1029" s="97"/>
      <c r="K1029" s="67"/>
      <c r="L1029" s="67"/>
      <c r="M1029" s="67"/>
      <c r="N1029" s="67"/>
      <c r="O1029" s="67"/>
      <c r="P1029" s="67"/>
      <c r="Q1029" s="67"/>
      <c r="R1029" s="67"/>
      <c r="S1029" s="67"/>
      <c r="T1029" s="67"/>
      <c r="U1029" s="67"/>
      <c r="V1029" s="67"/>
      <c r="W1029" s="67"/>
      <c r="X1029" s="67"/>
      <c r="Y1029" s="67"/>
      <c r="Z1029" s="67"/>
    </row>
    <row r="1030" spans="1:26" ht="16.5" x14ac:dyDescent="0.45">
      <c r="A1030" s="67"/>
      <c r="B1030" s="67"/>
      <c r="C1030" s="67"/>
      <c r="D1030" s="67"/>
      <c r="E1030" s="28"/>
      <c r="F1030" s="67"/>
      <c r="G1030" s="67"/>
      <c r="H1030" s="67"/>
      <c r="I1030" s="67"/>
      <c r="J1030" s="97"/>
      <c r="K1030" s="67"/>
      <c r="L1030" s="67"/>
      <c r="M1030" s="67"/>
      <c r="N1030" s="67"/>
      <c r="O1030" s="67"/>
      <c r="P1030" s="67"/>
      <c r="Q1030" s="67"/>
      <c r="R1030" s="67"/>
      <c r="S1030" s="67"/>
      <c r="T1030" s="67"/>
      <c r="U1030" s="67"/>
      <c r="V1030" s="67"/>
      <c r="W1030" s="67"/>
      <c r="X1030" s="67"/>
      <c r="Y1030" s="67"/>
      <c r="Z1030" s="67"/>
    </row>
    <row r="1031" spans="1:26" ht="16.5" x14ac:dyDescent="0.45">
      <c r="A1031" s="67"/>
      <c r="B1031" s="67"/>
      <c r="C1031" s="67"/>
      <c r="D1031" s="67"/>
      <c r="E1031" s="28"/>
      <c r="F1031" s="67"/>
      <c r="G1031" s="67"/>
      <c r="H1031" s="67"/>
      <c r="I1031" s="67"/>
      <c r="J1031" s="97"/>
      <c r="K1031" s="67"/>
      <c r="L1031" s="67"/>
      <c r="M1031" s="67"/>
      <c r="N1031" s="67"/>
      <c r="O1031" s="67"/>
      <c r="P1031" s="67"/>
      <c r="Q1031" s="67"/>
      <c r="R1031" s="67"/>
      <c r="S1031" s="67"/>
      <c r="T1031" s="67"/>
      <c r="U1031" s="67"/>
      <c r="V1031" s="67"/>
      <c r="W1031" s="67"/>
      <c r="X1031" s="67"/>
      <c r="Y1031" s="67"/>
      <c r="Z1031" s="67"/>
    </row>
    <row r="1032" spans="1:26" ht="16.5" x14ac:dyDescent="0.45">
      <c r="A1032" s="67"/>
      <c r="B1032" s="67"/>
      <c r="C1032" s="67"/>
      <c r="D1032" s="67"/>
      <c r="E1032" s="28"/>
      <c r="F1032" s="67"/>
      <c r="G1032" s="67"/>
      <c r="H1032" s="67"/>
      <c r="I1032" s="67"/>
      <c r="J1032" s="97"/>
      <c r="K1032" s="67"/>
      <c r="L1032" s="67"/>
      <c r="M1032" s="67"/>
      <c r="N1032" s="67"/>
      <c r="O1032" s="67"/>
      <c r="P1032" s="67"/>
      <c r="Q1032" s="67"/>
      <c r="R1032" s="67"/>
      <c r="S1032" s="67"/>
      <c r="T1032" s="67"/>
      <c r="U1032" s="67"/>
      <c r="V1032" s="67"/>
      <c r="W1032" s="67"/>
      <c r="X1032" s="67"/>
      <c r="Y1032" s="67"/>
      <c r="Z1032" s="67"/>
    </row>
    <row r="1033" spans="1:26" ht="16.5" x14ac:dyDescent="0.45">
      <c r="A1033" s="67"/>
      <c r="B1033" s="67"/>
      <c r="C1033" s="67"/>
      <c r="D1033" s="67"/>
      <c r="E1033" s="28"/>
      <c r="F1033" s="67"/>
      <c r="G1033" s="67"/>
      <c r="H1033" s="67"/>
      <c r="I1033" s="67"/>
      <c r="J1033" s="97"/>
      <c r="K1033" s="67"/>
      <c r="L1033" s="67"/>
      <c r="M1033" s="67"/>
      <c r="N1033" s="67"/>
      <c r="O1033" s="67"/>
      <c r="P1033" s="67"/>
      <c r="Q1033" s="67"/>
      <c r="R1033" s="67"/>
      <c r="S1033" s="67"/>
      <c r="T1033" s="67"/>
      <c r="U1033" s="67"/>
      <c r="V1033" s="67"/>
      <c r="W1033" s="67"/>
      <c r="X1033" s="67"/>
      <c r="Y1033" s="67"/>
      <c r="Z1033" s="67"/>
    </row>
    <row r="1034" spans="1:26" ht="16.5" x14ac:dyDescent="0.45">
      <c r="A1034" s="67"/>
      <c r="B1034" s="67"/>
      <c r="C1034" s="67"/>
      <c r="D1034" s="67"/>
      <c r="E1034" s="28"/>
      <c r="F1034" s="67"/>
      <c r="G1034" s="67"/>
      <c r="H1034" s="67"/>
      <c r="I1034" s="67"/>
      <c r="J1034" s="97"/>
      <c r="K1034" s="67"/>
      <c r="L1034" s="67"/>
      <c r="M1034" s="67"/>
      <c r="N1034" s="67"/>
      <c r="O1034" s="67"/>
      <c r="P1034" s="67"/>
      <c r="Q1034" s="67"/>
      <c r="R1034" s="67"/>
      <c r="S1034" s="67"/>
      <c r="T1034" s="67"/>
      <c r="U1034" s="67"/>
      <c r="V1034" s="67"/>
      <c r="W1034" s="67"/>
      <c r="X1034" s="67"/>
      <c r="Y1034" s="67"/>
      <c r="Z1034" s="67"/>
    </row>
    <row r="1035" spans="1:26" ht="16.5" x14ac:dyDescent="0.45">
      <c r="A1035" s="67"/>
      <c r="B1035" s="67"/>
      <c r="C1035" s="67"/>
      <c r="D1035" s="67"/>
      <c r="E1035" s="28"/>
      <c r="F1035" s="67"/>
      <c r="G1035" s="67"/>
      <c r="H1035" s="67"/>
      <c r="I1035" s="67"/>
      <c r="J1035" s="97"/>
      <c r="K1035" s="67"/>
      <c r="L1035" s="67"/>
      <c r="M1035" s="67"/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X1035" s="67"/>
      <c r="Y1035" s="67"/>
      <c r="Z1035" s="67"/>
    </row>
    <row r="1036" spans="1:26" ht="16.5" x14ac:dyDescent="0.45">
      <c r="A1036" s="67"/>
      <c r="B1036" s="67"/>
      <c r="C1036" s="67"/>
      <c r="D1036" s="67"/>
      <c r="E1036" s="28"/>
      <c r="F1036" s="67"/>
      <c r="G1036" s="67"/>
      <c r="H1036" s="67"/>
      <c r="I1036" s="67"/>
      <c r="J1036" s="97"/>
      <c r="K1036" s="67"/>
      <c r="L1036" s="67"/>
      <c r="M1036" s="67"/>
      <c r="N1036" s="67"/>
      <c r="O1036" s="67"/>
      <c r="P1036" s="67"/>
      <c r="Q1036" s="67"/>
      <c r="R1036" s="67"/>
      <c r="S1036" s="67"/>
      <c r="T1036" s="67"/>
      <c r="U1036" s="67"/>
      <c r="V1036" s="67"/>
      <c r="W1036" s="67"/>
      <c r="X1036" s="67"/>
      <c r="Y1036" s="67"/>
      <c r="Z1036" s="67"/>
    </row>
    <row r="1037" spans="1:26" ht="16.5" x14ac:dyDescent="0.45">
      <c r="A1037" s="67"/>
      <c r="B1037" s="67"/>
      <c r="C1037" s="67"/>
      <c r="D1037" s="67"/>
      <c r="E1037" s="28"/>
      <c r="F1037" s="67"/>
      <c r="G1037" s="67"/>
      <c r="H1037" s="67"/>
      <c r="I1037" s="67"/>
      <c r="J1037" s="97"/>
      <c r="K1037" s="67"/>
      <c r="L1037" s="67"/>
      <c r="M1037" s="67"/>
      <c r="N1037" s="67"/>
      <c r="O1037" s="67"/>
      <c r="P1037" s="67"/>
      <c r="Q1037" s="67"/>
      <c r="R1037" s="67"/>
      <c r="S1037" s="67"/>
      <c r="T1037" s="67"/>
      <c r="U1037" s="67"/>
      <c r="V1037" s="67"/>
      <c r="W1037" s="67"/>
      <c r="X1037" s="67"/>
      <c r="Y1037" s="67"/>
      <c r="Z1037" s="67"/>
    </row>
    <row r="1038" spans="1:26" ht="16.5" x14ac:dyDescent="0.45">
      <c r="A1038" s="67"/>
      <c r="B1038" s="67"/>
      <c r="C1038" s="67"/>
      <c r="D1038" s="67"/>
      <c r="E1038" s="28"/>
      <c r="F1038" s="67"/>
      <c r="G1038" s="67"/>
      <c r="H1038" s="67"/>
      <c r="I1038" s="67"/>
      <c r="J1038" s="97"/>
      <c r="K1038" s="67"/>
      <c r="L1038" s="67"/>
      <c r="M1038" s="67"/>
      <c r="N1038" s="67"/>
      <c r="O1038" s="67"/>
      <c r="P1038" s="67"/>
      <c r="Q1038" s="67"/>
      <c r="R1038" s="67"/>
      <c r="S1038" s="67"/>
      <c r="T1038" s="67"/>
      <c r="U1038" s="67"/>
      <c r="V1038" s="67"/>
      <c r="W1038" s="67"/>
      <c r="X1038" s="67"/>
      <c r="Y1038" s="67"/>
      <c r="Z1038" s="67"/>
    </row>
    <row r="1039" spans="1:26" ht="16.5" x14ac:dyDescent="0.45">
      <c r="A1039" s="67"/>
      <c r="B1039" s="67"/>
      <c r="C1039" s="67"/>
      <c r="D1039" s="67"/>
      <c r="E1039" s="28"/>
      <c r="F1039" s="67"/>
      <c r="G1039" s="67"/>
      <c r="H1039" s="67"/>
      <c r="I1039" s="67"/>
      <c r="J1039" s="97"/>
      <c r="K1039" s="67"/>
      <c r="L1039" s="67"/>
      <c r="M1039" s="67"/>
      <c r="N1039" s="67"/>
      <c r="O1039" s="67"/>
      <c r="P1039" s="67"/>
      <c r="Q1039" s="67"/>
      <c r="R1039" s="67"/>
      <c r="S1039" s="67"/>
      <c r="T1039" s="67"/>
      <c r="U1039" s="67"/>
      <c r="V1039" s="67"/>
      <c r="W1039" s="67"/>
      <c r="X1039" s="67"/>
      <c r="Y1039" s="67"/>
      <c r="Z1039" s="67"/>
    </row>
    <row r="1040" spans="1:26" ht="16.5" x14ac:dyDescent="0.45">
      <c r="A1040" s="67"/>
      <c r="B1040" s="67"/>
      <c r="C1040" s="67"/>
      <c r="D1040" s="67"/>
      <c r="E1040" s="28"/>
      <c r="F1040" s="67"/>
      <c r="G1040" s="67"/>
      <c r="H1040" s="67"/>
      <c r="I1040" s="67"/>
      <c r="J1040" s="97"/>
      <c r="K1040" s="67"/>
      <c r="L1040" s="67"/>
      <c r="M1040" s="67"/>
      <c r="N1040" s="67"/>
      <c r="O1040" s="67"/>
      <c r="P1040" s="67"/>
      <c r="Q1040" s="67"/>
      <c r="R1040" s="67"/>
      <c r="S1040" s="67"/>
      <c r="T1040" s="67"/>
      <c r="U1040" s="67"/>
      <c r="V1040" s="67"/>
      <c r="W1040" s="67"/>
      <c r="X1040" s="67"/>
      <c r="Y1040" s="67"/>
      <c r="Z1040" s="67"/>
    </row>
    <row r="1041" spans="1:26" ht="16.5" x14ac:dyDescent="0.45">
      <c r="A1041" s="67"/>
      <c r="B1041" s="67"/>
      <c r="C1041" s="67"/>
      <c r="D1041" s="67"/>
      <c r="E1041" s="28"/>
      <c r="F1041" s="67"/>
      <c r="G1041" s="67"/>
      <c r="H1041" s="67"/>
      <c r="I1041" s="67"/>
      <c r="J1041" s="97"/>
      <c r="K1041" s="67"/>
      <c r="L1041" s="67"/>
      <c r="M1041" s="67"/>
      <c r="N1041" s="67"/>
      <c r="O1041" s="67"/>
      <c r="P1041" s="67"/>
      <c r="Q1041" s="67"/>
      <c r="R1041" s="67"/>
      <c r="S1041" s="67"/>
      <c r="T1041" s="67"/>
      <c r="U1041" s="67"/>
      <c r="V1041" s="67"/>
      <c r="W1041" s="67"/>
      <c r="X1041" s="67"/>
      <c r="Y1041" s="67"/>
      <c r="Z1041" s="67"/>
    </row>
    <row r="1042" spans="1:26" ht="16.5" x14ac:dyDescent="0.45">
      <c r="A1042" s="67"/>
      <c r="B1042" s="67"/>
      <c r="C1042" s="67"/>
      <c r="D1042" s="67"/>
      <c r="E1042" s="28"/>
      <c r="F1042" s="67"/>
      <c r="G1042" s="67"/>
      <c r="H1042" s="67"/>
      <c r="I1042" s="67"/>
      <c r="J1042" s="97"/>
      <c r="K1042" s="67"/>
      <c r="L1042" s="67"/>
      <c r="M1042" s="67"/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X1042" s="67"/>
      <c r="Y1042" s="67"/>
      <c r="Z1042" s="67"/>
    </row>
    <row r="1043" spans="1:26" ht="16.5" x14ac:dyDescent="0.45">
      <c r="A1043" s="67"/>
      <c r="B1043" s="67"/>
      <c r="C1043" s="67"/>
      <c r="D1043" s="67"/>
      <c r="E1043" s="28"/>
      <c r="F1043" s="67"/>
      <c r="G1043" s="67"/>
      <c r="H1043" s="67"/>
      <c r="I1043" s="67"/>
      <c r="J1043" s="97"/>
      <c r="K1043" s="67"/>
      <c r="L1043" s="67"/>
      <c r="M1043" s="67"/>
      <c r="N1043" s="67"/>
      <c r="O1043" s="67"/>
      <c r="P1043" s="67"/>
      <c r="Q1043" s="67"/>
      <c r="R1043" s="67"/>
      <c r="S1043" s="67"/>
      <c r="T1043" s="67"/>
      <c r="U1043" s="67"/>
      <c r="V1043" s="67"/>
      <c r="W1043" s="67"/>
      <c r="X1043" s="67"/>
      <c r="Y1043" s="67"/>
      <c r="Z1043" s="67"/>
    </row>
    <row r="1044" spans="1:26" ht="16.5" x14ac:dyDescent="0.45">
      <c r="A1044" s="67"/>
      <c r="B1044" s="67"/>
      <c r="C1044" s="67"/>
      <c r="D1044" s="67"/>
      <c r="E1044" s="28"/>
      <c r="F1044" s="67"/>
      <c r="G1044" s="67"/>
      <c r="H1044" s="67"/>
      <c r="I1044" s="67"/>
      <c r="J1044" s="97"/>
      <c r="K1044" s="67"/>
      <c r="L1044" s="67"/>
      <c r="M1044" s="67"/>
      <c r="N1044" s="67"/>
      <c r="O1044" s="67"/>
      <c r="P1044" s="67"/>
      <c r="Q1044" s="67"/>
      <c r="R1044" s="67"/>
      <c r="S1044" s="67"/>
      <c r="T1044" s="67"/>
      <c r="U1044" s="67"/>
      <c r="V1044" s="67"/>
      <c r="W1044" s="67"/>
      <c r="X1044" s="67"/>
      <c r="Y1044" s="67"/>
      <c r="Z1044" s="67"/>
    </row>
    <row r="1045" spans="1:26" ht="16.5" x14ac:dyDescent="0.45">
      <c r="A1045" s="67"/>
      <c r="B1045" s="67"/>
      <c r="C1045" s="67"/>
      <c r="D1045" s="67"/>
      <c r="E1045" s="28"/>
      <c r="F1045" s="67"/>
      <c r="G1045" s="67"/>
      <c r="H1045" s="67"/>
      <c r="I1045" s="67"/>
      <c r="J1045" s="97"/>
      <c r="K1045" s="67"/>
      <c r="L1045" s="67"/>
      <c r="M1045" s="67"/>
      <c r="N1045" s="67"/>
      <c r="O1045" s="67"/>
      <c r="P1045" s="67"/>
      <c r="Q1045" s="67"/>
      <c r="R1045" s="67"/>
      <c r="S1045" s="67"/>
      <c r="T1045" s="67"/>
      <c r="U1045" s="67"/>
      <c r="V1045" s="67"/>
      <c r="W1045" s="67"/>
      <c r="X1045" s="67"/>
      <c r="Y1045" s="67"/>
      <c r="Z1045" s="67"/>
    </row>
    <row r="1046" spans="1:26" ht="16.5" x14ac:dyDescent="0.45">
      <c r="A1046" s="67"/>
      <c r="B1046" s="67"/>
      <c r="C1046" s="67"/>
      <c r="D1046" s="67"/>
      <c r="E1046" s="28"/>
      <c r="F1046" s="67"/>
      <c r="G1046" s="67"/>
      <c r="H1046" s="67"/>
      <c r="I1046" s="67"/>
      <c r="J1046" s="97"/>
      <c r="K1046" s="67"/>
      <c r="L1046" s="67"/>
      <c r="M1046" s="67"/>
      <c r="N1046" s="67"/>
      <c r="O1046" s="67"/>
      <c r="P1046" s="67"/>
      <c r="Q1046" s="67"/>
      <c r="R1046" s="67"/>
      <c r="S1046" s="67"/>
      <c r="T1046" s="67"/>
      <c r="U1046" s="67"/>
      <c r="V1046" s="67"/>
      <c r="W1046" s="67"/>
      <c r="X1046" s="67"/>
      <c r="Y1046" s="67"/>
      <c r="Z1046" s="67"/>
    </row>
    <row r="1047" spans="1:26" ht="16.5" x14ac:dyDescent="0.45">
      <c r="A1047" s="67"/>
      <c r="B1047" s="67"/>
      <c r="C1047" s="67"/>
      <c r="D1047" s="67"/>
      <c r="E1047" s="28"/>
      <c r="F1047" s="67"/>
      <c r="G1047" s="67"/>
      <c r="H1047" s="67"/>
      <c r="I1047" s="67"/>
      <c r="J1047" s="97"/>
      <c r="K1047" s="67"/>
      <c r="L1047" s="67"/>
      <c r="M1047" s="67"/>
      <c r="N1047" s="67"/>
      <c r="O1047" s="67"/>
      <c r="P1047" s="67"/>
      <c r="Q1047" s="67"/>
      <c r="R1047" s="67"/>
      <c r="S1047" s="67"/>
      <c r="T1047" s="67"/>
      <c r="U1047" s="67"/>
      <c r="V1047" s="67"/>
      <c r="W1047" s="67"/>
      <c r="X1047" s="67"/>
      <c r="Y1047" s="67"/>
      <c r="Z1047" s="67"/>
    </row>
    <row r="1048" spans="1:26" ht="16.5" x14ac:dyDescent="0.45">
      <c r="A1048" s="67"/>
      <c r="B1048" s="67"/>
      <c r="C1048" s="67"/>
      <c r="D1048" s="67"/>
      <c r="E1048" s="28"/>
      <c r="F1048" s="67"/>
      <c r="G1048" s="67"/>
      <c r="H1048" s="67"/>
      <c r="I1048" s="67"/>
      <c r="J1048" s="97"/>
      <c r="K1048" s="67"/>
      <c r="L1048" s="67"/>
      <c r="M1048" s="67"/>
      <c r="N1048" s="67"/>
      <c r="O1048" s="67"/>
      <c r="P1048" s="67"/>
      <c r="Q1048" s="67"/>
      <c r="R1048" s="67"/>
      <c r="S1048" s="67"/>
      <c r="T1048" s="67"/>
      <c r="U1048" s="67"/>
      <c r="V1048" s="67"/>
      <c r="W1048" s="67"/>
      <c r="X1048" s="67"/>
      <c r="Y1048" s="67"/>
      <c r="Z1048" s="67"/>
    </row>
    <row r="1049" spans="1:26" ht="16.5" x14ac:dyDescent="0.45">
      <c r="A1049" s="67"/>
      <c r="B1049" s="67"/>
      <c r="C1049" s="67"/>
      <c r="D1049" s="67"/>
      <c r="E1049" s="28"/>
      <c r="F1049" s="67"/>
      <c r="G1049" s="67"/>
      <c r="H1049" s="67"/>
      <c r="I1049" s="67"/>
      <c r="J1049" s="97"/>
      <c r="K1049" s="67"/>
      <c r="L1049" s="67"/>
      <c r="M1049" s="67"/>
      <c r="N1049" s="67"/>
      <c r="O1049" s="67"/>
      <c r="P1049" s="67"/>
      <c r="Q1049" s="67"/>
      <c r="R1049" s="67"/>
      <c r="S1049" s="67"/>
      <c r="T1049" s="67"/>
      <c r="U1049" s="67"/>
      <c r="V1049" s="67"/>
      <c r="W1049" s="67"/>
      <c r="X1049" s="67"/>
      <c r="Y1049" s="67"/>
      <c r="Z1049" s="67"/>
    </row>
    <row r="1050" spans="1:26" ht="16.5" x14ac:dyDescent="0.45">
      <c r="A1050" s="67"/>
      <c r="B1050" s="67"/>
      <c r="C1050" s="67"/>
      <c r="D1050" s="67"/>
      <c r="E1050" s="28"/>
      <c r="F1050" s="67"/>
      <c r="G1050" s="67"/>
      <c r="H1050" s="67"/>
      <c r="I1050" s="67"/>
      <c r="J1050" s="97"/>
      <c r="K1050" s="67"/>
      <c r="L1050" s="67"/>
      <c r="M1050" s="67"/>
      <c r="N1050" s="67"/>
      <c r="O1050" s="67"/>
      <c r="P1050" s="67"/>
      <c r="Q1050" s="67"/>
      <c r="R1050" s="67"/>
      <c r="S1050" s="67"/>
      <c r="T1050" s="67"/>
      <c r="U1050" s="67"/>
      <c r="V1050" s="67"/>
      <c r="W1050" s="67"/>
      <c r="X1050" s="67"/>
      <c r="Y1050" s="67"/>
      <c r="Z1050" s="67"/>
    </row>
    <row r="1051" spans="1:26" ht="16.5" x14ac:dyDescent="0.45">
      <c r="A1051" s="67"/>
      <c r="B1051" s="67"/>
      <c r="C1051" s="67"/>
      <c r="D1051" s="67"/>
      <c r="E1051" s="28"/>
      <c r="F1051" s="67"/>
      <c r="G1051" s="67"/>
      <c r="H1051" s="67"/>
      <c r="I1051" s="67"/>
      <c r="J1051" s="97"/>
      <c r="K1051" s="67"/>
      <c r="L1051" s="67"/>
      <c r="M1051" s="67"/>
      <c r="N1051" s="67"/>
      <c r="O1051" s="67"/>
      <c r="P1051" s="67"/>
      <c r="Q1051" s="67"/>
      <c r="R1051" s="67"/>
      <c r="S1051" s="67"/>
      <c r="T1051" s="67"/>
      <c r="U1051" s="67"/>
      <c r="V1051" s="67"/>
      <c r="W1051" s="67"/>
      <c r="X1051" s="67"/>
      <c r="Y1051" s="67"/>
      <c r="Z1051" s="67"/>
    </row>
    <row r="1052" spans="1:26" ht="16.5" x14ac:dyDescent="0.45">
      <c r="A1052" s="67"/>
      <c r="B1052" s="67"/>
      <c r="C1052" s="67"/>
      <c r="D1052" s="67"/>
      <c r="E1052" s="28"/>
      <c r="F1052" s="67"/>
      <c r="G1052" s="67"/>
      <c r="H1052" s="67"/>
      <c r="I1052" s="67"/>
      <c r="J1052" s="97"/>
      <c r="K1052" s="67"/>
      <c r="L1052" s="67"/>
      <c r="M1052" s="67"/>
      <c r="N1052" s="67"/>
      <c r="O1052" s="67"/>
      <c r="P1052" s="67"/>
      <c r="Q1052" s="67"/>
      <c r="R1052" s="67"/>
      <c r="S1052" s="67"/>
      <c r="T1052" s="67"/>
      <c r="U1052" s="67"/>
      <c r="V1052" s="67"/>
      <c r="W1052" s="67"/>
      <c r="X1052" s="67"/>
      <c r="Y1052" s="67"/>
      <c r="Z1052" s="67"/>
    </row>
    <row r="1053" spans="1:26" ht="16.5" x14ac:dyDescent="0.45">
      <c r="A1053" s="67"/>
      <c r="B1053" s="67"/>
      <c r="C1053" s="67"/>
      <c r="D1053" s="67"/>
      <c r="E1053" s="28"/>
      <c r="F1053" s="67"/>
      <c r="G1053" s="67"/>
      <c r="H1053" s="67"/>
      <c r="I1053" s="67"/>
      <c r="J1053" s="97"/>
      <c r="K1053" s="67"/>
      <c r="L1053" s="67"/>
      <c r="M1053" s="67"/>
      <c r="N1053" s="67"/>
      <c r="O1053" s="67"/>
      <c r="P1053" s="67"/>
      <c r="Q1053" s="67"/>
      <c r="R1053" s="67"/>
      <c r="S1053" s="67"/>
      <c r="T1053" s="67"/>
      <c r="U1053" s="67"/>
      <c r="V1053" s="67"/>
      <c r="W1053" s="67"/>
      <c r="X1053" s="67"/>
      <c r="Y1053" s="67"/>
      <c r="Z1053" s="67"/>
    </row>
    <row r="1054" spans="1:26" ht="16.5" x14ac:dyDescent="0.45">
      <c r="A1054" s="67"/>
      <c r="B1054" s="67"/>
      <c r="C1054" s="67"/>
      <c r="D1054" s="67"/>
      <c r="E1054" s="28"/>
      <c r="F1054" s="67"/>
      <c r="G1054" s="67"/>
      <c r="H1054" s="67"/>
      <c r="I1054" s="67"/>
      <c r="J1054" s="97"/>
      <c r="K1054" s="67"/>
      <c r="L1054" s="67"/>
      <c r="M1054" s="67"/>
      <c r="N1054" s="67"/>
      <c r="O1054" s="67"/>
      <c r="P1054" s="67"/>
      <c r="Q1054" s="67"/>
      <c r="R1054" s="67"/>
      <c r="S1054" s="67"/>
      <c r="T1054" s="67"/>
      <c r="U1054" s="67"/>
      <c r="V1054" s="67"/>
      <c r="W1054" s="67"/>
      <c r="X1054" s="67"/>
      <c r="Y1054" s="67"/>
      <c r="Z1054" s="67"/>
    </row>
    <row r="1055" spans="1:26" ht="16.5" x14ac:dyDescent="0.45">
      <c r="A1055" s="67"/>
      <c r="B1055" s="67"/>
      <c r="C1055" s="67"/>
      <c r="D1055" s="67"/>
      <c r="E1055" s="28"/>
      <c r="F1055" s="67"/>
      <c r="G1055" s="67"/>
      <c r="H1055" s="67"/>
      <c r="I1055" s="67"/>
      <c r="J1055" s="97"/>
      <c r="K1055" s="67"/>
      <c r="L1055" s="67"/>
      <c r="M1055" s="67"/>
      <c r="N1055" s="67"/>
      <c r="O1055" s="67"/>
      <c r="P1055" s="67"/>
      <c r="Q1055" s="67"/>
      <c r="R1055" s="67"/>
      <c r="S1055" s="67"/>
      <c r="T1055" s="67"/>
      <c r="U1055" s="67"/>
      <c r="V1055" s="67"/>
      <c r="W1055" s="67"/>
      <c r="X1055" s="67"/>
      <c r="Y1055" s="67"/>
      <c r="Z1055" s="67"/>
    </row>
    <row r="1056" spans="1:26" ht="16.5" x14ac:dyDescent="0.45">
      <c r="A1056" s="67"/>
      <c r="B1056" s="67"/>
      <c r="C1056" s="67"/>
      <c r="D1056" s="67"/>
      <c r="E1056" s="28"/>
      <c r="F1056" s="67"/>
      <c r="G1056" s="67"/>
      <c r="H1056" s="67"/>
      <c r="I1056" s="67"/>
      <c r="J1056" s="97"/>
      <c r="K1056" s="67"/>
      <c r="L1056" s="67"/>
      <c r="M1056" s="67"/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X1056" s="67"/>
      <c r="Y1056" s="67"/>
      <c r="Z1056" s="67"/>
    </row>
    <row r="1057" spans="1:26" ht="16.5" x14ac:dyDescent="0.45">
      <c r="A1057" s="67"/>
      <c r="B1057" s="67"/>
      <c r="C1057" s="67"/>
      <c r="D1057" s="67"/>
      <c r="E1057" s="28"/>
      <c r="F1057" s="67"/>
      <c r="G1057" s="67"/>
      <c r="H1057" s="67"/>
      <c r="I1057" s="67"/>
      <c r="J1057" s="97"/>
      <c r="K1057" s="67"/>
      <c r="L1057" s="67"/>
      <c r="M1057" s="67"/>
      <c r="N1057" s="67"/>
      <c r="O1057" s="67"/>
      <c r="P1057" s="67"/>
      <c r="Q1057" s="67"/>
      <c r="R1057" s="67"/>
      <c r="S1057" s="67"/>
      <c r="T1057" s="67"/>
      <c r="U1057" s="67"/>
      <c r="V1057" s="67"/>
      <c r="W1057" s="67"/>
      <c r="X1057" s="67"/>
      <c r="Y1057" s="67"/>
      <c r="Z1057" s="67"/>
    </row>
    <row r="1058" spans="1:26" ht="16.5" x14ac:dyDescent="0.45">
      <c r="A1058" s="67"/>
      <c r="B1058" s="67"/>
      <c r="C1058" s="67"/>
      <c r="D1058" s="67"/>
      <c r="E1058" s="28"/>
      <c r="F1058" s="67"/>
      <c r="G1058" s="67"/>
      <c r="H1058" s="67"/>
      <c r="I1058" s="67"/>
      <c r="J1058" s="97"/>
      <c r="K1058" s="67"/>
      <c r="L1058" s="67"/>
      <c r="M1058" s="67"/>
      <c r="N1058" s="67"/>
      <c r="O1058" s="67"/>
      <c r="P1058" s="67"/>
      <c r="Q1058" s="67"/>
      <c r="R1058" s="67"/>
      <c r="S1058" s="67"/>
      <c r="T1058" s="67"/>
      <c r="U1058" s="67"/>
      <c r="V1058" s="67"/>
      <c r="W1058" s="67"/>
      <c r="X1058" s="67"/>
      <c r="Y1058" s="67"/>
      <c r="Z1058" s="67"/>
    </row>
    <row r="1059" spans="1:26" ht="16.5" x14ac:dyDescent="0.45">
      <c r="A1059" s="67"/>
      <c r="B1059" s="67"/>
      <c r="C1059" s="67"/>
      <c r="D1059" s="67"/>
      <c r="E1059" s="28"/>
      <c r="F1059" s="67"/>
      <c r="G1059" s="67"/>
      <c r="H1059" s="67"/>
      <c r="I1059" s="67"/>
      <c r="J1059" s="97"/>
      <c r="K1059" s="67"/>
      <c r="L1059" s="67"/>
      <c r="M1059" s="67"/>
      <c r="N1059" s="67"/>
      <c r="O1059" s="67"/>
      <c r="P1059" s="67"/>
      <c r="Q1059" s="67"/>
      <c r="R1059" s="67"/>
      <c r="S1059" s="67"/>
      <c r="T1059" s="67"/>
      <c r="U1059" s="67"/>
      <c r="V1059" s="67"/>
      <c r="W1059" s="67"/>
      <c r="X1059" s="67"/>
      <c r="Y1059" s="67"/>
      <c r="Z1059" s="67"/>
    </row>
    <row r="1060" spans="1:26" ht="16.5" x14ac:dyDescent="0.45">
      <c r="A1060" s="67"/>
      <c r="B1060" s="67"/>
      <c r="C1060" s="67"/>
      <c r="D1060" s="67"/>
      <c r="E1060" s="28"/>
      <c r="F1060" s="67"/>
      <c r="G1060" s="67"/>
      <c r="H1060" s="67"/>
      <c r="I1060" s="67"/>
      <c r="J1060" s="97"/>
      <c r="K1060" s="67"/>
      <c r="L1060" s="67"/>
      <c r="M1060" s="67"/>
      <c r="N1060" s="67"/>
      <c r="O1060" s="67"/>
      <c r="P1060" s="67"/>
      <c r="Q1060" s="67"/>
      <c r="R1060" s="67"/>
      <c r="S1060" s="67"/>
      <c r="T1060" s="67"/>
      <c r="U1060" s="67"/>
      <c r="V1060" s="67"/>
      <c r="W1060" s="67"/>
      <c r="X1060" s="67"/>
      <c r="Y1060" s="67"/>
      <c r="Z1060" s="67"/>
    </row>
    <row r="1061" spans="1:26" ht="16.5" x14ac:dyDescent="0.45">
      <c r="A1061" s="67"/>
      <c r="B1061" s="67"/>
      <c r="C1061" s="67"/>
      <c r="D1061" s="67"/>
      <c r="E1061" s="28"/>
      <c r="F1061" s="67"/>
      <c r="G1061" s="67"/>
      <c r="H1061" s="67"/>
      <c r="I1061" s="67"/>
      <c r="J1061" s="97"/>
      <c r="K1061" s="67"/>
      <c r="L1061" s="67"/>
      <c r="M1061" s="67"/>
      <c r="N1061" s="67"/>
      <c r="O1061" s="67"/>
      <c r="P1061" s="67"/>
      <c r="Q1061" s="67"/>
      <c r="R1061" s="67"/>
      <c r="S1061" s="67"/>
      <c r="T1061" s="67"/>
      <c r="U1061" s="67"/>
      <c r="V1061" s="67"/>
      <c r="W1061" s="67"/>
      <c r="X1061" s="67"/>
      <c r="Y1061" s="67"/>
      <c r="Z1061" s="67"/>
    </row>
    <row r="1062" spans="1:26" ht="16.5" x14ac:dyDescent="0.45">
      <c r="A1062" s="67"/>
      <c r="B1062" s="67"/>
      <c r="C1062" s="67"/>
      <c r="D1062" s="67"/>
      <c r="E1062" s="28"/>
      <c r="F1062" s="67"/>
      <c r="G1062" s="67"/>
      <c r="H1062" s="67"/>
      <c r="I1062" s="67"/>
      <c r="J1062" s="97"/>
      <c r="K1062" s="67"/>
      <c r="L1062" s="67"/>
      <c r="M1062" s="67"/>
      <c r="N1062" s="67"/>
      <c r="O1062" s="67"/>
      <c r="P1062" s="67"/>
      <c r="Q1062" s="67"/>
      <c r="R1062" s="67"/>
      <c r="S1062" s="67"/>
      <c r="T1062" s="67"/>
      <c r="U1062" s="67"/>
      <c r="V1062" s="67"/>
      <c r="W1062" s="67"/>
      <c r="X1062" s="67"/>
      <c r="Y1062" s="67"/>
      <c r="Z1062" s="67"/>
    </row>
    <row r="1063" spans="1:26" ht="16.5" x14ac:dyDescent="0.45">
      <c r="A1063" s="67"/>
      <c r="B1063" s="67"/>
      <c r="C1063" s="67"/>
      <c r="D1063" s="67"/>
      <c r="E1063" s="28"/>
      <c r="F1063" s="67"/>
      <c r="G1063" s="67"/>
      <c r="H1063" s="67"/>
      <c r="I1063" s="67"/>
      <c r="J1063" s="97"/>
      <c r="K1063" s="67"/>
      <c r="L1063" s="67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X1063" s="67"/>
      <c r="Y1063" s="67"/>
      <c r="Z1063" s="67"/>
    </row>
    <row r="1064" spans="1:26" ht="16.5" x14ac:dyDescent="0.45">
      <c r="A1064" s="67"/>
      <c r="B1064" s="67"/>
      <c r="C1064" s="67"/>
      <c r="D1064" s="67"/>
      <c r="E1064" s="28"/>
      <c r="F1064" s="67"/>
      <c r="G1064" s="67"/>
      <c r="H1064" s="67"/>
      <c r="I1064" s="67"/>
      <c r="J1064" s="97"/>
      <c r="K1064" s="67"/>
      <c r="L1064" s="67"/>
      <c r="M1064" s="67"/>
      <c r="N1064" s="67"/>
      <c r="O1064" s="67"/>
      <c r="P1064" s="67"/>
      <c r="Q1064" s="67"/>
      <c r="R1064" s="67"/>
      <c r="S1064" s="67"/>
      <c r="T1064" s="67"/>
      <c r="U1064" s="67"/>
      <c r="V1064" s="67"/>
      <c r="W1064" s="67"/>
      <c r="X1064" s="67"/>
      <c r="Y1064" s="67"/>
      <c r="Z1064" s="67"/>
    </row>
    <row r="1065" spans="1:26" ht="16.5" x14ac:dyDescent="0.45">
      <c r="A1065" s="67"/>
      <c r="B1065" s="67"/>
      <c r="C1065" s="67"/>
      <c r="D1065" s="67"/>
      <c r="E1065" s="28"/>
      <c r="F1065" s="67"/>
      <c r="G1065" s="67"/>
      <c r="H1065" s="67"/>
      <c r="I1065" s="67"/>
      <c r="J1065" s="97"/>
      <c r="K1065" s="67"/>
      <c r="L1065" s="67"/>
      <c r="M1065" s="67"/>
      <c r="N1065" s="67"/>
      <c r="O1065" s="67"/>
      <c r="P1065" s="67"/>
      <c r="Q1065" s="67"/>
      <c r="R1065" s="67"/>
      <c r="S1065" s="67"/>
      <c r="T1065" s="67"/>
      <c r="U1065" s="67"/>
      <c r="V1065" s="67"/>
      <c r="W1065" s="67"/>
      <c r="X1065" s="67"/>
      <c r="Y1065" s="67"/>
      <c r="Z1065" s="67"/>
    </row>
    <row r="1066" spans="1:26" ht="16.5" x14ac:dyDescent="0.45">
      <c r="A1066" s="67"/>
      <c r="B1066" s="67"/>
      <c r="C1066" s="67"/>
      <c r="D1066" s="67"/>
      <c r="E1066" s="28"/>
      <c r="F1066" s="67"/>
      <c r="G1066" s="67"/>
      <c r="H1066" s="67"/>
      <c r="I1066" s="67"/>
      <c r="J1066" s="97"/>
      <c r="K1066" s="67"/>
      <c r="L1066" s="67"/>
      <c r="M1066" s="67"/>
      <c r="N1066" s="67"/>
      <c r="O1066" s="67"/>
      <c r="P1066" s="67"/>
      <c r="Q1066" s="67"/>
      <c r="R1066" s="67"/>
      <c r="S1066" s="67"/>
      <c r="T1066" s="67"/>
      <c r="U1066" s="67"/>
      <c r="V1066" s="67"/>
      <c r="W1066" s="67"/>
      <c r="X1066" s="67"/>
      <c r="Y1066" s="67"/>
      <c r="Z1066" s="67"/>
    </row>
    <row r="1067" spans="1:26" ht="16.5" x14ac:dyDescent="0.45">
      <c r="A1067" s="67"/>
      <c r="B1067" s="67"/>
      <c r="C1067" s="67"/>
      <c r="D1067" s="67"/>
      <c r="E1067" s="28"/>
      <c r="F1067" s="67"/>
      <c r="G1067" s="67"/>
      <c r="H1067" s="67"/>
      <c r="I1067" s="67"/>
      <c r="J1067" s="97"/>
      <c r="K1067" s="67"/>
      <c r="L1067" s="67"/>
      <c r="M1067" s="67"/>
      <c r="N1067" s="67"/>
      <c r="O1067" s="67"/>
      <c r="P1067" s="67"/>
      <c r="Q1067" s="67"/>
      <c r="R1067" s="67"/>
      <c r="S1067" s="67"/>
      <c r="T1067" s="67"/>
      <c r="U1067" s="67"/>
      <c r="V1067" s="67"/>
      <c r="W1067" s="67"/>
      <c r="X1067" s="67"/>
      <c r="Y1067" s="67"/>
      <c r="Z1067" s="67"/>
    </row>
    <row r="1068" spans="1:26" ht="16.5" x14ac:dyDescent="0.45">
      <c r="A1068" s="67"/>
      <c r="B1068" s="67"/>
      <c r="C1068" s="67"/>
      <c r="D1068" s="67"/>
      <c r="E1068" s="28"/>
      <c r="F1068" s="67"/>
      <c r="G1068" s="67"/>
      <c r="H1068" s="67"/>
      <c r="I1068" s="67"/>
      <c r="J1068" s="97"/>
      <c r="K1068" s="67"/>
      <c r="L1068" s="67"/>
      <c r="M1068" s="67"/>
      <c r="N1068" s="67"/>
      <c r="O1068" s="67"/>
      <c r="P1068" s="67"/>
      <c r="Q1068" s="67"/>
      <c r="R1068" s="67"/>
      <c r="S1068" s="67"/>
      <c r="T1068" s="67"/>
      <c r="U1068" s="67"/>
      <c r="V1068" s="67"/>
      <c r="W1068" s="67"/>
      <c r="X1068" s="67"/>
      <c r="Y1068" s="67"/>
      <c r="Z1068" s="67"/>
    </row>
    <row r="1069" spans="1:26" ht="16.5" x14ac:dyDescent="0.45">
      <c r="A1069" s="67"/>
      <c r="B1069" s="67"/>
      <c r="C1069" s="67"/>
      <c r="D1069" s="67"/>
      <c r="E1069" s="28"/>
      <c r="F1069" s="67"/>
      <c r="G1069" s="67"/>
      <c r="H1069" s="67"/>
      <c r="I1069" s="67"/>
      <c r="J1069" s="97"/>
      <c r="K1069" s="67"/>
      <c r="L1069" s="67"/>
      <c r="M1069" s="67"/>
      <c r="N1069" s="67"/>
      <c r="O1069" s="67"/>
      <c r="P1069" s="67"/>
      <c r="Q1069" s="67"/>
      <c r="R1069" s="67"/>
      <c r="S1069" s="67"/>
      <c r="T1069" s="67"/>
      <c r="U1069" s="67"/>
      <c r="V1069" s="67"/>
      <c r="W1069" s="67"/>
      <c r="X1069" s="67"/>
      <c r="Y1069" s="67"/>
      <c r="Z1069" s="67"/>
    </row>
    <row r="1070" spans="1:26" ht="16.5" x14ac:dyDescent="0.45">
      <c r="A1070" s="67"/>
      <c r="B1070" s="67"/>
      <c r="C1070" s="67"/>
      <c r="D1070" s="67"/>
      <c r="E1070" s="28"/>
      <c r="F1070" s="67"/>
      <c r="G1070" s="67"/>
      <c r="H1070" s="67"/>
      <c r="I1070" s="67"/>
      <c r="J1070" s="9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</row>
    <row r="1071" spans="1:26" ht="16.5" x14ac:dyDescent="0.45">
      <c r="A1071" s="67"/>
      <c r="B1071" s="67"/>
      <c r="C1071" s="67"/>
      <c r="D1071" s="67"/>
      <c r="E1071" s="28"/>
      <c r="F1071" s="67"/>
      <c r="G1071" s="67"/>
      <c r="H1071" s="67"/>
      <c r="I1071" s="67"/>
      <c r="J1071" s="97"/>
      <c r="K1071" s="67"/>
      <c r="L1071" s="67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  <c r="W1071" s="67"/>
      <c r="X1071" s="67"/>
      <c r="Y1071" s="67"/>
      <c r="Z1071" s="67"/>
    </row>
    <row r="1072" spans="1:26" ht="16.5" x14ac:dyDescent="0.45">
      <c r="A1072" s="67"/>
      <c r="B1072" s="67"/>
      <c r="C1072" s="67"/>
      <c r="D1072" s="67"/>
      <c r="E1072" s="28"/>
      <c r="F1072" s="67"/>
      <c r="G1072" s="67"/>
      <c r="H1072" s="67"/>
      <c r="I1072" s="67"/>
      <c r="J1072" s="97"/>
      <c r="K1072" s="67"/>
      <c r="L1072" s="67"/>
      <c r="M1072" s="67"/>
      <c r="N1072" s="67"/>
      <c r="O1072" s="67"/>
      <c r="P1072" s="67"/>
      <c r="Q1072" s="67"/>
      <c r="R1072" s="67"/>
      <c r="S1072" s="67"/>
      <c r="T1072" s="67"/>
      <c r="U1072" s="67"/>
      <c r="V1072" s="67"/>
      <c r="W1072" s="67"/>
      <c r="X1072" s="67"/>
      <c r="Y1072" s="67"/>
      <c r="Z1072" s="67"/>
    </row>
    <row r="1073" spans="1:26" ht="16.5" x14ac:dyDescent="0.45">
      <c r="A1073" s="67"/>
      <c r="B1073" s="67"/>
      <c r="C1073" s="67"/>
      <c r="D1073" s="67"/>
      <c r="E1073" s="28"/>
      <c r="F1073" s="67"/>
      <c r="G1073" s="67"/>
      <c r="H1073" s="67"/>
      <c r="I1073" s="67"/>
      <c r="J1073" s="97"/>
      <c r="K1073" s="67"/>
      <c r="L1073" s="67"/>
      <c r="M1073" s="67"/>
      <c r="N1073" s="67"/>
      <c r="O1073" s="67"/>
      <c r="P1073" s="67"/>
      <c r="Q1073" s="67"/>
      <c r="R1073" s="67"/>
      <c r="S1073" s="67"/>
      <c r="T1073" s="67"/>
      <c r="U1073" s="67"/>
      <c r="V1073" s="67"/>
      <c r="W1073" s="67"/>
      <c r="X1073" s="67"/>
      <c r="Y1073" s="67"/>
      <c r="Z1073" s="67"/>
    </row>
    <row r="1074" spans="1:26" ht="16.5" x14ac:dyDescent="0.45">
      <c r="A1074" s="67"/>
      <c r="B1074" s="67"/>
      <c r="C1074" s="67"/>
      <c r="D1074" s="67"/>
      <c r="E1074" s="28"/>
      <c r="F1074" s="67"/>
      <c r="G1074" s="67"/>
      <c r="H1074" s="67"/>
      <c r="I1074" s="67"/>
      <c r="J1074" s="97"/>
      <c r="K1074" s="67"/>
      <c r="L1074" s="67"/>
      <c r="M1074" s="67"/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X1074" s="67"/>
      <c r="Y1074" s="67"/>
      <c r="Z1074" s="67"/>
    </row>
    <row r="1075" spans="1:26" ht="16.5" x14ac:dyDescent="0.45">
      <c r="A1075" s="67"/>
      <c r="B1075" s="67"/>
      <c r="C1075" s="67"/>
      <c r="D1075" s="67"/>
      <c r="E1075" s="28"/>
      <c r="F1075" s="67"/>
      <c r="G1075" s="67"/>
      <c r="H1075" s="67"/>
      <c r="I1075" s="67"/>
      <c r="J1075" s="97"/>
      <c r="K1075" s="67"/>
      <c r="L1075" s="67"/>
      <c r="M1075" s="67"/>
      <c r="N1075" s="67"/>
      <c r="O1075" s="67"/>
      <c r="P1075" s="67"/>
      <c r="Q1075" s="67"/>
      <c r="R1075" s="67"/>
      <c r="S1075" s="67"/>
      <c r="T1075" s="67"/>
      <c r="U1075" s="67"/>
      <c r="V1075" s="67"/>
      <c r="W1075" s="67"/>
      <c r="X1075" s="67"/>
      <c r="Y1075" s="67"/>
      <c r="Z1075" s="67"/>
    </row>
    <row r="1076" spans="1:26" ht="16.5" x14ac:dyDescent="0.45">
      <c r="A1076" s="67"/>
      <c r="B1076" s="67"/>
      <c r="C1076" s="67"/>
      <c r="D1076" s="67"/>
      <c r="E1076" s="28"/>
      <c r="F1076" s="67"/>
      <c r="G1076" s="67"/>
      <c r="H1076" s="67"/>
      <c r="I1076" s="67"/>
      <c r="J1076" s="97"/>
      <c r="K1076" s="67"/>
      <c r="L1076" s="67"/>
      <c r="M1076" s="67"/>
      <c r="N1076" s="67"/>
      <c r="O1076" s="67"/>
      <c r="P1076" s="67"/>
      <c r="Q1076" s="67"/>
      <c r="R1076" s="67"/>
      <c r="S1076" s="67"/>
      <c r="T1076" s="67"/>
      <c r="U1076" s="67"/>
      <c r="V1076" s="67"/>
      <c r="W1076" s="67"/>
      <c r="X1076" s="67"/>
      <c r="Y1076" s="67"/>
      <c r="Z1076" s="67"/>
    </row>
    <row r="1077" spans="1:26" ht="16.5" x14ac:dyDescent="0.45">
      <c r="A1077" s="67"/>
      <c r="B1077" s="67"/>
      <c r="C1077" s="67"/>
      <c r="D1077" s="67"/>
      <c r="E1077" s="28"/>
      <c r="F1077" s="67"/>
      <c r="G1077" s="67"/>
      <c r="H1077" s="67"/>
      <c r="I1077" s="67"/>
      <c r="J1077" s="97"/>
      <c r="K1077" s="67"/>
      <c r="L1077" s="67"/>
      <c r="M1077" s="67"/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X1077" s="67"/>
      <c r="Y1077" s="67"/>
      <c r="Z1077" s="67"/>
    </row>
    <row r="1078" spans="1:26" ht="16.5" x14ac:dyDescent="0.45">
      <c r="A1078" s="67"/>
      <c r="B1078" s="67"/>
      <c r="C1078" s="67"/>
      <c r="D1078" s="67"/>
      <c r="E1078" s="28"/>
      <c r="F1078" s="67"/>
      <c r="G1078" s="67"/>
      <c r="H1078" s="67"/>
      <c r="I1078" s="67"/>
      <c r="J1078" s="97"/>
      <c r="K1078" s="67"/>
      <c r="L1078" s="67"/>
      <c r="M1078" s="67"/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X1078" s="67"/>
      <c r="Y1078" s="67"/>
      <c r="Z1078" s="67"/>
    </row>
    <row r="1079" spans="1:26" ht="16.5" x14ac:dyDescent="0.45">
      <c r="A1079" s="67"/>
      <c r="B1079" s="67"/>
      <c r="C1079" s="67"/>
      <c r="D1079" s="67"/>
      <c r="E1079" s="28"/>
      <c r="F1079" s="67"/>
      <c r="G1079" s="67"/>
      <c r="H1079" s="67"/>
      <c r="I1079" s="67"/>
      <c r="J1079" s="97"/>
      <c r="K1079" s="67"/>
      <c r="L1079" s="67"/>
      <c r="M1079" s="67"/>
      <c r="N1079" s="67"/>
      <c r="O1079" s="67"/>
      <c r="P1079" s="67"/>
      <c r="Q1079" s="67"/>
      <c r="R1079" s="67"/>
      <c r="S1079" s="67"/>
      <c r="T1079" s="67"/>
      <c r="U1079" s="67"/>
      <c r="V1079" s="67"/>
      <c r="W1079" s="67"/>
      <c r="X1079" s="67"/>
      <c r="Y1079" s="67"/>
      <c r="Z1079" s="67"/>
    </row>
    <row r="1080" spans="1:26" ht="16.5" x14ac:dyDescent="0.45">
      <c r="A1080" s="67"/>
      <c r="B1080" s="67"/>
      <c r="C1080" s="67"/>
      <c r="D1080" s="67"/>
      <c r="E1080" s="28"/>
      <c r="F1080" s="67"/>
      <c r="G1080" s="67"/>
      <c r="H1080" s="67"/>
      <c r="I1080" s="67"/>
      <c r="J1080" s="97"/>
      <c r="K1080" s="67"/>
      <c r="L1080" s="67"/>
      <c r="M1080" s="67"/>
      <c r="N1080" s="67"/>
      <c r="O1080" s="67"/>
      <c r="P1080" s="67"/>
      <c r="Q1080" s="67"/>
      <c r="R1080" s="67"/>
      <c r="S1080" s="67"/>
      <c r="T1080" s="67"/>
      <c r="U1080" s="67"/>
      <c r="V1080" s="67"/>
      <c r="W1080" s="67"/>
      <c r="X1080" s="67"/>
      <c r="Y1080" s="67"/>
      <c r="Z1080" s="67"/>
    </row>
    <row r="1081" spans="1:26" ht="16.5" x14ac:dyDescent="0.45">
      <c r="A1081" s="67"/>
      <c r="B1081" s="67"/>
      <c r="C1081" s="67"/>
      <c r="D1081" s="67"/>
      <c r="E1081" s="28"/>
      <c r="F1081" s="67"/>
      <c r="G1081" s="67"/>
      <c r="H1081" s="67"/>
      <c r="I1081" s="67"/>
      <c r="J1081" s="97"/>
      <c r="K1081" s="67"/>
      <c r="L1081" s="67"/>
      <c r="M1081" s="67"/>
      <c r="N1081" s="67"/>
      <c r="O1081" s="67"/>
      <c r="P1081" s="67"/>
      <c r="Q1081" s="67"/>
      <c r="R1081" s="67"/>
      <c r="S1081" s="67"/>
      <c r="T1081" s="67"/>
      <c r="U1081" s="67"/>
      <c r="V1081" s="67"/>
      <c r="W1081" s="67"/>
      <c r="X1081" s="67"/>
      <c r="Y1081" s="67"/>
      <c r="Z1081" s="67"/>
    </row>
    <row r="1082" spans="1:26" ht="16.5" x14ac:dyDescent="0.45">
      <c r="A1082" s="67"/>
      <c r="B1082" s="67"/>
      <c r="C1082" s="67"/>
      <c r="D1082" s="67"/>
      <c r="E1082" s="28"/>
      <c r="F1082" s="67"/>
      <c r="G1082" s="67"/>
      <c r="H1082" s="67"/>
      <c r="I1082" s="67"/>
      <c r="J1082" s="97"/>
      <c r="K1082" s="67"/>
      <c r="L1082" s="67"/>
      <c r="M1082" s="67"/>
      <c r="N1082" s="67"/>
      <c r="O1082" s="67"/>
      <c r="P1082" s="67"/>
      <c r="Q1082" s="67"/>
      <c r="R1082" s="67"/>
      <c r="S1082" s="67"/>
      <c r="T1082" s="67"/>
      <c r="U1082" s="67"/>
      <c r="V1082" s="67"/>
      <c r="W1082" s="67"/>
      <c r="X1082" s="67"/>
      <c r="Y1082" s="67"/>
      <c r="Z1082" s="67"/>
    </row>
    <row r="1083" spans="1:26" ht="16.5" x14ac:dyDescent="0.45">
      <c r="A1083" s="67"/>
      <c r="B1083" s="67"/>
      <c r="C1083" s="67"/>
      <c r="D1083" s="67"/>
      <c r="E1083" s="28"/>
      <c r="F1083" s="67"/>
      <c r="G1083" s="67"/>
      <c r="H1083" s="67"/>
      <c r="I1083" s="67"/>
      <c r="J1083" s="97"/>
      <c r="K1083" s="67"/>
      <c r="L1083" s="67"/>
      <c r="M1083" s="67"/>
      <c r="N1083" s="67"/>
      <c r="O1083" s="67"/>
      <c r="P1083" s="67"/>
      <c r="Q1083" s="67"/>
      <c r="R1083" s="67"/>
      <c r="S1083" s="67"/>
      <c r="T1083" s="67"/>
      <c r="U1083" s="67"/>
      <c r="V1083" s="67"/>
      <c r="W1083" s="67"/>
      <c r="X1083" s="67"/>
      <c r="Y1083" s="67"/>
      <c r="Z1083" s="67"/>
    </row>
    <row r="1084" spans="1:26" ht="16.5" x14ac:dyDescent="0.45">
      <c r="A1084" s="67"/>
      <c r="B1084" s="67"/>
      <c r="C1084" s="67"/>
      <c r="D1084" s="67"/>
      <c r="E1084" s="28"/>
      <c r="F1084" s="67"/>
      <c r="G1084" s="67"/>
      <c r="H1084" s="67"/>
      <c r="I1084" s="67"/>
      <c r="J1084" s="97"/>
      <c r="K1084" s="67"/>
      <c r="L1084" s="67"/>
      <c r="M1084" s="67"/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X1084" s="67"/>
      <c r="Y1084" s="67"/>
      <c r="Z1084" s="67"/>
    </row>
    <row r="1085" spans="1:26" ht="16.5" x14ac:dyDescent="0.45">
      <c r="A1085" s="67"/>
      <c r="B1085" s="67"/>
      <c r="C1085" s="67"/>
      <c r="D1085" s="67"/>
      <c r="E1085" s="28"/>
      <c r="F1085" s="67"/>
      <c r="G1085" s="67"/>
      <c r="H1085" s="67"/>
      <c r="I1085" s="67"/>
      <c r="J1085" s="97"/>
      <c r="K1085" s="67"/>
      <c r="L1085" s="67"/>
      <c r="M1085" s="67"/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X1085" s="67"/>
      <c r="Y1085" s="67"/>
      <c r="Z1085" s="67"/>
    </row>
    <row r="1086" spans="1:26" ht="16.5" x14ac:dyDescent="0.45">
      <c r="A1086" s="67"/>
      <c r="B1086" s="67"/>
      <c r="C1086" s="67"/>
      <c r="D1086" s="67"/>
      <c r="E1086" s="28"/>
      <c r="F1086" s="67"/>
      <c r="G1086" s="67"/>
      <c r="H1086" s="67"/>
      <c r="I1086" s="67"/>
      <c r="J1086" s="97"/>
      <c r="K1086" s="67"/>
      <c r="L1086" s="67"/>
      <c r="M1086" s="67"/>
      <c r="N1086" s="67"/>
      <c r="O1086" s="67"/>
      <c r="P1086" s="67"/>
      <c r="Q1086" s="67"/>
      <c r="R1086" s="67"/>
      <c r="S1086" s="67"/>
      <c r="T1086" s="67"/>
      <c r="U1086" s="67"/>
      <c r="V1086" s="67"/>
      <c r="W1086" s="67"/>
      <c r="X1086" s="67"/>
      <c r="Y1086" s="67"/>
      <c r="Z1086" s="67"/>
    </row>
    <row r="1087" spans="1:26" ht="16.5" x14ac:dyDescent="0.45">
      <c r="A1087" s="67"/>
      <c r="B1087" s="67"/>
      <c r="C1087" s="67"/>
      <c r="D1087" s="67"/>
      <c r="E1087" s="28"/>
      <c r="F1087" s="67"/>
      <c r="G1087" s="67"/>
      <c r="H1087" s="67"/>
      <c r="I1087" s="67"/>
      <c r="J1087" s="97"/>
      <c r="K1087" s="67"/>
      <c r="L1087" s="67"/>
      <c r="M1087" s="67"/>
      <c r="N1087" s="67"/>
      <c r="O1087" s="67"/>
      <c r="P1087" s="67"/>
      <c r="Q1087" s="67"/>
      <c r="R1087" s="67"/>
      <c r="S1087" s="67"/>
      <c r="T1087" s="67"/>
      <c r="U1087" s="67"/>
      <c r="V1087" s="67"/>
      <c r="W1087" s="67"/>
      <c r="X1087" s="67"/>
      <c r="Y1087" s="67"/>
      <c r="Z1087" s="67"/>
    </row>
    <row r="1088" spans="1:26" ht="16.5" x14ac:dyDescent="0.45">
      <c r="A1088" s="67"/>
      <c r="B1088" s="67"/>
      <c r="C1088" s="67"/>
      <c r="D1088" s="67"/>
      <c r="E1088" s="28"/>
      <c r="F1088" s="67"/>
      <c r="G1088" s="67"/>
      <c r="H1088" s="67"/>
      <c r="I1088" s="67"/>
      <c r="J1088" s="97"/>
      <c r="K1088" s="67"/>
      <c r="L1088" s="67"/>
      <c r="M1088" s="67"/>
      <c r="N1088" s="67"/>
      <c r="O1088" s="67"/>
      <c r="P1088" s="67"/>
      <c r="Q1088" s="67"/>
      <c r="R1088" s="67"/>
      <c r="S1088" s="67"/>
      <c r="T1088" s="67"/>
      <c r="U1088" s="67"/>
      <c r="V1088" s="67"/>
      <c r="W1088" s="67"/>
      <c r="X1088" s="67"/>
      <c r="Y1088" s="67"/>
      <c r="Z1088" s="67"/>
    </row>
    <row r="1089" spans="1:26" ht="16.5" x14ac:dyDescent="0.45">
      <c r="A1089" s="67"/>
      <c r="B1089" s="67"/>
      <c r="C1089" s="67"/>
      <c r="D1089" s="67"/>
      <c r="E1089" s="28"/>
      <c r="F1089" s="67"/>
      <c r="G1089" s="67"/>
      <c r="H1089" s="67"/>
      <c r="I1089" s="67"/>
      <c r="J1089" s="97"/>
      <c r="K1089" s="67"/>
      <c r="L1089" s="67"/>
      <c r="M1089" s="67"/>
      <c r="N1089" s="67"/>
      <c r="O1089" s="67"/>
      <c r="P1089" s="67"/>
      <c r="Q1089" s="67"/>
      <c r="R1089" s="67"/>
      <c r="S1089" s="67"/>
      <c r="T1089" s="67"/>
      <c r="U1089" s="67"/>
      <c r="V1089" s="67"/>
      <c r="W1089" s="67"/>
      <c r="X1089" s="67"/>
      <c r="Y1089" s="67"/>
      <c r="Z1089" s="67"/>
    </row>
    <row r="1090" spans="1:26" ht="16.5" x14ac:dyDescent="0.45">
      <c r="A1090" s="67"/>
      <c r="B1090" s="67"/>
      <c r="C1090" s="67"/>
      <c r="D1090" s="67"/>
      <c r="E1090" s="28"/>
      <c r="F1090" s="67"/>
      <c r="G1090" s="67"/>
      <c r="H1090" s="67"/>
      <c r="I1090" s="67"/>
      <c r="J1090" s="97"/>
      <c r="K1090" s="67"/>
      <c r="L1090" s="67"/>
      <c r="M1090" s="67"/>
      <c r="N1090" s="67"/>
      <c r="O1090" s="67"/>
      <c r="P1090" s="67"/>
      <c r="Q1090" s="67"/>
      <c r="R1090" s="67"/>
      <c r="S1090" s="67"/>
      <c r="T1090" s="67"/>
      <c r="U1090" s="67"/>
      <c r="V1090" s="67"/>
      <c r="W1090" s="67"/>
      <c r="X1090" s="67"/>
      <c r="Y1090" s="67"/>
      <c r="Z1090" s="67"/>
    </row>
    <row r="1091" spans="1:26" ht="16.5" x14ac:dyDescent="0.45">
      <c r="A1091" s="67"/>
      <c r="B1091" s="67"/>
      <c r="C1091" s="67"/>
      <c r="D1091" s="67"/>
      <c r="E1091" s="28"/>
      <c r="F1091" s="67"/>
      <c r="G1091" s="67"/>
      <c r="H1091" s="67"/>
      <c r="I1091" s="67"/>
      <c r="J1091" s="97"/>
      <c r="K1091" s="67"/>
      <c r="L1091" s="67"/>
      <c r="M1091" s="67"/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X1091" s="67"/>
      <c r="Y1091" s="67"/>
      <c r="Z1091" s="67"/>
    </row>
    <row r="1092" spans="1:26" ht="16.5" x14ac:dyDescent="0.45">
      <c r="A1092" s="67"/>
      <c r="B1092" s="67"/>
      <c r="C1092" s="67"/>
      <c r="D1092" s="67"/>
      <c r="E1092" s="28"/>
      <c r="F1092" s="67"/>
      <c r="G1092" s="67"/>
      <c r="H1092" s="67"/>
      <c r="I1092" s="67"/>
      <c r="J1092" s="97"/>
      <c r="K1092" s="67"/>
      <c r="L1092" s="67"/>
      <c r="M1092" s="67"/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X1092" s="67"/>
      <c r="Y1092" s="67"/>
      <c r="Z1092" s="67"/>
    </row>
    <row r="1093" spans="1:26" ht="16.5" x14ac:dyDescent="0.45">
      <c r="A1093" s="67"/>
      <c r="B1093" s="67"/>
      <c r="C1093" s="67"/>
      <c r="D1093" s="67"/>
      <c r="E1093" s="28"/>
      <c r="F1093" s="67"/>
      <c r="G1093" s="67"/>
      <c r="H1093" s="67"/>
      <c r="I1093" s="67"/>
      <c r="J1093" s="97"/>
      <c r="K1093" s="67"/>
      <c r="L1093" s="67"/>
      <c r="M1093" s="67"/>
      <c r="N1093" s="67"/>
      <c r="O1093" s="67"/>
      <c r="P1093" s="67"/>
      <c r="Q1093" s="67"/>
      <c r="R1093" s="67"/>
      <c r="S1093" s="67"/>
      <c r="T1093" s="67"/>
      <c r="U1093" s="67"/>
      <c r="V1093" s="67"/>
      <c r="W1093" s="67"/>
      <c r="X1093" s="67"/>
      <c r="Y1093" s="67"/>
      <c r="Z1093" s="67"/>
    </row>
    <row r="1094" spans="1:26" ht="16.5" x14ac:dyDescent="0.45">
      <c r="A1094" s="67"/>
      <c r="B1094" s="67"/>
      <c r="C1094" s="67"/>
      <c r="D1094" s="67"/>
      <c r="E1094" s="28"/>
      <c r="F1094" s="67"/>
      <c r="G1094" s="67"/>
      <c r="H1094" s="67"/>
      <c r="I1094" s="67"/>
      <c r="J1094" s="97"/>
      <c r="K1094" s="67"/>
      <c r="L1094" s="67"/>
      <c r="M1094" s="67"/>
      <c r="N1094" s="67"/>
      <c r="O1094" s="67"/>
      <c r="P1094" s="67"/>
      <c r="Q1094" s="67"/>
      <c r="R1094" s="67"/>
      <c r="S1094" s="67"/>
      <c r="T1094" s="67"/>
      <c r="U1094" s="67"/>
      <c r="V1094" s="67"/>
      <c r="W1094" s="67"/>
      <c r="X1094" s="67"/>
      <c r="Y1094" s="67"/>
      <c r="Z1094" s="67"/>
    </row>
    <row r="1095" spans="1:26" ht="16.5" x14ac:dyDescent="0.45">
      <c r="A1095" s="67"/>
      <c r="B1095" s="67"/>
      <c r="C1095" s="67"/>
      <c r="D1095" s="67"/>
      <c r="E1095" s="28"/>
      <c r="F1095" s="67"/>
      <c r="G1095" s="67"/>
      <c r="H1095" s="67"/>
      <c r="I1095" s="67"/>
      <c r="J1095" s="97"/>
      <c r="K1095" s="67"/>
      <c r="L1095" s="67"/>
      <c r="M1095" s="67"/>
      <c r="N1095" s="67"/>
      <c r="O1095" s="67"/>
      <c r="P1095" s="67"/>
      <c r="Q1095" s="67"/>
      <c r="R1095" s="67"/>
      <c r="S1095" s="67"/>
      <c r="T1095" s="67"/>
      <c r="U1095" s="67"/>
      <c r="V1095" s="67"/>
      <c r="W1095" s="67"/>
      <c r="X1095" s="67"/>
      <c r="Y1095" s="67"/>
      <c r="Z1095" s="67"/>
    </row>
    <row r="1096" spans="1:26" ht="16.5" x14ac:dyDescent="0.45">
      <c r="A1096" s="67"/>
      <c r="B1096" s="67"/>
      <c r="C1096" s="67"/>
      <c r="D1096" s="67"/>
      <c r="E1096" s="28"/>
      <c r="F1096" s="67"/>
      <c r="G1096" s="67"/>
      <c r="H1096" s="67"/>
      <c r="I1096" s="67"/>
      <c r="J1096" s="97"/>
      <c r="K1096" s="67"/>
      <c r="L1096" s="67"/>
      <c r="M1096" s="67"/>
      <c r="N1096" s="67"/>
      <c r="O1096" s="67"/>
      <c r="P1096" s="67"/>
      <c r="Q1096" s="67"/>
      <c r="R1096" s="67"/>
      <c r="S1096" s="67"/>
      <c r="T1096" s="67"/>
      <c r="U1096" s="67"/>
      <c r="V1096" s="67"/>
      <c r="W1096" s="67"/>
      <c r="X1096" s="67"/>
      <c r="Y1096" s="67"/>
      <c r="Z1096" s="67"/>
    </row>
    <row r="1097" spans="1:26" ht="16.5" x14ac:dyDescent="0.45">
      <c r="A1097" s="67"/>
      <c r="B1097" s="67"/>
      <c r="C1097" s="67"/>
      <c r="D1097" s="67"/>
      <c r="E1097" s="28"/>
      <c r="F1097" s="67"/>
      <c r="G1097" s="67"/>
      <c r="H1097" s="67"/>
      <c r="I1097" s="67"/>
      <c r="J1097" s="97"/>
      <c r="K1097" s="67"/>
      <c r="L1097" s="67"/>
      <c r="M1097" s="67"/>
      <c r="N1097" s="67"/>
      <c r="O1097" s="67"/>
      <c r="P1097" s="67"/>
      <c r="Q1097" s="67"/>
      <c r="R1097" s="67"/>
      <c r="S1097" s="67"/>
      <c r="T1097" s="67"/>
      <c r="U1097" s="67"/>
      <c r="V1097" s="67"/>
      <c r="W1097" s="67"/>
      <c r="X1097" s="67"/>
      <c r="Y1097" s="67"/>
      <c r="Z1097" s="67"/>
    </row>
    <row r="1098" spans="1:26" ht="16.5" x14ac:dyDescent="0.45">
      <c r="A1098" s="67"/>
      <c r="B1098" s="67"/>
      <c r="C1098" s="67"/>
      <c r="D1098" s="67"/>
      <c r="E1098" s="28"/>
      <c r="F1098" s="67"/>
      <c r="G1098" s="67"/>
      <c r="H1098" s="67"/>
      <c r="I1098" s="67"/>
      <c r="J1098" s="97"/>
      <c r="K1098" s="67"/>
      <c r="L1098" s="67"/>
      <c r="M1098" s="67"/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X1098" s="67"/>
      <c r="Y1098" s="67"/>
      <c r="Z1098" s="67"/>
    </row>
    <row r="1099" spans="1:26" ht="16.5" x14ac:dyDescent="0.45">
      <c r="A1099" s="67"/>
      <c r="B1099" s="67"/>
      <c r="C1099" s="67"/>
      <c r="D1099" s="67"/>
      <c r="E1099" s="28"/>
      <c r="F1099" s="67"/>
      <c r="G1099" s="67"/>
      <c r="H1099" s="67"/>
      <c r="I1099" s="67"/>
      <c r="J1099" s="97"/>
      <c r="K1099" s="67"/>
      <c r="L1099" s="67"/>
      <c r="M1099" s="67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67"/>
      <c r="Z1099" s="67"/>
    </row>
    <row r="1100" spans="1:26" ht="16.5" x14ac:dyDescent="0.45">
      <c r="A1100" s="67"/>
      <c r="B1100" s="67"/>
      <c r="C1100" s="67"/>
      <c r="D1100" s="67"/>
      <c r="E1100" s="28"/>
      <c r="F1100" s="67"/>
      <c r="G1100" s="67"/>
      <c r="H1100" s="67"/>
      <c r="I1100" s="67"/>
      <c r="J1100" s="97"/>
      <c r="K1100" s="67"/>
      <c r="L1100" s="67"/>
      <c r="M1100" s="67"/>
      <c r="N1100" s="67"/>
      <c r="O1100" s="67"/>
      <c r="P1100" s="67"/>
      <c r="Q1100" s="67"/>
      <c r="R1100" s="67"/>
      <c r="S1100" s="67"/>
      <c r="T1100" s="67"/>
      <c r="U1100" s="67"/>
      <c r="V1100" s="67"/>
      <c r="W1100" s="67"/>
      <c r="X1100" s="67"/>
      <c r="Y1100" s="67"/>
      <c r="Z1100" s="67"/>
    </row>
    <row r="1101" spans="1:26" ht="16.5" x14ac:dyDescent="0.45">
      <c r="A1101" s="67"/>
      <c r="B1101" s="67"/>
      <c r="C1101" s="67"/>
      <c r="D1101" s="67"/>
      <c r="E1101" s="28"/>
      <c r="F1101" s="67"/>
      <c r="G1101" s="67"/>
      <c r="H1101" s="67"/>
      <c r="I1101" s="67"/>
      <c r="J1101" s="97"/>
      <c r="K1101" s="67"/>
      <c r="L1101" s="67"/>
      <c r="M1101" s="67"/>
      <c r="N1101" s="67"/>
      <c r="O1101" s="67"/>
      <c r="P1101" s="67"/>
      <c r="Q1101" s="67"/>
      <c r="R1101" s="67"/>
      <c r="S1101" s="67"/>
      <c r="T1101" s="67"/>
      <c r="U1101" s="67"/>
      <c r="V1101" s="67"/>
      <c r="W1101" s="67"/>
      <c r="X1101" s="67"/>
      <c r="Y1101" s="67"/>
      <c r="Z1101" s="67"/>
    </row>
    <row r="1102" spans="1:26" ht="16.5" x14ac:dyDescent="0.45">
      <c r="A1102" s="67"/>
      <c r="B1102" s="67"/>
      <c r="C1102" s="67"/>
      <c r="D1102" s="67"/>
      <c r="E1102" s="28"/>
      <c r="F1102" s="67"/>
      <c r="G1102" s="67"/>
      <c r="H1102" s="67"/>
      <c r="I1102" s="67"/>
      <c r="J1102" s="97"/>
      <c r="K1102" s="67"/>
      <c r="L1102" s="67"/>
      <c r="M1102" s="67"/>
      <c r="N1102" s="67"/>
      <c r="O1102" s="67"/>
      <c r="P1102" s="67"/>
      <c r="Q1102" s="67"/>
      <c r="R1102" s="67"/>
      <c r="S1102" s="67"/>
      <c r="T1102" s="67"/>
      <c r="U1102" s="67"/>
      <c r="V1102" s="67"/>
      <c r="W1102" s="67"/>
      <c r="X1102" s="67"/>
      <c r="Y1102" s="67"/>
      <c r="Z1102" s="67"/>
    </row>
    <row r="1103" spans="1:26" ht="16.5" x14ac:dyDescent="0.45">
      <c r="A1103" s="67"/>
      <c r="B1103" s="67"/>
      <c r="C1103" s="67"/>
      <c r="D1103" s="67"/>
      <c r="E1103" s="28"/>
      <c r="F1103" s="67"/>
      <c r="G1103" s="67"/>
      <c r="H1103" s="67"/>
      <c r="I1103" s="67"/>
      <c r="J1103" s="97"/>
      <c r="K1103" s="67"/>
      <c r="L1103" s="67"/>
      <c r="M1103" s="67"/>
      <c r="N1103" s="67"/>
      <c r="O1103" s="67"/>
      <c r="P1103" s="67"/>
      <c r="Q1103" s="67"/>
      <c r="R1103" s="67"/>
      <c r="S1103" s="67"/>
      <c r="T1103" s="67"/>
      <c r="U1103" s="67"/>
      <c r="V1103" s="67"/>
      <c r="W1103" s="67"/>
      <c r="X1103" s="67"/>
      <c r="Y1103" s="67"/>
      <c r="Z1103" s="67"/>
    </row>
    <row r="1104" spans="1:26" ht="16.5" x14ac:dyDescent="0.45">
      <c r="A1104" s="67"/>
      <c r="B1104" s="67"/>
      <c r="C1104" s="67"/>
      <c r="D1104" s="67"/>
      <c r="E1104" s="28"/>
      <c r="F1104" s="67"/>
      <c r="G1104" s="67"/>
      <c r="H1104" s="67"/>
      <c r="I1104" s="67"/>
      <c r="J1104" s="97"/>
      <c r="K1104" s="67"/>
      <c r="L1104" s="67"/>
      <c r="M1104" s="67"/>
      <c r="N1104" s="67"/>
      <c r="O1104" s="67"/>
      <c r="P1104" s="67"/>
      <c r="Q1104" s="67"/>
      <c r="R1104" s="67"/>
      <c r="S1104" s="67"/>
      <c r="T1104" s="67"/>
      <c r="U1104" s="67"/>
      <c r="V1104" s="67"/>
      <c r="W1104" s="67"/>
      <c r="X1104" s="67"/>
      <c r="Y1104" s="67"/>
      <c r="Z1104" s="67"/>
    </row>
    <row r="1105" spans="1:26" ht="16.5" x14ac:dyDescent="0.45">
      <c r="A1105" s="67"/>
      <c r="B1105" s="67"/>
      <c r="C1105" s="67"/>
      <c r="D1105" s="67"/>
      <c r="E1105" s="28"/>
      <c r="F1105" s="67"/>
      <c r="G1105" s="67"/>
      <c r="H1105" s="67"/>
      <c r="I1105" s="67"/>
      <c r="J1105" s="97"/>
      <c r="K1105" s="67"/>
      <c r="L1105" s="67"/>
      <c r="M1105" s="67"/>
      <c r="N1105" s="67"/>
      <c r="O1105" s="67"/>
      <c r="P1105" s="67"/>
      <c r="Q1105" s="67"/>
      <c r="R1105" s="67"/>
      <c r="S1105" s="67"/>
      <c r="T1105" s="67"/>
      <c r="U1105" s="67"/>
      <c r="V1105" s="67"/>
      <c r="W1105" s="67"/>
      <c r="X1105" s="67"/>
      <c r="Y1105" s="67"/>
      <c r="Z1105" s="67"/>
    </row>
    <row r="1106" spans="1:26" ht="16.5" x14ac:dyDescent="0.45">
      <c r="A1106" s="67"/>
      <c r="B1106" s="67"/>
      <c r="C1106" s="67"/>
      <c r="D1106" s="67"/>
      <c r="E1106" s="28"/>
      <c r="F1106" s="67"/>
      <c r="G1106" s="67"/>
      <c r="H1106" s="67"/>
      <c r="I1106" s="67"/>
      <c r="J1106" s="97"/>
      <c r="K1106" s="67"/>
      <c r="L1106" s="67"/>
      <c r="M1106" s="67"/>
      <c r="N1106" s="67"/>
      <c r="O1106" s="67"/>
      <c r="P1106" s="67"/>
      <c r="Q1106" s="67"/>
      <c r="R1106" s="67"/>
      <c r="S1106" s="67"/>
      <c r="T1106" s="67"/>
      <c r="U1106" s="67"/>
      <c r="V1106" s="67"/>
      <c r="W1106" s="67"/>
      <c r="X1106" s="67"/>
      <c r="Y1106" s="67"/>
      <c r="Z1106" s="67"/>
    </row>
    <row r="1107" spans="1:26" ht="16.5" x14ac:dyDescent="0.45">
      <c r="A1107" s="67"/>
      <c r="B1107" s="67"/>
      <c r="C1107" s="67"/>
      <c r="D1107" s="67"/>
      <c r="E1107" s="28"/>
      <c r="F1107" s="67"/>
      <c r="G1107" s="67"/>
      <c r="H1107" s="67"/>
      <c r="I1107" s="67"/>
      <c r="J1107" s="97"/>
      <c r="K1107" s="67"/>
      <c r="L1107" s="67"/>
      <c r="M1107" s="67"/>
      <c r="N1107" s="67"/>
      <c r="O1107" s="67"/>
      <c r="P1107" s="67"/>
      <c r="Q1107" s="67"/>
      <c r="R1107" s="67"/>
      <c r="S1107" s="67"/>
      <c r="T1107" s="67"/>
      <c r="U1107" s="67"/>
      <c r="V1107" s="67"/>
      <c r="W1107" s="67"/>
      <c r="X1107" s="67"/>
      <c r="Y1107" s="67"/>
      <c r="Z1107" s="67"/>
    </row>
    <row r="1108" spans="1:26" ht="16.5" x14ac:dyDescent="0.45">
      <c r="A1108" s="67"/>
      <c r="B1108" s="67"/>
      <c r="C1108" s="67"/>
      <c r="D1108" s="67"/>
      <c r="E1108" s="28"/>
      <c r="F1108" s="67"/>
      <c r="G1108" s="67"/>
      <c r="H1108" s="67"/>
      <c r="I1108" s="67"/>
      <c r="J1108" s="97"/>
      <c r="K1108" s="67"/>
      <c r="L1108" s="67"/>
      <c r="M1108" s="67"/>
      <c r="N1108" s="67"/>
      <c r="O1108" s="67"/>
      <c r="P1108" s="67"/>
      <c r="Q1108" s="67"/>
      <c r="R1108" s="67"/>
      <c r="S1108" s="67"/>
      <c r="T1108" s="67"/>
      <c r="U1108" s="67"/>
      <c r="V1108" s="67"/>
      <c r="W1108" s="67"/>
      <c r="X1108" s="67"/>
      <c r="Y1108" s="67"/>
      <c r="Z1108" s="67"/>
    </row>
    <row r="1109" spans="1:26" ht="16.5" x14ac:dyDescent="0.45">
      <c r="A1109" s="67"/>
      <c r="B1109" s="67"/>
      <c r="C1109" s="67"/>
      <c r="D1109" s="67"/>
      <c r="E1109" s="28"/>
      <c r="F1109" s="67"/>
      <c r="G1109" s="67"/>
      <c r="H1109" s="67"/>
      <c r="I1109" s="67"/>
      <c r="J1109" s="97"/>
      <c r="K1109" s="67"/>
      <c r="L1109" s="67"/>
      <c r="M1109" s="67"/>
      <c r="N1109" s="67"/>
      <c r="O1109" s="67"/>
      <c r="P1109" s="67"/>
      <c r="Q1109" s="67"/>
      <c r="R1109" s="67"/>
      <c r="S1109" s="67"/>
      <c r="T1109" s="67"/>
      <c r="U1109" s="67"/>
      <c r="V1109" s="67"/>
      <c r="W1109" s="67"/>
      <c r="X1109" s="67"/>
      <c r="Y1109" s="67"/>
      <c r="Z1109" s="67"/>
    </row>
    <row r="1110" spans="1:26" ht="16.5" x14ac:dyDescent="0.45">
      <c r="A1110" s="67"/>
      <c r="B1110" s="67"/>
      <c r="C1110" s="67"/>
      <c r="D1110" s="67"/>
      <c r="E1110" s="28"/>
      <c r="F1110" s="67"/>
      <c r="G1110" s="67"/>
      <c r="H1110" s="67"/>
      <c r="I1110" s="67"/>
      <c r="J1110" s="97"/>
      <c r="K1110" s="67"/>
      <c r="L1110" s="67"/>
      <c r="M1110" s="67"/>
      <c r="N1110" s="67"/>
      <c r="O1110" s="67"/>
      <c r="P1110" s="67"/>
      <c r="Q1110" s="67"/>
      <c r="R1110" s="67"/>
      <c r="S1110" s="67"/>
      <c r="T1110" s="67"/>
      <c r="U1110" s="67"/>
      <c r="V1110" s="67"/>
      <c r="W1110" s="67"/>
      <c r="X1110" s="67"/>
      <c r="Y1110" s="67"/>
      <c r="Z1110" s="67"/>
    </row>
    <row r="1111" spans="1:26" ht="16.5" x14ac:dyDescent="0.45">
      <c r="A1111" s="67"/>
      <c r="B1111" s="67"/>
      <c r="C1111" s="67"/>
      <c r="D1111" s="67"/>
      <c r="E1111" s="28"/>
      <c r="F1111" s="67"/>
      <c r="G1111" s="67"/>
      <c r="H1111" s="67"/>
      <c r="I1111" s="67"/>
      <c r="J1111" s="97"/>
      <c r="K1111" s="67"/>
      <c r="L1111" s="67"/>
      <c r="M1111" s="67"/>
      <c r="N1111" s="67"/>
      <c r="O1111" s="67"/>
      <c r="P1111" s="67"/>
      <c r="Q1111" s="67"/>
      <c r="R1111" s="67"/>
      <c r="S1111" s="67"/>
      <c r="T1111" s="67"/>
      <c r="U1111" s="67"/>
      <c r="V1111" s="67"/>
      <c r="W1111" s="67"/>
      <c r="X1111" s="67"/>
      <c r="Y1111" s="67"/>
      <c r="Z1111" s="67"/>
    </row>
    <row r="1112" spans="1:26" ht="16.5" x14ac:dyDescent="0.45">
      <c r="A1112" s="67"/>
      <c r="B1112" s="67"/>
      <c r="C1112" s="67"/>
      <c r="D1112" s="67"/>
      <c r="E1112" s="28"/>
      <c r="F1112" s="67"/>
      <c r="G1112" s="67"/>
      <c r="H1112" s="67"/>
      <c r="I1112" s="67"/>
      <c r="J1112" s="97"/>
      <c r="K1112" s="67"/>
      <c r="L1112" s="67"/>
      <c r="M1112" s="67"/>
      <c r="N1112" s="67"/>
      <c r="O1112" s="67"/>
      <c r="P1112" s="67"/>
      <c r="Q1112" s="67"/>
      <c r="R1112" s="67"/>
      <c r="S1112" s="67"/>
      <c r="T1112" s="67"/>
      <c r="U1112" s="67"/>
      <c r="V1112" s="67"/>
      <c r="W1112" s="67"/>
      <c r="X1112" s="67"/>
      <c r="Y1112" s="67"/>
      <c r="Z1112" s="67"/>
    </row>
    <row r="1113" spans="1:26" ht="16.5" x14ac:dyDescent="0.45">
      <c r="A1113" s="67"/>
      <c r="B1113" s="67"/>
      <c r="C1113" s="67"/>
      <c r="D1113" s="67"/>
      <c r="E1113" s="28"/>
      <c r="F1113" s="67"/>
      <c r="G1113" s="67"/>
      <c r="H1113" s="67"/>
      <c r="I1113" s="67"/>
      <c r="J1113" s="97"/>
      <c r="K1113" s="67"/>
      <c r="L1113" s="67"/>
      <c r="M1113" s="67"/>
      <c r="N1113" s="67"/>
      <c r="O1113" s="67"/>
      <c r="P1113" s="67"/>
      <c r="Q1113" s="67"/>
      <c r="R1113" s="67"/>
      <c r="S1113" s="67"/>
      <c r="T1113" s="67"/>
      <c r="U1113" s="67"/>
      <c r="V1113" s="67"/>
      <c r="W1113" s="67"/>
      <c r="X1113" s="67"/>
      <c r="Y1113" s="67"/>
      <c r="Z1113" s="67"/>
    </row>
    <row r="1114" spans="1:26" ht="16.5" x14ac:dyDescent="0.45">
      <c r="A1114" s="67"/>
      <c r="B1114" s="67"/>
      <c r="C1114" s="67"/>
      <c r="D1114" s="67"/>
      <c r="E1114" s="28"/>
      <c r="F1114" s="67"/>
      <c r="G1114" s="67"/>
      <c r="H1114" s="67"/>
      <c r="I1114" s="67"/>
      <c r="J1114" s="97"/>
      <c r="K1114" s="67"/>
      <c r="L1114" s="67"/>
      <c r="M1114" s="67"/>
      <c r="N1114" s="67"/>
      <c r="O1114" s="67"/>
      <c r="P1114" s="67"/>
      <c r="Q1114" s="67"/>
      <c r="R1114" s="67"/>
      <c r="S1114" s="67"/>
      <c r="T1114" s="67"/>
      <c r="U1114" s="67"/>
      <c r="V1114" s="67"/>
      <c r="W1114" s="67"/>
      <c r="X1114" s="67"/>
      <c r="Y1114" s="67"/>
      <c r="Z1114" s="67"/>
    </row>
    <row r="1115" spans="1:26" ht="16.5" x14ac:dyDescent="0.45">
      <c r="A1115" s="67"/>
      <c r="B1115" s="67"/>
      <c r="C1115" s="67"/>
      <c r="D1115" s="67"/>
      <c r="E1115" s="28"/>
      <c r="F1115" s="67"/>
      <c r="G1115" s="67"/>
      <c r="H1115" s="67"/>
      <c r="I1115" s="67"/>
      <c r="J1115" s="97"/>
      <c r="K1115" s="67"/>
      <c r="L1115" s="67"/>
      <c r="M1115" s="67"/>
      <c r="N1115" s="67"/>
      <c r="O1115" s="67"/>
      <c r="P1115" s="67"/>
      <c r="Q1115" s="67"/>
      <c r="R1115" s="67"/>
      <c r="S1115" s="67"/>
      <c r="T1115" s="67"/>
      <c r="U1115" s="67"/>
      <c r="V1115" s="67"/>
      <c r="W1115" s="67"/>
      <c r="X1115" s="67"/>
      <c r="Y1115" s="67"/>
      <c r="Z1115" s="67"/>
    </row>
    <row r="1116" spans="1:26" ht="16.5" x14ac:dyDescent="0.45">
      <c r="A1116" s="67"/>
      <c r="B1116" s="67"/>
      <c r="C1116" s="67"/>
      <c r="D1116" s="67"/>
      <c r="E1116" s="28"/>
      <c r="F1116" s="67"/>
      <c r="G1116" s="67"/>
      <c r="H1116" s="67"/>
      <c r="I1116" s="67"/>
      <c r="J1116" s="97"/>
      <c r="K1116" s="67"/>
      <c r="L1116" s="67"/>
      <c r="M1116" s="67"/>
      <c r="N1116" s="67"/>
      <c r="O1116" s="67"/>
      <c r="P1116" s="67"/>
      <c r="Q1116" s="67"/>
      <c r="R1116" s="67"/>
      <c r="S1116" s="67"/>
      <c r="T1116" s="67"/>
      <c r="U1116" s="67"/>
      <c r="V1116" s="67"/>
      <c r="W1116" s="67"/>
      <c r="X1116" s="67"/>
      <c r="Y1116" s="67"/>
      <c r="Z1116" s="67"/>
    </row>
    <row r="1117" spans="1:26" ht="16.5" x14ac:dyDescent="0.45">
      <c r="A1117" s="67"/>
      <c r="B1117" s="67"/>
      <c r="C1117" s="67"/>
      <c r="D1117" s="67"/>
      <c r="E1117" s="28"/>
      <c r="F1117" s="67"/>
      <c r="G1117" s="67"/>
      <c r="H1117" s="67"/>
      <c r="I1117" s="67"/>
      <c r="J1117" s="97"/>
      <c r="K1117" s="67"/>
      <c r="L1117" s="67"/>
      <c r="M1117" s="67"/>
      <c r="N1117" s="67"/>
      <c r="O1117" s="67"/>
      <c r="P1117" s="67"/>
      <c r="Q1117" s="67"/>
      <c r="R1117" s="67"/>
      <c r="S1117" s="67"/>
      <c r="T1117" s="67"/>
      <c r="U1117" s="67"/>
      <c r="V1117" s="67"/>
      <c r="W1117" s="67"/>
      <c r="X1117" s="67"/>
      <c r="Y1117" s="67"/>
      <c r="Z1117" s="67"/>
    </row>
    <row r="1118" spans="1:26" ht="16.5" x14ac:dyDescent="0.45">
      <c r="A1118" s="67"/>
      <c r="B1118" s="67"/>
      <c r="C1118" s="67"/>
      <c r="D1118" s="67"/>
      <c r="E1118" s="28"/>
      <c r="F1118" s="67"/>
      <c r="G1118" s="67"/>
      <c r="H1118" s="67"/>
      <c r="I1118" s="67"/>
      <c r="J1118" s="97"/>
      <c r="K1118" s="67"/>
      <c r="L1118" s="67"/>
      <c r="M1118" s="67"/>
      <c r="N1118" s="67"/>
      <c r="O1118" s="67"/>
      <c r="P1118" s="67"/>
      <c r="Q1118" s="67"/>
      <c r="R1118" s="67"/>
      <c r="S1118" s="67"/>
      <c r="T1118" s="67"/>
      <c r="U1118" s="67"/>
      <c r="V1118" s="67"/>
      <c r="W1118" s="67"/>
      <c r="X1118" s="67"/>
      <c r="Y1118" s="67"/>
      <c r="Z1118" s="67"/>
    </row>
    <row r="1119" spans="1:26" ht="16.5" x14ac:dyDescent="0.45">
      <c r="A1119" s="67"/>
      <c r="B1119" s="67"/>
      <c r="C1119" s="67"/>
      <c r="D1119" s="67"/>
      <c r="E1119" s="28"/>
      <c r="F1119" s="67"/>
      <c r="G1119" s="67"/>
      <c r="H1119" s="67"/>
      <c r="I1119" s="67"/>
      <c r="J1119" s="97"/>
      <c r="K1119" s="67"/>
      <c r="L1119" s="67"/>
      <c r="M1119" s="67"/>
      <c r="N1119" s="67"/>
      <c r="O1119" s="67"/>
      <c r="P1119" s="67"/>
      <c r="Q1119" s="67"/>
      <c r="R1119" s="67"/>
      <c r="S1119" s="67"/>
      <c r="T1119" s="67"/>
      <c r="U1119" s="67"/>
      <c r="V1119" s="67"/>
      <c r="W1119" s="67"/>
      <c r="X1119" s="67"/>
      <c r="Y1119" s="67"/>
      <c r="Z1119" s="67"/>
    </row>
    <row r="1120" spans="1:26" ht="16.5" x14ac:dyDescent="0.45">
      <c r="A1120" s="67"/>
      <c r="B1120" s="67"/>
      <c r="C1120" s="67"/>
      <c r="D1120" s="67"/>
      <c r="E1120" s="28"/>
      <c r="F1120" s="67"/>
      <c r="G1120" s="67"/>
      <c r="H1120" s="67"/>
      <c r="I1120" s="67"/>
      <c r="J1120" s="97"/>
      <c r="K1120" s="67"/>
      <c r="L1120" s="67"/>
      <c r="M1120" s="67"/>
      <c r="N1120" s="67"/>
      <c r="O1120" s="67"/>
      <c r="P1120" s="67"/>
      <c r="Q1120" s="67"/>
      <c r="R1120" s="67"/>
      <c r="S1120" s="67"/>
      <c r="T1120" s="67"/>
      <c r="U1120" s="67"/>
      <c r="V1120" s="67"/>
      <c r="W1120" s="67"/>
      <c r="X1120" s="67"/>
      <c r="Y1120" s="67"/>
      <c r="Z1120" s="67"/>
    </row>
    <row r="1121" spans="1:26" ht="16.5" x14ac:dyDescent="0.45">
      <c r="A1121" s="67"/>
      <c r="B1121" s="67"/>
      <c r="C1121" s="67"/>
      <c r="D1121" s="67"/>
      <c r="E1121" s="28"/>
      <c r="F1121" s="67"/>
      <c r="G1121" s="67"/>
      <c r="H1121" s="67"/>
      <c r="I1121" s="67"/>
      <c r="J1121" s="97"/>
      <c r="K1121" s="67"/>
      <c r="L1121" s="67"/>
      <c r="M1121" s="67"/>
      <c r="N1121" s="67"/>
      <c r="O1121" s="67"/>
      <c r="P1121" s="67"/>
      <c r="Q1121" s="67"/>
      <c r="R1121" s="67"/>
      <c r="S1121" s="67"/>
      <c r="T1121" s="67"/>
      <c r="U1121" s="67"/>
      <c r="V1121" s="67"/>
      <c r="W1121" s="67"/>
      <c r="X1121" s="67"/>
      <c r="Y1121" s="67"/>
      <c r="Z1121" s="67"/>
    </row>
    <row r="1122" spans="1:26" ht="16.5" x14ac:dyDescent="0.45">
      <c r="A1122" s="67"/>
      <c r="B1122" s="67"/>
      <c r="C1122" s="67"/>
      <c r="D1122" s="67"/>
      <c r="E1122" s="28"/>
      <c r="F1122" s="67"/>
      <c r="G1122" s="67"/>
      <c r="H1122" s="67"/>
      <c r="I1122" s="67"/>
      <c r="J1122" s="97"/>
      <c r="K1122" s="67"/>
      <c r="L1122" s="67"/>
      <c r="M1122" s="67"/>
      <c r="N1122" s="67"/>
      <c r="O1122" s="67"/>
      <c r="P1122" s="67"/>
      <c r="Q1122" s="67"/>
      <c r="R1122" s="67"/>
      <c r="S1122" s="67"/>
      <c r="T1122" s="67"/>
      <c r="U1122" s="67"/>
      <c r="V1122" s="67"/>
      <c r="W1122" s="67"/>
      <c r="X1122" s="67"/>
      <c r="Y1122" s="67"/>
      <c r="Z1122" s="67"/>
    </row>
    <row r="1123" spans="1:26" ht="16.5" x14ac:dyDescent="0.45">
      <c r="A1123" s="67"/>
      <c r="B1123" s="67"/>
      <c r="C1123" s="67"/>
      <c r="D1123" s="67"/>
      <c r="E1123" s="28"/>
      <c r="F1123" s="67"/>
      <c r="G1123" s="67"/>
      <c r="H1123" s="67"/>
      <c r="I1123" s="67"/>
      <c r="J1123" s="97"/>
      <c r="K1123" s="67"/>
      <c r="L1123" s="67"/>
      <c r="M1123" s="67"/>
      <c r="N1123" s="67"/>
      <c r="O1123" s="67"/>
      <c r="P1123" s="67"/>
      <c r="Q1123" s="67"/>
      <c r="R1123" s="67"/>
      <c r="S1123" s="67"/>
      <c r="T1123" s="67"/>
      <c r="U1123" s="67"/>
      <c r="V1123" s="67"/>
      <c r="W1123" s="67"/>
      <c r="X1123" s="67"/>
      <c r="Y1123" s="67"/>
      <c r="Z1123" s="67"/>
    </row>
    <row r="1124" spans="1:26" ht="16.5" x14ac:dyDescent="0.45">
      <c r="A1124" s="67"/>
      <c r="B1124" s="67"/>
      <c r="C1124" s="67"/>
      <c r="D1124" s="67"/>
      <c r="E1124" s="28"/>
      <c r="F1124" s="67"/>
      <c r="G1124" s="67"/>
      <c r="H1124" s="67"/>
      <c r="I1124" s="67"/>
      <c r="J1124" s="97"/>
      <c r="K1124" s="67"/>
      <c r="L1124" s="67"/>
      <c r="M1124" s="67"/>
      <c r="N1124" s="67"/>
      <c r="O1124" s="67"/>
      <c r="P1124" s="67"/>
      <c r="Q1124" s="67"/>
      <c r="R1124" s="67"/>
      <c r="S1124" s="67"/>
      <c r="T1124" s="67"/>
      <c r="U1124" s="67"/>
      <c r="V1124" s="67"/>
      <c r="W1124" s="67"/>
      <c r="X1124" s="67"/>
      <c r="Y1124" s="67"/>
      <c r="Z1124" s="67"/>
    </row>
    <row r="1125" spans="1:26" ht="16.5" x14ac:dyDescent="0.45">
      <c r="A1125" s="67"/>
      <c r="B1125" s="67"/>
      <c r="C1125" s="67"/>
      <c r="D1125" s="67"/>
      <c r="E1125" s="28"/>
      <c r="F1125" s="67"/>
      <c r="G1125" s="67"/>
      <c r="H1125" s="67"/>
      <c r="I1125" s="67"/>
      <c r="J1125" s="97"/>
      <c r="K1125" s="67"/>
      <c r="L1125" s="67"/>
      <c r="M1125" s="67"/>
      <c r="N1125" s="67"/>
      <c r="O1125" s="67"/>
      <c r="P1125" s="67"/>
      <c r="Q1125" s="67"/>
      <c r="R1125" s="67"/>
      <c r="S1125" s="67"/>
      <c r="T1125" s="67"/>
      <c r="U1125" s="67"/>
      <c r="V1125" s="67"/>
      <c r="W1125" s="67"/>
      <c r="X1125" s="67"/>
      <c r="Y1125" s="67"/>
      <c r="Z1125" s="67"/>
    </row>
    <row r="1126" spans="1:26" ht="16.5" x14ac:dyDescent="0.45">
      <c r="A1126" s="67"/>
      <c r="B1126" s="67"/>
      <c r="C1126" s="67"/>
      <c r="D1126" s="67"/>
      <c r="E1126" s="28"/>
      <c r="F1126" s="67"/>
      <c r="G1126" s="67"/>
      <c r="H1126" s="67"/>
      <c r="I1126" s="67"/>
      <c r="J1126" s="97"/>
      <c r="K1126" s="67"/>
      <c r="L1126" s="67"/>
      <c r="M1126" s="67"/>
      <c r="N1126" s="67"/>
      <c r="O1126" s="67"/>
      <c r="P1126" s="67"/>
      <c r="Q1126" s="67"/>
      <c r="R1126" s="67"/>
      <c r="S1126" s="67"/>
      <c r="T1126" s="67"/>
      <c r="U1126" s="67"/>
      <c r="V1126" s="67"/>
      <c r="W1126" s="67"/>
      <c r="X1126" s="67"/>
      <c r="Y1126" s="67"/>
      <c r="Z1126" s="67"/>
    </row>
    <row r="1127" spans="1:26" ht="16.5" x14ac:dyDescent="0.45">
      <c r="A1127" s="67"/>
      <c r="B1127" s="67"/>
      <c r="C1127" s="67"/>
      <c r="D1127" s="67"/>
      <c r="E1127" s="28"/>
      <c r="F1127" s="67"/>
      <c r="G1127" s="67"/>
      <c r="H1127" s="67"/>
      <c r="I1127" s="67"/>
      <c r="J1127" s="97"/>
      <c r="K1127" s="67"/>
      <c r="L1127" s="67"/>
      <c r="M1127" s="67"/>
      <c r="N1127" s="67"/>
      <c r="O1127" s="67"/>
      <c r="P1127" s="67"/>
      <c r="Q1127" s="67"/>
      <c r="R1127" s="67"/>
      <c r="S1127" s="67"/>
      <c r="T1127" s="67"/>
      <c r="U1127" s="67"/>
      <c r="V1127" s="67"/>
      <c r="W1127" s="67"/>
      <c r="X1127" s="67"/>
      <c r="Y1127" s="67"/>
      <c r="Z1127" s="67"/>
    </row>
    <row r="1128" spans="1:26" ht="16.5" x14ac:dyDescent="0.45">
      <c r="A1128" s="67"/>
      <c r="B1128" s="67"/>
      <c r="C1128" s="67"/>
      <c r="D1128" s="67"/>
      <c r="E1128" s="28"/>
      <c r="F1128" s="67"/>
      <c r="G1128" s="67"/>
      <c r="H1128" s="67"/>
      <c r="I1128" s="67"/>
      <c r="J1128" s="97"/>
      <c r="K1128" s="67"/>
      <c r="L1128" s="67"/>
      <c r="M1128" s="67"/>
      <c r="N1128" s="67"/>
      <c r="O1128" s="67"/>
      <c r="P1128" s="67"/>
      <c r="Q1128" s="67"/>
      <c r="R1128" s="67"/>
      <c r="S1128" s="67"/>
      <c r="T1128" s="67"/>
      <c r="U1128" s="67"/>
      <c r="V1128" s="67"/>
      <c r="W1128" s="67"/>
      <c r="X1128" s="67"/>
      <c r="Y1128" s="67"/>
      <c r="Z1128" s="67"/>
    </row>
    <row r="1129" spans="1:26" ht="16.5" x14ac:dyDescent="0.45">
      <c r="A1129" s="67"/>
      <c r="B1129" s="67"/>
      <c r="C1129" s="67"/>
      <c r="D1129" s="67"/>
      <c r="E1129" s="28"/>
      <c r="F1129" s="67"/>
      <c r="G1129" s="67"/>
      <c r="H1129" s="67"/>
      <c r="I1129" s="67"/>
      <c r="J1129" s="97"/>
      <c r="K1129" s="67"/>
      <c r="L1129" s="67"/>
      <c r="M1129" s="67"/>
      <c r="N1129" s="67"/>
      <c r="O1129" s="67"/>
      <c r="P1129" s="67"/>
      <c r="Q1129" s="67"/>
      <c r="R1129" s="67"/>
      <c r="S1129" s="67"/>
      <c r="T1129" s="67"/>
      <c r="U1129" s="67"/>
      <c r="V1129" s="67"/>
      <c r="W1129" s="67"/>
      <c r="X1129" s="67"/>
      <c r="Y1129" s="67"/>
      <c r="Z1129" s="67"/>
    </row>
    <row r="1130" spans="1:26" ht="16.5" x14ac:dyDescent="0.45">
      <c r="A1130" s="67"/>
      <c r="B1130" s="67"/>
      <c r="C1130" s="67"/>
      <c r="D1130" s="67"/>
      <c r="E1130" s="28"/>
      <c r="F1130" s="67"/>
      <c r="G1130" s="67"/>
      <c r="H1130" s="67"/>
      <c r="I1130" s="67"/>
      <c r="J1130" s="97"/>
      <c r="K1130" s="67"/>
      <c r="L1130" s="67"/>
      <c r="M1130" s="67"/>
      <c r="N1130" s="67"/>
      <c r="O1130" s="67"/>
      <c r="P1130" s="67"/>
      <c r="Q1130" s="67"/>
      <c r="R1130" s="67"/>
      <c r="S1130" s="67"/>
      <c r="T1130" s="67"/>
      <c r="U1130" s="67"/>
      <c r="V1130" s="67"/>
      <c r="W1130" s="67"/>
      <c r="X1130" s="67"/>
      <c r="Y1130" s="67"/>
      <c r="Z1130" s="67"/>
    </row>
    <row r="1131" spans="1:26" ht="16.5" x14ac:dyDescent="0.45">
      <c r="A1131" s="67"/>
      <c r="B1131" s="67"/>
      <c r="C1131" s="67"/>
      <c r="D1131" s="67"/>
      <c r="E1131" s="28"/>
      <c r="F1131" s="67"/>
      <c r="G1131" s="67"/>
      <c r="H1131" s="67"/>
      <c r="I1131" s="67"/>
      <c r="J1131" s="97"/>
      <c r="K1131" s="67"/>
      <c r="L1131" s="67"/>
      <c r="M1131" s="67"/>
      <c r="N1131" s="67"/>
      <c r="O1131" s="67"/>
      <c r="P1131" s="67"/>
      <c r="Q1131" s="67"/>
      <c r="R1131" s="67"/>
      <c r="S1131" s="67"/>
      <c r="T1131" s="67"/>
      <c r="U1131" s="67"/>
      <c r="V1131" s="67"/>
      <c r="W1131" s="67"/>
      <c r="X1131" s="67"/>
      <c r="Y1131" s="67"/>
      <c r="Z1131" s="67"/>
    </row>
    <row r="1132" spans="1:26" ht="16.5" x14ac:dyDescent="0.45">
      <c r="A1132" s="67"/>
      <c r="B1132" s="67"/>
      <c r="C1132" s="67"/>
      <c r="D1132" s="67"/>
      <c r="E1132" s="28"/>
      <c r="F1132" s="67"/>
      <c r="G1132" s="67"/>
      <c r="H1132" s="67"/>
      <c r="I1132" s="67"/>
      <c r="J1132" s="97"/>
      <c r="K1132" s="67"/>
      <c r="L1132" s="67"/>
      <c r="M1132" s="67"/>
      <c r="N1132" s="67"/>
      <c r="O1132" s="67"/>
      <c r="P1132" s="67"/>
      <c r="Q1132" s="67"/>
      <c r="R1132" s="67"/>
      <c r="S1132" s="67"/>
      <c r="T1132" s="67"/>
      <c r="U1132" s="67"/>
      <c r="V1132" s="67"/>
      <c r="W1132" s="67"/>
      <c r="X1132" s="67"/>
      <c r="Y1132" s="67"/>
      <c r="Z1132" s="67"/>
    </row>
    <row r="1133" spans="1:26" ht="16.5" x14ac:dyDescent="0.45">
      <c r="A1133" s="67"/>
      <c r="B1133" s="67"/>
      <c r="C1133" s="67"/>
      <c r="D1133" s="67"/>
      <c r="E1133" s="28"/>
      <c r="F1133" s="67"/>
      <c r="G1133" s="67"/>
      <c r="H1133" s="67"/>
      <c r="I1133" s="67"/>
      <c r="J1133" s="97"/>
      <c r="K1133" s="67"/>
      <c r="L1133" s="67"/>
      <c r="M1133" s="67"/>
      <c r="N1133" s="67"/>
      <c r="O1133" s="67"/>
      <c r="P1133" s="67"/>
      <c r="Q1133" s="67"/>
      <c r="R1133" s="67"/>
      <c r="S1133" s="67"/>
      <c r="T1133" s="67"/>
      <c r="U1133" s="67"/>
      <c r="V1133" s="67"/>
      <c r="W1133" s="67"/>
      <c r="X1133" s="67"/>
      <c r="Y1133" s="67"/>
      <c r="Z1133" s="67"/>
    </row>
    <row r="1134" spans="1:26" ht="16.5" x14ac:dyDescent="0.45">
      <c r="A1134" s="67"/>
      <c r="B1134" s="67"/>
      <c r="C1134" s="67"/>
      <c r="D1134" s="67"/>
      <c r="E1134" s="28"/>
      <c r="F1134" s="67"/>
      <c r="G1134" s="67"/>
      <c r="H1134" s="67"/>
      <c r="I1134" s="67"/>
      <c r="J1134" s="97"/>
      <c r="K1134" s="67"/>
      <c r="L1134" s="67"/>
      <c r="M1134" s="67"/>
      <c r="N1134" s="67"/>
      <c r="O1134" s="67"/>
      <c r="P1134" s="67"/>
      <c r="Q1134" s="67"/>
      <c r="R1134" s="67"/>
      <c r="S1134" s="67"/>
      <c r="T1134" s="67"/>
      <c r="U1134" s="67"/>
      <c r="V1134" s="67"/>
      <c r="W1134" s="67"/>
      <c r="X1134" s="67"/>
      <c r="Y1134" s="67"/>
      <c r="Z1134" s="67"/>
    </row>
    <row r="1135" spans="1:26" ht="16.5" x14ac:dyDescent="0.45">
      <c r="A1135" s="67"/>
      <c r="B1135" s="67"/>
      <c r="C1135" s="67"/>
      <c r="D1135" s="67"/>
      <c r="E1135" s="28"/>
      <c r="F1135" s="67"/>
      <c r="G1135" s="67"/>
      <c r="H1135" s="67"/>
      <c r="I1135" s="67"/>
      <c r="J1135" s="97"/>
      <c r="K1135" s="67"/>
      <c r="L1135" s="67"/>
      <c r="M1135" s="67"/>
      <c r="N1135" s="67"/>
      <c r="O1135" s="67"/>
      <c r="P1135" s="67"/>
      <c r="Q1135" s="67"/>
      <c r="R1135" s="67"/>
      <c r="S1135" s="67"/>
      <c r="T1135" s="67"/>
      <c r="U1135" s="67"/>
      <c r="V1135" s="67"/>
      <c r="W1135" s="67"/>
      <c r="X1135" s="67"/>
      <c r="Y1135" s="67"/>
      <c r="Z1135" s="67"/>
    </row>
    <row r="1136" spans="1:26" ht="16.5" x14ac:dyDescent="0.45">
      <c r="A1136" s="67"/>
      <c r="B1136" s="67"/>
      <c r="C1136" s="67"/>
      <c r="D1136" s="67"/>
      <c r="E1136" s="28"/>
      <c r="F1136" s="67"/>
      <c r="G1136" s="67"/>
      <c r="H1136" s="67"/>
      <c r="I1136" s="67"/>
      <c r="J1136" s="97"/>
      <c r="K1136" s="67"/>
      <c r="L1136" s="67"/>
      <c r="M1136" s="67"/>
      <c r="N1136" s="67"/>
      <c r="O1136" s="67"/>
      <c r="P1136" s="67"/>
      <c r="Q1136" s="67"/>
      <c r="R1136" s="67"/>
      <c r="S1136" s="67"/>
      <c r="T1136" s="67"/>
      <c r="U1136" s="67"/>
      <c r="V1136" s="67"/>
      <c r="W1136" s="67"/>
      <c r="X1136" s="67"/>
      <c r="Y1136" s="67"/>
      <c r="Z1136" s="67"/>
    </row>
    <row r="1137" spans="1:26" ht="16.5" x14ac:dyDescent="0.45">
      <c r="A1137" s="67"/>
      <c r="B1137" s="67"/>
      <c r="C1137" s="67"/>
      <c r="D1137" s="67"/>
      <c r="E1137" s="28"/>
      <c r="F1137" s="67"/>
      <c r="G1137" s="67"/>
      <c r="H1137" s="67"/>
      <c r="I1137" s="67"/>
      <c r="J1137" s="97"/>
      <c r="K1137" s="67"/>
      <c r="L1137" s="67"/>
      <c r="M1137" s="67"/>
      <c r="N1137" s="67"/>
      <c r="O1137" s="67"/>
      <c r="P1137" s="67"/>
      <c r="Q1137" s="67"/>
      <c r="R1137" s="67"/>
      <c r="S1137" s="67"/>
      <c r="T1137" s="67"/>
      <c r="U1137" s="67"/>
      <c r="V1137" s="67"/>
      <c r="W1137" s="67"/>
      <c r="X1137" s="67"/>
      <c r="Y1137" s="67"/>
      <c r="Z1137" s="67"/>
    </row>
    <row r="1138" spans="1:26" ht="16.5" x14ac:dyDescent="0.45">
      <c r="A1138" s="67"/>
      <c r="B1138" s="67"/>
      <c r="C1138" s="67"/>
      <c r="D1138" s="67"/>
      <c r="E1138" s="28"/>
      <c r="F1138" s="67"/>
      <c r="G1138" s="67"/>
      <c r="H1138" s="67"/>
      <c r="I1138" s="67"/>
      <c r="J1138" s="97"/>
      <c r="K1138" s="67"/>
      <c r="L1138" s="67"/>
      <c r="M1138" s="67"/>
      <c r="N1138" s="67"/>
      <c r="O1138" s="67"/>
      <c r="P1138" s="67"/>
      <c r="Q1138" s="67"/>
      <c r="R1138" s="67"/>
      <c r="S1138" s="67"/>
      <c r="T1138" s="67"/>
      <c r="U1138" s="67"/>
      <c r="V1138" s="67"/>
      <c r="W1138" s="67"/>
      <c r="X1138" s="67"/>
      <c r="Y1138" s="67"/>
      <c r="Z1138" s="67"/>
    </row>
    <row r="1139" spans="1:26" ht="16.5" x14ac:dyDescent="0.45">
      <c r="A1139" s="67"/>
      <c r="B1139" s="67"/>
      <c r="C1139" s="67"/>
      <c r="D1139" s="67"/>
      <c r="E1139" s="28"/>
      <c r="F1139" s="67"/>
      <c r="G1139" s="67"/>
      <c r="H1139" s="67"/>
      <c r="I1139" s="67"/>
      <c r="J1139" s="97"/>
      <c r="K1139" s="67"/>
      <c r="L1139" s="67"/>
      <c r="M1139" s="67"/>
      <c r="N1139" s="67"/>
      <c r="O1139" s="67"/>
      <c r="P1139" s="67"/>
      <c r="Q1139" s="67"/>
      <c r="R1139" s="67"/>
      <c r="S1139" s="67"/>
      <c r="T1139" s="67"/>
      <c r="U1139" s="67"/>
      <c r="V1139" s="67"/>
      <c r="W1139" s="67"/>
      <c r="X1139" s="67"/>
      <c r="Y1139" s="67"/>
      <c r="Z1139" s="67"/>
    </row>
    <row r="1140" spans="1:26" ht="16.5" x14ac:dyDescent="0.45">
      <c r="A1140" s="67"/>
      <c r="B1140" s="67"/>
      <c r="C1140" s="67"/>
      <c r="D1140" s="67"/>
      <c r="E1140" s="28"/>
      <c r="F1140" s="67"/>
      <c r="G1140" s="67"/>
      <c r="H1140" s="67"/>
      <c r="I1140" s="67"/>
      <c r="J1140" s="97"/>
      <c r="K1140" s="67"/>
      <c r="L1140" s="67"/>
      <c r="M1140" s="67"/>
      <c r="N1140" s="67"/>
      <c r="O1140" s="67"/>
      <c r="P1140" s="67"/>
      <c r="Q1140" s="67"/>
      <c r="R1140" s="67"/>
      <c r="S1140" s="67"/>
      <c r="T1140" s="67"/>
      <c r="U1140" s="67"/>
      <c r="V1140" s="67"/>
      <c r="W1140" s="67"/>
      <c r="X1140" s="67"/>
      <c r="Y1140" s="67"/>
      <c r="Z1140" s="67"/>
    </row>
    <row r="1141" spans="1:26" ht="16.5" x14ac:dyDescent="0.45">
      <c r="A1141" s="67"/>
      <c r="B1141" s="67"/>
      <c r="C1141" s="67"/>
      <c r="D1141" s="67"/>
      <c r="E1141" s="28"/>
      <c r="F1141" s="67"/>
      <c r="G1141" s="67"/>
      <c r="H1141" s="67"/>
      <c r="I1141" s="67"/>
      <c r="J1141" s="97"/>
      <c r="K1141" s="67"/>
      <c r="L1141" s="67"/>
      <c r="M1141" s="67"/>
      <c r="N1141" s="67"/>
      <c r="O1141" s="67"/>
      <c r="P1141" s="67"/>
      <c r="Q1141" s="67"/>
      <c r="R1141" s="67"/>
      <c r="S1141" s="67"/>
      <c r="T1141" s="67"/>
      <c r="U1141" s="67"/>
      <c r="V1141" s="67"/>
      <c r="W1141" s="67"/>
      <c r="X1141" s="67"/>
      <c r="Y1141" s="67"/>
      <c r="Z1141" s="67"/>
    </row>
    <row r="1142" spans="1:26" ht="16.5" x14ac:dyDescent="0.45">
      <c r="A1142" s="67"/>
      <c r="B1142" s="67"/>
      <c r="C1142" s="67"/>
      <c r="D1142" s="67"/>
      <c r="E1142" s="28"/>
      <c r="F1142" s="67"/>
      <c r="G1142" s="67"/>
      <c r="H1142" s="67"/>
      <c r="I1142" s="67"/>
      <c r="J1142" s="97"/>
      <c r="K1142" s="67"/>
      <c r="L1142" s="67"/>
      <c r="M1142" s="67"/>
      <c r="N1142" s="67"/>
      <c r="O1142" s="67"/>
      <c r="P1142" s="67"/>
      <c r="Q1142" s="67"/>
      <c r="R1142" s="67"/>
      <c r="S1142" s="67"/>
      <c r="T1142" s="67"/>
      <c r="U1142" s="67"/>
      <c r="V1142" s="67"/>
      <c r="W1142" s="67"/>
      <c r="X1142" s="67"/>
      <c r="Y1142" s="67"/>
      <c r="Z1142" s="67"/>
    </row>
    <row r="1143" spans="1:26" ht="16.5" x14ac:dyDescent="0.45">
      <c r="A1143" s="67"/>
      <c r="B1143" s="67"/>
      <c r="C1143" s="67"/>
      <c r="D1143" s="67"/>
      <c r="E1143" s="28"/>
      <c r="F1143" s="67"/>
      <c r="G1143" s="67"/>
      <c r="H1143" s="67"/>
      <c r="I1143" s="67"/>
      <c r="J1143" s="97"/>
      <c r="K1143" s="67"/>
      <c r="L1143" s="67"/>
      <c r="M1143" s="67"/>
      <c r="N1143" s="67"/>
      <c r="O1143" s="67"/>
      <c r="P1143" s="67"/>
      <c r="Q1143" s="67"/>
      <c r="R1143" s="67"/>
      <c r="S1143" s="67"/>
      <c r="T1143" s="67"/>
      <c r="U1143" s="67"/>
      <c r="V1143" s="67"/>
      <c r="W1143" s="67"/>
      <c r="X1143" s="67"/>
      <c r="Y1143" s="67"/>
      <c r="Z1143" s="67"/>
    </row>
    <row r="1144" spans="1:26" ht="16.5" x14ac:dyDescent="0.45">
      <c r="A1144" s="67"/>
      <c r="B1144" s="67"/>
      <c r="C1144" s="67"/>
      <c r="D1144" s="67"/>
      <c r="E1144" s="28"/>
      <c r="F1144" s="67"/>
      <c r="G1144" s="67"/>
      <c r="H1144" s="67"/>
      <c r="I1144" s="67"/>
      <c r="J1144" s="97"/>
      <c r="K1144" s="67"/>
      <c r="L1144" s="67"/>
      <c r="M1144" s="67"/>
      <c r="N1144" s="67"/>
      <c r="O1144" s="67"/>
      <c r="P1144" s="67"/>
      <c r="Q1144" s="67"/>
      <c r="R1144" s="67"/>
      <c r="S1144" s="67"/>
      <c r="T1144" s="67"/>
      <c r="U1144" s="67"/>
      <c r="V1144" s="67"/>
      <c r="W1144" s="67"/>
      <c r="X1144" s="67"/>
      <c r="Y1144" s="67"/>
      <c r="Z1144" s="67"/>
    </row>
    <row r="1145" spans="1:26" ht="16.5" x14ac:dyDescent="0.45">
      <c r="A1145" s="67"/>
      <c r="B1145" s="67"/>
      <c r="C1145" s="67"/>
      <c r="D1145" s="67"/>
      <c r="E1145" s="28"/>
      <c r="F1145" s="67"/>
      <c r="G1145" s="67"/>
      <c r="H1145" s="67"/>
      <c r="I1145" s="67"/>
      <c r="J1145" s="97"/>
      <c r="K1145" s="67"/>
      <c r="L1145" s="67"/>
      <c r="M1145" s="67"/>
      <c r="N1145" s="67"/>
      <c r="O1145" s="67"/>
      <c r="P1145" s="67"/>
      <c r="Q1145" s="67"/>
      <c r="R1145" s="67"/>
      <c r="S1145" s="67"/>
      <c r="T1145" s="67"/>
      <c r="U1145" s="67"/>
      <c r="V1145" s="67"/>
      <c r="W1145" s="67"/>
      <c r="X1145" s="67"/>
      <c r="Y1145" s="67"/>
      <c r="Z1145" s="67"/>
    </row>
    <row r="1146" spans="1:26" ht="16.5" x14ac:dyDescent="0.45">
      <c r="A1146" s="67"/>
      <c r="B1146" s="67"/>
      <c r="C1146" s="67"/>
      <c r="D1146" s="67"/>
      <c r="E1146" s="28"/>
      <c r="F1146" s="67"/>
      <c r="G1146" s="67"/>
      <c r="H1146" s="67"/>
      <c r="I1146" s="67"/>
      <c r="J1146" s="97"/>
      <c r="K1146" s="67"/>
      <c r="L1146" s="67"/>
      <c r="M1146" s="67"/>
      <c r="N1146" s="67"/>
      <c r="O1146" s="67"/>
      <c r="P1146" s="67"/>
      <c r="Q1146" s="67"/>
      <c r="R1146" s="67"/>
      <c r="S1146" s="67"/>
      <c r="T1146" s="67"/>
      <c r="U1146" s="67"/>
      <c r="V1146" s="67"/>
      <c r="W1146" s="67"/>
      <c r="X1146" s="67"/>
      <c r="Y1146" s="67"/>
      <c r="Z1146" s="67"/>
    </row>
    <row r="1147" spans="1:26" ht="16.5" x14ac:dyDescent="0.45">
      <c r="A1147" s="67"/>
      <c r="B1147" s="67"/>
      <c r="C1147" s="67"/>
      <c r="D1147" s="67"/>
      <c r="E1147" s="28"/>
      <c r="F1147" s="67"/>
      <c r="G1147" s="67"/>
      <c r="H1147" s="67"/>
      <c r="I1147" s="67"/>
      <c r="J1147" s="97"/>
      <c r="K1147" s="67"/>
      <c r="L1147" s="67"/>
      <c r="M1147" s="67"/>
      <c r="N1147" s="67"/>
      <c r="O1147" s="67"/>
      <c r="P1147" s="67"/>
      <c r="Q1147" s="67"/>
      <c r="R1147" s="67"/>
      <c r="S1147" s="67"/>
      <c r="T1147" s="67"/>
      <c r="U1147" s="67"/>
      <c r="V1147" s="67"/>
      <c r="W1147" s="67"/>
      <c r="X1147" s="67"/>
      <c r="Y1147" s="67"/>
      <c r="Z1147" s="67"/>
    </row>
    <row r="1148" spans="1:26" ht="16.5" x14ac:dyDescent="0.45">
      <c r="A1148" s="67"/>
      <c r="B1148" s="67"/>
      <c r="C1148" s="67"/>
      <c r="D1148" s="67"/>
      <c r="E1148" s="28"/>
      <c r="F1148" s="67"/>
      <c r="G1148" s="67"/>
      <c r="H1148" s="67"/>
      <c r="I1148" s="67"/>
      <c r="J1148" s="97"/>
      <c r="K1148" s="67"/>
      <c r="L1148" s="67"/>
      <c r="M1148" s="67"/>
      <c r="N1148" s="67"/>
      <c r="O1148" s="67"/>
      <c r="P1148" s="67"/>
      <c r="Q1148" s="67"/>
      <c r="R1148" s="67"/>
      <c r="S1148" s="67"/>
      <c r="T1148" s="67"/>
      <c r="U1148" s="67"/>
      <c r="V1148" s="67"/>
      <c r="W1148" s="67"/>
      <c r="X1148" s="67"/>
      <c r="Y1148" s="67"/>
      <c r="Z1148" s="67"/>
    </row>
    <row r="1149" spans="1:26" ht="16.5" x14ac:dyDescent="0.45">
      <c r="A1149" s="67"/>
      <c r="B1149" s="67"/>
      <c r="C1149" s="67"/>
      <c r="D1149" s="67"/>
      <c r="E1149" s="28"/>
      <c r="F1149" s="67"/>
      <c r="G1149" s="67"/>
      <c r="H1149" s="67"/>
      <c r="I1149" s="67"/>
      <c r="J1149" s="97"/>
      <c r="K1149" s="67"/>
      <c r="L1149" s="67"/>
      <c r="M1149" s="67"/>
      <c r="N1149" s="67"/>
      <c r="O1149" s="67"/>
      <c r="P1149" s="67"/>
      <c r="Q1149" s="67"/>
      <c r="R1149" s="67"/>
      <c r="S1149" s="67"/>
      <c r="T1149" s="67"/>
      <c r="U1149" s="67"/>
      <c r="V1149" s="67"/>
      <c r="W1149" s="67"/>
      <c r="X1149" s="67"/>
      <c r="Y1149" s="67"/>
      <c r="Z1149" s="67"/>
    </row>
    <row r="1150" spans="1:26" ht="16.5" x14ac:dyDescent="0.45">
      <c r="A1150" s="67"/>
      <c r="B1150" s="67"/>
      <c r="C1150" s="67"/>
      <c r="D1150" s="67"/>
      <c r="E1150" s="28"/>
      <c r="F1150" s="67"/>
      <c r="G1150" s="67"/>
      <c r="H1150" s="67"/>
      <c r="I1150" s="67"/>
      <c r="J1150" s="97"/>
      <c r="K1150" s="67"/>
      <c r="L1150" s="67"/>
      <c r="M1150" s="67"/>
      <c r="N1150" s="67"/>
      <c r="O1150" s="67"/>
      <c r="P1150" s="67"/>
      <c r="Q1150" s="67"/>
      <c r="R1150" s="67"/>
      <c r="S1150" s="67"/>
      <c r="T1150" s="67"/>
      <c r="U1150" s="67"/>
      <c r="V1150" s="67"/>
      <c r="W1150" s="67"/>
      <c r="X1150" s="67"/>
      <c r="Y1150" s="67"/>
      <c r="Z1150" s="67"/>
    </row>
    <row r="1151" spans="1:26" ht="16.5" x14ac:dyDescent="0.45">
      <c r="A1151" s="67"/>
      <c r="B1151" s="67"/>
      <c r="C1151" s="67"/>
      <c r="D1151" s="67"/>
      <c r="E1151" s="28"/>
      <c r="F1151" s="67"/>
      <c r="G1151" s="67"/>
      <c r="H1151" s="67"/>
      <c r="I1151" s="67"/>
      <c r="J1151" s="97"/>
      <c r="K1151" s="67"/>
      <c r="L1151" s="67"/>
      <c r="M1151" s="67"/>
      <c r="N1151" s="67"/>
      <c r="O1151" s="67"/>
      <c r="P1151" s="67"/>
      <c r="Q1151" s="67"/>
      <c r="R1151" s="67"/>
      <c r="S1151" s="67"/>
      <c r="T1151" s="67"/>
      <c r="U1151" s="67"/>
      <c r="V1151" s="67"/>
      <c r="W1151" s="67"/>
      <c r="X1151" s="67"/>
      <c r="Y1151" s="67"/>
      <c r="Z1151" s="67"/>
    </row>
    <row r="1152" spans="1:26" ht="16.5" x14ac:dyDescent="0.45">
      <c r="A1152" s="67"/>
      <c r="B1152" s="67"/>
      <c r="C1152" s="67"/>
      <c r="D1152" s="67"/>
      <c r="E1152" s="28"/>
      <c r="F1152" s="67"/>
      <c r="G1152" s="67"/>
      <c r="H1152" s="67"/>
      <c r="I1152" s="67"/>
      <c r="J1152" s="97"/>
      <c r="K1152" s="67"/>
      <c r="L1152" s="67"/>
      <c r="M1152" s="67"/>
      <c r="N1152" s="67"/>
      <c r="O1152" s="67"/>
      <c r="P1152" s="67"/>
      <c r="Q1152" s="67"/>
      <c r="R1152" s="67"/>
      <c r="S1152" s="67"/>
      <c r="T1152" s="67"/>
      <c r="U1152" s="67"/>
      <c r="V1152" s="67"/>
      <c r="W1152" s="67"/>
      <c r="X1152" s="67"/>
      <c r="Y1152" s="67"/>
      <c r="Z1152" s="67"/>
    </row>
    <row r="1153" spans="1:26" ht="16.5" x14ac:dyDescent="0.45">
      <c r="A1153" s="67"/>
      <c r="B1153" s="67"/>
      <c r="C1153" s="67"/>
      <c r="D1153" s="67"/>
      <c r="E1153" s="28"/>
      <c r="F1153" s="67"/>
      <c r="G1153" s="67"/>
      <c r="H1153" s="67"/>
      <c r="I1153" s="67"/>
      <c r="J1153" s="97"/>
      <c r="K1153" s="67"/>
      <c r="L1153" s="67"/>
      <c r="M1153" s="67"/>
      <c r="N1153" s="67"/>
      <c r="O1153" s="67"/>
      <c r="P1153" s="67"/>
      <c r="Q1153" s="67"/>
      <c r="R1153" s="67"/>
      <c r="S1153" s="67"/>
      <c r="T1153" s="67"/>
      <c r="U1153" s="67"/>
      <c r="V1153" s="67"/>
      <c r="W1153" s="67"/>
      <c r="X1153" s="67"/>
      <c r="Y1153" s="67"/>
      <c r="Z1153" s="67"/>
    </row>
    <row r="1154" spans="1:26" ht="16.5" x14ac:dyDescent="0.45">
      <c r="A1154" s="67"/>
      <c r="B1154" s="67"/>
      <c r="C1154" s="67"/>
      <c r="D1154" s="67"/>
      <c r="E1154" s="28"/>
      <c r="F1154" s="67"/>
      <c r="G1154" s="67"/>
      <c r="H1154" s="67"/>
      <c r="I1154" s="67"/>
      <c r="J1154" s="97"/>
      <c r="K1154" s="67"/>
      <c r="L1154" s="67"/>
      <c r="M1154" s="67"/>
      <c r="N1154" s="67"/>
      <c r="O1154" s="67"/>
      <c r="P1154" s="67"/>
      <c r="Q1154" s="67"/>
      <c r="R1154" s="67"/>
      <c r="S1154" s="67"/>
      <c r="T1154" s="67"/>
      <c r="U1154" s="67"/>
      <c r="V1154" s="67"/>
      <c r="W1154" s="67"/>
      <c r="X1154" s="67"/>
      <c r="Y1154" s="67"/>
      <c r="Z1154" s="67"/>
    </row>
    <row r="1155" spans="1:26" ht="16.5" x14ac:dyDescent="0.45">
      <c r="A1155" s="67"/>
      <c r="B1155" s="67"/>
      <c r="C1155" s="67"/>
      <c r="D1155" s="67"/>
      <c r="E1155" s="28"/>
      <c r="F1155" s="67"/>
      <c r="G1155" s="67"/>
      <c r="H1155" s="67"/>
      <c r="I1155" s="67"/>
      <c r="J1155" s="97"/>
      <c r="K1155" s="67"/>
      <c r="L1155" s="67"/>
      <c r="M1155" s="67"/>
      <c r="N1155" s="67"/>
      <c r="O1155" s="67"/>
      <c r="P1155" s="67"/>
      <c r="Q1155" s="67"/>
      <c r="R1155" s="67"/>
      <c r="S1155" s="67"/>
      <c r="T1155" s="67"/>
      <c r="U1155" s="67"/>
      <c r="V1155" s="67"/>
      <c r="W1155" s="67"/>
      <c r="X1155" s="67"/>
      <c r="Y1155" s="67"/>
      <c r="Z1155" s="67"/>
    </row>
    <row r="1156" spans="1:26" ht="16.5" x14ac:dyDescent="0.45">
      <c r="A1156" s="67"/>
      <c r="B1156" s="67"/>
      <c r="C1156" s="67"/>
      <c r="D1156" s="67"/>
      <c r="E1156" s="28"/>
      <c r="F1156" s="67"/>
      <c r="G1156" s="67"/>
      <c r="H1156" s="67"/>
      <c r="I1156" s="67"/>
      <c r="J1156" s="97"/>
      <c r="K1156" s="67"/>
      <c r="L1156" s="67"/>
      <c r="M1156" s="67"/>
      <c r="N1156" s="67"/>
      <c r="O1156" s="67"/>
      <c r="P1156" s="67"/>
      <c r="Q1156" s="67"/>
      <c r="R1156" s="67"/>
      <c r="S1156" s="67"/>
      <c r="T1156" s="67"/>
      <c r="U1156" s="67"/>
      <c r="V1156" s="67"/>
      <c r="W1156" s="67"/>
      <c r="X1156" s="67"/>
      <c r="Y1156" s="67"/>
      <c r="Z1156" s="67"/>
    </row>
    <row r="1157" spans="1:26" ht="16.5" x14ac:dyDescent="0.45">
      <c r="A1157" s="67"/>
      <c r="B1157" s="67"/>
      <c r="C1157" s="67"/>
      <c r="D1157" s="67"/>
      <c r="E1157" s="28"/>
      <c r="F1157" s="67"/>
      <c r="G1157" s="67"/>
      <c r="H1157" s="67"/>
      <c r="I1157" s="67"/>
      <c r="J1157" s="97"/>
      <c r="K1157" s="67"/>
      <c r="L1157" s="67"/>
      <c r="M1157" s="67"/>
      <c r="N1157" s="67"/>
      <c r="O1157" s="67"/>
      <c r="P1157" s="67"/>
      <c r="Q1157" s="67"/>
      <c r="R1157" s="67"/>
      <c r="S1157" s="67"/>
      <c r="T1157" s="67"/>
      <c r="U1157" s="67"/>
      <c r="V1157" s="67"/>
      <c r="W1157" s="67"/>
      <c r="X1157" s="67"/>
      <c r="Y1157" s="67"/>
      <c r="Z1157" s="67"/>
    </row>
    <row r="1158" spans="1:26" ht="16.5" x14ac:dyDescent="0.45">
      <c r="A1158" s="67"/>
      <c r="B1158" s="67"/>
      <c r="C1158" s="67"/>
      <c r="D1158" s="67"/>
      <c r="E1158" s="28"/>
      <c r="F1158" s="67"/>
      <c r="G1158" s="67"/>
      <c r="H1158" s="67"/>
      <c r="I1158" s="67"/>
      <c r="J1158" s="97"/>
      <c r="K1158" s="67"/>
      <c r="L1158" s="67"/>
      <c r="M1158" s="67"/>
      <c r="N1158" s="67"/>
      <c r="O1158" s="67"/>
      <c r="P1158" s="67"/>
      <c r="Q1158" s="67"/>
      <c r="R1158" s="67"/>
      <c r="S1158" s="67"/>
      <c r="T1158" s="67"/>
      <c r="U1158" s="67"/>
      <c r="V1158" s="67"/>
      <c r="W1158" s="67"/>
      <c r="X1158" s="67"/>
      <c r="Y1158" s="67"/>
      <c r="Z1158" s="67"/>
    </row>
    <row r="1159" spans="1:26" ht="16.5" x14ac:dyDescent="0.45">
      <c r="A1159" s="67"/>
      <c r="B1159" s="67"/>
      <c r="C1159" s="67"/>
      <c r="D1159" s="67"/>
      <c r="E1159" s="28"/>
      <c r="F1159" s="67"/>
      <c r="G1159" s="67"/>
      <c r="H1159" s="67"/>
      <c r="I1159" s="67"/>
      <c r="J1159" s="97"/>
      <c r="K1159" s="67"/>
      <c r="L1159" s="67"/>
      <c r="M1159" s="67"/>
      <c r="N1159" s="67"/>
      <c r="O1159" s="67"/>
      <c r="P1159" s="67"/>
      <c r="Q1159" s="67"/>
      <c r="R1159" s="67"/>
      <c r="S1159" s="67"/>
      <c r="T1159" s="67"/>
      <c r="U1159" s="67"/>
      <c r="V1159" s="67"/>
      <c r="W1159" s="67"/>
      <c r="X1159" s="67"/>
      <c r="Y1159" s="67"/>
      <c r="Z1159" s="67"/>
    </row>
    <row r="1160" spans="1:26" ht="16.5" x14ac:dyDescent="0.45">
      <c r="A1160" s="67"/>
      <c r="B1160" s="67"/>
      <c r="C1160" s="67"/>
      <c r="D1160" s="67"/>
      <c r="E1160" s="28"/>
      <c r="F1160" s="67"/>
      <c r="G1160" s="67"/>
      <c r="H1160" s="67"/>
      <c r="I1160" s="67"/>
      <c r="J1160" s="97"/>
      <c r="K1160" s="67"/>
      <c r="L1160" s="67"/>
      <c r="M1160" s="67"/>
      <c r="N1160" s="67"/>
      <c r="O1160" s="67"/>
      <c r="P1160" s="67"/>
      <c r="Q1160" s="67"/>
      <c r="R1160" s="67"/>
      <c r="S1160" s="67"/>
      <c r="T1160" s="67"/>
      <c r="U1160" s="67"/>
      <c r="V1160" s="67"/>
      <c r="W1160" s="67"/>
      <c r="X1160" s="67"/>
      <c r="Y1160" s="67"/>
      <c r="Z1160" s="67"/>
    </row>
    <row r="1161" spans="1:26" ht="16.5" x14ac:dyDescent="0.45">
      <c r="A1161" s="67"/>
      <c r="B1161" s="67"/>
      <c r="C1161" s="67"/>
      <c r="D1161" s="67"/>
      <c r="E1161" s="28"/>
      <c r="F1161" s="67"/>
      <c r="G1161" s="67"/>
      <c r="H1161" s="67"/>
      <c r="I1161" s="67"/>
      <c r="J1161" s="97"/>
      <c r="K1161" s="67"/>
      <c r="L1161" s="67"/>
      <c r="M1161" s="67"/>
      <c r="N1161" s="67"/>
      <c r="O1161" s="67"/>
      <c r="P1161" s="67"/>
      <c r="Q1161" s="67"/>
      <c r="R1161" s="67"/>
      <c r="S1161" s="67"/>
      <c r="T1161" s="67"/>
      <c r="U1161" s="67"/>
      <c r="V1161" s="67"/>
      <c r="W1161" s="67"/>
      <c r="X1161" s="67"/>
      <c r="Y1161" s="67"/>
      <c r="Z1161" s="67"/>
    </row>
    <row r="1162" spans="1:26" ht="16.5" x14ac:dyDescent="0.45">
      <c r="A1162" s="67"/>
      <c r="B1162" s="67"/>
      <c r="C1162" s="67"/>
      <c r="D1162" s="67"/>
      <c r="E1162" s="28"/>
      <c r="F1162" s="67"/>
      <c r="G1162" s="67"/>
      <c r="H1162" s="67"/>
      <c r="I1162" s="67"/>
      <c r="J1162" s="97"/>
      <c r="K1162" s="67"/>
      <c r="L1162" s="67"/>
      <c r="M1162" s="67"/>
      <c r="N1162" s="67"/>
      <c r="O1162" s="67"/>
      <c r="P1162" s="67"/>
      <c r="Q1162" s="67"/>
      <c r="R1162" s="67"/>
      <c r="S1162" s="67"/>
      <c r="T1162" s="67"/>
      <c r="U1162" s="67"/>
      <c r="V1162" s="67"/>
      <c r="W1162" s="67"/>
      <c r="X1162" s="67"/>
      <c r="Y1162" s="67"/>
      <c r="Z1162" s="67"/>
    </row>
    <row r="1163" spans="1:26" ht="16.5" x14ac:dyDescent="0.45">
      <c r="A1163" s="67"/>
      <c r="B1163" s="67"/>
      <c r="C1163" s="67"/>
      <c r="D1163" s="67"/>
      <c r="E1163" s="28"/>
      <c r="F1163" s="67"/>
      <c r="G1163" s="67"/>
      <c r="H1163" s="67"/>
      <c r="I1163" s="67"/>
      <c r="J1163" s="97"/>
      <c r="K1163" s="67"/>
      <c r="L1163" s="67"/>
      <c r="M1163" s="67"/>
      <c r="N1163" s="67"/>
      <c r="O1163" s="67"/>
      <c r="P1163" s="67"/>
      <c r="Q1163" s="67"/>
      <c r="R1163" s="67"/>
      <c r="S1163" s="67"/>
      <c r="T1163" s="67"/>
      <c r="U1163" s="67"/>
      <c r="V1163" s="67"/>
      <c r="W1163" s="67"/>
      <c r="X1163" s="67"/>
      <c r="Y1163" s="67"/>
      <c r="Z1163" s="67"/>
    </row>
    <row r="1164" spans="1:26" ht="16.5" x14ac:dyDescent="0.45">
      <c r="A1164" s="67"/>
      <c r="B1164" s="67"/>
      <c r="C1164" s="67"/>
      <c r="D1164" s="67"/>
      <c r="E1164" s="28"/>
      <c r="F1164" s="67"/>
      <c r="G1164" s="67"/>
      <c r="H1164" s="67"/>
      <c r="I1164" s="67"/>
      <c r="J1164" s="97"/>
      <c r="K1164" s="67"/>
      <c r="L1164" s="67"/>
      <c r="M1164" s="67"/>
      <c r="N1164" s="67"/>
      <c r="O1164" s="67"/>
      <c r="P1164" s="67"/>
      <c r="Q1164" s="67"/>
      <c r="R1164" s="67"/>
      <c r="S1164" s="67"/>
      <c r="T1164" s="67"/>
      <c r="U1164" s="67"/>
      <c r="V1164" s="67"/>
      <c r="W1164" s="67"/>
      <c r="X1164" s="67"/>
      <c r="Y1164" s="67"/>
      <c r="Z1164" s="67"/>
    </row>
    <row r="1165" spans="1:26" ht="16.5" x14ac:dyDescent="0.45">
      <c r="A1165" s="67"/>
      <c r="B1165" s="67"/>
      <c r="C1165" s="67"/>
      <c r="D1165" s="67"/>
      <c r="E1165" s="28"/>
      <c r="F1165" s="67"/>
      <c r="G1165" s="67"/>
      <c r="H1165" s="67"/>
      <c r="I1165" s="67"/>
      <c r="J1165" s="97"/>
      <c r="K1165" s="67"/>
      <c r="L1165" s="67"/>
      <c r="M1165" s="67"/>
      <c r="N1165" s="67"/>
      <c r="O1165" s="67"/>
      <c r="P1165" s="67"/>
      <c r="Q1165" s="67"/>
      <c r="R1165" s="67"/>
      <c r="S1165" s="67"/>
      <c r="T1165" s="67"/>
      <c r="U1165" s="67"/>
      <c r="V1165" s="67"/>
      <c r="W1165" s="67"/>
      <c r="X1165" s="67"/>
      <c r="Y1165" s="67"/>
      <c r="Z1165" s="67"/>
    </row>
    <row r="1166" spans="1:26" ht="16.5" x14ac:dyDescent="0.45">
      <c r="A1166" s="67"/>
      <c r="B1166" s="67"/>
      <c r="C1166" s="67"/>
      <c r="D1166" s="67"/>
      <c r="E1166" s="28"/>
      <c r="F1166" s="67"/>
      <c r="G1166" s="67"/>
      <c r="H1166" s="67"/>
      <c r="I1166" s="67"/>
      <c r="J1166" s="97"/>
      <c r="K1166" s="67"/>
      <c r="L1166" s="67"/>
      <c r="M1166" s="67"/>
      <c r="N1166" s="67"/>
      <c r="O1166" s="67"/>
      <c r="P1166" s="67"/>
      <c r="Q1166" s="67"/>
      <c r="R1166" s="67"/>
      <c r="S1166" s="67"/>
      <c r="T1166" s="67"/>
      <c r="U1166" s="67"/>
      <c r="V1166" s="67"/>
      <c r="W1166" s="67"/>
      <c r="X1166" s="67"/>
      <c r="Y1166" s="67"/>
      <c r="Z1166" s="67"/>
    </row>
    <row r="1167" spans="1:26" ht="16.5" x14ac:dyDescent="0.45">
      <c r="A1167" s="67"/>
      <c r="B1167" s="67"/>
      <c r="C1167" s="67"/>
      <c r="D1167" s="67"/>
      <c r="E1167" s="28"/>
      <c r="F1167" s="67"/>
      <c r="G1167" s="67"/>
      <c r="H1167" s="67"/>
      <c r="I1167" s="67"/>
      <c r="J1167" s="97"/>
      <c r="K1167" s="67"/>
      <c r="L1167" s="67"/>
      <c r="M1167" s="67"/>
      <c r="N1167" s="67"/>
      <c r="O1167" s="67"/>
      <c r="P1167" s="67"/>
      <c r="Q1167" s="67"/>
      <c r="R1167" s="67"/>
      <c r="S1167" s="67"/>
      <c r="T1167" s="67"/>
      <c r="U1167" s="67"/>
      <c r="V1167" s="67"/>
      <c r="W1167" s="67"/>
      <c r="X1167" s="67"/>
      <c r="Y1167" s="67"/>
      <c r="Z1167" s="67"/>
    </row>
    <row r="1168" spans="1:26" ht="16.5" x14ac:dyDescent="0.45">
      <c r="A1168" s="67"/>
      <c r="B1168" s="67"/>
      <c r="C1168" s="67"/>
      <c r="D1168" s="67"/>
      <c r="E1168" s="28"/>
      <c r="F1168" s="67"/>
      <c r="G1168" s="67"/>
      <c r="H1168" s="67"/>
      <c r="I1168" s="67"/>
      <c r="J1168" s="97"/>
      <c r="K1168" s="67"/>
      <c r="L1168" s="67"/>
      <c r="M1168" s="67"/>
      <c r="N1168" s="67"/>
      <c r="O1168" s="67"/>
      <c r="P1168" s="67"/>
      <c r="Q1168" s="67"/>
      <c r="R1168" s="67"/>
      <c r="S1168" s="67"/>
      <c r="T1168" s="67"/>
      <c r="U1168" s="67"/>
      <c r="V1168" s="67"/>
      <c r="W1168" s="67"/>
      <c r="X1168" s="67"/>
      <c r="Y1168" s="67"/>
      <c r="Z1168" s="67"/>
    </row>
    <row r="1169" spans="1:26" ht="16.5" x14ac:dyDescent="0.45">
      <c r="A1169" s="67"/>
      <c r="B1169" s="67"/>
      <c r="C1169" s="67"/>
      <c r="D1169" s="67"/>
      <c r="E1169" s="28"/>
      <c r="F1169" s="67"/>
      <c r="G1169" s="67"/>
      <c r="H1169" s="67"/>
      <c r="I1169" s="67"/>
      <c r="J1169" s="97"/>
      <c r="K1169" s="67"/>
      <c r="L1169" s="67"/>
      <c r="M1169" s="67"/>
      <c r="N1169" s="67"/>
      <c r="O1169" s="67"/>
      <c r="P1169" s="67"/>
      <c r="Q1169" s="67"/>
      <c r="R1169" s="67"/>
      <c r="S1169" s="67"/>
      <c r="T1169" s="67"/>
      <c r="U1169" s="67"/>
      <c r="V1169" s="67"/>
      <c r="W1169" s="67"/>
      <c r="X1169" s="67"/>
      <c r="Y1169" s="67"/>
      <c r="Z1169" s="67"/>
    </row>
    <row r="1170" spans="1:26" ht="16.5" x14ac:dyDescent="0.45">
      <c r="A1170" s="67"/>
      <c r="B1170" s="67"/>
      <c r="C1170" s="67"/>
      <c r="D1170" s="67"/>
      <c r="E1170" s="28"/>
      <c r="F1170" s="67"/>
      <c r="G1170" s="67"/>
      <c r="H1170" s="67"/>
      <c r="I1170" s="67"/>
      <c r="J1170" s="97"/>
      <c r="K1170" s="67"/>
      <c r="L1170" s="67"/>
      <c r="M1170" s="67"/>
      <c r="N1170" s="67"/>
      <c r="O1170" s="67"/>
      <c r="P1170" s="67"/>
      <c r="Q1170" s="67"/>
      <c r="R1170" s="67"/>
      <c r="S1170" s="67"/>
      <c r="T1170" s="67"/>
      <c r="U1170" s="67"/>
      <c r="V1170" s="67"/>
      <c r="W1170" s="67"/>
      <c r="X1170" s="67"/>
      <c r="Y1170" s="67"/>
      <c r="Z1170" s="67"/>
    </row>
    <row r="1171" spans="1:26" ht="16.5" x14ac:dyDescent="0.45">
      <c r="A1171" s="67"/>
      <c r="B1171" s="67"/>
      <c r="C1171" s="67"/>
      <c r="D1171" s="67"/>
      <c r="E1171" s="28"/>
      <c r="F1171" s="67"/>
      <c r="G1171" s="67"/>
      <c r="H1171" s="67"/>
      <c r="I1171" s="67"/>
      <c r="J1171" s="97"/>
      <c r="K1171" s="67"/>
      <c r="L1171" s="67"/>
      <c r="M1171" s="67"/>
      <c r="N1171" s="67"/>
      <c r="O1171" s="67"/>
      <c r="P1171" s="67"/>
      <c r="Q1171" s="67"/>
      <c r="R1171" s="67"/>
      <c r="S1171" s="67"/>
      <c r="T1171" s="67"/>
      <c r="U1171" s="67"/>
      <c r="V1171" s="67"/>
      <c r="W1171" s="67"/>
      <c r="X1171" s="67"/>
      <c r="Y1171" s="67"/>
      <c r="Z1171" s="67"/>
    </row>
    <row r="1172" spans="1:26" ht="16.5" x14ac:dyDescent="0.45">
      <c r="A1172" s="67"/>
      <c r="B1172" s="67"/>
      <c r="C1172" s="67"/>
      <c r="D1172" s="67"/>
      <c r="E1172" s="28"/>
      <c r="F1172" s="67"/>
      <c r="G1172" s="67"/>
      <c r="H1172" s="67"/>
      <c r="I1172" s="67"/>
      <c r="J1172" s="97"/>
      <c r="K1172" s="67"/>
      <c r="L1172" s="67"/>
      <c r="M1172" s="67"/>
      <c r="N1172" s="67"/>
      <c r="O1172" s="67"/>
      <c r="P1172" s="67"/>
      <c r="Q1172" s="67"/>
      <c r="R1172" s="67"/>
      <c r="S1172" s="67"/>
      <c r="T1172" s="67"/>
      <c r="U1172" s="67"/>
      <c r="V1172" s="67"/>
      <c r="W1172" s="67"/>
      <c r="X1172" s="67"/>
      <c r="Y1172" s="67"/>
      <c r="Z1172" s="67"/>
    </row>
    <row r="1173" spans="1:26" ht="16.5" x14ac:dyDescent="0.45">
      <c r="A1173" s="67"/>
      <c r="B1173" s="67"/>
      <c r="C1173" s="67"/>
      <c r="D1173" s="67"/>
      <c r="E1173" s="28"/>
      <c r="F1173" s="67"/>
      <c r="G1173" s="67"/>
      <c r="H1173" s="67"/>
      <c r="I1173" s="67"/>
      <c r="J1173" s="97"/>
      <c r="K1173" s="67"/>
      <c r="L1173" s="67"/>
      <c r="M1173" s="67"/>
      <c r="N1173" s="67"/>
      <c r="O1173" s="67"/>
      <c r="P1173" s="67"/>
      <c r="Q1173" s="67"/>
      <c r="R1173" s="67"/>
      <c r="S1173" s="67"/>
      <c r="T1173" s="67"/>
      <c r="U1173" s="67"/>
      <c r="V1173" s="67"/>
      <c r="W1173" s="67"/>
      <c r="X1173" s="67"/>
      <c r="Y1173" s="67"/>
      <c r="Z1173" s="67"/>
    </row>
    <row r="1174" spans="1:26" ht="16.5" x14ac:dyDescent="0.45">
      <c r="A1174" s="67"/>
      <c r="B1174" s="67"/>
      <c r="C1174" s="67"/>
      <c r="D1174" s="67"/>
      <c r="E1174" s="28"/>
      <c r="F1174" s="67"/>
      <c r="G1174" s="67"/>
      <c r="H1174" s="67"/>
      <c r="I1174" s="67"/>
      <c r="J1174" s="97"/>
      <c r="K1174" s="67"/>
      <c r="L1174" s="67"/>
      <c r="M1174" s="67"/>
      <c r="N1174" s="67"/>
      <c r="O1174" s="67"/>
      <c r="P1174" s="67"/>
      <c r="Q1174" s="67"/>
      <c r="R1174" s="67"/>
      <c r="S1174" s="67"/>
      <c r="T1174" s="67"/>
      <c r="U1174" s="67"/>
      <c r="V1174" s="67"/>
      <c r="W1174" s="67"/>
      <c r="X1174" s="67"/>
      <c r="Y1174" s="67"/>
      <c r="Z1174" s="67"/>
    </row>
    <row r="1175" spans="1:26" ht="16.5" x14ac:dyDescent="0.45">
      <c r="A1175" s="67"/>
      <c r="B1175" s="67"/>
      <c r="C1175" s="67"/>
      <c r="D1175" s="67"/>
      <c r="E1175" s="28"/>
      <c r="F1175" s="67"/>
      <c r="G1175" s="67"/>
      <c r="H1175" s="67"/>
      <c r="I1175" s="67"/>
      <c r="J1175" s="97"/>
      <c r="K1175" s="67"/>
      <c r="L1175" s="67"/>
      <c r="M1175" s="67"/>
      <c r="N1175" s="67"/>
      <c r="O1175" s="67"/>
      <c r="P1175" s="67"/>
      <c r="Q1175" s="67"/>
      <c r="R1175" s="67"/>
      <c r="S1175" s="67"/>
      <c r="T1175" s="67"/>
      <c r="U1175" s="67"/>
      <c r="V1175" s="67"/>
      <c r="W1175" s="67"/>
      <c r="X1175" s="67"/>
      <c r="Y1175" s="67"/>
      <c r="Z1175" s="67"/>
    </row>
    <row r="1176" spans="1:26" ht="16.5" x14ac:dyDescent="0.45">
      <c r="A1176" s="67"/>
      <c r="B1176" s="67"/>
      <c r="C1176" s="67"/>
      <c r="D1176" s="67"/>
      <c r="E1176" s="28"/>
      <c r="F1176" s="67"/>
      <c r="G1176" s="67"/>
      <c r="H1176" s="67"/>
      <c r="I1176" s="67"/>
      <c r="J1176" s="97"/>
      <c r="K1176" s="67"/>
      <c r="L1176" s="67"/>
      <c r="M1176" s="67"/>
      <c r="N1176" s="67"/>
      <c r="O1176" s="67"/>
      <c r="P1176" s="67"/>
      <c r="Q1176" s="67"/>
      <c r="R1176" s="67"/>
      <c r="S1176" s="67"/>
      <c r="T1176" s="67"/>
      <c r="U1176" s="67"/>
      <c r="V1176" s="67"/>
      <c r="W1176" s="67"/>
      <c r="X1176" s="67"/>
      <c r="Y1176" s="67"/>
      <c r="Z1176" s="67"/>
    </row>
    <row r="1177" spans="1:26" ht="16.5" x14ac:dyDescent="0.45">
      <c r="A1177" s="67"/>
      <c r="B1177" s="67"/>
      <c r="C1177" s="67"/>
      <c r="D1177" s="67"/>
      <c r="E1177" s="28"/>
      <c r="F1177" s="67"/>
      <c r="G1177" s="67"/>
      <c r="H1177" s="67"/>
      <c r="I1177" s="67"/>
      <c r="J1177" s="97"/>
      <c r="K1177" s="67"/>
      <c r="L1177" s="67"/>
      <c r="M1177" s="67"/>
      <c r="N1177" s="67"/>
      <c r="O1177" s="67"/>
      <c r="P1177" s="67"/>
      <c r="Q1177" s="67"/>
      <c r="R1177" s="67"/>
      <c r="S1177" s="67"/>
      <c r="T1177" s="67"/>
      <c r="U1177" s="67"/>
      <c r="V1177" s="67"/>
      <c r="W1177" s="67"/>
      <c r="X1177" s="67"/>
      <c r="Y1177" s="67"/>
      <c r="Z1177" s="67"/>
    </row>
    <row r="1178" spans="1:26" ht="16.5" x14ac:dyDescent="0.45">
      <c r="A1178" s="67"/>
      <c r="B1178" s="67"/>
      <c r="C1178" s="67"/>
      <c r="D1178" s="67"/>
      <c r="E1178" s="28"/>
      <c r="F1178" s="67"/>
      <c r="G1178" s="67"/>
      <c r="H1178" s="67"/>
      <c r="I1178" s="67"/>
      <c r="J1178" s="97"/>
      <c r="K1178" s="67"/>
      <c r="L1178" s="67"/>
      <c r="M1178" s="67"/>
      <c r="N1178" s="67"/>
      <c r="O1178" s="67"/>
      <c r="P1178" s="67"/>
      <c r="Q1178" s="67"/>
      <c r="R1178" s="67"/>
      <c r="S1178" s="67"/>
      <c r="T1178" s="67"/>
      <c r="U1178" s="67"/>
      <c r="V1178" s="67"/>
      <c r="W1178" s="67"/>
      <c r="X1178" s="67"/>
      <c r="Y1178" s="67"/>
      <c r="Z1178" s="67"/>
    </row>
    <row r="1179" spans="1:26" ht="16.5" x14ac:dyDescent="0.45">
      <c r="A1179" s="67"/>
      <c r="B1179" s="67"/>
      <c r="C1179" s="67"/>
      <c r="D1179" s="67"/>
      <c r="E1179" s="28"/>
      <c r="F1179" s="67"/>
      <c r="G1179" s="67"/>
      <c r="H1179" s="67"/>
      <c r="I1179" s="67"/>
      <c r="J1179" s="97"/>
      <c r="K1179" s="67"/>
      <c r="L1179" s="67"/>
      <c r="M1179" s="67"/>
      <c r="N1179" s="67"/>
      <c r="O1179" s="67"/>
      <c r="P1179" s="67"/>
      <c r="Q1179" s="67"/>
      <c r="R1179" s="67"/>
      <c r="S1179" s="67"/>
      <c r="T1179" s="67"/>
      <c r="U1179" s="67"/>
      <c r="V1179" s="67"/>
      <c r="W1179" s="67"/>
      <c r="X1179" s="67"/>
      <c r="Y1179" s="67"/>
      <c r="Z1179" s="67"/>
    </row>
    <row r="1180" spans="1:26" ht="16.5" x14ac:dyDescent="0.45">
      <c r="A1180" s="67"/>
      <c r="B1180" s="67"/>
      <c r="C1180" s="67"/>
      <c r="D1180" s="67"/>
      <c r="E1180" s="28"/>
      <c r="F1180" s="67"/>
      <c r="G1180" s="67"/>
      <c r="H1180" s="67"/>
      <c r="I1180" s="67"/>
      <c r="J1180" s="97"/>
      <c r="K1180" s="67"/>
      <c r="L1180" s="67"/>
      <c r="M1180" s="67"/>
      <c r="N1180" s="67"/>
      <c r="O1180" s="67"/>
      <c r="P1180" s="67"/>
      <c r="Q1180" s="67"/>
      <c r="R1180" s="67"/>
      <c r="S1180" s="67"/>
      <c r="T1180" s="67"/>
      <c r="U1180" s="67"/>
      <c r="V1180" s="67"/>
      <c r="W1180" s="67"/>
      <c r="X1180" s="67"/>
      <c r="Y1180" s="67"/>
      <c r="Z1180" s="67"/>
    </row>
    <row r="1181" spans="1:26" ht="16.5" x14ac:dyDescent="0.45">
      <c r="A1181" s="67"/>
      <c r="B1181" s="67"/>
      <c r="C1181" s="67"/>
      <c r="D1181" s="67"/>
      <c r="E1181" s="28"/>
      <c r="F1181" s="67"/>
      <c r="G1181" s="67"/>
      <c r="H1181" s="67"/>
      <c r="I1181" s="67"/>
      <c r="J1181" s="97"/>
      <c r="K1181" s="67"/>
      <c r="L1181" s="67"/>
      <c r="M1181" s="67"/>
      <c r="N1181" s="67"/>
      <c r="O1181" s="67"/>
      <c r="P1181" s="67"/>
      <c r="Q1181" s="67"/>
      <c r="R1181" s="67"/>
      <c r="S1181" s="67"/>
      <c r="T1181" s="67"/>
      <c r="U1181" s="67"/>
      <c r="V1181" s="67"/>
      <c r="W1181" s="67"/>
      <c r="X1181" s="67"/>
      <c r="Y1181" s="67"/>
      <c r="Z1181" s="67"/>
    </row>
    <row r="1182" spans="1:26" ht="16.5" x14ac:dyDescent="0.45">
      <c r="A1182" s="67"/>
      <c r="B1182" s="67"/>
      <c r="C1182" s="67"/>
      <c r="D1182" s="67"/>
      <c r="E1182" s="28"/>
      <c r="F1182" s="67"/>
      <c r="G1182" s="67"/>
      <c r="H1182" s="67"/>
      <c r="I1182" s="67"/>
      <c r="J1182" s="97"/>
      <c r="K1182" s="67"/>
      <c r="L1182" s="67"/>
      <c r="M1182" s="67"/>
      <c r="N1182" s="67"/>
      <c r="O1182" s="67"/>
      <c r="P1182" s="67"/>
      <c r="Q1182" s="67"/>
      <c r="R1182" s="67"/>
      <c r="S1182" s="67"/>
      <c r="T1182" s="67"/>
      <c r="U1182" s="67"/>
      <c r="V1182" s="67"/>
      <c r="W1182" s="67"/>
      <c r="X1182" s="67"/>
      <c r="Y1182" s="67"/>
      <c r="Z1182" s="67"/>
    </row>
    <row r="1183" spans="1:26" ht="16.5" x14ac:dyDescent="0.45">
      <c r="A1183" s="67"/>
      <c r="B1183" s="67"/>
      <c r="C1183" s="67"/>
      <c r="D1183" s="67"/>
      <c r="E1183" s="28"/>
      <c r="F1183" s="67"/>
      <c r="G1183" s="67"/>
      <c r="H1183" s="67"/>
      <c r="I1183" s="67"/>
      <c r="J1183" s="97"/>
      <c r="K1183" s="67"/>
      <c r="L1183" s="67"/>
      <c r="M1183" s="67"/>
      <c r="N1183" s="67"/>
      <c r="O1183" s="67"/>
      <c r="P1183" s="67"/>
      <c r="Q1183" s="67"/>
      <c r="R1183" s="67"/>
      <c r="S1183" s="67"/>
      <c r="T1183" s="67"/>
      <c r="U1183" s="67"/>
      <c r="V1183" s="67"/>
      <c r="W1183" s="67"/>
      <c r="X1183" s="67"/>
      <c r="Y1183" s="67"/>
      <c r="Z1183" s="67"/>
    </row>
    <row r="1184" spans="1:26" ht="16.5" x14ac:dyDescent="0.45">
      <c r="A1184" s="67"/>
      <c r="B1184" s="67"/>
      <c r="C1184" s="67"/>
      <c r="D1184" s="67"/>
      <c r="E1184" s="28"/>
      <c r="F1184" s="67"/>
      <c r="G1184" s="67"/>
      <c r="H1184" s="67"/>
      <c r="I1184" s="67"/>
      <c r="J1184" s="97"/>
      <c r="K1184" s="67"/>
      <c r="L1184" s="67"/>
      <c r="M1184" s="67"/>
      <c r="N1184" s="67"/>
      <c r="O1184" s="67"/>
      <c r="P1184" s="67"/>
      <c r="Q1184" s="67"/>
      <c r="R1184" s="67"/>
      <c r="S1184" s="67"/>
      <c r="T1184" s="67"/>
      <c r="U1184" s="67"/>
      <c r="V1184" s="67"/>
      <c r="W1184" s="67"/>
      <c r="X1184" s="67"/>
      <c r="Y1184" s="67"/>
      <c r="Z1184" s="67"/>
    </row>
    <row r="1185" spans="1:26" ht="16.5" x14ac:dyDescent="0.45">
      <c r="A1185" s="67"/>
      <c r="B1185" s="67"/>
      <c r="C1185" s="67"/>
      <c r="D1185" s="67"/>
      <c r="E1185" s="28"/>
      <c r="F1185" s="67"/>
      <c r="G1185" s="67"/>
      <c r="H1185" s="67"/>
      <c r="I1185" s="67"/>
      <c r="J1185" s="97"/>
      <c r="K1185" s="67"/>
      <c r="L1185" s="67"/>
      <c r="M1185" s="67"/>
      <c r="N1185" s="67"/>
      <c r="O1185" s="67"/>
      <c r="P1185" s="67"/>
      <c r="Q1185" s="67"/>
      <c r="R1185" s="67"/>
      <c r="S1185" s="67"/>
      <c r="T1185" s="67"/>
      <c r="U1185" s="67"/>
      <c r="V1185" s="67"/>
      <c r="W1185" s="67"/>
      <c r="X1185" s="67"/>
      <c r="Y1185" s="67"/>
      <c r="Z1185" s="67"/>
    </row>
    <row r="1186" spans="1:26" ht="16.5" x14ac:dyDescent="0.45">
      <c r="A1186" s="67"/>
      <c r="B1186" s="67"/>
      <c r="C1186" s="67"/>
      <c r="D1186" s="67"/>
      <c r="E1186" s="28"/>
      <c r="F1186" s="67"/>
      <c r="G1186" s="67"/>
      <c r="H1186" s="67"/>
      <c r="I1186" s="67"/>
      <c r="J1186" s="97"/>
      <c r="K1186" s="67"/>
      <c r="L1186" s="67"/>
      <c r="M1186" s="67"/>
      <c r="N1186" s="67"/>
      <c r="O1186" s="67"/>
      <c r="P1186" s="67"/>
      <c r="Q1186" s="67"/>
      <c r="R1186" s="67"/>
      <c r="S1186" s="67"/>
      <c r="T1186" s="67"/>
      <c r="U1186" s="67"/>
      <c r="V1186" s="67"/>
      <c r="W1186" s="67"/>
      <c r="X1186" s="67"/>
      <c r="Y1186" s="67"/>
      <c r="Z1186" s="67"/>
    </row>
    <row r="1187" spans="1:26" ht="16.5" x14ac:dyDescent="0.45">
      <c r="A1187" s="67"/>
      <c r="B1187" s="67"/>
      <c r="C1187" s="67"/>
      <c r="D1187" s="67"/>
      <c r="E1187" s="28"/>
      <c r="F1187" s="67"/>
      <c r="G1187" s="67"/>
      <c r="H1187" s="67"/>
      <c r="I1187" s="67"/>
      <c r="J1187" s="97"/>
      <c r="K1187" s="67"/>
      <c r="L1187" s="67"/>
      <c r="M1187" s="67"/>
      <c r="N1187" s="67"/>
      <c r="O1187" s="67"/>
      <c r="P1187" s="67"/>
      <c r="Q1187" s="67"/>
      <c r="R1187" s="67"/>
      <c r="S1187" s="67"/>
      <c r="T1187" s="67"/>
      <c r="U1187" s="67"/>
      <c r="V1187" s="67"/>
      <c r="W1187" s="67"/>
      <c r="X1187" s="67"/>
      <c r="Y1187" s="67"/>
      <c r="Z1187" s="67"/>
    </row>
    <row r="1188" spans="1:26" ht="16.5" x14ac:dyDescent="0.45">
      <c r="A1188" s="67"/>
      <c r="B1188" s="67"/>
      <c r="C1188" s="67"/>
      <c r="D1188" s="67"/>
      <c r="E1188" s="28"/>
      <c r="F1188" s="67"/>
      <c r="G1188" s="67"/>
      <c r="H1188" s="67"/>
      <c r="I1188" s="67"/>
      <c r="J1188" s="97"/>
      <c r="K1188" s="67"/>
      <c r="L1188" s="67"/>
      <c r="M1188" s="67"/>
      <c r="N1188" s="67"/>
      <c r="O1188" s="67"/>
      <c r="P1188" s="67"/>
      <c r="Q1188" s="67"/>
      <c r="R1188" s="67"/>
      <c r="S1188" s="67"/>
      <c r="T1188" s="67"/>
      <c r="U1188" s="67"/>
      <c r="V1188" s="67"/>
      <c r="W1188" s="67"/>
      <c r="X1188" s="67"/>
      <c r="Y1188" s="67"/>
      <c r="Z1188" s="67"/>
    </row>
    <row r="1189" spans="1:26" ht="16.5" x14ac:dyDescent="0.45">
      <c r="A1189" s="67"/>
      <c r="B1189" s="67"/>
      <c r="C1189" s="67"/>
      <c r="D1189" s="67"/>
      <c r="E1189" s="28"/>
      <c r="F1189" s="67"/>
      <c r="G1189" s="67"/>
      <c r="H1189" s="67"/>
      <c r="I1189" s="67"/>
      <c r="J1189" s="97"/>
      <c r="K1189" s="67"/>
      <c r="L1189" s="67"/>
      <c r="M1189" s="67"/>
      <c r="N1189" s="67"/>
      <c r="O1189" s="67"/>
      <c r="P1189" s="67"/>
      <c r="Q1189" s="67"/>
      <c r="R1189" s="67"/>
      <c r="S1189" s="67"/>
      <c r="T1189" s="67"/>
      <c r="U1189" s="67"/>
      <c r="V1189" s="67"/>
      <c r="W1189" s="67"/>
      <c r="X1189" s="67"/>
      <c r="Y1189" s="67"/>
      <c r="Z1189" s="67"/>
    </row>
    <row r="1190" spans="1:26" ht="16.5" x14ac:dyDescent="0.45">
      <c r="A1190" s="67"/>
      <c r="B1190" s="67"/>
      <c r="C1190" s="67"/>
      <c r="D1190" s="67"/>
      <c r="E1190" s="28"/>
      <c r="F1190" s="67"/>
      <c r="G1190" s="67"/>
      <c r="H1190" s="67"/>
      <c r="I1190" s="67"/>
      <c r="J1190" s="97"/>
      <c r="K1190" s="67"/>
      <c r="L1190" s="67"/>
      <c r="M1190" s="67"/>
      <c r="N1190" s="67"/>
      <c r="O1190" s="67"/>
      <c r="P1190" s="67"/>
      <c r="Q1190" s="67"/>
      <c r="R1190" s="67"/>
      <c r="S1190" s="67"/>
      <c r="T1190" s="67"/>
      <c r="U1190" s="67"/>
      <c r="V1190" s="67"/>
      <c r="W1190" s="67"/>
      <c r="X1190" s="67"/>
      <c r="Y1190" s="67"/>
      <c r="Z1190" s="67"/>
    </row>
    <row r="1191" spans="1:26" ht="16.5" x14ac:dyDescent="0.45">
      <c r="A1191" s="67"/>
      <c r="B1191" s="67"/>
      <c r="C1191" s="67"/>
      <c r="D1191" s="67"/>
      <c r="E1191" s="28"/>
      <c r="F1191" s="67"/>
      <c r="G1191" s="67"/>
      <c r="H1191" s="67"/>
      <c r="I1191" s="67"/>
      <c r="J1191" s="97"/>
      <c r="K1191" s="67"/>
      <c r="L1191" s="67"/>
      <c r="M1191" s="67"/>
      <c r="N1191" s="67"/>
      <c r="O1191" s="67"/>
      <c r="P1191" s="67"/>
      <c r="Q1191" s="67"/>
      <c r="R1191" s="67"/>
      <c r="S1191" s="67"/>
      <c r="T1191" s="67"/>
      <c r="U1191" s="67"/>
      <c r="V1191" s="67"/>
      <c r="W1191" s="67"/>
      <c r="X1191" s="67"/>
      <c r="Y1191" s="67"/>
      <c r="Z1191" s="67"/>
    </row>
    <row r="1192" spans="1:26" ht="16.5" x14ac:dyDescent="0.45">
      <c r="A1192" s="67"/>
      <c r="B1192" s="67"/>
      <c r="C1192" s="67"/>
      <c r="D1192" s="67"/>
      <c r="E1192" s="28"/>
      <c r="F1192" s="67"/>
      <c r="G1192" s="67"/>
      <c r="H1192" s="67"/>
      <c r="I1192" s="67"/>
      <c r="J1192" s="97"/>
      <c r="K1192" s="67"/>
      <c r="L1192" s="67"/>
      <c r="M1192" s="67"/>
      <c r="N1192" s="67"/>
      <c r="O1192" s="67"/>
      <c r="P1192" s="67"/>
      <c r="Q1192" s="67"/>
      <c r="R1192" s="67"/>
      <c r="S1192" s="67"/>
      <c r="T1192" s="67"/>
      <c r="U1192" s="67"/>
      <c r="V1192" s="67"/>
      <c r="W1192" s="67"/>
      <c r="X1192" s="67"/>
      <c r="Y1192" s="67"/>
      <c r="Z1192" s="67"/>
    </row>
    <row r="1193" spans="1:26" ht="16.5" x14ac:dyDescent="0.45">
      <c r="A1193" s="67"/>
      <c r="B1193" s="67"/>
      <c r="C1193" s="67"/>
      <c r="D1193" s="67"/>
      <c r="E1193" s="28"/>
      <c r="F1193" s="67"/>
      <c r="G1193" s="67"/>
      <c r="H1193" s="67"/>
      <c r="I1193" s="67"/>
      <c r="J1193" s="97"/>
      <c r="K1193" s="67"/>
      <c r="L1193" s="67"/>
      <c r="M1193" s="67"/>
      <c r="N1193" s="67"/>
      <c r="O1193" s="67"/>
      <c r="P1193" s="67"/>
      <c r="Q1193" s="67"/>
      <c r="R1193" s="67"/>
      <c r="S1193" s="67"/>
      <c r="T1193" s="67"/>
      <c r="U1193" s="67"/>
      <c r="V1193" s="67"/>
      <c r="W1193" s="67"/>
      <c r="X1193" s="67"/>
      <c r="Y1193" s="67"/>
      <c r="Z1193" s="67"/>
    </row>
    <row r="1194" spans="1:26" ht="16.5" x14ac:dyDescent="0.45">
      <c r="A1194" s="67"/>
      <c r="B1194" s="67"/>
      <c r="C1194" s="67"/>
      <c r="D1194" s="67"/>
      <c r="E1194" s="28"/>
      <c r="F1194" s="67"/>
      <c r="G1194" s="67"/>
      <c r="H1194" s="67"/>
      <c r="I1194" s="67"/>
      <c r="J1194" s="97"/>
      <c r="K1194" s="67"/>
      <c r="L1194" s="67"/>
      <c r="M1194" s="67"/>
      <c r="N1194" s="67"/>
      <c r="O1194" s="67"/>
      <c r="P1194" s="67"/>
      <c r="Q1194" s="67"/>
      <c r="R1194" s="67"/>
      <c r="S1194" s="67"/>
      <c r="T1194" s="67"/>
      <c r="U1194" s="67"/>
      <c r="V1194" s="67"/>
      <c r="W1194" s="67"/>
      <c r="X1194" s="67"/>
      <c r="Y1194" s="67"/>
      <c r="Z1194" s="67"/>
    </row>
    <row r="1195" spans="1:26" ht="16.5" x14ac:dyDescent="0.45">
      <c r="A1195" s="67"/>
      <c r="B1195" s="67"/>
      <c r="C1195" s="67"/>
      <c r="D1195" s="67"/>
      <c r="E1195" s="28"/>
      <c r="F1195" s="67"/>
      <c r="G1195" s="67"/>
      <c r="H1195" s="67"/>
      <c r="I1195" s="67"/>
      <c r="J1195" s="97"/>
      <c r="K1195" s="67"/>
      <c r="L1195" s="67"/>
      <c r="M1195" s="67"/>
      <c r="N1195" s="67"/>
      <c r="O1195" s="67"/>
      <c r="P1195" s="67"/>
      <c r="Q1195" s="67"/>
      <c r="R1195" s="67"/>
      <c r="S1195" s="67"/>
      <c r="T1195" s="67"/>
      <c r="U1195" s="67"/>
      <c r="V1195" s="67"/>
      <c r="W1195" s="67"/>
      <c r="X1195" s="67"/>
      <c r="Y1195" s="67"/>
      <c r="Z1195" s="67"/>
    </row>
    <row r="1196" spans="1:26" ht="16.5" x14ac:dyDescent="0.45">
      <c r="A1196" s="67"/>
      <c r="B1196" s="67"/>
      <c r="C1196" s="67"/>
      <c r="D1196" s="67"/>
      <c r="E1196" s="28"/>
      <c r="F1196" s="67"/>
      <c r="G1196" s="67"/>
      <c r="H1196" s="67"/>
      <c r="I1196" s="67"/>
      <c r="J1196" s="97"/>
      <c r="K1196" s="67"/>
      <c r="L1196" s="67"/>
      <c r="M1196" s="67"/>
      <c r="N1196" s="67"/>
      <c r="O1196" s="67"/>
      <c r="P1196" s="67"/>
      <c r="Q1196" s="67"/>
      <c r="R1196" s="67"/>
      <c r="S1196" s="67"/>
      <c r="T1196" s="67"/>
      <c r="U1196" s="67"/>
      <c r="V1196" s="67"/>
      <c r="W1196" s="67"/>
      <c r="X1196" s="67"/>
      <c r="Y1196" s="67"/>
      <c r="Z1196" s="67"/>
    </row>
    <row r="1197" spans="1:26" ht="16.5" x14ac:dyDescent="0.45">
      <c r="A1197" s="67"/>
      <c r="B1197" s="67"/>
      <c r="C1197" s="67"/>
      <c r="D1197" s="67"/>
      <c r="E1197" s="28"/>
      <c r="F1197" s="67"/>
      <c r="G1197" s="67"/>
      <c r="H1197" s="67"/>
      <c r="I1197" s="67"/>
      <c r="J1197" s="97"/>
      <c r="K1197" s="67"/>
      <c r="L1197" s="67"/>
      <c r="M1197" s="67"/>
      <c r="N1197" s="67"/>
      <c r="O1197" s="67"/>
      <c r="P1197" s="67"/>
      <c r="Q1197" s="67"/>
      <c r="R1197" s="67"/>
      <c r="S1197" s="67"/>
      <c r="T1197" s="67"/>
      <c r="U1197" s="67"/>
      <c r="V1197" s="67"/>
      <c r="W1197" s="67"/>
      <c r="X1197" s="67"/>
      <c r="Y1197" s="67"/>
      <c r="Z1197" s="67"/>
    </row>
    <row r="1198" spans="1:26" ht="16.5" x14ac:dyDescent="0.45">
      <c r="A1198" s="67"/>
      <c r="B1198" s="67"/>
      <c r="C1198" s="67"/>
      <c r="D1198" s="67"/>
      <c r="E1198" s="28"/>
      <c r="F1198" s="67"/>
      <c r="G1198" s="67"/>
      <c r="H1198" s="67"/>
      <c r="I1198" s="67"/>
      <c r="J1198" s="97"/>
      <c r="K1198" s="67"/>
      <c r="L1198" s="67"/>
      <c r="M1198" s="67"/>
      <c r="N1198" s="67"/>
      <c r="O1198" s="67"/>
      <c r="P1198" s="67"/>
      <c r="Q1198" s="67"/>
      <c r="R1198" s="67"/>
      <c r="S1198" s="67"/>
      <c r="T1198" s="67"/>
      <c r="U1198" s="67"/>
      <c r="V1198" s="67"/>
      <c r="W1198" s="67"/>
      <c r="X1198" s="67"/>
      <c r="Y1198" s="67"/>
      <c r="Z1198" s="67"/>
    </row>
    <row r="1199" spans="1:26" ht="16.5" x14ac:dyDescent="0.45">
      <c r="A1199" s="67"/>
      <c r="B1199" s="67"/>
      <c r="C1199" s="67"/>
      <c r="D1199" s="67"/>
      <c r="E1199" s="28"/>
      <c r="F1199" s="67"/>
      <c r="G1199" s="67"/>
      <c r="H1199" s="67"/>
      <c r="I1199" s="67"/>
      <c r="J1199" s="97"/>
      <c r="K1199" s="67"/>
      <c r="L1199" s="67"/>
      <c r="M1199" s="67"/>
      <c r="N1199" s="67"/>
      <c r="O1199" s="67"/>
      <c r="P1199" s="67"/>
      <c r="Q1199" s="67"/>
      <c r="R1199" s="67"/>
      <c r="S1199" s="67"/>
      <c r="T1199" s="67"/>
      <c r="U1199" s="67"/>
      <c r="V1199" s="67"/>
      <c r="W1199" s="67"/>
      <c r="X1199" s="67"/>
      <c r="Y1199" s="67"/>
      <c r="Z1199" s="67"/>
    </row>
    <row r="1200" spans="1:26" ht="16.5" x14ac:dyDescent="0.45">
      <c r="A1200" s="67"/>
      <c r="B1200" s="67"/>
      <c r="C1200" s="67"/>
      <c r="D1200" s="67"/>
      <c r="E1200" s="28"/>
      <c r="F1200" s="67"/>
      <c r="G1200" s="67"/>
      <c r="H1200" s="67"/>
      <c r="I1200" s="67"/>
      <c r="J1200" s="97"/>
      <c r="K1200" s="67"/>
      <c r="L1200" s="67"/>
      <c r="M1200" s="67"/>
      <c r="N1200" s="67"/>
      <c r="O1200" s="67"/>
      <c r="P1200" s="67"/>
      <c r="Q1200" s="67"/>
      <c r="R1200" s="67"/>
      <c r="S1200" s="67"/>
      <c r="T1200" s="67"/>
      <c r="U1200" s="67"/>
      <c r="V1200" s="67"/>
      <c r="W1200" s="67"/>
      <c r="X1200" s="67"/>
      <c r="Y1200" s="67"/>
      <c r="Z1200" s="67"/>
    </row>
    <row r="1201" spans="1:26" ht="16.5" x14ac:dyDescent="0.45">
      <c r="A1201" s="67"/>
      <c r="B1201" s="67"/>
      <c r="C1201" s="67"/>
      <c r="D1201" s="67"/>
      <c r="E1201" s="28"/>
      <c r="F1201" s="67"/>
      <c r="G1201" s="67"/>
      <c r="H1201" s="67"/>
      <c r="I1201" s="67"/>
      <c r="J1201" s="97"/>
      <c r="K1201" s="67"/>
      <c r="L1201" s="67"/>
      <c r="M1201" s="67"/>
      <c r="N1201" s="67"/>
      <c r="O1201" s="67"/>
      <c r="P1201" s="67"/>
      <c r="Q1201" s="67"/>
      <c r="R1201" s="67"/>
      <c r="S1201" s="67"/>
      <c r="T1201" s="67"/>
      <c r="U1201" s="67"/>
      <c r="V1201" s="67"/>
      <c r="W1201" s="67"/>
      <c r="X1201" s="67"/>
      <c r="Y1201" s="67"/>
      <c r="Z1201" s="67"/>
    </row>
    <row r="1202" spans="1:26" ht="16.5" x14ac:dyDescent="0.45">
      <c r="A1202" s="67"/>
      <c r="B1202" s="67"/>
      <c r="C1202" s="67"/>
      <c r="D1202" s="67"/>
      <c r="E1202" s="28"/>
      <c r="F1202" s="67"/>
      <c r="G1202" s="67"/>
      <c r="H1202" s="67"/>
      <c r="I1202" s="67"/>
      <c r="J1202" s="97"/>
      <c r="K1202" s="67"/>
      <c r="L1202" s="67"/>
      <c r="M1202" s="67"/>
      <c r="N1202" s="67"/>
      <c r="O1202" s="67"/>
      <c r="P1202" s="67"/>
      <c r="Q1202" s="67"/>
      <c r="R1202" s="67"/>
      <c r="S1202" s="67"/>
      <c r="T1202" s="67"/>
      <c r="U1202" s="67"/>
      <c r="V1202" s="67"/>
      <c r="W1202" s="67"/>
      <c r="X1202" s="67"/>
      <c r="Y1202" s="67"/>
      <c r="Z1202" s="67"/>
    </row>
    <row r="1203" spans="1:26" ht="16.5" x14ac:dyDescent="0.45">
      <c r="A1203" s="67"/>
      <c r="B1203" s="67"/>
      <c r="C1203" s="67"/>
      <c r="D1203" s="67"/>
      <c r="E1203" s="28"/>
      <c r="F1203" s="67"/>
      <c r="G1203" s="67"/>
      <c r="H1203" s="67"/>
      <c r="I1203" s="67"/>
      <c r="J1203" s="97"/>
      <c r="K1203" s="67"/>
      <c r="L1203" s="67"/>
      <c r="M1203" s="67"/>
      <c r="N1203" s="67"/>
      <c r="O1203" s="67"/>
      <c r="P1203" s="67"/>
      <c r="Q1203" s="67"/>
      <c r="R1203" s="67"/>
      <c r="S1203" s="67"/>
      <c r="T1203" s="67"/>
      <c r="U1203" s="67"/>
      <c r="V1203" s="67"/>
      <c r="W1203" s="67"/>
      <c r="X1203" s="67"/>
      <c r="Y1203" s="67"/>
      <c r="Z1203" s="67"/>
    </row>
    <row r="1204" spans="1:26" ht="16.5" x14ac:dyDescent="0.45">
      <c r="A1204" s="67"/>
      <c r="B1204" s="67"/>
      <c r="C1204" s="67"/>
      <c r="D1204" s="67"/>
      <c r="E1204" s="28"/>
      <c r="F1204" s="67"/>
      <c r="G1204" s="67"/>
      <c r="H1204" s="67"/>
      <c r="I1204" s="67"/>
      <c r="J1204" s="97"/>
      <c r="K1204" s="67"/>
      <c r="L1204" s="67"/>
      <c r="M1204" s="67"/>
      <c r="N1204" s="67"/>
      <c r="O1204" s="67"/>
      <c r="P1204" s="67"/>
      <c r="Q1204" s="67"/>
      <c r="R1204" s="67"/>
      <c r="S1204" s="67"/>
      <c r="T1204" s="67"/>
      <c r="U1204" s="67"/>
      <c r="V1204" s="67"/>
      <c r="W1204" s="67"/>
      <c r="X1204" s="67"/>
      <c r="Y1204" s="67"/>
      <c r="Z1204" s="67"/>
    </row>
    <row r="1205" spans="1:26" ht="16.5" x14ac:dyDescent="0.45">
      <c r="A1205" s="67"/>
      <c r="B1205" s="67"/>
      <c r="C1205" s="67"/>
      <c r="D1205" s="67"/>
      <c r="E1205" s="28"/>
      <c r="F1205" s="67"/>
      <c r="G1205" s="67"/>
      <c r="H1205" s="67"/>
      <c r="I1205" s="67"/>
      <c r="J1205" s="97"/>
      <c r="K1205" s="67"/>
      <c r="L1205" s="67"/>
      <c r="M1205" s="67"/>
      <c r="N1205" s="67"/>
      <c r="O1205" s="67"/>
      <c r="P1205" s="67"/>
      <c r="Q1205" s="67"/>
      <c r="R1205" s="67"/>
      <c r="S1205" s="67"/>
      <c r="T1205" s="67"/>
      <c r="U1205" s="67"/>
      <c r="V1205" s="67"/>
      <c r="W1205" s="67"/>
      <c r="X1205" s="67"/>
      <c r="Y1205" s="67"/>
      <c r="Z1205" s="67"/>
    </row>
    <row r="1206" spans="1:26" ht="16.5" x14ac:dyDescent="0.45">
      <c r="A1206" s="67"/>
      <c r="B1206" s="67"/>
      <c r="C1206" s="67"/>
      <c r="D1206" s="67"/>
      <c r="E1206" s="28"/>
      <c r="F1206" s="67"/>
      <c r="G1206" s="67"/>
      <c r="H1206" s="67"/>
      <c r="I1206" s="67"/>
      <c r="J1206" s="97"/>
      <c r="K1206" s="67"/>
      <c r="L1206" s="67"/>
      <c r="M1206" s="67"/>
      <c r="N1206" s="67"/>
      <c r="O1206" s="67"/>
      <c r="P1206" s="67"/>
      <c r="Q1206" s="67"/>
      <c r="R1206" s="67"/>
      <c r="S1206" s="67"/>
      <c r="T1206" s="67"/>
      <c r="U1206" s="67"/>
      <c r="V1206" s="67"/>
      <c r="W1206" s="67"/>
      <c r="X1206" s="67"/>
      <c r="Y1206" s="67"/>
      <c r="Z1206" s="67"/>
    </row>
  </sheetData>
  <autoFilter ref="A6:Z366" xr:uid="{00000000-0009-0000-0000-000016000000}">
    <filterColumn colId="9">
      <filters>
        <filter val="1"/>
        <filter val="2"/>
        <filter val="25"/>
        <filter val="275"/>
        <filter val="6"/>
        <filter val="75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90625" customWidth="1"/>
    <col min="7" max="7" width="12" customWidth="1"/>
    <col min="8" max="8" width="14.90625" customWidth="1"/>
    <col min="9" max="9" width="9.7265625" customWidth="1"/>
    <col min="10" max="10" width="15.26953125" customWidth="1"/>
    <col min="11" max="11" width="12" customWidth="1"/>
  </cols>
  <sheetData>
    <row r="1" spans="1:26" ht="27.75" customHeight="1" x14ac:dyDescent="0.45">
      <c r="A1" s="163">
        <f>'PLANTILLA V6'!A1</f>
        <v>0</v>
      </c>
      <c r="B1" s="63">
        <f>'PLANTILLA V6'!B1</f>
        <v>0</v>
      </c>
      <c r="C1" s="98" t="str">
        <f>'PLANTILLA V6'!C1</f>
        <v>Tipo:</v>
      </c>
      <c r="D1" s="167" t="str">
        <f>'PLANTILLA V6'!D1</f>
        <v>Proyecto</v>
      </c>
      <c r="E1" s="168"/>
      <c r="F1" s="169" t="str">
        <f>'PLANTILLA V6'!F1</f>
        <v>Total de estudiantes:</v>
      </c>
      <c r="G1" s="170"/>
      <c r="H1" s="170"/>
      <c r="I1" s="168"/>
      <c r="J1" s="99">
        <f>'2.SELECCIÓN'!K30</f>
        <v>50</v>
      </c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</row>
    <row r="2" spans="1:26" ht="21.75" customHeight="1" x14ac:dyDescent="0.45">
      <c r="A2" s="157"/>
      <c r="B2" s="63">
        <f>'PLANTILLA V6'!B2</f>
        <v>0</v>
      </c>
      <c r="C2" s="98" t="str">
        <f>'PLANTILLA V6'!C2</f>
        <v>Especialidad:</v>
      </c>
      <c r="D2" s="167" t="s">
        <v>123</v>
      </c>
      <c r="E2" s="168"/>
      <c r="F2" s="169" t="s">
        <v>329</v>
      </c>
      <c r="G2" s="170"/>
      <c r="H2" s="170"/>
      <c r="I2" s="168"/>
      <c r="J2" s="99">
        <f>'2.SELECCIÓN'!J30</f>
        <v>10</v>
      </c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36" customHeight="1" x14ac:dyDescent="0.45">
      <c r="A3" s="70">
        <f>'PLANTILLA V6'!A3</f>
        <v>0</v>
      </c>
      <c r="B3" s="70">
        <f>'PLANTILLA V6'!B3</f>
        <v>0</v>
      </c>
      <c r="C3" s="100" t="str">
        <f>'PLANTILLA V6'!C3</f>
        <v xml:space="preserve">Nombre de proyecto:
</v>
      </c>
      <c r="D3" s="171" t="s">
        <v>342</v>
      </c>
      <c r="E3" s="172"/>
      <c r="F3" s="65">
        <f>'PLANTILLA V6'!F3</f>
        <v>0</v>
      </c>
      <c r="G3" s="72">
        <f>'PLANTILLA V6'!G3</f>
        <v>0</v>
      </c>
      <c r="H3" s="72">
        <f>'PLANTILLA V6'!H3</f>
        <v>0</v>
      </c>
      <c r="I3" s="72">
        <f>'PLANTILLA V6'!I3</f>
        <v>0</v>
      </c>
      <c r="J3" s="73">
        <f>'PLANTILLA V6'!J3</f>
        <v>0</v>
      </c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</row>
    <row r="4" spans="1:26" ht="16.5" x14ac:dyDescent="0.45">
      <c r="A4" s="67">
        <f>'PLANTILLA V6'!A4</f>
        <v>0</v>
      </c>
      <c r="B4" s="67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65">
        <f>'PLANTILLA V6'!F4</f>
        <v>0</v>
      </c>
      <c r="G4" s="68">
        <f>'PLANTILLA V6'!G4</f>
        <v>0</v>
      </c>
      <c r="H4" s="68">
        <f>'PLANTILLA V6'!H4</f>
        <v>0</v>
      </c>
      <c r="I4" s="68">
        <f>'PLANTILLA V6'!I4</f>
        <v>0</v>
      </c>
      <c r="J4" s="69">
        <f>'PLANTILLA V6'!J4</f>
        <v>0</v>
      </c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ht="44.25" customHeight="1" x14ac:dyDescent="0.45">
      <c r="A5" s="67">
        <f>'PLANTILLA V6'!A5</f>
        <v>0</v>
      </c>
      <c r="B5" s="67">
        <f>'PLANTILLA V6'!B5</f>
        <v>0</v>
      </c>
      <c r="C5" s="102" t="str">
        <f>'PLANTILLA V6'!C5</f>
        <v>Cantidad</v>
      </c>
      <c r="D5" s="102" t="str">
        <f>'PLANTILLA V6'!D5</f>
        <v>Unidad</v>
      </c>
      <c r="E5" s="24" t="str">
        <f>'PLANTILLA V6'!E5</f>
        <v>Cantidad necesaria por 1 prototipo</v>
      </c>
      <c r="F5" s="173" t="str">
        <f>'PLANTILLA V6'!F5</f>
        <v>Modalidad de uso</v>
      </c>
      <c r="G5" s="157"/>
      <c r="H5" s="157"/>
      <c r="I5" s="157"/>
      <c r="J5" s="97">
        <f>'PLANTILLA V6'!J5</f>
        <v>0</v>
      </c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ht="41.25" customHeight="1" x14ac:dyDescent="0.45">
      <c r="A6" s="78">
        <f>'PLANTILLA V6'!A6</f>
        <v>0</v>
      </c>
      <c r="B6" s="105" t="str">
        <f>'PLANTILLA V6'!B6</f>
        <v>HERRAMIENTAS Y MATERIALES DEL MAKERSPACE</v>
      </c>
      <c r="C6" s="85">
        <f>'PLANTILLA V6'!C6</f>
        <v>0</v>
      </c>
      <c r="D6" s="85">
        <f>'PLANTILLA V6'!D6</f>
        <v>0</v>
      </c>
      <c r="E6" s="28">
        <f>'PLANTILLA V6'!E6</f>
        <v>0</v>
      </c>
      <c r="F6" s="5" t="str">
        <f>'PLANTILLA V6'!F6</f>
        <v>Individual</v>
      </c>
      <c r="G6" s="4" t="str">
        <f>'PLANTILLA V6'!G6</f>
        <v>Parejas</v>
      </c>
      <c r="H6" s="5" t="str">
        <f>'PLANTILLA V6'!H6</f>
        <v>Equipos de 4 personas</v>
      </c>
      <c r="I6" s="4" t="str">
        <f>'PLANTILLA V6'!I6</f>
        <v>Grupal</v>
      </c>
      <c r="J6" s="106" t="str">
        <f>'PLANTILLA V6'!J6</f>
        <v>Total</v>
      </c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ht="21.75" customHeight="1" x14ac:dyDescent="0.9">
      <c r="A7" s="107">
        <f>'PLANTILLA V6'!A7</f>
        <v>0</v>
      </c>
      <c r="B7" s="107">
        <f>'PLANTILLA V6'!B7</f>
        <v>0</v>
      </c>
      <c r="C7" s="107">
        <f>'PLANTILLA V6'!C7</f>
        <v>0</v>
      </c>
      <c r="D7" s="107">
        <f>'PLANTILLA V6'!D7</f>
        <v>0</v>
      </c>
      <c r="E7" s="108">
        <f>'PLANTILLA V6'!E7</f>
        <v>0</v>
      </c>
      <c r="F7" s="109">
        <f>J1</f>
        <v>50</v>
      </c>
      <c r="G7" s="38">
        <f>F7/2</f>
        <v>25</v>
      </c>
      <c r="H7" s="38">
        <f>F7/4</f>
        <v>12.5</v>
      </c>
      <c r="I7" s="38">
        <f>F7/F7</f>
        <v>1</v>
      </c>
      <c r="J7" s="110">
        <f>J2/4</f>
        <v>2.5</v>
      </c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21.5" hidden="1" x14ac:dyDescent="0.9">
      <c r="A8" s="107">
        <f>'PLANTILLA V6'!A8</f>
        <v>0</v>
      </c>
      <c r="B8" s="107">
        <f>'PLANTILLA V6'!B8</f>
        <v>0</v>
      </c>
      <c r="C8" s="112">
        <f>'PLANTILLA V6'!C8</f>
        <v>1</v>
      </c>
      <c r="D8" s="113" t="str">
        <f>'PLANTILLA V6'!D8</f>
        <v>pza</v>
      </c>
      <c r="E8" s="112">
        <v>0</v>
      </c>
      <c r="F8" s="113" t="b">
        <v>1</v>
      </c>
      <c r="G8" s="113" t="b">
        <v>0</v>
      </c>
      <c r="H8" s="113" t="b">
        <v>0</v>
      </c>
      <c r="I8" s="113" t="b">
        <v>0</v>
      </c>
      <c r="J8" s="114" t="e">
        <f t="shared" ref="J8:J262" ca="1" si="0">_xludf.IFS(LEN(A8)&gt;2,A9,SUM(E8:I8)=0,0,F8,$F$7*F8*E8,G8,$G$7*G8*E8,AND(H8,A8="Co"),$H$7*H8*E8,AND(H8,A8="Re"),$H$7*H8*E8,H8,$J$7*H8*E8,I8,$I$7*I8*E8)</f>
        <v>#NAME?</v>
      </c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21.5" x14ac:dyDescent="0.9">
      <c r="A9" s="174" t="str">
        <f>'PLANTILLA V6'!A9</f>
        <v>Tecnología educativa</v>
      </c>
      <c r="B9" s="157"/>
      <c r="C9" s="116">
        <f>'PLANTILLA V6'!C9</f>
        <v>1</v>
      </c>
      <c r="D9" s="117" t="str">
        <f>'PLANTILLA V6'!D9</f>
        <v>pza</v>
      </c>
      <c r="E9" s="116"/>
      <c r="F9" s="117" t="b">
        <v>0</v>
      </c>
      <c r="G9" s="117" t="b">
        <v>0</v>
      </c>
      <c r="H9" s="117" t="b">
        <v>0</v>
      </c>
      <c r="I9" s="117" t="b">
        <v>0</v>
      </c>
      <c r="J9" s="114" t="str" cm="1">
        <f t="array" ref="J9">_xlfn.IFS(LEN(A9)&gt;2,A10,SUM(E9:I9)=0,0,F9,$F$7*F9*E9,G9,$G$7*G9*E9,AND(H9,A9="Co"),$H$7*H9*E9,AND(H9,A9="Re"),$H$7*H9*E9,H9,$J$7*H9*E9,I9,$I$7*I9*E9)</f>
        <v>Te</v>
      </c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21.5" hidden="1" x14ac:dyDescent="0.9">
      <c r="A10" s="111" t="str">
        <f>'PLANTILLA V6'!A10</f>
        <v>Te</v>
      </c>
      <c r="B10" s="118" t="s">
        <v>159</v>
      </c>
      <c r="C10" s="119">
        <f>'PLANTILLA V6'!C10</f>
        <v>1</v>
      </c>
      <c r="D10" s="111" t="str">
        <f>'PLANTILLA V6'!D10</f>
        <v>pza</v>
      </c>
      <c r="E10" s="119">
        <v>0</v>
      </c>
      <c r="F10" s="111" t="b">
        <v>0</v>
      </c>
      <c r="G10" s="111" t="b">
        <v>0</v>
      </c>
      <c r="H10" s="111" t="b">
        <v>1</v>
      </c>
      <c r="I10" s="111" t="b">
        <v>0</v>
      </c>
      <c r="J10" s="114" t="e">
        <f t="shared" ca="1" si="0"/>
        <v>#NAME?</v>
      </c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21.5" hidden="1" x14ac:dyDescent="0.9">
      <c r="A11" s="111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1" t="str">
        <f>'PLANTILLA V6'!D11</f>
        <v>pza</v>
      </c>
      <c r="E11" s="119">
        <v>0</v>
      </c>
      <c r="F11" s="111" t="b">
        <v>0</v>
      </c>
      <c r="G11" s="111" t="b">
        <v>0</v>
      </c>
      <c r="H11" s="111" t="b">
        <v>1</v>
      </c>
      <c r="I11" s="111" t="b">
        <v>0</v>
      </c>
      <c r="J11" s="114" t="e">
        <f t="shared" ca="1" si="0"/>
        <v>#NAME?</v>
      </c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21.5" hidden="1" x14ac:dyDescent="0.9">
      <c r="A12" s="111" t="str">
        <f>'PLANTILLA V6'!A12</f>
        <v>Te</v>
      </c>
      <c r="B12" s="118" t="str">
        <f>'PLANTILLA V6'!B12</f>
        <v>Kit de Micro:bit V2</v>
      </c>
      <c r="C12" s="119">
        <f>'PLANTILLA V6'!C12</f>
        <v>1</v>
      </c>
      <c r="D12" s="111" t="str">
        <f>'PLANTILLA V6'!D12</f>
        <v>pza</v>
      </c>
      <c r="E12" s="119">
        <v>0</v>
      </c>
      <c r="F12" s="111" t="b">
        <v>0</v>
      </c>
      <c r="G12" s="111" t="b">
        <v>0</v>
      </c>
      <c r="H12" s="111" t="b">
        <v>1</v>
      </c>
      <c r="I12" s="111" t="b">
        <v>0</v>
      </c>
      <c r="J12" s="114" t="e">
        <f t="shared" ca="1" si="0"/>
        <v>#NAME?</v>
      </c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21.5" hidden="1" x14ac:dyDescent="0.9">
      <c r="A13" s="111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1" t="str">
        <f>'PLANTILLA V6'!D13</f>
        <v>pza</v>
      </c>
      <c r="E13" s="119">
        <v>0</v>
      </c>
      <c r="F13" s="111" t="b">
        <v>0</v>
      </c>
      <c r="G13" s="111" t="b">
        <v>0</v>
      </c>
      <c r="H13" s="111" t="b">
        <v>1</v>
      </c>
      <c r="I13" s="111" t="b">
        <v>0</v>
      </c>
      <c r="J13" s="114" t="e">
        <f t="shared" ca="1" si="0"/>
        <v>#NAME?</v>
      </c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21.5" hidden="1" x14ac:dyDescent="0.9">
      <c r="A14" s="111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1" t="str">
        <f>'PLANTILLA V6'!D14</f>
        <v>pza</v>
      </c>
      <c r="E14" s="119">
        <v>0</v>
      </c>
      <c r="F14" s="111" t="b">
        <v>0</v>
      </c>
      <c r="G14" s="111" t="b">
        <v>0</v>
      </c>
      <c r="H14" s="111" t="b">
        <v>1</v>
      </c>
      <c r="I14" s="111" t="b">
        <v>0</v>
      </c>
      <c r="J14" s="114" t="e">
        <f t="shared" ca="1" si="0"/>
        <v>#NAME?</v>
      </c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21.5" hidden="1" x14ac:dyDescent="0.9">
      <c r="A15" s="111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1" t="str">
        <f>'PLANTILLA V6'!D15</f>
        <v>pza</v>
      </c>
      <c r="E15" s="119">
        <v>0</v>
      </c>
      <c r="F15" s="111" t="b">
        <v>0</v>
      </c>
      <c r="G15" s="111" t="b">
        <v>0</v>
      </c>
      <c r="H15" s="111" t="b">
        <v>1</v>
      </c>
      <c r="I15" s="111" t="b">
        <v>0</v>
      </c>
      <c r="J15" s="114" t="e">
        <f t="shared" ca="1" si="0"/>
        <v>#NAME?</v>
      </c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21.5" hidden="1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1" t="str">
        <f>'PLANTILLA V6'!D16</f>
        <v>pza</v>
      </c>
      <c r="E16" s="119">
        <v>0</v>
      </c>
      <c r="F16" s="111" t="b">
        <v>0</v>
      </c>
      <c r="G16" s="111" t="b">
        <v>0</v>
      </c>
      <c r="H16" s="111" t="b">
        <v>0</v>
      </c>
      <c r="I16" s="111" t="b">
        <v>1</v>
      </c>
      <c r="J16" s="114" t="e">
        <f t="shared" ca="1" si="0"/>
        <v>#NAME?</v>
      </c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21.5" hidden="1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1" t="str">
        <f>'PLANTILLA V6'!D17</f>
        <v>rollo</v>
      </c>
      <c r="E17" s="119">
        <v>0</v>
      </c>
      <c r="F17" s="111" t="b">
        <v>0</v>
      </c>
      <c r="G17" s="111" t="b">
        <v>0</v>
      </c>
      <c r="H17" s="111" t="b">
        <v>0</v>
      </c>
      <c r="I17" s="111" t="b">
        <v>1</v>
      </c>
      <c r="J17" s="114" t="e">
        <f t="shared" ca="1" si="0"/>
        <v>#NAME?</v>
      </c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21.5" hidden="1" x14ac:dyDescent="0.9">
      <c r="A18" s="26" t="str">
        <f>'PLANTILLA V6'!A18</f>
        <v>Te</v>
      </c>
      <c r="B18" s="118" t="str">
        <f>'PLANTILLA V6'!B18</f>
        <v>Kit Elmers Build it tools Starter kit</v>
      </c>
      <c r="C18" s="119">
        <f>'PLANTILLA V6'!C18</f>
        <v>1</v>
      </c>
      <c r="D18" s="111" t="str">
        <f>'PLANTILLA V6'!D18</f>
        <v>pza</v>
      </c>
      <c r="E18" s="119">
        <v>0</v>
      </c>
      <c r="F18" s="111" t="b">
        <v>0</v>
      </c>
      <c r="G18" s="111" t="b">
        <v>0</v>
      </c>
      <c r="H18" s="111" t="b">
        <v>0</v>
      </c>
      <c r="I18" s="111" t="b">
        <v>0</v>
      </c>
      <c r="J18" s="114" t="e">
        <f t="shared" ca="1" si="0"/>
        <v>#NAME?</v>
      </c>
    </row>
    <row r="19" spans="1:26" ht="21.5" hidden="1" x14ac:dyDescent="0.9">
      <c r="A19" s="26">
        <f>'PLANTILLA V6'!A19</f>
        <v>0</v>
      </c>
      <c r="B19" s="26">
        <f>'PLANTILLA V6'!B19</f>
        <v>0</v>
      </c>
      <c r="C19" s="119">
        <f>'PLANTILLA V6'!C19</f>
        <v>1</v>
      </c>
      <c r="D19" s="111" t="str">
        <f>'PLANTILLA V6'!D19</f>
        <v>pza</v>
      </c>
      <c r="E19" s="119">
        <v>0</v>
      </c>
      <c r="F19" s="111" t="b">
        <v>0</v>
      </c>
      <c r="G19" s="111" t="b">
        <v>0</v>
      </c>
      <c r="H19" s="111" t="b">
        <v>0</v>
      </c>
      <c r="I19" s="111" t="b">
        <v>0</v>
      </c>
      <c r="J19" s="114" t="e">
        <f t="shared" ca="1" si="0"/>
        <v>#NAME?</v>
      </c>
    </row>
    <row r="20" spans="1:26" ht="21.5" hidden="1" x14ac:dyDescent="0.9">
      <c r="A20" s="26">
        <f>'PLANTILLA V6'!A20</f>
        <v>0</v>
      </c>
      <c r="B20" s="26">
        <f>'PLANTILLA V6'!B20</f>
        <v>0</v>
      </c>
      <c r="C20" s="119">
        <f>'PLANTILLA V6'!C20</f>
        <v>1</v>
      </c>
      <c r="D20" s="111" t="str">
        <f>'PLANTILLA V6'!D20</f>
        <v>pza</v>
      </c>
      <c r="E20" s="119">
        <v>0</v>
      </c>
      <c r="F20" s="111" t="b">
        <v>0</v>
      </c>
      <c r="G20" s="111" t="b">
        <v>0</v>
      </c>
      <c r="H20" s="111" t="b">
        <v>0</v>
      </c>
      <c r="I20" s="111" t="b">
        <v>0</v>
      </c>
      <c r="J20" s="114" t="e">
        <f t="shared" ca="1" si="0"/>
        <v>#NAME?</v>
      </c>
    </row>
    <row r="21" spans="1:26" ht="21.5" hidden="1" x14ac:dyDescent="0.9">
      <c r="A21" s="26">
        <f>'PLANTILLA V6'!A21</f>
        <v>0</v>
      </c>
      <c r="B21" s="26">
        <f>'PLANTILLA V6'!B21</f>
        <v>0</v>
      </c>
      <c r="C21" s="119">
        <f>'PLANTILLA V6'!C21</f>
        <v>1</v>
      </c>
      <c r="D21" s="111" t="str">
        <f>'PLANTILLA V6'!D21</f>
        <v>pza</v>
      </c>
      <c r="E21" s="119">
        <v>0</v>
      </c>
      <c r="F21" s="111" t="b">
        <v>0</v>
      </c>
      <c r="G21" s="111" t="b">
        <v>0</v>
      </c>
      <c r="H21" s="111" t="b">
        <v>0</v>
      </c>
      <c r="I21" s="111" t="b">
        <v>0</v>
      </c>
      <c r="J21" s="114" t="e">
        <f t="shared" ca="1" si="0"/>
        <v>#NAME?</v>
      </c>
    </row>
    <row r="22" spans="1:26" ht="21.5" hidden="1" x14ac:dyDescent="0.9">
      <c r="A22" s="26">
        <f>'PLANTILLA V6'!A22</f>
        <v>0</v>
      </c>
      <c r="B22" s="26">
        <f>'PLANTILLA V6'!B22</f>
        <v>0</v>
      </c>
      <c r="C22" s="119">
        <f>'PLANTILLA V6'!C22</f>
        <v>1</v>
      </c>
      <c r="D22" s="111" t="str">
        <f>'PLANTILLA V6'!D22</f>
        <v>pza</v>
      </c>
      <c r="E22" s="119">
        <v>0</v>
      </c>
      <c r="F22" s="111" t="b">
        <v>0</v>
      </c>
      <c r="G22" s="111" t="b">
        <v>0</v>
      </c>
      <c r="H22" s="111" t="b">
        <v>0</v>
      </c>
      <c r="I22" s="111" t="b">
        <v>0</v>
      </c>
      <c r="J22" s="114" t="e">
        <f t="shared" ca="1" si="0"/>
        <v>#NAME?</v>
      </c>
    </row>
    <row r="23" spans="1:26" ht="21.5" hidden="1" x14ac:dyDescent="0.9">
      <c r="A23" s="26">
        <f>'PLANTILLA V6'!A23</f>
        <v>0</v>
      </c>
      <c r="B23" s="26">
        <f>'PLANTILLA V6'!B23</f>
        <v>0</v>
      </c>
      <c r="C23" s="119">
        <f>'PLANTILLA V6'!C23</f>
        <v>1</v>
      </c>
      <c r="D23" s="111" t="str">
        <f>'PLANTILLA V6'!D23</f>
        <v>pza</v>
      </c>
      <c r="E23" s="119">
        <v>0</v>
      </c>
      <c r="F23" s="111" t="b">
        <v>0</v>
      </c>
      <c r="G23" s="111" t="b">
        <v>0</v>
      </c>
      <c r="H23" s="111" t="b">
        <v>0</v>
      </c>
      <c r="I23" s="111" t="b">
        <v>0</v>
      </c>
      <c r="J23" s="114" t="e">
        <f t="shared" ca="1" si="0"/>
        <v>#NAME?</v>
      </c>
    </row>
    <row r="24" spans="1:26" ht="21.5" hidden="1" x14ac:dyDescent="0.9">
      <c r="A24" s="26">
        <f>'PLANTILLA V6'!A24</f>
        <v>0</v>
      </c>
      <c r="B24" s="26">
        <f>'PLANTILLA V6'!B24</f>
        <v>0</v>
      </c>
      <c r="C24" s="119">
        <f>'PLANTILLA V6'!C24</f>
        <v>1</v>
      </c>
      <c r="D24" s="111" t="str">
        <f>'PLANTILLA V6'!D24</f>
        <v>pza</v>
      </c>
      <c r="E24" s="119">
        <v>0</v>
      </c>
      <c r="F24" s="111" t="b">
        <v>0</v>
      </c>
      <c r="G24" s="111" t="b">
        <v>0</v>
      </c>
      <c r="H24" s="111" t="b">
        <v>0</v>
      </c>
      <c r="I24" s="111" t="b">
        <v>0</v>
      </c>
      <c r="J24" s="114" t="e">
        <f t="shared" ca="1" si="0"/>
        <v>#NAME?</v>
      </c>
    </row>
    <row r="25" spans="1:26" ht="21.5" hidden="1" x14ac:dyDescent="0.9">
      <c r="A25" s="26">
        <f>'PLANTILLA V6'!A25</f>
        <v>0</v>
      </c>
      <c r="B25" s="26">
        <f>'PLANTILLA V6'!B25</f>
        <v>0</v>
      </c>
      <c r="C25" s="119">
        <f>'PLANTILLA V6'!C25</f>
        <v>1</v>
      </c>
      <c r="D25" s="111" t="str">
        <f>'PLANTILLA V6'!D25</f>
        <v>pza</v>
      </c>
      <c r="E25" s="119">
        <v>0</v>
      </c>
      <c r="F25" s="111" t="b">
        <v>0</v>
      </c>
      <c r="G25" s="111" t="b">
        <v>0</v>
      </c>
      <c r="H25" s="111" t="b">
        <v>0</v>
      </c>
      <c r="I25" s="111" t="b">
        <v>0</v>
      </c>
      <c r="J25" s="114" t="e">
        <f t="shared" ca="1" si="0"/>
        <v>#NAME?</v>
      </c>
    </row>
    <row r="26" spans="1:26" ht="21.5" hidden="1" x14ac:dyDescent="0.9">
      <c r="A26" s="26">
        <f>'PLANTILLA V6'!A26</f>
        <v>0</v>
      </c>
      <c r="B26" s="26">
        <f>'PLANTILLA V6'!B26</f>
        <v>0</v>
      </c>
      <c r="C26" s="119">
        <f>'PLANTILLA V6'!C26</f>
        <v>1</v>
      </c>
      <c r="D26" s="111" t="str">
        <f>'PLANTILLA V6'!D26</f>
        <v>pza</v>
      </c>
      <c r="E26" s="119">
        <v>0</v>
      </c>
      <c r="F26" s="111" t="b">
        <v>0</v>
      </c>
      <c r="G26" s="111" t="b">
        <v>0</v>
      </c>
      <c r="H26" s="111" t="b">
        <v>0</v>
      </c>
      <c r="I26" s="111" t="b">
        <v>0</v>
      </c>
      <c r="J26" s="114" t="e">
        <f t="shared" ca="1" si="0"/>
        <v>#NAME?</v>
      </c>
    </row>
    <row r="27" spans="1:26" ht="21.5" hidden="1" x14ac:dyDescent="0.9">
      <c r="A27" s="26">
        <f>'PLANTILLA V6'!A27</f>
        <v>0</v>
      </c>
      <c r="B27" s="26">
        <f>'PLANTILLA V6'!B27</f>
        <v>0</v>
      </c>
      <c r="C27" s="119">
        <f>'PLANTILLA V6'!C27</f>
        <v>1</v>
      </c>
      <c r="D27" s="111" t="str">
        <f>'PLANTILLA V6'!D27</f>
        <v>pza</v>
      </c>
      <c r="E27" s="119">
        <v>0</v>
      </c>
      <c r="F27" s="111" t="b">
        <v>0</v>
      </c>
      <c r="G27" s="111" t="b">
        <v>0</v>
      </c>
      <c r="H27" s="111" t="b">
        <v>0</v>
      </c>
      <c r="I27" s="111" t="b">
        <v>0</v>
      </c>
      <c r="J27" s="114" t="e">
        <f t="shared" ca="1" si="0"/>
        <v>#NAME?</v>
      </c>
    </row>
    <row r="28" spans="1:26" ht="21.5" hidden="1" x14ac:dyDescent="0.9">
      <c r="A28" s="26">
        <f>'PLANTILLA V6'!A28</f>
        <v>0</v>
      </c>
      <c r="B28" s="26">
        <f>'PLANTILLA V6'!B28</f>
        <v>0</v>
      </c>
      <c r="C28" s="119">
        <f>'PLANTILLA V6'!C28</f>
        <v>1</v>
      </c>
      <c r="D28" s="111" t="str">
        <f>'PLANTILLA V6'!D28</f>
        <v>pza</v>
      </c>
      <c r="E28" s="119">
        <v>0</v>
      </c>
      <c r="F28" s="111" t="b">
        <v>0</v>
      </c>
      <c r="G28" s="111" t="b">
        <v>0</v>
      </c>
      <c r="H28" s="111" t="b">
        <v>0</v>
      </c>
      <c r="I28" s="111" t="b">
        <v>0</v>
      </c>
      <c r="J28" s="114" t="e">
        <f t="shared" ca="1" si="0"/>
        <v>#NAME?</v>
      </c>
    </row>
    <row r="29" spans="1:26" ht="21.5" hidden="1" x14ac:dyDescent="0.9">
      <c r="A29" s="26">
        <f>'PLANTILLA V6'!A29</f>
        <v>0</v>
      </c>
      <c r="B29" s="26">
        <f>'PLANTILLA V6'!B29</f>
        <v>0</v>
      </c>
      <c r="C29" s="119">
        <f>'PLANTILLA V6'!C29</f>
        <v>1</v>
      </c>
      <c r="D29" s="111" t="str">
        <f>'PLANTILLA V6'!D29</f>
        <v>pza</v>
      </c>
      <c r="E29" s="119">
        <v>0</v>
      </c>
      <c r="F29" s="111" t="b">
        <v>0</v>
      </c>
      <c r="G29" s="111" t="b">
        <v>0</v>
      </c>
      <c r="H29" s="111" t="b">
        <v>0</v>
      </c>
      <c r="I29" s="111" t="b">
        <v>0</v>
      </c>
      <c r="J29" s="114" t="e">
        <f t="shared" ca="1" si="0"/>
        <v>#NAME?</v>
      </c>
    </row>
    <row r="30" spans="1:26" ht="21.5" hidden="1" x14ac:dyDescent="0.9">
      <c r="A30" s="26">
        <f>'PLANTILLA V6'!A30</f>
        <v>0</v>
      </c>
      <c r="B30" s="26">
        <f>'PLANTILLA V6'!B30</f>
        <v>0</v>
      </c>
      <c r="C30" s="119">
        <f>'PLANTILLA V6'!C30</f>
        <v>1</v>
      </c>
      <c r="D30" s="111" t="str">
        <f>'PLANTILLA V6'!D30</f>
        <v>pza</v>
      </c>
      <c r="E30" s="119">
        <v>0</v>
      </c>
      <c r="F30" s="111" t="b">
        <v>0</v>
      </c>
      <c r="G30" s="111" t="b">
        <v>0</v>
      </c>
      <c r="H30" s="111" t="b">
        <v>0</v>
      </c>
      <c r="I30" s="111" t="b">
        <v>0</v>
      </c>
      <c r="J30" s="114" t="e">
        <f t="shared" ca="1" si="0"/>
        <v>#NAME?</v>
      </c>
    </row>
    <row r="31" spans="1:26" ht="21.5" hidden="1" x14ac:dyDescent="0.9">
      <c r="A31" s="26">
        <f>'PLANTILLA V6'!A31</f>
        <v>0</v>
      </c>
      <c r="B31" s="26">
        <f>'PLANTILLA V6'!B31</f>
        <v>0</v>
      </c>
      <c r="C31" s="119">
        <f>'PLANTILLA V6'!C31</f>
        <v>1</v>
      </c>
      <c r="D31" s="111" t="str">
        <f>'PLANTILLA V6'!D31</f>
        <v>pza</v>
      </c>
      <c r="E31" s="119">
        <v>0</v>
      </c>
      <c r="F31" s="111" t="b">
        <v>0</v>
      </c>
      <c r="G31" s="111" t="b">
        <v>0</v>
      </c>
      <c r="H31" s="111" t="b">
        <v>0</v>
      </c>
      <c r="I31" s="111" t="b">
        <v>0</v>
      </c>
      <c r="J31" s="114" t="e">
        <f t="shared" ca="1" si="0"/>
        <v>#NAME?</v>
      </c>
    </row>
    <row r="32" spans="1:26" ht="21.5" hidden="1" x14ac:dyDescent="0.9">
      <c r="A32" s="26">
        <f>'PLANTILLA V6'!A32</f>
        <v>0</v>
      </c>
      <c r="B32" s="26">
        <f>'PLANTILLA V6'!B32</f>
        <v>0</v>
      </c>
      <c r="C32" s="119">
        <f>'PLANTILLA V6'!C32</f>
        <v>1</v>
      </c>
      <c r="D32" s="111" t="str">
        <f>'PLANTILLA V6'!D32</f>
        <v>pza</v>
      </c>
      <c r="E32" s="119">
        <v>0</v>
      </c>
      <c r="F32" s="111" t="b">
        <v>0</v>
      </c>
      <c r="G32" s="111" t="b">
        <v>0</v>
      </c>
      <c r="H32" s="111" t="b">
        <v>0</v>
      </c>
      <c r="I32" s="111" t="b">
        <v>0</v>
      </c>
      <c r="J32" s="114" t="e">
        <f t="shared" ca="1" si="0"/>
        <v>#NAME?</v>
      </c>
    </row>
    <row r="33" spans="1:26" ht="21.5" x14ac:dyDescent="0.9">
      <c r="A33" s="174" t="str">
        <f>'PLANTILLA V6'!A33</f>
        <v>Maquinaria</v>
      </c>
      <c r="B33" s="157"/>
      <c r="C33" s="119">
        <f>'PLANTILLA V6'!C33</f>
        <v>0</v>
      </c>
      <c r="D33" s="111">
        <f>'PLANTILLA V6'!D33</f>
        <v>0</v>
      </c>
      <c r="E33" s="119">
        <v>0</v>
      </c>
      <c r="F33" s="111" t="b">
        <v>0</v>
      </c>
      <c r="G33" s="111" t="b">
        <v>0</v>
      </c>
      <c r="H33" s="111" t="b">
        <v>0</v>
      </c>
      <c r="I33" s="111" t="b">
        <v>0</v>
      </c>
      <c r="J33" s="114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21.5" hidden="1" x14ac:dyDescent="0.9">
      <c r="A34" s="118" t="str">
        <f>'PLANTILLA V6'!A34</f>
        <v>Ma</v>
      </c>
      <c r="B34" s="118" t="str">
        <f>'PLANTILLA V6'!B34</f>
        <v>Sierra Moto-Saw</v>
      </c>
      <c r="C34" s="119">
        <f>'PLANTILLA V6'!C34</f>
        <v>1</v>
      </c>
      <c r="D34" s="111" t="str">
        <f>'PLANTILLA V6'!D34</f>
        <v>pza</v>
      </c>
      <c r="E34" s="119">
        <v>0</v>
      </c>
      <c r="F34" s="111" t="b">
        <v>0</v>
      </c>
      <c r="G34" s="111" t="b">
        <v>0</v>
      </c>
      <c r="H34" s="111" t="b">
        <v>0</v>
      </c>
      <c r="I34" s="111" t="b">
        <v>1</v>
      </c>
      <c r="J34" s="114" t="e">
        <f t="shared" ca="1" si="0"/>
        <v>#NAME?</v>
      </c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21.5" hidden="1" x14ac:dyDescent="0.9">
      <c r="A35" s="118" t="str">
        <f>'PLANTILLA V6'!A35</f>
        <v>Ma</v>
      </c>
      <c r="B35" s="118" t="str">
        <f>'PLANTILLA V6'!B35</f>
        <v>Taladro inalámbrico</v>
      </c>
      <c r="C35" s="119">
        <f>'PLANTILLA V6'!C35</f>
        <v>1</v>
      </c>
      <c r="D35" s="111" t="str">
        <f>'PLANTILLA V6'!D35</f>
        <v>pza</v>
      </c>
      <c r="E35" s="119">
        <v>0</v>
      </c>
      <c r="F35" s="111" t="b">
        <v>0</v>
      </c>
      <c r="G35" s="111" t="b">
        <v>0</v>
      </c>
      <c r="H35" s="111" t="b">
        <v>0</v>
      </c>
      <c r="I35" s="111" t="b">
        <v>1</v>
      </c>
      <c r="J35" s="114" t="e">
        <f t="shared" ca="1" si="0"/>
        <v>#NAME?</v>
      </c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21.5" hidden="1" x14ac:dyDescent="0.9">
      <c r="A36" s="118" t="str">
        <f>'PLANTILLA V6'!A36</f>
        <v>Ma</v>
      </c>
      <c r="B36" s="118" t="str">
        <f>'PLANTILLA V6'!B36</f>
        <v>Base para taladro</v>
      </c>
      <c r="C36" s="119">
        <f>'PLANTILLA V6'!C36</f>
        <v>1</v>
      </c>
      <c r="D36" s="111" t="str">
        <f>'PLANTILLA V6'!D36</f>
        <v>pza</v>
      </c>
      <c r="E36" s="119">
        <v>0</v>
      </c>
      <c r="F36" s="111" t="b">
        <v>0</v>
      </c>
      <c r="G36" s="111" t="b">
        <v>0</v>
      </c>
      <c r="H36" s="111" t="b">
        <v>0</v>
      </c>
      <c r="I36" s="111" t="b">
        <v>1</v>
      </c>
      <c r="J36" s="114" t="e">
        <f t="shared" ca="1" si="0"/>
        <v>#NAME?</v>
      </c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21.5" hidden="1" x14ac:dyDescent="0.9">
      <c r="A37" s="118" t="str">
        <f>'PLANTILLA V6'!A37</f>
        <v>Ma</v>
      </c>
      <c r="B37" s="118" t="str">
        <f>'PLANTILLA V6'!B37</f>
        <v>Prensas de ajuste rápido de 6"</v>
      </c>
      <c r="C37" s="119">
        <f>'PLANTILLA V6'!C37</f>
        <v>4</v>
      </c>
      <c r="D37" s="111" t="str">
        <f>'PLANTILLA V6'!D37</f>
        <v>pza</v>
      </c>
      <c r="E37" s="119">
        <v>0</v>
      </c>
      <c r="F37" s="111" t="b">
        <v>0</v>
      </c>
      <c r="G37" s="111" t="b">
        <v>0</v>
      </c>
      <c r="H37" s="111" t="b">
        <v>0</v>
      </c>
      <c r="I37" s="111" t="b">
        <v>1</v>
      </c>
      <c r="J37" s="114" t="e">
        <f t="shared" ca="1" si="0"/>
        <v>#NAME?</v>
      </c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21.5" hidden="1" x14ac:dyDescent="0.9">
      <c r="A38" s="118" t="str">
        <f>'PLANTILLA V6'!A38</f>
        <v>Ma</v>
      </c>
      <c r="B38" s="118" t="str">
        <f>'PLANTILLA V6'!B38</f>
        <v>Juego de 13 brocas de alta velocidad para madera (medidas: 1/16”, 5/64", 3/32", 7/64", 1/8", 9/64", 5/32", 11/64", 3/16", 13/64", 7/32", 1/4" y 5/16”)</v>
      </c>
      <c r="C38" s="119">
        <f>'PLANTILLA V6'!C38</f>
        <v>1</v>
      </c>
      <c r="D38" s="111" t="str">
        <f>'PLANTILLA V6'!D38</f>
        <v>pza</v>
      </c>
      <c r="E38" s="119">
        <v>0</v>
      </c>
      <c r="F38" s="111" t="b">
        <v>0</v>
      </c>
      <c r="G38" s="111" t="b">
        <v>0</v>
      </c>
      <c r="H38" s="111" t="b">
        <v>0</v>
      </c>
      <c r="I38" s="111" t="b">
        <v>1</v>
      </c>
      <c r="J38" s="114" t="e">
        <f t="shared" ca="1" si="0"/>
        <v>#NAME?</v>
      </c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21.5" hidden="1" x14ac:dyDescent="0.9">
      <c r="A39" s="118">
        <f>'PLANTILLA V6'!A39</f>
        <v>0</v>
      </c>
      <c r="B39" s="118">
        <f>'PLANTILLA V6'!B39</f>
        <v>0</v>
      </c>
      <c r="C39" s="119">
        <f>'PLANTILLA V6'!C39</f>
        <v>1</v>
      </c>
      <c r="D39" s="111" t="str">
        <f>'PLANTILLA V6'!D39</f>
        <v>pza</v>
      </c>
      <c r="E39" s="119">
        <v>0</v>
      </c>
      <c r="F39" s="111" t="b">
        <v>0</v>
      </c>
      <c r="G39" s="111" t="b">
        <v>0</v>
      </c>
      <c r="H39" s="111" t="b">
        <v>0</v>
      </c>
      <c r="I39" s="111" t="b">
        <v>0</v>
      </c>
      <c r="J39" s="114" t="e">
        <f t="shared" ca="1" si="0"/>
        <v>#NAME?</v>
      </c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21.5" hidden="1" x14ac:dyDescent="0.9">
      <c r="A40" s="118">
        <f>'PLANTILLA V6'!A40</f>
        <v>0</v>
      </c>
      <c r="B40" s="118">
        <f>'PLANTILLA V6'!B40</f>
        <v>0</v>
      </c>
      <c r="C40" s="119">
        <f>'PLANTILLA V6'!C40</f>
        <v>1</v>
      </c>
      <c r="D40" s="111" t="str">
        <f>'PLANTILLA V6'!D40</f>
        <v>pza</v>
      </c>
      <c r="E40" s="119">
        <v>0</v>
      </c>
      <c r="F40" s="111" t="b">
        <v>0</v>
      </c>
      <c r="G40" s="111" t="b">
        <v>0</v>
      </c>
      <c r="H40" s="111" t="b">
        <v>0</v>
      </c>
      <c r="I40" s="111" t="b">
        <v>0</v>
      </c>
      <c r="J40" s="114" t="e">
        <f t="shared" ca="1" si="0"/>
        <v>#NAME?</v>
      </c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21.5" hidden="1" x14ac:dyDescent="0.9">
      <c r="A41" s="118">
        <f>'PLANTILLA V6'!A41</f>
        <v>0</v>
      </c>
      <c r="B41" s="118">
        <f>'PLANTILLA V6'!B41</f>
        <v>0</v>
      </c>
      <c r="C41" s="119">
        <f>'PLANTILLA V6'!C41</f>
        <v>1</v>
      </c>
      <c r="D41" s="111" t="str">
        <f>'PLANTILLA V6'!D41</f>
        <v>pza</v>
      </c>
      <c r="E41" s="119">
        <v>0</v>
      </c>
      <c r="F41" s="111" t="b">
        <v>0</v>
      </c>
      <c r="G41" s="111" t="b">
        <v>0</v>
      </c>
      <c r="H41" s="111" t="b">
        <v>0</v>
      </c>
      <c r="I41" s="111" t="b">
        <v>0</v>
      </c>
      <c r="J41" s="114" t="e">
        <f t="shared" ca="1" si="0"/>
        <v>#NAME?</v>
      </c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21.5" hidden="1" x14ac:dyDescent="0.9">
      <c r="A42" s="118">
        <f>'PLANTILLA V6'!A42</f>
        <v>0</v>
      </c>
      <c r="B42" s="118">
        <f>'PLANTILLA V6'!B42</f>
        <v>0</v>
      </c>
      <c r="C42" s="119">
        <f>'PLANTILLA V6'!C42</f>
        <v>1</v>
      </c>
      <c r="D42" s="111" t="str">
        <f>'PLANTILLA V6'!D42</f>
        <v>pza</v>
      </c>
      <c r="E42" s="119">
        <v>0</v>
      </c>
      <c r="F42" s="111" t="b">
        <v>0</v>
      </c>
      <c r="G42" s="111" t="b">
        <v>0</v>
      </c>
      <c r="H42" s="111" t="b">
        <v>0</v>
      </c>
      <c r="I42" s="111" t="b">
        <v>0</v>
      </c>
      <c r="J42" s="114" t="e">
        <f t="shared" ca="1" si="0"/>
        <v>#NAME?</v>
      </c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21.5" hidden="1" x14ac:dyDescent="0.9">
      <c r="A43" s="118">
        <f>'PLANTILLA V6'!A43</f>
        <v>0</v>
      </c>
      <c r="B43" s="118">
        <f>'PLANTILLA V6'!B43</f>
        <v>0</v>
      </c>
      <c r="C43" s="119">
        <f>'PLANTILLA V6'!C43</f>
        <v>1</v>
      </c>
      <c r="D43" s="111" t="str">
        <f>'PLANTILLA V6'!D43</f>
        <v>pza</v>
      </c>
      <c r="E43" s="119">
        <v>0</v>
      </c>
      <c r="F43" s="111" t="b">
        <v>0</v>
      </c>
      <c r="G43" s="111" t="b">
        <v>0</v>
      </c>
      <c r="H43" s="111" t="b">
        <v>0</v>
      </c>
      <c r="I43" s="111" t="b">
        <v>0</v>
      </c>
      <c r="J43" s="114" t="e">
        <f t="shared" ca="1" si="0"/>
        <v>#NAME?</v>
      </c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21.5" hidden="1" x14ac:dyDescent="0.9">
      <c r="A44" s="118">
        <f>'PLANTILLA V6'!A44</f>
        <v>0</v>
      </c>
      <c r="B44" s="118">
        <f>'PLANTILLA V6'!B44</f>
        <v>0</v>
      </c>
      <c r="C44" s="119">
        <f>'PLANTILLA V6'!C44</f>
        <v>1</v>
      </c>
      <c r="D44" s="111" t="str">
        <f>'PLANTILLA V6'!D44</f>
        <v>pza</v>
      </c>
      <c r="E44" s="119">
        <v>0</v>
      </c>
      <c r="F44" s="111" t="b">
        <v>0</v>
      </c>
      <c r="G44" s="111" t="b">
        <v>0</v>
      </c>
      <c r="H44" s="111" t="b">
        <v>0</v>
      </c>
      <c r="I44" s="111" t="b">
        <v>0</v>
      </c>
      <c r="J44" s="114" t="e">
        <f t="shared" ca="1" si="0"/>
        <v>#NAME?</v>
      </c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21.5" hidden="1" x14ac:dyDescent="0.9">
      <c r="A45" s="118">
        <f>'PLANTILLA V6'!A45</f>
        <v>0</v>
      </c>
      <c r="B45" s="118">
        <f>'PLANTILLA V6'!B45</f>
        <v>0</v>
      </c>
      <c r="C45" s="119">
        <f>'PLANTILLA V6'!C45</f>
        <v>1</v>
      </c>
      <c r="D45" s="111" t="str">
        <f>'PLANTILLA V6'!D45</f>
        <v>pza</v>
      </c>
      <c r="E45" s="119">
        <v>0</v>
      </c>
      <c r="F45" s="111" t="b">
        <v>0</v>
      </c>
      <c r="G45" s="111" t="b">
        <v>0</v>
      </c>
      <c r="H45" s="111" t="b">
        <v>0</v>
      </c>
      <c r="I45" s="111" t="b">
        <v>0</v>
      </c>
      <c r="J45" s="114" t="e">
        <f t="shared" ca="1" si="0"/>
        <v>#NAME?</v>
      </c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21.5" hidden="1" x14ac:dyDescent="0.9">
      <c r="A46" s="118">
        <f>'PLANTILLA V6'!A46</f>
        <v>0</v>
      </c>
      <c r="B46" s="118">
        <f>'PLANTILLA V6'!B46</f>
        <v>0</v>
      </c>
      <c r="C46" s="119">
        <f>'PLANTILLA V6'!C46</f>
        <v>1</v>
      </c>
      <c r="D46" s="111" t="str">
        <f>'PLANTILLA V6'!D46</f>
        <v>pza</v>
      </c>
      <c r="E46" s="119">
        <v>0</v>
      </c>
      <c r="F46" s="111" t="b">
        <v>0</v>
      </c>
      <c r="G46" s="111" t="b">
        <v>0</v>
      </c>
      <c r="H46" s="111" t="b">
        <v>0</v>
      </c>
      <c r="I46" s="111" t="b">
        <v>0</v>
      </c>
      <c r="J46" s="114" t="e">
        <f t="shared" ca="1" si="0"/>
        <v>#NAME?</v>
      </c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21.5" hidden="1" x14ac:dyDescent="0.9">
      <c r="A47" s="118">
        <f>'PLANTILLA V6'!A47</f>
        <v>0</v>
      </c>
      <c r="B47" s="118">
        <f>'PLANTILLA V6'!B47</f>
        <v>0</v>
      </c>
      <c r="C47" s="119">
        <f>'PLANTILLA V6'!C47</f>
        <v>1</v>
      </c>
      <c r="D47" s="111" t="str">
        <f>'PLANTILLA V6'!D47</f>
        <v>pza</v>
      </c>
      <c r="E47" s="119">
        <v>0</v>
      </c>
      <c r="F47" s="111" t="b">
        <v>0</v>
      </c>
      <c r="G47" s="111" t="b">
        <v>0</v>
      </c>
      <c r="H47" s="111" t="b">
        <v>0</v>
      </c>
      <c r="I47" s="111" t="b">
        <v>0</v>
      </c>
      <c r="J47" s="114" t="e">
        <f t="shared" ca="1" si="0"/>
        <v>#NAME?</v>
      </c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21.5" hidden="1" x14ac:dyDescent="0.9">
      <c r="A48" s="118">
        <f>'PLANTILLA V6'!A48</f>
        <v>0</v>
      </c>
      <c r="B48" s="118">
        <f>'PLANTILLA V6'!B48</f>
        <v>0</v>
      </c>
      <c r="C48" s="119">
        <f>'PLANTILLA V6'!C48</f>
        <v>1</v>
      </c>
      <c r="D48" s="111" t="str">
        <f>'PLANTILLA V6'!D48</f>
        <v>pza</v>
      </c>
      <c r="E48" s="119">
        <v>0</v>
      </c>
      <c r="F48" s="111" t="b">
        <v>0</v>
      </c>
      <c r="G48" s="111" t="b">
        <v>0</v>
      </c>
      <c r="H48" s="111" t="b">
        <v>0</v>
      </c>
      <c r="I48" s="111" t="b">
        <v>0</v>
      </c>
      <c r="J48" s="114" t="e">
        <f t="shared" ca="1" si="0"/>
        <v>#NAME?</v>
      </c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21.5" hidden="1" x14ac:dyDescent="0.9">
      <c r="A49" s="118">
        <f>'PLANTILLA V6'!A49</f>
        <v>0</v>
      </c>
      <c r="B49" s="118">
        <f>'PLANTILLA V6'!B49</f>
        <v>0</v>
      </c>
      <c r="C49" s="119">
        <f>'PLANTILLA V6'!C49</f>
        <v>1</v>
      </c>
      <c r="D49" s="111" t="str">
        <f>'PLANTILLA V6'!D49</f>
        <v>pza</v>
      </c>
      <c r="E49" s="119">
        <v>0</v>
      </c>
      <c r="F49" s="111" t="b">
        <v>0</v>
      </c>
      <c r="G49" s="111" t="b">
        <v>0</v>
      </c>
      <c r="H49" s="111" t="b">
        <v>0</v>
      </c>
      <c r="I49" s="111" t="b">
        <v>0</v>
      </c>
      <c r="J49" s="114" t="e">
        <f t="shared" ca="1" si="0"/>
        <v>#NAME?</v>
      </c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21.5" hidden="1" x14ac:dyDescent="0.9">
      <c r="A50" s="118">
        <f>'PLANTILLA V6'!A50</f>
        <v>0</v>
      </c>
      <c r="B50" s="118">
        <f>'PLANTILLA V6'!B50</f>
        <v>0</v>
      </c>
      <c r="C50" s="119">
        <f>'PLANTILLA V6'!C50</f>
        <v>1</v>
      </c>
      <c r="D50" s="111" t="str">
        <f>'PLANTILLA V6'!D50</f>
        <v>pza</v>
      </c>
      <c r="E50" s="119">
        <v>0</v>
      </c>
      <c r="F50" s="111" t="b">
        <v>0</v>
      </c>
      <c r="G50" s="111" t="b">
        <v>0</v>
      </c>
      <c r="H50" s="111" t="b">
        <v>0</v>
      </c>
      <c r="I50" s="111" t="b">
        <v>0</v>
      </c>
      <c r="J50" s="114" t="e">
        <f t="shared" ca="1" si="0"/>
        <v>#NAME?</v>
      </c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21.5" hidden="1" x14ac:dyDescent="0.9">
      <c r="A51" s="118">
        <f>'PLANTILLA V6'!A51</f>
        <v>0</v>
      </c>
      <c r="B51" s="118">
        <f>'PLANTILLA V6'!B51</f>
        <v>0</v>
      </c>
      <c r="C51" s="119">
        <f>'PLANTILLA V6'!C51</f>
        <v>1</v>
      </c>
      <c r="D51" s="111" t="str">
        <f>'PLANTILLA V6'!D51</f>
        <v>pza</v>
      </c>
      <c r="E51" s="119">
        <v>0</v>
      </c>
      <c r="F51" s="111" t="b">
        <v>0</v>
      </c>
      <c r="G51" s="111" t="b">
        <v>0</v>
      </c>
      <c r="H51" s="111" t="b">
        <v>0</v>
      </c>
      <c r="I51" s="111" t="b">
        <v>0</v>
      </c>
      <c r="J51" s="114" t="e">
        <f t="shared" ca="1" si="0"/>
        <v>#NAME?</v>
      </c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21.5" hidden="1" x14ac:dyDescent="0.9">
      <c r="A52" s="118">
        <f>'PLANTILLA V6'!A52</f>
        <v>0</v>
      </c>
      <c r="B52" s="118">
        <f>'PLANTILLA V6'!B52</f>
        <v>0</v>
      </c>
      <c r="C52" s="119">
        <f>'PLANTILLA V6'!C52</f>
        <v>1</v>
      </c>
      <c r="D52" s="111" t="str">
        <f>'PLANTILLA V6'!D52</f>
        <v>pza</v>
      </c>
      <c r="E52" s="119">
        <v>0</v>
      </c>
      <c r="F52" s="111" t="b">
        <v>0</v>
      </c>
      <c r="G52" s="111" t="b">
        <v>0</v>
      </c>
      <c r="H52" s="111" t="b">
        <v>0</v>
      </c>
      <c r="I52" s="111" t="b">
        <v>0</v>
      </c>
      <c r="J52" s="114" t="e">
        <f t="shared" ca="1" si="0"/>
        <v>#NAME?</v>
      </c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21.5" x14ac:dyDescent="0.9">
      <c r="A53" s="175" t="str">
        <f>'PLANTILLA V6'!A53</f>
        <v>Herramientas manuales</v>
      </c>
      <c r="B53" s="157"/>
      <c r="C53" s="119">
        <f>'PLANTILLA V6'!C53</f>
        <v>0</v>
      </c>
      <c r="D53" s="111">
        <f>'PLANTILLA V6'!D53</f>
        <v>0</v>
      </c>
      <c r="E53" s="119">
        <v>0</v>
      </c>
      <c r="F53" s="111" t="b">
        <v>0</v>
      </c>
      <c r="G53" s="111" t="b">
        <v>0</v>
      </c>
      <c r="H53" s="111" t="b">
        <v>0</v>
      </c>
      <c r="I53" s="111" t="b">
        <v>0</v>
      </c>
      <c r="J53" s="114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21.5" hidden="1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1" t="str">
        <f>'PLANTILLA V6'!D54</f>
        <v>pza</v>
      </c>
      <c r="E54" s="119">
        <v>0</v>
      </c>
      <c r="F54" s="111" t="b">
        <v>0</v>
      </c>
      <c r="G54" s="111" t="b">
        <v>0</v>
      </c>
      <c r="H54" s="111" t="b">
        <v>1</v>
      </c>
      <c r="I54" s="111" t="b">
        <v>0</v>
      </c>
      <c r="J54" s="114" t="e">
        <f t="shared" ca="1" si="0"/>
        <v>#NAME?</v>
      </c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21.5" hidden="1" x14ac:dyDescent="0.9">
      <c r="A55" s="118" t="str">
        <f>'PLANTILLA V6'!A55</f>
        <v>Hm</v>
      </c>
      <c r="B55" s="118" t="str">
        <f>'PLANTILLA V6'!B55</f>
        <v>Cúter</v>
      </c>
      <c r="C55" s="119">
        <f>'PLANTILLA V6'!C55</f>
        <v>1</v>
      </c>
      <c r="D55" s="111" t="str">
        <f>'PLANTILLA V6'!D55</f>
        <v>pza</v>
      </c>
      <c r="E55" s="119">
        <v>0</v>
      </c>
      <c r="F55" s="111" t="b">
        <v>0</v>
      </c>
      <c r="G55" s="111" t="b">
        <v>0</v>
      </c>
      <c r="H55" s="111" t="b">
        <v>1</v>
      </c>
      <c r="I55" s="111" t="b">
        <v>0</v>
      </c>
      <c r="J55" s="114" t="e">
        <f t="shared" ca="1" si="0"/>
        <v>#NAME?</v>
      </c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21.5" hidden="1" x14ac:dyDescent="0.9">
      <c r="A56" s="118" t="str">
        <f>'PLANTILLA V6'!A56</f>
        <v>Hm</v>
      </c>
      <c r="B56" s="118" t="str">
        <f>'PLANTILLA V6'!B56</f>
        <v>Pistola de silicón</v>
      </c>
      <c r="C56" s="119">
        <f>'PLANTILLA V6'!C56</f>
        <v>1</v>
      </c>
      <c r="D56" s="111" t="str">
        <f>'PLANTILLA V6'!D56</f>
        <v>pza</v>
      </c>
      <c r="E56" s="119">
        <v>0</v>
      </c>
      <c r="F56" s="111" t="b">
        <v>0</v>
      </c>
      <c r="G56" s="111" t="b">
        <v>0</v>
      </c>
      <c r="H56" s="111" t="b">
        <v>1</v>
      </c>
      <c r="I56" s="111" t="b">
        <v>0</v>
      </c>
      <c r="J56" s="114" t="e">
        <f t="shared" ca="1" si="0"/>
        <v>#NAME?</v>
      </c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21.5" hidden="1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1" t="str">
        <f>'PLANTILLA V6'!D57</f>
        <v>pza</v>
      </c>
      <c r="E57" s="119">
        <v>0</v>
      </c>
      <c r="F57" s="111" t="b">
        <v>0</v>
      </c>
      <c r="G57" s="111" t="b">
        <v>0</v>
      </c>
      <c r="H57" s="111" t="b">
        <v>1</v>
      </c>
      <c r="I57" s="111" t="b">
        <v>0</v>
      </c>
      <c r="J57" s="114" t="e">
        <f t="shared" ca="1" si="0"/>
        <v>#NAME?</v>
      </c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21.5" hidden="1" x14ac:dyDescent="0.9">
      <c r="A58" s="118" t="str">
        <f>'PLANTILLA V6'!A58</f>
        <v>Hm</v>
      </c>
      <c r="B58" s="120" t="str">
        <f>'PLANTILLA V6'!B58</f>
        <v>Desarmador de cruz</v>
      </c>
      <c r="C58" s="119">
        <f>'PLANTILLA V6'!C58</f>
        <v>1</v>
      </c>
      <c r="D58" s="111" t="str">
        <f>'PLANTILLA V6'!D58</f>
        <v>pza</v>
      </c>
      <c r="E58" s="119">
        <v>0</v>
      </c>
      <c r="F58" s="111" t="b">
        <v>0</v>
      </c>
      <c r="G58" s="111" t="b">
        <v>0</v>
      </c>
      <c r="H58" s="111" t="b">
        <v>1</v>
      </c>
      <c r="I58" s="111" t="b">
        <v>0</v>
      </c>
      <c r="J58" s="114" t="e">
        <f t="shared" ca="1" si="0"/>
        <v>#NAME?</v>
      </c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21.5" hidden="1" x14ac:dyDescent="0.9">
      <c r="A59" s="118" t="str">
        <f>'PLANTILLA V6'!A59</f>
        <v>Hm</v>
      </c>
      <c r="B59" s="120" t="str">
        <f>'PLANTILLA V6'!B59</f>
        <v>Juego de puntas intercambiables para desarmador</v>
      </c>
      <c r="C59" s="119">
        <f>'PLANTILLA V6'!C59</f>
        <v>1</v>
      </c>
      <c r="D59" s="111" t="str">
        <f>'PLANTILLA V6'!D59</f>
        <v>juego</v>
      </c>
      <c r="E59" s="119">
        <v>0</v>
      </c>
      <c r="F59" s="111" t="b">
        <v>0</v>
      </c>
      <c r="G59" s="111" t="b">
        <v>0</v>
      </c>
      <c r="H59" s="111" t="b">
        <v>1</v>
      </c>
      <c r="I59" s="111" t="b">
        <v>0</v>
      </c>
      <c r="J59" s="114" t="e">
        <f t="shared" ca="1" si="0"/>
        <v>#NAME?</v>
      </c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21.5" hidden="1" x14ac:dyDescent="0.9">
      <c r="A60" s="118" t="str">
        <f>'PLANTILLA V6'!A60</f>
        <v>Hm</v>
      </c>
      <c r="B60" s="118" t="str">
        <f>'PLANTILLA V6'!B60</f>
        <v>Pinzas de punta</v>
      </c>
      <c r="C60" s="119">
        <f>'PLANTILLA V6'!C60</f>
        <v>1</v>
      </c>
      <c r="D60" s="111" t="str">
        <f>'PLANTILLA V6'!D60</f>
        <v>pza</v>
      </c>
      <c r="E60" s="119">
        <v>0</v>
      </c>
      <c r="F60" s="111" t="b">
        <v>0</v>
      </c>
      <c r="G60" s="111" t="b">
        <v>0</v>
      </c>
      <c r="H60" s="111" t="b">
        <v>1</v>
      </c>
      <c r="I60" s="111" t="b">
        <v>0</v>
      </c>
      <c r="J60" s="114" t="e">
        <f t="shared" ca="1" si="0"/>
        <v>#NAME?</v>
      </c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21.5" hidden="1" x14ac:dyDescent="0.9">
      <c r="A61" s="118" t="str">
        <f>'PLANTILLA V6'!A61</f>
        <v>Hm</v>
      </c>
      <c r="B61" s="118" t="str">
        <f>'PLANTILLA V6'!B61</f>
        <v>Pinzas de corte</v>
      </c>
      <c r="C61" s="119">
        <f>'PLANTILLA V6'!C61</f>
        <v>1</v>
      </c>
      <c r="D61" s="111" t="str">
        <f>'PLANTILLA V6'!D61</f>
        <v>pza</v>
      </c>
      <c r="E61" s="119">
        <v>0</v>
      </c>
      <c r="F61" s="111" t="b">
        <v>0</v>
      </c>
      <c r="G61" s="111" t="b">
        <v>0</v>
      </c>
      <c r="H61" s="111" t="b">
        <v>1</v>
      </c>
      <c r="I61" s="111" t="b">
        <v>0</v>
      </c>
      <c r="J61" s="114" t="e">
        <f t="shared" ca="1" si="0"/>
        <v>#NAME?</v>
      </c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21.5" hidden="1" x14ac:dyDescent="0.9">
      <c r="A62" s="118" t="str">
        <f>'PLANTILLA V6'!A62</f>
        <v>Hm</v>
      </c>
      <c r="B62" s="118" t="str">
        <f>'PLANTILLA V6'!B62</f>
        <v>Pinceles (delgado, mediano y grueso)</v>
      </c>
      <c r="C62" s="119">
        <f>'PLANTILLA V6'!C62</f>
        <v>1</v>
      </c>
      <c r="D62" s="111" t="str">
        <f>'PLANTILLA V6'!D62</f>
        <v>juego</v>
      </c>
      <c r="E62" s="119">
        <v>0</v>
      </c>
      <c r="F62" s="111" t="b">
        <v>0</v>
      </c>
      <c r="G62" s="111" t="b">
        <v>0</v>
      </c>
      <c r="H62" s="111" t="b">
        <v>1</v>
      </c>
      <c r="I62" s="111" t="b">
        <v>0</v>
      </c>
      <c r="J62" s="114" t="e">
        <f t="shared" ca="1" si="0"/>
        <v>#NAME?</v>
      </c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21.5" hidden="1" x14ac:dyDescent="0.9">
      <c r="A63" s="115">
        <f>'PLANTILLA V6'!A63</f>
        <v>0</v>
      </c>
      <c r="B63" s="111">
        <f>'PLANTILLA V6'!B63</f>
        <v>0</v>
      </c>
      <c r="C63" s="119">
        <f>'PLANTILLA V6'!C63</f>
        <v>1</v>
      </c>
      <c r="D63" s="111" t="str">
        <f>'PLANTILLA V6'!D63</f>
        <v>pza</v>
      </c>
      <c r="E63" s="119">
        <v>0</v>
      </c>
      <c r="F63" s="111" t="b">
        <v>0</v>
      </c>
      <c r="G63" s="111" t="b">
        <v>0</v>
      </c>
      <c r="H63" s="111" t="b">
        <v>0</v>
      </c>
      <c r="I63" s="111" t="b">
        <v>0</v>
      </c>
      <c r="J63" s="114" t="e">
        <f t="shared" ca="1" si="0"/>
        <v>#NAME?</v>
      </c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21.5" hidden="1" x14ac:dyDescent="0.9">
      <c r="A64" s="115">
        <f>'PLANTILLA V6'!A64</f>
        <v>0</v>
      </c>
      <c r="B64" s="111">
        <f>'PLANTILLA V6'!B64</f>
        <v>0</v>
      </c>
      <c r="C64" s="119">
        <f>'PLANTILLA V6'!C64</f>
        <v>1</v>
      </c>
      <c r="D64" s="111" t="str">
        <f>'PLANTILLA V6'!D64</f>
        <v>pza</v>
      </c>
      <c r="E64" s="119">
        <v>0</v>
      </c>
      <c r="F64" s="111" t="b">
        <v>0</v>
      </c>
      <c r="G64" s="111" t="b">
        <v>0</v>
      </c>
      <c r="H64" s="111" t="b">
        <v>0</v>
      </c>
      <c r="I64" s="111" t="b">
        <v>0</v>
      </c>
      <c r="J64" s="114" t="e">
        <f t="shared" ca="1" si="0"/>
        <v>#NAME?</v>
      </c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21.5" hidden="1" x14ac:dyDescent="0.9">
      <c r="A65" s="115">
        <f>'PLANTILLA V6'!A65</f>
        <v>0</v>
      </c>
      <c r="B65" s="111">
        <f>'PLANTILLA V6'!B65</f>
        <v>0</v>
      </c>
      <c r="C65" s="119">
        <f>'PLANTILLA V6'!C65</f>
        <v>1</v>
      </c>
      <c r="D65" s="111" t="str">
        <f>'PLANTILLA V6'!D65</f>
        <v>pza</v>
      </c>
      <c r="E65" s="119">
        <v>0</v>
      </c>
      <c r="F65" s="111" t="b">
        <v>0</v>
      </c>
      <c r="G65" s="111" t="b">
        <v>0</v>
      </c>
      <c r="H65" s="111" t="b">
        <v>0</v>
      </c>
      <c r="I65" s="111" t="b">
        <v>0</v>
      </c>
      <c r="J65" s="114" t="e">
        <f t="shared" ca="1" si="0"/>
        <v>#NAME?</v>
      </c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21.5" hidden="1" x14ac:dyDescent="0.9">
      <c r="A66" s="115">
        <f>'PLANTILLA V6'!A66</f>
        <v>0</v>
      </c>
      <c r="B66" s="111">
        <f>'PLANTILLA V6'!B66</f>
        <v>0</v>
      </c>
      <c r="C66" s="119">
        <f>'PLANTILLA V6'!C66</f>
        <v>1</v>
      </c>
      <c r="D66" s="111" t="str">
        <f>'PLANTILLA V6'!D66</f>
        <v>pza</v>
      </c>
      <c r="E66" s="119">
        <v>0</v>
      </c>
      <c r="F66" s="111" t="b">
        <v>0</v>
      </c>
      <c r="G66" s="111" t="b">
        <v>0</v>
      </c>
      <c r="H66" s="111" t="b">
        <v>0</v>
      </c>
      <c r="I66" s="111" t="b">
        <v>0</v>
      </c>
      <c r="J66" s="114" t="e">
        <f t="shared" ca="1" si="0"/>
        <v>#NAME?</v>
      </c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21.5" hidden="1" x14ac:dyDescent="0.9">
      <c r="A67" s="115">
        <f>'PLANTILLA V6'!A67</f>
        <v>0</v>
      </c>
      <c r="B67" s="111">
        <f>'PLANTILLA V6'!B67</f>
        <v>0</v>
      </c>
      <c r="C67" s="119">
        <f>'PLANTILLA V6'!C67</f>
        <v>1</v>
      </c>
      <c r="D67" s="111" t="str">
        <f>'PLANTILLA V6'!D67</f>
        <v>pza</v>
      </c>
      <c r="E67" s="119">
        <v>0</v>
      </c>
      <c r="F67" s="111" t="b">
        <v>0</v>
      </c>
      <c r="G67" s="111" t="b">
        <v>0</v>
      </c>
      <c r="H67" s="111" t="b">
        <v>0</v>
      </c>
      <c r="I67" s="111" t="b">
        <v>0</v>
      </c>
      <c r="J67" s="114" t="e">
        <f t="shared" ca="1" si="0"/>
        <v>#NAME?</v>
      </c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21.5" hidden="1" x14ac:dyDescent="0.9">
      <c r="A68" s="115">
        <f>'PLANTILLA V6'!A68</f>
        <v>0</v>
      </c>
      <c r="B68" s="111">
        <f>'PLANTILLA V6'!B68</f>
        <v>0</v>
      </c>
      <c r="C68" s="119">
        <f>'PLANTILLA V6'!C68</f>
        <v>1</v>
      </c>
      <c r="D68" s="111" t="str">
        <f>'PLANTILLA V6'!D68</f>
        <v>pza</v>
      </c>
      <c r="E68" s="119">
        <v>0</v>
      </c>
      <c r="F68" s="111" t="b">
        <v>0</v>
      </c>
      <c r="G68" s="111" t="b">
        <v>0</v>
      </c>
      <c r="H68" s="111" t="b">
        <v>0</v>
      </c>
      <c r="I68" s="111" t="b">
        <v>0</v>
      </c>
      <c r="J68" s="114" t="e">
        <f t="shared" ca="1" si="0"/>
        <v>#NAME?</v>
      </c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21.5" hidden="1" x14ac:dyDescent="0.9">
      <c r="A69" s="115">
        <f>'PLANTILLA V6'!A69</f>
        <v>0</v>
      </c>
      <c r="B69" s="111">
        <f>'PLANTILLA V6'!B69</f>
        <v>0</v>
      </c>
      <c r="C69" s="119">
        <f>'PLANTILLA V6'!C69</f>
        <v>1</v>
      </c>
      <c r="D69" s="111" t="str">
        <f>'PLANTILLA V6'!D69</f>
        <v>pza</v>
      </c>
      <c r="E69" s="119">
        <v>0</v>
      </c>
      <c r="F69" s="111" t="b">
        <v>0</v>
      </c>
      <c r="G69" s="111" t="b">
        <v>0</v>
      </c>
      <c r="H69" s="111" t="b">
        <v>0</v>
      </c>
      <c r="I69" s="111" t="b">
        <v>0</v>
      </c>
      <c r="J69" s="114" t="e">
        <f t="shared" ca="1" si="0"/>
        <v>#NAME?</v>
      </c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21.5" hidden="1" x14ac:dyDescent="0.9">
      <c r="A70" s="115">
        <f>'PLANTILLA V6'!A70</f>
        <v>0</v>
      </c>
      <c r="B70" s="111">
        <f>'PLANTILLA V6'!B70</f>
        <v>0</v>
      </c>
      <c r="C70" s="119">
        <f>'PLANTILLA V6'!C70</f>
        <v>1</v>
      </c>
      <c r="D70" s="111" t="str">
        <f>'PLANTILLA V6'!D70</f>
        <v>pza</v>
      </c>
      <c r="E70" s="119">
        <v>0</v>
      </c>
      <c r="F70" s="111" t="b">
        <v>0</v>
      </c>
      <c r="G70" s="111" t="b">
        <v>0</v>
      </c>
      <c r="H70" s="111" t="b">
        <v>0</v>
      </c>
      <c r="I70" s="111" t="b">
        <v>0</v>
      </c>
      <c r="J70" s="114" t="e">
        <f t="shared" ca="1" si="0"/>
        <v>#NAME?</v>
      </c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21.5" hidden="1" x14ac:dyDescent="0.9">
      <c r="A71" s="115">
        <f>'PLANTILLA V6'!A71</f>
        <v>0</v>
      </c>
      <c r="B71" s="111">
        <f>'PLANTILLA V6'!B71</f>
        <v>0</v>
      </c>
      <c r="C71" s="119">
        <f>'PLANTILLA V6'!C71</f>
        <v>1</v>
      </c>
      <c r="D71" s="111" t="str">
        <f>'PLANTILLA V6'!D71</f>
        <v>pza</v>
      </c>
      <c r="E71" s="119">
        <v>0</v>
      </c>
      <c r="F71" s="111" t="b">
        <v>0</v>
      </c>
      <c r="G71" s="111" t="b">
        <v>0</v>
      </c>
      <c r="H71" s="111" t="b">
        <v>0</v>
      </c>
      <c r="I71" s="111" t="b">
        <v>0</v>
      </c>
      <c r="J71" s="114" t="e">
        <f t="shared" ca="1" si="0"/>
        <v>#NAME?</v>
      </c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21.5" hidden="1" x14ac:dyDescent="0.9">
      <c r="A72" s="115">
        <f>'PLANTILLA V6'!A72</f>
        <v>0</v>
      </c>
      <c r="B72" s="111">
        <f>'PLANTILLA V6'!B72</f>
        <v>0</v>
      </c>
      <c r="C72" s="119">
        <f>'PLANTILLA V6'!C72</f>
        <v>1</v>
      </c>
      <c r="D72" s="111" t="str">
        <f>'PLANTILLA V6'!D72</f>
        <v>pza</v>
      </c>
      <c r="E72" s="119">
        <v>0</v>
      </c>
      <c r="F72" s="111" t="b">
        <v>0</v>
      </c>
      <c r="G72" s="111" t="b">
        <v>0</v>
      </c>
      <c r="H72" s="111" t="b">
        <v>0</v>
      </c>
      <c r="I72" s="111" t="b">
        <v>0</v>
      </c>
      <c r="J72" s="114" t="e">
        <f t="shared" ca="1" si="0"/>
        <v>#NAME?</v>
      </c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21.5" hidden="1" x14ac:dyDescent="0.9">
      <c r="A73" s="115">
        <f>'PLANTILLA V6'!A73</f>
        <v>0</v>
      </c>
      <c r="B73" s="111">
        <f>'PLANTILLA V6'!B73</f>
        <v>0</v>
      </c>
      <c r="C73" s="119">
        <f>'PLANTILLA V6'!C73</f>
        <v>1</v>
      </c>
      <c r="D73" s="111" t="str">
        <f>'PLANTILLA V6'!D73</f>
        <v>pza</v>
      </c>
      <c r="E73" s="119">
        <v>0</v>
      </c>
      <c r="F73" s="111" t="b">
        <v>0</v>
      </c>
      <c r="G73" s="111" t="b">
        <v>0</v>
      </c>
      <c r="H73" s="111" t="b">
        <v>0</v>
      </c>
      <c r="I73" s="111" t="b">
        <v>0</v>
      </c>
      <c r="J73" s="114" t="e">
        <f t="shared" ca="1" si="0"/>
        <v>#NAME?</v>
      </c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21.5" hidden="1" x14ac:dyDescent="0.9">
      <c r="A74" s="115">
        <f>'PLANTILLA V6'!A74</f>
        <v>0</v>
      </c>
      <c r="B74" s="111">
        <f>'PLANTILLA V6'!B74</f>
        <v>0</v>
      </c>
      <c r="C74" s="119">
        <f>'PLANTILLA V6'!C74</f>
        <v>1</v>
      </c>
      <c r="D74" s="111" t="str">
        <f>'PLANTILLA V6'!D74</f>
        <v>pza</v>
      </c>
      <c r="E74" s="119">
        <v>0</v>
      </c>
      <c r="F74" s="111" t="b">
        <v>0</v>
      </c>
      <c r="G74" s="111" t="b">
        <v>0</v>
      </c>
      <c r="H74" s="111" t="b">
        <v>0</v>
      </c>
      <c r="I74" s="111" t="b">
        <v>0</v>
      </c>
      <c r="J74" s="114" t="e">
        <f t="shared" ca="1" si="0"/>
        <v>#NAME?</v>
      </c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21.5" hidden="1" x14ac:dyDescent="0.9">
      <c r="A75" s="115">
        <f>'PLANTILLA V6'!A75</f>
        <v>0</v>
      </c>
      <c r="B75" s="111">
        <f>'PLANTILLA V6'!B75</f>
        <v>0</v>
      </c>
      <c r="C75" s="119">
        <f>'PLANTILLA V6'!C75</f>
        <v>1</v>
      </c>
      <c r="D75" s="111" t="str">
        <f>'PLANTILLA V6'!D75</f>
        <v>pza</v>
      </c>
      <c r="E75" s="119">
        <v>0</v>
      </c>
      <c r="F75" s="111" t="b">
        <v>0</v>
      </c>
      <c r="G75" s="111" t="b">
        <v>0</v>
      </c>
      <c r="H75" s="111" t="b">
        <v>0</v>
      </c>
      <c r="I75" s="111" t="b">
        <v>0</v>
      </c>
      <c r="J75" s="114" t="e">
        <f t="shared" ca="1" si="0"/>
        <v>#NAME?</v>
      </c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21.5" hidden="1" x14ac:dyDescent="0.9">
      <c r="A76" s="115">
        <f>'PLANTILLA V6'!A76</f>
        <v>0</v>
      </c>
      <c r="B76" s="111">
        <f>'PLANTILLA V6'!B76</f>
        <v>0</v>
      </c>
      <c r="C76" s="119">
        <f>'PLANTILLA V6'!C76</f>
        <v>1</v>
      </c>
      <c r="D76" s="111" t="str">
        <f>'PLANTILLA V6'!D76</f>
        <v>pza</v>
      </c>
      <c r="E76" s="119">
        <v>0</v>
      </c>
      <c r="F76" s="111" t="b">
        <v>0</v>
      </c>
      <c r="G76" s="111" t="b">
        <v>0</v>
      </c>
      <c r="H76" s="111" t="b">
        <v>0</v>
      </c>
      <c r="I76" s="111" t="b">
        <v>0</v>
      </c>
      <c r="J76" s="114" t="e">
        <f t="shared" ca="1" si="0"/>
        <v>#NAME?</v>
      </c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21.5" x14ac:dyDescent="0.9">
      <c r="A77" s="174" t="str">
        <f>'PLANTILLA V6'!A77</f>
        <v>Electricidad y Electrónica</v>
      </c>
      <c r="B77" s="157"/>
      <c r="C77" s="119">
        <f>'PLANTILLA V6'!C77</f>
        <v>0</v>
      </c>
      <c r="D77" s="111">
        <f>'PLANTILLA V6'!D77</f>
        <v>0</v>
      </c>
      <c r="E77" s="119">
        <v>0</v>
      </c>
      <c r="F77" s="111" t="b">
        <v>0</v>
      </c>
      <c r="G77" s="111" t="b">
        <v>0</v>
      </c>
      <c r="H77" s="111" t="b">
        <v>0</v>
      </c>
      <c r="I77" s="111" t="b">
        <v>0</v>
      </c>
      <c r="J77" s="114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21.5" hidden="1" x14ac:dyDescent="0.9">
      <c r="A78" s="118" t="str">
        <f>'PLANTILLA V6'!A78</f>
        <v>EE</v>
      </c>
      <c r="B78" s="118" t="str">
        <f>'PLANTILLA V6'!B78</f>
        <v>Juego de 10 cables tipo caiman- caiman</v>
      </c>
      <c r="C78" s="119">
        <f>'PLANTILLA V6'!C78</f>
        <v>1</v>
      </c>
      <c r="D78" s="111" t="str">
        <f>'PLANTILLA V6'!D78</f>
        <v>juego</v>
      </c>
      <c r="E78" s="119">
        <v>0</v>
      </c>
      <c r="F78" s="111" t="b">
        <v>0</v>
      </c>
      <c r="G78" s="111" t="b">
        <v>0</v>
      </c>
      <c r="H78" s="111" t="b">
        <v>1</v>
      </c>
      <c r="I78" s="111" t="b">
        <v>0</v>
      </c>
      <c r="J78" s="114" t="e">
        <f t="shared" ca="1" si="0"/>
        <v>#NAME?</v>
      </c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21.5" hidden="1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1" t="str">
        <f>'PLANTILLA V6'!D79</f>
        <v>juego</v>
      </c>
      <c r="E79" s="119">
        <v>0</v>
      </c>
      <c r="F79" s="111" t="b">
        <v>0</v>
      </c>
      <c r="G79" s="111" t="b">
        <v>0</v>
      </c>
      <c r="H79" s="111" t="b">
        <v>1</v>
      </c>
      <c r="I79" s="111" t="b">
        <v>0</v>
      </c>
      <c r="J79" s="114" t="e">
        <f t="shared" ca="1" si="0"/>
        <v>#NAME?</v>
      </c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21.5" hidden="1" x14ac:dyDescent="0.9">
      <c r="A80" s="118" t="str">
        <f>'PLANTILLA V6'!A80</f>
        <v>EE</v>
      </c>
      <c r="B80" s="118" t="str">
        <f>'PLANTILLA V6'!B80</f>
        <v xml:space="preserve">Juegos de jumpers macho - macho </v>
      </c>
      <c r="C80" s="119">
        <f>'PLANTILLA V6'!C80</f>
        <v>1</v>
      </c>
      <c r="D80" s="111" t="str">
        <f>'PLANTILLA V6'!D80</f>
        <v>juego</v>
      </c>
      <c r="E80" s="119">
        <v>0</v>
      </c>
      <c r="F80" s="111" t="b">
        <v>0</v>
      </c>
      <c r="G80" s="111" t="b">
        <v>0</v>
      </c>
      <c r="H80" s="111" t="b">
        <v>1</v>
      </c>
      <c r="I80" s="111" t="b">
        <v>0</v>
      </c>
      <c r="J80" s="114" t="e">
        <f t="shared" ca="1" si="0"/>
        <v>#NAME?</v>
      </c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21.5" hidden="1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1" t="str">
        <f>'PLANTILLA V6'!D81</f>
        <v>juego</v>
      </c>
      <c r="E81" s="119">
        <v>0</v>
      </c>
      <c r="F81" s="111" t="b">
        <v>0</v>
      </c>
      <c r="G81" s="111" t="b">
        <v>0</v>
      </c>
      <c r="H81" s="111" t="b">
        <v>1</v>
      </c>
      <c r="I81" s="111" t="b">
        <v>0</v>
      </c>
      <c r="J81" s="114" t="e">
        <f t="shared" ca="1" si="0"/>
        <v>#NAME?</v>
      </c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21.5" hidden="1" x14ac:dyDescent="0.9">
      <c r="A82" s="118" t="str">
        <f>'PLANTILLA V6'!A82</f>
        <v>EE</v>
      </c>
      <c r="B82" s="118" t="str">
        <f>'PLANTILLA V6'!B82</f>
        <v>Motor DC de 3V</v>
      </c>
      <c r="C82" s="119">
        <f>'PLANTILLA V6'!C82</f>
        <v>1</v>
      </c>
      <c r="D82" s="111" t="str">
        <f>'PLANTILLA V6'!D82</f>
        <v>pza</v>
      </c>
      <c r="E82" s="119">
        <v>0</v>
      </c>
      <c r="F82" s="111" t="b">
        <v>0</v>
      </c>
      <c r="G82" s="111" t="b">
        <v>0</v>
      </c>
      <c r="H82" s="111" t="b">
        <v>1</v>
      </c>
      <c r="I82" s="111" t="b">
        <v>0</v>
      </c>
      <c r="J82" s="114" t="e">
        <f t="shared" ca="1" si="0"/>
        <v>#NAME?</v>
      </c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21.5" hidden="1" x14ac:dyDescent="0.9">
      <c r="A83" s="118" t="str">
        <f>'PLANTILLA V6'!A83</f>
        <v>EE</v>
      </c>
      <c r="B83" s="118" t="str">
        <f>'PLANTILLA V6'!B83</f>
        <v>Motor DC de 5V</v>
      </c>
      <c r="C83" s="119">
        <f>'PLANTILLA V6'!C83</f>
        <v>1</v>
      </c>
      <c r="D83" s="111" t="str">
        <f>'PLANTILLA V6'!D83</f>
        <v>pza</v>
      </c>
      <c r="E83" s="119">
        <v>0</v>
      </c>
      <c r="F83" s="111" t="b">
        <v>0</v>
      </c>
      <c r="G83" s="111" t="b">
        <v>0</v>
      </c>
      <c r="H83" s="111" t="b">
        <v>1</v>
      </c>
      <c r="I83" s="111" t="b">
        <v>0</v>
      </c>
      <c r="J83" s="114" t="e">
        <f t="shared" ca="1" si="0"/>
        <v>#NAME?</v>
      </c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21.5" hidden="1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1" t="str">
        <f>'PLANTILLA V6'!D84</f>
        <v>pza</v>
      </c>
      <c r="E84" s="119">
        <v>0</v>
      </c>
      <c r="F84" s="111" t="b">
        <v>0</v>
      </c>
      <c r="G84" s="111" t="b">
        <v>0</v>
      </c>
      <c r="H84" s="111" t="b">
        <v>1</v>
      </c>
      <c r="I84" s="111" t="b">
        <v>0</v>
      </c>
      <c r="J84" s="114" t="e">
        <f t="shared" ca="1" si="0"/>
        <v>#NAME?</v>
      </c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21.5" hidden="1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1" t="str">
        <f>'PLANTILLA V6'!D85</f>
        <v>pza</v>
      </c>
      <c r="E85" s="119">
        <v>0</v>
      </c>
      <c r="F85" s="111" t="b">
        <v>0</v>
      </c>
      <c r="G85" s="111" t="b">
        <v>0</v>
      </c>
      <c r="H85" s="111" t="b">
        <v>0</v>
      </c>
      <c r="I85" s="111" t="b">
        <v>0</v>
      </c>
      <c r="J85" s="114" t="e">
        <f t="shared" ca="1" si="0"/>
        <v>#NAME?</v>
      </c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21.5" hidden="1" x14ac:dyDescent="0.9">
      <c r="A86" s="118" t="str">
        <f>'PLANTILLA V6'!A86</f>
        <v>EE</v>
      </c>
      <c r="B86" s="120" t="str">
        <f>'PLANTILLA V6'!B86</f>
        <v>Led de color verde</v>
      </c>
      <c r="C86" s="119">
        <f>'PLANTILLA V6'!C86</f>
        <v>1</v>
      </c>
      <c r="D86" s="111" t="str">
        <f>'PLANTILLA V6'!D86</f>
        <v>pza</v>
      </c>
      <c r="E86" s="119">
        <v>0</v>
      </c>
      <c r="F86" s="111" t="b">
        <v>0</v>
      </c>
      <c r="G86" s="111" t="b">
        <v>0</v>
      </c>
      <c r="H86" s="111" t="b">
        <v>0</v>
      </c>
      <c r="I86" s="111" t="b">
        <v>0</v>
      </c>
      <c r="J86" s="114" t="e">
        <f t="shared" ca="1" si="0"/>
        <v>#NAME?</v>
      </c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21.5" hidden="1" x14ac:dyDescent="0.9">
      <c r="A87" s="118" t="str">
        <f>'PLANTILLA V6'!A87</f>
        <v>EE</v>
      </c>
      <c r="B87" s="120" t="str">
        <f>'PLANTILLA V6'!B87</f>
        <v>Led de color amarillo (ámbar)</v>
      </c>
      <c r="C87" s="119">
        <f>'PLANTILLA V6'!C87</f>
        <v>1</v>
      </c>
      <c r="D87" s="111" t="str">
        <f>'PLANTILLA V6'!D87</f>
        <v>pza</v>
      </c>
      <c r="E87" s="119">
        <v>0</v>
      </c>
      <c r="F87" s="111" t="b">
        <v>0</v>
      </c>
      <c r="G87" s="111" t="b">
        <v>0</v>
      </c>
      <c r="H87" s="111" t="b">
        <v>0</v>
      </c>
      <c r="I87" s="111" t="b">
        <v>0</v>
      </c>
      <c r="J87" s="114" t="e">
        <f t="shared" ca="1" si="0"/>
        <v>#NAME?</v>
      </c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21.5" hidden="1" x14ac:dyDescent="0.9">
      <c r="A88" s="118" t="str">
        <f>'PLANTILLA V6'!A88</f>
        <v>EE</v>
      </c>
      <c r="B88" s="118" t="str">
        <f>'PLANTILLA V6'!B88</f>
        <v>Led de color rojo</v>
      </c>
      <c r="C88" s="119">
        <f>'PLANTILLA V6'!C88</f>
        <v>1</v>
      </c>
      <c r="D88" s="111" t="str">
        <f>'PLANTILLA V6'!D88</f>
        <v>pza</v>
      </c>
      <c r="E88" s="119">
        <v>0</v>
      </c>
      <c r="F88" s="111" t="b">
        <v>0</v>
      </c>
      <c r="G88" s="111" t="b">
        <v>0</v>
      </c>
      <c r="H88" s="111" t="b">
        <v>0</v>
      </c>
      <c r="I88" s="111" t="b">
        <v>0</v>
      </c>
      <c r="J88" s="114" t="e">
        <f t="shared" ca="1" si="0"/>
        <v>#NAME?</v>
      </c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21.5" hidden="1" x14ac:dyDescent="0.9">
      <c r="A89" s="118" t="str">
        <f>'PLANTILLA V6'!A89</f>
        <v>EE</v>
      </c>
      <c r="B89" s="118" t="str">
        <f>'PLANTILLA V6'!B89</f>
        <v xml:space="preserve">Resistencia de 330 ohms </v>
      </c>
      <c r="C89" s="119">
        <f>'PLANTILLA V6'!C89</f>
        <v>1</v>
      </c>
      <c r="D89" s="111" t="str">
        <f>'PLANTILLA V6'!D89</f>
        <v>pza</v>
      </c>
      <c r="E89" s="119">
        <v>0</v>
      </c>
      <c r="F89" s="111" t="b">
        <v>0</v>
      </c>
      <c r="G89" s="111" t="b">
        <v>0</v>
      </c>
      <c r="H89" s="111" t="b">
        <v>0</v>
      </c>
      <c r="I89" s="111" t="b">
        <v>0</v>
      </c>
      <c r="J89" s="114" t="e">
        <f t="shared" ca="1" si="0"/>
        <v>#NAME?</v>
      </c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21.5" hidden="1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1" t="str">
        <f>'PLANTILLA V6'!D90</f>
        <v>pza</v>
      </c>
      <c r="E90" s="119">
        <v>0</v>
      </c>
      <c r="F90" s="111" t="b">
        <v>0</v>
      </c>
      <c r="G90" s="111" t="b">
        <v>0</v>
      </c>
      <c r="H90" s="111" t="b">
        <v>0</v>
      </c>
      <c r="I90" s="111" t="b">
        <v>0</v>
      </c>
      <c r="J90" s="114" t="e">
        <f t="shared" ca="1" si="0"/>
        <v>#NAME?</v>
      </c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21.5" hidden="1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1" t="str">
        <f>'PLANTILLA V6'!D91</f>
        <v>rollo</v>
      </c>
      <c r="E91" s="119">
        <v>0</v>
      </c>
      <c r="F91" s="111" t="b">
        <v>0</v>
      </c>
      <c r="G91" s="111" t="b">
        <v>0</v>
      </c>
      <c r="H91" s="111" t="b">
        <v>0</v>
      </c>
      <c r="I91" s="111" t="b">
        <v>1</v>
      </c>
      <c r="J91" s="114" t="e">
        <f t="shared" ca="1" si="0"/>
        <v>#NAME?</v>
      </c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21.5" hidden="1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1" t="str">
        <f>'PLANTILLA V6'!D92</f>
        <v>rollo</v>
      </c>
      <c r="E92" s="119">
        <v>0</v>
      </c>
      <c r="F92" s="111" t="b">
        <v>0</v>
      </c>
      <c r="G92" s="111" t="b">
        <v>0</v>
      </c>
      <c r="H92" s="111" t="b">
        <v>0</v>
      </c>
      <c r="I92" s="111" t="b">
        <v>1</v>
      </c>
      <c r="J92" s="114" t="e">
        <f t="shared" ca="1" si="0"/>
        <v>#NAME?</v>
      </c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21.5" hidden="1" x14ac:dyDescent="0.9">
      <c r="A93" s="118" t="str">
        <f>'PLANTILLA V6'!A93</f>
        <v>EE</v>
      </c>
      <c r="B93" s="118" t="str">
        <f>'PLANTILLA V6'!B93</f>
        <v>Push button</v>
      </c>
      <c r="C93" s="119">
        <f>'PLANTILLA V6'!C93</f>
        <v>1</v>
      </c>
      <c r="D93" s="111" t="str">
        <f>'PLANTILLA V6'!D93</f>
        <v>pza</v>
      </c>
      <c r="E93" s="119">
        <v>0</v>
      </c>
      <c r="F93" s="111" t="b">
        <v>0</v>
      </c>
      <c r="G93" s="111" t="b">
        <v>0</v>
      </c>
      <c r="H93" s="111" t="b">
        <v>0</v>
      </c>
      <c r="I93" s="111" t="b">
        <v>0</v>
      </c>
      <c r="J93" s="114" t="e">
        <f t="shared" ca="1" si="0"/>
        <v>#NAME?</v>
      </c>
      <c r="K93" s="117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21.5" hidden="1" x14ac:dyDescent="0.9">
      <c r="A94" s="118" t="str">
        <f>'PLANTILLA V6'!A94</f>
        <v>EE</v>
      </c>
      <c r="B94" s="118" t="str">
        <f>'PLANTILLA V6'!B94</f>
        <v>Cautín</v>
      </c>
      <c r="C94" s="119">
        <f>'PLANTILLA V6'!C94</f>
        <v>1</v>
      </c>
      <c r="D94" s="111" t="str">
        <f>'PLANTILLA V6'!D94</f>
        <v>pza</v>
      </c>
      <c r="E94" s="119">
        <v>0</v>
      </c>
      <c r="F94" s="111" t="b">
        <v>0</v>
      </c>
      <c r="G94" s="111" t="b">
        <v>0</v>
      </c>
      <c r="H94" s="111" t="b">
        <v>0</v>
      </c>
      <c r="I94" s="111" t="b">
        <v>0</v>
      </c>
      <c r="J94" s="114" t="e">
        <f t="shared" ca="1" si="0"/>
        <v>#NAME?</v>
      </c>
      <c r="K94" s="117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21.5" hidden="1" x14ac:dyDescent="0.9">
      <c r="A95" s="118" t="str">
        <f>'PLANTILLA V6'!A95</f>
        <v>EE</v>
      </c>
      <c r="B95" s="118" t="str">
        <f>'PLANTILLA V6'!B95</f>
        <v>Soldadura electrónica</v>
      </c>
      <c r="C95" s="119">
        <f>'PLANTILLA V6'!C95</f>
        <v>1</v>
      </c>
      <c r="D95" s="111" t="str">
        <f>'PLANTILLA V6'!D95</f>
        <v>pza</v>
      </c>
      <c r="E95" s="119">
        <v>0</v>
      </c>
      <c r="F95" s="111" t="b">
        <v>0</v>
      </c>
      <c r="G95" s="111" t="b">
        <v>0</v>
      </c>
      <c r="H95" s="111" t="b">
        <v>0</v>
      </c>
      <c r="I95" s="111" t="b">
        <v>0</v>
      </c>
      <c r="J95" s="114" t="e">
        <f t="shared" ca="1" si="0"/>
        <v>#NAME?</v>
      </c>
      <c r="K95" s="117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21.5" hidden="1" x14ac:dyDescent="0.9">
      <c r="A96" s="118" t="str">
        <f>'PLANTILLA V6'!A96</f>
        <v>EE</v>
      </c>
      <c r="B96" s="118" t="str">
        <f>'PLANTILLA V6'!B96</f>
        <v>Pasta para soldar</v>
      </c>
      <c r="C96" s="119">
        <f>'PLANTILLA V6'!C96</f>
        <v>1</v>
      </c>
      <c r="D96" s="111" t="str">
        <f>'PLANTILLA V6'!D96</f>
        <v>pza</v>
      </c>
      <c r="E96" s="119">
        <v>0</v>
      </c>
      <c r="F96" s="111" t="b">
        <v>0</v>
      </c>
      <c r="G96" s="111" t="b">
        <v>0</v>
      </c>
      <c r="H96" s="111" t="b">
        <v>0</v>
      </c>
      <c r="I96" s="111" t="b">
        <v>0</v>
      </c>
      <c r="J96" s="114" t="e">
        <f t="shared" ca="1" si="0"/>
        <v>#NAME?</v>
      </c>
      <c r="K96" s="117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21.5" hidden="1" x14ac:dyDescent="0.9">
      <c r="A97" s="118" t="str">
        <f>'PLANTILLA V6'!A97</f>
        <v>EE</v>
      </c>
      <c r="B97" s="118">
        <f>'PLANTILLA V6'!B97</f>
        <v>0</v>
      </c>
      <c r="C97" s="119">
        <f>'PLANTILLA V6'!C97</f>
        <v>1</v>
      </c>
      <c r="D97" s="111" t="str">
        <f>'PLANTILLA V6'!D97</f>
        <v>pza</v>
      </c>
      <c r="E97" s="119">
        <v>0</v>
      </c>
      <c r="F97" s="111" t="b">
        <v>0</v>
      </c>
      <c r="G97" s="111" t="b">
        <v>0</v>
      </c>
      <c r="H97" s="111" t="b">
        <v>0</v>
      </c>
      <c r="I97" s="111" t="b">
        <v>0</v>
      </c>
      <c r="J97" s="114" t="e">
        <f t="shared" ca="1" si="0"/>
        <v>#NAME?</v>
      </c>
      <c r="K97" s="117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21.5" hidden="1" x14ac:dyDescent="0.9">
      <c r="A98" s="118">
        <f>'PLANTILLA V6'!A98</f>
        <v>0</v>
      </c>
      <c r="B98" s="118">
        <f>'PLANTILLA V6'!B98</f>
        <v>0</v>
      </c>
      <c r="C98" s="119">
        <f>'PLANTILLA V6'!C98</f>
        <v>1</v>
      </c>
      <c r="D98" s="111" t="str">
        <f>'PLANTILLA V6'!D98</f>
        <v>pza</v>
      </c>
      <c r="E98" s="119">
        <v>0</v>
      </c>
      <c r="F98" s="111" t="b">
        <v>0</v>
      </c>
      <c r="G98" s="111" t="b">
        <v>0</v>
      </c>
      <c r="H98" s="111" t="b">
        <v>0</v>
      </c>
      <c r="I98" s="111" t="b">
        <v>0</v>
      </c>
      <c r="J98" s="114" t="e">
        <f t="shared" ca="1" si="0"/>
        <v>#NAME?</v>
      </c>
      <c r="K98" s="117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21.5" hidden="1" x14ac:dyDescent="0.9">
      <c r="A99" s="118">
        <f>'PLANTILLA V6'!A99</f>
        <v>0</v>
      </c>
      <c r="B99" s="118">
        <f>'PLANTILLA V6'!B99</f>
        <v>0</v>
      </c>
      <c r="C99" s="119">
        <f>'PLANTILLA V6'!C99</f>
        <v>1</v>
      </c>
      <c r="D99" s="111" t="str">
        <f>'PLANTILLA V6'!D99</f>
        <v>pza</v>
      </c>
      <c r="E99" s="119">
        <v>0</v>
      </c>
      <c r="F99" s="111" t="b">
        <v>0</v>
      </c>
      <c r="G99" s="111" t="b">
        <v>0</v>
      </c>
      <c r="H99" s="111" t="b">
        <v>0</v>
      </c>
      <c r="I99" s="111" t="b">
        <v>0</v>
      </c>
      <c r="J99" s="114" t="e">
        <f t="shared" ca="1" si="0"/>
        <v>#NAME?</v>
      </c>
      <c r="K99" s="117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21.5" hidden="1" x14ac:dyDescent="0.9">
      <c r="A100" s="118">
        <f>'PLANTILLA V6'!A100</f>
        <v>0</v>
      </c>
      <c r="B100" s="118">
        <f>'PLANTILLA V6'!B100</f>
        <v>0</v>
      </c>
      <c r="C100" s="119">
        <f>'PLANTILLA V6'!C100</f>
        <v>1</v>
      </c>
      <c r="D100" s="111" t="str">
        <f>'PLANTILLA V6'!D100</f>
        <v>pza</v>
      </c>
      <c r="E100" s="119">
        <v>0</v>
      </c>
      <c r="F100" s="111" t="b">
        <v>0</v>
      </c>
      <c r="G100" s="111" t="b">
        <v>0</v>
      </c>
      <c r="H100" s="111" t="b">
        <v>0</v>
      </c>
      <c r="I100" s="111" t="b">
        <v>0</v>
      </c>
      <c r="J100" s="114" t="e">
        <f t="shared" ca="1" si="0"/>
        <v>#NAME?</v>
      </c>
      <c r="K100" s="117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21.5" hidden="1" x14ac:dyDescent="0.9">
      <c r="A101" s="118">
        <f>'PLANTILLA V6'!A101</f>
        <v>0</v>
      </c>
      <c r="B101" s="118">
        <f>'PLANTILLA V6'!B101</f>
        <v>0</v>
      </c>
      <c r="C101" s="119">
        <f>'PLANTILLA V6'!C101</f>
        <v>1</v>
      </c>
      <c r="D101" s="111" t="str">
        <f>'PLANTILLA V6'!D101</f>
        <v>pza</v>
      </c>
      <c r="E101" s="119">
        <v>0</v>
      </c>
      <c r="F101" s="111" t="b">
        <v>0</v>
      </c>
      <c r="G101" s="111" t="b">
        <v>0</v>
      </c>
      <c r="H101" s="111" t="b">
        <v>0</v>
      </c>
      <c r="I101" s="111" t="b">
        <v>0</v>
      </c>
      <c r="J101" s="114" t="e">
        <f t="shared" ca="1" si="0"/>
        <v>#NAME?</v>
      </c>
      <c r="K101" s="117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21.5" hidden="1" x14ac:dyDescent="0.9">
      <c r="A102" s="118">
        <f>'PLANTILLA V6'!A102</f>
        <v>0</v>
      </c>
      <c r="B102" s="118">
        <f>'PLANTILLA V6'!B102</f>
        <v>0</v>
      </c>
      <c r="C102" s="119">
        <f>'PLANTILLA V6'!C102</f>
        <v>1</v>
      </c>
      <c r="D102" s="111" t="str">
        <f>'PLANTILLA V6'!D102</f>
        <v>pza</v>
      </c>
      <c r="E102" s="119">
        <v>0</v>
      </c>
      <c r="F102" s="111" t="b">
        <v>0</v>
      </c>
      <c r="G102" s="111" t="b">
        <v>0</v>
      </c>
      <c r="H102" s="111" t="b">
        <v>0</v>
      </c>
      <c r="I102" s="111" t="b">
        <v>0</v>
      </c>
      <c r="J102" s="114" t="e">
        <f t="shared" ca="1" si="0"/>
        <v>#NAME?</v>
      </c>
      <c r="K102" s="117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21.5" hidden="1" x14ac:dyDescent="0.9">
      <c r="A103" s="118">
        <f>'PLANTILLA V6'!A103</f>
        <v>0</v>
      </c>
      <c r="B103" s="118">
        <f>'PLANTILLA V6'!B103</f>
        <v>0</v>
      </c>
      <c r="C103" s="119">
        <f>'PLANTILLA V6'!C103</f>
        <v>1</v>
      </c>
      <c r="D103" s="111" t="str">
        <f>'PLANTILLA V6'!D103</f>
        <v>pza</v>
      </c>
      <c r="E103" s="119">
        <v>0</v>
      </c>
      <c r="F103" s="111" t="b">
        <v>0</v>
      </c>
      <c r="G103" s="111" t="b">
        <v>0</v>
      </c>
      <c r="H103" s="111" t="b">
        <v>0</v>
      </c>
      <c r="I103" s="111" t="b">
        <v>0</v>
      </c>
      <c r="J103" s="114" t="e">
        <f t="shared" ca="1" si="0"/>
        <v>#NAME?</v>
      </c>
      <c r="K103" s="117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21.5" hidden="1" x14ac:dyDescent="0.9">
      <c r="A104" s="118">
        <f>'PLANTILLA V6'!A104</f>
        <v>0</v>
      </c>
      <c r="B104" s="118">
        <f>'PLANTILLA V6'!B104</f>
        <v>0</v>
      </c>
      <c r="C104" s="119">
        <f>'PLANTILLA V6'!C104</f>
        <v>1</v>
      </c>
      <c r="D104" s="111" t="str">
        <f>'PLANTILLA V6'!D104</f>
        <v>pza</v>
      </c>
      <c r="E104" s="119">
        <v>0</v>
      </c>
      <c r="F104" s="111" t="b">
        <v>0</v>
      </c>
      <c r="G104" s="111" t="b">
        <v>0</v>
      </c>
      <c r="H104" s="111" t="b">
        <v>0</v>
      </c>
      <c r="I104" s="111" t="b">
        <v>0</v>
      </c>
      <c r="J104" s="114" t="e">
        <f t="shared" ca="1" si="0"/>
        <v>#NAME?</v>
      </c>
      <c r="K104" s="117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21.5" hidden="1" x14ac:dyDescent="0.9">
      <c r="A105" s="118">
        <f>'PLANTILLA V6'!A105</f>
        <v>0</v>
      </c>
      <c r="B105" s="118">
        <f>'PLANTILLA V6'!B105</f>
        <v>0</v>
      </c>
      <c r="C105" s="119">
        <f>'PLANTILLA V6'!C105</f>
        <v>1</v>
      </c>
      <c r="D105" s="111" t="str">
        <f>'PLANTILLA V6'!D105</f>
        <v>pza</v>
      </c>
      <c r="E105" s="119">
        <v>0</v>
      </c>
      <c r="F105" s="111" t="b">
        <v>0</v>
      </c>
      <c r="G105" s="111" t="b">
        <v>0</v>
      </c>
      <c r="H105" s="111" t="b">
        <v>0</v>
      </c>
      <c r="I105" s="111" t="b">
        <v>0</v>
      </c>
      <c r="J105" s="114" t="e">
        <f t="shared" ca="1" si="0"/>
        <v>#NAME?</v>
      </c>
      <c r="K105" s="117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21.5" hidden="1" x14ac:dyDescent="0.9">
      <c r="A106" s="118">
        <f>'PLANTILLA V6'!A106</f>
        <v>0</v>
      </c>
      <c r="B106" s="118">
        <f>'PLANTILLA V6'!B106</f>
        <v>0</v>
      </c>
      <c r="C106" s="119">
        <f>'PLANTILLA V6'!C106</f>
        <v>1</v>
      </c>
      <c r="D106" s="111" t="str">
        <f>'PLANTILLA V6'!D106</f>
        <v>pza</v>
      </c>
      <c r="E106" s="119">
        <v>0</v>
      </c>
      <c r="F106" s="111" t="b">
        <v>0</v>
      </c>
      <c r="G106" s="111" t="b">
        <v>0</v>
      </c>
      <c r="H106" s="111" t="b">
        <v>0</v>
      </c>
      <c r="I106" s="111" t="b">
        <v>0</v>
      </c>
      <c r="J106" s="114" t="e">
        <f t="shared" ca="1" si="0"/>
        <v>#NAME?</v>
      </c>
      <c r="K106" s="117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21.5" hidden="1" x14ac:dyDescent="0.9">
      <c r="A107" s="118">
        <f>'PLANTILLA V6'!A107</f>
        <v>0</v>
      </c>
      <c r="B107" s="118">
        <f>'PLANTILLA V6'!B107</f>
        <v>0</v>
      </c>
      <c r="C107" s="119">
        <f>'PLANTILLA V6'!C107</f>
        <v>1</v>
      </c>
      <c r="D107" s="111" t="str">
        <f>'PLANTILLA V6'!D107</f>
        <v>pza</v>
      </c>
      <c r="E107" s="119">
        <v>0</v>
      </c>
      <c r="F107" s="111" t="b">
        <v>0</v>
      </c>
      <c r="G107" s="111" t="b">
        <v>0</v>
      </c>
      <c r="H107" s="111" t="b">
        <v>0</v>
      </c>
      <c r="I107" s="111" t="b">
        <v>0</v>
      </c>
      <c r="J107" s="114" t="e">
        <f t="shared" ca="1" si="0"/>
        <v>#NAME?</v>
      </c>
      <c r="K107" s="117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21.5" hidden="1" x14ac:dyDescent="0.9">
      <c r="A108" s="118">
        <f>'PLANTILLA V6'!A108</f>
        <v>0</v>
      </c>
      <c r="B108" s="118">
        <f>'PLANTILLA V6'!B108</f>
        <v>0</v>
      </c>
      <c r="C108" s="119">
        <f>'PLANTILLA V6'!C108</f>
        <v>1</v>
      </c>
      <c r="D108" s="111" t="str">
        <f>'PLANTILLA V6'!D108</f>
        <v>pza</v>
      </c>
      <c r="E108" s="119">
        <v>0</v>
      </c>
      <c r="F108" s="111" t="b">
        <v>0</v>
      </c>
      <c r="G108" s="111" t="b">
        <v>0</v>
      </c>
      <c r="H108" s="111" t="b">
        <v>0</v>
      </c>
      <c r="I108" s="111" t="b">
        <v>0</v>
      </c>
      <c r="J108" s="114" t="e">
        <f t="shared" ca="1" si="0"/>
        <v>#NAME?</v>
      </c>
      <c r="K108" s="117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21.5" x14ac:dyDescent="0.9">
      <c r="A109" s="175" t="str">
        <f>'PLANTILLA V6'!A109</f>
        <v>Baterías</v>
      </c>
      <c r="B109" s="157"/>
      <c r="C109" s="119">
        <f>'PLANTILLA V6'!C109</f>
        <v>0</v>
      </c>
      <c r="D109" s="111">
        <f>'PLANTILLA V6'!D109</f>
        <v>0</v>
      </c>
      <c r="E109" s="119">
        <v>0</v>
      </c>
      <c r="F109" s="111" t="b">
        <v>0</v>
      </c>
      <c r="G109" s="111" t="b">
        <v>0</v>
      </c>
      <c r="H109" s="111" t="b">
        <v>0</v>
      </c>
      <c r="I109" s="111" t="b">
        <v>0</v>
      </c>
      <c r="J109" s="114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7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21.5" hidden="1" x14ac:dyDescent="0.9">
      <c r="A110" s="118" t="str">
        <f>'PLANTILLA V6'!A110</f>
        <v>Ba</v>
      </c>
      <c r="B110" s="118" t="str">
        <f>'PLANTILLA V6'!B110</f>
        <v>Batería recargable (AA)</v>
      </c>
      <c r="C110" s="119">
        <f>'PLANTILLA V6'!C110</f>
        <v>1</v>
      </c>
      <c r="D110" s="111" t="str">
        <f>'PLANTILLA V6'!D110</f>
        <v>pza</v>
      </c>
      <c r="E110" s="119">
        <v>0</v>
      </c>
      <c r="F110" s="111" t="b">
        <v>0</v>
      </c>
      <c r="G110" s="111" t="b">
        <v>0</v>
      </c>
      <c r="H110" s="111" t="b">
        <v>1</v>
      </c>
      <c r="I110" s="111" t="b">
        <v>0</v>
      </c>
      <c r="J110" s="114" t="e">
        <f t="shared" ca="1" si="0"/>
        <v>#NAME?</v>
      </c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21.5" hidden="1" x14ac:dyDescent="0.9">
      <c r="A111" s="118" t="str">
        <f>'PLANTILLA V6'!A111</f>
        <v>Ba</v>
      </c>
      <c r="B111" s="118" t="str">
        <f>'PLANTILLA V6'!B111</f>
        <v>Batería recargable (AAA)</v>
      </c>
      <c r="C111" s="119">
        <f>'PLANTILLA V6'!C111</f>
        <v>1</v>
      </c>
      <c r="D111" s="111" t="str">
        <f>'PLANTILLA V6'!D111</f>
        <v>pza</v>
      </c>
      <c r="E111" s="119">
        <v>0</v>
      </c>
      <c r="F111" s="111" t="b">
        <v>0</v>
      </c>
      <c r="G111" s="111" t="b">
        <v>0</v>
      </c>
      <c r="H111" s="111" t="b">
        <v>1</v>
      </c>
      <c r="I111" s="111" t="b">
        <v>0</v>
      </c>
      <c r="J111" s="114" t="e">
        <f t="shared" ca="1" si="0"/>
        <v>#NAME?</v>
      </c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21.5" hidden="1" x14ac:dyDescent="0.9">
      <c r="A112" s="118" t="str">
        <f>'PLANTILLA V6'!A112</f>
        <v>Ba</v>
      </c>
      <c r="B112" s="118" t="str">
        <f>'PLANTILLA V6'!B112</f>
        <v>Batería recargable 9V (recomendable marca Volteck)</v>
      </c>
      <c r="C112" s="119">
        <f>'PLANTILLA V6'!C112</f>
        <v>1</v>
      </c>
      <c r="D112" s="111" t="str">
        <f>'PLANTILLA V6'!D112</f>
        <v>pza</v>
      </c>
      <c r="E112" s="119">
        <v>0</v>
      </c>
      <c r="F112" s="111" t="b">
        <v>0</v>
      </c>
      <c r="G112" s="111" t="b">
        <v>0</v>
      </c>
      <c r="H112" s="111" t="b">
        <v>1</v>
      </c>
      <c r="I112" s="111" t="b">
        <v>0</v>
      </c>
      <c r="J112" s="114" t="e">
        <f t="shared" ca="1" si="0"/>
        <v>#NAME?</v>
      </c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21.5" hidden="1" x14ac:dyDescent="0.9">
      <c r="A113" s="118" t="str">
        <f>'PLANTILLA V6'!A113</f>
        <v>Ba</v>
      </c>
      <c r="B113" s="118" t="str">
        <f>'PLANTILLA V6'!B113</f>
        <v>Baterías alcalinas AAA de 1.5 V (no recargable) para microbit</v>
      </c>
      <c r="C113" s="119">
        <f>'PLANTILLA V6'!C113</f>
        <v>1</v>
      </c>
      <c r="D113" s="111" t="str">
        <f>'PLANTILLA V6'!D113</f>
        <v>pza</v>
      </c>
      <c r="E113" s="119">
        <v>0</v>
      </c>
      <c r="F113" s="111" t="b">
        <v>0</v>
      </c>
      <c r="G113" s="111" t="b">
        <v>0</v>
      </c>
      <c r="H113" s="111" t="b">
        <v>1</v>
      </c>
      <c r="I113" s="111" t="b">
        <v>0</v>
      </c>
      <c r="J113" s="114" t="e">
        <f t="shared" ca="1" si="0"/>
        <v>#NAME?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21.5" hidden="1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1" t="str">
        <f>'PLANTILLA V6'!D114</f>
        <v>pza</v>
      </c>
      <c r="E114" s="119">
        <v>0</v>
      </c>
      <c r="F114" s="111" t="b">
        <v>0</v>
      </c>
      <c r="G114" s="111" t="b">
        <v>0</v>
      </c>
      <c r="H114" s="111" t="b">
        <v>1</v>
      </c>
      <c r="I114" s="111" t="b">
        <v>0</v>
      </c>
      <c r="J114" s="114" t="e">
        <f t="shared" ca="1" si="0"/>
        <v>#NAME?</v>
      </c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21.5" hidden="1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1" t="str">
        <f>'PLANTILLA V6'!D115</f>
        <v>pza</v>
      </c>
      <c r="E115" s="119">
        <v>0</v>
      </c>
      <c r="F115" s="111" t="b">
        <v>0</v>
      </c>
      <c r="G115" s="111" t="b">
        <v>0</v>
      </c>
      <c r="H115" s="111" t="b">
        <v>0</v>
      </c>
      <c r="I115" s="111" t="b">
        <v>1</v>
      </c>
      <c r="J115" s="114" t="e">
        <f t="shared" ca="1" si="0"/>
        <v>#NAME?</v>
      </c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21.5" hidden="1" x14ac:dyDescent="0.9">
      <c r="A116" s="118" t="str">
        <f>'PLANTILLA V6'!A116</f>
        <v>Ba</v>
      </c>
      <c r="B116" s="118" t="str">
        <f>'PLANTILLA V6'!B116</f>
        <v>Portapilas "AA" en serie</v>
      </c>
      <c r="C116" s="119">
        <f>'PLANTILLA V6'!C116</f>
        <v>1</v>
      </c>
      <c r="D116" s="111" t="str">
        <f>'PLANTILLA V6'!D116</f>
        <v>pza</v>
      </c>
      <c r="E116" s="119">
        <v>0</v>
      </c>
      <c r="F116" s="111" t="b">
        <v>0</v>
      </c>
      <c r="G116" s="111" t="b">
        <v>0</v>
      </c>
      <c r="H116" s="111" t="b">
        <v>1</v>
      </c>
      <c r="I116" s="111" t="b">
        <v>0</v>
      </c>
      <c r="J116" s="114" t="e">
        <f t="shared" ca="1" si="0"/>
        <v>#NAME?</v>
      </c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21.5" hidden="1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1" t="str">
        <f>'PLANTILLA V6'!D117</f>
        <v>pza</v>
      </c>
      <c r="E117" s="119">
        <v>0</v>
      </c>
      <c r="F117" s="111" t="b">
        <v>0</v>
      </c>
      <c r="G117" s="111" t="b">
        <v>0</v>
      </c>
      <c r="H117" s="111" t="b">
        <v>1</v>
      </c>
      <c r="I117" s="111" t="b">
        <v>0</v>
      </c>
      <c r="J117" s="114" t="e">
        <f t="shared" ca="1" si="0"/>
        <v>#NAME?</v>
      </c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21.5" hidden="1" x14ac:dyDescent="0.9">
      <c r="A118" s="118" t="str">
        <f>'PLANTILLA V6'!A118</f>
        <v>Ba</v>
      </c>
      <c r="B118" s="118" t="str">
        <f>'PLANTILLA V6'!B118</f>
        <v>Pila CR2032 tipo moneda</v>
      </c>
      <c r="C118" s="119">
        <f>'PLANTILLA V6'!C118</f>
        <v>1</v>
      </c>
      <c r="D118" s="111" t="str">
        <f>'PLANTILLA V6'!D118</f>
        <v>pza</v>
      </c>
      <c r="E118" s="119">
        <v>0</v>
      </c>
      <c r="F118" s="111" t="b">
        <v>0</v>
      </c>
      <c r="G118" s="111" t="b">
        <v>0</v>
      </c>
      <c r="H118" s="111" t="b">
        <v>1</v>
      </c>
      <c r="I118" s="111" t="b">
        <v>0</v>
      </c>
      <c r="J118" s="114" t="e">
        <f t="shared" ca="1" si="0"/>
        <v>#NAME?</v>
      </c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21.5" hidden="1" x14ac:dyDescent="0.9">
      <c r="A119" s="26">
        <f>'PLANTILLA V6'!A119</f>
        <v>0</v>
      </c>
      <c r="B119" s="26">
        <f>'PLANTILLA V6'!B119</f>
        <v>0</v>
      </c>
      <c r="C119" s="119">
        <f>'PLANTILLA V6'!C119</f>
        <v>0</v>
      </c>
      <c r="D119" s="111">
        <f>'PLANTILLA V6'!D119</f>
        <v>0</v>
      </c>
      <c r="E119" s="119">
        <v>0</v>
      </c>
      <c r="F119" s="111" t="b">
        <v>0</v>
      </c>
      <c r="G119" s="111" t="b">
        <v>0</v>
      </c>
      <c r="H119" s="111" t="b">
        <v>0</v>
      </c>
      <c r="I119" s="111" t="b">
        <v>0</v>
      </c>
      <c r="J119" s="114" t="e">
        <f t="shared" ca="1" si="0"/>
        <v>#NAME?</v>
      </c>
    </row>
    <row r="120" spans="1:26" ht="21.5" hidden="1" x14ac:dyDescent="0.9">
      <c r="A120" s="26">
        <f>'PLANTILLA V6'!A120</f>
        <v>0</v>
      </c>
      <c r="B120" s="26">
        <f>'PLANTILLA V6'!B120</f>
        <v>0</v>
      </c>
      <c r="C120" s="119">
        <f>'PLANTILLA V6'!C120</f>
        <v>0</v>
      </c>
      <c r="D120" s="111">
        <f>'PLANTILLA V6'!D120</f>
        <v>0</v>
      </c>
      <c r="E120" s="119">
        <v>0</v>
      </c>
      <c r="F120" s="111" t="b">
        <v>0</v>
      </c>
      <c r="G120" s="111" t="b">
        <v>0</v>
      </c>
      <c r="H120" s="111" t="b">
        <v>0</v>
      </c>
      <c r="I120" s="111" t="b">
        <v>0</v>
      </c>
      <c r="J120" s="114" t="e">
        <f t="shared" ca="1" si="0"/>
        <v>#NAME?</v>
      </c>
    </row>
    <row r="121" spans="1:26" ht="21.5" hidden="1" x14ac:dyDescent="0.9">
      <c r="A121" s="26">
        <f>'PLANTILLA V6'!A121</f>
        <v>0</v>
      </c>
      <c r="B121" s="26">
        <f>'PLANTILLA V6'!B121</f>
        <v>0</v>
      </c>
      <c r="C121" s="119">
        <f>'PLANTILLA V6'!C121</f>
        <v>0</v>
      </c>
      <c r="D121" s="111">
        <f>'PLANTILLA V6'!D121</f>
        <v>0</v>
      </c>
      <c r="E121" s="119">
        <v>0</v>
      </c>
      <c r="F121" s="111" t="b">
        <v>0</v>
      </c>
      <c r="G121" s="111" t="b">
        <v>0</v>
      </c>
      <c r="H121" s="111" t="b">
        <v>0</v>
      </c>
      <c r="I121" s="111" t="b">
        <v>0</v>
      </c>
      <c r="J121" s="114" t="e">
        <f t="shared" ca="1" si="0"/>
        <v>#NAME?</v>
      </c>
    </row>
    <row r="122" spans="1:26" ht="21.5" hidden="1" x14ac:dyDescent="0.9">
      <c r="A122" s="26">
        <f>'PLANTILLA V6'!A122</f>
        <v>0</v>
      </c>
      <c r="B122" s="26">
        <f>'PLANTILLA V6'!B122</f>
        <v>0</v>
      </c>
      <c r="C122" s="119">
        <f>'PLANTILLA V6'!C122</f>
        <v>0</v>
      </c>
      <c r="D122" s="111">
        <f>'PLANTILLA V6'!D122</f>
        <v>0</v>
      </c>
      <c r="E122" s="119">
        <v>0</v>
      </c>
      <c r="F122" s="111" t="b">
        <v>0</v>
      </c>
      <c r="G122" s="111" t="b">
        <v>0</v>
      </c>
      <c r="H122" s="111" t="b">
        <v>0</v>
      </c>
      <c r="I122" s="111" t="b">
        <v>0</v>
      </c>
      <c r="J122" s="114" t="e">
        <f t="shared" ca="1" si="0"/>
        <v>#NAME?</v>
      </c>
    </row>
    <row r="123" spans="1:26" ht="21.5" hidden="1" x14ac:dyDescent="0.9">
      <c r="A123" s="26">
        <f>'PLANTILLA V6'!A123</f>
        <v>0</v>
      </c>
      <c r="B123" s="26">
        <f>'PLANTILLA V6'!B123</f>
        <v>0</v>
      </c>
      <c r="C123" s="119">
        <f>'PLANTILLA V6'!C123</f>
        <v>0</v>
      </c>
      <c r="D123" s="111">
        <f>'PLANTILLA V6'!D123</f>
        <v>0</v>
      </c>
      <c r="E123" s="119">
        <v>0</v>
      </c>
      <c r="F123" s="111" t="b">
        <v>0</v>
      </c>
      <c r="G123" s="111" t="b">
        <v>0</v>
      </c>
      <c r="H123" s="111" t="b">
        <v>0</v>
      </c>
      <c r="I123" s="111" t="b">
        <v>0</v>
      </c>
      <c r="J123" s="114" t="e">
        <f t="shared" ca="1" si="0"/>
        <v>#NAME?</v>
      </c>
    </row>
    <row r="124" spans="1:26" ht="21.5" hidden="1" x14ac:dyDescent="0.9">
      <c r="A124" s="26">
        <f>'PLANTILLA V6'!A124</f>
        <v>0</v>
      </c>
      <c r="B124" s="26">
        <f>'PLANTILLA V6'!B124</f>
        <v>0</v>
      </c>
      <c r="C124" s="119">
        <f>'PLANTILLA V6'!C124</f>
        <v>0</v>
      </c>
      <c r="D124" s="111">
        <f>'PLANTILLA V6'!D124</f>
        <v>0</v>
      </c>
      <c r="E124" s="119">
        <v>0</v>
      </c>
      <c r="F124" s="111" t="b">
        <v>0</v>
      </c>
      <c r="G124" s="111" t="b">
        <v>0</v>
      </c>
      <c r="H124" s="111" t="b">
        <v>0</v>
      </c>
      <c r="I124" s="111" t="b">
        <v>0</v>
      </c>
      <c r="J124" s="114" t="e">
        <f t="shared" ca="1" si="0"/>
        <v>#NAME?</v>
      </c>
    </row>
    <row r="125" spans="1:26" ht="21.5" hidden="1" x14ac:dyDescent="0.9">
      <c r="A125" s="26">
        <f>'PLANTILLA V6'!A125</f>
        <v>0</v>
      </c>
      <c r="B125" s="26">
        <f>'PLANTILLA V6'!B125</f>
        <v>0</v>
      </c>
      <c r="C125" s="119">
        <f>'PLANTILLA V6'!C125</f>
        <v>0</v>
      </c>
      <c r="D125" s="111">
        <f>'PLANTILLA V6'!D125</f>
        <v>0</v>
      </c>
      <c r="E125" s="119">
        <v>0</v>
      </c>
      <c r="F125" s="111" t="b">
        <v>0</v>
      </c>
      <c r="G125" s="111" t="b">
        <v>0</v>
      </c>
      <c r="H125" s="111" t="b">
        <v>0</v>
      </c>
      <c r="I125" s="111" t="b">
        <v>0</v>
      </c>
      <c r="J125" s="114" t="e">
        <f t="shared" ca="1" si="0"/>
        <v>#NAME?</v>
      </c>
    </row>
    <row r="126" spans="1:26" ht="21.5" hidden="1" x14ac:dyDescent="0.9">
      <c r="A126" s="26">
        <f>'PLANTILLA V6'!A126</f>
        <v>0</v>
      </c>
      <c r="B126" s="26">
        <f>'PLANTILLA V6'!B126</f>
        <v>0</v>
      </c>
      <c r="C126" s="119">
        <f>'PLANTILLA V6'!C126</f>
        <v>0</v>
      </c>
      <c r="D126" s="111">
        <f>'PLANTILLA V6'!D126</f>
        <v>0</v>
      </c>
      <c r="E126" s="119">
        <v>0</v>
      </c>
      <c r="F126" s="111" t="b">
        <v>0</v>
      </c>
      <c r="G126" s="111" t="b">
        <v>0</v>
      </c>
      <c r="H126" s="111" t="b">
        <v>0</v>
      </c>
      <c r="I126" s="111" t="b">
        <v>0</v>
      </c>
      <c r="J126" s="114" t="e">
        <f t="shared" ca="1" si="0"/>
        <v>#NAME?</v>
      </c>
    </row>
    <row r="127" spans="1:26" ht="21.5" hidden="1" x14ac:dyDescent="0.9">
      <c r="A127" s="26">
        <f>'PLANTILLA V6'!A127</f>
        <v>0</v>
      </c>
      <c r="B127" s="26">
        <f>'PLANTILLA V6'!B127</f>
        <v>0</v>
      </c>
      <c r="C127" s="119">
        <f>'PLANTILLA V6'!C127</f>
        <v>0</v>
      </c>
      <c r="D127" s="111">
        <f>'PLANTILLA V6'!D127</f>
        <v>0</v>
      </c>
      <c r="E127" s="119">
        <v>0</v>
      </c>
      <c r="F127" s="111" t="b">
        <v>0</v>
      </c>
      <c r="G127" s="111" t="b">
        <v>0</v>
      </c>
      <c r="H127" s="111" t="b">
        <v>0</v>
      </c>
      <c r="I127" s="111" t="b">
        <v>0</v>
      </c>
      <c r="J127" s="114" t="e">
        <f t="shared" ca="1" si="0"/>
        <v>#NAME?</v>
      </c>
    </row>
    <row r="128" spans="1:26" ht="21.5" hidden="1" x14ac:dyDescent="0.9">
      <c r="A128" s="26">
        <f>'PLANTILLA V6'!A128</f>
        <v>0</v>
      </c>
      <c r="B128" s="26">
        <f>'PLANTILLA V6'!B128</f>
        <v>0</v>
      </c>
      <c r="C128" s="119">
        <f>'PLANTILLA V6'!C128</f>
        <v>0</v>
      </c>
      <c r="D128" s="111">
        <f>'PLANTILLA V6'!D128</f>
        <v>0</v>
      </c>
      <c r="E128" s="119">
        <v>0</v>
      </c>
      <c r="F128" s="111" t="b">
        <v>0</v>
      </c>
      <c r="G128" s="111" t="b">
        <v>0</v>
      </c>
      <c r="H128" s="111" t="b">
        <v>0</v>
      </c>
      <c r="I128" s="111" t="b">
        <v>0</v>
      </c>
      <c r="J128" s="114" t="e">
        <f t="shared" ca="1" si="0"/>
        <v>#NAME?</v>
      </c>
    </row>
    <row r="129" spans="1:26" ht="21.5" hidden="1" x14ac:dyDescent="0.9">
      <c r="A129" s="26">
        <f>'PLANTILLA V6'!A129</f>
        <v>0</v>
      </c>
      <c r="B129" s="26">
        <f>'PLANTILLA V6'!B129</f>
        <v>0</v>
      </c>
      <c r="C129" s="119">
        <f>'PLANTILLA V6'!C129</f>
        <v>0</v>
      </c>
      <c r="D129" s="111">
        <f>'PLANTILLA V6'!D129</f>
        <v>0</v>
      </c>
      <c r="E129" s="119">
        <v>0</v>
      </c>
      <c r="F129" s="111" t="b">
        <v>0</v>
      </c>
      <c r="G129" s="111" t="b">
        <v>0</v>
      </c>
      <c r="H129" s="111" t="b">
        <v>0</v>
      </c>
      <c r="I129" s="111" t="b">
        <v>0</v>
      </c>
      <c r="J129" s="114" t="e">
        <f t="shared" ca="1" si="0"/>
        <v>#NAME?</v>
      </c>
    </row>
    <row r="130" spans="1:26" ht="21.5" hidden="1" x14ac:dyDescent="0.9">
      <c r="A130" s="26">
        <f>'PLANTILLA V6'!A130</f>
        <v>0</v>
      </c>
      <c r="B130" s="26">
        <f>'PLANTILLA V6'!B130</f>
        <v>0</v>
      </c>
      <c r="C130" s="119">
        <f>'PLANTILLA V6'!C130</f>
        <v>0</v>
      </c>
      <c r="D130" s="111">
        <f>'PLANTILLA V6'!D130</f>
        <v>0</v>
      </c>
      <c r="E130" s="119">
        <v>0</v>
      </c>
      <c r="F130" s="111" t="b">
        <v>0</v>
      </c>
      <c r="G130" s="111" t="b">
        <v>0</v>
      </c>
      <c r="H130" s="111" t="b">
        <v>0</v>
      </c>
      <c r="I130" s="111" t="b">
        <v>0</v>
      </c>
      <c r="J130" s="114" t="e">
        <f t="shared" ca="1" si="0"/>
        <v>#NAME?</v>
      </c>
    </row>
    <row r="131" spans="1:26" ht="21.5" hidden="1" x14ac:dyDescent="0.9">
      <c r="A131" s="26">
        <f>'PLANTILLA V6'!A131</f>
        <v>0</v>
      </c>
      <c r="B131" s="26">
        <f>'PLANTILLA V6'!B131</f>
        <v>0</v>
      </c>
      <c r="C131" s="119">
        <f>'PLANTILLA V6'!C131</f>
        <v>0</v>
      </c>
      <c r="D131" s="111">
        <f>'PLANTILLA V6'!D131</f>
        <v>0</v>
      </c>
      <c r="E131" s="119">
        <v>0</v>
      </c>
      <c r="F131" s="111" t="b">
        <v>0</v>
      </c>
      <c r="G131" s="111" t="b">
        <v>0</v>
      </c>
      <c r="H131" s="111" t="b">
        <v>0</v>
      </c>
      <c r="I131" s="111" t="b">
        <v>0</v>
      </c>
      <c r="J131" s="114" t="e">
        <f t="shared" ca="1" si="0"/>
        <v>#NAME?</v>
      </c>
    </row>
    <row r="132" spans="1:26" ht="21.5" hidden="1" x14ac:dyDescent="0.9">
      <c r="A132" s="26">
        <f>'PLANTILLA V6'!A132</f>
        <v>0</v>
      </c>
      <c r="B132" s="26">
        <f>'PLANTILLA V6'!B132</f>
        <v>0</v>
      </c>
      <c r="C132" s="119">
        <f>'PLANTILLA V6'!C132</f>
        <v>0</v>
      </c>
      <c r="D132" s="111">
        <f>'PLANTILLA V6'!D132</f>
        <v>0</v>
      </c>
      <c r="E132" s="119">
        <v>0</v>
      </c>
      <c r="F132" s="111" t="b">
        <v>0</v>
      </c>
      <c r="G132" s="111" t="b">
        <v>0</v>
      </c>
      <c r="H132" s="111" t="b">
        <v>0</v>
      </c>
      <c r="I132" s="111" t="b">
        <v>0</v>
      </c>
      <c r="J132" s="114" t="e">
        <f t="shared" ca="1" si="0"/>
        <v>#NAME?</v>
      </c>
    </row>
    <row r="133" spans="1:26" ht="21.5" hidden="1" x14ac:dyDescent="0.9">
      <c r="A133" s="26">
        <f>'PLANTILLA V6'!A133</f>
        <v>0</v>
      </c>
      <c r="B133" s="26">
        <f>'PLANTILLA V6'!B133</f>
        <v>0</v>
      </c>
      <c r="C133" s="119">
        <f>'PLANTILLA V6'!C133</f>
        <v>0</v>
      </c>
      <c r="D133" s="111">
        <f>'PLANTILLA V6'!D133</f>
        <v>0</v>
      </c>
      <c r="E133" s="119">
        <v>0</v>
      </c>
      <c r="F133" s="111" t="b">
        <v>0</v>
      </c>
      <c r="G133" s="111" t="b">
        <v>0</v>
      </c>
      <c r="H133" s="111" t="b">
        <v>0</v>
      </c>
      <c r="I133" s="111" t="b">
        <v>0</v>
      </c>
      <c r="J133" s="114" t="e">
        <f t="shared" ca="1" si="0"/>
        <v>#NAME?</v>
      </c>
    </row>
    <row r="134" spans="1:26" ht="21.5" hidden="1" x14ac:dyDescent="0.9">
      <c r="A134" s="26">
        <f>'PLANTILLA V6'!A134</f>
        <v>0</v>
      </c>
      <c r="B134" s="26">
        <f>'PLANTILLA V6'!B134</f>
        <v>0</v>
      </c>
      <c r="C134" s="119">
        <f>'PLANTILLA V6'!C134</f>
        <v>0</v>
      </c>
      <c r="D134" s="111">
        <f>'PLANTILLA V6'!D134</f>
        <v>0</v>
      </c>
      <c r="E134" s="119">
        <v>0</v>
      </c>
      <c r="F134" s="111" t="b">
        <v>0</v>
      </c>
      <c r="G134" s="111" t="b">
        <v>0</v>
      </c>
      <c r="H134" s="111" t="b">
        <v>0</v>
      </c>
      <c r="I134" s="111" t="b">
        <v>0</v>
      </c>
      <c r="J134" s="114" t="e">
        <f t="shared" ca="1" si="0"/>
        <v>#NAME?</v>
      </c>
    </row>
    <row r="135" spans="1:26" ht="21.5" hidden="1" x14ac:dyDescent="0.9">
      <c r="A135" s="26">
        <f>'PLANTILLA V6'!A135</f>
        <v>0</v>
      </c>
      <c r="B135" s="26">
        <f>'PLANTILLA V6'!B135</f>
        <v>0</v>
      </c>
      <c r="C135" s="119">
        <f>'PLANTILLA V6'!C135</f>
        <v>0</v>
      </c>
      <c r="D135" s="111">
        <f>'PLANTILLA V6'!D135</f>
        <v>0</v>
      </c>
      <c r="E135" s="119">
        <v>0</v>
      </c>
      <c r="F135" s="111" t="b">
        <v>0</v>
      </c>
      <c r="G135" s="111" t="b">
        <v>0</v>
      </c>
      <c r="H135" s="111" t="b">
        <v>0</v>
      </c>
      <c r="I135" s="111" t="b">
        <v>0</v>
      </c>
      <c r="J135" s="114" t="e">
        <f t="shared" ca="1" si="0"/>
        <v>#NAME?</v>
      </c>
    </row>
    <row r="136" spans="1:26" ht="21.5" hidden="1" x14ac:dyDescent="0.9">
      <c r="A136" s="26">
        <f>'PLANTILLA V6'!A136</f>
        <v>0</v>
      </c>
      <c r="B136" s="26">
        <f>'PLANTILLA V6'!B136</f>
        <v>0</v>
      </c>
      <c r="C136" s="119">
        <f>'PLANTILLA V6'!C136</f>
        <v>0</v>
      </c>
      <c r="D136" s="111">
        <f>'PLANTILLA V6'!D136</f>
        <v>0</v>
      </c>
      <c r="E136" s="119">
        <v>0</v>
      </c>
      <c r="F136" s="111" t="b">
        <v>0</v>
      </c>
      <c r="G136" s="111" t="b">
        <v>0</v>
      </c>
      <c r="H136" s="111" t="b">
        <v>0</v>
      </c>
      <c r="I136" s="111" t="b">
        <v>0</v>
      </c>
      <c r="J136" s="114" t="e">
        <f t="shared" ca="1" si="0"/>
        <v>#NAME?</v>
      </c>
    </row>
    <row r="137" spans="1:26" ht="21.5" hidden="1" x14ac:dyDescent="0.9">
      <c r="A137" s="26">
        <f>'PLANTILLA V6'!A137</f>
        <v>0</v>
      </c>
      <c r="B137" s="26">
        <f>'PLANTILLA V6'!B137</f>
        <v>0</v>
      </c>
      <c r="C137" s="119">
        <f>'PLANTILLA V6'!C137</f>
        <v>0</v>
      </c>
      <c r="D137" s="111">
        <f>'PLANTILLA V6'!D137</f>
        <v>0</v>
      </c>
      <c r="E137" s="119">
        <v>0</v>
      </c>
      <c r="F137" s="111" t="b">
        <v>0</v>
      </c>
      <c r="G137" s="111" t="b">
        <v>0</v>
      </c>
      <c r="H137" s="111" t="b">
        <v>0</v>
      </c>
      <c r="I137" s="111" t="b">
        <v>0</v>
      </c>
      <c r="J137" s="114" t="e">
        <f t="shared" ca="1" si="0"/>
        <v>#NAME?</v>
      </c>
    </row>
    <row r="138" spans="1:26" ht="21.5" hidden="1" x14ac:dyDescent="0.9">
      <c r="A138" s="26">
        <f>'PLANTILLA V6'!A138</f>
        <v>0</v>
      </c>
      <c r="B138" s="26">
        <f>'PLANTILLA V6'!B138</f>
        <v>0</v>
      </c>
      <c r="C138" s="119">
        <f>'PLANTILLA V6'!C138</f>
        <v>0</v>
      </c>
      <c r="D138" s="111">
        <f>'PLANTILLA V6'!D138</f>
        <v>0</v>
      </c>
      <c r="E138" s="119">
        <v>0</v>
      </c>
      <c r="F138" s="111" t="b">
        <v>0</v>
      </c>
      <c r="G138" s="111" t="b">
        <v>0</v>
      </c>
      <c r="H138" s="111" t="b">
        <v>0</v>
      </c>
      <c r="I138" s="111" t="b">
        <v>0</v>
      </c>
      <c r="J138" s="114" t="e">
        <f t="shared" ca="1" si="0"/>
        <v>#NAME?</v>
      </c>
    </row>
    <row r="139" spans="1:26" ht="21.5" x14ac:dyDescent="0.9">
      <c r="A139" s="174" t="str">
        <f>'PLANTILLA V6'!A139</f>
        <v>Seguridad y Orden</v>
      </c>
      <c r="B139" s="157"/>
      <c r="C139" s="119"/>
      <c r="D139" s="111"/>
      <c r="E139" s="119"/>
      <c r="F139" s="117"/>
      <c r="G139" s="117"/>
      <c r="H139" s="117"/>
      <c r="I139" s="117"/>
      <c r="J139" s="114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21.5" hidden="1" x14ac:dyDescent="0.9">
      <c r="A140" s="118" t="str">
        <f>'PLANTILLA V6'!A140</f>
        <v>So</v>
      </c>
      <c r="B140" s="118" t="str">
        <f>'PLANTILLA V6'!B140</f>
        <v>Cubrebocas industrial N95 o similar</v>
      </c>
      <c r="C140" s="119">
        <f>'PLANTILLA V6'!C140</f>
        <v>1</v>
      </c>
      <c r="D140" s="111" t="str">
        <f>'PLANTILLA V6'!D140</f>
        <v>pza</v>
      </c>
      <c r="E140" s="119">
        <v>0</v>
      </c>
      <c r="F140" s="111" t="b">
        <v>1</v>
      </c>
      <c r="G140" s="111" t="b">
        <v>0</v>
      </c>
      <c r="H140" s="111" t="b">
        <v>0</v>
      </c>
      <c r="I140" s="111" t="b">
        <v>0</v>
      </c>
      <c r="J140" s="114" t="e">
        <f t="shared" ca="1" si="0"/>
        <v>#NAME?</v>
      </c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21.5" hidden="1" x14ac:dyDescent="0.9">
      <c r="A141" s="118" t="str">
        <f>'PLANTILLA V6'!A141</f>
        <v>So</v>
      </c>
      <c r="B141" s="118" t="str">
        <f>'PLANTILLA V6'!B141</f>
        <v>Lentes de seguridad</v>
      </c>
      <c r="C141" s="119">
        <f>'PLANTILLA V6'!C141</f>
        <v>1</v>
      </c>
      <c r="D141" s="111" t="str">
        <f>'PLANTILLA V6'!D141</f>
        <v>pza</v>
      </c>
      <c r="E141" s="119">
        <v>0</v>
      </c>
      <c r="F141" s="111" t="b">
        <v>0</v>
      </c>
      <c r="G141" s="111" t="b">
        <v>0</v>
      </c>
      <c r="H141" s="111" t="b">
        <v>1</v>
      </c>
      <c r="I141" s="111" t="b">
        <v>0</v>
      </c>
      <c r="J141" s="114" t="e">
        <f t="shared" ca="1" si="0"/>
        <v>#NAME?</v>
      </c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21.5" hidden="1" x14ac:dyDescent="0.9">
      <c r="A142" s="118" t="str">
        <f>'PLANTILLA V6'!A142</f>
        <v>So</v>
      </c>
      <c r="B142" s="118" t="str">
        <f>'PLANTILLA V6'!B142</f>
        <v>Guantes de seguridad</v>
      </c>
      <c r="C142" s="119">
        <f>'PLANTILLA V6'!C142</f>
        <v>1</v>
      </c>
      <c r="D142" s="111" t="str">
        <f>'PLANTILLA V6'!D142</f>
        <v>pza</v>
      </c>
      <c r="E142" s="119">
        <v>0</v>
      </c>
      <c r="F142" s="111" t="b">
        <v>0</v>
      </c>
      <c r="G142" s="111" t="b">
        <v>0</v>
      </c>
      <c r="H142" s="111" t="b">
        <v>1</v>
      </c>
      <c r="I142" s="111" t="b">
        <v>0</v>
      </c>
      <c r="J142" s="114" t="e">
        <f t="shared" ca="1" si="0"/>
        <v>#NAME?</v>
      </c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21.5" hidden="1" x14ac:dyDescent="0.9">
      <c r="A143" s="118" t="str">
        <f>'PLANTILLA V6'!A143</f>
        <v>So</v>
      </c>
      <c r="B143" s="118" t="str">
        <f>'PLANTILLA V6'!B143</f>
        <v>Botiquín de primeros auxilios (caja con algodón, alcohol, gasas, antiséptico, agua oxigenada, vendas)</v>
      </c>
      <c r="C143" s="119">
        <f>'PLANTILLA V6'!C143</f>
        <v>1</v>
      </c>
      <c r="D143" s="111" t="str">
        <f>'PLANTILLA V6'!D143</f>
        <v>pza</v>
      </c>
      <c r="E143" s="119">
        <v>0</v>
      </c>
      <c r="F143" s="111" t="b">
        <v>0</v>
      </c>
      <c r="G143" s="111" t="b">
        <v>0</v>
      </c>
      <c r="H143" s="111" t="b">
        <v>0</v>
      </c>
      <c r="I143" s="111" t="b">
        <v>1</v>
      </c>
      <c r="J143" s="114" t="e">
        <f t="shared" ca="1" si="0"/>
        <v>#NAME?</v>
      </c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21.5" hidden="1" x14ac:dyDescent="0.9">
      <c r="A144" s="118" t="str">
        <f>'PLANTILLA V6'!A144</f>
        <v>So</v>
      </c>
      <c r="B144" s="118" t="str">
        <f>'PLANTILLA V6'!B144</f>
        <v>Trapo de limpieza/franela</v>
      </c>
      <c r="C144" s="119">
        <f>'PLANTILLA V6'!C144</f>
        <v>1</v>
      </c>
      <c r="D144" s="111" t="str">
        <f>'PLANTILLA V6'!D144</f>
        <v>pza</v>
      </c>
      <c r="E144" s="119">
        <v>0</v>
      </c>
      <c r="F144" s="111" t="b">
        <v>0</v>
      </c>
      <c r="G144" s="111" t="b">
        <v>0</v>
      </c>
      <c r="H144" s="111" t="b">
        <v>1</v>
      </c>
      <c r="I144" s="111" t="b">
        <v>0</v>
      </c>
      <c r="J144" s="114" t="e">
        <f t="shared" ca="1" si="0"/>
        <v>#NAME?</v>
      </c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21.5" hidden="1" x14ac:dyDescent="0.9">
      <c r="A145" s="118">
        <f>'PLANTILLA V6'!A145</f>
        <v>0</v>
      </c>
      <c r="B145" s="111">
        <f>'PLANTILLA V6'!B145</f>
        <v>0</v>
      </c>
      <c r="C145" s="119">
        <f>'PLANTILLA V6'!C145</f>
        <v>1</v>
      </c>
      <c r="D145" s="111" t="str">
        <f>'PLANTILLA V6'!D145</f>
        <v>pza</v>
      </c>
      <c r="E145" s="119">
        <v>0</v>
      </c>
      <c r="F145" s="111" t="b">
        <v>0</v>
      </c>
      <c r="G145" s="111" t="b">
        <v>0</v>
      </c>
      <c r="H145" s="111" t="b">
        <v>0</v>
      </c>
      <c r="I145" s="111" t="b">
        <v>0</v>
      </c>
      <c r="J145" s="114" t="e">
        <f t="shared" ca="1" si="0"/>
        <v>#NAME?</v>
      </c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21.5" hidden="1" x14ac:dyDescent="0.9">
      <c r="A146" s="118">
        <f>'PLANTILLA V6'!A146</f>
        <v>0</v>
      </c>
      <c r="B146" s="111">
        <f>'PLANTILLA V6'!B146</f>
        <v>0</v>
      </c>
      <c r="C146" s="119">
        <f>'PLANTILLA V6'!C146</f>
        <v>1</v>
      </c>
      <c r="D146" s="111" t="str">
        <f>'PLANTILLA V6'!D146</f>
        <v>pza</v>
      </c>
      <c r="E146" s="119">
        <v>0</v>
      </c>
      <c r="F146" s="111" t="b">
        <v>0</v>
      </c>
      <c r="G146" s="111" t="b">
        <v>0</v>
      </c>
      <c r="H146" s="111" t="b">
        <v>0</v>
      </c>
      <c r="I146" s="111" t="b">
        <v>0</v>
      </c>
      <c r="J146" s="114" t="e">
        <f t="shared" ca="1" si="0"/>
        <v>#NAME?</v>
      </c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21.5" hidden="1" x14ac:dyDescent="0.9">
      <c r="A147" s="118">
        <f>'PLANTILLA V6'!A147</f>
        <v>0</v>
      </c>
      <c r="B147" s="111">
        <f>'PLANTILLA V6'!B147</f>
        <v>0</v>
      </c>
      <c r="C147" s="119">
        <f>'PLANTILLA V6'!C147</f>
        <v>1</v>
      </c>
      <c r="D147" s="111" t="str">
        <f>'PLANTILLA V6'!D147</f>
        <v>pza</v>
      </c>
      <c r="E147" s="119">
        <v>0</v>
      </c>
      <c r="F147" s="111" t="b">
        <v>0</v>
      </c>
      <c r="G147" s="111" t="b">
        <v>0</v>
      </c>
      <c r="H147" s="111" t="b">
        <v>0</v>
      </c>
      <c r="I147" s="111" t="b">
        <v>0</v>
      </c>
      <c r="J147" s="114" t="e">
        <f t="shared" ca="1" si="0"/>
        <v>#NAME?</v>
      </c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21.5" hidden="1" x14ac:dyDescent="0.9">
      <c r="A148" s="118">
        <f>'PLANTILLA V6'!A148</f>
        <v>0</v>
      </c>
      <c r="B148" s="111">
        <f>'PLANTILLA V6'!B148</f>
        <v>0</v>
      </c>
      <c r="C148" s="119">
        <f>'PLANTILLA V6'!C148</f>
        <v>1</v>
      </c>
      <c r="D148" s="111" t="str">
        <f>'PLANTILLA V6'!D148</f>
        <v>pza</v>
      </c>
      <c r="E148" s="119">
        <v>0</v>
      </c>
      <c r="F148" s="111" t="b">
        <v>0</v>
      </c>
      <c r="G148" s="111" t="b">
        <v>0</v>
      </c>
      <c r="H148" s="111" t="b">
        <v>0</v>
      </c>
      <c r="I148" s="111" t="b">
        <v>0</v>
      </c>
      <c r="J148" s="114" t="e">
        <f t="shared" ca="1" si="0"/>
        <v>#NAME?</v>
      </c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21.5" hidden="1" x14ac:dyDescent="0.9">
      <c r="A149" s="118">
        <f>'PLANTILLA V6'!A149</f>
        <v>0</v>
      </c>
      <c r="B149" s="111">
        <f>'PLANTILLA V6'!B149</f>
        <v>0</v>
      </c>
      <c r="C149" s="119">
        <f>'PLANTILLA V6'!C149</f>
        <v>1</v>
      </c>
      <c r="D149" s="111" t="str">
        <f>'PLANTILLA V6'!D149</f>
        <v>pza</v>
      </c>
      <c r="E149" s="119">
        <v>0</v>
      </c>
      <c r="F149" s="111" t="b">
        <v>0</v>
      </c>
      <c r="G149" s="111" t="b">
        <v>0</v>
      </c>
      <c r="H149" s="111" t="b">
        <v>0</v>
      </c>
      <c r="I149" s="111" t="b">
        <v>0</v>
      </c>
      <c r="J149" s="114" t="e">
        <f t="shared" ca="1" si="0"/>
        <v>#NAME?</v>
      </c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21.5" hidden="1" x14ac:dyDescent="0.9">
      <c r="A150" s="118">
        <f>'PLANTILLA V6'!A150</f>
        <v>0</v>
      </c>
      <c r="B150" s="111">
        <f>'PLANTILLA V6'!B150</f>
        <v>0</v>
      </c>
      <c r="C150" s="119">
        <f>'PLANTILLA V6'!C150</f>
        <v>1</v>
      </c>
      <c r="D150" s="111" t="str">
        <f>'PLANTILLA V6'!D150</f>
        <v>pza</v>
      </c>
      <c r="E150" s="119">
        <v>0</v>
      </c>
      <c r="F150" s="111" t="b">
        <v>0</v>
      </c>
      <c r="G150" s="111" t="b">
        <v>0</v>
      </c>
      <c r="H150" s="111" t="b">
        <v>0</v>
      </c>
      <c r="I150" s="111" t="b">
        <v>0</v>
      </c>
      <c r="J150" s="114" t="e">
        <f t="shared" ca="1" si="0"/>
        <v>#NAME?</v>
      </c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21.5" hidden="1" x14ac:dyDescent="0.9">
      <c r="A151" s="118">
        <f>'PLANTILLA V6'!A151</f>
        <v>0</v>
      </c>
      <c r="B151" s="111">
        <f>'PLANTILLA V6'!B151</f>
        <v>0</v>
      </c>
      <c r="C151" s="119">
        <f>'PLANTILLA V6'!C151</f>
        <v>1</v>
      </c>
      <c r="D151" s="111" t="str">
        <f>'PLANTILLA V6'!D151</f>
        <v>pza</v>
      </c>
      <c r="E151" s="119">
        <v>0</v>
      </c>
      <c r="F151" s="111" t="b">
        <v>0</v>
      </c>
      <c r="G151" s="111" t="b">
        <v>0</v>
      </c>
      <c r="H151" s="111" t="b">
        <v>0</v>
      </c>
      <c r="I151" s="111" t="b">
        <v>0</v>
      </c>
      <c r="J151" s="114" t="e">
        <f t="shared" ca="1" si="0"/>
        <v>#NAME?</v>
      </c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21.5" hidden="1" x14ac:dyDescent="0.9">
      <c r="A152" s="118">
        <f>'PLANTILLA V6'!A152</f>
        <v>0</v>
      </c>
      <c r="B152" s="111">
        <f>'PLANTILLA V6'!B152</f>
        <v>0</v>
      </c>
      <c r="C152" s="119">
        <f>'PLANTILLA V6'!C152</f>
        <v>1</v>
      </c>
      <c r="D152" s="111" t="str">
        <f>'PLANTILLA V6'!D152</f>
        <v>pza</v>
      </c>
      <c r="E152" s="119">
        <v>0</v>
      </c>
      <c r="F152" s="111" t="b">
        <v>0</v>
      </c>
      <c r="G152" s="111" t="b">
        <v>0</v>
      </c>
      <c r="H152" s="111" t="b">
        <v>0</v>
      </c>
      <c r="I152" s="111" t="b">
        <v>0</v>
      </c>
      <c r="J152" s="114" t="e">
        <f t="shared" ca="1" si="0"/>
        <v>#NAME?</v>
      </c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21.5" hidden="1" x14ac:dyDescent="0.9">
      <c r="A153" s="118">
        <f>'PLANTILLA V6'!A153</f>
        <v>0</v>
      </c>
      <c r="B153" s="111">
        <f>'PLANTILLA V6'!B153</f>
        <v>0</v>
      </c>
      <c r="C153" s="119">
        <f>'PLANTILLA V6'!C153</f>
        <v>1</v>
      </c>
      <c r="D153" s="111" t="str">
        <f>'PLANTILLA V6'!D153</f>
        <v>pza</v>
      </c>
      <c r="E153" s="119">
        <v>0</v>
      </c>
      <c r="F153" s="111" t="b">
        <v>0</v>
      </c>
      <c r="G153" s="111" t="b">
        <v>0</v>
      </c>
      <c r="H153" s="111" t="b">
        <v>0</v>
      </c>
      <c r="I153" s="111" t="b">
        <v>0</v>
      </c>
      <c r="J153" s="114" t="e">
        <f t="shared" ca="1" si="0"/>
        <v>#NAME?</v>
      </c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21.5" hidden="1" x14ac:dyDescent="0.9">
      <c r="A154" s="118">
        <f>'PLANTILLA V6'!A154</f>
        <v>0</v>
      </c>
      <c r="B154" s="111">
        <f>'PLANTILLA V6'!B154</f>
        <v>0</v>
      </c>
      <c r="C154" s="119">
        <f>'PLANTILLA V6'!C154</f>
        <v>1</v>
      </c>
      <c r="D154" s="111" t="str">
        <f>'PLANTILLA V6'!D154</f>
        <v>pza</v>
      </c>
      <c r="E154" s="119">
        <v>0</v>
      </c>
      <c r="F154" s="111" t="b">
        <v>0</v>
      </c>
      <c r="G154" s="111" t="b">
        <v>0</v>
      </c>
      <c r="H154" s="111" t="b">
        <v>0</v>
      </c>
      <c r="I154" s="111" t="b">
        <v>0</v>
      </c>
      <c r="J154" s="114" t="e">
        <f t="shared" ca="1" si="0"/>
        <v>#NAME?</v>
      </c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21.5" hidden="1" x14ac:dyDescent="0.9">
      <c r="A155" s="118">
        <f>'PLANTILLA V6'!A155</f>
        <v>0</v>
      </c>
      <c r="B155" s="111">
        <f>'PLANTILLA V6'!B155</f>
        <v>0</v>
      </c>
      <c r="C155" s="119">
        <f>'PLANTILLA V6'!C155</f>
        <v>1</v>
      </c>
      <c r="D155" s="111" t="str">
        <f>'PLANTILLA V6'!D155</f>
        <v>pza</v>
      </c>
      <c r="E155" s="119">
        <v>0</v>
      </c>
      <c r="F155" s="111" t="b">
        <v>0</v>
      </c>
      <c r="G155" s="111" t="b">
        <v>0</v>
      </c>
      <c r="H155" s="111" t="b">
        <v>0</v>
      </c>
      <c r="I155" s="111" t="b">
        <v>0</v>
      </c>
      <c r="J155" s="114" t="e">
        <f t="shared" ca="1" si="0"/>
        <v>#NAME?</v>
      </c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21.5" hidden="1" x14ac:dyDescent="0.9">
      <c r="A156" s="118">
        <f>'PLANTILLA V6'!A156</f>
        <v>0</v>
      </c>
      <c r="B156" s="111">
        <f>'PLANTILLA V6'!B156</f>
        <v>0</v>
      </c>
      <c r="C156" s="119">
        <f>'PLANTILLA V6'!C156</f>
        <v>1</v>
      </c>
      <c r="D156" s="111" t="str">
        <f>'PLANTILLA V6'!D156</f>
        <v>pza</v>
      </c>
      <c r="E156" s="119">
        <v>0</v>
      </c>
      <c r="F156" s="111" t="b">
        <v>0</v>
      </c>
      <c r="G156" s="111" t="b">
        <v>0</v>
      </c>
      <c r="H156" s="111" t="b">
        <v>0</v>
      </c>
      <c r="I156" s="111" t="b">
        <v>0</v>
      </c>
      <c r="J156" s="114" t="e">
        <f t="shared" ca="1" si="0"/>
        <v>#NAME?</v>
      </c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21.5" hidden="1" x14ac:dyDescent="0.9">
      <c r="A157" s="118">
        <f>'PLANTILLA V6'!A157</f>
        <v>0</v>
      </c>
      <c r="B157" s="111">
        <f>'PLANTILLA V6'!B157</f>
        <v>0</v>
      </c>
      <c r="C157" s="119">
        <f>'PLANTILLA V6'!C157</f>
        <v>1</v>
      </c>
      <c r="D157" s="111" t="str">
        <f>'PLANTILLA V6'!D157</f>
        <v>pza</v>
      </c>
      <c r="E157" s="119">
        <v>0</v>
      </c>
      <c r="F157" s="111" t="b">
        <v>0</v>
      </c>
      <c r="G157" s="111" t="b">
        <v>0</v>
      </c>
      <c r="H157" s="111" t="b">
        <v>0</v>
      </c>
      <c r="I157" s="111" t="b">
        <v>0</v>
      </c>
      <c r="J157" s="114" t="e">
        <f t="shared" ca="1" si="0"/>
        <v>#NAME?</v>
      </c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21.5" hidden="1" x14ac:dyDescent="0.9">
      <c r="A158" s="118">
        <f>'PLANTILLA V6'!A158</f>
        <v>0</v>
      </c>
      <c r="B158" s="111">
        <f>'PLANTILLA V6'!B158</f>
        <v>0</v>
      </c>
      <c r="C158" s="119">
        <f>'PLANTILLA V6'!C158</f>
        <v>1</v>
      </c>
      <c r="D158" s="111" t="str">
        <f>'PLANTILLA V6'!D158</f>
        <v>pza</v>
      </c>
      <c r="E158" s="119">
        <v>0</v>
      </c>
      <c r="F158" s="111" t="b">
        <v>0</v>
      </c>
      <c r="G158" s="111" t="b">
        <v>0</v>
      </c>
      <c r="H158" s="111" t="b">
        <v>0</v>
      </c>
      <c r="I158" s="111" t="b">
        <v>0</v>
      </c>
      <c r="J158" s="114" t="e">
        <f t="shared" ca="1" si="0"/>
        <v>#NAME?</v>
      </c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21.5" hidden="1" x14ac:dyDescent="0.9">
      <c r="A159" s="118">
        <f>'PLANTILLA V6'!A159</f>
        <v>0</v>
      </c>
      <c r="B159" s="111">
        <f>'PLANTILLA V6'!B159</f>
        <v>0</v>
      </c>
      <c r="C159" s="119">
        <f>'PLANTILLA V6'!C159</f>
        <v>1</v>
      </c>
      <c r="D159" s="111" t="str">
        <f>'PLANTILLA V6'!D159</f>
        <v>pza</v>
      </c>
      <c r="E159" s="119">
        <v>0</v>
      </c>
      <c r="F159" s="111" t="b">
        <v>0</v>
      </c>
      <c r="G159" s="111" t="b">
        <v>0</v>
      </c>
      <c r="H159" s="111" t="b">
        <v>0</v>
      </c>
      <c r="I159" s="111" t="b">
        <v>0</v>
      </c>
      <c r="J159" s="114" t="e">
        <f t="shared" ca="1" si="0"/>
        <v>#NAME?</v>
      </c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21.5" hidden="1" x14ac:dyDescent="0.9">
      <c r="A160" s="118">
        <f>'PLANTILLA V6'!A160</f>
        <v>0</v>
      </c>
      <c r="B160" s="111">
        <f>'PLANTILLA V6'!B160</f>
        <v>0</v>
      </c>
      <c r="C160" s="119">
        <f>'PLANTILLA V6'!C160</f>
        <v>1</v>
      </c>
      <c r="D160" s="111" t="str">
        <f>'PLANTILLA V6'!D160</f>
        <v>pza</v>
      </c>
      <c r="E160" s="119">
        <v>0</v>
      </c>
      <c r="F160" s="111" t="b">
        <v>0</v>
      </c>
      <c r="G160" s="111" t="b">
        <v>0</v>
      </c>
      <c r="H160" s="111" t="b">
        <v>0</v>
      </c>
      <c r="I160" s="111" t="b">
        <v>0</v>
      </c>
      <c r="J160" s="114" t="e">
        <f t="shared" ca="1" si="0"/>
        <v>#NAME?</v>
      </c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21.5" x14ac:dyDescent="0.9">
      <c r="A161" s="174" t="str">
        <f>'PLANTILLA V6'!A161</f>
        <v>Material recomendado por alumno (sugerimos incluirlos en la lista de útiles)</v>
      </c>
      <c r="B161" s="157"/>
      <c r="C161" s="119"/>
      <c r="D161" s="111"/>
      <c r="E161" s="119"/>
      <c r="F161" s="117"/>
      <c r="G161" s="117"/>
      <c r="H161" s="117"/>
      <c r="I161" s="117"/>
      <c r="J161" s="114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7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21.5" hidden="1" x14ac:dyDescent="0.9">
      <c r="A162" s="118" t="str">
        <f>'PLANTILLA V6'!A162</f>
        <v>In</v>
      </c>
      <c r="B162" s="118" t="str">
        <f>'PLANTILLA V6'!B162</f>
        <v>Lápiz</v>
      </c>
      <c r="C162" s="119">
        <f>'PLANTILLA V6'!C162</f>
        <v>1</v>
      </c>
      <c r="D162" s="111" t="str">
        <f>'PLANTILLA V6'!D162</f>
        <v>pza</v>
      </c>
      <c r="E162" s="119">
        <v>0</v>
      </c>
      <c r="F162" s="111" t="b">
        <v>1</v>
      </c>
      <c r="G162" s="111" t="b">
        <v>0</v>
      </c>
      <c r="H162" s="111" t="b">
        <v>0</v>
      </c>
      <c r="I162" s="111" t="b">
        <v>0</v>
      </c>
      <c r="J162" s="114" t="e">
        <f t="shared" ca="1" si="0"/>
        <v>#NAME?</v>
      </c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21.5" hidden="1" x14ac:dyDescent="0.9">
      <c r="A163" s="118" t="str">
        <f>'PLANTILLA V6'!A163</f>
        <v>In</v>
      </c>
      <c r="B163" s="118" t="str">
        <f>'PLANTILLA V6'!B163</f>
        <v>Goma</v>
      </c>
      <c r="C163" s="119">
        <f>'PLANTILLA V6'!C163</f>
        <v>1</v>
      </c>
      <c r="D163" s="111" t="str">
        <f>'PLANTILLA V6'!D163</f>
        <v>pza</v>
      </c>
      <c r="E163" s="119">
        <v>0</v>
      </c>
      <c r="F163" s="111" t="b">
        <v>1</v>
      </c>
      <c r="G163" s="111" t="b">
        <v>0</v>
      </c>
      <c r="H163" s="111" t="b">
        <v>0</v>
      </c>
      <c r="I163" s="111" t="b">
        <v>0</v>
      </c>
      <c r="J163" s="114" t="e">
        <f t="shared" ca="1" si="0"/>
        <v>#NAME?</v>
      </c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21.5" hidden="1" x14ac:dyDescent="0.9">
      <c r="A164" s="118" t="str">
        <f>'PLANTILLA V6'!A164</f>
        <v>In</v>
      </c>
      <c r="B164" s="118" t="str">
        <f>'PLANTILLA V6'!B164</f>
        <v>Sacapuntas</v>
      </c>
      <c r="C164" s="119">
        <f>'PLANTILLA V6'!C164</f>
        <v>1</v>
      </c>
      <c r="D164" s="111" t="str">
        <f>'PLANTILLA V6'!D164</f>
        <v>pza</v>
      </c>
      <c r="E164" s="119">
        <v>0</v>
      </c>
      <c r="F164" s="111" t="b">
        <v>1</v>
      </c>
      <c r="G164" s="111" t="b">
        <v>0</v>
      </c>
      <c r="H164" s="111" t="b">
        <v>0</v>
      </c>
      <c r="I164" s="111" t="b">
        <v>0</v>
      </c>
      <c r="J164" s="114" t="e">
        <f t="shared" ca="1" si="0"/>
        <v>#NAME?</v>
      </c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21.5" hidden="1" x14ac:dyDescent="0.9">
      <c r="A165" s="118" t="str">
        <f>'PLANTILLA V6'!A165</f>
        <v>In</v>
      </c>
      <c r="B165" s="118" t="str">
        <f>'PLANTILLA V6'!B165</f>
        <v>Bolígrafo</v>
      </c>
      <c r="C165" s="119">
        <f>'PLANTILLA V6'!C165</f>
        <v>1</v>
      </c>
      <c r="D165" s="111" t="str">
        <f>'PLANTILLA V6'!D165</f>
        <v>pza</v>
      </c>
      <c r="E165" s="119">
        <v>0</v>
      </c>
      <c r="F165" s="111" t="b">
        <v>1</v>
      </c>
      <c r="G165" s="111" t="b">
        <v>0</v>
      </c>
      <c r="H165" s="111" t="b">
        <v>0</v>
      </c>
      <c r="I165" s="111" t="b">
        <v>0</v>
      </c>
      <c r="J165" s="114" t="e">
        <f t="shared" ca="1" si="0"/>
        <v>#NAME?</v>
      </c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21.5" hidden="1" x14ac:dyDescent="0.9">
      <c r="A166" s="118" t="str">
        <f>'PLANTILLA V6'!A166</f>
        <v>In</v>
      </c>
      <c r="B166" s="118" t="str">
        <f>'PLANTILLA V6'!B166</f>
        <v>Tijeras</v>
      </c>
      <c r="C166" s="119">
        <f>'PLANTILLA V6'!C166</f>
        <v>1</v>
      </c>
      <c r="D166" s="111" t="str">
        <f>'PLANTILLA V6'!D166</f>
        <v>pza</v>
      </c>
      <c r="E166" s="119">
        <v>0</v>
      </c>
      <c r="F166" s="111" t="b">
        <v>1</v>
      </c>
      <c r="G166" s="111" t="b">
        <v>0</v>
      </c>
      <c r="H166" s="111" t="b">
        <v>0</v>
      </c>
      <c r="I166" s="111" t="b">
        <v>0</v>
      </c>
      <c r="J166" s="114" t="e">
        <f t="shared" ca="1" si="0"/>
        <v>#NAME?</v>
      </c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21.5" hidden="1" x14ac:dyDescent="0.9">
      <c r="A167" s="118" t="str">
        <f>'PLANTILLA V6'!A167</f>
        <v>In</v>
      </c>
      <c r="B167" s="118" t="str">
        <f>'PLANTILLA V6'!B167</f>
        <v>Pegamento en barra (Pritt) de 8 g</v>
      </c>
      <c r="C167" s="119">
        <f>'PLANTILLA V6'!C167</f>
        <v>1</v>
      </c>
      <c r="D167" s="111" t="str">
        <f>'PLANTILLA V6'!D167</f>
        <v>pza</v>
      </c>
      <c r="E167" s="119">
        <v>0</v>
      </c>
      <c r="F167" s="111" t="b">
        <v>1</v>
      </c>
      <c r="G167" s="111" t="b">
        <v>0</v>
      </c>
      <c r="H167" s="111" t="b">
        <v>0</v>
      </c>
      <c r="I167" s="111" t="b">
        <v>0</v>
      </c>
      <c r="J167" s="114" t="e">
        <f t="shared" ca="1" si="0"/>
        <v>#NAME?</v>
      </c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21.5" x14ac:dyDescent="0.9">
      <c r="A168" s="63" t="str">
        <f>'PLANTILLA V6'!A168</f>
        <v>In</v>
      </c>
      <c r="B168" s="63" t="str">
        <f>'PLANTILLA V6'!B168</f>
        <v>Caja de 12 colores de madera</v>
      </c>
      <c r="C168" s="28">
        <f>'PLANTILLA V6'!C168</f>
        <v>1</v>
      </c>
      <c r="D168" s="67" t="str">
        <f>'PLANTILLA V6'!D168</f>
        <v>caja</v>
      </c>
      <c r="E168" s="28">
        <v>1</v>
      </c>
      <c r="F168" s="67" t="b">
        <v>1</v>
      </c>
      <c r="G168" s="67" t="b">
        <v>0</v>
      </c>
      <c r="H168" s="67" t="b">
        <v>0</v>
      </c>
      <c r="I168" s="67" t="b">
        <v>0</v>
      </c>
      <c r="J168" s="114" cm="1">
        <f t="array" ref="J168">_xlfn.IFS(LEN(A168)&gt;2,A169,SUM(E168:I168)=0,0,F168,$F$7*F168*E168,G168,$G$7*G168*E168,AND(H168,A168="Co"),$H$7*H168*E168,AND(H168,A168="Re"),$H$7*H168*E168,H168,$J$7*H168*E168,I168,$I$7*I168*E168)</f>
        <v>50</v>
      </c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</row>
    <row r="169" spans="1:26" ht="21.5" hidden="1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19">
        <f>'PLANTILLA V6'!C169</f>
        <v>1</v>
      </c>
      <c r="D169" s="111" t="str">
        <f>'PLANTILLA V6'!D169</f>
        <v>pza</v>
      </c>
      <c r="E169" s="119">
        <v>0</v>
      </c>
      <c r="F169" s="111" t="b">
        <v>1</v>
      </c>
      <c r="G169" s="111" t="b">
        <v>0</v>
      </c>
      <c r="H169" s="111" t="b">
        <v>0</v>
      </c>
      <c r="I169" s="111" t="b">
        <v>0</v>
      </c>
      <c r="J169" s="114" t="e">
        <f t="shared" ca="1" si="0"/>
        <v>#NAME?</v>
      </c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21.5" hidden="1" x14ac:dyDescent="0.9">
      <c r="A170" s="118" t="str">
        <f>'PLANTILLA V6'!A170</f>
        <v>In</v>
      </c>
      <c r="B170" s="118" t="str">
        <f>'PLANTILLA V6'!B170</f>
        <v xml:space="preserve">Juego de geometría (regla, escuadra 45°,  escuadra 60°, 1 compás, transportador) </v>
      </c>
      <c r="C170" s="119">
        <f>'PLANTILLA V6'!C170</f>
        <v>1</v>
      </c>
      <c r="D170" s="111" t="str">
        <f>'PLANTILLA V6'!D170</f>
        <v>juego</v>
      </c>
      <c r="E170" s="119">
        <v>0</v>
      </c>
      <c r="F170" s="111" t="b">
        <v>1</v>
      </c>
      <c r="G170" s="111" t="b">
        <v>0</v>
      </c>
      <c r="H170" s="111" t="b">
        <v>0</v>
      </c>
      <c r="I170" s="111" t="b">
        <v>0</v>
      </c>
      <c r="J170" s="114" t="e">
        <f t="shared" ca="1" si="0"/>
        <v>#NAME?</v>
      </c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21.5" hidden="1" x14ac:dyDescent="0.9">
      <c r="A171" s="118" t="str">
        <f>'PLANTILLA V6'!A171</f>
        <v>In</v>
      </c>
      <c r="B171" s="118" t="str">
        <f>'PLANTILLA V6'!B171</f>
        <v>Plumón negro de base agua punta gruesa (aquacolor)</v>
      </c>
      <c r="C171" s="119">
        <f>'PLANTILLA V6'!C171</f>
        <v>1</v>
      </c>
      <c r="D171" s="111" t="str">
        <f>'PLANTILLA V6'!D171</f>
        <v>pza</v>
      </c>
      <c r="E171" s="119">
        <v>0</v>
      </c>
      <c r="F171" s="111" t="b">
        <v>0</v>
      </c>
      <c r="G171" s="111" t="b">
        <v>0</v>
      </c>
      <c r="H171" s="111" t="b">
        <v>0</v>
      </c>
      <c r="I171" s="111" t="b">
        <v>0</v>
      </c>
      <c r="J171" s="114" t="e">
        <f t="shared" ca="1" si="0"/>
        <v>#NAME?</v>
      </c>
      <c r="K171" s="117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21.5" hidden="1" x14ac:dyDescent="0.9">
      <c r="A172" s="118" t="str">
        <f>'PLANTILLA V6'!A172</f>
        <v>In</v>
      </c>
      <c r="B172" s="118" t="str">
        <f>'PLANTILLA V6'!B172</f>
        <v>Juego de crayones (10 piezas)</v>
      </c>
      <c r="C172" s="119">
        <f>'PLANTILLA V6'!C172</f>
        <v>1</v>
      </c>
      <c r="D172" s="111" t="str">
        <f>'PLANTILLA V6'!D172</f>
        <v>pza</v>
      </c>
      <c r="E172" s="119">
        <v>0</v>
      </c>
      <c r="F172" s="111" t="b">
        <v>0</v>
      </c>
      <c r="G172" s="111" t="b">
        <v>0</v>
      </c>
      <c r="H172" s="111" t="b">
        <v>0</v>
      </c>
      <c r="I172" s="111" t="b">
        <v>0</v>
      </c>
      <c r="J172" s="114" t="e">
        <f t="shared" ca="1" si="0"/>
        <v>#NAME?</v>
      </c>
      <c r="K172" s="117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21.5" hidden="1" x14ac:dyDescent="0.9">
      <c r="A173" s="118" t="str">
        <f>'PLANTILLA V6'!A173</f>
        <v>In</v>
      </c>
      <c r="B173" s="118" t="str">
        <f>'PLANTILLA V6'!B173</f>
        <v>Caja de plumones base agua punta gruesa (tipo aquacolor)</v>
      </c>
      <c r="C173" s="119">
        <f>'PLANTILLA V6'!C173</f>
        <v>1</v>
      </c>
      <c r="D173" s="111" t="str">
        <f>'PLANTILLA V6'!D173</f>
        <v>pza</v>
      </c>
      <c r="E173" s="119">
        <v>0</v>
      </c>
      <c r="F173" s="111" t="b">
        <v>0</v>
      </c>
      <c r="G173" s="111" t="b">
        <v>0</v>
      </c>
      <c r="H173" s="111" t="b">
        <v>0</v>
      </c>
      <c r="I173" s="111" t="b">
        <v>0</v>
      </c>
      <c r="J173" s="114" t="e">
        <f t="shared" ca="1" si="0"/>
        <v>#NAME?</v>
      </c>
      <c r="K173" s="117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21.5" hidden="1" x14ac:dyDescent="0.9">
      <c r="A174" s="118">
        <f>'PLANTILLA V6'!A174</f>
        <v>0</v>
      </c>
      <c r="B174" s="118">
        <f>'PLANTILLA V6'!B174</f>
        <v>0</v>
      </c>
      <c r="C174" s="119">
        <f>'PLANTILLA V6'!C174</f>
        <v>1</v>
      </c>
      <c r="D174" s="111" t="str">
        <f>'PLANTILLA V6'!D174</f>
        <v>pza</v>
      </c>
      <c r="E174" s="119">
        <v>0</v>
      </c>
      <c r="F174" s="111" t="b">
        <v>0</v>
      </c>
      <c r="G174" s="111" t="b">
        <v>0</v>
      </c>
      <c r="H174" s="111" t="b">
        <v>0</v>
      </c>
      <c r="I174" s="111" t="b">
        <v>0</v>
      </c>
      <c r="J174" s="114" t="e">
        <f t="shared" ca="1" si="0"/>
        <v>#NAME?</v>
      </c>
      <c r="K174" s="117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21.5" hidden="1" x14ac:dyDescent="0.9">
      <c r="A175" s="118">
        <f>'PLANTILLA V6'!A175</f>
        <v>0</v>
      </c>
      <c r="B175" s="118">
        <f>'PLANTILLA V6'!B175</f>
        <v>0</v>
      </c>
      <c r="C175" s="119">
        <f>'PLANTILLA V6'!C175</f>
        <v>1</v>
      </c>
      <c r="D175" s="111" t="str">
        <f>'PLANTILLA V6'!D175</f>
        <v>pza</v>
      </c>
      <c r="E175" s="119">
        <v>0</v>
      </c>
      <c r="F175" s="111" t="b">
        <v>0</v>
      </c>
      <c r="G175" s="111" t="b">
        <v>0</v>
      </c>
      <c r="H175" s="111" t="b">
        <v>0</v>
      </c>
      <c r="I175" s="111" t="b">
        <v>0</v>
      </c>
      <c r="J175" s="114" t="e">
        <f t="shared" ca="1" si="0"/>
        <v>#NAME?</v>
      </c>
      <c r="K175" s="117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21.5" hidden="1" x14ac:dyDescent="0.9">
      <c r="A176" s="118">
        <f>'PLANTILLA V6'!A176</f>
        <v>0</v>
      </c>
      <c r="B176" s="118">
        <f>'PLANTILLA V6'!B176</f>
        <v>0</v>
      </c>
      <c r="C176" s="119">
        <f>'PLANTILLA V6'!C176</f>
        <v>1</v>
      </c>
      <c r="D176" s="111" t="str">
        <f>'PLANTILLA V6'!D176</f>
        <v>pza</v>
      </c>
      <c r="E176" s="119">
        <v>0</v>
      </c>
      <c r="F176" s="111" t="b">
        <v>0</v>
      </c>
      <c r="G176" s="111" t="b">
        <v>0</v>
      </c>
      <c r="H176" s="111" t="b">
        <v>0</v>
      </c>
      <c r="I176" s="111" t="b">
        <v>0</v>
      </c>
      <c r="J176" s="114" t="e">
        <f t="shared" ca="1" si="0"/>
        <v>#NAME?</v>
      </c>
      <c r="K176" s="117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21.5" hidden="1" x14ac:dyDescent="0.9">
      <c r="A177" s="107">
        <f>'PLANTILLA V6'!A177</f>
        <v>0</v>
      </c>
      <c r="B177" s="118">
        <f>'PLANTILLA V6'!B177</f>
        <v>0</v>
      </c>
      <c r="C177" s="119">
        <f>'PLANTILLA V6'!C177</f>
        <v>1</v>
      </c>
      <c r="D177" s="111" t="str">
        <f>'PLANTILLA V6'!D177</f>
        <v>pza</v>
      </c>
      <c r="E177" s="119">
        <v>0</v>
      </c>
      <c r="F177" s="111" t="b">
        <v>0</v>
      </c>
      <c r="G177" s="111" t="b">
        <v>0</v>
      </c>
      <c r="H177" s="111" t="b">
        <v>0</v>
      </c>
      <c r="I177" s="111" t="b">
        <v>0</v>
      </c>
      <c r="J177" s="114" t="e">
        <f t="shared" ca="1" si="0"/>
        <v>#NAME?</v>
      </c>
      <c r="K177" s="117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21.5" hidden="1" x14ac:dyDescent="0.9">
      <c r="A178" s="107">
        <f>'PLANTILLA V6'!A178</f>
        <v>0</v>
      </c>
      <c r="B178" s="118">
        <f>'PLANTILLA V6'!B178</f>
        <v>0</v>
      </c>
      <c r="C178" s="119">
        <f>'PLANTILLA V6'!C178</f>
        <v>1</v>
      </c>
      <c r="D178" s="111" t="str">
        <f>'PLANTILLA V6'!D178</f>
        <v>pza</v>
      </c>
      <c r="E178" s="119">
        <v>0</v>
      </c>
      <c r="F178" s="111" t="b">
        <v>0</v>
      </c>
      <c r="G178" s="111" t="b">
        <v>0</v>
      </c>
      <c r="H178" s="111" t="b">
        <v>0</v>
      </c>
      <c r="I178" s="111" t="b">
        <v>0</v>
      </c>
      <c r="J178" s="114" t="e">
        <f t="shared" ca="1" si="0"/>
        <v>#NAME?</v>
      </c>
      <c r="K178" s="117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21.5" hidden="1" x14ac:dyDescent="0.9">
      <c r="A179" s="107">
        <f>'PLANTILLA V6'!A179</f>
        <v>0</v>
      </c>
      <c r="B179" s="118">
        <f>'PLANTILLA V6'!B179</f>
        <v>0</v>
      </c>
      <c r="C179" s="119">
        <f>'PLANTILLA V6'!C179</f>
        <v>1</v>
      </c>
      <c r="D179" s="111" t="str">
        <f>'PLANTILLA V6'!D179</f>
        <v>pza</v>
      </c>
      <c r="E179" s="119">
        <v>0</v>
      </c>
      <c r="F179" s="111" t="b">
        <v>0</v>
      </c>
      <c r="G179" s="111" t="b">
        <v>0</v>
      </c>
      <c r="H179" s="111" t="b">
        <v>0</v>
      </c>
      <c r="I179" s="111" t="b">
        <v>0</v>
      </c>
      <c r="J179" s="114" t="e">
        <f t="shared" ca="1" si="0"/>
        <v>#NAME?</v>
      </c>
      <c r="K179" s="117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21.5" hidden="1" x14ac:dyDescent="0.9">
      <c r="A180" s="107">
        <f>'PLANTILLA V6'!A180</f>
        <v>0</v>
      </c>
      <c r="B180" s="118">
        <f>'PLANTILLA V6'!B180</f>
        <v>0</v>
      </c>
      <c r="C180" s="119">
        <f>'PLANTILLA V6'!C180</f>
        <v>1</v>
      </c>
      <c r="D180" s="111" t="str">
        <f>'PLANTILLA V6'!D180</f>
        <v>pza</v>
      </c>
      <c r="E180" s="119">
        <v>0</v>
      </c>
      <c r="F180" s="111" t="b">
        <v>0</v>
      </c>
      <c r="G180" s="111" t="b">
        <v>0</v>
      </c>
      <c r="H180" s="111" t="b">
        <v>0</v>
      </c>
      <c r="I180" s="111" t="b">
        <v>0</v>
      </c>
      <c r="J180" s="114" t="e">
        <f t="shared" ca="1" si="0"/>
        <v>#NAME?</v>
      </c>
      <c r="K180" s="117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21.5" hidden="1" x14ac:dyDescent="0.9">
      <c r="A181" s="107">
        <f>'PLANTILLA V6'!A181</f>
        <v>0</v>
      </c>
      <c r="B181" s="118">
        <f>'PLANTILLA V6'!B181</f>
        <v>0</v>
      </c>
      <c r="C181" s="119">
        <f>'PLANTILLA V6'!C181</f>
        <v>1</v>
      </c>
      <c r="D181" s="111" t="str">
        <f>'PLANTILLA V6'!D181</f>
        <v>pza</v>
      </c>
      <c r="E181" s="119">
        <v>0</v>
      </c>
      <c r="F181" s="111" t="b">
        <v>0</v>
      </c>
      <c r="G181" s="111" t="b">
        <v>0</v>
      </c>
      <c r="H181" s="111" t="b">
        <v>0</v>
      </c>
      <c r="I181" s="111" t="b">
        <v>0</v>
      </c>
      <c r="J181" s="114" t="e">
        <f t="shared" ca="1" si="0"/>
        <v>#NAME?</v>
      </c>
      <c r="K181" s="117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21.5" hidden="1" x14ac:dyDescent="0.9">
      <c r="A182" s="107">
        <f>'PLANTILLA V6'!A182</f>
        <v>0</v>
      </c>
      <c r="B182" s="118">
        <f>'PLANTILLA V6'!B182</f>
        <v>0</v>
      </c>
      <c r="C182" s="119">
        <f>'PLANTILLA V6'!C182</f>
        <v>1</v>
      </c>
      <c r="D182" s="111" t="str">
        <f>'PLANTILLA V6'!D182</f>
        <v>pza</v>
      </c>
      <c r="E182" s="119">
        <v>0</v>
      </c>
      <c r="F182" s="111" t="b">
        <v>0</v>
      </c>
      <c r="G182" s="111" t="b">
        <v>0</v>
      </c>
      <c r="H182" s="111" t="b">
        <v>0</v>
      </c>
      <c r="I182" s="111" t="b">
        <v>0</v>
      </c>
      <c r="J182" s="114" t="e">
        <f t="shared" ca="1" si="0"/>
        <v>#NAME?</v>
      </c>
      <c r="K182" s="117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21.5" hidden="1" x14ac:dyDescent="0.9">
      <c r="A183" s="107">
        <f>'PLANTILLA V6'!A183</f>
        <v>0</v>
      </c>
      <c r="B183" s="118">
        <f>'PLANTILLA V6'!B183</f>
        <v>0</v>
      </c>
      <c r="C183" s="119">
        <f>'PLANTILLA V6'!C183</f>
        <v>1</v>
      </c>
      <c r="D183" s="111" t="str">
        <f>'PLANTILLA V6'!D183</f>
        <v>pza</v>
      </c>
      <c r="E183" s="119">
        <v>0</v>
      </c>
      <c r="F183" s="111" t="b">
        <v>0</v>
      </c>
      <c r="G183" s="111" t="b">
        <v>0</v>
      </c>
      <c r="H183" s="111" t="b">
        <v>0</v>
      </c>
      <c r="I183" s="111" t="b">
        <v>0</v>
      </c>
      <c r="J183" s="114" t="e">
        <f t="shared" ca="1" si="0"/>
        <v>#NAME?</v>
      </c>
      <c r="K183" s="117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21.5" hidden="1" x14ac:dyDescent="0.9">
      <c r="A184" s="107">
        <f>'PLANTILLA V6'!A184</f>
        <v>0</v>
      </c>
      <c r="B184" s="118">
        <f>'PLANTILLA V6'!B184</f>
        <v>0</v>
      </c>
      <c r="C184" s="119">
        <f>'PLANTILLA V6'!C184</f>
        <v>1</v>
      </c>
      <c r="D184" s="111" t="str">
        <f>'PLANTILLA V6'!D184</f>
        <v>pza</v>
      </c>
      <c r="E184" s="119">
        <v>0</v>
      </c>
      <c r="F184" s="111" t="b">
        <v>0</v>
      </c>
      <c r="G184" s="111" t="b">
        <v>0</v>
      </c>
      <c r="H184" s="111" t="b">
        <v>0</v>
      </c>
      <c r="I184" s="111" t="b">
        <v>0</v>
      </c>
      <c r="J184" s="114" t="e">
        <f t="shared" ca="1" si="0"/>
        <v>#NAME?</v>
      </c>
      <c r="K184" s="117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21.5" x14ac:dyDescent="0.9">
      <c r="A185" s="174" t="str">
        <f>'PLANTILLA V6'!A185</f>
        <v>Materiales Consumibles</v>
      </c>
      <c r="B185" s="157"/>
      <c r="C185" s="119">
        <f>'PLANTILLA V6'!C185</f>
        <v>0</v>
      </c>
      <c r="D185" s="111"/>
      <c r="E185" s="119"/>
      <c r="F185" s="111"/>
      <c r="G185" s="111"/>
      <c r="H185" s="111"/>
      <c r="I185" s="111"/>
      <c r="J185" s="114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7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21.5" hidden="1" x14ac:dyDescent="0.9">
      <c r="A186" s="118" t="str">
        <f>'PLANTILLA V6'!A186</f>
        <v>Co</v>
      </c>
      <c r="B186" s="118" t="str">
        <f>'PLANTILLA V6'!B186</f>
        <v>Panel de MDF de 3 mm de espesor de 30 x 30 cm</v>
      </c>
      <c r="C186" s="119">
        <f>'PLANTILLA V6'!C186</f>
        <v>1</v>
      </c>
      <c r="D186" s="111" t="str">
        <f>'PLANTILLA V6'!D186</f>
        <v>pza</v>
      </c>
      <c r="E186" s="119">
        <v>0</v>
      </c>
      <c r="F186" s="111" t="b">
        <v>0</v>
      </c>
      <c r="G186" s="111" t="b">
        <v>0</v>
      </c>
      <c r="H186" s="111" t="b">
        <v>0</v>
      </c>
      <c r="I186" s="111" t="b">
        <v>0</v>
      </c>
      <c r="J186" s="114" t="e">
        <f t="shared" ca="1" si="0"/>
        <v>#NAME?</v>
      </c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21.5" hidden="1" x14ac:dyDescent="0.9">
      <c r="A187" s="118" t="str">
        <f>'PLANTILLA V6'!A187</f>
        <v>Co</v>
      </c>
      <c r="B187" s="118" t="str">
        <f>'PLANTILLA V6'!B187</f>
        <v>Cartulina blanca</v>
      </c>
      <c r="C187" s="119">
        <f>'PLANTILLA V6'!C187</f>
        <v>1</v>
      </c>
      <c r="D187" s="111" t="str">
        <f>'PLANTILLA V6'!D187</f>
        <v>pza</v>
      </c>
      <c r="E187" s="119">
        <v>0</v>
      </c>
      <c r="F187" s="111" t="b">
        <v>0</v>
      </c>
      <c r="G187" s="111" t="b">
        <v>0</v>
      </c>
      <c r="H187" s="111" t="b">
        <v>0</v>
      </c>
      <c r="I187" s="111" t="b">
        <v>0</v>
      </c>
      <c r="J187" s="114" t="e">
        <f t="shared" ca="1" si="0"/>
        <v>#NAME?</v>
      </c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21.5" x14ac:dyDescent="0.9">
      <c r="A188" s="63" t="str">
        <f>'PLANTILLA V6'!A188</f>
        <v>Co</v>
      </c>
      <c r="B188" s="63" t="str">
        <f>'PLANTILLA V6'!B188</f>
        <v>Hojas blancas tamaño carta</v>
      </c>
      <c r="C188" s="28">
        <f>'PLANTILLA V6'!C188</f>
        <v>1</v>
      </c>
      <c r="D188" s="67" t="str">
        <f>'PLANTILLA V6'!D188</f>
        <v>hoja</v>
      </c>
      <c r="E188" s="28">
        <v>3</v>
      </c>
      <c r="F188" s="67" t="b">
        <v>1</v>
      </c>
      <c r="G188" s="67" t="b">
        <v>0</v>
      </c>
      <c r="H188" s="67" t="b">
        <v>0</v>
      </c>
      <c r="I188" s="67" t="b">
        <v>0</v>
      </c>
      <c r="J188" s="114" cm="1">
        <f t="array" ref="J188">_xlfn.IFS(LEN(A188)&gt;2,A189,SUM(E188:I188)=0,0,F188,$F$7*F188*E188,G188,$G$7*G188*E188,AND(H188,A188="Co"),$H$7*H188*E188,AND(H188,A188="Re"),$H$7*H188*E188,H188,$J$7*H188*E188,I188,$I$7*I188*E188)</f>
        <v>150</v>
      </c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</row>
    <row r="189" spans="1:26" ht="21.5" hidden="1" x14ac:dyDescent="0.9">
      <c r="A189" s="118" t="str">
        <f>'PLANTILLA V6'!A189</f>
        <v>Co</v>
      </c>
      <c r="B189" s="118" t="str">
        <f>'PLANTILLA V6'!B189</f>
        <v>Hojas de colores (varios) tamaño carta</v>
      </c>
      <c r="C189" s="119">
        <f>'PLANTILLA V6'!C189</f>
        <v>1</v>
      </c>
      <c r="D189" s="111" t="str">
        <f>'PLANTILLA V6'!D189</f>
        <v>hoja</v>
      </c>
      <c r="E189" s="119">
        <v>0</v>
      </c>
      <c r="F189" s="111" t="b">
        <v>0</v>
      </c>
      <c r="G189" s="111" t="b">
        <v>0</v>
      </c>
      <c r="H189" s="111" t="b">
        <v>0</v>
      </c>
      <c r="I189" s="111" t="b">
        <v>0</v>
      </c>
      <c r="J189" s="114" t="e">
        <f t="shared" ca="1" si="0"/>
        <v>#NAME?</v>
      </c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21.5" x14ac:dyDescent="0.9">
      <c r="A190" s="63" t="str">
        <f>'PLANTILLA V6'!A190</f>
        <v>Co</v>
      </c>
      <c r="B190" s="63" t="str">
        <f>'PLANTILLA V6'!B190</f>
        <v>Post-it</v>
      </c>
      <c r="C190" s="28">
        <f>'PLANTILLA V6'!C190</f>
        <v>1</v>
      </c>
      <c r="D190" s="67" t="str">
        <f>'PLANTILLA V6'!D190</f>
        <v>bloc de 100 hojas</v>
      </c>
      <c r="E190" s="28">
        <v>1</v>
      </c>
      <c r="F190" s="67" t="b">
        <v>0</v>
      </c>
      <c r="G190" s="67" t="b">
        <v>0</v>
      </c>
      <c r="H190" s="67" t="b">
        <v>1</v>
      </c>
      <c r="I190" s="67" t="b">
        <v>0</v>
      </c>
      <c r="J190" s="114" cm="1">
        <f t="array" ref="J190">_xlfn.IFS(LEN(A190)&gt;2,A191,SUM(E190:I190)=0,0,F190,$F$7*F190*E190,G190,$G$7*G190*E190,AND(H190,A190="Co"),$H$7*H190*E190,AND(H190,A190="Re"),$H$7*H190*E190,H190,$J$7*H190*E190,I190,$I$7*I190*E190)</f>
        <v>12.5</v>
      </c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</row>
    <row r="191" spans="1:26" ht="21.5" hidden="1" x14ac:dyDescent="0.9">
      <c r="A191" s="118" t="str">
        <f>'PLANTILLA V6'!A191</f>
        <v>Co</v>
      </c>
      <c r="B191" s="118" t="str">
        <f>'PLANTILLA V6'!B191</f>
        <v>Fomi tamaño carta</v>
      </c>
      <c r="C191" s="119">
        <f>'PLANTILLA V6'!C191</f>
        <v>1</v>
      </c>
      <c r="D191" s="111" t="str">
        <f>'PLANTILLA V6'!D191</f>
        <v>hoja</v>
      </c>
      <c r="E191" s="119">
        <v>0</v>
      </c>
      <c r="F191" s="111" t="b">
        <v>0</v>
      </c>
      <c r="G191" s="111" t="b">
        <v>0</v>
      </c>
      <c r="H191" s="111" t="b">
        <v>0</v>
      </c>
      <c r="I191" s="111" t="b">
        <v>0</v>
      </c>
      <c r="J191" s="114" t="e">
        <f t="shared" ca="1" si="0"/>
        <v>#NAME?</v>
      </c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21.5" hidden="1" x14ac:dyDescent="0.9">
      <c r="A192" s="118" t="str">
        <f>'PLANTILLA V6'!A192</f>
        <v>Co</v>
      </c>
      <c r="B192" s="118" t="str">
        <f>'PLANTILLA V6'!B192</f>
        <v>Papel aluminio</v>
      </c>
      <c r="C192" s="119">
        <f>'PLANTILLA V6'!C192</f>
        <v>1</v>
      </c>
      <c r="D192" s="111" t="str">
        <f>'PLANTILLA V6'!D192</f>
        <v>rollo</v>
      </c>
      <c r="E192" s="119">
        <v>0</v>
      </c>
      <c r="F192" s="111" t="b">
        <v>0</v>
      </c>
      <c r="G192" s="111" t="b">
        <v>0</v>
      </c>
      <c r="H192" s="111" t="b">
        <v>0</v>
      </c>
      <c r="I192" s="111" t="b">
        <v>0</v>
      </c>
      <c r="J192" s="114" t="e">
        <f t="shared" ca="1" si="0"/>
        <v>#NAME?</v>
      </c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21.5" hidden="1" x14ac:dyDescent="0.9">
      <c r="A193" s="118" t="str">
        <f>'PLANTILLA V6'!A193</f>
        <v>Co</v>
      </c>
      <c r="B193" s="118" t="str">
        <f>'PLANTILLA V6'!B193</f>
        <v>Abatelenguas (palitos planos) 15 cm largo x 18 mm ancho</v>
      </c>
      <c r="C193" s="119">
        <f>'PLANTILLA V6'!C193</f>
        <v>1</v>
      </c>
      <c r="D193" s="111" t="str">
        <f>'PLANTILLA V6'!D193</f>
        <v>pza</v>
      </c>
      <c r="E193" s="119">
        <v>0</v>
      </c>
      <c r="F193" s="111" t="b">
        <v>0</v>
      </c>
      <c r="G193" s="111" t="b">
        <v>0</v>
      </c>
      <c r="H193" s="111" t="b">
        <v>0</v>
      </c>
      <c r="I193" s="111" t="b">
        <v>0</v>
      </c>
      <c r="J193" s="114" t="e">
        <f t="shared" ca="1" si="0"/>
        <v>#NAME?</v>
      </c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21.5" hidden="1" x14ac:dyDescent="0.9">
      <c r="A194" s="118" t="str">
        <f>'PLANTILLA V6'!A194</f>
        <v>Co</v>
      </c>
      <c r="B194" s="118" t="str">
        <f>'PLANTILLA V6'!B194</f>
        <v xml:space="preserve">Palito de madera redondo 60 largo x 1 cm de diámetro </v>
      </c>
      <c r="C194" s="119">
        <f>'PLANTILLA V6'!C194</f>
        <v>1</v>
      </c>
      <c r="D194" s="111" t="str">
        <f>'PLANTILLA V6'!D194</f>
        <v>pza</v>
      </c>
      <c r="E194" s="119">
        <v>0</v>
      </c>
      <c r="F194" s="111" t="b">
        <v>0</v>
      </c>
      <c r="G194" s="111" t="b">
        <v>0</v>
      </c>
      <c r="H194" s="111" t="b">
        <v>0</v>
      </c>
      <c r="I194" s="111" t="b">
        <v>0</v>
      </c>
      <c r="J194" s="114" t="e">
        <f t="shared" ca="1" si="0"/>
        <v>#NAME?</v>
      </c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21.5" hidden="1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19">
        <f>'PLANTILLA V6'!C195</f>
        <v>1</v>
      </c>
      <c r="D195" s="111" t="str">
        <f>'PLANTILLA V6'!D195</f>
        <v>pza</v>
      </c>
      <c r="E195" s="119">
        <v>0</v>
      </c>
      <c r="F195" s="111" t="b">
        <v>0</v>
      </c>
      <c r="G195" s="111" t="b">
        <v>0</v>
      </c>
      <c r="H195" s="111" t="b">
        <v>0</v>
      </c>
      <c r="I195" s="111" t="b">
        <v>0</v>
      </c>
      <c r="J195" s="114" t="e">
        <f t="shared" ca="1" si="0"/>
        <v>#NAME?</v>
      </c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21.5" hidden="1" x14ac:dyDescent="0.9">
      <c r="A196" s="118" t="str">
        <f>'PLANTILLA V6'!A196</f>
        <v>Co</v>
      </c>
      <c r="B196" s="121" t="str">
        <f>'PLANTILLA V6'!B196</f>
        <v>Cuerda</v>
      </c>
      <c r="C196" s="119">
        <f>'PLANTILLA V6'!C196</f>
        <v>1</v>
      </c>
      <c r="D196" s="111" t="str">
        <f>'PLANTILLA V6'!D196</f>
        <v>metro</v>
      </c>
      <c r="E196" s="119">
        <v>0</v>
      </c>
      <c r="F196" s="111" t="b">
        <v>0</v>
      </c>
      <c r="G196" s="111" t="b">
        <v>0</v>
      </c>
      <c r="H196" s="111" t="b">
        <v>0</v>
      </c>
      <c r="I196" s="111" t="b">
        <v>0</v>
      </c>
      <c r="J196" s="114" t="e">
        <f t="shared" ca="1" si="0"/>
        <v>#NAME?</v>
      </c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21.5" hidden="1" x14ac:dyDescent="0.9">
      <c r="A197" s="118" t="str">
        <f>'PLANTILLA V6'!A197</f>
        <v>Co</v>
      </c>
      <c r="B197" s="121" t="str">
        <f>'PLANTILLA V6'!B197</f>
        <v>Hilo de coser</v>
      </c>
      <c r="C197" s="119">
        <f>'PLANTILLA V6'!C197</f>
        <v>1</v>
      </c>
      <c r="D197" s="111" t="str">
        <f>'PLANTILLA V6'!D197</f>
        <v>carrete</v>
      </c>
      <c r="E197" s="119">
        <v>0</v>
      </c>
      <c r="F197" s="111" t="b">
        <v>0</v>
      </c>
      <c r="G197" s="111" t="b">
        <v>0</v>
      </c>
      <c r="H197" s="111" t="b">
        <v>0</v>
      </c>
      <c r="I197" s="111" t="b">
        <v>0</v>
      </c>
      <c r="J197" s="114" t="e">
        <f t="shared" ca="1" si="0"/>
        <v>#NAME?</v>
      </c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21.5" hidden="1" x14ac:dyDescent="0.9">
      <c r="A198" s="118" t="str">
        <f>'PLANTILLA V6'!A198</f>
        <v>Co</v>
      </c>
      <c r="B198" s="121" t="str">
        <f>'PLANTILLA V6'!B198</f>
        <v>Estambre</v>
      </c>
      <c r="C198" s="119">
        <f>'PLANTILLA V6'!C198</f>
        <v>1</v>
      </c>
      <c r="D198" s="111" t="str">
        <f>'PLANTILLA V6'!D198</f>
        <v>metro</v>
      </c>
      <c r="E198" s="119">
        <v>0</v>
      </c>
      <c r="F198" s="111" t="b">
        <v>0</v>
      </c>
      <c r="G198" s="111" t="b">
        <v>0</v>
      </c>
      <c r="H198" s="111" t="b">
        <v>0</v>
      </c>
      <c r="I198" s="111" t="b">
        <v>0</v>
      </c>
      <c r="J198" s="114" t="e">
        <f t="shared" ca="1" si="0"/>
        <v>#NAME?</v>
      </c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21.5" hidden="1" x14ac:dyDescent="0.9">
      <c r="A199" s="118" t="str">
        <f>'PLANTILLA V6'!A199</f>
        <v>Co</v>
      </c>
      <c r="B199" s="118" t="str">
        <f>'PLANTILLA V6'!B199</f>
        <v>Globos de tamaño # 9</v>
      </c>
      <c r="C199" s="119">
        <f>'PLANTILLA V6'!C199</f>
        <v>1</v>
      </c>
      <c r="D199" s="111" t="str">
        <f>'PLANTILLA V6'!D199</f>
        <v>pza</v>
      </c>
      <c r="E199" s="119">
        <v>0</v>
      </c>
      <c r="F199" s="111" t="b">
        <v>0</v>
      </c>
      <c r="G199" s="111" t="b">
        <v>0</v>
      </c>
      <c r="H199" s="111" t="b">
        <v>0</v>
      </c>
      <c r="I199" s="111" t="b">
        <v>0</v>
      </c>
      <c r="J199" s="114" t="e">
        <f t="shared" ca="1" si="0"/>
        <v>#NAME?</v>
      </c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21.5" hidden="1" x14ac:dyDescent="0.9">
      <c r="A200" s="118" t="str">
        <f>'PLANTILLA V6'!A200</f>
        <v>Co</v>
      </c>
      <c r="B200" s="118" t="str">
        <f>'PLANTILLA V6'!B200</f>
        <v>Limpiapipas</v>
      </c>
      <c r="C200" s="119">
        <f>'PLANTILLA V6'!C200</f>
        <v>1</v>
      </c>
      <c r="D200" s="111" t="str">
        <f>'PLANTILLA V6'!D200</f>
        <v>pza</v>
      </c>
      <c r="E200" s="119">
        <v>0</v>
      </c>
      <c r="F200" s="111" t="b">
        <v>0</v>
      </c>
      <c r="G200" s="111" t="b">
        <v>0</v>
      </c>
      <c r="H200" s="111" t="b">
        <v>0</v>
      </c>
      <c r="I200" s="111" t="b">
        <v>0</v>
      </c>
      <c r="J200" s="114" t="e">
        <f t="shared" ca="1" si="0"/>
        <v>#NAME?</v>
      </c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21.5" hidden="1" x14ac:dyDescent="0.9">
      <c r="A201" s="118" t="str">
        <f>'PLANTILLA V6'!A201</f>
        <v>Co</v>
      </c>
      <c r="B201" s="118" t="str">
        <f>'PLANTILLA V6'!B201</f>
        <v>Barra de plastilina 180 g</v>
      </c>
      <c r="C201" s="119">
        <f>'PLANTILLA V6'!C201</f>
        <v>1</v>
      </c>
      <c r="D201" s="111" t="str">
        <f>'PLANTILLA V6'!D201</f>
        <v>pza</v>
      </c>
      <c r="E201" s="119">
        <v>0</v>
      </c>
      <c r="F201" s="111" t="b">
        <v>0</v>
      </c>
      <c r="G201" s="111" t="b">
        <v>0</v>
      </c>
      <c r="H201" s="111" t="b">
        <v>0</v>
      </c>
      <c r="I201" s="111" t="b">
        <v>0</v>
      </c>
      <c r="J201" s="114" t="e">
        <f t="shared" ca="1" si="0"/>
        <v>#NAME?</v>
      </c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21.5" hidden="1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19">
        <f>'PLANTILLA V6'!C202</f>
        <v>1</v>
      </c>
      <c r="D202" s="111" t="str">
        <f>'PLANTILLA V6'!D202</f>
        <v>pza</v>
      </c>
      <c r="E202" s="119">
        <v>0</v>
      </c>
      <c r="F202" s="111" t="b">
        <v>0</v>
      </c>
      <c r="G202" s="111" t="b">
        <v>0</v>
      </c>
      <c r="H202" s="111" t="b">
        <v>0</v>
      </c>
      <c r="I202" s="111" t="b">
        <v>0</v>
      </c>
      <c r="J202" s="114" t="e">
        <f t="shared" ca="1" si="0"/>
        <v>#NAME?</v>
      </c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21.5" hidden="1" x14ac:dyDescent="0.9">
      <c r="A203" s="118" t="str">
        <f>'PLANTILLA V6'!A203</f>
        <v>Co</v>
      </c>
      <c r="B203" s="118" t="str">
        <f>'PLANTILLA V6'!B203</f>
        <v>Fomi moldeable</v>
      </c>
      <c r="C203" s="119">
        <f>'PLANTILLA V6'!C203</f>
        <v>1</v>
      </c>
      <c r="D203" s="111" t="str">
        <f>'PLANTILLA V6'!D203</f>
        <v>bolsa</v>
      </c>
      <c r="E203" s="119">
        <v>0</v>
      </c>
      <c r="F203" s="111" t="b">
        <v>0</v>
      </c>
      <c r="G203" s="111" t="b">
        <v>0</v>
      </c>
      <c r="H203" s="111" t="b">
        <v>0</v>
      </c>
      <c r="I203" s="111" t="b">
        <v>0</v>
      </c>
      <c r="J203" s="114" t="e">
        <f t="shared" ca="1" si="0"/>
        <v>#NAME?</v>
      </c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21.5" hidden="1" x14ac:dyDescent="0.9">
      <c r="A204" s="118" t="str">
        <f>'PLANTILLA V6'!A204</f>
        <v>Co</v>
      </c>
      <c r="B204" s="120" t="str">
        <f>'PLANTILLA V6'!B204</f>
        <v>Pasta para modelar</v>
      </c>
      <c r="C204" s="119">
        <f>'PLANTILLA V6'!C204</f>
        <v>1</v>
      </c>
      <c r="D204" s="111" t="str">
        <f>'PLANTILLA V6'!D204</f>
        <v>pza</v>
      </c>
      <c r="E204" s="119">
        <v>0</v>
      </c>
      <c r="F204" s="111" t="b">
        <v>0</v>
      </c>
      <c r="G204" s="111" t="b">
        <v>0</v>
      </c>
      <c r="H204" s="111" t="b">
        <v>0</v>
      </c>
      <c r="I204" s="111" t="b">
        <v>0</v>
      </c>
      <c r="J204" s="114" t="e">
        <f t="shared" ca="1" si="0"/>
        <v>#NAME?</v>
      </c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21.5" hidden="1" x14ac:dyDescent="0.9">
      <c r="A205" s="118" t="str">
        <f>'PLANTILLA V6'!A205</f>
        <v>Co</v>
      </c>
      <c r="B205" s="118" t="str">
        <f>'PLANTILLA V6'!B205</f>
        <v>Silicón frío (bote de 250 ml)</v>
      </c>
      <c r="C205" s="119">
        <f>'PLANTILLA V6'!C205</f>
        <v>1</v>
      </c>
      <c r="D205" s="111" t="str">
        <f>'PLANTILLA V6'!D205</f>
        <v>pza</v>
      </c>
      <c r="E205" s="119">
        <v>0</v>
      </c>
      <c r="F205" s="111" t="b">
        <v>0</v>
      </c>
      <c r="G205" s="111" t="b">
        <v>0</v>
      </c>
      <c r="H205" s="111" t="b">
        <v>0</v>
      </c>
      <c r="I205" s="111" t="b">
        <v>0</v>
      </c>
      <c r="J205" s="114" t="e">
        <f t="shared" ca="1" si="0"/>
        <v>#NAME?</v>
      </c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21.5" hidden="1" x14ac:dyDescent="0.9">
      <c r="A206" s="118" t="str">
        <f>'PLANTILLA V6'!A206</f>
        <v>Co</v>
      </c>
      <c r="B206" s="118" t="str">
        <f>'PLANTILLA V6'!B206</f>
        <v>Barra de silicón (tubito del diámetro de la pistola de silicón)</v>
      </c>
      <c r="C206" s="119">
        <f>'PLANTILLA V6'!C206</f>
        <v>1</v>
      </c>
      <c r="D206" s="111" t="str">
        <f>'PLANTILLA V6'!D206</f>
        <v>pza</v>
      </c>
      <c r="E206" s="119">
        <v>0</v>
      </c>
      <c r="F206" s="111" t="b">
        <v>0</v>
      </c>
      <c r="G206" s="111" t="b">
        <v>0</v>
      </c>
      <c r="H206" s="111" t="b">
        <v>0</v>
      </c>
      <c r="I206" s="111" t="b">
        <v>0</v>
      </c>
      <c r="J206" s="114" t="e">
        <f t="shared" ca="1" si="0"/>
        <v>#NAME?</v>
      </c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21.5" hidden="1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19">
        <f>'PLANTILLA V6'!C207</f>
        <v>1</v>
      </c>
      <c r="D207" s="111" t="str">
        <f>'PLANTILLA V6'!D207</f>
        <v>pza</v>
      </c>
      <c r="E207" s="119">
        <v>0</v>
      </c>
      <c r="F207" s="111" t="b">
        <v>0</v>
      </c>
      <c r="G207" s="111" t="b">
        <v>0</v>
      </c>
      <c r="H207" s="111" t="b">
        <v>0</v>
      </c>
      <c r="I207" s="111" t="b">
        <v>0</v>
      </c>
      <c r="J207" s="114" t="e">
        <f t="shared" ca="1" si="0"/>
        <v>#NAME?</v>
      </c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21.5" hidden="1" x14ac:dyDescent="0.9">
      <c r="A208" s="118" t="str">
        <f>'PLANTILLA V6'!A208</f>
        <v>Co</v>
      </c>
      <c r="B208" s="118" t="str">
        <f>'PLANTILLA V6'!B208</f>
        <v>Cinta adhesiva (masking tape 110 o cinta azul de pintor) 12 mm ancho x 50 m o similar</v>
      </c>
      <c r="C208" s="119">
        <f>'PLANTILLA V6'!C208</f>
        <v>1</v>
      </c>
      <c r="D208" s="111" t="str">
        <f>'PLANTILLA V6'!D208</f>
        <v>pza</v>
      </c>
      <c r="E208" s="119">
        <v>0</v>
      </c>
      <c r="F208" s="111" t="b">
        <v>0</v>
      </c>
      <c r="G208" s="111" t="b">
        <v>0</v>
      </c>
      <c r="H208" s="111" t="b">
        <v>0</v>
      </c>
      <c r="I208" s="111" t="b">
        <v>0</v>
      </c>
      <c r="J208" s="114" t="e">
        <f t="shared" ca="1" si="0"/>
        <v>#NAME?</v>
      </c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21.5" hidden="1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19">
        <f>'PLANTILLA V6'!C209</f>
        <v>1</v>
      </c>
      <c r="D209" s="111" t="str">
        <f>'PLANTILLA V6'!D209</f>
        <v>pza</v>
      </c>
      <c r="E209" s="119">
        <v>0</v>
      </c>
      <c r="F209" s="111" t="b">
        <v>0</v>
      </c>
      <c r="G209" s="111" t="b">
        <v>0</v>
      </c>
      <c r="H209" s="111" t="b">
        <v>0</v>
      </c>
      <c r="I209" s="111" t="b">
        <v>0</v>
      </c>
      <c r="J209" s="114" t="e">
        <f t="shared" ca="1" si="0"/>
        <v>#NAME?</v>
      </c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21.5" hidden="1" x14ac:dyDescent="0.9">
      <c r="A210" s="118" t="str">
        <f>'PLANTILLA V6'!A210</f>
        <v>Co</v>
      </c>
      <c r="B210" s="118" t="str">
        <f>'PLANTILLA V6'!B210</f>
        <v>Liga grande #18 (8 cm largo aproximadamente)</v>
      </c>
      <c r="C210" s="119">
        <f>'PLANTILLA V6'!C210</f>
        <v>1</v>
      </c>
      <c r="D210" s="111" t="str">
        <f>'PLANTILLA V6'!D210</f>
        <v>pza</v>
      </c>
      <c r="E210" s="119">
        <v>0</v>
      </c>
      <c r="F210" s="111" t="b">
        <v>0</v>
      </c>
      <c r="G210" s="111" t="b">
        <v>0</v>
      </c>
      <c r="H210" s="111" t="b">
        <v>0</v>
      </c>
      <c r="I210" s="111" t="b">
        <v>0</v>
      </c>
      <c r="J210" s="114" t="e">
        <f t="shared" ca="1" si="0"/>
        <v>#NAME?</v>
      </c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21.5" hidden="1" x14ac:dyDescent="0.9">
      <c r="A211" s="118" t="str">
        <f>'PLANTILLA V6'!A211</f>
        <v>Co</v>
      </c>
      <c r="B211" s="118" t="str">
        <f>'PLANTILLA V6'!B211</f>
        <v>Caja de 100 clips</v>
      </c>
      <c r="C211" s="119">
        <f>'PLANTILLA V6'!C211</f>
        <v>1</v>
      </c>
      <c r="D211" s="111" t="str">
        <f>'PLANTILLA V6'!D211</f>
        <v>pza</v>
      </c>
      <c r="E211" s="119">
        <v>0</v>
      </c>
      <c r="F211" s="111" t="b">
        <v>0</v>
      </c>
      <c r="G211" s="111" t="b">
        <v>0</v>
      </c>
      <c r="H211" s="111" t="b">
        <v>0</v>
      </c>
      <c r="I211" s="111" t="b">
        <v>0</v>
      </c>
      <c r="J211" s="114" t="e">
        <f t="shared" ca="1" si="0"/>
        <v>#NAME?</v>
      </c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21.5" hidden="1" x14ac:dyDescent="0.9">
      <c r="A212" s="118" t="str">
        <f>'PLANTILLA V6'!A212</f>
        <v>Co</v>
      </c>
      <c r="B212" s="118" t="str">
        <f>'PLANTILLA V6'!B212</f>
        <v>Caja de 100 chinchetas</v>
      </c>
      <c r="C212" s="119">
        <f>'PLANTILLA V6'!C212</f>
        <v>1</v>
      </c>
      <c r="D212" s="111" t="str">
        <f>'PLANTILLA V6'!D212</f>
        <v>pza</v>
      </c>
      <c r="E212" s="119">
        <v>0</v>
      </c>
      <c r="F212" s="111" t="b">
        <v>0</v>
      </c>
      <c r="G212" s="111" t="b">
        <v>0</v>
      </c>
      <c r="H212" s="111" t="b">
        <v>0</v>
      </c>
      <c r="I212" s="111" t="b">
        <v>0</v>
      </c>
      <c r="J212" s="114" t="e">
        <f t="shared" ca="1" si="0"/>
        <v>#NAME?</v>
      </c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21.5" hidden="1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19">
        <f>'PLANTILLA V6'!C213</f>
        <v>1</v>
      </c>
      <c r="D213" s="111" t="str">
        <f>'PLANTILLA V6'!D213</f>
        <v>pza</v>
      </c>
      <c r="E213" s="119">
        <v>0</v>
      </c>
      <c r="F213" s="111" t="b">
        <v>0</v>
      </c>
      <c r="G213" s="111" t="b">
        <v>0</v>
      </c>
      <c r="H213" s="111" t="b">
        <v>0</v>
      </c>
      <c r="I213" s="111" t="b">
        <v>0</v>
      </c>
      <c r="J213" s="114" t="e">
        <f t="shared" ca="1" si="0"/>
        <v>#NAME?</v>
      </c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21.5" hidden="1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19">
        <f>'PLANTILLA V6'!C214</f>
        <v>1</v>
      </c>
      <c r="D214" s="111" t="str">
        <f>'PLANTILLA V6'!D214</f>
        <v>pza</v>
      </c>
      <c r="E214" s="119">
        <v>0</v>
      </c>
      <c r="F214" s="111" t="b">
        <v>0</v>
      </c>
      <c r="G214" s="111" t="b">
        <v>0</v>
      </c>
      <c r="H214" s="111" t="b">
        <v>0</v>
      </c>
      <c r="I214" s="111" t="b">
        <v>0</v>
      </c>
      <c r="J214" s="114" t="e">
        <f t="shared" ca="1" si="0"/>
        <v>#NAME?</v>
      </c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21.5" hidden="1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19">
        <f>'PLANTILLA V6'!C215</f>
        <v>1</v>
      </c>
      <c r="D215" s="111" t="str">
        <f>'PLANTILLA V6'!D215</f>
        <v>pza</v>
      </c>
      <c r="E215" s="119">
        <v>0</v>
      </c>
      <c r="F215" s="111" t="b">
        <v>0</v>
      </c>
      <c r="G215" s="111" t="b">
        <v>0</v>
      </c>
      <c r="H215" s="111" t="b">
        <v>0</v>
      </c>
      <c r="I215" s="111" t="b">
        <v>0</v>
      </c>
      <c r="J215" s="114" t="e">
        <f t="shared" ca="1" si="0"/>
        <v>#NAME?</v>
      </c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21.5" hidden="1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1" t="str">
        <f>'PLANTILLA V6'!D216</f>
        <v>bolsita</v>
      </c>
      <c r="E216" s="119">
        <v>0</v>
      </c>
      <c r="F216" s="111" t="b">
        <v>0</v>
      </c>
      <c r="G216" s="111" t="b">
        <v>0</v>
      </c>
      <c r="H216" s="111" t="b">
        <v>0</v>
      </c>
      <c r="I216" s="111" t="b">
        <v>0</v>
      </c>
      <c r="J216" s="114" t="e">
        <f t="shared" ca="1" si="0"/>
        <v>#NAME?</v>
      </c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21.5" hidden="1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1" t="str">
        <f>'PLANTILLA V6'!D217</f>
        <v>pza</v>
      </c>
      <c r="E217" s="119">
        <v>0</v>
      </c>
      <c r="F217" s="111" t="b">
        <v>0</v>
      </c>
      <c r="G217" s="111" t="b">
        <v>0</v>
      </c>
      <c r="H217" s="111" t="b">
        <v>0</v>
      </c>
      <c r="I217" s="111" t="b">
        <v>0</v>
      </c>
      <c r="J217" s="114" t="e">
        <f t="shared" ca="1" si="0"/>
        <v>#NAME?</v>
      </c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21.5" hidden="1" x14ac:dyDescent="0.9">
      <c r="A218" s="118" t="str">
        <f>'PLANTILLA V6'!A218</f>
        <v>Co</v>
      </c>
      <c r="B218" s="111" t="str">
        <f>'PLANTILLA V6'!B218</f>
        <v>Tabla de madera de 3" de espesor de 30 cm x 30 cm (tabla de sacrificio)</v>
      </c>
      <c r="C218" s="119">
        <f>'PLANTILLA V6'!C218</f>
        <v>1</v>
      </c>
      <c r="D218" s="111" t="str">
        <f>'PLANTILLA V6'!D218</f>
        <v>pza</v>
      </c>
      <c r="E218" s="119">
        <v>0</v>
      </c>
      <c r="F218" s="111" t="b">
        <v>0</v>
      </c>
      <c r="G218" s="111" t="b">
        <v>0</v>
      </c>
      <c r="H218" s="111" t="b">
        <v>0</v>
      </c>
      <c r="I218" s="111" t="b">
        <v>0</v>
      </c>
      <c r="J218" s="114" t="e">
        <f t="shared" ca="1" si="0"/>
        <v>#NAME?</v>
      </c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21.5" hidden="1" x14ac:dyDescent="0.9">
      <c r="A219" s="118" t="str">
        <f>'PLANTILLA V6'!A219</f>
        <v>Co</v>
      </c>
      <c r="B219" s="111" t="str">
        <f>'PLANTILLA V6'!B219</f>
        <v>Tabla salvacortes de 45 x 30 cm (recomendado opcional)</v>
      </c>
      <c r="C219" s="119">
        <f>'PLANTILLA V6'!C219</f>
        <v>1</v>
      </c>
      <c r="D219" s="111" t="str">
        <f>'PLANTILLA V6'!D219</f>
        <v>pza</v>
      </c>
      <c r="E219" s="119">
        <v>0</v>
      </c>
      <c r="F219" s="111" t="b">
        <v>0</v>
      </c>
      <c r="G219" s="111" t="b">
        <v>0</v>
      </c>
      <c r="H219" s="111" t="b">
        <v>0</v>
      </c>
      <c r="I219" s="111" t="b">
        <v>0</v>
      </c>
      <c r="J219" s="114" t="e">
        <f t="shared" ca="1" si="0"/>
        <v>#NAME?</v>
      </c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21.5" hidden="1" x14ac:dyDescent="0.9">
      <c r="A220" s="118" t="str">
        <f>'PLANTILLA V6'!A220</f>
        <v>Co</v>
      </c>
      <c r="B220" s="111" t="str">
        <f>'PLANTILLA V6'!B220</f>
        <v>Cronómetro</v>
      </c>
      <c r="C220" s="119">
        <f>'PLANTILLA V6'!C220</f>
        <v>1</v>
      </c>
      <c r="D220" s="111" t="str">
        <f>'PLANTILLA V6'!D220</f>
        <v>pza</v>
      </c>
      <c r="E220" s="119">
        <v>0</v>
      </c>
      <c r="F220" s="111" t="b">
        <v>0</v>
      </c>
      <c r="G220" s="111" t="b">
        <v>0</v>
      </c>
      <c r="H220" s="111" t="b">
        <v>0</v>
      </c>
      <c r="I220" s="111" t="b">
        <v>0</v>
      </c>
      <c r="J220" s="114" t="e">
        <f t="shared" ca="1" si="0"/>
        <v>#NAME?</v>
      </c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21.5" hidden="1" x14ac:dyDescent="0.9">
      <c r="A221" s="118" t="str">
        <f>'PLANTILLA V6'!A221</f>
        <v>Co</v>
      </c>
      <c r="B221" s="111" t="str">
        <f>'PLANTILLA V6'!B221</f>
        <v>Pliego de papel bond</v>
      </c>
      <c r="C221" s="119">
        <f>'PLANTILLA V6'!C221</f>
        <v>1</v>
      </c>
      <c r="D221" s="111" t="str">
        <f>'PLANTILLA V6'!D221</f>
        <v>pza</v>
      </c>
      <c r="E221" s="119">
        <v>0</v>
      </c>
      <c r="F221" s="111" t="b">
        <v>0</v>
      </c>
      <c r="G221" s="111" t="b">
        <v>0</v>
      </c>
      <c r="H221" s="111" t="b">
        <v>0</v>
      </c>
      <c r="I221" s="111" t="b">
        <v>0</v>
      </c>
      <c r="J221" s="114" t="e">
        <f t="shared" ca="1" si="0"/>
        <v>#NAME?</v>
      </c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21.5" hidden="1" x14ac:dyDescent="0.9">
      <c r="A222" s="118" t="str">
        <f>'PLANTILLA V6'!A222</f>
        <v>Co</v>
      </c>
      <c r="B222" s="111" t="str">
        <f>'PLANTILLA V6'!B222</f>
        <v>Dado</v>
      </c>
      <c r="C222" s="119">
        <f>'PLANTILLA V6'!C222</f>
        <v>1</v>
      </c>
      <c r="D222" s="111" t="str">
        <f>'PLANTILLA V6'!D222</f>
        <v>pza</v>
      </c>
      <c r="E222" s="119">
        <v>0</v>
      </c>
      <c r="F222" s="111" t="b">
        <v>0</v>
      </c>
      <c r="G222" s="111" t="b">
        <v>0</v>
      </c>
      <c r="H222" s="111" t="b">
        <v>0</v>
      </c>
      <c r="I222" s="111" t="b">
        <v>0</v>
      </c>
      <c r="J222" s="114" t="e">
        <f t="shared" ca="1" si="0"/>
        <v>#NAME?</v>
      </c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21.5" hidden="1" x14ac:dyDescent="0.9">
      <c r="A223" s="118" t="str">
        <f>'PLANTILLA V6'!A223</f>
        <v>Co</v>
      </c>
      <c r="B223" s="111" t="str">
        <f>'PLANTILLA V6'!B223</f>
        <v>Broche latonado tipo alemán de 16 mm de largo  (caja 100 piezas)</v>
      </c>
      <c r="C223" s="119">
        <f>'PLANTILLA V6'!C223</f>
        <v>1</v>
      </c>
      <c r="D223" s="111" t="str">
        <f>'PLANTILLA V6'!D223</f>
        <v>caja</v>
      </c>
      <c r="E223" s="119">
        <v>0</v>
      </c>
      <c r="F223" s="111" t="b">
        <v>0</v>
      </c>
      <c r="G223" s="111" t="b">
        <v>0</v>
      </c>
      <c r="H223" s="111" t="b">
        <v>0</v>
      </c>
      <c r="I223" s="111" t="b">
        <v>0</v>
      </c>
      <c r="J223" s="114" t="e">
        <f t="shared" ca="1" si="0"/>
        <v>#NAME?</v>
      </c>
      <c r="K223" s="117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21.5" hidden="1" x14ac:dyDescent="0.9">
      <c r="A224" s="118" t="str">
        <f>'PLANTILLA V6'!A224</f>
        <v>Co</v>
      </c>
      <c r="B224" s="111" t="str">
        <f>'PLANTILLA V6'!B224</f>
        <v>Broche sujetadocumentos chico (3/4" o 19 mm)</v>
      </c>
      <c r="C224" s="119">
        <f>'PLANTILLA V6'!C224</f>
        <v>1</v>
      </c>
      <c r="D224" s="111" t="str">
        <f>'PLANTILLA V6'!D224</f>
        <v>pza</v>
      </c>
      <c r="E224" s="119">
        <v>0</v>
      </c>
      <c r="F224" s="111" t="b">
        <v>0</v>
      </c>
      <c r="G224" s="111" t="b">
        <v>0</v>
      </c>
      <c r="H224" s="111" t="b">
        <v>0</v>
      </c>
      <c r="I224" s="111" t="b">
        <v>0</v>
      </c>
      <c r="J224" s="114" t="e">
        <f t="shared" ca="1" si="0"/>
        <v>#NAME?</v>
      </c>
      <c r="K224" s="117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21.5" hidden="1" x14ac:dyDescent="0.9">
      <c r="A225" s="118" t="str">
        <f>'PLANTILLA V6'!A225</f>
        <v>Co</v>
      </c>
      <c r="B225" s="111" t="str">
        <f>'PLANTILLA V6'!B225</f>
        <v>Palito plano de madera medidas 0.7 X 7.5 cm.(tipo paleta de hielo)</v>
      </c>
      <c r="C225" s="119">
        <f>'PLANTILLA V6'!C225</f>
        <v>1</v>
      </c>
      <c r="D225" s="111" t="str">
        <f>'PLANTILLA V6'!D225</f>
        <v>pza</v>
      </c>
      <c r="E225" s="119">
        <v>0</v>
      </c>
      <c r="F225" s="111" t="b">
        <v>0</v>
      </c>
      <c r="G225" s="111" t="b">
        <v>0</v>
      </c>
      <c r="H225" s="111" t="b">
        <v>0</v>
      </c>
      <c r="I225" s="111" t="b">
        <v>0</v>
      </c>
      <c r="J225" s="114" t="e">
        <f t="shared" ca="1" si="0"/>
        <v>#NAME?</v>
      </c>
      <c r="K225" s="117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21.5" hidden="1" x14ac:dyDescent="0.9">
      <c r="A226" s="118" t="str">
        <f>'PLANTILLA V6'!A226</f>
        <v>Co</v>
      </c>
      <c r="B226" s="111" t="str">
        <f>'PLANTILLA V6'!B226</f>
        <v>Palito de madera redondo 30 largo x 3 mm de diámetro  (tipo brocheta)</v>
      </c>
      <c r="C226" s="119">
        <f>'PLANTILLA V6'!C226</f>
        <v>1</v>
      </c>
      <c r="D226" s="111" t="str">
        <f>'PLANTILLA V6'!D226</f>
        <v>pza</v>
      </c>
      <c r="E226" s="119">
        <v>0</v>
      </c>
      <c r="F226" s="111" t="b">
        <v>0</v>
      </c>
      <c r="G226" s="111" t="b">
        <v>0</v>
      </c>
      <c r="H226" s="111" t="b">
        <v>0</v>
      </c>
      <c r="I226" s="111" t="b">
        <v>0</v>
      </c>
      <c r="J226" s="114" t="e">
        <f t="shared" ca="1" si="0"/>
        <v>#NAME?</v>
      </c>
      <c r="K226" s="117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21.5" hidden="1" x14ac:dyDescent="0.9">
      <c r="A227" s="118" t="str">
        <f>'PLANTILLA V6'!A227</f>
        <v>Co</v>
      </c>
      <c r="B227" s="111" t="str">
        <f>'PLANTILLA V6'!B227</f>
        <v>Imán refrigerador plano (lámina magnética)</v>
      </c>
      <c r="C227" s="119">
        <f>'PLANTILLA V6'!C227</f>
        <v>1</v>
      </c>
      <c r="D227" s="111" t="str">
        <f>'PLANTILLA V6'!D227</f>
        <v>pza</v>
      </c>
      <c r="E227" s="119">
        <v>0</v>
      </c>
      <c r="F227" s="111" t="b">
        <v>0</v>
      </c>
      <c r="G227" s="111" t="b">
        <v>0</v>
      </c>
      <c r="H227" s="111" t="b">
        <v>0</v>
      </c>
      <c r="I227" s="111" t="b">
        <v>0</v>
      </c>
      <c r="J227" s="114" t="e">
        <f t="shared" ca="1" si="0"/>
        <v>#NAME?</v>
      </c>
      <c r="K227" s="117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21.5" hidden="1" x14ac:dyDescent="0.9">
      <c r="A228" s="118" t="str">
        <f>'PLANTILLA V6'!A228</f>
        <v>Co</v>
      </c>
      <c r="B228" s="111" t="str">
        <f>'PLANTILLA V6'!B228</f>
        <v>Paquete de Semillas tipo alpiste o Arroz</v>
      </c>
      <c r="C228" s="119">
        <f>'PLANTILLA V6'!C228</f>
        <v>1</v>
      </c>
      <c r="D228" s="111" t="str">
        <f>'PLANTILLA V6'!D228</f>
        <v>pza</v>
      </c>
      <c r="E228" s="119">
        <v>0</v>
      </c>
      <c r="F228" s="111" t="b">
        <v>0</v>
      </c>
      <c r="G228" s="111" t="b">
        <v>0</v>
      </c>
      <c r="H228" s="111" t="b">
        <v>0</v>
      </c>
      <c r="I228" s="111" t="b">
        <v>0</v>
      </c>
      <c r="J228" s="114" t="e">
        <f t="shared" ca="1" si="0"/>
        <v>#NAME?</v>
      </c>
      <c r="K228" s="117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21.5" hidden="1" x14ac:dyDescent="0.9">
      <c r="A229" s="118" t="str">
        <f>'PLANTILLA V6'!A229</f>
        <v>Co</v>
      </c>
      <c r="B229" s="111" t="str">
        <f>'PLANTILLA V6'!B229</f>
        <v>Palito de madera cuadrado</v>
      </c>
      <c r="C229" s="119">
        <f>'PLANTILLA V6'!C229</f>
        <v>1</v>
      </c>
      <c r="D229" s="111" t="str">
        <f>'PLANTILLA V6'!D229</f>
        <v>pza</v>
      </c>
      <c r="E229" s="119">
        <v>0</v>
      </c>
      <c r="F229" s="111" t="b">
        <v>0</v>
      </c>
      <c r="G229" s="111" t="b">
        <v>0</v>
      </c>
      <c r="H229" s="111" t="b">
        <v>0</v>
      </c>
      <c r="I229" s="111" t="b">
        <v>0</v>
      </c>
      <c r="J229" s="114" t="e">
        <f t="shared" ca="1" si="0"/>
        <v>#NAME?</v>
      </c>
      <c r="K229" s="117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21.5" hidden="1" x14ac:dyDescent="0.9">
      <c r="A230" s="118" t="str">
        <f>'PLANTILLA V6'!A230</f>
        <v>Co</v>
      </c>
      <c r="B230" s="111" t="str">
        <f>'PLANTILLA V6'!B230</f>
        <v xml:space="preserve">Clip mariposa grande </v>
      </c>
      <c r="C230" s="119">
        <f>'PLANTILLA V6'!C230</f>
        <v>1</v>
      </c>
      <c r="D230" s="111" t="str">
        <f>'PLANTILLA V6'!D230</f>
        <v>pza</v>
      </c>
      <c r="E230" s="119">
        <v>0</v>
      </c>
      <c r="F230" s="111" t="b">
        <v>0</v>
      </c>
      <c r="G230" s="111" t="b">
        <v>0</v>
      </c>
      <c r="H230" s="111" t="b">
        <v>0</v>
      </c>
      <c r="I230" s="111" t="b">
        <v>0</v>
      </c>
      <c r="J230" s="114" t="e">
        <f t="shared" ca="1" si="0"/>
        <v>#NAME?</v>
      </c>
      <c r="K230" s="117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21.5" hidden="1" x14ac:dyDescent="0.9">
      <c r="A231" s="118" t="str">
        <f>'PLANTILLA V6'!A231</f>
        <v>Co</v>
      </c>
      <c r="B231" s="111" t="str">
        <f>'PLANTILLA V6'!B231</f>
        <v>Sobre de correspondencia</v>
      </c>
      <c r="C231" s="119">
        <f>'PLANTILLA V6'!C231</f>
        <v>1</v>
      </c>
      <c r="D231" s="111" t="str">
        <f>'PLANTILLA V6'!D231</f>
        <v>pza</v>
      </c>
      <c r="E231" s="119">
        <v>0</v>
      </c>
      <c r="F231" s="111" t="b">
        <v>0</v>
      </c>
      <c r="G231" s="111" t="b">
        <v>0</v>
      </c>
      <c r="H231" s="111" t="b">
        <v>0</v>
      </c>
      <c r="I231" s="111" t="b">
        <v>0</v>
      </c>
      <c r="J231" s="114" t="e">
        <f t="shared" ca="1" si="0"/>
        <v>#NAME?</v>
      </c>
      <c r="K231" s="117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21.5" x14ac:dyDescent="0.9">
      <c r="A232" s="63" t="str">
        <f>'PLANTILLA V6'!A232</f>
        <v>Co</v>
      </c>
      <c r="B232" s="67" t="str">
        <f>'PLANTILLA V6'!B232</f>
        <v>Paleta de Acuarelas con pincel</v>
      </c>
      <c r="C232" s="28">
        <f>'PLANTILLA V6'!C232</f>
        <v>1</v>
      </c>
      <c r="D232" s="67" t="str">
        <f>'PLANTILLA V6'!D232</f>
        <v>pza</v>
      </c>
      <c r="E232" s="28">
        <v>1</v>
      </c>
      <c r="F232" s="67" t="b">
        <v>1</v>
      </c>
      <c r="G232" s="67" t="b">
        <v>0</v>
      </c>
      <c r="H232" s="67" t="b">
        <v>0</v>
      </c>
      <c r="I232" s="67" t="b">
        <v>0</v>
      </c>
      <c r="J232" s="114" cm="1">
        <f t="array" ref="J232">_xlfn.IFS(LEN(A232)&gt;2,A233,SUM(E232:I232)=0,0,F232,$F$7*F232*E232,G232,$G$7*G232*E232,AND(H232,A232="Co"),$H$7*H232*E232,AND(H232,A232="Re"),$H$7*H232*E232,H232,$J$7*H232*E232,I232,$I$7*I232*E232)</f>
        <v>50</v>
      </c>
      <c r="K232" s="12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</row>
    <row r="233" spans="1:26" ht="21.5" hidden="1" x14ac:dyDescent="0.9">
      <c r="A233" s="118" t="str">
        <f>'PLANTILLA V6'!A233</f>
        <v>Co</v>
      </c>
      <c r="B233" s="111" t="str">
        <f>'PLANTILLA V6'!B233</f>
        <v>Tabla de Madera de 25 cm de ancho X 1 metro largo X 1" (medidas aproximadas)</v>
      </c>
      <c r="C233" s="119">
        <f>'PLANTILLA V6'!C233</f>
        <v>1</v>
      </c>
      <c r="D233" s="111" t="str">
        <f>'PLANTILLA V6'!D233</f>
        <v>pza</v>
      </c>
      <c r="E233" s="119">
        <v>0</v>
      </c>
      <c r="F233" s="111" t="b">
        <v>0</v>
      </c>
      <c r="G233" s="111" t="b">
        <v>0</v>
      </c>
      <c r="H233" s="111" t="b">
        <v>0</v>
      </c>
      <c r="I233" s="111" t="b">
        <v>0</v>
      </c>
      <c r="J233" s="114" t="e">
        <f t="shared" ca="1" si="0"/>
        <v>#NAME?</v>
      </c>
      <c r="K233" s="117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21.5" hidden="1" x14ac:dyDescent="0.9">
      <c r="A234" s="118">
        <f>'PLANTILLA V6'!A234</f>
        <v>0</v>
      </c>
      <c r="B234" s="111">
        <f>'PLANTILLA V6'!B234</f>
        <v>0</v>
      </c>
      <c r="C234" s="119">
        <f>'PLANTILLA V6'!C234</f>
        <v>1</v>
      </c>
      <c r="D234" s="111" t="str">
        <f>'PLANTILLA V6'!D234</f>
        <v>pza</v>
      </c>
      <c r="E234" s="119">
        <v>0</v>
      </c>
      <c r="F234" s="111" t="b">
        <v>0</v>
      </c>
      <c r="G234" s="111" t="b">
        <v>0</v>
      </c>
      <c r="H234" s="111" t="b">
        <v>0</v>
      </c>
      <c r="I234" s="111" t="b">
        <v>0</v>
      </c>
      <c r="J234" s="114" t="e">
        <f t="shared" ca="1" si="0"/>
        <v>#NAME?</v>
      </c>
      <c r="K234" s="117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21.5" hidden="1" x14ac:dyDescent="0.9">
      <c r="A235" s="118">
        <f>'PLANTILLA V6'!A235</f>
        <v>0</v>
      </c>
      <c r="B235" s="111">
        <f>'PLANTILLA V6'!B235</f>
        <v>0</v>
      </c>
      <c r="C235" s="119">
        <f>'PLANTILLA V6'!C235</f>
        <v>1</v>
      </c>
      <c r="D235" s="111" t="str">
        <f>'PLANTILLA V6'!D235</f>
        <v>pza</v>
      </c>
      <c r="E235" s="119">
        <v>0</v>
      </c>
      <c r="F235" s="111" t="b">
        <v>0</v>
      </c>
      <c r="G235" s="111" t="b">
        <v>0</v>
      </c>
      <c r="H235" s="111" t="b">
        <v>0</v>
      </c>
      <c r="I235" s="111" t="b">
        <v>0</v>
      </c>
      <c r="J235" s="114" t="e">
        <f t="shared" ca="1" si="0"/>
        <v>#NAME?</v>
      </c>
      <c r="K235" s="117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21.5" hidden="1" x14ac:dyDescent="0.9">
      <c r="A236" s="118">
        <f>'PLANTILLA V6'!A236</f>
        <v>0</v>
      </c>
      <c r="B236" s="111">
        <f>'PLANTILLA V6'!B236</f>
        <v>0</v>
      </c>
      <c r="C236" s="119">
        <f>'PLANTILLA V6'!C236</f>
        <v>1</v>
      </c>
      <c r="D236" s="111" t="str">
        <f>'PLANTILLA V6'!D236</f>
        <v>pza</v>
      </c>
      <c r="E236" s="119">
        <v>0</v>
      </c>
      <c r="F236" s="111" t="b">
        <v>0</v>
      </c>
      <c r="G236" s="111" t="b">
        <v>0</v>
      </c>
      <c r="H236" s="111" t="b">
        <v>0</v>
      </c>
      <c r="I236" s="111" t="b">
        <v>0</v>
      </c>
      <c r="J236" s="114" t="e">
        <f t="shared" ca="1" si="0"/>
        <v>#NAME?</v>
      </c>
      <c r="K236" s="117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21.5" hidden="1" x14ac:dyDescent="0.9">
      <c r="A237" s="118">
        <f>'PLANTILLA V6'!A237</f>
        <v>0</v>
      </c>
      <c r="B237" s="111">
        <f>'PLANTILLA V6'!B237</f>
        <v>0</v>
      </c>
      <c r="C237" s="119">
        <f>'PLANTILLA V6'!C237</f>
        <v>1</v>
      </c>
      <c r="D237" s="111" t="str">
        <f>'PLANTILLA V6'!D237</f>
        <v>pza</v>
      </c>
      <c r="E237" s="119">
        <v>0</v>
      </c>
      <c r="F237" s="111" t="b">
        <v>0</v>
      </c>
      <c r="G237" s="111" t="b">
        <v>0</v>
      </c>
      <c r="H237" s="111" t="b">
        <v>0</v>
      </c>
      <c r="I237" s="111" t="b">
        <v>0</v>
      </c>
      <c r="J237" s="114" t="e">
        <f t="shared" ca="1" si="0"/>
        <v>#NAME?</v>
      </c>
      <c r="K237" s="117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21.5" hidden="1" x14ac:dyDescent="0.9">
      <c r="A238" s="118">
        <f>'PLANTILLA V6'!A238</f>
        <v>0</v>
      </c>
      <c r="B238" s="111">
        <f>'PLANTILLA V6'!B238</f>
        <v>0</v>
      </c>
      <c r="C238" s="119">
        <f>'PLANTILLA V6'!C238</f>
        <v>1</v>
      </c>
      <c r="D238" s="111" t="str">
        <f>'PLANTILLA V6'!D238</f>
        <v>pza</v>
      </c>
      <c r="E238" s="119">
        <v>0</v>
      </c>
      <c r="F238" s="111" t="b">
        <v>0</v>
      </c>
      <c r="G238" s="111" t="b">
        <v>0</v>
      </c>
      <c r="H238" s="111" t="b">
        <v>0</v>
      </c>
      <c r="I238" s="111" t="b">
        <v>0</v>
      </c>
      <c r="J238" s="114" t="e">
        <f t="shared" ca="1" si="0"/>
        <v>#NAME?</v>
      </c>
      <c r="K238" s="117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21.5" hidden="1" x14ac:dyDescent="0.9">
      <c r="A239" s="118">
        <f>'PLANTILLA V6'!A239</f>
        <v>0</v>
      </c>
      <c r="B239" s="111">
        <f>'PLANTILLA V6'!B239</f>
        <v>0</v>
      </c>
      <c r="C239" s="119">
        <f>'PLANTILLA V6'!C239</f>
        <v>1</v>
      </c>
      <c r="D239" s="111" t="str">
        <f>'PLANTILLA V6'!D239</f>
        <v>pza</v>
      </c>
      <c r="E239" s="119">
        <v>0</v>
      </c>
      <c r="F239" s="111" t="b">
        <v>0</v>
      </c>
      <c r="G239" s="111" t="b">
        <v>0</v>
      </c>
      <c r="H239" s="111" t="b">
        <v>0</v>
      </c>
      <c r="I239" s="111" t="b">
        <v>0</v>
      </c>
      <c r="J239" s="114" t="e">
        <f t="shared" ca="1" si="0"/>
        <v>#NAME?</v>
      </c>
      <c r="K239" s="117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21.5" hidden="1" x14ac:dyDescent="0.9">
      <c r="A240" s="118">
        <f>'PLANTILLA V6'!A240</f>
        <v>0</v>
      </c>
      <c r="B240" s="111">
        <f>'PLANTILLA V6'!B240</f>
        <v>0</v>
      </c>
      <c r="C240" s="119">
        <f>'PLANTILLA V6'!C240</f>
        <v>1</v>
      </c>
      <c r="D240" s="111" t="str">
        <f>'PLANTILLA V6'!D240</f>
        <v>pza</v>
      </c>
      <c r="E240" s="119">
        <v>0</v>
      </c>
      <c r="F240" s="111" t="b">
        <v>0</v>
      </c>
      <c r="G240" s="111" t="b">
        <v>0</v>
      </c>
      <c r="H240" s="111" t="b">
        <v>0</v>
      </c>
      <c r="I240" s="111" t="b">
        <v>0</v>
      </c>
      <c r="J240" s="114" t="e">
        <f t="shared" ca="1" si="0"/>
        <v>#NAME?</v>
      </c>
      <c r="K240" s="117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21.5" hidden="1" x14ac:dyDescent="0.9">
      <c r="A241" s="118">
        <f>'PLANTILLA V6'!A241</f>
        <v>0</v>
      </c>
      <c r="B241" s="111">
        <f>'PLANTILLA V6'!B241</f>
        <v>0</v>
      </c>
      <c r="C241" s="119">
        <f>'PLANTILLA V6'!C241</f>
        <v>1</v>
      </c>
      <c r="D241" s="111" t="str">
        <f>'PLANTILLA V6'!D241</f>
        <v>pza</v>
      </c>
      <c r="E241" s="119">
        <v>0</v>
      </c>
      <c r="F241" s="111" t="b">
        <v>0</v>
      </c>
      <c r="G241" s="111" t="b">
        <v>0</v>
      </c>
      <c r="H241" s="111" t="b">
        <v>0</v>
      </c>
      <c r="I241" s="111" t="b">
        <v>0</v>
      </c>
      <c r="J241" s="114" t="e">
        <f t="shared" ca="1" si="0"/>
        <v>#NAME?</v>
      </c>
      <c r="K241" s="117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21.5" hidden="1" x14ac:dyDescent="0.9">
      <c r="A242" s="118">
        <f>'PLANTILLA V6'!A242</f>
        <v>0</v>
      </c>
      <c r="B242" s="111">
        <f>'PLANTILLA V6'!B242</f>
        <v>0</v>
      </c>
      <c r="C242" s="119">
        <f>'PLANTILLA V6'!C242</f>
        <v>1</v>
      </c>
      <c r="D242" s="111" t="str">
        <f>'PLANTILLA V6'!D242</f>
        <v>pza</v>
      </c>
      <c r="E242" s="119">
        <v>0</v>
      </c>
      <c r="F242" s="111" t="b">
        <v>0</v>
      </c>
      <c r="G242" s="111" t="b">
        <v>0</v>
      </c>
      <c r="H242" s="111" t="b">
        <v>0</v>
      </c>
      <c r="I242" s="111" t="b">
        <v>0</v>
      </c>
      <c r="J242" s="114" t="e">
        <f t="shared" ca="1" si="0"/>
        <v>#NAME?</v>
      </c>
      <c r="K242" s="117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21.5" hidden="1" x14ac:dyDescent="0.9">
      <c r="A243" s="118">
        <f>'PLANTILLA V6'!A243</f>
        <v>0</v>
      </c>
      <c r="B243" s="111">
        <f>'PLANTILLA V6'!B243</f>
        <v>0</v>
      </c>
      <c r="C243" s="119">
        <f>'PLANTILLA V6'!C243</f>
        <v>1</v>
      </c>
      <c r="D243" s="111" t="str">
        <f>'PLANTILLA V6'!D243</f>
        <v>pza</v>
      </c>
      <c r="E243" s="119">
        <v>0</v>
      </c>
      <c r="F243" s="111" t="b">
        <v>0</v>
      </c>
      <c r="G243" s="111" t="b">
        <v>0</v>
      </c>
      <c r="H243" s="111" t="b">
        <v>0</v>
      </c>
      <c r="I243" s="111" t="b">
        <v>0</v>
      </c>
      <c r="J243" s="114" t="e">
        <f t="shared" ca="1" si="0"/>
        <v>#NAME?</v>
      </c>
      <c r="K243" s="117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21.5" hidden="1" x14ac:dyDescent="0.9">
      <c r="A244" s="118">
        <f>'PLANTILLA V6'!A244</f>
        <v>0</v>
      </c>
      <c r="B244" s="111">
        <f>'PLANTILLA V6'!B244</f>
        <v>0</v>
      </c>
      <c r="C244" s="119">
        <f>'PLANTILLA V6'!C244</f>
        <v>1</v>
      </c>
      <c r="D244" s="111" t="str">
        <f>'PLANTILLA V6'!D244</f>
        <v>pza</v>
      </c>
      <c r="E244" s="119">
        <v>0</v>
      </c>
      <c r="F244" s="111" t="b">
        <v>0</v>
      </c>
      <c r="G244" s="111" t="b">
        <v>0</v>
      </c>
      <c r="H244" s="111" t="b">
        <v>0</v>
      </c>
      <c r="I244" s="111" t="b">
        <v>0</v>
      </c>
      <c r="J244" s="114" t="e">
        <f t="shared" ca="1" si="0"/>
        <v>#NAME?</v>
      </c>
      <c r="K244" s="117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21.5" hidden="1" x14ac:dyDescent="0.9">
      <c r="A245" s="118">
        <f>'PLANTILLA V6'!A245</f>
        <v>0</v>
      </c>
      <c r="B245" s="111">
        <f>'PLANTILLA V6'!B245</f>
        <v>0</v>
      </c>
      <c r="C245" s="119">
        <f>'PLANTILLA V6'!C245</f>
        <v>1</v>
      </c>
      <c r="D245" s="111" t="str">
        <f>'PLANTILLA V6'!D245</f>
        <v>pza</v>
      </c>
      <c r="E245" s="119">
        <v>0</v>
      </c>
      <c r="F245" s="111" t="b">
        <v>0</v>
      </c>
      <c r="G245" s="111" t="b">
        <v>0</v>
      </c>
      <c r="H245" s="111" t="b">
        <v>0</v>
      </c>
      <c r="I245" s="111" t="b">
        <v>0</v>
      </c>
      <c r="J245" s="114" t="e">
        <f t="shared" ca="1" si="0"/>
        <v>#NAME?</v>
      </c>
      <c r="K245" s="117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21.5" hidden="1" x14ac:dyDescent="0.9">
      <c r="A246" s="118">
        <f>'PLANTILLA V6'!A246</f>
        <v>0</v>
      </c>
      <c r="B246" s="111">
        <f>'PLANTILLA V6'!B246</f>
        <v>0</v>
      </c>
      <c r="C246" s="119">
        <f>'PLANTILLA V6'!C246</f>
        <v>1</v>
      </c>
      <c r="D246" s="111" t="str">
        <f>'PLANTILLA V6'!D246</f>
        <v>pza</v>
      </c>
      <c r="E246" s="119">
        <v>0</v>
      </c>
      <c r="F246" s="111" t="b">
        <v>0</v>
      </c>
      <c r="G246" s="111" t="b">
        <v>0</v>
      </c>
      <c r="H246" s="111" t="b">
        <v>0</v>
      </c>
      <c r="I246" s="111" t="b">
        <v>0</v>
      </c>
      <c r="J246" s="114" t="e">
        <f t="shared" ca="1" si="0"/>
        <v>#NAME?</v>
      </c>
      <c r="K246" s="117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21.5" hidden="1" x14ac:dyDescent="0.9">
      <c r="A247" s="118">
        <f>'PLANTILLA V6'!A247</f>
        <v>0</v>
      </c>
      <c r="B247" s="111">
        <f>'PLANTILLA V6'!B247</f>
        <v>0</v>
      </c>
      <c r="C247" s="119">
        <f>'PLANTILLA V6'!C247</f>
        <v>1</v>
      </c>
      <c r="D247" s="111" t="str">
        <f>'PLANTILLA V6'!D247</f>
        <v>pza</v>
      </c>
      <c r="E247" s="119">
        <v>0</v>
      </c>
      <c r="F247" s="111" t="b">
        <v>0</v>
      </c>
      <c r="G247" s="111" t="b">
        <v>0</v>
      </c>
      <c r="H247" s="111" t="b">
        <v>0</v>
      </c>
      <c r="I247" s="111" t="b">
        <v>0</v>
      </c>
      <c r="J247" s="114" t="e">
        <f t="shared" ca="1" si="0"/>
        <v>#NAME?</v>
      </c>
      <c r="K247" s="117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21.5" hidden="1" x14ac:dyDescent="0.9">
      <c r="A248" s="118">
        <f>'PLANTILLA V6'!A248</f>
        <v>0</v>
      </c>
      <c r="B248" s="111">
        <f>'PLANTILLA V6'!B248</f>
        <v>0</v>
      </c>
      <c r="C248" s="119">
        <f>'PLANTILLA V6'!C248</f>
        <v>1</v>
      </c>
      <c r="D248" s="111" t="str">
        <f>'PLANTILLA V6'!D248</f>
        <v>pza</v>
      </c>
      <c r="E248" s="119">
        <v>0</v>
      </c>
      <c r="F248" s="111" t="b">
        <v>0</v>
      </c>
      <c r="G248" s="111" t="b">
        <v>0</v>
      </c>
      <c r="H248" s="111" t="b">
        <v>0</v>
      </c>
      <c r="I248" s="111" t="b">
        <v>0</v>
      </c>
      <c r="J248" s="114" t="e">
        <f t="shared" ca="1" si="0"/>
        <v>#NAME?</v>
      </c>
      <c r="K248" s="117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21.5" hidden="1" x14ac:dyDescent="0.9">
      <c r="A249" s="118">
        <f>'PLANTILLA V6'!A249</f>
        <v>0</v>
      </c>
      <c r="B249" s="111">
        <f>'PLANTILLA V6'!B249</f>
        <v>0</v>
      </c>
      <c r="C249" s="119">
        <f>'PLANTILLA V6'!C249</f>
        <v>1</v>
      </c>
      <c r="D249" s="111" t="str">
        <f>'PLANTILLA V6'!D249</f>
        <v>pza</v>
      </c>
      <c r="E249" s="119">
        <v>0</v>
      </c>
      <c r="F249" s="111" t="b">
        <v>0</v>
      </c>
      <c r="G249" s="111" t="b">
        <v>0</v>
      </c>
      <c r="H249" s="111" t="b">
        <v>0</v>
      </c>
      <c r="I249" s="111" t="b">
        <v>0</v>
      </c>
      <c r="J249" s="114" t="e">
        <f t="shared" ca="1" si="0"/>
        <v>#NAME?</v>
      </c>
      <c r="K249" s="117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21.5" hidden="1" x14ac:dyDescent="0.9">
      <c r="A250" s="118">
        <f>'PLANTILLA V6'!A250</f>
        <v>0</v>
      </c>
      <c r="B250" s="111">
        <f>'PLANTILLA V6'!B250</f>
        <v>0</v>
      </c>
      <c r="C250" s="119">
        <f>'PLANTILLA V6'!C250</f>
        <v>1</v>
      </c>
      <c r="D250" s="111" t="str">
        <f>'PLANTILLA V6'!D250</f>
        <v>pza</v>
      </c>
      <c r="E250" s="119">
        <v>0</v>
      </c>
      <c r="F250" s="111" t="b">
        <v>0</v>
      </c>
      <c r="G250" s="111" t="b">
        <v>0</v>
      </c>
      <c r="H250" s="111" t="b">
        <v>0</v>
      </c>
      <c r="I250" s="111" t="b">
        <v>0</v>
      </c>
      <c r="J250" s="114" t="e">
        <f t="shared" ca="1" si="0"/>
        <v>#NAME?</v>
      </c>
      <c r="K250" s="117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21.5" hidden="1" x14ac:dyDescent="0.9">
      <c r="A251" s="118">
        <f>'PLANTILLA V6'!A251</f>
        <v>0</v>
      </c>
      <c r="B251" s="111">
        <f>'PLANTILLA V6'!B251</f>
        <v>0</v>
      </c>
      <c r="C251" s="119">
        <f>'PLANTILLA V6'!C251</f>
        <v>1</v>
      </c>
      <c r="D251" s="111" t="str">
        <f>'PLANTILLA V6'!D251</f>
        <v>pza</v>
      </c>
      <c r="E251" s="119">
        <v>0</v>
      </c>
      <c r="F251" s="111" t="b">
        <v>0</v>
      </c>
      <c r="G251" s="111" t="b">
        <v>0</v>
      </c>
      <c r="H251" s="111" t="b">
        <v>0</v>
      </c>
      <c r="I251" s="111" t="b">
        <v>0</v>
      </c>
      <c r="J251" s="114" t="e">
        <f t="shared" ca="1" si="0"/>
        <v>#NAME?</v>
      </c>
      <c r="K251" s="117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21.5" hidden="1" x14ac:dyDescent="0.9">
      <c r="A252" s="118">
        <f>'PLANTILLA V6'!A252</f>
        <v>0</v>
      </c>
      <c r="B252" s="111">
        <f>'PLANTILLA V6'!B252</f>
        <v>0</v>
      </c>
      <c r="C252" s="119">
        <f>'PLANTILLA V6'!C252</f>
        <v>1</v>
      </c>
      <c r="D252" s="111" t="str">
        <f>'PLANTILLA V6'!D252</f>
        <v>pza</v>
      </c>
      <c r="E252" s="119">
        <v>0</v>
      </c>
      <c r="F252" s="111" t="b">
        <v>0</v>
      </c>
      <c r="G252" s="111" t="b">
        <v>0</v>
      </c>
      <c r="H252" s="111" t="b">
        <v>0</v>
      </c>
      <c r="I252" s="111" t="b">
        <v>0</v>
      </c>
      <c r="J252" s="114" t="e">
        <f t="shared" ca="1" si="0"/>
        <v>#NAME?</v>
      </c>
      <c r="K252" s="117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21.5" hidden="1" x14ac:dyDescent="0.9">
      <c r="A253" s="118">
        <f>'PLANTILLA V6'!A253</f>
        <v>0</v>
      </c>
      <c r="B253" s="111">
        <f>'PLANTILLA V6'!B253</f>
        <v>0</v>
      </c>
      <c r="C253" s="119">
        <f>'PLANTILLA V6'!C253</f>
        <v>1</v>
      </c>
      <c r="D253" s="111" t="str">
        <f>'PLANTILLA V6'!D253</f>
        <v>pza</v>
      </c>
      <c r="E253" s="119">
        <v>0</v>
      </c>
      <c r="F253" s="111" t="b">
        <v>0</v>
      </c>
      <c r="G253" s="111" t="b">
        <v>0</v>
      </c>
      <c r="H253" s="111" t="b">
        <v>0</v>
      </c>
      <c r="I253" s="111" t="b">
        <v>0</v>
      </c>
      <c r="J253" s="114" t="e">
        <f t="shared" ca="1" si="0"/>
        <v>#NAME?</v>
      </c>
      <c r="K253" s="117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21.5" hidden="1" x14ac:dyDescent="0.9">
      <c r="A254" s="118">
        <f>'PLANTILLA V6'!A254</f>
        <v>0</v>
      </c>
      <c r="B254" s="111">
        <f>'PLANTILLA V6'!B254</f>
        <v>0</v>
      </c>
      <c r="C254" s="119">
        <f>'PLANTILLA V6'!C254</f>
        <v>1</v>
      </c>
      <c r="D254" s="111" t="str">
        <f>'PLANTILLA V6'!D254</f>
        <v>pza</v>
      </c>
      <c r="E254" s="119">
        <v>0</v>
      </c>
      <c r="F254" s="111" t="b">
        <v>0</v>
      </c>
      <c r="G254" s="111" t="b">
        <v>0</v>
      </c>
      <c r="H254" s="111" t="b">
        <v>0</v>
      </c>
      <c r="I254" s="111" t="b">
        <v>0</v>
      </c>
      <c r="J254" s="114" t="e">
        <f t="shared" ca="1" si="0"/>
        <v>#NAME?</v>
      </c>
      <c r="K254" s="117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21.5" hidden="1" x14ac:dyDescent="0.9">
      <c r="A255" s="118">
        <f>'PLANTILLA V6'!A255</f>
        <v>0</v>
      </c>
      <c r="B255" s="111">
        <f>'PLANTILLA V6'!B255</f>
        <v>0</v>
      </c>
      <c r="C255" s="119">
        <f>'PLANTILLA V6'!C255</f>
        <v>1</v>
      </c>
      <c r="D255" s="111" t="str">
        <f>'PLANTILLA V6'!D255</f>
        <v>pza</v>
      </c>
      <c r="E255" s="119">
        <v>0</v>
      </c>
      <c r="F255" s="111" t="b">
        <v>0</v>
      </c>
      <c r="G255" s="111" t="b">
        <v>0</v>
      </c>
      <c r="H255" s="111" t="b">
        <v>0</v>
      </c>
      <c r="I255" s="111" t="b">
        <v>0</v>
      </c>
      <c r="J255" s="114" t="e">
        <f t="shared" ca="1" si="0"/>
        <v>#NAME?</v>
      </c>
      <c r="K255" s="117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21.5" hidden="1" x14ac:dyDescent="0.9">
      <c r="A256" s="118">
        <f>'PLANTILLA V6'!A256</f>
        <v>0</v>
      </c>
      <c r="B256" s="111">
        <f>'PLANTILLA V6'!B256</f>
        <v>0</v>
      </c>
      <c r="C256" s="119">
        <f>'PLANTILLA V6'!C256</f>
        <v>1</v>
      </c>
      <c r="D256" s="111" t="str">
        <f>'PLANTILLA V6'!D256</f>
        <v>pza</v>
      </c>
      <c r="E256" s="119">
        <v>0</v>
      </c>
      <c r="F256" s="111" t="b">
        <v>0</v>
      </c>
      <c r="G256" s="111" t="b">
        <v>0</v>
      </c>
      <c r="H256" s="111" t="b">
        <v>0</v>
      </c>
      <c r="I256" s="111" t="b">
        <v>0</v>
      </c>
      <c r="J256" s="114" t="e">
        <f t="shared" ca="1" si="0"/>
        <v>#NAME?</v>
      </c>
      <c r="K256" s="117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21.5" hidden="1" x14ac:dyDescent="0.9">
      <c r="A257" s="118">
        <f>'PLANTILLA V6'!A257</f>
        <v>0</v>
      </c>
      <c r="B257" s="111">
        <f>'PLANTILLA V6'!B257</f>
        <v>0</v>
      </c>
      <c r="C257" s="119">
        <f>'PLANTILLA V6'!C257</f>
        <v>1</v>
      </c>
      <c r="D257" s="111" t="str">
        <f>'PLANTILLA V6'!D257</f>
        <v>pza</v>
      </c>
      <c r="E257" s="119">
        <v>0</v>
      </c>
      <c r="F257" s="111" t="b">
        <v>0</v>
      </c>
      <c r="G257" s="111" t="b">
        <v>0</v>
      </c>
      <c r="H257" s="111" t="b">
        <v>0</v>
      </c>
      <c r="I257" s="111" t="b">
        <v>0</v>
      </c>
      <c r="J257" s="114" t="e">
        <f t="shared" ca="1" si="0"/>
        <v>#NAME?</v>
      </c>
      <c r="K257" s="117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21.5" hidden="1" x14ac:dyDescent="0.9">
      <c r="A258" s="118">
        <f>'PLANTILLA V6'!A258</f>
        <v>0</v>
      </c>
      <c r="B258" s="111">
        <f>'PLANTILLA V6'!B258</f>
        <v>0</v>
      </c>
      <c r="C258" s="119">
        <f>'PLANTILLA V6'!C258</f>
        <v>1</v>
      </c>
      <c r="D258" s="111" t="str">
        <f>'PLANTILLA V6'!D258</f>
        <v>pza</v>
      </c>
      <c r="E258" s="119">
        <v>0</v>
      </c>
      <c r="F258" s="111" t="b">
        <v>0</v>
      </c>
      <c r="G258" s="111" t="b">
        <v>0</v>
      </c>
      <c r="H258" s="111" t="b">
        <v>0</v>
      </c>
      <c r="I258" s="111" t="b">
        <v>0</v>
      </c>
      <c r="J258" s="114" t="e">
        <f t="shared" ca="1" si="0"/>
        <v>#NAME?</v>
      </c>
      <c r="K258" s="117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21.5" hidden="1" x14ac:dyDescent="0.9">
      <c r="A259" s="118">
        <f>'PLANTILLA V6'!A259</f>
        <v>0</v>
      </c>
      <c r="B259" s="111">
        <f>'PLANTILLA V6'!B259</f>
        <v>0</v>
      </c>
      <c r="C259" s="119">
        <f>'PLANTILLA V6'!C259</f>
        <v>1</v>
      </c>
      <c r="D259" s="111" t="str">
        <f>'PLANTILLA V6'!D259</f>
        <v>pza</v>
      </c>
      <c r="E259" s="119">
        <v>0</v>
      </c>
      <c r="F259" s="111" t="b">
        <v>0</v>
      </c>
      <c r="G259" s="111" t="b">
        <v>0</v>
      </c>
      <c r="H259" s="111" t="b">
        <v>0</v>
      </c>
      <c r="I259" s="111" t="b">
        <v>0</v>
      </c>
      <c r="J259" s="114" t="e">
        <f t="shared" ca="1" si="0"/>
        <v>#NAME?</v>
      </c>
      <c r="K259" s="117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21.5" hidden="1" x14ac:dyDescent="0.9">
      <c r="A260" s="118">
        <f>'PLANTILLA V6'!A260</f>
        <v>0</v>
      </c>
      <c r="B260" s="111">
        <f>'PLANTILLA V6'!B260</f>
        <v>0</v>
      </c>
      <c r="C260" s="119">
        <f>'PLANTILLA V6'!C260</f>
        <v>1</v>
      </c>
      <c r="D260" s="111" t="str">
        <f>'PLANTILLA V6'!D260</f>
        <v>pza</v>
      </c>
      <c r="E260" s="119">
        <v>0</v>
      </c>
      <c r="F260" s="111" t="b">
        <v>0</v>
      </c>
      <c r="G260" s="111" t="b">
        <v>0</v>
      </c>
      <c r="H260" s="111" t="b">
        <v>0</v>
      </c>
      <c r="I260" s="111" t="b">
        <v>0</v>
      </c>
      <c r="J260" s="114" t="e">
        <f t="shared" ca="1" si="0"/>
        <v>#NAME?</v>
      </c>
      <c r="K260" s="117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21.5" hidden="1" x14ac:dyDescent="0.9">
      <c r="A261" s="118">
        <f>'PLANTILLA V6'!A261</f>
        <v>0</v>
      </c>
      <c r="B261" s="111">
        <f>'PLANTILLA V6'!B261</f>
        <v>0</v>
      </c>
      <c r="C261" s="119">
        <f>'PLANTILLA V6'!C261</f>
        <v>1</v>
      </c>
      <c r="D261" s="111" t="str">
        <f>'PLANTILLA V6'!D261</f>
        <v>pza</v>
      </c>
      <c r="E261" s="119">
        <v>0</v>
      </c>
      <c r="F261" s="111" t="b">
        <v>0</v>
      </c>
      <c r="G261" s="111" t="b">
        <v>0</v>
      </c>
      <c r="H261" s="111" t="b">
        <v>0</v>
      </c>
      <c r="I261" s="111" t="b">
        <v>0</v>
      </c>
      <c r="J261" s="114" t="e">
        <f t="shared" ca="1" si="0"/>
        <v>#NAME?</v>
      </c>
      <c r="K261" s="117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21.5" hidden="1" x14ac:dyDescent="0.9">
      <c r="A262" s="118">
        <f>'PLANTILLA V6'!A262</f>
        <v>0</v>
      </c>
      <c r="B262" s="111">
        <f>'PLANTILLA V6'!B262</f>
        <v>0</v>
      </c>
      <c r="C262" s="119">
        <f>'PLANTILLA V6'!C262</f>
        <v>1</v>
      </c>
      <c r="D262" s="111" t="str">
        <f>'PLANTILLA V6'!D262</f>
        <v>pza</v>
      </c>
      <c r="E262" s="119">
        <v>0</v>
      </c>
      <c r="F262" s="111" t="b">
        <v>0</v>
      </c>
      <c r="G262" s="111" t="b">
        <v>0</v>
      </c>
      <c r="H262" s="111" t="b">
        <v>0</v>
      </c>
      <c r="I262" s="111" t="b">
        <v>0</v>
      </c>
      <c r="J262" s="114" t="e">
        <f t="shared" ca="1" si="0"/>
        <v>#NAME?</v>
      </c>
      <c r="K262" s="117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21.5" hidden="1" x14ac:dyDescent="0.9">
      <c r="A263" s="118">
        <f>'PLANTILLA V6'!A263</f>
        <v>0</v>
      </c>
      <c r="B263" s="111">
        <f>'PLANTILLA V6'!B263</f>
        <v>0</v>
      </c>
      <c r="C263" s="119">
        <f>'PLANTILLA V6'!C263</f>
        <v>1</v>
      </c>
      <c r="D263" s="111" t="str">
        <f>'PLANTILLA V6'!D263</f>
        <v>pza</v>
      </c>
      <c r="E263" s="119">
        <v>0</v>
      </c>
      <c r="F263" s="111" t="b">
        <v>0</v>
      </c>
      <c r="G263" s="111" t="b">
        <v>0</v>
      </c>
      <c r="H263" s="111" t="b">
        <v>0</v>
      </c>
      <c r="I263" s="111" t="b">
        <v>0</v>
      </c>
      <c r="J263" s="114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17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21.5" hidden="1" x14ac:dyDescent="0.9">
      <c r="A264" s="118">
        <f>'PLANTILLA V6'!A264</f>
        <v>0</v>
      </c>
      <c r="B264" s="111">
        <f>'PLANTILLA V6'!B264</f>
        <v>0</v>
      </c>
      <c r="C264" s="119">
        <f>'PLANTILLA V6'!C264</f>
        <v>1</v>
      </c>
      <c r="D264" s="111" t="str">
        <f>'PLANTILLA V6'!D264</f>
        <v>pza</v>
      </c>
      <c r="E264" s="119">
        <v>0</v>
      </c>
      <c r="F264" s="111" t="b">
        <v>0</v>
      </c>
      <c r="G264" s="111" t="b">
        <v>0</v>
      </c>
      <c r="H264" s="111" t="b">
        <v>0</v>
      </c>
      <c r="I264" s="111" t="b">
        <v>0</v>
      </c>
      <c r="J264" s="114" t="e">
        <f t="shared" ca="1" si="1"/>
        <v>#NAME?</v>
      </c>
      <c r="K264" s="117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21.5" hidden="1" x14ac:dyDescent="0.9">
      <c r="A265" s="118">
        <f>'PLANTILLA V6'!A265</f>
        <v>0</v>
      </c>
      <c r="B265" s="111">
        <f>'PLANTILLA V6'!B265</f>
        <v>0</v>
      </c>
      <c r="C265" s="119">
        <f>'PLANTILLA V6'!C265</f>
        <v>1</v>
      </c>
      <c r="D265" s="111" t="str">
        <f>'PLANTILLA V6'!D265</f>
        <v>pza</v>
      </c>
      <c r="E265" s="119">
        <v>0</v>
      </c>
      <c r="F265" s="111" t="b">
        <v>0</v>
      </c>
      <c r="G265" s="111" t="b">
        <v>0</v>
      </c>
      <c r="H265" s="111" t="b">
        <v>0</v>
      </c>
      <c r="I265" s="111" t="b">
        <v>0</v>
      </c>
      <c r="J265" s="114" t="e">
        <f t="shared" ca="1" si="1"/>
        <v>#NAME?</v>
      </c>
      <c r="K265" s="117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21.5" hidden="1" x14ac:dyDescent="0.9">
      <c r="A266" s="118">
        <f>'PLANTILLA V6'!A266</f>
        <v>0</v>
      </c>
      <c r="B266" s="111">
        <f>'PLANTILLA V6'!B266</f>
        <v>0</v>
      </c>
      <c r="C266" s="119">
        <f>'PLANTILLA V6'!C266</f>
        <v>1</v>
      </c>
      <c r="D266" s="111" t="str">
        <f>'PLANTILLA V6'!D266</f>
        <v>pza</v>
      </c>
      <c r="E266" s="119">
        <v>0</v>
      </c>
      <c r="F266" s="111" t="b">
        <v>0</v>
      </c>
      <c r="G266" s="111" t="b">
        <v>0</v>
      </c>
      <c r="H266" s="111" t="b">
        <v>0</v>
      </c>
      <c r="I266" s="111" t="b">
        <v>0</v>
      </c>
      <c r="J266" s="114" t="e">
        <f t="shared" ca="1" si="1"/>
        <v>#NAME?</v>
      </c>
      <c r="K266" s="117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21.5" hidden="1" x14ac:dyDescent="0.9">
      <c r="A267" s="118">
        <f>'PLANTILLA V6'!A267</f>
        <v>0</v>
      </c>
      <c r="B267" s="111">
        <f>'PLANTILLA V6'!B267</f>
        <v>0</v>
      </c>
      <c r="C267" s="119">
        <f>'PLANTILLA V6'!C267</f>
        <v>1</v>
      </c>
      <c r="D267" s="111" t="str">
        <f>'PLANTILLA V6'!D267</f>
        <v>pza</v>
      </c>
      <c r="E267" s="119">
        <v>0</v>
      </c>
      <c r="F267" s="111" t="b">
        <v>0</v>
      </c>
      <c r="G267" s="111" t="b">
        <v>0</v>
      </c>
      <c r="H267" s="111" t="b">
        <v>0</v>
      </c>
      <c r="I267" s="111" t="b">
        <v>0</v>
      </c>
      <c r="J267" s="114" t="e">
        <f t="shared" ca="1" si="1"/>
        <v>#NAME?</v>
      </c>
      <c r="K267" s="117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21.5" hidden="1" x14ac:dyDescent="0.9">
      <c r="A268" s="118">
        <f>'PLANTILLA V6'!A268</f>
        <v>0</v>
      </c>
      <c r="B268" s="111">
        <f>'PLANTILLA V6'!B268</f>
        <v>0</v>
      </c>
      <c r="C268" s="119">
        <f>'PLANTILLA V6'!C268</f>
        <v>1</v>
      </c>
      <c r="D268" s="111" t="str">
        <f>'PLANTILLA V6'!D268</f>
        <v>pza</v>
      </c>
      <c r="E268" s="119">
        <v>0</v>
      </c>
      <c r="F268" s="111" t="b">
        <v>0</v>
      </c>
      <c r="G268" s="111" t="b">
        <v>0</v>
      </c>
      <c r="H268" s="111" t="b">
        <v>0</v>
      </c>
      <c r="I268" s="111" t="b">
        <v>0</v>
      </c>
      <c r="J268" s="114" t="e">
        <f t="shared" ca="1" si="1"/>
        <v>#NAME?</v>
      </c>
      <c r="K268" s="117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21.5" hidden="1" x14ac:dyDescent="0.9">
      <c r="A269" s="107">
        <f>'PLANTILLA V6'!A269</f>
        <v>0</v>
      </c>
      <c r="B269" s="107">
        <f>'PLANTILLA V6'!B269</f>
        <v>0</v>
      </c>
      <c r="C269" s="119">
        <f>'PLANTILLA V6'!C269</f>
        <v>1</v>
      </c>
      <c r="D269" s="111" t="str">
        <f>'PLANTILLA V6'!D269</f>
        <v>pza</v>
      </c>
      <c r="E269" s="119">
        <v>0</v>
      </c>
      <c r="F269" s="111" t="b">
        <v>0</v>
      </c>
      <c r="G269" s="111" t="b">
        <v>0</v>
      </c>
      <c r="H269" s="111" t="b">
        <v>0</v>
      </c>
      <c r="I269" s="111" t="b">
        <v>0</v>
      </c>
      <c r="J269" s="114" t="e">
        <f t="shared" ca="1" si="1"/>
        <v>#NAME?</v>
      </c>
      <c r="K269" s="117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21.5" x14ac:dyDescent="0.9">
      <c r="A270" s="174" t="str">
        <f>'PLANTILLA V6'!A270</f>
        <v>Materiales de Reuso</v>
      </c>
      <c r="B270" s="157"/>
      <c r="C270" s="119">
        <f>'PLANTILLA V6'!C270</f>
        <v>1</v>
      </c>
      <c r="D270" s="111" t="str">
        <f>'PLANTILLA V6'!D270</f>
        <v>pza</v>
      </c>
      <c r="E270" s="119">
        <v>0</v>
      </c>
      <c r="F270" s="111" t="b">
        <v>0</v>
      </c>
      <c r="G270" s="111" t="b">
        <v>0</v>
      </c>
      <c r="H270" s="111" t="b">
        <v>0</v>
      </c>
      <c r="I270" s="111" t="b">
        <v>0</v>
      </c>
      <c r="J270" s="114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7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21.5" hidden="1" x14ac:dyDescent="0.9">
      <c r="A271" s="118" t="str">
        <f>'PLANTILLA V6'!A271</f>
        <v>Re</v>
      </c>
      <c r="B271" s="118" t="str">
        <f>'PLANTILLA V6'!B271</f>
        <v>Cartón de 3 mm de espesor de 30 x 30 cm</v>
      </c>
      <c r="C271" s="119">
        <f>'PLANTILLA V6'!C271</f>
        <v>1</v>
      </c>
      <c r="D271" s="111" t="str">
        <f>'PLANTILLA V6'!D271</f>
        <v>pza</v>
      </c>
      <c r="E271" s="119">
        <v>0</v>
      </c>
      <c r="F271" s="111" t="b">
        <v>0</v>
      </c>
      <c r="G271" s="111" t="b">
        <v>0</v>
      </c>
      <c r="H271" s="111" t="b">
        <v>0</v>
      </c>
      <c r="I271" s="111" t="b">
        <v>0</v>
      </c>
      <c r="J271" s="114" t="e">
        <f t="shared" ca="1" si="1"/>
        <v>#NAME?</v>
      </c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21.5" hidden="1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1" t="str">
        <f>'PLANTILLA V6'!D272</f>
        <v>pza</v>
      </c>
      <c r="E272" s="119">
        <v>0</v>
      </c>
      <c r="F272" s="111" t="b">
        <v>0</v>
      </c>
      <c r="G272" s="111" t="b">
        <v>0</v>
      </c>
      <c r="H272" s="111" t="b">
        <v>0</v>
      </c>
      <c r="I272" s="111" t="b">
        <v>0</v>
      </c>
      <c r="J272" s="114" t="e">
        <f t="shared" ca="1" si="1"/>
        <v>#NAME?</v>
      </c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21.5" hidden="1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1" t="str">
        <f>'PLANTILLA V6'!D273</f>
        <v>pza</v>
      </c>
      <c r="E273" s="119">
        <v>0</v>
      </c>
      <c r="F273" s="111" t="b">
        <v>0</v>
      </c>
      <c r="G273" s="111" t="b">
        <v>0</v>
      </c>
      <c r="H273" s="111" t="b">
        <v>0</v>
      </c>
      <c r="I273" s="111" t="b">
        <v>0</v>
      </c>
      <c r="J273" s="114" t="e">
        <f t="shared" ca="1" si="1"/>
        <v>#NAME?</v>
      </c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21.5" hidden="1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1" t="str">
        <f>'PLANTILLA V6'!D274</f>
        <v>pza</v>
      </c>
      <c r="E274" s="119">
        <v>0</v>
      </c>
      <c r="F274" s="111" t="b">
        <v>0</v>
      </c>
      <c r="G274" s="111" t="b">
        <v>0</v>
      </c>
      <c r="H274" s="111" t="b">
        <v>0</v>
      </c>
      <c r="I274" s="111" t="b">
        <v>0</v>
      </c>
      <c r="J274" s="114" t="e">
        <f t="shared" ca="1" si="1"/>
        <v>#NAME?</v>
      </c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21.5" hidden="1" x14ac:dyDescent="0.9">
      <c r="A275" s="118" t="str">
        <f>'PLANTILLA V6'!A275</f>
        <v>Re</v>
      </c>
      <c r="B275" s="118" t="str">
        <f>'PLANTILLA V6'!B275</f>
        <v>Botella de PET de 600 ml</v>
      </c>
      <c r="C275" s="119">
        <f>'PLANTILLA V6'!C275</f>
        <v>1</v>
      </c>
      <c r="D275" s="111" t="str">
        <f>'PLANTILLA V6'!D275</f>
        <v>pza</v>
      </c>
      <c r="E275" s="119">
        <v>0</v>
      </c>
      <c r="F275" s="111" t="b">
        <v>0</v>
      </c>
      <c r="G275" s="111" t="b">
        <v>0</v>
      </c>
      <c r="H275" s="111" t="b">
        <v>0</v>
      </c>
      <c r="I275" s="111" t="b">
        <v>0</v>
      </c>
      <c r="J275" s="114" t="e">
        <f t="shared" ca="1" si="1"/>
        <v>#NAME?</v>
      </c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21.5" hidden="1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1" t="str">
        <f>'PLANTILLA V6'!D276</f>
        <v>pza</v>
      </c>
      <c r="E276" s="119">
        <v>0</v>
      </c>
      <c r="F276" s="111" t="b">
        <v>0</v>
      </c>
      <c r="G276" s="111" t="b">
        <v>0</v>
      </c>
      <c r="H276" s="111" t="b">
        <v>0</v>
      </c>
      <c r="I276" s="111" t="b">
        <v>0</v>
      </c>
      <c r="J276" s="114" t="e">
        <f t="shared" ca="1" si="1"/>
        <v>#NAME?</v>
      </c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21.5" hidden="1" x14ac:dyDescent="0.9">
      <c r="A277" s="118" t="str">
        <f>'PLANTILLA V6'!A277</f>
        <v>Re</v>
      </c>
      <c r="B277" s="122" t="str">
        <f>'PLANTILLA V6'!B277</f>
        <v>Vaso de plástico desechable (250 ml)</v>
      </c>
      <c r="C277" s="119">
        <f>'PLANTILLA V6'!C277</f>
        <v>1</v>
      </c>
      <c r="D277" s="111" t="str">
        <f>'PLANTILLA V6'!D277</f>
        <v>pza</v>
      </c>
      <c r="E277" s="119">
        <v>0</v>
      </c>
      <c r="F277" s="111" t="b">
        <v>0</v>
      </c>
      <c r="G277" s="111" t="b">
        <v>0</v>
      </c>
      <c r="H277" s="111" t="b">
        <v>0</v>
      </c>
      <c r="I277" s="111" t="b">
        <v>0</v>
      </c>
      <c r="J277" s="114" t="e">
        <f t="shared" ca="1" si="1"/>
        <v>#NAME?</v>
      </c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21.5" hidden="1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1" t="str">
        <f>'PLANTILLA V6'!D278</f>
        <v>pza</v>
      </c>
      <c r="E278" s="119">
        <v>0</v>
      </c>
      <c r="F278" s="111" t="b">
        <v>0</v>
      </c>
      <c r="G278" s="111" t="b">
        <v>0</v>
      </c>
      <c r="H278" s="111" t="b">
        <v>0</v>
      </c>
      <c r="I278" s="111" t="b">
        <v>0</v>
      </c>
      <c r="J278" s="114" t="e">
        <f t="shared" ca="1" si="1"/>
        <v>#NAME?</v>
      </c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21.5" hidden="1" x14ac:dyDescent="0.9">
      <c r="A279" s="118" t="str">
        <f>'PLANTILLA V6'!A279</f>
        <v>Re</v>
      </c>
      <c r="B279" s="118" t="str">
        <f>'PLANTILLA V6'!B279</f>
        <v>Tetrapack de 500 ml</v>
      </c>
      <c r="C279" s="119">
        <f>'PLANTILLA V6'!C279</f>
        <v>1</v>
      </c>
      <c r="D279" s="111" t="str">
        <f>'PLANTILLA V6'!D279</f>
        <v>pza</v>
      </c>
      <c r="E279" s="119">
        <v>0</v>
      </c>
      <c r="F279" s="111" t="b">
        <v>0</v>
      </c>
      <c r="G279" s="111" t="b">
        <v>0</v>
      </c>
      <c r="H279" s="111" t="b">
        <v>0</v>
      </c>
      <c r="I279" s="111" t="b">
        <v>0</v>
      </c>
      <c r="J279" s="114" t="e">
        <f t="shared" ca="1" si="1"/>
        <v>#NAME?</v>
      </c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21.5" hidden="1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1" t="str">
        <f>'PLANTILLA V6'!D280</f>
        <v>pza</v>
      </c>
      <c r="E280" s="119">
        <v>0</v>
      </c>
      <c r="F280" s="111" t="b">
        <v>0</v>
      </c>
      <c r="G280" s="111" t="b">
        <v>0</v>
      </c>
      <c r="H280" s="111" t="b">
        <v>0</v>
      </c>
      <c r="I280" s="111" t="b">
        <v>0</v>
      </c>
      <c r="J280" s="114" t="e">
        <f t="shared" ca="1" si="1"/>
        <v>#NAME?</v>
      </c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21.5" hidden="1" x14ac:dyDescent="0.9">
      <c r="A281" s="118" t="str">
        <f>'PLANTILLA V6'!A281</f>
        <v>Re</v>
      </c>
      <c r="B281" s="118" t="str">
        <f>'PLANTILLA V6'!B281</f>
        <v>Tubo de cartón de papel de baño</v>
      </c>
      <c r="C281" s="119">
        <f>'PLANTILLA V6'!C281</f>
        <v>1</v>
      </c>
      <c r="D281" s="111" t="str">
        <f>'PLANTILLA V6'!D281</f>
        <v>pza</v>
      </c>
      <c r="E281" s="119">
        <v>0</v>
      </c>
      <c r="F281" s="111" t="b">
        <v>0</v>
      </c>
      <c r="G281" s="111" t="b">
        <v>0</v>
      </c>
      <c r="H281" s="111" t="b">
        <v>0</v>
      </c>
      <c r="I281" s="111" t="b">
        <v>0</v>
      </c>
      <c r="J281" s="114" t="e">
        <f t="shared" ca="1" si="1"/>
        <v>#NAME?</v>
      </c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21.5" hidden="1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1" t="str">
        <f>'PLANTILLA V6'!D282</f>
        <v>pza</v>
      </c>
      <c r="E282" s="119">
        <v>0</v>
      </c>
      <c r="F282" s="111" t="b">
        <v>0</v>
      </c>
      <c r="G282" s="111" t="b">
        <v>0</v>
      </c>
      <c r="H282" s="111" t="b">
        <v>0</v>
      </c>
      <c r="I282" s="111" t="b">
        <v>0</v>
      </c>
      <c r="J282" s="114" t="e">
        <f t="shared" ca="1" si="1"/>
        <v>#NAME?</v>
      </c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21.5" hidden="1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1" t="str">
        <f>'PLANTILLA V6'!D283</f>
        <v>pza</v>
      </c>
      <c r="E283" s="119">
        <v>0</v>
      </c>
      <c r="F283" s="111" t="b">
        <v>0</v>
      </c>
      <c r="G283" s="111" t="b">
        <v>0</v>
      </c>
      <c r="H283" s="111" t="b">
        <v>0</v>
      </c>
      <c r="I283" s="111" t="b">
        <v>0</v>
      </c>
      <c r="J283" s="114" t="e">
        <f t="shared" ca="1" si="1"/>
        <v>#NAME?</v>
      </c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21.5" hidden="1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1" t="str">
        <f>'PLANTILLA V6'!D284</f>
        <v>pza</v>
      </c>
      <c r="E284" s="119">
        <v>0</v>
      </c>
      <c r="F284" s="111" t="b">
        <v>0</v>
      </c>
      <c r="G284" s="111" t="b">
        <v>0</v>
      </c>
      <c r="H284" s="111" t="b">
        <v>0</v>
      </c>
      <c r="I284" s="111" t="b">
        <v>0</v>
      </c>
      <c r="J284" s="114" t="e">
        <f t="shared" ca="1" si="1"/>
        <v>#NAME?</v>
      </c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21.5" hidden="1" x14ac:dyDescent="0.9">
      <c r="A285" s="118" t="str">
        <f>'PLANTILLA V6'!A285</f>
        <v>Re</v>
      </c>
      <c r="B285" s="118" t="str">
        <f>'PLANTILLA V6'!B285</f>
        <v xml:space="preserve">Taparrosca de botella de PET 3 cm de diámetro </v>
      </c>
      <c r="C285" s="119">
        <f>'PLANTILLA V6'!C285</f>
        <v>1</v>
      </c>
      <c r="D285" s="111" t="str">
        <f>'PLANTILLA V6'!D285</f>
        <v>pza</v>
      </c>
      <c r="E285" s="119">
        <v>0</v>
      </c>
      <c r="F285" s="111" t="b">
        <v>0</v>
      </c>
      <c r="G285" s="111" t="b">
        <v>0</v>
      </c>
      <c r="H285" s="111" t="b">
        <v>0</v>
      </c>
      <c r="I285" s="111" t="b">
        <v>0</v>
      </c>
      <c r="J285" s="114" t="e">
        <f t="shared" ca="1" si="1"/>
        <v>#NAME?</v>
      </c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21.5" hidden="1" x14ac:dyDescent="0.9">
      <c r="A286" s="118" t="str">
        <f>'PLANTILLA V6'!A286</f>
        <v>Re</v>
      </c>
      <c r="B286" s="118" t="str">
        <f>'PLANTILLA V6'!B286</f>
        <v>Taparrosca de 5 cm de diámetro aproximadamente (tipo garrafón)</v>
      </c>
      <c r="C286" s="119">
        <f>'PLANTILLA V6'!C286</f>
        <v>1</v>
      </c>
      <c r="D286" s="111" t="str">
        <f>'PLANTILLA V6'!D286</f>
        <v>pza</v>
      </c>
      <c r="E286" s="119">
        <v>0</v>
      </c>
      <c r="F286" s="111" t="b">
        <v>0</v>
      </c>
      <c r="G286" s="111" t="b">
        <v>0</v>
      </c>
      <c r="H286" s="111" t="b">
        <v>0</v>
      </c>
      <c r="I286" s="111" t="b">
        <v>0</v>
      </c>
      <c r="J286" s="114" t="e">
        <f t="shared" ca="1" si="1"/>
        <v>#NAME?</v>
      </c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21.5" hidden="1" x14ac:dyDescent="0.9">
      <c r="A287" s="118" t="str">
        <f>'PLANTILLA V6'!A287</f>
        <v>Re</v>
      </c>
      <c r="B287" s="118" t="str">
        <f>'PLANTILLA V6'!B287</f>
        <v>Tapa de 10 cm de diámetro  aproximadamente</v>
      </c>
      <c r="C287" s="119">
        <f>'PLANTILLA V6'!C287</f>
        <v>1</v>
      </c>
      <c r="D287" s="111" t="str">
        <f>'PLANTILLA V6'!D287</f>
        <v>pza</v>
      </c>
      <c r="E287" s="119">
        <v>0</v>
      </c>
      <c r="F287" s="111" t="b">
        <v>0</v>
      </c>
      <c r="G287" s="111" t="b">
        <v>0</v>
      </c>
      <c r="H287" s="111" t="b">
        <v>0</v>
      </c>
      <c r="I287" s="111" t="b">
        <v>0</v>
      </c>
      <c r="J287" s="114" t="e">
        <f t="shared" ca="1" si="1"/>
        <v>#NAME?</v>
      </c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21.5" hidden="1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1" t="str">
        <f>'PLANTILLA V6'!D288</f>
        <v>pza</v>
      </c>
      <c r="E288" s="119">
        <v>0</v>
      </c>
      <c r="F288" s="111" t="b">
        <v>0</v>
      </c>
      <c r="G288" s="111" t="b">
        <v>0</v>
      </c>
      <c r="H288" s="111" t="b">
        <v>0</v>
      </c>
      <c r="I288" s="111" t="b">
        <v>0</v>
      </c>
      <c r="J288" s="114" t="e">
        <f t="shared" ca="1" si="1"/>
        <v>#NAME?</v>
      </c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21.5" hidden="1" x14ac:dyDescent="0.9">
      <c r="A289" s="111" t="str">
        <f>'PLANTILLA V6'!A289</f>
        <v>Re</v>
      </c>
      <c r="B289" s="111" t="str">
        <f>'PLANTILLA V6'!B289</f>
        <v>Plato de plástico de 20 cm de diámetro (aproximadamente)</v>
      </c>
      <c r="C289" s="119">
        <f>'PLANTILLA V6'!C289</f>
        <v>1</v>
      </c>
      <c r="D289" s="111" t="str">
        <f>'PLANTILLA V6'!D289</f>
        <v>pza</v>
      </c>
      <c r="E289" s="119">
        <v>0</v>
      </c>
      <c r="F289" s="111" t="b">
        <v>0</v>
      </c>
      <c r="G289" s="111" t="b">
        <v>0</v>
      </c>
      <c r="H289" s="111" t="b">
        <v>0</v>
      </c>
      <c r="I289" s="111" t="b">
        <v>0</v>
      </c>
      <c r="J289" s="114" t="e">
        <f t="shared" ca="1" si="1"/>
        <v>#NAME?</v>
      </c>
      <c r="K289" s="117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21.5" hidden="1" x14ac:dyDescent="0.9">
      <c r="A290" s="111" t="str">
        <f>'PLANTILLA V6'!A290</f>
        <v>Re</v>
      </c>
      <c r="B290" s="111" t="str">
        <f>'PLANTILLA V6'!B290</f>
        <v>Envase redondo de plástico de 500 ml aprox (tipo crema o de yogurt)</v>
      </c>
      <c r="C290" s="119">
        <f>'PLANTILLA V6'!C290</f>
        <v>1</v>
      </c>
      <c r="D290" s="111" t="str">
        <f>'PLANTILLA V6'!D290</f>
        <v>pza</v>
      </c>
      <c r="E290" s="119">
        <v>0</v>
      </c>
      <c r="F290" s="111" t="b">
        <v>0</v>
      </c>
      <c r="G290" s="111" t="b">
        <v>0</v>
      </c>
      <c r="H290" s="111" t="b">
        <v>0</v>
      </c>
      <c r="I290" s="111" t="b">
        <v>0</v>
      </c>
      <c r="J290" s="114" t="e">
        <f t="shared" ca="1" si="1"/>
        <v>#NAME?</v>
      </c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21.5" hidden="1" x14ac:dyDescent="0.9">
      <c r="A291" s="111" t="str">
        <f>'PLANTILLA V6'!A291</f>
        <v>Re</v>
      </c>
      <c r="B291" s="111" t="str">
        <f>'PLANTILLA V6'!B291</f>
        <v>Cajita rectangular pequeña tamaño aprox: 11 x 5 cm x 1 cm (tipo de medicamento)</v>
      </c>
      <c r="C291" s="119">
        <f>'PLANTILLA V6'!C291</f>
        <v>1</v>
      </c>
      <c r="D291" s="111" t="str">
        <f>'PLANTILLA V6'!D291</f>
        <v>pza</v>
      </c>
      <c r="E291" s="119">
        <v>0</v>
      </c>
      <c r="F291" s="111" t="b">
        <v>0</v>
      </c>
      <c r="G291" s="111" t="b">
        <v>0</v>
      </c>
      <c r="H291" s="111" t="b">
        <v>0</v>
      </c>
      <c r="I291" s="111" t="b">
        <v>0</v>
      </c>
      <c r="J291" s="114" t="e">
        <f t="shared" ca="1" si="1"/>
        <v>#NAME?</v>
      </c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21.5" hidden="1" x14ac:dyDescent="0.9">
      <c r="A292" s="111" t="str">
        <f>'PLANTILLA V6'!A292</f>
        <v>Re</v>
      </c>
      <c r="B292" s="111" t="str">
        <f>'PLANTILLA V6'!B292</f>
        <v>Cajita cuadrada tamaño aprox: 11 cm (tipo Kleenex)</v>
      </c>
      <c r="C292" s="119">
        <f>'PLANTILLA V6'!C292</f>
        <v>1</v>
      </c>
      <c r="D292" s="111" t="str">
        <f>'PLANTILLA V6'!D292</f>
        <v>pza</v>
      </c>
      <c r="E292" s="119">
        <v>0</v>
      </c>
      <c r="F292" s="111" t="b">
        <v>0</v>
      </c>
      <c r="G292" s="111" t="b">
        <v>0</v>
      </c>
      <c r="H292" s="111" t="b">
        <v>0</v>
      </c>
      <c r="I292" s="111" t="b">
        <v>0</v>
      </c>
      <c r="J292" s="114" t="e">
        <f t="shared" ca="1" si="1"/>
        <v>#NAME?</v>
      </c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21.5" hidden="1" x14ac:dyDescent="0.9">
      <c r="A293" s="111" t="str">
        <f>'PLANTILLA V6'!A293</f>
        <v>Re</v>
      </c>
      <c r="B293" s="111" t="str">
        <f>'PLANTILLA V6'!B293</f>
        <v>Popote</v>
      </c>
      <c r="C293" s="119">
        <f>'PLANTILLA V6'!C293</f>
        <v>1</v>
      </c>
      <c r="D293" s="111" t="str">
        <f>'PLANTILLA V6'!D293</f>
        <v>pza</v>
      </c>
      <c r="E293" s="119">
        <v>0</v>
      </c>
      <c r="F293" s="111" t="b">
        <v>0</v>
      </c>
      <c r="G293" s="111" t="b">
        <v>0</v>
      </c>
      <c r="H293" s="111" t="b">
        <v>0</v>
      </c>
      <c r="I293" s="111" t="b">
        <v>0</v>
      </c>
      <c r="J293" s="114" t="e">
        <f t="shared" ca="1" si="1"/>
        <v>#NAME?</v>
      </c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21.5" hidden="1" x14ac:dyDescent="0.9">
      <c r="A294" s="111" t="str">
        <f>'PLANTILLA V6'!A294</f>
        <v>Re</v>
      </c>
      <c r="B294" s="111" t="str">
        <f>'PLANTILLA V6'!B294</f>
        <v>Plastinudos o cincho de alambre (tipo sujetador para pan)</v>
      </c>
      <c r="C294" s="119">
        <f>'PLANTILLA V6'!C294</f>
        <v>1</v>
      </c>
      <c r="D294" s="111" t="str">
        <f>'PLANTILLA V6'!D294</f>
        <v>pza</v>
      </c>
      <c r="E294" s="119">
        <v>0</v>
      </c>
      <c r="F294" s="111" t="b">
        <v>0</v>
      </c>
      <c r="G294" s="111" t="b">
        <v>0</v>
      </c>
      <c r="H294" s="111" t="b">
        <v>0</v>
      </c>
      <c r="I294" s="111" t="b">
        <v>0</v>
      </c>
      <c r="J294" s="114" t="e">
        <f t="shared" ca="1" si="1"/>
        <v>#NAME?</v>
      </c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21.5" hidden="1" x14ac:dyDescent="0.9">
      <c r="A295" s="111" t="str">
        <f>'PLANTILLA V6'!A295</f>
        <v>Re</v>
      </c>
      <c r="B295" s="111" t="str">
        <f>'PLANTILLA V6'!B295</f>
        <v>Cuchara desechable</v>
      </c>
      <c r="C295" s="119">
        <f>'PLANTILLA V6'!C295</f>
        <v>1</v>
      </c>
      <c r="D295" s="111" t="str">
        <f>'PLANTILLA V6'!D295</f>
        <v>pza</v>
      </c>
      <c r="E295" s="119">
        <v>0</v>
      </c>
      <c r="F295" s="111" t="b">
        <v>0</v>
      </c>
      <c r="G295" s="111" t="b">
        <v>0</v>
      </c>
      <c r="H295" s="111" t="b">
        <v>0</v>
      </c>
      <c r="I295" s="111" t="b">
        <v>0</v>
      </c>
      <c r="J295" s="114" t="e">
        <f t="shared" ca="1" si="1"/>
        <v>#NAME?</v>
      </c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21.5" hidden="1" x14ac:dyDescent="0.9">
      <c r="A296" s="111" t="str">
        <f>'PLANTILLA V6'!A296</f>
        <v>Re</v>
      </c>
      <c r="B296" s="111" t="str">
        <f>'PLANTILLA V6'!B296</f>
        <v>Caja de cartón de zapatos o similar</v>
      </c>
      <c r="C296" s="119">
        <f>'PLANTILLA V6'!C296</f>
        <v>1</v>
      </c>
      <c r="D296" s="111" t="str">
        <f>'PLANTILLA V6'!D296</f>
        <v>pza</v>
      </c>
      <c r="E296" s="119">
        <v>0</v>
      </c>
      <c r="F296" s="111" t="b">
        <v>0</v>
      </c>
      <c r="G296" s="111" t="b">
        <v>0</v>
      </c>
      <c r="H296" s="111" t="b">
        <v>0</v>
      </c>
      <c r="I296" s="111" t="b">
        <v>0</v>
      </c>
      <c r="J296" s="114" t="e">
        <f t="shared" ca="1" si="1"/>
        <v>#NAME?</v>
      </c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21.5" hidden="1" x14ac:dyDescent="0.9">
      <c r="A297" s="111" t="str">
        <f>'PLANTILLA V6'!A297</f>
        <v>Re</v>
      </c>
      <c r="B297" s="111" t="str">
        <f>'PLANTILLA V6'!B297</f>
        <v xml:space="preserve">Caja de cartón de 3mm espesor de 65 x 55 x 35 cm aproximadamente </v>
      </c>
      <c r="C297" s="119">
        <f>'PLANTILLA V6'!C297</f>
        <v>1</v>
      </c>
      <c r="D297" s="111" t="str">
        <f>'PLANTILLA V6'!D297</f>
        <v>pza</v>
      </c>
      <c r="E297" s="119">
        <v>0</v>
      </c>
      <c r="F297" s="111" t="b">
        <v>0</v>
      </c>
      <c r="G297" s="111" t="b">
        <v>0</v>
      </c>
      <c r="H297" s="111" t="b">
        <v>0</v>
      </c>
      <c r="I297" s="111" t="b">
        <v>0</v>
      </c>
      <c r="J297" s="114" t="e">
        <f t="shared" ca="1" si="1"/>
        <v>#NAME?</v>
      </c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21.5" hidden="1" x14ac:dyDescent="0.9">
      <c r="A298" s="111" t="str">
        <f>'PLANTILLA V6'!A298</f>
        <v>Re</v>
      </c>
      <c r="B298" s="111" t="str">
        <f>'PLANTILLA V6'!B298</f>
        <v>Lámina de cartón de 3mm de espesor de 95 x 65 cm</v>
      </c>
      <c r="C298" s="119">
        <f>'PLANTILLA V6'!C298</f>
        <v>1</v>
      </c>
      <c r="D298" s="111" t="str">
        <f>'PLANTILLA V6'!D298</f>
        <v>pza</v>
      </c>
      <c r="E298" s="119">
        <v>0</v>
      </c>
      <c r="F298" s="111" t="b">
        <v>0</v>
      </c>
      <c r="G298" s="111" t="b">
        <v>0</v>
      </c>
      <c r="H298" s="111" t="b">
        <v>0</v>
      </c>
      <c r="I298" s="111" t="b">
        <v>0</v>
      </c>
      <c r="J298" s="114" t="e">
        <f t="shared" ca="1" si="1"/>
        <v>#NAME?</v>
      </c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21.5" hidden="1" x14ac:dyDescent="0.9">
      <c r="A299" s="111" t="str">
        <f>'PLANTILLA V6'!A299</f>
        <v>Re</v>
      </c>
      <c r="B299" s="111" t="str">
        <f>'PLANTILLA V6'!B299</f>
        <v>Hojas de plantas</v>
      </c>
      <c r="C299" s="119">
        <f>'PLANTILLA V6'!C299</f>
        <v>1</v>
      </c>
      <c r="D299" s="111" t="str">
        <f>'PLANTILLA V6'!D299</f>
        <v>pza</v>
      </c>
      <c r="E299" s="119">
        <v>0</v>
      </c>
      <c r="F299" s="111" t="b">
        <v>0</v>
      </c>
      <c r="G299" s="111" t="b">
        <v>0</v>
      </c>
      <c r="H299" s="111" t="b">
        <v>0</v>
      </c>
      <c r="I299" s="111" t="b">
        <v>0</v>
      </c>
      <c r="J299" s="114" t="e">
        <f t="shared" ca="1" si="1"/>
        <v>#NAME?</v>
      </c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21.5" hidden="1" x14ac:dyDescent="0.9">
      <c r="A300" s="107" t="str">
        <f>'PLANTILLA V6'!A300</f>
        <v>Re</v>
      </c>
      <c r="B300" s="107" t="str">
        <f>'PLANTILLA V6'!B300</f>
        <v>Vaso pequeño de plástico desechable (30 ml o 1 oz aprox)</v>
      </c>
      <c r="C300" s="119">
        <f>'PLANTILLA V6'!C300</f>
        <v>1</v>
      </c>
      <c r="D300" s="111" t="str">
        <f>'PLANTILLA V6'!D300</f>
        <v>pza</v>
      </c>
      <c r="E300" s="119">
        <v>0</v>
      </c>
      <c r="F300" s="111" t="b">
        <v>0</v>
      </c>
      <c r="G300" s="111" t="b">
        <v>0</v>
      </c>
      <c r="H300" s="111" t="b">
        <v>0</v>
      </c>
      <c r="I300" s="111" t="b">
        <v>0</v>
      </c>
      <c r="J300" s="114" t="e">
        <f t="shared" ca="1" si="1"/>
        <v>#NAME?</v>
      </c>
      <c r="K300" s="117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21.5" hidden="1" x14ac:dyDescent="0.9">
      <c r="A301" s="107" t="str">
        <f>'PLANTILLA V6'!A301</f>
        <v>Re</v>
      </c>
      <c r="B301" s="107">
        <f>'PLANTILLA V6'!B301</f>
        <v>0</v>
      </c>
      <c r="C301" s="119">
        <f>'PLANTILLA V6'!C301</f>
        <v>1</v>
      </c>
      <c r="D301" s="111" t="str">
        <f>'PLANTILLA V6'!D301</f>
        <v>pza</v>
      </c>
      <c r="E301" s="119">
        <v>0</v>
      </c>
      <c r="F301" s="111" t="b">
        <v>0</v>
      </c>
      <c r="G301" s="111" t="b">
        <v>0</v>
      </c>
      <c r="H301" s="111" t="b">
        <v>0</v>
      </c>
      <c r="I301" s="111" t="b">
        <v>0</v>
      </c>
      <c r="J301" s="114" t="e">
        <f t="shared" ca="1" si="1"/>
        <v>#NAME?</v>
      </c>
      <c r="K301" s="117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21.5" hidden="1" x14ac:dyDescent="0.9">
      <c r="A302" s="111">
        <f>'PLANTILLA V6'!A302</f>
        <v>0</v>
      </c>
      <c r="B302" s="111">
        <f>'PLANTILLA V6'!B302</f>
        <v>0</v>
      </c>
      <c r="C302" s="119">
        <f>'PLANTILLA V6'!C302</f>
        <v>1</v>
      </c>
      <c r="D302" s="111" t="str">
        <f>'PLANTILLA V6'!D302</f>
        <v>pza</v>
      </c>
      <c r="E302" s="119">
        <v>0</v>
      </c>
      <c r="F302" s="111" t="b">
        <v>0</v>
      </c>
      <c r="G302" s="111" t="b">
        <v>0</v>
      </c>
      <c r="H302" s="111" t="b">
        <v>0</v>
      </c>
      <c r="I302" s="111" t="b">
        <v>0</v>
      </c>
      <c r="J302" s="114" t="e">
        <f t="shared" ca="1" si="1"/>
        <v>#NAME?</v>
      </c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21.5" hidden="1" x14ac:dyDescent="0.9">
      <c r="A303" s="111">
        <f>'PLANTILLA V6'!A303</f>
        <v>0</v>
      </c>
      <c r="B303" s="111">
        <f>'PLANTILLA V6'!B303</f>
        <v>0</v>
      </c>
      <c r="C303" s="119">
        <f>'PLANTILLA V6'!C303</f>
        <v>1</v>
      </c>
      <c r="D303" s="111" t="str">
        <f>'PLANTILLA V6'!D303</f>
        <v>pza</v>
      </c>
      <c r="E303" s="119">
        <v>0</v>
      </c>
      <c r="F303" s="111" t="b">
        <v>0</v>
      </c>
      <c r="G303" s="111" t="b">
        <v>0</v>
      </c>
      <c r="H303" s="111" t="b">
        <v>0</v>
      </c>
      <c r="I303" s="111" t="b">
        <v>0</v>
      </c>
      <c r="J303" s="114" t="e">
        <f t="shared" ca="1" si="1"/>
        <v>#NAME?</v>
      </c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21.5" hidden="1" x14ac:dyDescent="0.9">
      <c r="A304" s="111">
        <f>'PLANTILLA V6'!A304</f>
        <v>0</v>
      </c>
      <c r="B304" s="111">
        <f>'PLANTILLA V6'!B304</f>
        <v>0</v>
      </c>
      <c r="C304" s="119">
        <f>'PLANTILLA V6'!C304</f>
        <v>1</v>
      </c>
      <c r="D304" s="111" t="str">
        <f>'PLANTILLA V6'!D304</f>
        <v>pza</v>
      </c>
      <c r="E304" s="119">
        <v>0</v>
      </c>
      <c r="F304" s="111" t="b">
        <v>0</v>
      </c>
      <c r="G304" s="111" t="b">
        <v>0</v>
      </c>
      <c r="H304" s="111" t="b">
        <v>0</v>
      </c>
      <c r="I304" s="111" t="b">
        <v>0</v>
      </c>
      <c r="J304" s="114" t="e">
        <f t="shared" ca="1" si="1"/>
        <v>#NAME?</v>
      </c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21.5" hidden="1" x14ac:dyDescent="0.9">
      <c r="A305" s="111">
        <f>'PLANTILLA V6'!A305</f>
        <v>0</v>
      </c>
      <c r="B305" s="111">
        <f>'PLANTILLA V6'!B305</f>
        <v>0</v>
      </c>
      <c r="C305" s="119">
        <f>'PLANTILLA V6'!C305</f>
        <v>1</v>
      </c>
      <c r="D305" s="111" t="str">
        <f>'PLANTILLA V6'!D305</f>
        <v>pza</v>
      </c>
      <c r="E305" s="119">
        <v>0</v>
      </c>
      <c r="F305" s="111" t="b">
        <v>0</v>
      </c>
      <c r="G305" s="111" t="b">
        <v>0</v>
      </c>
      <c r="H305" s="111" t="b">
        <v>0</v>
      </c>
      <c r="I305" s="111" t="b">
        <v>0</v>
      </c>
      <c r="J305" s="114" t="e">
        <f t="shared" ca="1" si="1"/>
        <v>#NAME?</v>
      </c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21.5" hidden="1" x14ac:dyDescent="0.9">
      <c r="A306" s="111">
        <f>'PLANTILLA V6'!A306</f>
        <v>0</v>
      </c>
      <c r="B306" s="111">
        <f>'PLANTILLA V6'!B306</f>
        <v>0</v>
      </c>
      <c r="C306" s="119">
        <f>'PLANTILLA V6'!C306</f>
        <v>1</v>
      </c>
      <c r="D306" s="111" t="str">
        <f>'PLANTILLA V6'!D306</f>
        <v>pza</v>
      </c>
      <c r="E306" s="119">
        <v>0</v>
      </c>
      <c r="F306" s="111" t="b">
        <v>0</v>
      </c>
      <c r="G306" s="111" t="b">
        <v>0</v>
      </c>
      <c r="H306" s="111" t="b">
        <v>0</v>
      </c>
      <c r="I306" s="111" t="b">
        <v>0</v>
      </c>
      <c r="J306" s="114" t="e">
        <f t="shared" ca="1" si="1"/>
        <v>#NAME?</v>
      </c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21.5" hidden="1" x14ac:dyDescent="0.9">
      <c r="A307" s="111">
        <f>'PLANTILLA V6'!A307</f>
        <v>0</v>
      </c>
      <c r="B307" s="111">
        <f>'PLANTILLA V6'!B307</f>
        <v>0</v>
      </c>
      <c r="C307" s="119">
        <f>'PLANTILLA V6'!C307</f>
        <v>1</v>
      </c>
      <c r="D307" s="111" t="str">
        <f>'PLANTILLA V6'!D307</f>
        <v>pza</v>
      </c>
      <c r="E307" s="119">
        <v>0</v>
      </c>
      <c r="F307" s="111" t="b">
        <v>0</v>
      </c>
      <c r="G307" s="111" t="b">
        <v>0</v>
      </c>
      <c r="H307" s="111" t="b">
        <v>0</v>
      </c>
      <c r="I307" s="111" t="b">
        <v>0</v>
      </c>
      <c r="J307" s="114" t="e">
        <f t="shared" ca="1" si="1"/>
        <v>#NAME?</v>
      </c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21.5" hidden="1" x14ac:dyDescent="0.9">
      <c r="A308" s="111">
        <f>'PLANTILLA V6'!A308</f>
        <v>0</v>
      </c>
      <c r="B308" s="111">
        <f>'PLANTILLA V6'!B308</f>
        <v>0</v>
      </c>
      <c r="C308" s="119">
        <f>'PLANTILLA V6'!C308</f>
        <v>1</v>
      </c>
      <c r="D308" s="111" t="str">
        <f>'PLANTILLA V6'!D308</f>
        <v>pza</v>
      </c>
      <c r="E308" s="119">
        <v>0</v>
      </c>
      <c r="F308" s="111" t="b">
        <v>0</v>
      </c>
      <c r="G308" s="111" t="b">
        <v>0</v>
      </c>
      <c r="H308" s="111" t="b">
        <v>0</v>
      </c>
      <c r="I308" s="111" t="b">
        <v>0</v>
      </c>
      <c r="J308" s="114" t="e">
        <f t="shared" ca="1" si="1"/>
        <v>#NAME?</v>
      </c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21.5" hidden="1" x14ac:dyDescent="0.9">
      <c r="A309" s="111">
        <f>'PLANTILLA V6'!A309</f>
        <v>0</v>
      </c>
      <c r="B309" s="111">
        <f>'PLANTILLA V6'!B309</f>
        <v>0</v>
      </c>
      <c r="C309" s="119">
        <f>'PLANTILLA V6'!C309</f>
        <v>1</v>
      </c>
      <c r="D309" s="111" t="str">
        <f>'PLANTILLA V6'!D309</f>
        <v>pza</v>
      </c>
      <c r="E309" s="119">
        <v>0</v>
      </c>
      <c r="F309" s="111" t="b">
        <v>0</v>
      </c>
      <c r="G309" s="111" t="b">
        <v>0</v>
      </c>
      <c r="H309" s="111" t="b">
        <v>0</v>
      </c>
      <c r="I309" s="111" t="b">
        <v>0</v>
      </c>
      <c r="J309" s="114" t="e">
        <f t="shared" ca="1" si="1"/>
        <v>#NAME?</v>
      </c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21.5" hidden="1" x14ac:dyDescent="0.9">
      <c r="A310" s="118">
        <f>'PLANTILLA V6'!A310</f>
        <v>0</v>
      </c>
      <c r="B310" s="111">
        <f>'PLANTILLA V6'!B310</f>
        <v>0</v>
      </c>
      <c r="C310" s="119">
        <f>'PLANTILLA V6'!C310</f>
        <v>1</v>
      </c>
      <c r="D310" s="111" t="str">
        <f>'PLANTILLA V6'!D310</f>
        <v>pza</v>
      </c>
      <c r="E310" s="119">
        <v>0</v>
      </c>
      <c r="F310" s="111" t="b">
        <v>0</v>
      </c>
      <c r="G310" s="111" t="b">
        <v>0</v>
      </c>
      <c r="H310" s="111" t="b">
        <v>0</v>
      </c>
      <c r="I310" s="111" t="b">
        <v>0</v>
      </c>
      <c r="J310" s="114" t="e">
        <f t="shared" ca="1" si="1"/>
        <v>#NAME?</v>
      </c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21.5" hidden="1" x14ac:dyDescent="0.9">
      <c r="A311" s="111">
        <f>'PLANTILLA V6'!A311</f>
        <v>0</v>
      </c>
      <c r="B311" s="111">
        <f>'PLANTILLA V6'!B311</f>
        <v>0</v>
      </c>
      <c r="C311" s="119">
        <f>'PLANTILLA V6'!C311</f>
        <v>1</v>
      </c>
      <c r="D311" s="111" t="str">
        <f>'PLANTILLA V6'!D311</f>
        <v>pza</v>
      </c>
      <c r="E311" s="119">
        <v>0</v>
      </c>
      <c r="F311" s="111" t="b">
        <v>0</v>
      </c>
      <c r="G311" s="111" t="b">
        <v>0</v>
      </c>
      <c r="H311" s="111" t="b">
        <v>0</v>
      </c>
      <c r="I311" s="111" t="b">
        <v>0</v>
      </c>
      <c r="J311" s="114" t="e">
        <f t="shared" ca="1" si="1"/>
        <v>#NAME?</v>
      </c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21.5" hidden="1" x14ac:dyDescent="0.9">
      <c r="A312" s="111">
        <f>'PLANTILLA V6'!A312</f>
        <v>0</v>
      </c>
      <c r="B312" s="111">
        <f>'PLANTILLA V6'!B312</f>
        <v>0</v>
      </c>
      <c r="C312" s="119">
        <f>'PLANTILLA V6'!C312</f>
        <v>1</v>
      </c>
      <c r="D312" s="111" t="str">
        <f>'PLANTILLA V6'!D312</f>
        <v>pza</v>
      </c>
      <c r="E312" s="119">
        <v>0</v>
      </c>
      <c r="F312" s="111" t="b">
        <v>0</v>
      </c>
      <c r="G312" s="111" t="b">
        <v>0</v>
      </c>
      <c r="H312" s="111" t="b">
        <v>0</v>
      </c>
      <c r="I312" s="111" t="b">
        <v>0</v>
      </c>
      <c r="J312" s="114" t="e">
        <f t="shared" ca="1" si="1"/>
        <v>#NAME?</v>
      </c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21.5" hidden="1" x14ac:dyDescent="0.9">
      <c r="A313" s="111">
        <f>'PLANTILLA V6'!A313</f>
        <v>0</v>
      </c>
      <c r="B313" s="111">
        <f>'PLANTILLA V6'!B313</f>
        <v>0</v>
      </c>
      <c r="C313" s="119">
        <f>'PLANTILLA V6'!C313</f>
        <v>1</v>
      </c>
      <c r="D313" s="111" t="str">
        <f>'PLANTILLA V6'!D313</f>
        <v>pza</v>
      </c>
      <c r="E313" s="119">
        <v>0</v>
      </c>
      <c r="F313" s="111" t="b">
        <v>0</v>
      </c>
      <c r="G313" s="111" t="b">
        <v>0</v>
      </c>
      <c r="H313" s="111" t="b">
        <v>0</v>
      </c>
      <c r="I313" s="111" t="b">
        <v>0</v>
      </c>
      <c r="J313" s="114" t="e">
        <f t="shared" ca="1" si="1"/>
        <v>#NAME?</v>
      </c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21.5" hidden="1" x14ac:dyDescent="0.9">
      <c r="A314" s="111">
        <f>'PLANTILLA V6'!A314</f>
        <v>0</v>
      </c>
      <c r="B314" s="111">
        <f>'PLANTILLA V6'!B314</f>
        <v>0</v>
      </c>
      <c r="C314" s="119">
        <f>'PLANTILLA V6'!C314</f>
        <v>1</v>
      </c>
      <c r="D314" s="111" t="str">
        <f>'PLANTILLA V6'!D314</f>
        <v>pza</v>
      </c>
      <c r="E314" s="119">
        <v>0</v>
      </c>
      <c r="F314" s="111" t="b">
        <v>0</v>
      </c>
      <c r="G314" s="111" t="b">
        <v>0</v>
      </c>
      <c r="H314" s="111" t="b">
        <v>0</v>
      </c>
      <c r="I314" s="111" t="b">
        <v>0</v>
      </c>
      <c r="J314" s="114" t="e">
        <f t="shared" ca="1" si="1"/>
        <v>#NAME?</v>
      </c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21.5" hidden="1" x14ac:dyDescent="0.9">
      <c r="A315" s="111">
        <f>'PLANTILLA V6'!A315</f>
        <v>0</v>
      </c>
      <c r="B315" s="111">
        <f>'PLANTILLA V6'!B315</f>
        <v>0</v>
      </c>
      <c r="C315" s="119">
        <f>'PLANTILLA V6'!C315</f>
        <v>1</v>
      </c>
      <c r="D315" s="111" t="str">
        <f>'PLANTILLA V6'!D315</f>
        <v>pza</v>
      </c>
      <c r="E315" s="119">
        <v>0</v>
      </c>
      <c r="F315" s="111" t="b">
        <v>0</v>
      </c>
      <c r="G315" s="111" t="b">
        <v>0</v>
      </c>
      <c r="H315" s="111" t="b">
        <v>0</v>
      </c>
      <c r="I315" s="111" t="b">
        <v>0</v>
      </c>
      <c r="J315" s="114" t="e">
        <f t="shared" ca="1" si="1"/>
        <v>#NAME?</v>
      </c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21.5" hidden="1" x14ac:dyDescent="0.9">
      <c r="A316" s="111">
        <f>'PLANTILLA V6'!A316</f>
        <v>0</v>
      </c>
      <c r="B316" s="111">
        <f>'PLANTILLA V6'!B316</f>
        <v>0</v>
      </c>
      <c r="C316" s="119">
        <f>'PLANTILLA V6'!C316</f>
        <v>1</v>
      </c>
      <c r="D316" s="111" t="str">
        <f>'PLANTILLA V6'!D316</f>
        <v>pza</v>
      </c>
      <c r="E316" s="119">
        <v>0</v>
      </c>
      <c r="F316" s="111" t="b">
        <v>0</v>
      </c>
      <c r="G316" s="111" t="b">
        <v>0</v>
      </c>
      <c r="H316" s="111" t="b">
        <v>0</v>
      </c>
      <c r="I316" s="111" t="b">
        <v>0</v>
      </c>
      <c r="J316" s="114" t="e">
        <f t="shared" ca="1" si="1"/>
        <v>#NAME?</v>
      </c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21.5" hidden="1" x14ac:dyDescent="0.9">
      <c r="A317" s="111">
        <f>'PLANTILLA V6'!A317</f>
        <v>0</v>
      </c>
      <c r="B317" s="111">
        <f>'PLANTILLA V6'!B317</f>
        <v>0</v>
      </c>
      <c r="C317" s="119">
        <f>'PLANTILLA V6'!C317</f>
        <v>1</v>
      </c>
      <c r="D317" s="111" t="str">
        <f>'PLANTILLA V6'!D317</f>
        <v>pza</v>
      </c>
      <c r="E317" s="119">
        <v>0</v>
      </c>
      <c r="F317" s="111" t="b">
        <v>0</v>
      </c>
      <c r="G317" s="111" t="b">
        <v>0</v>
      </c>
      <c r="H317" s="111" t="b">
        <v>0</v>
      </c>
      <c r="I317" s="111" t="b">
        <v>0</v>
      </c>
      <c r="J317" s="114" t="e">
        <f t="shared" ca="1" si="1"/>
        <v>#NAME?</v>
      </c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21.5" hidden="1" x14ac:dyDescent="0.9">
      <c r="A318" s="111">
        <f>'PLANTILLA V6'!A318</f>
        <v>0</v>
      </c>
      <c r="B318" s="111">
        <f>'PLANTILLA V6'!B318</f>
        <v>0</v>
      </c>
      <c r="C318" s="119">
        <f>'PLANTILLA V6'!C318</f>
        <v>1</v>
      </c>
      <c r="D318" s="111" t="str">
        <f>'PLANTILLA V6'!D318</f>
        <v>pza</v>
      </c>
      <c r="E318" s="119">
        <v>0</v>
      </c>
      <c r="F318" s="111" t="b">
        <v>0</v>
      </c>
      <c r="G318" s="111" t="b">
        <v>0</v>
      </c>
      <c r="H318" s="111" t="b">
        <v>0</v>
      </c>
      <c r="I318" s="111" t="b">
        <v>0</v>
      </c>
      <c r="J318" s="114" t="e">
        <f t="shared" ca="1" si="1"/>
        <v>#NAME?</v>
      </c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21.5" hidden="1" x14ac:dyDescent="0.9">
      <c r="A319" s="111">
        <f>'PLANTILLA V6'!A319</f>
        <v>0</v>
      </c>
      <c r="B319" s="111">
        <f>'PLANTILLA V6'!B319</f>
        <v>0</v>
      </c>
      <c r="C319" s="119">
        <f>'PLANTILLA V6'!C319</f>
        <v>1</v>
      </c>
      <c r="D319" s="111" t="str">
        <f>'PLANTILLA V6'!D319</f>
        <v>pza</v>
      </c>
      <c r="E319" s="119">
        <v>0</v>
      </c>
      <c r="F319" s="111" t="b">
        <v>0</v>
      </c>
      <c r="G319" s="111" t="b">
        <v>0</v>
      </c>
      <c r="H319" s="111" t="b">
        <v>0</v>
      </c>
      <c r="I319" s="111" t="b">
        <v>0</v>
      </c>
      <c r="J319" s="114" t="e">
        <f t="shared" ca="1" si="1"/>
        <v>#NAME?</v>
      </c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21.5" hidden="1" x14ac:dyDescent="0.9">
      <c r="A320" s="111">
        <f>'PLANTILLA V6'!A320</f>
        <v>0</v>
      </c>
      <c r="B320" s="111">
        <f>'PLANTILLA V6'!B320</f>
        <v>0</v>
      </c>
      <c r="C320" s="119">
        <f>'PLANTILLA V6'!C320</f>
        <v>1</v>
      </c>
      <c r="D320" s="111" t="str">
        <f>'PLANTILLA V6'!D320</f>
        <v>pza</v>
      </c>
      <c r="E320" s="119">
        <v>0</v>
      </c>
      <c r="F320" s="111" t="b">
        <v>0</v>
      </c>
      <c r="G320" s="111" t="b">
        <v>0</v>
      </c>
      <c r="H320" s="111" t="b">
        <v>0</v>
      </c>
      <c r="I320" s="111" t="b">
        <v>0</v>
      </c>
      <c r="J320" s="114" t="e">
        <f t="shared" ca="1" si="1"/>
        <v>#NAME?</v>
      </c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21.5" hidden="1" x14ac:dyDescent="0.9">
      <c r="A321" s="111">
        <f>'PLANTILLA V6'!A321</f>
        <v>0</v>
      </c>
      <c r="B321" s="111">
        <f>'PLANTILLA V6'!B321</f>
        <v>0</v>
      </c>
      <c r="C321" s="119">
        <f>'PLANTILLA V6'!C321</f>
        <v>1</v>
      </c>
      <c r="D321" s="111" t="str">
        <f>'PLANTILLA V6'!D321</f>
        <v>pza</v>
      </c>
      <c r="E321" s="119">
        <v>0</v>
      </c>
      <c r="F321" s="111" t="b">
        <v>0</v>
      </c>
      <c r="G321" s="111" t="b">
        <v>0</v>
      </c>
      <c r="H321" s="111" t="b">
        <v>0</v>
      </c>
      <c r="I321" s="111" t="b">
        <v>0</v>
      </c>
      <c r="J321" s="114" t="e">
        <f t="shared" ca="1" si="1"/>
        <v>#NAME?</v>
      </c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21.5" hidden="1" x14ac:dyDescent="0.9">
      <c r="A322" s="111">
        <f>'PLANTILLA V6'!A322</f>
        <v>0</v>
      </c>
      <c r="B322" s="111">
        <f>'PLANTILLA V6'!B322</f>
        <v>0</v>
      </c>
      <c r="C322" s="119">
        <f>'PLANTILLA V6'!C322</f>
        <v>1</v>
      </c>
      <c r="D322" s="111" t="str">
        <f>'PLANTILLA V6'!D322</f>
        <v>pza</v>
      </c>
      <c r="E322" s="119">
        <v>0</v>
      </c>
      <c r="F322" s="111" t="b">
        <v>0</v>
      </c>
      <c r="G322" s="111" t="b">
        <v>0</v>
      </c>
      <c r="H322" s="111" t="b">
        <v>0</v>
      </c>
      <c r="I322" s="111" t="b">
        <v>0</v>
      </c>
      <c r="J322" s="114" t="e">
        <f t="shared" ca="1" si="1"/>
        <v>#NAME?</v>
      </c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21.5" hidden="1" x14ac:dyDescent="0.9">
      <c r="A323" s="111">
        <f>'PLANTILLA V6'!A323</f>
        <v>0</v>
      </c>
      <c r="B323" s="111">
        <f>'PLANTILLA V6'!B323</f>
        <v>0</v>
      </c>
      <c r="C323" s="119">
        <f>'PLANTILLA V6'!C323</f>
        <v>1</v>
      </c>
      <c r="D323" s="111" t="str">
        <f>'PLANTILLA V6'!D323</f>
        <v>pza</v>
      </c>
      <c r="E323" s="119">
        <v>0</v>
      </c>
      <c r="F323" s="111" t="b">
        <v>0</v>
      </c>
      <c r="G323" s="111" t="b">
        <v>0</v>
      </c>
      <c r="H323" s="111" t="b">
        <v>0</v>
      </c>
      <c r="I323" s="111" t="b">
        <v>0</v>
      </c>
      <c r="J323" s="114" t="e">
        <f t="shared" ca="1" si="1"/>
        <v>#NAME?</v>
      </c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21.5" hidden="1" x14ac:dyDescent="0.9">
      <c r="A324" s="111">
        <f>'PLANTILLA V6'!A324</f>
        <v>0</v>
      </c>
      <c r="B324" s="111">
        <f>'PLANTILLA V6'!B324</f>
        <v>0</v>
      </c>
      <c r="C324" s="119">
        <f>'PLANTILLA V6'!C324</f>
        <v>1</v>
      </c>
      <c r="D324" s="111" t="str">
        <f>'PLANTILLA V6'!D324</f>
        <v>pza</v>
      </c>
      <c r="E324" s="119">
        <v>0</v>
      </c>
      <c r="F324" s="111" t="b">
        <v>0</v>
      </c>
      <c r="G324" s="111" t="b">
        <v>0</v>
      </c>
      <c r="H324" s="111" t="b">
        <v>0</v>
      </c>
      <c r="I324" s="111" t="b">
        <v>0</v>
      </c>
      <c r="J324" s="114" t="e">
        <f t="shared" ca="1" si="1"/>
        <v>#NAME?</v>
      </c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21.5" hidden="1" x14ac:dyDescent="0.9">
      <c r="A325" s="111">
        <f>'PLANTILLA V6'!A325</f>
        <v>0</v>
      </c>
      <c r="B325" s="111">
        <f>'PLANTILLA V6'!B325</f>
        <v>0</v>
      </c>
      <c r="C325" s="119">
        <f>'PLANTILLA V6'!C325</f>
        <v>1</v>
      </c>
      <c r="D325" s="111" t="str">
        <f>'PLANTILLA V6'!D325</f>
        <v>pza</v>
      </c>
      <c r="E325" s="119">
        <v>0</v>
      </c>
      <c r="F325" s="111" t="b">
        <v>0</v>
      </c>
      <c r="G325" s="111" t="b">
        <v>0</v>
      </c>
      <c r="H325" s="111" t="b">
        <v>0</v>
      </c>
      <c r="I325" s="111" t="b">
        <v>0</v>
      </c>
      <c r="J325" s="114" t="e">
        <f t="shared" ca="1" si="1"/>
        <v>#NAME?</v>
      </c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21.5" hidden="1" x14ac:dyDescent="0.9">
      <c r="A326" s="111">
        <f>'PLANTILLA V6'!A326</f>
        <v>0</v>
      </c>
      <c r="B326" s="111">
        <f>'PLANTILLA V6'!B326</f>
        <v>0</v>
      </c>
      <c r="C326" s="119">
        <f>'PLANTILLA V6'!C326</f>
        <v>1</v>
      </c>
      <c r="D326" s="111" t="str">
        <f>'PLANTILLA V6'!D326</f>
        <v>pza</v>
      </c>
      <c r="E326" s="119">
        <v>0</v>
      </c>
      <c r="F326" s="111" t="b">
        <v>0</v>
      </c>
      <c r="G326" s="111" t="b">
        <v>0</v>
      </c>
      <c r="H326" s="111" t="b">
        <v>0</v>
      </c>
      <c r="I326" s="111" t="b">
        <v>0</v>
      </c>
      <c r="J326" s="114" t="e">
        <f t="shared" ca="1" si="1"/>
        <v>#NAME?</v>
      </c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21.5" hidden="1" x14ac:dyDescent="0.9">
      <c r="A327" s="111">
        <f>'PLANTILLA V6'!A327</f>
        <v>0</v>
      </c>
      <c r="B327" s="111">
        <f>'PLANTILLA V6'!B327</f>
        <v>0</v>
      </c>
      <c r="C327" s="119">
        <f>'PLANTILLA V6'!C327</f>
        <v>1</v>
      </c>
      <c r="D327" s="111" t="str">
        <f>'PLANTILLA V6'!D327</f>
        <v>pza</v>
      </c>
      <c r="E327" s="119">
        <v>0</v>
      </c>
      <c r="F327" s="111" t="b">
        <v>0</v>
      </c>
      <c r="G327" s="111" t="b">
        <v>0</v>
      </c>
      <c r="H327" s="111" t="b">
        <v>0</v>
      </c>
      <c r="I327" s="111" t="b">
        <v>0</v>
      </c>
      <c r="J327" s="114" t="e">
        <f t="shared" ca="1" si="1"/>
        <v>#NAME?</v>
      </c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21.5" hidden="1" x14ac:dyDescent="0.9">
      <c r="A328" s="111">
        <f>'PLANTILLA V6'!A328</f>
        <v>0</v>
      </c>
      <c r="B328" s="111">
        <f>'PLANTILLA V6'!B328</f>
        <v>0</v>
      </c>
      <c r="C328" s="119">
        <f>'PLANTILLA V6'!C328</f>
        <v>1</v>
      </c>
      <c r="D328" s="111" t="str">
        <f>'PLANTILLA V6'!D328</f>
        <v>pza</v>
      </c>
      <c r="E328" s="119">
        <v>0</v>
      </c>
      <c r="F328" s="111" t="b">
        <v>0</v>
      </c>
      <c r="G328" s="111" t="b">
        <v>0</v>
      </c>
      <c r="H328" s="111" t="b">
        <v>0</v>
      </c>
      <c r="I328" s="111" t="b">
        <v>0</v>
      </c>
      <c r="J328" s="114" t="e">
        <f t="shared" ca="1" si="1"/>
        <v>#NAME?</v>
      </c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21.5" hidden="1" x14ac:dyDescent="0.9">
      <c r="A329" s="111">
        <f>'PLANTILLA V6'!A329</f>
        <v>0</v>
      </c>
      <c r="B329" s="111">
        <f>'PLANTILLA V6'!B329</f>
        <v>0</v>
      </c>
      <c r="C329" s="119">
        <f>'PLANTILLA V6'!C329</f>
        <v>1</v>
      </c>
      <c r="D329" s="111" t="str">
        <f>'PLANTILLA V6'!D329</f>
        <v>pza</v>
      </c>
      <c r="E329" s="119">
        <v>0</v>
      </c>
      <c r="F329" s="111" t="b">
        <v>0</v>
      </c>
      <c r="G329" s="111" t="b">
        <v>0</v>
      </c>
      <c r="H329" s="111" t="b">
        <v>0</v>
      </c>
      <c r="I329" s="111" t="b">
        <v>0</v>
      </c>
      <c r="J329" s="114" t="e">
        <f t="shared" ca="1" si="1"/>
        <v>#NAME?</v>
      </c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21.5" hidden="1" x14ac:dyDescent="0.9">
      <c r="A330" s="111">
        <f>'PLANTILLA V6'!A330</f>
        <v>0</v>
      </c>
      <c r="B330" s="111">
        <f>'PLANTILLA V6'!B330</f>
        <v>0</v>
      </c>
      <c r="C330" s="119">
        <f>'PLANTILLA V6'!C330</f>
        <v>1</v>
      </c>
      <c r="D330" s="111" t="str">
        <f>'PLANTILLA V6'!D330</f>
        <v>pza</v>
      </c>
      <c r="E330" s="119">
        <v>0</v>
      </c>
      <c r="F330" s="111" t="b">
        <v>0</v>
      </c>
      <c r="G330" s="111" t="b">
        <v>0</v>
      </c>
      <c r="H330" s="111" t="b">
        <v>0</v>
      </c>
      <c r="I330" s="111" t="b">
        <v>0</v>
      </c>
      <c r="J330" s="114" t="e">
        <f t="shared" ca="1" si="1"/>
        <v>#NAME?</v>
      </c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21.5" hidden="1" x14ac:dyDescent="0.9">
      <c r="A331" s="111">
        <f>'PLANTILLA V6'!A331</f>
        <v>0</v>
      </c>
      <c r="B331" s="111">
        <f>'PLANTILLA V6'!B331</f>
        <v>0</v>
      </c>
      <c r="C331" s="119">
        <f>'PLANTILLA V6'!C331</f>
        <v>1</v>
      </c>
      <c r="D331" s="111" t="str">
        <f>'PLANTILLA V6'!D331</f>
        <v>pza</v>
      </c>
      <c r="E331" s="119">
        <v>0</v>
      </c>
      <c r="F331" s="111" t="b">
        <v>0</v>
      </c>
      <c r="G331" s="111" t="b">
        <v>0</v>
      </c>
      <c r="H331" s="111" t="b">
        <v>0</v>
      </c>
      <c r="I331" s="111" t="b">
        <v>0</v>
      </c>
      <c r="J331" s="114" t="e">
        <f t="shared" ca="1" si="1"/>
        <v>#NAME?</v>
      </c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21.5" hidden="1" x14ac:dyDescent="0.9">
      <c r="A332" s="111">
        <f>'PLANTILLA V6'!A332</f>
        <v>0</v>
      </c>
      <c r="B332" s="111">
        <f>'PLANTILLA V6'!B332</f>
        <v>0</v>
      </c>
      <c r="C332" s="119">
        <f>'PLANTILLA V6'!C332</f>
        <v>1</v>
      </c>
      <c r="D332" s="111" t="str">
        <f>'PLANTILLA V6'!D332</f>
        <v>pza</v>
      </c>
      <c r="E332" s="119">
        <v>0</v>
      </c>
      <c r="F332" s="111" t="b">
        <v>0</v>
      </c>
      <c r="G332" s="111" t="b">
        <v>0</v>
      </c>
      <c r="H332" s="111" t="b">
        <v>0</v>
      </c>
      <c r="I332" s="111" t="b">
        <v>0</v>
      </c>
      <c r="J332" s="114" t="e">
        <f t="shared" ca="1" si="1"/>
        <v>#NAME?</v>
      </c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21.5" hidden="1" x14ac:dyDescent="0.9">
      <c r="A333" s="111">
        <f>'PLANTILLA V6'!A333</f>
        <v>0</v>
      </c>
      <c r="B333" s="111">
        <f>'PLANTILLA V6'!B333</f>
        <v>0</v>
      </c>
      <c r="C333" s="119">
        <f>'PLANTILLA V6'!C333</f>
        <v>1</v>
      </c>
      <c r="D333" s="111" t="str">
        <f>'PLANTILLA V6'!D333</f>
        <v>pza</v>
      </c>
      <c r="E333" s="119">
        <v>0</v>
      </c>
      <c r="F333" s="111" t="b">
        <v>0</v>
      </c>
      <c r="G333" s="111" t="b">
        <v>0</v>
      </c>
      <c r="H333" s="111" t="b">
        <v>0</v>
      </c>
      <c r="I333" s="111" t="b">
        <v>0</v>
      </c>
      <c r="J333" s="114" t="e">
        <f t="shared" ca="1" si="1"/>
        <v>#NAME?</v>
      </c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21.5" hidden="1" x14ac:dyDescent="0.9">
      <c r="A334" s="111">
        <f>'PLANTILLA V6'!A334</f>
        <v>0</v>
      </c>
      <c r="B334" s="111">
        <f>'PLANTILLA V6'!B334</f>
        <v>0</v>
      </c>
      <c r="C334" s="119">
        <f>'PLANTILLA V6'!C334</f>
        <v>1</v>
      </c>
      <c r="D334" s="111" t="str">
        <f>'PLANTILLA V6'!D334</f>
        <v>pza</v>
      </c>
      <c r="E334" s="119">
        <v>0</v>
      </c>
      <c r="F334" s="111" t="b">
        <v>0</v>
      </c>
      <c r="G334" s="111" t="b">
        <v>0</v>
      </c>
      <c r="H334" s="111" t="b">
        <v>0</v>
      </c>
      <c r="I334" s="111" t="b">
        <v>0</v>
      </c>
      <c r="J334" s="114" t="e">
        <f t="shared" ca="1" si="1"/>
        <v>#NAME?</v>
      </c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21.5" hidden="1" x14ac:dyDescent="0.9">
      <c r="A335" s="111">
        <f>'PLANTILLA V6'!A335</f>
        <v>0</v>
      </c>
      <c r="B335" s="111">
        <f>'PLANTILLA V6'!B335</f>
        <v>0</v>
      </c>
      <c r="C335" s="119">
        <f>'PLANTILLA V6'!C335</f>
        <v>1</v>
      </c>
      <c r="D335" s="111" t="str">
        <f>'PLANTILLA V6'!D335</f>
        <v>pza</v>
      </c>
      <c r="E335" s="119">
        <v>0</v>
      </c>
      <c r="F335" s="111" t="b">
        <v>0</v>
      </c>
      <c r="G335" s="111" t="b">
        <v>0</v>
      </c>
      <c r="H335" s="111" t="b">
        <v>0</v>
      </c>
      <c r="I335" s="111" t="b">
        <v>0</v>
      </c>
      <c r="J335" s="114" t="e">
        <f t="shared" ca="1" si="1"/>
        <v>#NAME?</v>
      </c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21.5" hidden="1" x14ac:dyDescent="0.9">
      <c r="A336" s="111">
        <f>'PLANTILLA V6'!A336</f>
        <v>0</v>
      </c>
      <c r="B336" s="111">
        <f>'PLANTILLA V6'!B336</f>
        <v>0</v>
      </c>
      <c r="C336" s="119">
        <f>'PLANTILLA V6'!C336</f>
        <v>1</v>
      </c>
      <c r="D336" s="111" t="str">
        <f>'PLANTILLA V6'!D336</f>
        <v>pza</v>
      </c>
      <c r="E336" s="119">
        <v>0</v>
      </c>
      <c r="F336" s="111" t="b">
        <v>0</v>
      </c>
      <c r="G336" s="111" t="b">
        <v>0</v>
      </c>
      <c r="H336" s="111" t="b">
        <v>0</v>
      </c>
      <c r="I336" s="111" t="b">
        <v>0</v>
      </c>
      <c r="J336" s="114" t="e">
        <f t="shared" ca="1" si="1"/>
        <v>#NAME?</v>
      </c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21.5" hidden="1" x14ac:dyDescent="0.9">
      <c r="A337" s="111">
        <f>'PLANTILLA V6'!A337</f>
        <v>0</v>
      </c>
      <c r="B337" s="111">
        <f>'PLANTILLA V6'!B337</f>
        <v>0</v>
      </c>
      <c r="C337" s="119">
        <f>'PLANTILLA V6'!C337</f>
        <v>1</v>
      </c>
      <c r="D337" s="111" t="str">
        <f>'PLANTILLA V6'!D337</f>
        <v>pza</v>
      </c>
      <c r="E337" s="119">
        <v>0</v>
      </c>
      <c r="F337" s="111" t="b">
        <v>0</v>
      </c>
      <c r="G337" s="111" t="b">
        <v>0</v>
      </c>
      <c r="H337" s="111" t="b">
        <v>0</v>
      </c>
      <c r="I337" s="111" t="b">
        <v>0</v>
      </c>
      <c r="J337" s="114" t="e">
        <f t="shared" ca="1" si="1"/>
        <v>#NAME?</v>
      </c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21.5" hidden="1" x14ac:dyDescent="0.9">
      <c r="A338" s="111">
        <f>'PLANTILLA V6'!A338</f>
        <v>0</v>
      </c>
      <c r="B338" s="111">
        <f>'PLANTILLA V6'!B338</f>
        <v>0</v>
      </c>
      <c r="C338" s="119">
        <f>'PLANTILLA V6'!C338</f>
        <v>1</v>
      </c>
      <c r="D338" s="111" t="str">
        <f>'PLANTILLA V6'!D338</f>
        <v>pza</v>
      </c>
      <c r="E338" s="119">
        <v>0</v>
      </c>
      <c r="F338" s="111" t="b">
        <v>0</v>
      </c>
      <c r="G338" s="111" t="b">
        <v>0</v>
      </c>
      <c r="H338" s="111" t="b">
        <v>0</v>
      </c>
      <c r="I338" s="111" t="b">
        <v>0</v>
      </c>
      <c r="J338" s="114" t="e">
        <f t="shared" ca="1" si="1"/>
        <v>#NAME?</v>
      </c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21.5" hidden="1" x14ac:dyDescent="0.9">
      <c r="A339" s="111">
        <f>'PLANTILLA V6'!A339</f>
        <v>0</v>
      </c>
      <c r="B339" s="111">
        <f>'PLANTILLA V6'!B339</f>
        <v>0</v>
      </c>
      <c r="C339" s="111">
        <f>'PLANTILLA V6'!C339</f>
        <v>0</v>
      </c>
      <c r="D339" s="111">
        <f>'PLANTILLA V6'!D339</f>
        <v>0</v>
      </c>
      <c r="E339" s="119"/>
      <c r="F339" s="111"/>
      <c r="G339" s="111"/>
      <c r="H339" s="111"/>
      <c r="I339" s="111"/>
      <c r="J339" s="114" t="e">
        <f t="shared" ca="1" si="1"/>
        <v>#NAME?</v>
      </c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21.5" hidden="1" x14ac:dyDescent="0.9">
      <c r="A340" s="111">
        <f>'PLANTILLA V6'!A340</f>
        <v>0</v>
      </c>
      <c r="B340" s="111">
        <f>'PLANTILLA V6'!B340</f>
        <v>0</v>
      </c>
      <c r="C340" s="111">
        <f>'PLANTILLA V6'!C340</f>
        <v>0</v>
      </c>
      <c r="D340" s="111">
        <f>'PLANTILLA V6'!D340</f>
        <v>0</v>
      </c>
      <c r="E340" s="119"/>
      <c r="F340" s="111"/>
      <c r="G340" s="111"/>
      <c r="H340" s="111"/>
      <c r="I340" s="111"/>
      <c r="J340" s="114" t="e">
        <f t="shared" ca="1" si="1"/>
        <v>#NAME?</v>
      </c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21.5" hidden="1" x14ac:dyDescent="0.9">
      <c r="A341" s="111">
        <f>'PLANTILLA V6'!A341</f>
        <v>0</v>
      </c>
      <c r="B341" s="111">
        <f>'PLANTILLA V6'!B341</f>
        <v>0</v>
      </c>
      <c r="C341" s="111">
        <f>'PLANTILLA V6'!C341</f>
        <v>0</v>
      </c>
      <c r="D341" s="111">
        <f>'PLANTILLA V6'!D341</f>
        <v>0</v>
      </c>
      <c r="E341" s="119"/>
      <c r="F341" s="111"/>
      <c r="G341" s="111"/>
      <c r="H341" s="111"/>
      <c r="I341" s="111"/>
      <c r="J341" s="114" t="e">
        <f t="shared" ca="1" si="1"/>
        <v>#NAME?</v>
      </c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21.5" hidden="1" x14ac:dyDescent="0.9">
      <c r="A342" s="111">
        <f>'PLANTILLA V6'!A342</f>
        <v>0</v>
      </c>
      <c r="B342" s="111">
        <f>'PLANTILLA V6'!B342</f>
        <v>0</v>
      </c>
      <c r="C342" s="111">
        <f>'PLANTILLA V6'!C342</f>
        <v>0</v>
      </c>
      <c r="D342" s="111">
        <f>'PLANTILLA V6'!D342</f>
        <v>0</v>
      </c>
      <c r="E342" s="119"/>
      <c r="F342" s="111"/>
      <c r="G342" s="111"/>
      <c r="H342" s="111"/>
      <c r="I342" s="111"/>
      <c r="J342" s="114" t="e">
        <f t="shared" ca="1" si="1"/>
        <v>#NAME?</v>
      </c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21.5" hidden="1" x14ac:dyDescent="0.9">
      <c r="A343" s="111">
        <f>'PLANTILLA V6'!A343</f>
        <v>0</v>
      </c>
      <c r="B343" s="111">
        <f>'PLANTILLA V6'!B343</f>
        <v>0</v>
      </c>
      <c r="C343" s="111">
        <f>'PLANTILLA V6'!C343</f>
        <v>0</v>
      </c>
      <c r="D343" s="111">
        <f>'PLANTILLA V6'!D343</f>
        <v>0</v>
      </c>
      <c r="E343" s="119"/>
      <c r="F343" s="111"/>
      <c r="G343" s="111"/>
      <c r="H343" s="111"/>
      <c r="I343" s="111"/>
      <c r="J343" s="114" t="e">
        <f t="shared" ca="1" si="1"/>
        <v>#NAME?</v>
      </c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21.5" hidden="1" x14ac:dyDescent="0.9">
      <c r="A344" s="111">
        <f>'PLANTILLA V6'!A344</f>
        <v>0</v>
      </c>
      <c r="B344" s="111">
        <f>'PLANTILLA V6'!B344</f>
        <v>0</v>
      </c>
      <c r="C344" s="111">
        <f>'PLANTILLA V6'!C344</f>
        <v>0</v>
      </c>
      <c r="D344" s="111">
        <f>'PLANTILLA V6'!D344</f>
        <v>0</v>
      </c>
      <c r="E344" s="119"/>
      <c r="F344" s="111"/>
      <c r="G344" s="111"/>
      <c r="H344" s="111"/>
      <c r="I344" s="111"/>
      <c r="J344" s="114" t="e">
        <f t="shared" ca="1" si="1"/>
        <v>#NAME?</v>
      </c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21.5" hidden="1" x14ac:dyDescent="0.9">
      <c r="A345" s="111">
        <f>'PLANTILLA V6'!A345</f>
        <v>0</v>
      </c>
      <c r="B345" s="111">
        <f>'PLANTILLA V6'!B345</f>
        <v>0</v>
      </c>
      <c r="C345" s="111">
        <f>'PLANTILLA V6'!C345</f>
        <v>0</v>
      </c>
      <c r="D345" s="111">
        <f>'PLANTILLA V6'!D345</f>
        <v>0</v>
      </c>
      <c r="E345" s="119"/>
      <c r="F345" s="111"/>
      <c r="G345" s="111"/>
      <c r="H345" s="111"/>
      <c r="I345" s="111"/>
      <c r="J345" s="114" t="e">
        <f t="shared" ca="1" si="1"/>
        <v>#NAME?</v>
      </c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21.5" hidden="1" x14ac:dyDescent="0.9">
      <c r="A346" s="111">
        <f>'PLANTILLA V6'!A346</f>
        <v>0</v>
      </c>
      <c r="B346" s="111">
        <f>'PLANTILLA V6'!B346</f>
        <v>0</v>
      </c>
      <c r="C346" s="111">
        <f>'PLANTILLA V6'!C346</f>
        <v>0</v>
      </c>
      <c r="D346" s="111">
        <f>'PLANTILLA V6'!D346</f>
        <v>0</v>
      </c>
      <c r="E346" s="119"/>
      <c r="F346" s="111"/>
      <c r="G346" s="111"/>
      <c r="H346" s="111"/>
      <c r="I346" s="111"/>
      <c r="J346" s="114" t="e">
        <f t="shared" ca="1" si="1"/>
        <v>#NAME?</v>
      </c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21.5" hidden="1" x14ac:dyDescent="0.9">
      <c r="A347" s="111">
        <f>'PLANTILLA V6'!A347</f>
        <v>0</v>
      </c>
      <c r="B347" s="111">
        <f>'PLANTILLA V6'!B347</f>
        <v>0</v>
      </c>
      <c r="C347" s="111">
        <f>'PLANTILLA V6'!C347</f>
        <v>0</v>
      </c>
      <c r="D347" s="111">
        <f>'PLANTILLA V6'!D347</f>
        <v>0</v>
      </c>
      <c r="E347" s="119"/>
      <c r="F347" s="111"/>
      <c r="G347" s="111"/>
      <c r="H347" s="111"/>
      <c r="I347" s="111"/>
      <c r="J347" s="114" t="e">
        <f t="shared" ca="1" si="1"/>
        <v>#NAME?</v>
      </c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21.5" hidden="1" x14ac:dyDescent="0.9">
      <c r="A348" s="111">
        <f>'PLANTILLA V6'!A348</f>
        <v>0</v>
      </c>
      <c r="B348" s="111">
        <f>'PLANTILLA V6'!B348</f>
        <v>0</v>
      </c>
      <c r="C348" s="111">
        <f>'PLANTILLA V6'!C348</f>
        <v>0</v>
      </c>
      <c r="D348" s="111">
        <f>'PLANTILLA V6'!D348</f>
        <v>0</v>
      </c>
      <c r="E348" s="119"/>
      <c r="F348" s="111"/>
      <c r="G348" s="111"/>
      <c r="H348" s="111"/>
      <c r="I348" s="111"/>
      <c r="J348" s="114" t="e">
        <f t="shared" ca="1" si="1"/>
        <v>#NAME?</v>
      </c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21.5" hidden="1" x14ac:dyDescent="0.9">
      <c r="A349" s="111">
        <f>'PLANTILLA V6'!A349</f>
        <v>0</v>
      </c>
      <c r="B349" s="111">
        <f>'PLANTILLA V6'!B349</f>
        <v>0</v>
      </c>
      <c r="C349" s="111">
        <f>'PLANTILLA V6'!C349</f>
        <v>0</v>
      </c>
      <c r="D349" s="111">
        <f>'PLANTILLA V6'!D349</f>
        <v>0</v>
      </c>
      <c r="E349" s="119"/>
      <c r="F349" s="111"/>
      <c r="G349" s="111"/>
      <c r="H349" s="111"/>
      <c r="I349" s="111"/>
      <c r="J349" s="114" t="e">
        <f t="shared" ca="1" si="1"/>
        <v>#NAME?</v>
      </c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21.5" hidden="1" x14ac:dyDescent="0.9">
      <c r="A350" s="111">
        <f>'PLANTILLA V6'!A350</f>
        <v>0</v>
      </c>
      <c r="B350" s="111">
        <f>'PLANTILLA V6'!B350</f>
        <v>0</v>
      </c>
      <c r="C350" s="111">
        <f>'PLANTILLA V6'!C350</f>
        <v>0</v>
      </c>
      <c r="D350" s="111">
        <f>'PLANTILLA V6'!D350</f>
        <v>0</v>
      </c>
      <c r="E350" s="119"/>
      <c r="F350" s="111"/>
      <c r="G350" s="111"/>
      <c r="H350" s="111"/>
      <c r="I350" s="111"/>
      <c r="J350" s="114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21.5" hidden="1" x14ac:dyDescent="0.9">
      <c r="A351" s="111">
        <f>'PLANTILLA V6'!A351</f>
        <v>0</v>
      </c>
      <c r="B351" s="111">
        <f>'PLANTILLA V6'!B351</f>
        <v>0</v>
      </c>
      <c r="C351" s="111">
        <f>'PLANTILLA V6'!C351</f>
        <v>0</v>
      </c>
      <c r="D351" s="111">
        <f>'PLANTILLA V6'!D351</f>
        <v>0</v>
      </c>
      <c r="E351" s="119"/>
      <c r="F351" s="111"/>
      <c r="G351" s="111"/>
      <c r="H351" s="111"/>
      <c r="I351" s="111"/>
      <c r="J351" s="114">
        <f t="shared" ref="J351:J366" si="2">(($F$7*F351)+($G$7*G351)+($H$7* H351)+($I$7*I351))*E351</f>
        <v>0</v>
      </c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21.5" hidden="1" x14ac:dyDescent="0.9">
      <c r="A352" s="111">
        <f>'PLANTILLA V6'!A352</f>
        <v>0</v>
      </c>
      <c r="B352" s="111">
        <f>'PLANTILLA V6'!B352</f>
        <v>0</v>
      </c>
      <c r="C352" s="111">
        <f>'PLANTILLA V6'!C352</f>
        <v>0</v>
      </c>
      <c r="D352" s="111">
        <f>'PLANTILLA V6'!D352</f>
        <v>0</v>
      </c>
      <c r="E352" s="119"/>
      <c r="F352" s="111"/>
      <c r="G352" s="111"/>
      <c r="H352" s="111"/>
      <c r="I352" s="111"/>
      <c r="J352" s="114">
        <f t="shared" si="2"/>
        <v>0</v>
      </c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21.5" hidden="1" x14ac:dyDescent="0.9">
      <c r="A353" s="111">
        <f>'PLANTILLA V6'!A353</f>
        <v>0</v>
      </c>
      <c r="B353" s="111">
        <f>'PLANTILLA V6'!B353</f>
        <v>0</v>
      </c>
      <c r="C353" s="111">
        <f>'PLANTILLA V6'!C353</f>
        <v>0</v>
      </c>
      <c r="D353" s="111">
        <f>'PLANTILLA V6'!D353</f>
        <v>0</v>
      </c>
      <c r="E353" s="119"/>
      <c r="F353" s="111"/>
      <c r="G353" s="111"/>
      <c r="H353" s="111"/>
      <c r="I353" s="111"/>
      <c r="J353" s="114">
        <f t="shared" si="2"/>
        <v>0</v>
      </c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21.5" hidden="1" x14ac:dyDescent="0.9">
      <c r="A354" s="111">
        <f>'PLANTILLA V6'!A354</f>
        <v>0</v>
      </c>
      <c r="B354" s="111">
        <f>'PLANTILLA V6'!B354</f>
        <v>0</v>
      </c>
      <c r="C354" s="111">
        <f>'PLANTILLA V6'!C354</f>
        <v>0</v>
      </c>
      <c r="D354" s="111">
        <f>'PLANTILLA V6'!D354</f>
        <v>0</v>
      </c>
      <c r="E354" s="119"/>
      <c r="F354" s="111"/>
      <c r="G354" s="111"/>
      <c r="H354" s="111"/>
      <c r="I354" s="111"/>
      <c r="J354" s="114">
        <f t="shared" si="2"/>
        <v>0</v>
      </c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21.5" hidden="1" x14ac:dyDescent="0.9">
      <c r="A355" s="111">
        <f>'PLANTILLA V6'!A355</f>
        <v>0</v>
      </c>
      <c r="B355" s="111">
        <f>'PLANTILLA V6'!B355</f>
        <v>0</v>
      </c>
      <c r="C355" s="111">
        <f>'PLANTILLA V6'!C355</f>
        <v>0</v>
      </c>
      <c r="D355" s="111">
        <f>'PLANTILLA V6'!D355</f>
        <v>0</v>
      </c>
      <c r="E355" s="119"/>
      <c r="F355" s="111"/>
      <c r="G355" s="111"/>
      <c r="H355" s="111"/>
      <c r="I355" s="111"/>
      <c r="J355" s="114">
        <f t="shared" si="2"/>
        <v>0</v>
      </c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21.5" hidden="1" x14ac:dyDescent="0.9">
      <c r="A356" s="111">
        <f>'PLANTILLA V6'!A356</f>
        <v>0</v>
      </c>
      <c r="B356" s="111">
        <f>'PLANTILLA V6'!B356</f>
        <v>0</v>
      </c>
      <c r="C356" s="111">
        <f>'PLANTILLA V6'!C356</f>
        <v>0</v>
      </c>
      <c r="D356" s="111">
        <f>'PLANTILLA V6'!D356</f>
        <v>0</v>
      </c>
      <c r="E356" s="119"/>
      <c r="F356" s="111"/>
      <c r="G356" s="111"/>
      <c r="H356" s="111"/>
      <c r="I356" s="111"/>
      <c r="J356" s="114">
        <f t="shared" si="2"/>
        <v>0</v>
      </c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21.5" hidden="1" x14ac:dyDescent="0.9">
      <c r="A357" s="111">
        <f>'PLANTILLA V6'!A357</f>
        <v>0</v>
      </c>
      <c r="B357" s="111">
        <f>'PLANTILLA V6'!B357</f>
        <v>0</v>
      </c>
      <c r="C357" s="111">
        <f>'PLANTILLA V6'!C357</f>
        <v>0</v>
      </c>
      <c r="D357" s="111">
        <f>'PLANTILLA V6'!D357</f>
        <v>0</v>
      </c>
      <c r="E357" s="119"/>
      <c r="F357" s="111"/>
      <c r="G357" s="111"/>
      <c r="H357" s="111"/>
      <c r="I357" s="111"/>
      <c r="J357" s="114">
        <f t="shared" si="2"/>
        <v>0</v>
      </c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21.5" hidden="1" x14ac:dyDescent="0.9">
      <c r="A358" s="111">
        <f>'PLANTILLA V6'!A358</f>
        <v>0</v>
      </c>
      <c r="B358" s="111">
        <f>'PLANTILLA V6'!B358</f>
        <v>0</v>
      </c>
      <c r="C358" s="111">
        <f>'PLANTILLA V6'!C358</f>
        <v>0</v>
      </c>
      <c r="D358" s="111">
        <f>'PLANTILLA V6'!D358</f>
        <v>0</v>
      </c>
      <c r="E358" s="119"/>
      <c r="F358" s="111"/>
      <c r="G358" s="111"/>
      <c r="H358" s="111"/>
      <c r="I358" s="111"/>
      <c r="J358" s="114">
        <f t="shared" si="2"/>
        <v>0</v>
      </c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21.5" hidden="1" x14ac:dyDescent="0.9">
      <c r="A359" s="111">
        <f>'PLANTILLA V6'!A359</f>
        <v>0</v>
      </c>
      <c r="B359" s="111">
        <f>'PLANTILLA V6'!B359</f>
        <v>0</v>
      </c>
      <c r="C359" s="111">
        <f>'PLANTILLA V6'!C359</f>
        <v>0</v>
      </c>
      <c r="D359" s="111">
        <f>'PLANTILLA V6'!D359</f>
        <v>0</v>
      </c>
      <c r="E359" s="119"/>
      <c r="F359" s="111"/>
      <c r="G359" s="111"/>
      <c r="H359" s="111"/>
      <c r="I359" s="111"/>
      <c r="J359" s="114">
        <f t="shared" si="2"/>
        <v>0</v>
      </c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21.5" hidden="1" x14ac:dyDescent="0.9">
      <c r="A360" s="111">
        <f>'PLANTILLA V6'!A360</f>
        <v>0</v>
      </c>
      <c r="B360" s="111">
        <f>'PLANTILLA V6'!B360</f>
        <v>0</v>
      </c>
      <c r="C360" s="111">
        <f>'PLANTILLA V6'!C360</f>
        <v>0</v>
      </c>
      <c r="D360" s="111">
        <f>'PLANTILLA V6'!D360</f>
        <v>0</v>
      </c>
      <c r="E360" s="119"/>
      <c r="F360" s="111"/>
      <c r="G360" s="111"/>
      <c r="H360" s="111"/>
      <c r="I360" s="111"/>
      <c r="J360" s="114">
        <f t="shared" si="2"/>
        <v>0</v>
      </c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21.5" hidden="1" x14ac:dyDescent="0.9">
      <c r="A361" s="111">
        <f>'PLANTILLA V6'!A361</f>
        <v>0</v>
      </c>
      <c r="B361" s="111">
        <f>'PLANTILLA V6'!B361</f>
        <v>0</v>
      </c>
      <c r="C361" s="111">
        <f>'PLANTILLA V6'!C361</f>
        <v>0</v>
      </c>
      <c r="D361" s="111">
        <f>'PLANTILLA V6'!D361</f>
        <v>0</v>
      </c>
      <c r="E361" s="119"/>
      <c r="F361" s="111"/>
      <c r="G361" s="111"/>
      <c r="H361" s="111"/>
      <c r="I361" s="111"/>
      <c r="J361" s="114">
        <f t="shared" si="2"/>
        <v>0</v>
      </c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21.5" hidden="1" x14ac:dyDescent="0.9">
      <c r="A362" s="111">
        <f>'PLANTILLA V6'!A362</f>
        <v>0</v>
      </c>
      <c r="B362" s="111">
        <f>'PLANTILLA V6'!B362</f>
        <v>0</v>
      </c>
      <c r="C362" s="111">
        <f>'PLANTILLA V6'!C362</f>
        <v>0</v>
      </c>
      <c r="D362" s="111">
        <f>'PLANTILLA V6'!D362</f>
        <v>0</v>
      </c>
      <c r="E362" s="119"/>
      <c r="F362" s="111"/>
      <c r="G362" s="111"/>
      <c r="H362" s="111"/>
      <c r="I362" s="111"/>
      <c r="J362" s="114">
        <f t="shared" si="2"/>
        <v>0</v>
      </c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21.5" hidden="1" x14ac:dyDescent="0.9">
      <c r="A363" s="111">
        <f>'PLANTILLA V6'!A363</f>
        <v>0</v>
      </c>
      <c r="B363" s="111">
        <f>'PLANTILLA V6'!B363</f>
        <v>0</v>
      </c>
      <c r="C363" s="111">
        <f>'PLANTILLA V6'!C363</f>
        <v>0</v>
      </c>
      <c r="D363" s="111">
        <f>'PLANTILLA V6'!D363</f>
        <v>0</v>
      </c>
      <c r="E363" s="119"/>
      <c r="F363" s="111"/>
      <c r="G363" s="111"/>
      <c r="H363" s="111"/>
      <c r="I363" s="111"/>
      <c r="J363" s="114">
        <f t="shared" si="2"/>
        <v>0</v>
      </c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21.5" hidden="1" x14ac:dyDescent="0.9">
      <c r="A364" s="111">
        <f>'PLANTILLA V6'!A364</f>
        <v>0</v>
      </c>
      <c r="B364" s="111">
        <f>'PLANTILLA V6'!B364</f>
        <v>0</v>
      </c>
      <c r="C364" s="111">
        <f>'PLANTILLA V6'!C364</f>
        <v>0</v>
      </c>
      <c r="D364" s="111">
        <f>'PLANTILLA V6'!D364</f>
        <v>0</v>
      </c>
      <c r="E364" s="119"/>
      <c r="F364" s="111"/>
      <c r="G364" s="111"/>
      <c r="H364" s="111"/>
      <c r="I364" s="111"/>
      <c r="J364" s="114">
        <f t="shared" si="2"/>
        <v>0</v>
      </c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21.5" hidden="1" x14ac:dyDescent="0.9">
      <c r="A365" s="111">
        <f>'PLANTILLA V6'!A365</f>
        <v>0</v>
      </c>
      <c r="B365" s="111">
        <f>'PLANTILLA V6'!B365</f>
        <v>0</v>
      </c>
      <c r="C365" s="111">
        <f>'PLANTILLA V6'!C365</f>
        <v>0</v>
      </c>
      <c r="D365" s="111">
        <f>'PLANTILLA V6'!D365</f>
        <v>0</v>
      </c>
      <c r="E365" s="119"/>
      <c r="F365" s="111"/>
      <c r="G365" s="111"/>
      <c r="H365" s="111"/>
      <c r="I365" s="111"/>
      <c r="J365" s="114">
        <f t="shared" si="2"/>
        <v>0</v>
      </c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21.5" hidden="1" x14ac:dyDescent="0.9">
      <c r="A366" s="111">
        <f>'PLANTILLA V6'!A366</f>
        <v>0</v>
      </c>
      <c r="B366" s="111">
        <f>'PLANTILLA V6'!B366</f>
        <v>0</v>
      </c>
      <c r="C366" s="111">
        <f>'PLANTILLA V6'!C366</f>
        <v>0</v>
      </c>
      <c r="D366" s="111">
        <f>'PLANTILLA V6'!D366</f>
        <v>0</v>
      </c>
      <c r="E366" s="119"/>
      <c r="F366" s="111"/>
      <c r="G366" s="111"/>
      <c r="H366" s="111"/>
      <c r="I366" s="111"/>
      <c r="J366" s="114">
        <f t="shared" si="2"/>
        <v>0</v>
      </c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6.5" x14ac:dyDescent="0.45">
      <c r="A367" s="67">
        <f>'PLANTILLA V6'!A367</f>
        <v>0</v>
      </c>
      <c r="B367" s="67">
        <f>'PLANTILLA V6'!B367</f>
        <v>0</v>
      </c>
      <c r="C367" s="67">
        <f>'PLANTILLA V6'!C367</f>
        <v>0</v>
      </c>
      <c r="D367" s="67"/>
      <c r="E367" s="131"/>
      <c r="F367" s="67"/>
      <c r="G367" s="67"/>
      <c r="H367" s="67"/>
      <c r="I367" s="67"/>
      <c r="J367" s="89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</row>
    <row r="368" spans="1:26" ht="16.5" x14ac:dyDescent="0.45">
      <c r="A368" s="67">
        <f>'PLANTILLA V6'!A368</f>
        <v>0</v>
      </c>
      <c r="B368" s="67">
        <f>'PLANTILLA V6'!B368</f>
        <v>0</v>
      </c>
      <c r="C368" s="67">
        <f>'PLANTILLA V6'!C368</f>
        <v>0</v>
      </c>
      <c r="D368" s="67"/>
      <c r="E368" s="131"/>
      <c r="F368" s="67"/>
      <c r="G368" s="67"/>
      <c r="H368" s="67"/>
      <c r="I368" s="67"/>
      <c r="J368" s="89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spans="1:26" ht="16.5" x14ac:dyDescent="0.45">
      <c r="A369" s="67">
        <f>'PLANTILLA V6'!A369</f>
        <v>0</v>
      </c>
      <c r="B369" s="67">
        <f>'PLANTILLA V6'!B369</f>
        <v>0</v>
      </c>
      <c r="C369" s="67">
        <f>'PLANTILLA V6'!C369</f>
        <v>0</v>
      </c>
      <c r="D369" s="67"/>
      <c r="E369" s="131"/>
      <c r="F369" s="67"/>
      <c r="G369" s="67"/>
      <c r="H369" s="67"/>
      <c r="I369" s="67"/>
      <c r="J369" s="89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</row>
    <row r="370" spans="1:26" ht="16.5" x14ac:dyDescent="0.45">
      <c r="A370" s="67">
        <f>'PLANTILLA V6'!A370</f>
        <v>0</v>
      </c>
      <c r="B370" s="67">
        <f>'PLANTILLA V6'!B370</f>
        <v>0</v>
      </c>
      <c r="C370" s="67">
        <f>'PLANTILLA V6'!C370</f>
        <v>0</v>
      </c>
      <c r="D370" s="67"/>
      <c r="E370" s="131"/>
      <c r="F370" s="67"/>
      <c r="G370" s="67"/>
      <c r="H370" s="67"/>
      <c r="I370" s="67"/>
      <c r="J370" s="89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</row>
    <row r="371" spans="1:26" ht="16.5" x14ac:dyDescent="0.45">
      <c r="A371" s="67">
        <f>'PLANTILLA V6'!A371</f>
        <v>0</v>
      </c>
      <c r="B371" s="67">
        <f>'PLANTILLA V6'!B371</f>
        <v>0</v>
      </c>
      <c r="C371" s="67">
        <f>'PLANTILLA V6'!C371</f>
        <v>0</v>
      </c>
      <c r="D371" s="67"/>
      <c r="E371" s="131"/>
      <c r="F371" s="67"/>
      <c r="G371" s="67"/>
      <c r="H371" s="67"/>
      <c r="I371" s="67"/>
      <c r="J371" s="89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</row>
    <row r="372" spans="1:26" ht="16.5" x14ac:dyDescent="0.45">
      <c r="A372" s="67">
        <f>'PLANTILLA V6'!A372</f>
        <v>0</v>
      </c>
      <c r="B372" s="67">
        <f>'PLANTILLA V6'!B372</f>
        <v>0</v>
      </c>
      <c r="C372" s="67">
        <f>'PLANTILLA V6'!C372</f>
        <v>0</v>
      </c>
      <c r="D372" s="67"/>
      <c r="E372" s="131"/>
      <c r="F372" s="67"/>
      <c r="G372" s="67"/>
      <c r="H372" s="67"/>
      <c r="I372" s="67"/>
      <c r="J372" s="89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spans="1:26" ht="16.5" x14ac:dyDescent="0.45">
      <c r="A373" s="67">
        <f>'PLANTILLA V6'!A373</f>
        <v>0</v>
      </c>
      <c r="B373" s="67">
        <f>'PLANTILLA V6'!B373</f>
        <v>0</v>
      </c>
      <c r="C373" s="67">
        <f>'PLANTILLA V6'!C373</f>
        <v>0</v>
      </c>
      <c r="D373" s="67"/>
      <c r="E373" s="131"/>
      <c r="F373" s="67"/>
      <c r="G373" s="67"/>
      <c r="H373" s="67"/>
      <c r="I373" s="67"/>
      <c r="J373" s="89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spans="1:26" ht="16.5" x14ac:dyDescent="0.45">
      <c r="A374" s="67">
        <f>'PLANTILLA V6'!A374</f>
        <v>0</v>
      </c>
      <c r="B374" s="67">
        <f>'PLANTILLA V6'!B374</f>
        <v>0</v>
      </c>
      <c r="C374" s="67">
        <f>'PLANTILLA V6'!C374</f>
        <v>0</v>
      </c>
      <c r="D374" s="67"/>
      <c r="E374" s="131"/>
      <c r="F374" s="67"/>
      <c r="G374" s="67"/>
      <c r="H374" s="67"/>
      <c r="I374" s="67"/>
      <c r="J374" s="89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spans="1:26" ht="16.5" x14ac:dyDescent="0.45">
      <c r="A375" s="67">
        <f>'PLANTILLA V6'!A375</f>
        <v>0</v>
      </c>
      <c r="B375" s="67">
        <f>'PLANTILLA V6'!B375</f>
        <v>0</v>
      </c>
      <c r="C375" s="67">
        <f>'PLANTILLA V6'!C375</f>
        <v>0</v>
      </c>
      <c r="D375" s="67"/>
      <c r="E375" s="131"/>
      <c r="F375" s="67"/>
      <c r="G375" s="67"/>
      <c r="H375" s="67"/>
      <c r="I375" s="67"/>
      <c r="J375" s="89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spans="1:26" ht="16.5" x14ac:dyDescent="0.45">
      <c r="A376" s="67">
        <f>'PLANTILLA V6'!A376</f>
        <v>0</v>
      </c>
      <c r="B376" s="67">
        <f>'PLANTILLA V6'!B376</f>
        <v>0</v>
      </c>
      <c r="C376" s="67">
        <f>'PLANTILLA V6'!C376</f>
        <v>0</v>
      </c>
      <c r="D376" s="67"/>
      <c r="E376" s="131"/>
      <c r="F376" s="67"/>
      <c r="G376" s="67"/>
      <c r="H376" s="67"/>
      <c r="I376" s="67"/>
      <c r="J376" s="89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</row>
    <row r="377" spans="1:26" ht="16.5" x14ac:dyDescent="0.45">
      <c r="A377" s="67">
        <f>'PLANTILLA V6'!A377</f>
        <v>0</v>
      </c>
      <c r="B377" s="67">
        <f>'PLANTILLA V6'!B377</f>
        <v>0</v>
      </c>
      <c r="C377" s="67">
        <f>'PLANTILLA V6'!C377</f>
        <v>0</v>
      </c>
      <c r="D377" s="67"/>
      <c r="E377" s="28"/>
      <c r="F377" s="67"/>
      <c r="G377" s="67"/>
      <c r="H377" s="67"/>
      <c r="I377" s="67"/>
      <c r="J377" s="89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spans="1:26" ht="16.5" x14ac:dyDescent="0.45">
      <c r="A378" s="67">
        <f>'PLANTILLA V6'!A378</f>
        <v>0</v>
      </c>
      <c r="B378" s="67">
        <f>'PLANTILLA V6'!B378</f>
        <v>0</v>
      </c>
      <c r="C378" s="67">
        <f>'PLANTILLA V6'!C378</f>
        <v>0</v>
      </c>
      <c r="D378" s="67"/>
      <c r="E378" s="28"/>
      <c r="F378" s="67"/>
      <c r="G378" s="67"/>
      <c r="H378" s="67"/>
      <c r="I378" s="67"/>
      <c r="J378" s="89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spans="1:26" ht="16.5" x14ac:dyDescent="0.45">
      <c r="A379" s="67">
        <f>'PLANTILLA V6'!A379</f>
        <v>0</v>
      </c>
      <c r="B379" s="67">
        <f>'PLANTILLA V6'!B379</f>
        <v>0</v>
      </c>
      <c r="C379" s="67">
        <f>'PLANTILLA V6'!C379</f>
        <v>0</v>
      </c>
      <c r="D379" s="67"/>
      <c r="E379" s="28"/>
      <c r="F379" s="67"/>
      <c r="G379" s="67"/>
      <c r="H379" s="67"/>
      <c r="I379" s="67"/>
      <c r="J379" s="89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spans="1:26" ht="16.5" x14ac:dyDescent="0.45">
      <c r="A380" s="67">
        <f>'PLANTILLA V6'!A380</f>
        <v>0</v>
      </c>
      <c r="B380" s="67">
        <f>'PLANTILLA V6'!B380</f>
        <v>0</v>
      </c>
      <c r="C380" s="67">
        <f>'PLANTILLA V6'!C380</f>
        <v>0</v>
      </c>
      <c r="D380" s="67"/>
      <c r="E380" s="28"/>
      <c r="F380" s="67"/>
      <c r="G380" s="67"/>
      <c r="H380" s="67"/>
      <c r="I380" s="67"/>
      <c r="J380" s="89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spans="1:26" ht="16.5" x14ac:dyDescent="0.45">
      <c r="A381" s="67">
        <f>'PLANTILLA V6'!A381</f>
        <v>0</v>
      </c>
      <c r="B381" s="67">
        <f>'PLANTILLA V6'!B381</f>
        <v>0</v>
      </c>
      <c r="C381" s="67">
        <f>'PLANTILLA V6'!C381</f>
        <v>0</v>
      </c>
      <c r="D381" s="67"/>
      <c r="E381" s="28"/>
      <c r="F381" s="67"/>
      <c r="G381" s="67"/>
      <c r="H381" s="67"/>
      <c r="I381" s="67"/>
      <c r="J381" s="132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spans="1:26" ht="16.5" x14ac:dyDescent="0.45">
      <c r="A382" s="67">
        <f>'PLANTILLA V6'!A382</f>
        <v>0</v>
      </c>
      <c r="B382" s="67">
        <f>'PLANTILLA V6'!B382</f>
        <v>0</v>
      </c>
      <c r="C382" s="67">
        <f>'PLANTILLA V6'!C382</f>
        <v>0</v>
      </c>
      <c r="D382" s="67"/>
      <c r="E382" s="28"/>
      <c r="F382" s="67"/>
      <c r="G382" s="67"/>
      <c r="H382" s="67"/>
      <c r="I382" s="67"/>
      <c r="J382" s="132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spans="1:26" ht="16.5" x14ac:dyDescent="0.45">
      <c r="A383" s="67">
        <f>'PLANTILLA V6'!A383</f>
        <v>0</v>
      </c>
      <c r="B383" s="67">
        <f>'PLANTILLA V6'!B383</f>
        <v>0</v>
      </c>
      <c r="C383" s="67">
        <f>'PLANTILLA V6'!C383</f>
        <v>0</v>
      </c>
      <c r="D383" s="67"/>
      <c r="E383" s="28"/>
      <c r="F383" s="67"/>
      <c r="G383" s="67"/>
      <c r="H383" s="67"/>
      <c r="I383" s="67"/>
      <c r="J383" s="132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</row>
    <row r="384" spans="1:26" ht="16.5" x14ac:dyDescent="0.45">
      <c r="A384" s="67">
        <f>'PLANTILLA V6'!A384</f>
        <v>0</v>
      </c>
      <c r="B384" s="67">
        <f>'PLANTILLA V6'!B384</f>
        <v>0</v>
      </c>
      <c r="C384" s="67">
        <f>'PLANTILLA V6'!C384</f>
        <v>0</v>
      </c>
      <c r="D384" s="67"/>
      <c r="E384" s="28"/>
      <c r="F384" s="67"/>
      <c r="G384" s="67"/>
      <c r="H384" s="67"/>
      <c r="I384" s="67"/>
      <c r="J384" s="132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</row>
    <row r="385" spans="1:26" ht="16.5" x14ac:dyDescent="0.45">
      <c r="A385" s="67">
        <f>'PLANTILLA V6'!A385</f>
        <v>0</v>
      </c>
      <c r="B385" s="67">
        <f>'PLANTILLA V6'!B385</f>
        <v>0</v>
      </c>
      <c r="C385" s="67">
        <f>'PLANTILLA V6'!C385</f>
        <v>0</v>
      </c>
      <c r="D385" s="67"/>
      <c r="E385" s="28"/>
      <c r="F385" s="67"/>
      <c r="G385" s="67"/>
      <c r="H385" s="67"/>
      <c r="I385" s="67"/>
      <c r="J385" s="132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spans="1:26" ht="16.5" x14ac:dyDescent="0.45">
      <c r="A386" s="67">
        <f>'PLANTILLA V6'!A386</f>
        <v>0</v>
      </c>
      <c r="B386" s="67">
        <f>'PLANTILLA V6'!B386</f>
        <v>0</v>
      </c>
      <c r="C386" s="67">
        <f>'PLANTILLA V6'!C386</f>
        <v>0</v>
      </c>
      <c r="D386" s="67">
        <f>'PLANTILLA V6'!D386</f>
        <v>0</v>
      </c>
      <c r="E386" s="28">
        <f>'PLANTILLA V6'!E386</f>
        <v>0</v>
      </c>
      <c r="F386" s="67">
        <f>'PLANTILLA V6'!F386</f>
        <v>0</v>
      </c>
      <c r="G386" s="67">
        <f>'PLANTILLA V6'!G386</f>
        <v>0</v>
      </c>
      <c r="H386" s="67">
        <f>'PLANTILLA V6'!H386</f>
        <v>0</v>
      </c>
      <c r="I386" s="67">
        <f>'PLANTILLA V6'!I386</f>
        <v>0</v>
      </c>
      <c r="J386" s="132">
        <f>'PLANTILLA V6'!J386</f>
        <v>0</v>
      </c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spans="1:26" ht="16.5" x14ac:dyDescent="0.45">
      <c r="A387" s="67">
        <f>'PLANTILLA V6'!A387</f>
        <v>0</v>
      </c>
      <c r="B387" s="67">
        <f>'PLANTILLA V6'!B387</f>
        <v>0</v>
      </c>
      <c r="C387" s="67">
        <f>'PLANTILLA V6'!C387</f>
        <v>0</v>
      </c>
      <c r="D387" s="67">
        <f>'PLANTILLA V6'!D387</f>
        <v>0</v>
      </c>
      <c r="E387" s="28">
        <f>'PLANTILLA V6'!E387</f>
        <v>0</v>
      </c>
      <c r="F387" s="67">
        <f>'PLANTILLA V6'!F387</f>
        <v>0</v>
      </c>
      <c r="G387" s="67">
        <f>'PLANTILLA V6'!G387</f>
        <v>0</v>
      </c>
      <c r="H387" s="67">
        <f>'PLANTILLA V6'!H387</f>
        <v>0</v>
      </c>
      <c r="I387" s="67">
        <f>'PLANTILLA V6'!I387</f>
        <v>0</v>
      </c>
      <c r="J387" s="132">
        <f>'PLANTILLA V6'!J387</f>
        <v>0</v>
      </c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spans="1:26" ht="16.5" x14ac:dyDescent="0.45">
      <c r="A388" s="67">
        <f>'PLANTILLA V6'!A388</f>
        <v>0</v>
      </c>
      <c r="B388" s="67">
        <f>'PLANTILLA V6'!B388</f>
        <v>0</v>
      </c>
      <c r="C388" s="67">
        <f>'PLANTILLA V6'!C388</f>
        <v>0</v>
      </c>
      <c r="D388" s="67">
        <f>'PLANTILLA V6'!D388</f>
        <v>0</v>
      </c>
      <c r="E388" s="28">
        <f>'PLANTILLA V6'!E388</f>
        <v>0</v>
      </c>
      <c r="F388" s="67">
        <f>'PLANTILLA V6'!F388</f>
        <v>0</v>
      </c>
      <c r="G388" s="67">
        <f>'PLANTILLA V6'!G388</f>
        <v>0</v>
      </c>
      <c r="H388" s="67">
        <f>'PLANTILLA V6'!H388</f>
        <v>0</v>
      </c>
      <c r="I388" s="67">
        <f>'PLANTILLA V6'!I388</f>
        <v>0</v>
      </c>
      <c r="J388" s="132">
        <f>'PLANTILLA V6'!J388</f>
        <v>0</v>
      </c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spans="1:26" ht="16.5" x14ac:dyDescent="0.45">
      <c r="A389" s="67">
        <f>'PLANTILLA V6'!A389</f>
        <v>0</v>
      </c>
      <c r="B389" s="67">
        <f>'PLANTILLA V6'!B389</f>
        <v>0</v>
      </c>
      <c r="C389" s="67">
        <f>'PLANTILLA V6'!C389</f>
        <v>0</v>
      </c>
      <c r="D389" s="67">
        <f>'PLANTILLA V6'!D389</f>
        <v>0</v>
      </c>
      <c r="E389" s="28">
        <f>'PLANTILLA V6'!E389</f>
        <v>0</v>
      </c>
      <c r="F389" s="67">
        <f>'PLANTILLA V6'!F389</f>
        <v>0</v>
      </c>
      <c r="G389" s="67">
        <f>'PLANTILLA V6'!G389</f>
        <v>0</v>
      </c>
      <c r="H389" s="67">
        <f>'PLANTILLA V6'!H389</f>
        <v>0</v>
      </c>
      <c r="I389" s="67">
        <f>'PLANTILLA V6'!I389</f>
        <v>0</v>
      </c>
      <c r="J389" s="132">
        <f>'PLANTILLA V6'!J389</f>
        <v>0</v>
      </c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spans="1:26" ht="16.5" x14ac:dyDescent="0.45">
      <c r="A390" s="67">
        <f>'PLANTILLA V6'!A390</f>
        <v>0</v>
      </c>
      <c r="B390" s="67">
        <f>'PLANTILLA V6'!B390</f>
        <v>0</v>
      </c>
      <c r="C390" s="67">
        <f>'PLANTILLA V6'!C390</f>
        <v>0</v>
      </c>
      <c r="D390" s="67">
        <f>'PLANTILLA V6'!D390</f>
        <v>0</v>
      </c>
      <c r="E390" s="28">
        <f>'PLANTILLA V6'!E390</f>
        <v>0</v>
      </c>
      <c r="F390" s="67">
        <f>'PLANTILLA V6'!F390</f>
        <v>0</v>
      </c>
      <c r="G390" s="67">
        <f>'PLANTILLA V6'!G390</f>
        <v>0</v>
      </c>
      <c r="H390" s="67">
        <f>'PLANTILLA V6'!H390</f>
        <v>0</v>
      </c>
      <c r="I390" s="67">
        <f>'PLANTILLA V6'!I390</f>
        <v>0</v>
      </c>
      <c r="J390" s="132">
        <f>'PLANTILLA V6'!J390</f>
        <v>0</v>
      </c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spans="1:26" ht="16.5" x14ac:dyDescent="0.45">
      <c r="A391" s="67">
        <f>'PLANTILLA V6'!A391</f>
        <v>0</v>
      </c>
      <c r="B391" s="67">
        <f>'PLANTILLA V6'!B391</f>
        <v>0</v>
      </c>
      <c r="C391" s="67">
        <f>'PLANTILLA V6'!C391</f>
        <v>0</v>
      </c>
      <c r="D391" s="67">
        <f>'PLANTILLA V6'!D391</f>
        <v>0</v>
      </c>
      <c r="E391" s="28">
        <f>'PLANTILLA V6'!E391</f>
        <v>0</v>
      </c>
      <c r="F391" s="67">
        <f>'PLANTILLA V6'!F391</f>
        <v>0</v>
      </c>
      <c r="G391" s="67">
        <f>'PLANTILLA V6'!G391</f>
        <v>0</v>
      </c>
      <c r="H391" s="67">
        <f>'PLANTILLA V6'!H391</f>
        <v>0</v>
      </c>
      <c r="I391" s="67">
        <f>'PLANTILLA V6'!I391</f>
        <v>0</v>
      </c>
      <c r="J391" s="132">
        <f>'PLANTILLA V6'!J391</f>
        <v>0</v>
      </c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spans="1:26" ht="16.5" x14ac:dyDescent="0.45">
      <c r="A392" s="67">
        <f>'PLANTILLA V6'!A392</f>
        <v>0</v>
      </c>
      <c r="B392" s="67">
        <f>'PLANTILLA V6'!B392</f>
        <v>0</v>
      </c>
      <c r="C392" s="67">
        <f>'PLANTILLA V6'!C392</f>
        <v>0</v>
      </c>
      <c r="D392" s="67">
        <f>'PLANTILLA V6'!D392</f>
        <v>0</v>
      </c>
      <c r="E392" s="28">
        <f>'PLANTILLA V6'!E392</f>
        <v>0</v>
      </c>
      <c r="F392" s="67">
        <f>'PLANTILLA V6'!F392</f>
        <v>0</v>
      </c>
      <c r="G392" s="67">
        <f>'PLANTILLA V6'!G392</f>
        <v>0</v>
      </c>
      <c r="H392" s="67">
        <f>'PLANTILLA V6'!H392</f>
        <v>0</v>
      </c>
      <c r="I392" s="67">
        <f>'PLANTILLA V6'!I392</f>
        <v>0</v>
      </c>
      <c r="J392" s="132">
        <f>'PLANTILLA V6'!J392</f>
        <v>0</v>
      </c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spans="1:26" ht="16.5" x14ac:dyDescent="0.45">
      <c r="A393" s="67">
        <f>'PLANTILLA V6'!A393</f>
        <v>0</v>
      </c>
      <c r="B393" s="67">
        <f>'PLANTILLA V6'!B393</f>
        <v>0</v>
      </c>
      <c r="C393" s="67">
        <f>'PLANTILLA V6'!C393</f>
        <v>0</v>
      </c>
      <c r="D393" s="67">
        <f>'PLANTILLA V6'!D393</f>
        <v>0</v>
      </c>
      <c r="E393" s="28">
        <f>'PLANTILLA V6'!E393</f>
        <v>0</v>
      </c>
      <c r="F393" s="67">
        <f>'PLANTILLA V6'!F393</f>
        <v>0</v>
      </c>
      <c r="G393" s="67">
        <f>'PLANTILLA V6'!G393</f>
        <v>0</v>
      </c>
      <c r="H393" s="67">
        <f>'PLANTILLA V6'!H393</f>
        <v>0</v>
      </c>
      <c r="I393" s="67">
        <f>'PLANTILLA V6'!I393</f>
        <v>0</v>
      </c>
      <c r="J393" s="132">
        <f>'PLANTILLA V6'!J393</f>
        <v>0</v>
      </c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</row>
    <row r="394" spans="1:26" ht="16.5" x14ac:dyDescent="0.45">
      <c r="A394" s="67">
        <f>'PLANTILLA V6'!A394</f>
        <v>0</v>
      </c>
      <c r="B394" s="67">
        <f>'PLANTILLA V6'!B394</f>
        <v>0</v>
      </c>
      <c r="C394" s="67">
        <f>'PLANTILLA V6'!C394</f>
        <v>0</v>
      </c>
      <c r="D394" s="67">
        <f>'PLANTILLA V6'!D394</f>
        <v>0</v>
      </c>
      <c r="E394" s="28">
        <f>'PLANTILLA V6'!E394</f>
        <v>0</v>
      </c>
      <c r="F394" s="67">
        <f>'PLANTILLA V6'!F394</f>
        <v>0</v>
      </c>
      <c r="G394" s="67">
        <f>'PLANTILLA V6'!G394</f>
        <v>0</v>
      </c>
      <c r="H394" s="67">
        <f>'PLANTILLA V6'!H394</f>
        <v>0</v>
      </c>
      <c r="I394" s="67">
        <f>'PLANTILLA V6'!I394</f>
        <v>0</v>
      </c>
      <c r="J394" s="132">
        <f>'PLANTILLA V6'!J394</f>
        <v>0</v>
      </c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</row>
    <row r="395" spans="1:26" ht="16.5" x14ac:dyDescent="0.45">
      <c r="A395" s="67">
        <f>'PLANTILLA V6'!A395</f>
        <v>0</v>
      </c>
      <c r="B395" s="67">
        <f>'PLANTILLA V6'!B395</f>
        <v>0</v>
      </c>
      <c r="C395" s="67">
        <f>'PLANTILLA V6'!C395</f>
        <v>0</v>
      </c>
      <c r="D395" s="67">
        <f>'PLANTILLA V6'!D395</f>
        <v>0</v>
      </c>
      <c r="E395" s="28">
        <f>'PLANTILLA V6'!E395</f>
        <v>0</v>
      </c>
      <c r="F395" s="67">
        <f>'PLANTILLA V6'!F395</f>
        <v>0</v>
      </c>
      <c r="G395" s="67">
        <f>'PLANTILLA V6'!G395</f>
        <v>0</v>
      </c>
      <c r="H395" s="67">
        <f>'PLANTILLA V6'!H395</f>
        <v>0</v>
      </c>
      <c r="I395" s="67">
        <f>'PLANTILLA V6'!I395</f>
        <v>0</v>
      </c>
      <c r="J395" s="132">
        <f>'PLANTILLA V6'!J395</f>
        <v>0</v>
      </c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</row>
    <row r="396" spans="1:26" ht="16.5" x14ac:dyDescent="0.45">
      <c r="A396" s="67">
        <f>'PLANTILLA V6'!A396</f>
        <v>0</v>
      </c>
      <c r="B396" s="67">
        <f>'PLANTILLA V6'!B396</f>
        <v>0</v>
      </c>
      <c r="C396" s="67">
        <f>'PLANTILLA V6'!C396</f>
        <v>0</v>
      </c>
      <c r="D396" s="67">
        <f>'PLANTILLA V6'!D396</f>
        <v>0</v>
      </c>
      <c r="E396" s="28">
        <f>'PLANTILLA V6'!E396</f>
        <v>0</v>
      </c>
      <c r="F396" s="67">
        <f>'PLANTILLA V6'!F396</f>
        <v>0</v>
      </c>
      <c r="G396" s="67">
        <f>'PLANTILLA V6'!G396</f>
        <v>0</v>
      </c>
      <c r="H396" s="67">
        <f>'PLANTILLA V6'!H396</f>
        <v>0</v>
      </c>
      <c r="I396" s="67">
        <f>'PLANTILLA V6'!I396</f>
        <v>0</v>
      </c>
      <c r="J396" s="132">
        <f>'PLANTILLA V6'!J396</f>
        <v>0</v>
      </c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</row>
    <row r="397" spans="1:26" ht="16.5" x14ac:dyDescent="0.45">
      <c r="A397" s="67">
        <f>'PLANTILLA V6'!A397</f>
        <v>0</v>
      </c>
      <c r="B397" s="67">
        <f>'PLANTILLA V6'!B397</f>
        <v>0</v>
      </c>
      <c r="C397" s="67">
        <f>'PLANTILLA V6'!C397</f>
        <v>0</v>
      </c>
      <c r="D397" s="67">
        <f>'PLANTILLA V6'!D397</f>
        <v>0</v>
      </c>
      <c r="E397" s="28">
        <f>'PLANTILLA V6'!E397</f>
        <v>0</v>
      </c>
      <c r="F397" s="67">
        <f>'PLANTILLA V6'!F397</f>
        <v>0</v>
      </c>
      <c r="G397" s="67">
        <f>'PLANTILLA V6'!G397</f>
        <v>0</v>
      </c>
      <c r="H397" s="67">
        <f>'PLANTILLA V6'!H397</f>
        <v>0</v>
      </c>
      <c r="I397" s="67">
        <f>'PLANTILLA V6'!I397</f>
        <v>0</v>
      </c>
      <c r="J397" s="132">
        <f>'PLANTILLA V6'!J397</f>
        <v>0</v>
      </c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</row>
    <row r="398" spans="1:26" ht="16.5" x14ac:dyDescent="0.45">
      <c r="A398" s="67">
        <f>'PLANTILLA V6'!A398</f>
        <v>0</v>
      </c>
      <c r="B398" s="67">
        <f>'PLANTILLA V6'!B398</f>
        <v>0</v>
      </c>
      <c r="C398" s="67">
        <f>'PLANTILLA V6'!C398</f>
        <v>0</v>
      </c>
      <c r="D398" s="67">
        <f>'PLANTILLA V6'!D398</f>
        <v>0</v>
      </c>
      <c r="E398" s="28">
        <f>'PLANTILLA V6'!E398</f>
        <v>0</v>
      </c>
      <c r="F398" s="67">
        <f>'PLANTILLA V6'!F398</f>
        <v>0</v>
      </c>
      <c r="G398" s="67">
        <f>'PLANTILLA V6'!G398</f>
        <v>0</v>
      </c>
      <c r="H398" s="67">
        <f>'PLANTILLA V6'!H398</f>
        <v>0</v>
      </c>
      <c r="I398" s="67">
        <f>'PLANTILLA V6'!I398</f>
        <v>0</v>
      </c>
      <c r="J398" s="132">
        <f>'PLANTILLA V6'!J398</f>
        <v>0</v>
      </c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</row>
    <row r="399" spans="1:26" ht="16.5" x14ac:dyDescent="0.45">
      <c r="A399" s="67">
        <f>'PLANTILLA V6'!A399</f>
        <v>0</v>
      </c>
      <c r="B399" s="67">
        <f>'PLANTILLA V6'!B399</f>
        <v>0</v>
      </c>
      <c r="C399" s="67">
        <f>'PLANTILLA V6'!C399</f>
        <v>0</v>
      </c>
      <c r="D399" s="67">
        <f>'PLANTILLA V6'!D399</f>
        <v>0</v>
      </c>
      <c r="E399" s="28">
        <f>'PLANTILLA V6'!E399</f>
        <v>0</v>
      </c>
      <c r="F399" s="67">
        <f>'PLANTILLA V6'!F399</f>
        <v>0</v>
      </c>
      <c r="G399" s="67">
        <f>'PLANTILLA V6'!G399</f>
        <v>0</v>
      </c>
      <c r="H399" s="67">
        <f>'PLANTILLA V6'!H399</f>
        <v>0</v>
      </c>
      <c r="I399" s="67">
        <f>'PLANTILLA V6'!I399</f>
        <v>0</v>
      </c>
      <c r="J399" s="132">
        <f>'PLANTILLA V6'!J399</f>
        <v>0</v>
      </c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</row>
    <row r="400" spans="1:26" ht="16.5" x14ac:dyDescent="0.45">
      <c r="A400" s="67">
        <f>'PLANTILLA V6'!A400</f>
        <v>0</v>
      </c>
      <c r="B400" s="67">
        <f>'PLANTILLA V6'!B400</f>
        <v>0</v>
      </c>
      <c r="C400" s="67">
        <f>'PLANTILLA V6'!C400</f>
        <v>0</v>
      </c>
      <c r="D400" s="67">
        <f>'PLANTILLA V6'!D400</f>
        <v>0</v>
      </c>
      <c r="E400" s="28">
        <f>'PLANTILLA V6'!E400</f>
        <v>0</v>
      </c>
      <c r="F400" s="67">
        <f>'PLANTILLA V6'!F400</f>
        <v>0</v>
      </c>
      <c r="G400" s="67">
        <f>'PLANTILLA V6'!G400</f>
        <v>0</v>
      </c>
      <c r="H400" s="67">
        <f>'PLANTILLA V6'!H400</f>
        <v>0</v>
      </c>
      <c r="I400" s="67">
        <f>'PLANTILLA V6'!I400</f>
        <v>0</v>
      </c>
      <c r="J400" s="132">
        <f>'PLANTILLA V6'!J400</f>
        <v>0</v>
      </c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</row>
    <row r="401" spans="1:26" ht="16.5" x14ac:dyDescent="0.45">
      <c r="A401" s="67">
        <f>'PLANTILLA V6'!A401</f>
        <v>0</v>
      </c>
      <c r="B401" s="67">
        <f>'PLANTILLA V6'!B401</f>
        <v>0</v>
      </c>
      <c r="C401" s="67">
        <f>'PLANTILLA V6'!C401</f>
        <v>0</v>
      </c>
      <c r="D401" s="67">
        <f>'PLANTILLA V6'!D401</f>
        <v>0</v>
      </c>
      <c r="E401" s="28">
        <f>'PLANTILLA V6'!E401</f>
        <v>0</v>
      </c>
      <c r="F401" s="67">
        <f>'PLANTILLA V6'!F401</f>
        <v>0</v>
      </c>
      <c r="G401" s="67">
        <f>'PLANTILLA V6'!G401</f>
        <v>0</v>
      </c>
      <c r="H401" s="67">
        <f>'PLANTILLA V6'!H401</f>
        <v>0</v>
      </c>
      <c r="I401" s="67">
        <f>'PLANTILLA V6'!I401</f>
        <v>0</v>
      </c>
      <c r="J401" s="132">
        <f>'PLANTILLA V6'!J401</f>
        <v>0</v>
      </c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</row>
    <row r="402" spans="1:26" ht="16.5" x14ac:dyDescent="0.45">
      <c r="A402" s="67">
        <f>'PLANTILLA V6'!A402</f>
        <v>0</v>
      </c>
      <c r="B402" s="67">
        <f>'PLANTILLA V6'!B402</f>
        <v>0</v>
      </c>
      <c r="C402" s="67">
        <f>'PLANTILLA V6'!C402</f>
        <v>0</v>
      </c>
      <c r="D402" s="67">
        <f>'PLANTILLA V6'!D402</f>
        <v>0</v>
      </c>
      <c r="E402" s="28">
        <f>'PLANTILLA V6'!E402</f>
        <v>0</v>
      </c>
      <c r="F402" s="67">
        <f>'PLANTILLA V6'!F402</f>
        <v>0</v>
      </c>
      <c r="G402" s="67">
        <f>'PLANTILLA V6'!G402</f>
        <v>0</v>
      </c>
      <c r="H402" s="67">
        <f>'PLANTILLA V6'!H402</f>
        <v>0</v>
      </c>
      <c r="I402" s="67">
        <f>'PLANTILLA V6'!I402</f>
        <v>0</v>
      </c>
      <c r="J402" s="132">
        <f>'PLANTILLA V6'!J402</f>
        <v>0</v>
      </c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spans="1:26" ht="16.5" x14ac:dyDescent="0.45">
      <c r="A403" s="67">
        <f>'PLANTILLA V6'!A403</f>
        <v>0</v>
      </c>
      <c r="B403" s="67">
        <f>'PLANTILLA V6'!B403</f>
        <v>0</v>
      </c>
      <c r="C403" s="67">
        <f>'PLANTILLA V6'!C403</f>
        <v>0</v>
      </c>
      <c r="D403" s="67">
        <f>'PLANTILLA V6'!D403</f>
        <v>0</v>
      </c>
      <c r="E403" s="28">
        <f>'PLANTILLA V6'!E403</f>
        <v>0</v>
      </c>
      <c r="F403" s="67">
        <f>'PLANTILLA V6'!F403</f>
        <v>0</v>
      </c>
      <c r="G403" s="67">
        <f>'PLANTILLA V6'!G403</f>
        <v>0</v>
      </c>
      <c r="H403" s="67">
        <f>'PLANTILLA V6'!H403</f>
        <v>0</v>
      </c>
      <c r="I403" s="67">
        <f>'PLANTILLA V6'!I403</f>
        <v>0</v>
      </c>
      <c r="J403" s="132">
        <f>'PLANTILLA V6'!J403</f>
        <v>0</v>
      </c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</row>
    <row r="404" spans="1:26" ht="16.5" x14ac:dyDescent="0.45">
      <c r="A404" s="67">
        <f>'PLANTILLA V6'!A404</f>
        <v>0</v>
      </c>
      <c r="B404" s="67">
        <f>'PLANTILLA V6'!B404</f>
        <v>0</v>
      </c>
      <c r="C404" s="67">
        <f>'PLANTILLA V6'!C404</f>
        <v>0</v>
      </c>
      <c r="D404" s="67">
        <f>'PLANTILLA V6'!D404</f>
        <v>0</v>
      </c>
      <c r="E404" s="28">
        <f>'PLANTILLA V6'!E404</f>
        <v>0</v>
      </c>
      <c r="F404" s="67">
        <f>'PLANTILLA V6'!F404</f>
        <v>0</v>
      </c>
      <c r="G404" s="67">
        <f>'PLANTILLA V6'!G404</f>
        <v>0</v>
      </c>
      <c r="H404" s="67">
        <f>'PLANTILLA V6'!H404</f>
        <v>0</v>
      </c>
      <c r="I404" s="67">
        <f>'PLANTILLA V6'!I404</f>
        <v>0</v>
      </c>
      <c r="J404" s="132">
        <f>'PLANTILLA V6'!J404</f>
        <v>0</v>
      </c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</row>
    <row r="405" spans="1:26" ht="16.5" x14ac:dyDescent="0.45">
      <c r="A405" s="67">
        <f>'PLANTILLA V6'!A405</f>
        <v>0</v>
      </c>
      <c r="B405" s="67">
        <f>'PLANTILLA V6'!B405</f>
        <v>0</v>
      </c>
      <c r="C405" s="67">
        <f>'PLANTILLA V6'!C405</f>
        <v>0</v>
      </c>
      <c r="D405" s="67">
        <f>'PLANTILLA V6'!D405</f>
        <v>0</v>
      </c>
      <c r="E405" s="28">
        <f>'PLANTILLA V6'!E405</f>
        <v>0</v>
      </c>
      <c r="F405" s="67">
        <f>'PLANTILLA V6'!F405</f>
        <v>0</v>
      </c>
      <c r="G405" s="67">
        <f>'PLANTILLA V6'!G405</f>
        <v>0</v>
      </c>
      <c r="H405" s="67">
        <f>'PLANTILLA V6'!H405</f>
        <v>0</v>
      </c>
      <c r="I405" s="67">
        <f>'PLANTILLA V6'!I405</f>
        <v>0</v>
      </c>
      <c r="J405" s="132">
        <f>'PLANTILLA V6'!J405</f>
        <v>0</v>
      </c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</row>
    <row r="406" spans="1:26" ht="16.5" x14ac:dyDescent="0.45">
      <c r="A406" s="67">
        <f>'PLANTILLA V6'!A406</f>
        <v>0</v>
      </c>
      <c r="B406" s="67">
        <f>'PLANTILLA V6'!B406</f>
        <v>0</v>
      </c>
      <c r="C406" s="67">
        <f>'PLANTILLA V6'!C406</f>
        <v>0</v>
      </c>
      <c r="D406" s="67">
        <f>'PLANTILLA V6'!D406</f>
        <v>0</v>
      </c>
      <c r="E406" s="28">
        <f>'PLANTILLA V6'!E406</f>
        <v>0</v>
      </c>
      <c r="F406" s="67">
        <f>'PLANTILLA V6'!F406</f>
        <v>0</v>
      </c>
      <c r="G406" s="67">
        <f>'PLANTILLA V6'!G406</f>
        <v>0</v>
      </c>
      <c r="H406" s="67">
        <f>'PLANTILLA V6'!H406</f>
        <v>0</v>
      </c>
      <c r="I406" s="67">
        <f>'PLANTILLA V6'!I406</f>
        <v>0</v>
      </c>
      <c r="J406" s="132">
        <f>'PLANTILLA V6'!J406</f>
        <v>0</v>
      </c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</row>
    <row r="407" spans="1:26" ht="16.5" x14ac:dyDescent="0.45">
      <c r="A407" s="67">
        <f>'PLANTILLA V6'!A407</f>
        <v>0</v>
      </c>
      <c r="B407" s="67">
        <f>'PLANTILLA V6'!B407</f>
        <v>0</v>
      </c>
      <c r="C407" s="67">
        <f>'PLANTILLA V6'!C407</f>
        <v>0</v>
      </c>
      <c r="D407" s="67">
        <f>'PLANTILLA V6'!D407</f>
        <v>0</v>
      </c>
      <c r="E407" s="28">
        <f>'PLANTILLA V6'!E407</f>
        <v>0</v>
      </c>
      <c r="F407" s="67">
        <f>'PLANTILLA V6'!F407</f>
        <v>0</v>
      </c>
      <c r="G407" s="67">
        <f>'PLANTILLA V6'!G407</f>
        <v>0</v>
      </c>
      <c r="H407" s="67">
        <f>'PLANTILLA V6'!H407</f>
        <v>0</v>
      </c>
      <c r="I407" s="67">
        <f>'PLANTILLA V6'!I407</f>
        <v>0</v>
      </c>
      <c r="J407" s="132">
        <f>'PLANTILLA V6'!J407</f>
        <v>0</v>
      </c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spans="1:26" ht="16.5" x14ac:dyDescent="0.45">
      <c r="A408" s="67">
        <f>'PLANTILLA V6'!A408</f>
        <v>0</v>
      </c>
      <c r="B408" s="67">
        <f>'PLANTILLA V6'!B408</f>
        <v>0</v>
      </c>
      <c r="C408" s="67">
        <f>'PLANTILLA V6'!C408</f>
        <v>0</v>
      </c>
      <c r="D408" s="67">
        <f>'PLANTILLA V6'!D408</f>
        <v>0</v>
      </c>
      <c r="E408" s="28">
        <f>'PLANTILLA V6'!E408</f>
        <v>0</v>
      </c>
      <c r="F408" s="67">
        <f>'PLANTILLA V6'!F408</f>
        <v>0</v>
      </c>
      <c r="G408" s="67">
        <f>'PLANTILLA V6'!G408</f>
        <v>0</v>
      </c>
      <c r="H408" s="67">
        <f>'PLANTILLA V6'!H408</f>
        <v>0</v>
      </c>
      <c r="I408" s="67">
        <f>'PLANTILLA V6'!I408</f>
        <v>0</v>
      </c>
      <c r="J408" s="132">
        <f>'PLANTILLA V6'!J408</f>
        <v>0</v>
      </c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</row>
    <row r="409" spans="1:26" ht="16.5" x14ac:dyDescent="0.45">
      <c r="A409" s="67">
        <f>'PLANTILLA V6'!A409</f>
        <v>0</v>
      </c>
      <c r="B409" s="67">
        <f>'PLANTILLA V6'!B409</f>
        <v>0</v>
      </c>
      <c r="C409" s="67">
        <f>'PLANTILLA V6'!C409</f>
        <v>0</v>
      </c>
      <c r="D409" s="67">
        <f>'PLANTILLA V6'!D409</f>
        <v>0</v>
      </c>
      <c r="E409" s="28">
        <f>'PLANTILLA V6'!E409</f>
        <v>0</v>
      </c>
      <c r="F409" s="67">
        <f>'PLANTILLA V6'!F409</f>
        <v>0</v>
      </c>
      <c r="G409" s="67">
        <f>'PLANTILLA V6'!G409</f>
        <v>0</v>
      </c>
      <c r="H409" s="67">
        <f>'PLANTILLA V6'!H409</f>
        <v>0</v>
      </c>
      <c r="I409" s="67">
        <f>'PLANTILLA V6'!I409</f>
        <v>0</v>
      </c>
      <c r="J409" s="132">
        <f>'PLANTILLA V6'!J409</f>
        <v>0</v>
      </c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</row>
    <row r="410" spans="1:26" ht="16.5" x14ac:dyDescent="0.45">
      <c r="A410" s="67">
        <f>'PLANTILLA V6'!A410</f>
        <v>0</v>
      </c>
      <c r="B410" s="67">
        <f>'PLANTILLA V6'!B410</f>
        <v>0</v>
      </c>
      <c r="C410" s="67">
        <f>'PLANTILLA V6'!C410</f>
        <v>0</v>
      </c>
      <c r="D410" s="67">
        <f>'PLANTILLA V6'!D410</f>
        <v>0</v>
      </c>
      <c r="E410" s="28">
        <f>'PLANTILLA V6'!E410</f>
        <v>0</v>
      </c>
      <c r="F410" s="67">
        <f>'PLANTILLA V6'!F410</f>
        <v>0</v>
      </c>
      <c r="G410" s="67">
        <f>'PLANTILLA V6'!G410</f>
        <v>0</v>
      </c>
      <c r="H410" s="67">
        <f>'PLANTILLA V6'!H410</f>
        <v>0</v>
      </c>
      <c r="I410" s="67">
        <f>'PLANTILLA V6'!I410</f>
        <v>0</v>
      </c>
      <c r="J410" s="132">
        <f>'PLANTILLA V6'!J410</f>
        <v>0</v>
      </c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</row>
    <row r="411" spans="1:26" ht="16.5" x14ac:dyDescent="0.45">
      <c r="A411" s="67">
        <f>'PLANTILLA V6'!A411</f>
        <v>0</v>
      </c>
      <c r="B411" s="67">
        <f>'PLANTILLA V6'!B411</f>
        <v>0</v>
      </c>
      <c r="C411" s="67">
        <f>'PLANTILLA V6'!C411</f>
        <v>0</v>
      </c>
      <c r="D411" s="67">
        <f>'PLANTILLA V6'!D411</f>
        <v>0</v>
      </c>
      <c r="E411" s="28">
        <f>'PLANTILLA V6'!E411</f>
        <v>0</v>
      </c>
      <c r="F411" s="67">
        <f>'PLANTILLA V6'!F411</f>
        <v>0</v>
      </c>
      <c r="G411" s="67">
        <f>'PLANTILLA V6'!G411</f>
        <v>0</v>
      </c>
      <c r="H411" s="67">
        <f>'PLANTILLA V6'!H411</f>
        <v>0</v>
      </c>
      <c r="I411" s="67">
        <f>'PLANTILLA V6'!I411</f>
        <v>0</v>
      </c>
      <c r="J411" s="132">
        <f>'PLANTILLA V6'!J411</f>
        <v>0</v>
      </c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</row>
    <row r="412" spans="1:26" ht="16.5" x14ac:dyDescent="0.45">
      <c r="A412" s="67">
        <f>'PLANTILLA V6'!A412</f>
        <v>0</v>
      </c>
      <c r="B412" s="67">
        <f>'PLANTILLA V6'!B412</f>
        <v>0</v>
      </c>
      <c r="C412" s="67">
        <f>'PLANTILLA V6'!C412</f>
        <v>0</v>
      </c>
      <c r="D412" s="67">
        <f>'PLANTILLA V6'!D412</f>
        <v>0</v>
      </c>
      <c r="E412" s="28">
        <f>'PLANTILLA V6'!E412</f>
        <v>0</v>
      </c>
      <c r="F412" s="67">
        <f>'PLANTILLA V6'!F412</f>
        <v>0</v>
      </c>
      <c r="G412" s="67">
        <f>'PLANTILLA V6'!G412</f>
        <v>0</v>
      </c>
      <c r="H412" s="67">
        <f>'PLANTILLA V6'!H412</f>
        <v>0</v>
      </c>
      <c r="I412" s="67">
        <f>'PLANTILLA V6'!I412</f>
        <v>0</v>
      </c>
      <c r="J412" s="132">
        <f>'PLANTILLA V6'!J412</f>
        <v>0</v>
      </c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</row>
    <row r="413" spans="1:26" ht="16.5" x14ac:dyDescent="0.45">
      <c r="A413" s="67">
        <f>'PLANTILLA V6'!A413</f>
        <v>0</v>
      </c>
      <c r="B413" s="67">
        <f>'PLANTILLA V6'!B413</f>
        <v>0</v>
      </c>
      <c r="C413" s="67">
        <f>'PLANTILLA V6'!C413</f>
        <v>0</v>
      </c>
      <c r="D413" s="67">
        <f>'PLANTILLA V6'!D413</f>
        <v>0</v>
      </c>
      <c r="E413" s="28">
        <f>'PLANTILLA V6'!E413</f>
        <v>0</v>
      </c>
      <c r="F413" s="67">
        <f>'PLANTILLA V6'!F413</f>
        <v>0</v>
      </c>
      <c r="G413" s="67">
        <f>'PLANTILLA V6'!G413</f>
        <v>0</v>
      </c>
      <c r="H413" s="67">
        <f>'PLANTILLA V6'!H413</f>
        <v>0</v>
      </c>
      <c r="I413" s="67">
        <f>'PLANTILLA V6'!I413</f>
        <v>0</v>
      </c>
      <c r="J413" s="132">
        <f>'PLANTILLA V6'!J413</f>
        <v>0</v>
      </c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</row>
    <row r="414" spans="1:26" ht="16.5" x14ac:dyDescent="0.45">
      <c r="A414" s="67">
        <f>'PLANTILLA V6'!A414</f>
        <v>0</v>
      </c>
      <c r="B414" s="67">
        <f>'PLANTILLA V6'!B414</f>
        <v>0</v>
      </c>
      <c r="C414" s="67">
        <f>'PLANTILLA V6'!C414</f>
        <v>0</v>
      </c>
      <c r="D414" s="67">
        <f>'PLANTILLA V6'!D414</f>
        <v>0</v>
      </c>
      <c r="E414" s="28">
        <f>'PLANTILLA V6'!E414</f>
        <v>0</v>
      </c>
      <c r="F414" s="67">
        <f>'PLANTILLA V6'!F414</f>
        <v>0</v>
      </c>
      <c r="G414" s="67">
        <f>'PLANTILLA V6'!G414</f>
        <v>0</v>
      </c>
      <c r="H414" s="67">
        <f>'PLANTILLA V6'!H414</f>
        <v>0</v>
      </c>
      <c r="I414" s="67">
        <f>'PLANTILLA V6'!I414</f>
        <v>0</v>
      </c>
      <c r="J414" s="132">
        <f>'PLANTILLA V6'!J414</f>
        <v>0</v>
      </c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5" spans="1:26" ht="16.5" x14ac:dyDescent="0.45">
      <c r="A415" s="67">
        <f>'PLANTILLA V6'!A415</f>
        <v>0</v>
      </c>
      <c r="B415" s="67">
        <f>'PLANTILLA V6'!B415</f>
        <v>0</v>
      </c>
      <c r="C415" s="67">
        <f>'PLANTILLA V6'!C415</f>
        <v>0</v>
      </c>
      <c r="D415" s="67">
        <f>'PLANTILLA V6'!D415</f>
        <v>0</v>
      </c>
      <c r="E415" s="28">
        <f>'PLANTILLA V6'!E415</f>
        <v>0</v>
      </c>
      <c r="F415" s="67">
        <f>'PLANTILLA V6'!F415</f>
        <v>0</v>
      </c>
      <c r="G415" s="67">
        <f>'PLANTILLA V6'!G415</f>
        <v>0</v>
      </c>
      <c r="H415" s="67">
        <f>'PLANTILLA V6'!H415</f>
        <v>0</v>
      </c>
      <c r="I415" s="67">
        <f>'PLANTILLA V6'!I415</f>
        <v>0</v>
      </c>
      <c r="J415" s="132">
        <f>'PLANTILLA V6'!J415</f>
        <v>0</v>
      </c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</row>
    <row r="416" spans="1:26" ht="16.5" x14ac:dyDescent="0.45">
      <c r="A416" s="67">
        <f>'PLANTILLA V6'!A416</f>
        <v>0</v>
      </c>
      <c r="B416" s="67">
        <f>'PLANTILLA V6'!B416</f>
        <v>0</v>
      </c>
      <c r="C416" s="67">
        <f>'PLANTILLA V6'!C416</f>
        <v>0</v>
      </c>
      <c r="D416" s="67">
        <f>'PLANTILLA V6'!D416</f>
        <v>0</v>
      </c>
      <c r="E416" s="28">
        <f>'PLANTILLA V6'!E416</f>
        <v>0</v>
      </c>
      <c r="F416" s="67">
        <f>'PLANTILLA V6'!F416</f>
        <v>0</v>
      </c>
      <c r="G416" s="67">
        <f>'PLANTILLA V6'!G416</f>
        <v>0</v>
      </c>
      <c r="H416" s="67">
        <f>'PLANTILLA V6'!H416</f>
        <v>0</v>
      </c>
      <c r="I416" s="67">
        <f>'PLANTILLA V6'!I416</f>
        <v>0</v>
      </c>
      <c r="J416" s="132">
        <f>'PLANTILLA V6'!J416</f>
        <v>0</v>
      </c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</row>
    <row r="417" spans="1:26" ht="16.5" x14ac:dyDescent="0.45">
      <c r="A417" s="67">
        <f>'PLANTILLA V6'!A417</f>
        <v>0</v>
      </c>
      <c r="B417" s="67">
        <f>'PLANTILLA V6'!B417</f>
        <v>0</v>
      </c>
      <c r="C417" s="67">
        <f>'PLANTILLA V6'!C417</f>
        <v>0</v>
      </c>
      <c r="D417" s="67">
        <f>'PLANTILLA V6'!D417</f>
        <v>0</v>
      </c>
      <c r="E417" s="28">
        <f>'PLANTILLA V6'!E417</f>
        <v>0</v>
      </c>
      <c r="F417" s="67">
        <f>'PLANTILLA V6'!F417</f>
        <v>0</v>
      </c>
      <c r="G417" s="67">
        <f>'PLANTILLA V6'!G417</f>
        <v>0</v>
      </c>
      <c r="H417" s="67">
        <f>'PLANTILLA V6'!H417</f>
        <v>0</v>
      </c>
      <c r="I417" s="67">
        <f>'PLANTILLA V6'!I417</f>
        <v>0</v>
      </c>
      <c r="J417" s="132">
        <f>'PLANTILLA V6'!J417</f>
        <v>0</v>
      </c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</row>
    <row r="418" spans="1:26" ht="16.5" x14ac:dyDescent="0.45">
      <c r="A418" s="67">
        <f>'PLANTILLA V6'!A418</f>
        <v>0</v>
      </c>
      <c r="B418" s="67">
        <f>'PLANTILLA V6'!B418</f>
        <v>0</v>
      </c>
      <c r="C418" s="67">
        <f>'PLANTILLA V6'!C418</f>
        <v>0</v>
      </c>
      <c r="D418" s="67">
        <f>'PLANTILLA V6'!D418</f>
        <v>0</v>
      </c>
      <c r="E418" s="28">
        <f>'PLANTILLA V6'!E418</f>
        <v>0</v>
      </c>
      <c r="F418" s="67">
        <f>'PLANTILLA V6'!F418</f>
        <v>0</v>
      </c>
      <c r="G418" s="67">
        <f>'PLANTILLA V6'!G418</f>
        <v>0</v>
      </c>
      <c r="H418" s="67">
        <f>'PLANTILLA V6'!H418</f>
        <v>0</v>
      </c>
      <c r="I418" s="67">
        <f>'PLANTILLA V6'!I418</f>
        <v>0</v>
      </c>
      <c r="J418" s="132">
        <f>'PLANTILLA V6'!J418</f>
        <v>0</v>
      </c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</row>
    <row r="419" spans="1:26" ht="16.5" x14ac:dyDescent="0.45">
      <c r="A419" s="67">
        <f>'PLANTILLA V6'!A419</f>
        <v>0</v>
      </c>
      <c r="B419" s="67">
        <f>'PLANTILLA V6'!B419</f>
        <v>0</v>
      </c>
      <c r="C419" s="67">
        <f>'PLANTILLA V6'!C419</f>
        <v>0</v>
      </c>
      <c r="D419" s="67">
        <f>'PLANTILLA V6'!D419</f>
        <v>0</v>
      </c>
      <c r="E419" s="28">
        <f>'PLANTILLA V6'!E419</f>
        <v>0</v>
      </c>
      <c r="F419" s="67">
        <f>'PLANTILLA V6'!F419</f>
        <v>0</v>
      </c>
      <c r="G419" s="67">
        <f>'PLANTILLA V6'!G419</f>
        <v>0</v>
      </c>
      <c r="H419" s="67">
        <f>'PLANTILLA V6'!H419</f>
        <v>0</v>
      </c>
      <c r="I419" s="67">
        <f>'PLANTILLA V6'!I419</f>
        <v>0</v>
      </c>
      <c r="J419" s="132">
        <f>'PLANTILLA V6'!J419</f>
        <v>0</v>
      </c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</row>
    <row r="420" spans="1:26" ht="16.5" x14ac:dyDescent="0.45">
      <c r="A420" s="67">
        <f>'PLANTILLA V6'!A420</f>
        <v>0</v>
      </c>
      <c r="B420" s="67">
        <f>'PLANTILLA V6'!B420</f>
        <v>0</v>
      </c>
      <c r="C420" s="67">
        <f>'PLANTILLA V6'!C420</f>
        <v>0</v>
      </c>
      <c r="D420" s="67">
        <f>'PLANTILLA V6'!D420</f>
        <v>0</v>
      </c>
      <c r="E420" s="28">
        <f>'PLANTILLA V6'!E420</f>
        <v>0</v>
      </c>
      <c r="F420" s="67">
        <f>'PLANTILLA V6'!F420</f>
        <v>0</v>
      </c>
      <c r="G420" s="67">
        <f>'PLANTILLA V6'!G420</f>
        <v>0</v>
      </c>
      <c r="H420" s="67">
        <f>'PLANTILLA V6'!H420</f>
        <v>0</v>
      </c>
      <c r="I420" s="67">
        <f>'PLANTILLA V6'!I420</f>
        <v>0</v>
      </c>
      <c r="J420" s="132">
        <f>'PLANTILLA V6'!J420</f>
        <v>0</v>
      </c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</row>
    <row r="421" spans="1:26" ht="16.5" x14ac:dyDescent="0.45">
      <c r="A421" s="67">
        <f>'PLANTILLA V6'!A421</f>
        <v>0</v>
      </c>
      <c r="B421" s="67">
        <f>'PLANTILLA V6'!B421</f>
        <v>0</v>
      </c>
      <c r="C421" s="67">
        <f>'PLANTILLA V6'!C421</f>
        <v>0</v>
      </c>
      <c r="D421" s="67">
        <f>'PLANTILLA V6'!D421</f>
        <v>0</v>
      </c>
      <c r="E421" s="28">
        <f>'PLANTILLA V6'!E421</f>
        <v>0</v>
      </c>
      <c r="F421" s="67">
        <f>'PLANTILLA V6'!F421</f>
        <v>0</v>
      </c>
      <c r="G421" s="67">
        <f>'PLANTILLA V6'!G421</f>
        <v>0</v>
      </c>
      <c r="H421" s="67">
        <f>'PLANTILLA V6'!H421</f>
        <v>0</v>
      </c>
      <c r="I421" s="67">
        <f>'PLANTILLA V6'!I421</f>
        <v>0</v>
      </c>
      <c r="J421" s="132">
        <f>'PLANTILLA V6'!J421</f>
        <v>0</v>
      </c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spans="1:26" ht="16.5" x14ac:dyDescent="0.45">
      <c r="A422" s="67">
        <f>'PLANTILLA V6'!A422</f>
        <v>0</v>
      </c>
      <c r="B422" s="67">
        <f>'PLANTILLA V6'!B422</f>
        <v>0</v>
      </c>
      <c r="C422" s="67">
        <f>'PLANTILLA V6'!C422</f>
        <v>0</v>
      </c>
      <c r="D422" s="67">
        <f>'PLANTILLA V6'!D422</f>
        <v>0</v>
      </c>
      <c r="E422" s="28">
        <f>'PLANTILLA V6'!E422</f>
        <v>0</v>
      </c>
      <c r="F422" s="67">
        <f>'PLANTILLA V6'!F422</f>
        <v>0</v>
      </c>
      <c r="G422" s="67">
        <f>'PLANTILLA V6'!G422</f>
        <v>0</v>
      </c>
      <c r="H422" s="67">
        <f>'PLANTILLA V6'!H422</f>
        <v>0</v>
      </c>
      <c r="I422" s="67">
        <f>'PLANTILLA V6'!I422</f>
        <v>0</v>
      </c>
      <c r="J422" s="132">
        <f>'PLANTILLA V6'!J422</f>
        <v>0</v>
      </c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spans="1:26" ht="16.5" x14ac:dyDescent="0.45">
      <c r="A423" s="67">
        <f>'PLANTILLA V6'!A423</f>
        <v>0</v>
      </c>
      <c r="B423" s="67">
        <f>'PLANTILLA V6'!B423</f>
        <v>0</v>
      </c>
      <c r="C423" s="67">
        <f>'PLANTILLA V6'!C423</f>
        <v>0</v>
      </c>
      <c r="D423" s="67">
        <f>'PLANTILLA V6'!D423</f>
        <v>0</v>
      </c>
      <c r="E423" s="28">
        <f>'PLANTILLA V6'!E423</f>
        <v>0</v>
      </c>
      <c r="F423" s="67">
        <f>'PLANTILLA V6'!F423</f>
        <v>0</v>
      </c>
      <c r="G423" s="67">
        <f>'PLANTILLA V6'!G423</f>
        <v>0</v>
      </c>
      <c r="H423" s="67">
        <f>'PLANTILLA V6'!H423</f>
        <v>0</v>
      </c>
      <c r="I423" s="67">
        <f>'PLANTILLA V6'!I423</f>
        <v>0</v>
      </c>
      <c r="J423" s="132">
        <f>'PLANTILLA V6'!J423</f>
        <v>0</v>
      </c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</row>
    <row r="424" spans="1:26" ht="16.5" x14ac:dyDescent="0.45">
      <c r="A424" s="67">
        <f>'PLANTILLA V6'!A424</f>
        <v>0</v>
      </c>
      <c r="B424" s="67">
        <f>'PLANTILLA V6'!B424</f>
        <v>0</v>
      </c>
      <c r="C424" s="67">
        <f>'PLANTILLA V6'!C424</f>
        <v>0</v>
      </c>
      <c r="D424" s="67">
        <f>'PLANTILLA V6'!D424</f>
        <v>0</v>
      </c>
      <c r="E424" s="28">
        <f>'PLANTILLA V6'!E424</f>
        <v>0</v>
      </c>
      <c r="F424" s="67">
        <f>'PLANTILLA V6'!F424</f>
        <v>0</v>
      </c>
      <c r="G424" s="67">
        <f>'PLANTILLA V6'!G424</f>
        <v>0</v>
      </c>
      <c r="H424" s="67">
        <f>'PLANTILLA V6'!H424</f>
        <v>0</v>
      </c>
      <c r="I424" s="67">
        <f>'PLANTILLA V6'!I424</f>
        <v>0</v>
      </c>
      <c r="J424" s="132">
        <f>'PLANTILLA V6'!J424</f>
        <v>0</v>
      </c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</row>
    <row r="425" spans="1:26" ht="16.5" x14ac:dyDescent="0.45">
      <c r="A425" s="67">
        <f>'PLANTILLA V6'!A425</f>
        <v>0</v>
      </c>
      <c r="B425" s="67">
        <f>'PLANTILLA V6'!B425</f>
        <v>0</v>
      </c>
      <c r="C425" s="67">
        <f>'PLANTILLA V6'!C425</f>
        <v>0</v>
      </c>
      <c r="D425" s="67">
        <f>'PLANTILLA V6'!D425</f>
        <v>0</v>
      </c>
      <c r="E425" s="28">
        <f>'PLANTILLA V6'!E425</f>
        <v>0</v>
      </c>
      <c r="F425" s="67">
        <f>'PLANTILLA V6'!F425</f>
        <v>0</v>
      </c>
      <c r="G425" s="67">
        <f>'PLANTILLA V6'!G425</f>
        <v>0</v>
      </c>
      <c r="H425" s="67">
        <f>'PLANTILLA V6'!H425</f>
        <v>0</v>
      </c>
      <c r="I425" s="67">
        <f>'PLANTILLA V6'!I425</f>
        <v>0</v>
      </c>
      <c r="J425" s="132">
        <f>'PLANTILLA V6'!J425</f>
        <v>0</v>
      </c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</row>
    <row r="426" spans="1:26" ht="16.5" x14ac:dyDescent="0.45">
      <c r="A426" s="67">
        <f>'PLANTILLA V6'!A426</f>
        <v>0</v>
      </c>
      <c r="B426" s="67">
        <f>'PLANTILLA V6'!B426</f>
        <v>0</v>
      </c>
      <c r="C426" s="67">
        <f>'PLANTILLA V6'!C426</f>
        <v>0</v>
      </c>
      <c r="D426" s="67">
        <f>'PLANTILLA V6'!D426</f>
        <v>0</v>
      </c>
      <c r="E426" s="28">
        <f>'PLANTILLA V6'!E426</f>
        <v>0</v>
      </c>
      <c r="F426" s="67">
        <f>'PLANTILLA V6'!F426</f>
        <v>0</v>
      </c>
      <c r="G426" s="67">
        <f>'PLANTILLA V6'!G426</f>
        <v>0</v>
      </c>
      <c r="H426" s="67">
        <f>'PLANTILLA V6'!H426</f>
        <v>0</v>
      </c>
      <c r="I426" s="67">
        <f>'PLANTILLA V6'!I426</f>
        <v>0</v>
      </c>
      <c r="J426" s="132">
        <f>'PLANTILLA V6'!J426</f>
        <v>0</v>
      </c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7" spans="1:26" ht="16.5" x14ac:dyDescent="0.45">
      <c r="A427" s="67">
        <f>'PLANTILLA V6'!A427</f>
        <v>0</v>
      </c>
      <c r="B427" s="67">
        <f>'PLANTILLA V6'!B427</f>
        <v>0</v>
      </c>
      <c r="C427" s="67">
        <f>'PLANTILLA V6'!C427</f>
        <v>0</v>
      </c>
      <c r="D427" s="67">
        <f>'PLANTILLA V6'!D427</f>
        <v>0</v>
      </c>
      <c r="E427" s="28">
        <f>'PLANTILLA V6'!E427</f>
        <v>0</v>
      </c>
      <c r="F427" s="67">
        <f>'PLANTILLA V6'!F427</f>
        <v>0</v>
      </c>
      <c r="G427" s="67">
        <f>'PLANTILLA V6'!G427</f>
        <v>0</v>
      </c>
      <c r="H427" s="67">
        <f>'PLANTILLA V6'!H427</f>
        <v>0</v>
      </c>
      <c r="I427" s="67">
        <f>'PLANTILLA V6'!I427</f>
        <v>0</v>
      </c>
      <c r="J427" s="132">
        <f>'PLANTILLA V6'!J427</f>
        <v>0</v>
      </c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</row>
    <row r="428" spans="1:26" ht="16.5" x14ac:dyDescent="0.45">
      <c r="A428" s="67">
        <f>'PLANTILLA V6'!A428</f>
        <v>0</v>
      </c>
      <c r="B428" s="67">
        <f>'PLANTILLA V6'!B428</f>
        <v>0</v>
      </c>
      <c r="C428" s="67">
        <f>'PLANTILLA V6'!C428</f>
        <v>0</v>
      </c>
      <c r="D428" s="67">
        <f>'PLANTILLA V6'!D428</f>
        <v>0</v>
      </c>
      <c r="E428" s="28">
        <f>'PLANTILLA V6'!E428</f>
        <v>0</v>
      </c>
      <c r="F428" s="67">
        <f>'PLANTILLA V6'!F428</f>
        <v>0</v>
      </c>
      <c r="G428" s="67">
        <f>'PLANTILLA V6'!G428</f>
        <v>0</v>
      </c>
      <c r="H428" s="67">
        <f>'PLANTILLA V6'!H428</f>
        <v>0</v>
      </c>
      <c r="I428" s="67">
        <f>'PLANTILLA V6'!I428</f>
        <v>0</v>
      </c>
      <c r="J428" s="132">
        <f>'PLANTILLA V6'!J428</f>
        <v>0</v>
      </c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</row>
    <row r="429" spans="1:26" ht="16.5" x14ac:dyDescent="0.45">
      <c r="A429" s="67">
        <f>'PLANTILLA V6'!A429</f>
        <v>0</v>
      </c>
      <c r="B429" s="67">
        <f>'PLANTILLA V6'!B429</f>
        <v>0</v>
      </c>
      <c r="C429" s="67">
        <f>'PLANTILLA V6'!C429</f>
        <v>0</v>
      </c>
      <c r="D429" s="67">
        <f>'PLANTILLA V6'!D429</f>
        <v>0</v>
      </c>
      <c r="E429" s="28">
        <f>'PLANTILLA V6'!E429</f>
        <v>0</v>
      </c>
      <c r="F429" s="67">
        <f>'PLANTILLA V6'!F429</f>
        <v>0</v>
      </c>
      <c r="G429" s="67">
        <f>'PLANTILLA V6'!G429</f>
        <v>0</v>
      </c>
      <c r="H429" s="67">
        <f>'PLANTILLA V6'!H429</f>
        <v>0</v>
      </c>
      <c r="I429" s="67">
        <f>'PLANTILLA V6'!I429</f>
        <v>0</v>
      </c>
      <c r="J429" s="97">
        <f>'PLANTILLA V6'!J429</f>
        <v>0</v>
      </c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</row>
    <row r="430" spans="1:26" ht="16.5" x14ac:dyDescent="0.45">
      <c r="A430" s="67">
        <f>'PLANTILLA V6'!A430</f>
        <v>0</v>
      </c>
      <c r="B430" s="67">
        <f>'PLANTILLA V6'!B430</f>
        <v>0</v>
      </c>
      <c r="C430" s="67">
        <f>'PLANTILLA V6'!C430</f>
        <v>0</v>
      </c>
      <c r="D430" s="67">
        <f>'PLANTILLA V6'!D430</f>
        <v>0</v>
      </c>
      <c r="E430" s="28">
        <f>'PLANTILLA V6'!E430</f>
        <v>0</v>
      </c>
      <c r="F430" s="67">
        <f>'PLANTILLA V6'!F430</f>
        <v>0</v>
      </c>
      <c r="G430" s="67">
        <f>'PLANTILLA V6'!G430</f>
        <v>0</v>
      </c>
      <c r="H430" s="67">
        <f>'PLANTILLA V6'!H430</f>
        <v>0</v>
      </c>
      <c r="I430" s="67">
        <f>'PLANTILLA V6'!I430</f>
        <v>0</v>
      </c>
      <c r="J430" s="97">
        <f>'PLANTILLA V6'!J430</f>
        <v>0</v>
      </c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</row>
    <row r="431" spans="1:26" ht="16.5" x14ac:dyDescent="0.45">
      <c r="A431" s="67">
        <f>'PLANTILLA V6'!A431</f>
        <v>0</v>
      </c>
      <c r="B431" s="67">
        <f>'PLANTILLA V6'!B431</f>
        <v>0</v>
      </c>
      <c r="C431" s="67">
        <f>'PLANTILLA V6'!C431</f>
        <v>0</v>
      </c>
      <c r="D431" s="67">
        <f>'PLANTILLA V6'!D431</f>
        <v>0</v>
      </c>
      <c r="E431" s="28">
        <f>'PLANTILLA V6'!E431</f>
        <v>0</v>
      </c>
      <c r="F431" s="67">
        <f>'PLANTILLA V6'!F431</f>
        <v>0</v>
      </c>
      <c r="G431" s="67">
        <f>'PLANTILLA V6'!G431</f>
        <v>0</v>
      </c>
      <c r="H431" s="67">
        <f>'PLANTILLA V6'!H431</f>
        <v>0</v>
      </c>
      <c r="I431" s="67">
        <f>'PLANTILLA V6'!I431</f>
        <v>0</v>
      </c>
      <c r="J431" s="97">
        <f>'PLANTILLA V6'!J431</f>
        <v>0</v>
      </c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</row>
    <row r="432" spans="1:26" ht="16.5" x14ac:dyDescent="0.45">
      <c r="A432" s="67">
        <f>'PLANTILLA V6'!A432</f>
        <v>0</v>
      </c>
      <c r="B432" s="67">
        <f>'PLANTILLA V6'!B432</f>
        <v>0</v>
      </c>
      <c r="C432" s="67">
        <f>'PLANTILLA V6'!C432</f>
        <v>0</v>
      </c>
      <c r="D432" s="67">
        <f>'PLANTILLA V6'!D432</f>
        <v>0</v>
      </c>
      <c r="E432" s="28">
        <f>'PLANTILLA V6'!E432</f>
        <v>0</v>
      </c>
      <c r="F432" s="67">
        <f>'PLANTILLA V6'!F432</f>
        <v>0</v>
      </c>
      <c r="G432" s="67">
        <f>'PLANTILLA V6'!G432</f>
        <v>0</v>
      </c>
      <c r="H432" s="67">
        <f>'PLANTILLA V6'!H432</f>
        <v>0</v>
      </c>
      <c r="I432" s="67">
        <f>'PLANTILLA V6'!I432</f>
        <v>0</v>
      </c>
      <c r="J432" s="97">
        <f>'PLANTILLA V6'!J432</f>
        <v>0</v>
      </c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</row>
    <row r="433" spans="1:26" ht="16.5" x14ac:dyDescent="0.45">
      <c r="A433" s="67">
        <f>'PLANTILLA V6'!A433</f>
        <v>0</v>
      </c>
      <c r="B433" s="67">
        <f>'PLANTILLA V6'!B433</f>
        <v>0</v>
      </c>
      <c r="C433" s="67">
        <f>'PLANTILLA V6'!C433</f>
        <v>0</v>
      </c>
      <c r="D433" s="67">
        <f>'PLANTILLA V6'!D433</f>
        <v>0</v>
      </c>
      <c r="E433" s="28">
        <f>'PLANTILLA V6'!E433</f>
        <v>0</v>
      </c>
      <c r="F433" s="67">
        <f>'PLANTILLA V6'!F433</f>
        <v>0</v>
      </c>
      <c r="G433" s="67">
        <f>'PLANTILLA V6'!G433</f>
        <v>0</v>
      </c>
      <c r="H433" s="67">
        <f>'PLANTILLA V6'!H433</f>
        <v>0</v>
      </c>
      <c r="I433" s="67">
        <f>'PLANTILLA V6'!I433</f>
        <v>0</v>
      </c>
      <c r="J433" s="97">
        <f>'PLANTILLA V6'!J433</f>
        <v>0</v>
      </c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</row>
    <row r="434" spans="1:26" ht="16.5" x14ac:dyDescent="0.45">
      <c r="A434" s="67">
        <f>'PLANTILLA V6'!A434</f>
        <v>0</v>
      </c>
      <c r="B434" s="67">
        <f>'PLANTILLA V6'!B434</f>
        <v>0</v>
      </c>
      <c r="C434" s="67">
        <f>'PLANTILLA V6'!C434</f>
        <v>0</v>
      </c>
      <c r="D434" s="67">
        <f>'PLANTILLA V6'!D434</f>
        <v>0</v>
      </c>
      <c r="E434" s="28">
        <f>'PLANTILLA V6'!E434</f>
        <v>0</v>
      </c>
      <c r="F434" s="67">
        <f>'PLANTILLA V6'!F434</f>
        <v>0</v>
      </c>
      <c r="G434" s="67">
        <f>'PLANTILLA V6'!G434</f>
        <v>0</v>
      </c>
      <c r="H434" s="67">
        <f>'PLANTILLA V6'!H434</f>
        <v>0</v>
      </c>
      <c r="I434" s="67">
        <f>'PLANTILLA V6'!I434</f>
        <v>0</v>
      </c>
      <c r="J434" s="97">
        <f>'PLANTILLA V6'!J434</f>
        <v>0</v>
      </c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</row>
    <row r="435" spans="1:26" ht="16.5" x14ac:dyDescent="0.45">
      <c r="A435" s="67">
        <f>'PLANTILLA V6'!A435</f>
        <v>0</v>
      </c>
      <c r="B435" s="67">
        <f>'PLANTILLA V6'!B435</f>
        <v>0</v>
      </c>
      <c r="C435" s="67">
        <f>'PLANTILLA V6'!C435</f>
        <v>0</v>
      </c>
      <c r="D435" s="67">
        <f>'PLANTILLA V6'!D435</f>
        <v>0</v>
      </c>
      <c r="E435" s="28">
        <f>'PLANTILLA V6'!E435</f>
        <v>0</v>
      </c>
      <c r="F435" s="67">
        <f>'PLANTILLA V6'!F435</f>
        <v>0</v>
      </c>
      <c r="G435" s="67">
        <f>'PLANTILLA V6'!G435</f>
        <v>0</v>
      </c>
      <c r="H435" s="67">
        <f>'PLANTILLA V6'!H435</f>
        <v>0</v>
      </c>
      <c r="I435" s="67">
        <f>'PLANTILLA V6'!I435</f>
        <v>0</v>
      </c>
      <c r="J435" s="97">
        <f>'PLANTILLA V6'!J435</f>
        <v>0</v>
      </c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</row>
    <row r="436" spans="1:26" ht="16.5" x14ac:dyDescent="0.45">
      <c r="A436" s="67">
        <f>'PLANTILLA V6'!A436</f>
        <v>0</v>
      </c>
      <c r="B436" s="67">
        <f>'PLANTILLA V6'!B436</f>
        <v>0</v>
      </c>
      <c r="C436" s="67">
        <f>'PLANTILLA V6'!C436</f>
        <v>0</v>
      </c>
      <c r="D436" s="67">
        <f>'PLANTILLA V6'!D436</f>
        <v>0</v>
      </c>
      <c r="E436" s="28">
        <f>'PLANTILLA V6'!E436</f>
        <v>0</v>
      </c>
      <c r="F436" s="67">
        <f>'PLANTILLA V6'!F436</f>
        <v>0</v>
      </c>
      <c r="G436" s="67">
        <f>'PLANTILLA V6'!G436</f>
        <v>0</v>
      </c>
      <c r="H436" s="67">
        <f>'PLANTILLA V6'!H436</f>
        <v>0</v>
      </c>
      <c r="I436" s="67">
        <f>'PLANTILLA V6'!I436</f>
        <v>0</v>
      </c>
      <c r="J436" s="97">
        <f>'PLANTILLA V6'!J436</f>
        <v>0</v>
      </c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</row>
    <row r="437" spans="1:26" ht="16.5" x14ac:dyDescent="0.45">
      <c r="A437" s="67">
        <f>'PLANTILLA V6'!A437</f>
        <v>0</v>
      </c>
      <c r="B437" s="67">
        <f>'PLANTILLA V6'!B437</f>
        <v>0</v>
      </c>
      <c r="C437" s="67">
        <f>'PLANTILLA V6'!C437</f>
        <v>0</v>
      </c>
      <c r="D437" s="67">
        <f>'PLANTILLA V6'!D437</f>
        <v>0</v>
      </c>
      <c r="E437" s="28">
        <f>'PLANTILLA V6'!E437</f>
        <v>0</v>
      </c>
      <c r="F437" s="67">
        <f>'PLANTILLA V6'!F437</f>
        <v>0</v>
      </c>
      <c r="G437" s="67">
        <f>'PLANTILLA V6'!G437</f>
        <v>0</v>
      </c>
      <c r="H437" s="67">
        <f>'PLANTILLA V6'!H437</f>
        <v>0</v>
      </c>
      <c r="I437" s="67">
        <f>'PLANTILLA V6'!I437</f>
        <v>0</v>
      </c>
      <c r="J437" s="97">
        <f>'PLANTILLA V6'!J437</f>
        <v>0</v>
      </c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</row>
    <row r="438" spans="1:26" ht="16.5" x14ac:dyDescent="0.45">
      <c r="A438" s="67">
        <f>'PLANTILLA V6'!A438</f>
        <v>0</v>
      </c>
      <c r="B438" s="67">
        <f>'PLANTILLA V6'!B438</f>
        <v>0</v>
      </c>
      <c r="C438" s="67">
        <f>'PLANTILLA V6'!C438</f>
        <v>0</v>
      </c>
      <c r="D438" s="67">
        <f>'PLANTILLA V6'!D438</f>
        <v>0</v>
      </c>
      <c r="E438" s="28">
        <f>'PLANTILLA V6'!E438</f>
        <v>0</v>
      </c>
      <c r="F438" s="67">
        <f>'PLANTILLA V6'!F438</f>
        <v>0</v>
      </c>
      <c r="G438" s="67">
        <f>'PLANTILLA V6'!G438</f>
        <v>0</v>
      </c>
      <c r="H438" s="67">
        <f>'PLANTILLA V6'!H438</f>
        <v>0</v>
      </c>
      <c r="I438" s="67">
        <f>'PLANTILLA V6'!I438</f>
        <v>0</v>
      </c>
      <c r="J438" s="97">
        <f>'PLANTILLA V6'!J438</f>
        <v>0</v>
      </c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</row>
    <row r="439" spans="1:26" ht="16.5" x14ac:dyDescent="0.45">
      <c r="A439" s="67"/>
      <c r="B439" s="67"/>
      <c r="C439" s="67"/>
      <c r="D439" s="67"/>
      <c r="E439" s="28"/>
      <c r="F439" s="67"/>
      <c r="G439" s="67"/>
      <c r="H439" s="67"/>
      <c r="I439" s="67"/>
      <c r="J439" s="9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</row>
    <row r="440" spans="1:26" ht="16.5" x14ac:dyDescent="0.45">
      <c r="A440" s="67"/>
      <c r="B440" s="67"/>
      <c r="C440" s="67"/>
      <c r="D440" s="67"/>
      <c r="E440" s="28"/>
      <c r="F440" s="67"/>
      <c r="G440" s="67"/>
      <c r="H440" s="67"/>
      <c r="I440" s="67"/>
      <c r="J440" s="9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</row>
    <row r="441" spans="1:26" ht="16.5" x14ac:dyDescent="0.45">
      <c r="A441" s="67"/>
      <c r="B441" s="67"/>
      <c r="C441" s="67"/>
      <c r="D441" s="67"/>
      <c r="E441" s="28"/>
      <c r="F441" s="67"/>
      <c r="G441" s="67"/>
      <c r="H441" s="67"/>
      <c r="I441" s="67"/>
      <c r="J441" s="9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</row>
    <row r="442" spans="1:26" ht="16.5" x14ac:dyDescent="0.45">
      <c r="A442" s="67"/>
      <c r="B442" s="67"/>
      <c r="C442" s="67"/>
      <c r="D442" s="67"/>
      <c r="E442" s="28"/>
      <c r="F442" s="67"/>
      <c r="G442" s="67"/>
      <c r="H442" s="67"/>
      <c r="I442" s="67"/>
      <c r="J442" s="9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</row>
    <row r="443" spans="1:26" ht="16.5" x14ac:dyDescent="0.45">
      <c r="A443" s="67"/>
      <c r="B443" s="67"/>
      <c r="C443" s="67"/>
      <c r="D443" s="67"/>
      <c r="E443" s="28"/>
      <c r="F443" s="67"/>
      <c r="G443" s="67"/>
      <c r="H443" s="67"/>
      <c r="I443" s="67"/>
      <c r="J443" s="9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</row>
    <row r="444" spans="1:26" ht="16.5" x14ac:dyDescent="0.45">
      <c r="A444" s="67"/>
      <c r="B444" s="67"/>
      <c r="C444" s="67"/>
      <c r="D444" s="67"/>
      <c r="E444" s="28"/>
      <c r="F444" s="67"/>
      <c r="G444" s="67"/>
      <c r="H444" s="67"/>
      <c r="I444" s="67"/>
      <c r="J444" s="9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</row>
    <row r="445" spans="1:26" ht="16.5" x14ac:dyDescent="0.45">
      <c r="A445" s="67"/>
      <c r="B445" s="67"/>
      <c r="C445" s="67"/>
      <c r="D445" s="67"/>
      <c r="E445" s="28"/>
      <c r="F445" s="67"/>
      <c r="G445" s="67"/>
      <c r="H445" s="67"/>
      <c r="I445" s="67"/>
      <c r="J445" s="9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</row>
    <row r="446" spans="1:26" ht="16.5" x14ac:dyDescent="0.45">
      <c r="A446" s="67"/>
      <c r="B446" s="67"/>
      <c r="C446" s="67"/>
      <c r="D446" s="67"/>
      <c r="E446" s="28"/>
      <c r="F446" s="67"/>
      <c r="G446" s="67"/>
      <c r="H446" s="67"/>
      <c r="I446" s="67"/>
      <c r="J446" s="9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</row>
    <row r="447" spans="1:26" ht="16.5" x14ac:dyDescent="0.45">
      <c r="A447" s="67"/>
      <c r="B447" s="67"/>
      <c r="C447" s="67"/>
      <c r="D447" s="67"/>
      <c r="E447" s="28"/>
      <c r="F447" s="67"/>
      <c r="G447" s="67"/>
      <c r="H447" s="67"/>
      <c r="I447" s="67"/>
      <c r="J447" s="9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</row>
    <row r="448" spans="1:26" ht="16.5" x14ac:dyDescent="0.45">
      <c r="A448" s="67"/>
      <c r="B448" s="67"/>
      <c r="C448" s="67"/>
      <c r="D448" s="67"/>
      <c r="E448" s="28"/>
      <c r="F448" s="67"/>
      <c r="G448" s="67"/>
      <c r="H448" s="67"/>
      <c r="I448" s="67"/>
      <c r="J448" s="9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</row>
    <row r="449" spans="1:26" ht="16.5" x14ac:dyDescent="0.45">
      <c r="A449" s="67"/>
      <c r="B449" s="67"/>
      <c r="C449" s="67"/>
      <c r="D449" s="67"/>
      <c r="E449" s="28"/>
      <c r="F449" s="67"/>
      <c r="G449" s="67"/>
      <c r="H449" s="67"/>
      <c r="I449" s="67"/>
      <c r="J449" s="9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</row>
    <row r="450" spans="1:26" ht="16.5" x14ac:dyDescent="0.45">
      <c r="A450" s="67"/>
      <c r="B450" s="67"/>
      <c r="C450" s="67"/>
      <c r="D450" s="67"/>
      <c r="E450" s="28"/>
      <c r="F450" s="67"/>
      <c r="G450" s="67"/>
      <c r="H450" s="67"/>
      <c r="I450" s="67"/>
      <c r="J450" s="9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</row>
    <row r="451" spans="1:26" ht="16.5" x14ac:dyDescent="0.45">
      <c r="A451" s="67"/>
      <c r="B451" s="67"/>
      <c r="C451" s="67"/>
      <c r="D451" s="67"/>
      <c r="E451" s="28"/>
      <c r="F451" s="67"/>
      <c r="G451" s="67"/>
      <c r="H451" s="67"/>
      <c r="I451" s="67"/>
      <c r="J451" s="9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</row>
    <row r="452" spans="1:26" ht="16.5" x14ac:dyDescent="0.45">
      <c r="A452" s="67"/>
      <c r="B452" s="67"/>
      <c r="C452" s="67"/>
      <c r="D452" s="67"/>
      <c r="E452" s="28"/>
      <c r="F452" s="67"/>
      <c r="G452" s="67"/>
      <c r="H452" s="67"/>
      <c r="I452" s="67"/>
      <c r="J452" s="9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</row>
    <row r="453" spans="1:26" ht="16.5" x14ac:dyDescent="0.45">
      <c r="A453" s="67"/>
      <c r="B453" s="67"/>
      <c r="C453" s="67"/>
      <c r="D453" s="67"/>
      <c r="E453" s="28"/>
      <c r="F453" s="67"/>
      <c r="G453" s="67"/>
      <c r="H453" s="67"/>
      <c r="I453" s="67"/>
      <c r="J453" s="9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</row>
    <row r="454" spans="1:26" ht="16.5" x14ac:dyDescent="0.45">
      <c r="A454" s="67"/>
      <c r="B454" s="67"/>
      <c r="C454" s="67"/>
      <c r="D454" s="67"/>
      <c r="E454" s="28"/>
      <c r="F454" s="67"/>
      <c r="G454" s="67"/>
      <c r="H454" s="67"/>
      <c r="I454" s="67"/>
      <c r="J454" s="9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</row>
    <row r="455" spans="1:26" ht="16.5" x14ac:dyDescent="0.45">
      <c r="A455" s="67"/>
      <c r="B455" s="67"/>
      <c r="C455" s="67"/>
      <c r="D455" s="67"/>
      <c r="E455" s="28"/>
      <c r="F455" s="67"/>
      <c r="G455" s="67"/>
      <c r="H455" s="67"/>
      <c r="I455" s="67"/>
      <c r="J455" s="9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</row>
    <row r="456" spans="1:26" ht="16.5" x14ac:dyDescent="0.45">
      <c r="A456" s="67"/>
      <c r="B456" s="67"/>
      <c r="C456" s="67"/>
      <c r="D456" s="67"/>
      <c r="E456" s="28"/>
      <c r="F456" s="67"/>
      <c r="G456" s="67"/>
      <c r="H456" s="67"/>
      <c r="I456" s="67"/>
      <c r="J456" s="9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</row>
    <row r="457" spans="1:26" ht="16.5" x14ac:dyDescent="0.45">
      <c r="A457" s="67"/>
      <c r="B457" s="67"/>
      <c r="C457" s="67"/>
      <c r="D457" s="67"/>
      <c r="E457" s="28"/>
      <c r="F457" s="67"/>
      <c r="G457" s="67"/>
      <c r="H457" s="67"/>
      <c r="I457" s="67"/>
      <c r="J457" s="9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</row>
    <row r="458" spans="1:26" ht="16.5" x14ac:dyDescent="0.45">
      <c r="A458" s="67"/>
      <c r="B458" s="67"/>
      <c r="C458" s="67"/>
      <c r="D458" s="67"/>
      <c r="E458" s="28"/>
      <c r="F458" s="67"/>
      <c r="G458" s="67"/>
      <c r="H458" s="67"/>
      <c r="I458" s="67"/>
      <c r="J458" s="9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</row>
    <row r="459" spans="1:26" ht="16.5" x14ac:dyDescent="0.45">
      <c r="A459" s="67"/>
      <c r="B459" s="67"/>
      <c r="C459" s="67"/>
      <c r="D459" s="67"/>
      <c r="E459" s="28"/>
      <c r="F459" s="67"/>
      <c r="G459" s="67"/>
      <c r="H459" s="67"/>
      <c r="I459" s="67"/>
      <c r="J459" s="9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</row>
    <row r="460" spans="1:26" ht="16.5" x14ac:dyDescent="0.45">
      <c r="A460" s="67"/>
      <c r="B460" s="67"/>
      <c r="C460" s="67"/>
      <c r="D460" s="67"/>
      <c r="E460" s="28"/>
      <c r="F460" s="67"/>
      <c r="G460" s="67"/>
      <c r="H460" s="67"/>
      <c r="I460" s="67"/>
      <c r="J460" s="9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</row>
    <row r="461" spans="1:26" ht="16.5" x14ac:dyDescent="0.45">
      <c r="A461" s="67"/>
      <c r="B461" s="67"/>
      <c r="C461" s="67"/>
      <c r="D461" s="67"/>
      <c r="E461" s="28"/>
      <c r="F461" s="67"/>
      <c r="G461" s="67"/>
      <c r="H461" s="67"/>
      <c r="I461" s="67"/>
      <c r="J461" s="9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</row>
    <row r="462" spans="1:26" ht="16.5" x14ac:dyDescent="0.45">
      <c r="A462" s="67"/>
      <c r="B462" s="67"/>
      <c r="C462" s="67"/>
      <c r="D462" s="67"/>
      <c r="E462" s="28"/>
      <c r="F462" s="67"/>
      <c r="G462" s="67"/>
      <c r="H462" s="67"/>
      <c r="I462" s="67"/>
      <c r="J462" s="9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</row>
    <row r="463" spans="1:26" ht="16.5" x14ac:dyDescent="0.45">
      <c r="A463" s="67"/>
      <c r="B463" s="67"/>
      <c r="C463" s="67"/>
      <c r="D463" s="67"/>
      <c r="E463" s="28"/>
      <c r="F463" s="67"/>
      <c r="G463" s="67"/>
      <c r="H463" s="67"/>
      <c r="I463" s="67"/>
      <c r="J463" s="9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</row>
    <row r="464" spans="1:26" ht="16.5" x14ac:dyDescent="0.45">
      <c r="A464" s="67"/>
      <c r="B464" s="67"/>
      <c r="C464" s="67"/>
      <c r="D464" s="67"/>
      <c r="E464" s="28"/>
      <c r="F464" s="67"/>
      <c r="G464" s="67"/>
      <c r="H464" s="67"/>
      <c r="I464" s="67"/>
      <c r="J464" s="9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</row>
    <row r="465" spans="1:26" ht="16.5" x14ac:dyDescent="0.45">
      <c r="A465" s="67"/>
      <c r="B465" s="67"/>
      <c r="C465" s="67"/>
      <c r="D465" s="67"/>
      <c r="E465" s="28"/>
      <c r="F465" s="67"/>
      <c r="G465" s="67"/>
      <c r="H465" s="67"/>
      <c r="I465" s="67"/>
      <c r="J465" s="9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</row>
    <row r="466" spans="1:26" ht="16.5" x14ac:dyDescent="0.45">
      <c r="A466" s="67"/>
      <c r="B466" s="67"/>
      <c r="C466" s="67"/>
      <c r="D466" s="67"/>
      <c r="E466" s="28"/>
      <c r="F466" s="67"/>
      <c r="G466" s="67"/>
      <c r="H466" s="67"/>
      <c r="I466" s="67"/>
      <c r="J466" s="9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</row>
    <row r="467" spans="1:26" ht="16.5" x14ac:dyDescent="0.45">
      <c r="A467" s="67"/>
      <c r="B467" s="67"/>
      <c r="C467" s="67"/>
      <c r="D467" s="67"/>
      <c r="E467" s="28"/>
      <c r="F467" s="67"/>
      <c r="G467" s="67"/>
      <c r="H467" s="67"/>
      <c r="I467" s="67"/>
      <c r="J467" s="9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</row>
    <row r="468" spans="1:26" ht="16.5" x14ac:dyDescent="0.45">
      <c r="A468" s="67"/>
      <c r="B468" s="67"/>
      <c r="C468" s="67"/>
      <c r="D468" s="67"/>
      <c r="E468" s="28"/>
      <c r="F468" s="67"/>
      <c r="G468" s="67"/>
      <c r="H468" s="67"/>
      <c r="I468" s="67"/>
      <c r="J468" s="9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</row>
    <row r="469" spans="1:26" ht="16.5" x14ac:dyDescent="0.45">
      <c r="A469" s="67"/>
      <c r="B469" s="67"/>
      <c r="C469" s="67"/>
      <c r="D469" s="67"/>
      <c r="E469" s="28"/>
      <c r="F469" s="67"/>
      <c r="G469" s="67"/>
      <c r="H469" s="67"/>
      <c r="I469" s="67"/>
      <c r="J469" s="9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</row>
    <row r="470" spans="1:26" ht="16.5" x14ac:dyDescent="0.45">
      <c r="A470" s="67"/>
      <c r="B470" s="67"/>
      <c r="C470" s="67"/>
      <c r="D470" s="67"/>
      <c r="E470" s="28"/>
      <c r="F470" s="67"/>
      <c r="G470" s="67"/>
      <c r="H470" s="67"/>
      <c r="I470" s="67"/>
      <c r="J470" s="9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</row>
    <row r="471" spans="1:26" ht="16.5" x14ac:dyDescent="0.45">
      <c r="A471" s="67"/>
      <c r="B471" s="67"/>
      <c r="C471" s="67"/>
      <c r="D471" s="67"/>
      <c r="E471" s="28"/>
      <c r="F471" s="67"/>
      <c r="G471" s="67"/>
      <c r="H471" s="67"/>
      <c r="I471" s="67"/>
      <c r="J471" s="9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</row>
    <row r="472" spans="1:26" ht="16.5" x14ac:dyDescent="0.45">
      <c r="A472" s="67"/>
      <c r="B472" s="67"/>
      <c r="C472" s="67"/>
      <c r="D472" s="67"/>
      <c r="E472" s="28"/>
      <c r="F472" s="67"/>
      <c r="G472" s="67"/>
      <c r="H472" s="67"/>
      <c r="I472" s="67"/>
      <c r="J472" s="9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</row>
    <row r="473" spans="1:26" ht="16.5" x14ac:dyDescent="0.45">
      <c r="A473" s="67"/>
      <c r="B473" s="67"/>
      <c r="C473" s="67"/>
      <c r="D473" s="67"/>
      <c r="E473" s="28"/>
      <c r="F473" s="67"/>
      <c r="G473" s="67"/>
      <c r="H473" s="67"/>
      <c r="I473" s="67"/>
      <c r="J473" s="9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</row>
    <row r="474" spans="1:26" ht="16.5" x14ac:dyDescent="0.45">
      <c r="A474" s="67"/>
      <c r="B474" s="67"/>
      <c r="C474" s="67"/>
      <c r="D474" s="67"/>
      <c r="E474" s="28"/>
      <c r="F474" s="67"/>
      <c r="G474" s="67"/>
      <c r="H474" s="67"/>
      <c r="I474" s="67"/>
      <c r="J474" s="9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</row>
    <row r="475" spans="1:26" ht="16.5" x14ac:dyDescent="0.45">
      <c r="A475" s="67"/>
      <c r="B475" s="67"/>
      <c r="C475" s="67"/>
      <c r="D475" s="67"/>
      <c r="E475" s="28"/>
      <c r="F475" s="67"/>
      <c r="G475" s="67"/>
      <c r="H475" s="67"/>
      <c r="I475" s="67"/>
      <c r="J475" s="9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</row>
    <row r="476" spans="1:26" ht="16.5" x14ac:dyDescent="0.45">
      <c r="A476" s="67"/>
      <c r="B476" s="67"/>
      <c r="C476" s="67"/>
      <c r="D476" s="67"/>
      <c r="E476" s="28"/>
      <c r="F476" s="67"/>
      <c r="G476" s="67"/>
      <c r="H476" s="67"/>
      <c r="I476" s="67"/>
      <c r="J476" s="9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</row>
    <row r="477" spans="1:26" ht="16.5" x14ac:dyDescent="0.45">
      <c r="A477" s="67"/>
      <c r="B477" s="67"/>
      <c r="C477" s="67"/>
      <c r="D477" s="67"/>
      <c r="E477" s="28"/>
      <c r="F477" s="67"/>
      <c r="G477" s="67"/>
      <c r="H477" s="67"/>
      <c r="I477" s="67"/>
      <c r="J477" s="9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</row>
    <row r="478" spans="1:26" ht="16.5" x14ac:dyDescent="0.45">
      <c r="A478" s="67"/>
      <c r="B478" s="67"/>
      <c r="C478" s="67"/>
      <c r="D478" s="67"/>
      <c r="E478" s="28"/>
      <c r="F478" s="67"/>
      <c r="G478" s="67"/>
      <c r="H478" s="67"/>
      <c r="I478" s="67"/>
      <c r="J478" s="9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</row>
    <row r="479" spans="1:26" ht="16.5" x14ac:dyDescent="0.45">
      <c r="A479" s="67"/>
      <c r="B479" s="67"/>
      <c r="C479" s="67"/>
      <c r="D479" s="67"/>
      <c r="E479" s="28"/>
      <c r="F479" s="67"/>
      <c r="G479" s="67"/>
      <c r="H479" s="67"/>
      <c r="I479" s="67"/>
      <c r="J479" s="9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</row>
    <row r="480" spans="1:26" ht="16.5" x14ac:dyDescent="0.45">
      <c r="A480" s="67"/>
      <c r="B480" s="67"/>
      <c r="C480" s="67"/>
      <c r="D480" s="67"/>
      <c r="E480" s="28"/>
      <c r="F480" s="67"/>
      <c r="G480" s="67"/>
      <c r="H480" s="67"/>
      <c r="I480" s="67"/>
      <c r="J480" s="9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</row>
    <row r="481" spans="1:26" ht="16.5" x14ac:dyDescent="0.45">
      <c r="A481" s="67"/>
      <c r="B481" s="67"/>
      <c r="C481" s="67"/>
      <c r="D481" s="67"/>
      <c r="E481" s="28"/>
      <c r="F481" s="67"/>
      <c r="G481" s="67"/>
      <c r="H481" s="67"/>
      <c r="I481" s="67"/>
      <c r="J481" s="9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</row>
    <row r="482" spans="1:26" ht="16.5" x14ac:dyDescent="0.45">
      <c r="A482" s="67"/>
      <c r="B482" s="67"/>
      <c r="C482" s="67"/>
      <c r="D482" s="67"/>
      <c r="E482" s="28"/>
      <c r="F482" s="67"/>
      <c r="G482" s="67"/>
      <c r="H482" s="67"/>
      <c r="I482" s="67"/>
      <c r="J482" s="9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</row>
    <row r="483" spans="1:26" ht="16.5" x14ac:dyDescent="0.45">
      <c r="A483" s="67"/>
      <c r="B483" s="67"/>
      <c r="C483" s="67"/>
      <c r="D483" s="67"/>
      <c r="E483" s="28"/>
      <c r="F483" s="67"/>
      <c r="G483" s="67"/>
      <c r="H483" s="67"/>
      <c r="I483" s="67"/>
      <c r="J483" s="9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</row>
    <row r="484" spans="1:26" ht="16.5" x14ac:dyDescent="0.45">
      <c r="A484" s="67"/>
      <c r="B484" s="67"/>
      <c r="C484" s="67"/>
      <c r="D484" s="67"/>
      <c r="E484" s="28"/>
      <c r="F484" s="67"/>
      <c r="G484" s="67"/>
      <c r="H484" s="67"/>
      <c r="I484" s="67"/>
      <c r="J484" s="9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</row>
    <row r="485" spans="1:26" ht="16.5" x14ac:dyDescent="0.45">
      <c r="A485" s="67"/>
      <c r="B485" s="67"/>
      <c r="C485" s="67"/>
      <c r="D485" s="67"/>
      <c r="E485" s="28"/>
      <c r="F485" s="67"/>
      <c r="G485" s="67"/>
      <c r="H485" s="67"/>
      <c r="I485" s="67"/>
      <c r="J485" s="9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</row>
    <row r="486" spans="1:26" ht="16.5" x14ac:dyDescent="0.45">
      <c r="A486" s="67"/>
      <c r="B486" s="67"/>
      <c r="C486" s="67"/>
      <c r="D486" s="67"/>
      <c r="E486" s="28"/>
      <c r="F486" s="67"/>
      <c r="G486" s="67"/>
      <c r="H486" s="67"/>
      <c r="I486" s="67"/>
      <c r="J486" s="9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</row>
    <row r="487" spans="1:26" ht="16.5" x14ac:dyDescent="0.45">
      <c r="A487" s="67"/>
      <c r="B487" s="67"/>
      <c r="C487" s="67"/>
      <c r="D487" s="67"/>
      <c r="E487" s="28"/>
      <c r="F487" s="67"/>
      <c r="G487" s="67"/>
      <c r="H487" s="67"/>
      <c r="I487" s="67"/>
      <c r="J487" s="9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</row>
    <row r="488" spans="1:26" ht="16.5" x14ac:dyDescent="0.45">
      <c r="A488" s="67"/>
      <c r="B488" s="67"/>
      <c r="C488" s="67"/>
      <c r="D488" s="67"/>
      <c r="E488" s="28"/>
      <c r="F488" s="67"/>
      <c r="G488" s="67"/>
      <c r="H488" s="67"/>
      <c r="I488" s="67"/>
      <c r="J488" s="9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</row>
    <row r="489" spans="1:26" ht="16.5" x14ac:dyDescent="0.45">
      <c r="A489" s="67"/>
      <c r="B489" s="67"/>
      <c r="C489" s="67"/>
      <c r="D489" s="67"/>
      <c r="E489" s="28"/>
      <c r="F489" s="67"/>
      <c r="G489" s="67"/>
      <c r="H489" s="67"/>
      <c r="I489" s="67"/>
      <c r="J489" s="9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</row>
    <row r="490" spans="1:26" ht="16.5" x14ac:dyDescent="0.45">
      <c r="A490" s="67"/>
      <c r="B490" s="67"/>
      <c r="C490" s="67"/>
      <c r="D490" s="67"/>
      <c r="E490" s="28"/>
      <c r="F490" s="67"/>
      <c r="G490" s="67"/>
      <c r="H490" s="67"/>
      <c r="I490" s="67"/>
      <c r="J490" s="9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</row>
    <row r="491" spans="1:26" ht="16.5" x14ac:dyDescent="0.45">
      <c r="A491" s="67"/>
      <c r="B491" s="67"/>
      <c r="C491" s="67"/>
      <c r="D491" s="67"/>
      <c r="E491" s="28"/>
      <c r="F491" s="67"/>
      <c r="G491" s="67"/>
      <c r="H491" s="67"/>
      <c r="I491" s="67"/>
      <c r="J491" s="9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</row>
    <row r="492" spans="1:26" ht="16.5" x14ac:dyDescent="0.45">
      <c r="A492" s="67"/>
      <c r="B492" s="67"/>
      <c r="C492" s="67"/>
      <c r="D492" s="67"/>
      <c r="E492" s="28"/>
      <c r="F492" s="67"/>
      <c r="G492" s="67"/>
      <c r="H492" s="67"/>
      <c r="I492" s="67"/>
      <c r="J492" s="9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</row>
    <row r="493" spans="1:26" ht="16.5" x14ac:dyDescent="0.45">
      <c r="A493" s="67"/>
      <c r="B493" s="67"/>
      <c r="C493" s="67"/>
      <c r="D493" s="67"/>
      <c r="E493" s="28"/>
      <c r="F493" s="67"/>
      <c r="G493" s="67"/>
      <c r="H493" s="67"/>
      <c r="I493" s="67"/>
      <c r="J493" s="9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</row>
    <row r="494" spans="1:26" ht="16.5" x14ac:dyDescent="0.45">
      <c r="A494" s="67"/>
      <c r="B494" s="67"/>
      <c r="C494" s="67"/>
      <c r="D494" s="67"/>
      <c r="E494" s="28"/>
      <c r="F494" s="67"/>
      <c r="G494" s="67"/>
      <c r="H494" s="67"/>
      <c r="I494" s="67"/>
      <c r="J494" s="9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</row>
    <row r="495" spans="1:26" ht="16.5" x14ac:dyDescent="0.45">
      <c r="A495" s="67"/>
      <c r="B495" s="67"/>
      <c r="C495" s="67"/>
      <c r="D495" s="67"/>
      <c r="E495" s="28"/>
      <c r="F495" s="67"/>
      <c r="G495" s="67"/>
      <c r="H495" s="67"/>
      <c r="I495" s="67"/>
      <c r="J495" s="9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</row>
    <row r="496" spans="1:26" ht="16.5" x14ac:dyDescent="0.45">
      <c r="A496" s="67"/>
      <c r="B496" s="67"/>
      <c r="C496" s="67"/>
      <c r="D496" s="67"/>
      <c r="E496" s="28"/>
      <c r="F496" s="67"/>
      <c r="G496" s="67"/>
      <c r="H496" s="67"/>
      <c r="I496" s="67"/>
      <c r="J496" s="9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</row>
    <row r="497" spans="1:26" ht="16.5" x14ac:dyDescent="0.45">
      <c r="A497" s="67"/>
      <c r="B497" s="67"/>
      <c r="C497" s="67"/>
      <c r="D497" s="67"/>
      <c r="E497" s="28"/>
      <c r="F497" s="67"/>
      <c r="G497" s="67"/>
      <c r="H497" s="67"/>
      <c r="I497" s="67"/>
      <c r="J497" s="9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</row>
    <row r="498" spans="1:26" ht="16.5" x14ac:dyDescent="0.45">
      <c r="A498" s="67"/>
      <c r="B498" s="67"/>
      <c r="C498" s="67"/>
      <c r="D498" s="67"/>
      <c r="E498" s="28"/>
      <c r="F498" s="67"/>
      <c r="G498" s="67"/>
      <c r="H498" s="67"/>
      <c r="I498" s="67"/>
      <c r="J498" s="9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</row>
    <row r="499" spans="1:26" ht="16.5" x14ac:dyDescent="0.45">
      <c r="A499" s="67"/>
      <c r="B499" s="67"/>
      <c r="C499" s="67"/>
      <c r="D499" s="67"/>
      <c r="E499" s="28"/>
      <c r="F499" s="67"/>
      <c r="G499" s="67"/>
      <c r="H499" s="67"/>
      <c r="I499" s="67"/>
      <c r="J499" s="9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</row>
    <row r="500" spans="1:26" ht="16.5" x14ac:dyDescent="0.45">
      <c r="A500" s="67"/>
      <c r="B500" s="67"/>
      <c r="C500" s="67"/>
      <c r="D500" s="67"/>
      <c r="E500" s="28"/>
      <c r="F500" s="67"/>
      <c r="G500" s="67"/>
      <c r="H500" s="67"/>
      <c r="I500" s="67"/>
      <c r="J500" s="9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</row>
    <row r="501" spans="1:26" ht="16.5" x14ac:dyDescent="0.45">
      <c r="A501" s="67"/>
      <c r="B501" s="67"/>
      <c r="C501" s="67"/>
      <c r="D501" s="67"/>
      <c r="E501" s="28"/>
      <c r="F501" s="67"/>
      <c r="G501" s="67"/>
      <c r="H501" s="67"/>
      <c r="I501" s="67"/>
      <c r="J501" s="9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</row>
    <row r="502" spans="1:26" ht="16.5" x14ac:dyDescent="0.45">
      <c r="A502" s="67"/>
      <c r="B502" s="67"/>
      <c r="C502" s="67"/>
      <c r="D502" s="67"/>
      <c r="E502" s="28"/>
      <c r="F502" s="67"/>
      <c r="G502" s="67"/>
      <c r="H502" s="67"/>
      <c r="I502" s="67"/>
      <c r="J502" s="9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</row>
    <row r="503" spans="1:26" ht="16.5" x14ac:dyDescent="0.45">
      <c r="A503" s="67"/>
      <c r="B503" s="67"/>
      <c r="C503" s="67"/>
      <c r="D503" s="67"/>
      <c r="E503" s="28"/>
      <c r="F503" s="67"/>
      <c r="G503" s="67"/>
      <c r="H503" s="67"/>
      <c r="I503" s="67"/>
      <c r="J503" s="9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</row>
    <row r="504" spans="1:26" ht="16.5" x14ac:dyDescent="0.45">
      <c r="A504" s="67"/>
      <c r="B504" s="67"/>
      <c r="C504" s="67"/>
      <c r="D504" s="67"/>
      <c r="E504" s="28"/>
      <c r="F504" s="67"/>
      <c r="G504" s="67"/>
      <c r="H504" s="67"/>
      <c r="I504" s="67"/>
      <c r="J504" s="9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</row>
    <row r="505" spans="1:26" ht="16.5" x14ac:dyDescent="0.45">
      <c r="A505" s="67"/>
      <c r="B505" s="67"/>
      <c r="C505" s="67"/>
      <c r="D505" s="67"/>
      <c r="E505" s="28"/>
      <c r="F505" s="67"/>
      <c r="G505" s="67"/>
      <c r="H505" s="67"/>
      <c r="I505" s="67"/>
      <c r="J505" s="9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</row>
    <row r="506" spans="1:26" ht="16.5" x14ac:dyDescent="0.45">
      <c r="A506" s="67"/>
      <c r="B506" s="67"/>
      <c r="C506" s="67"/>
      <c r="D506" s="67"/>
      <c r="E506" s="28"/>
      <c r="F506" s="67"/>
      <c r="G506" s="67"/>
      <c r="H506" s="67"/>
      <c r="I506" s="67"/>
      <c r="J506" s="9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</row>
    <row r="507" spans="1:26" ht="16.5" x14ac:dyDescent="0.45">
      <c r="A507" s="67"/>
      <c r="B507" s="67"/>
      <c r="C507" s="67"/>
      <c r="D507" s="67"/>
      <c r="E507" s="28"/>
      <c r="F507" s="67"/>
      <c r="G507" s="67"/>
      <c r="H507" s="67"/>
      <c r="I507" s="67"/>
      <c r="J507" s="9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</row>
    <row r="508" spans="1:26" ht="16.5" x14ac:dyDescent="0.45">
      <c r="A508" s="67"/>
      <c r="B508" s="67"/>
      <c r="C508" s="67"/>
      <c r="D508" s="67"/>
      <c r="E508" s="28"/>
      <c r="F508" s="67"/>
      <c r="G508" s="67"/>
      <c r="H508" s="67"/>
      <c r="I508" s="67"/>
      <c r="J508" s="9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</row>
    <row r="509" spans="1:26" ht="16.5" x14ac:dyDescent="0.45">
      <c r="A509" s="67"/>
      <c r="B509" s="67"/>
      <c r="C509" s="67"/>
      <c r="D509" s="67"/>
      <c r="E509" s="28"/>
      <c r="F509" s="67"/>
      <c r="G509" s="67"/>
      <c r="H509" s="67"/>
      <c r="I509" s="67"/>
      <c r="J509" s="9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</row>
    <row r="510" spans="1:26" ht="16.5" x14ac:dyDescent="0.45">
      <c r="A510" s="67"/>
      <c r="B510" s="67"/>
      <c r="C510" s="67"/>
      <c r="D510" s="67"/>
      <c r="E510" s="28"/>
      <c r="F510" s="67"/>
      <c r="G510" s="67"/>
      <c r="H510" s="67"/>
      <c r="I510" s="67"/>
      <c r="J510" s="9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</row>
    <row r="511" spans="1:26" ht="16.5" x14ac:dyDescent="0.45">
      <c r="A511" s="67"/>
      <c r="B511" s="67"/>
      <c r="C511" s="67"/>
      <c r="D511" s="67"/>
      <c r="E511" s="28"/>
      <c r="F511" s="67"/>
      <c r="G511" s="67"/>
      <c r="H511" s="67"/>
      <c r="I511" s="67"/>
      <c r="J511" s="9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</row>
    <row r="512" spans="1:26" ht="16.5" x14ac:dyDescent="0.45">
      <c r="A512" s="67"/>
      <c r="B512" s="67"/>
      <c r="C512" s="67"/>
      <c r="D512" s="67"/>
      <c r="E512" s="28"/>
      <c r="F512" s="67"/>
      <c r="G512" s="67"/>
      <c r="H512" s="67"/>
      <c r="I512" s="67"/>
      <c r="J512" s="9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</row>
    <row r="513" spans="1:26" ht="16.5" x14ac:dyDescent="0.45">
      <c r="A513" s="67"/>
      <c r="B513" s="67"/>
      <c r="C513" s="67"/>
      <c r="D513" s="67"/>
      <c r="E513" s="28"/>
      <c r="F513" s="67"/>
      <c r="G513" s="67"/>
      <c r="H513" s="67"/>
      <c r="I513" s="67"/>
      <c r="J513" s="9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</row>
    <row r="514" spans="1:26" ht="16.5" x14ac:dyDescent="0.45">
      <c r="A514" s="67"/>
      <c r="B514" s="67"/>
      <c r="C514" s="67"/>
      <c r="D514" s="67"/>
      <c r="E514" s="28"/>
      <c r="F514" s="67"/>
      <c r="G514" s="67"/>
      <c r="H514" s="67"/>
      <c r="I514" s="67"/>
      <c r="J514" s="9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</row>
    <row r="515" spans="1:26" ht="16.5" x14ac:dyDescent="0.45">
      <c r="A515" s="67"/>
      <c r="B515" s="67"/>
      <c r="C515" s="67"/>
      <c r="D515" s="67"/>
      <c r="E515" s="28"/>
      <c r="F515" s="67"/>
      <c r="G515" s="67"/>
      <c r="H515" s="67"/>
      <c r="I515" s="67"/>
      <c r="J515" s="9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</row>
    <row r="516" spans="1:26" ht="16.5" x14ac:dyDescent="0.45">
      <c r="A516" s="67"/>
      <c r="B516" s="67"/>
      <c r="C516" s="67"/>
      <c r="D516" s="67"/>
      <c r="E516" s="28"/>
      <c r="F516" s="67"/>
      <c r="G516" s="67"/>
      <c r="H516" s="67"/>
      <c r="I516" s="67"/>
      <c r="J516" s="9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</row>
    <row r="517" spans="1:26" ht="16.5" x14ac:dyDescent="0.45">
      <c r="A517" s="67"/>
      <c r="B517" s="67"/>
      <c r="C517" s="67"/>
      <c r="D517" s="67"/>
      <c r="E517" s="28"/>
      <c r="F517" s="67"/>
      <c r="G517" s="67"/>
      <c r="H517" s="67"/>
      <c r="I517" s="67"/>
      <c r="J517" s="9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</row>
    <row r="518" spans="1:26" ht="16.5" x14ac:dyDescent="0.45">
      <c r="A518" s="67"/>
      <c r="B518" s="67"/>
      <c r="C518" s="67"/>
      <c r="D518" s="67"/>
      <c r="E518" s="28"/>
      <c r="F518" s="67"/>
      <c r="G518" s="67"/>
      <c r="H518" s="67"/>
      <c r="I518" s="67"/>
      <c r="J518" s="9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</row>
    <row r="519" spans="1:26" ht="16.5" x14ac:dyDescent="0.45">
      <c r="A519" s="67"/>
      <c r="B519" s="67"/>
      <c r="C519" s="67"/>
      <c r="D519" s="67"/>
      <c r="E519" s="28"/>
      <c r="F519" s="67"/>
      <c r="G519" s="67"/>
      <c r="H519" s="67"/>
      <c r="I519" s="67"/>
      <c r="J519" s="9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</row>
    <row r="520" spans="1:26" ht="16.5" x14ac:dyDescent="0.45">
      <c r="A520" s="67"/>
      <c r="B520" s="67"/>
      <c r="C520" s="67"/>
      <c r="D520" s="67"/>
      <c r="E520" s="28"/>
      <c r="F520" s="67"/>
      <c r="G520" s="67"/>
      <c r="H520" s="67"/>
      <c r="I520" s="67"/>
      <c r="J520" s="9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</row>
    <row r="521" spans="1:26" ht="16.5" x14ac:dyDescent="0.45">
      <c r="A521" s="67"/>
      <c r="B521" s="67"/>
      <c r="C521" s="67"/>
      <c r="D521" s="67"/>
      <c r="E521" s="28"/>
      <c r="F521" s="67"/>
      <c r="G521" s="67"/>
      <c r="H521" s="67"/>
      <c r="I521" s="67"/>
      <c r="J521" s="9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</row>
    <row r="522" spans="1:26" ht="16.5" x14ac:dyDescent="0.45">
      <c r="A522" s="67"/>
      <c r="B522" s="67"/>
      <c r="C522" s="67"/>
      <c r="D522" s="67"/>
      <c r="E522" s="28"/>
      <c r="F522" s="67"/>
      <c r="G522" s="67"/>
      <c r="H522" s="67"/>
      <c r="I522" s="67"/>
      <c r="J522" s="9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</row>
    <row r="523" spans="1:26" ht="16.5" x14ac:dyDescent="0.45">
      <c r="A523" s="67"/>
      <c r="B523" s="67"/>
      <c r="C523" s="67"/>
      <c r="D523" s="67"/>
      <c r="E523" s="28"/>
      <c r="F523" s="67"/>
      <c r="G523" s="67"/>
      <c r="H523" s="67"/>
      <c r="I523" s="67"/>
      <c r="J523" s="9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</row>
    <row r="524" spans="1:26" ht="16.5" x14ac:dyDescent="0.45">
      <c r="A524" s="67"/>
      <c r="B524" s="67"/>
      <c r="C524" s="67"/>
      <c r="D524" s="67"/>
      <c r="E524" s="28"/>
      <c r="F524" s="67"/>
      <c r="G524" s="67"/>
      <c r="H524" s="67"/>
      <c r="I524" s="67"/>
      <c r="J524" s="9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</row>
    <row r="525" spans="1:26" ht="16.5" x14ac:dyDescent="0.45">
      <c r="A525" s="67"/>
      <c r="B525" s="67"/>
      <c r="C525" s="67"/>
      <c r="D525" s="67"/>
      <c r="E525" s="28"/>
      <c r="F525" s="67"/>
      <c r="G525" s="67"/>
      <c r="H525" s="67"/>
      <c r="I525" s="67"/>
      <c r="J525" s="9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</row>
    <row r="526" spans="1:26" ht="16.5" x14ac:dyDescent="0.45">
      <c r="A526" s="67"/>
      <c r="B526" s="67"/>
      <c r="C526" s="67"/>
      <c r="D526" s="67"/>
      <c r="E526" s="28"/>
      <c r="F526" s="67"/>
      <c r="G526" s="67"/>
      <c r="H526" s="67"/>
      <c r="I526" s="67"/>
      <c r="J526" s="9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</row>
    <row r="527" spans="1:26" ht="16.5" x14ac:dyDescent="0.45">
      <c r="A527" s="67"/>
      <c r="B527" s="67"/>
      <c r="C527" s="67"/>
      <c r="D527" s="67"/>
      <c r="E527" s="28"/>
      <c r="F527" s="67"/>
      <c r="G527" s="67"/>
      <c r="H527" s="67"/>
      <c r="I527" s="67"/>
      <c r="J527" s="9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</row>
    <row r="528" spans="1:26" ht="16.5" x14ac:dyDescent="0.45">
      <c r="A528" s="67"/>
      <c r="B528" s="67"/>
      <c r="C528" s="67"/>
      <c r="D528" s="67"/>
      <c r="E528" s="28"/>
      <c r="F528" s="67"/>
      <c r="G528" s="67"/>
      <c r="H528" s="67"/>
      <c r="I528" s="67"/>
      <c r="J528" s="9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</row>
    <row r="529" spans="1:26" ht="16.5" x14ac:dyDescent="0.45">
      <c r="A529" s="67"/>
      <c r="B529" s="67"/>
      <c r="C529" s="67"/>
      <c r="D529" s="67"/>
      <c r="E529" s="28"/>
      <c r="F529" s="67"/>
      <c r="G529" s="67"/>
      <c r="H529" s="67"/>
      <c r="I529" s="67"/>
      <c r="J529" s="9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</row>
    <row r="530" spans="1:26" ht="16.5" x14ac:dyDescent="0.45">
      <c r="A530" s="67"/>
      <c r="B530" s="67"/>
      <c r="C530" s="67"/>
      <c r="D530" s="67"/>
      <c r="E530" s="28"/>
      <c r="F530" s="67"/>
      <c r="G530" s="67"/>
      <c r="H530" s="67"/>
      <c r="I530" s="67"/>
      <c r="J530" s="9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</row>
    <row r="531" spans="1:26" ht="16.5" x14ac:dyDescent="0.45">
      <c r="A531" s="67"/>
      <c r="B531" s="67"/>
      <c r="C531" s="67"/>
      <c r="D531" s="67"/>
      <c r="E531" s="28"/>
      <c r="F531" s="67"/>
      <c r="G531" s="67"/>
      <c r="H531" s="67"/>
      <c r="I531" s="67"/>
      <c r="J531" s="9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</row>
    <row r="532" spans="1:26" ht="16.5" x14ac:dyDescent="0.45">
      <c r="A532" s="67"/>
      <c r="B532" s="67"/>
      <c r="C532" s="67"/>
      <c r="D532" s="67"/>
      <c r="E532" s="28"/>
      <c r="F532" s="67"/>
      <c r="G532" s="67"/>
      <c r="H532" s="67"/>
      <c r="I532" s="67"/>
      <c r="J532" s="9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</row>
    <row r="533" spans="1:26" ht="16.5" x14ac:dyDescent="0.45">
      <c r="A533" s="67"/>
      <c r="B533" s="67"/>
      <c r="C533" s="67"/>
      <c r="D533" s="67"/>
      <c r="E533" s="28"/>
      <c r="F533" s="67"/>
      <c r="G533" s="67"/>
      <c r="H533" s="67"/>
      <c r="I533" s="67"/>
      <c r="J533" s="9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</row>
    <row r="534" spans="1:26" ht="16.5" x14ac:dyDescent="0.45">
      <c r="A534" s="67"/>
      <c r="B534" s="67"/>
      <c r="C534" s="67"/>
      <c r="D534" s="67"/>
      <c r="E534" s="28"/>
      <c r="F534" s="67"/>
      <c r="G534" s="67"/>
      <c r="H534" s="67"/>
      <c r="I534" s="67"/>
      <c r="J534" s="9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</row>
    <row r="535" spans="1:26" ht="16.5" x14ac:dyDescent="0.45">
      <c r="A535" s="67"/>
      <c r="B535" s="67"/>
      <c r="C535" s="67"/>
      <c r="D535" s="67"/>
      <c r="E535" s="28"/>
      <c r="F535" s="67"/>
      <c r="G535" s="67"/>
      <c r="H535" s="67"/>
      <c r="I535" s="67"/>
      <c r="J535" s="9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</row>
    <row r="536" spans="1:26" ht="16.5" x14ac:dyDescent="0.45">
      <c r="A536" s="67"/>
      <c r="B536" s="67"/>
      <c r="C536" s="67"/>
      <c r="D536" s="67"/>
      <c r="E536" s="28"/>
      <c r="F536" s="67"/>
      <c r="G536" s="67"/>
      <c r="H536" s="67"/>
      <c r="I536" s="67"/>
      <c r="J536" s="9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</row>
    <row r="537" spans="1:26" ht="16.5" x14ac:dyDescent="0.45">
      <c r="A537" s="67"/>
      <c r="B537" s="67"/>
      <c r="C537" s="67"/>
      <c r="D537" s="67"/>
      <c r="E537" s="28"/>
      <c r="F537" s="67"/>
      <c r="G537" s="67"/>
      <c r="H537" s="67"/>
      <c r="I537" s="67"/>
      <c r="J537" s="9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</row>
    <row r="538" spans="1:26" ht="16.5" x14ac:dyDescent="0.45">
      <c r="A538" s="67"/>
      <c r="B538" s="67"/>
      <c r="C538" s="67"/>
      <c r="D538" s="67"/>
      <c r="E538" s="28"/>
      <c r="F538" s="67"/>
      <c r="G538" s="67"/>
      <c r="H538" s="67"/>
      <c r="I538" s="67"/>
      <c r="J538" s="9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</row>
    <row r="539" spans="1:26" ht="16.5" x14ac:dyDescent="0.45">
      <c r="A539" s="67"/>
      <c r="B539" s="67"/>
      <c r="C539" s="67"/>
      <c r="D539" s="67"/>
      <c r="E539" s="28"/>
      <c r="F539" s="67"/>
      <c r="G539" s="67"/>
      <c r="H539" s="67"/>
      <c r="I539" s="67"/>
      <c r="J539" s="9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</row>
    <row r="540" spans="1:26" ht="16.5" x14ac:dyDescent="0.45">
      <c r="A540" s="67"/>
      <c r="B540" s="67"/>
      <c r="C540" s="67"/>
      <c r="D540" s="67"/>
      <c r="E540" s="28"/>
      <c r="F540" s="67"/>
      <c r="G540" s="67"/>
      <c r="H540" s="67"/>
      <c r="I540" s="67"/>
      <c r="J540" s="9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</row>
    <row r="541" spans="1:26" ht="16.5" x14ac:dyDescent="0.45">
      <c r="A541" s="67"/>
      <c r="B541" s="67"/>
      <c r="C541" s="67"/>
      <c r="D541" s="67"/>
      <c r="E541" s="28"/>
      <c r="F541" s="67"/>
      <c r="G541" s="67"/>
      <c r="H541" s="67"/>
      <c r="I541" s="67"/>
      <c r="J541" s="9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</row>
    <row r="542" spans="1:26" ht="16.5" x14ac:dyDescent="0.45">
      <c r="A542" s="67"/>
      <c r="B542" s="67"/>
      <c r="C542" s="67"/>
      <c r="D542" s="67"/>
      <c r="E542" s="28"/>
      <c r="F542" s="67"/>
      <c r="G542" s="67"/>
      <c r="H542" s="67"/>
      <c r="I542" s="67"/>
      <c r="J542" s="9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</row>
    <row r="543" spans="1:26" ht="16.5" x14ac:dyDescent="0.45">
      <c r="A543" s="67"/>
      <c r="B543" s="67"/>
      <c r="C543" s="67"/>
      <c r="D543" s="67"/>
      <c r="E543" s="28"/>
      <c r="F543" s="67"/>
      <c r="G543" s="67"/>
      <c r="H543" s="67"/>
      <c r="I543" s="67"/>
      <c r="J543" s="9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</row>
    <row r="544" spans="1:26" ht="16.5" x14ac:dyDescent="0.45">
      <c r="A544" s="67"/>
      <c r="B544" s="67"/>
      <c r="C544" s="67"/>
      <c r="D544" s="67"/>
      <c r="E544" s="28"/>
      <c r="F544" s="67"/>
      <c r="G544" s="67"/>
      <c r="H544" s="67"/>
      <c r="I544" s="67"/>
      <c r="J544" s="9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</row>
    <row r="545" spans="1:26" ht="16.5" x14ac:dyDescent="0.45">
      <c r="A545" s="67"/>
      <c r="B545" s="67"/>
      <c r="C545" s="67"/>
      <c r="D545" s="67"/>
      <c r="E545" s="28"/>
      <c r="F545" s="67"/>
      <c r="G545" s="67"/>
      <c r="H545" s="67"/>
      <c r="I545" s="67"/>
      <c r="J545" s="9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</row>
    <row r="546" spans="1:26" ht="16.5" x14ac:dyDescent="0.45">
      <c r="A546" s="67"/>
      <c r="B546" s="67"/>
      <c r="C546" s="67"/>
      <c r="D546" s="67"/>
      <c r="E546" s="28"/>
      <c r="F546" s="67"/>
      <c r="G546" s="67"/>
      <c r="H546" s="67"/>
      <c r="I546" s="67"/>
      <c r="J546" s="9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</row>
    <row r="547" spans="1:26" ht="16.5" x14ac:dyDescent="0.45">
      <c r="A547" s="67"/>
      <c r="B547" s="67"/>
      <c r="C547" s="67"/>
      <c r="D547" s="67"/>
      <c r="E547" s="28"/>
      <c r="F547" s="67"/>
      <c r="G547" s="67"/>
      <c r="H547" s="67"/>
      <c r="I547" s="67"/>
      <c r="J547" s="9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</row>
    <row r="548" spans="1:26" ht="16.5" x14ac:dyDescent="0.45">
      <c r="A548" s="67"/>
      <c r="B548" s="67"/>
      <c r="C548" s="67"/>
      <c r="D548" s="67"/>
      <c r="E548" s="28"/>
      <c r="F548" s="67"/>
      <c r="G548" s="67"/>
      <c r="H548" s="67"/>
      <c r="I548" s="67"/>
      <c r="J548" s="9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</row>
    <row r="549" spans="1:26" ht="16.5" x14ac:dyDescent="0.45">
      <c r="A549" s="67"/>
      <c r="B549" s="67"/>
      <c r="C549" s="67"/>
      <c r="D549" s="67"/>
      <c r="E549" s="28"/>
      <c r="F549" s="67"/>
      <c r="G549" s="67"/>
      <c r="H549" s="67"/>
      <c r="I549" s="67"/>
      <c r="J549" s="9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</row>
    <row r="550" spans="1:26" ht="16.5" x14ac:dyDescent="0.45">
      <c r="A550" s="67"/>
      <c r="B550" s="67"/>
      <c r="C550" s="67"/>
      <c r="D550" s="67"/>
      <c r="E550" s="28"/>
      <c r="F550" s="67"/>
      <c r="G550" s="67"/>
      <c r="H550" s="67"/>
      <c r="I550" s="67"/>
      <c r="J550" s="9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</row>
    <row r="551" spans="1:26" ht="16.5" x14ac:dyDescent="0.45">
      <c r="A551" s="67"/>
      <c r="B551" s="67"/>
      <c r="C551" s="67"/>
      <c r="D551" s="67"/>
      <c r="E551" s="28"/>
      <c r="F551" s="67"/>
      <c r="G551" s="67"/>
      <c r="H551" s="67"/>
      <c r="I551" s="67"/>
      <c r="J551" s="9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</row>
    <row r="552" spans="1:26" ht="16.5" x14ac:dyDescent="0.45">
      <c r="A552" s="67"/>
      <c r="B552" s="67"/>
      <c r="C552" s="67"/>
      <c r="D552" s="67"/>
      <c r="E552" s="28"/>
      <c r="F552" s="67"/>
      <c r="G552" s="67"/>
      <c r="H552" s="67"/>
      <c r="I552" s="67"/>
      <c r="J552" s="9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</row>
    <row r="553" spans="1:26" ht="16.5" x14ac:dyDescent="0.45">
      <c r="A553" s="67"/>
      <c r="B553" s="67"/>
      <c r="C553" s="67"/>
      <c r="D553" s="67"/>
      <c r="E553" s="28"/>
      <c r="F553" s="67"/>
      <c r="G553" s="67"/>
      <c r="H553" s="67"/>
      <c r="I553" s="67"/>
      <c r="J553" s="9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</row>
    <row r="554" spans="1:26" ht="16.5" x14ac:dyDescent="0.45">
      <c r="A554" s="67"/>
      <c r="B554" s="67"/>
      <c r="C554" s="67"/>
      <c r="D554" s="67"/>
      <c r="E554" s="28"/>
      <c r="F554" s="67"/>
      <c r="G554" s="67"/>
      <c r="H554" s="67"/>
      <c r="I554" s="67"/>
      <c r="J554" s="9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</row>
    <row r="555" spans="1:26" ht="16.5" x14ac:dyDescent="0.45">
      <c r="A555" s="67"/>
      <c r="B555" s="67"/>
      <c r="C555" s="67"/>
      <c r="D555" s="67"/>
      <c r="E555" s="28"/>
      <c r="F555" s="67"/>
      <c r="G555" s="67"/>
      <c r="H555" s="67"/>
      <c r="I555" s="67"/>
      <c r="J555" s="9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</row>
    <row r="556" spans="1:26" ht="16.5" x14ac:dyDescent="0.45">
      <c r="A556" s="67"/>
      <c r="B556" s="67"/>
      <c r="C556" s="67"/>
      <c r="D556" s="67"/>
      <c r="E556" s="28"/>
      <c r="F556" s="67"/>
      <c r="G556" s="67"/>
      <c r="H556" s="67"/>
      <c r="I556" s="67"/>
      <c r="J556" s="9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</row>
    <row r="557" spans="1:26" ht="16.5" x14ac:dyDescent="0.45">
      <c r="A557" s="67"/>
      <c r="B557" s="67"/>
      <c r="C557" s="67"/>
      <c r="D557" s="67"/>
      <c r="E557" s="28"/>
      <c r="F557" s="67"/>
      <c r="G557" s="67"/>
      <c r="H557" s="67"/>
      <c r="I557" s="67"/>
      <c r="J557" s="9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</row>
    <row r="558" spans="1:26" ht="16.5" x14ac:dyDescent="0.45">
      <c r="A558" s="67"/>
      <c r="B558" s="67"/>
      <c r="C558" s="67"/>
      <c r="D558" s="67"/>
      <c r="E558" s="28"/>
      <c r="F558" s="67"/>
      <c r="G558" s="67"/>
      <c r="H558" s="67"/>
      <c r="I558" s="67"/>
      <c r="J558" s="9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</row>
    <row r="559" spans="1:26" ht="16.5" x14ac:dyDescent="0.45">
      <c r="A559" s="67"/>
      <c r="B559" s="67"/>
      <c r="C559" s="67"/>
      <c r="D559" s="67"/>
      <c r="E559" s="28"/>
      <c r="F559" s="67"/>
      <c r="G559" s="67"/>
      <c r="H559" s="67"/>
      <c r="I559" s="67"/>
      <c r="J559" s="9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</row>
    <row r="560" spans="1:26" ht="16.5" x14ac:dyDescent="0.45">
      <c r="A560" s="67"/>
      <c r="B560" s="67"/>
      <c r="C560" s="67"/>
      <c r="D560" s="67"/>
      <c r="E560" s="28"/>
      <c r="F560" s="67"/>
      <c r="G560" s="67"/>
      <c r="H560" s="67"/>
      <c r="I560" s="67"/>
      <c r="J560" s="9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</row>
    <row r="561" spans="1:26" ht="16.5" x14ac:dyDescent="0.45">
      <c r="A561" s="67"/>
      <c r="B561" s="67"/>
      <c r="C561" s="67"/>
      <c r="D561" s="67"/>
      <c r="E561" s="28"/>
      <c r="F561" s="67"/>
      <c r="G561" s="67"/>
      <c r="H561" s="67"/>
      <c r="I561" s="67"/>
      <c r="J561" s="9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</row>
    <row r="562" spans="1:26" ht="16.5" x14ac:dyDescent="0.45">
      <c r="A562" s="67"/>
      <c r="B562" s="67"/>
      <c r="C562" s="67"/>
      <c r="D562" s="67"/>
      <c r="E562" s="28"/>
      <c r="F562" s="67"/>
      <c r="G562" s="67"/>
      <c r="H562" s="67"/>
      <c r="I562" s="67"/>
      <c r="J562" s="9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</row>
    <row r="563" spans="1:26" ht="16.5" x14ac:dyDescent="0.45">
      <c r="A563" s="67"/>
      <c r="B563" s="67"/>
      <c r="C563" s="67"/>
      <c r="D563" s="67"/>
      <c r="E563" s="28"/>
      <c r="F563" s="67"/>
      <c r="G563" s="67"/>
      <c r="H563" s="67"/>
      <c r="I563" s="67"/>
      <c r="J563" s="9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</row>
    <row r="564" spans="1:26" ht="16.5" x14ac:dyDescent="0.45">
      <c r="A564" s="67"/>
      <c r="B564" s="67"/>
      <c r="C564" s="67"/>
      <c r="D564" s="67"/>
      <c r="E564" s="28"/>
      <c r="F564" s="67"/>
      <c r="G564" s="67"/>
      <c r="H564" s="67"/>
      <c r="I564" s="67"/>
      <c r="J564" s="9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</row>
    <row r="565" spans="1:26" ht="16.5" x14ac:dyDescent="0.45">
      <c r="A565" s="67"/>
      <c r="B565" s="67"/>
      <c r="C565" s="67"/>
      <c r="D565" s="67"/>
      <c r="E565" s="28"/>
      <c r="F565" s="67"/>
      <c r="G565" s="67"/>
      <c r="H565" s="67"/>
      <c r="I565" s="67"/>
      <c r="J565" s="9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</row>
    <row r="566" spans="1:26" ht="16.5" x14ac:dyDescent="0.45">
      <c r="A566" s="67"/>
      <c r="B566" s="67"/>
      <c r="C566" s="67"/>
      <c r="D566" s="67"/>
      <c r="E566" s="28"/>
      <c r="F566" s="67"/>
      <c r="G566" s="67"/>
      <c r="H566" s="67"/>
      <c r="I566" s="67"/>
      <c r="J566" s="9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</row>
    <row r="567" spans="1:26" ht="16.5" x14ac:dyDescent="0.45">
      <c r="A567" s="67"/>
      <c r="B567" s="67"/>
      <c r="C567" s="67"/>
      <c r="D567" s="67"/>
      <c r="E567" s="28"/>
      <c r="F567" s="67"/>
      <c r="G567" s="67"/>
      <c r="H567" s="67"/>
      <c r="I567" s="67"/>
      <c r="J567" s="9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</row>
    <row r="568" spans="1:26" ht="16.5" x14ac:dyDescent="0.45">
      <c r="A568" s="67"/>
      <c r="B568" s="67"/>
      <c r="C568" s="67"/>
      <c r="D568" s="67"/>
      <c r="E568" s="28"/>
      <c r="F568" s="67"/>
      <c r="G568" s="67"/>
      <c r="H568" s="67"/>
      <c r="I568" s="67"/>
      <c r="J568" s="9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</row>
    <row r="569" spans="1:26" ht="16.5" x14ac:dyDescent="0.45">
      <c r="A569" s="67"/>
      <c r="B569" s="67"/>
      <c r="C569" s="67"/>
      <c r="D569" s="67"/>
      <c r="E569" s="28"/>
      <c r="F569" s="67"/>
      <c r="G569" s="67"/>
      <c r="H569" s="67"/>
      <c r="I569" s="67"/>
      <c r="J569" s="9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</row>
    <row r="570" spans="1:26" ht="16.5" x14ac:dyDescent="0.45">
      <c r="A570" s="67"/>
      <c r="B570" s="67"/>
      <c r="C570" s="67"/>
      <c r="D570" s="67"/>
      <c r="E570" s="28"/>
      <c r="F570" s="67"/>
      <c r="G570" s="67"/>
      <c r="H570" s="67"/>
      <c r="I570" s="67"/>
      <c r="J570" s="9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</row>
    <row r="571" spans="1:26" ht="16.5" x14ac:dyDescent="0.45">
      <c r="A571" s="67"/>
      <c r="B571" s="67"/>
      <c r="C571" s="67"/>
      <c r="D571" s="67"/>
      <c r="E571" s="28"/>
      <c r="F571" s="67"/>
      <c r="G571" s="67"/>
      <c r="H571" s="67"/>
      <c r="I571" s="67"/>
      <c r="J571" s="9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</row>
    <row r="572" spans="1:26" ht="16.5" x14ac:dyDescent="0.45">
      <c r="A572" s="67"/>
      <c r="B572" s="67"/>
      <c r="C572" s="67"/>
      <c r="D572" s="67"/>
      <c r="E572" s="28"/>
      <c r="F572" s="67"/>
      <c r="G572" s="67"/>
      <c r="H572" s="67"/>
      <c r="I572" s="67"/>
      <c r="J572" s="9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</row>
    <row r="573" spans="1:26" ht="16.5" x14ac:dyDescent="0.45">
      <c r="A573" s="67"/>
      <c r="B573" s="67"/>
      <c r="C573" s="67"/>
      <c r="D573" s="67"/>
      <c r="E573" s="28"/>
      <c r="F573" s="67"/>
      <c r="G573" s="67"/>
      <c r="H573" s="67"/>
      <c r="I573" s="67"/>
      <c r="J573" s="9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</row>
    <row r="574" spans="1:26" ht="16.5" x14ac:dyDescent="0.45">
      <c r="A574" s="67"/>
      <c r="B574" s="67"/>
      <c r="C574" s="67"/>
      <c r="D574" s="67"/>
      <c r="E574" s="28"/>
      <c r="F574" s="67"/>
      <c r="G574" s="67"/>
      <c r="H574" s="67"/>
      <c r="I574" s="67"/>
      <c r="J574" s="9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</row>
    <row r="575" spans="1:26" ht="16.5" x14ac:dyDescent="0.45">
      <c r="A575" s="67"/>
      <c r="B575" s="67"/>
      <c r="C575" s="67"/>
      <c r="D575" s="67"/>
      <c r="E575" s="28"/>
      <c r="F575" s="67"/>
      <c r="G575" s="67"/>
      <c r="H575" s="67"/>
      <c r="I575" s="67"/>
      <c r="J575" s="9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</row>
    <row r="576" spans="1:26" ht="16.5" x14ac:dyDescent="0.45">
      <c r="A576" s="67"/>
      <c r="B576" s="67"/>
      <c r="C576" s="67"/>
      <c r="D576" s="67"/>
      <c r="E576" s="28"/>
      <c r="F576" s="67"/>
      <c r="G576" s="67"/>
      <c r="H576" s="67"/>
      <c r="I576" s="67"/>
      <c r="J576" s="9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</row>
    <row r="577" spans="1:26" ht="16.5" x14ac:dyDescent="0.45">
      <c r="A577" s="67"/>
      <c r="B577" s="67"/>
      <c r="C577" s="67"/>
      <c r="D577" s="67"/>
      <c r="E577" s="28"/>
      <c r="F577" s="67"/>
      <c r="G577" s="67"/>
      <c r="H577" s="67"/>
      <c r="I577" s="67"/>
      <c r="J577" s="9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</row>
    <row r="578" spans="1:26" ht="16.5" x14ac:dyDescent="0.45">
      <c r="A578" s="67"/>
      <c r="B578" s="67"/>
      <c r="C578" s="67"/>
      <c r="D578" s="67"/>
      <c r="E578" s="28"/>
      <c r="F578" s="67"/>
      <c r="G578" s="67"/>
      <c r="H578" s="67"/>
      <c r="I578" s="67"/>
      <c r="J578" s="9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</row>
    <row r="579" spans="1:26" ht="16.5" x14ac:dyDescent="0.45">
      <c r="A579" s="67"/>
      <c r="B579" s="67"/>
      <c r="C579" s="67"/>
      <c r="D579" s="67"/>
      <c r="E579" s="28"/>
      <c r="F579" s="67"/>
      <c r="G579" s="67"/>
      <c r="H579" s="67"/>
      <c r="I579" s="67"/>
      <c r="J579" s="9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</row>
    <row r="580" spans="1:26" ht="16.5" x14ac:dyDescent="0.45">
      <c r="A580" s="67"/>
      <c r="B580" s="67"/>
      <c r="C580" s="67"/>
      <c r="D580" s="67"/>
      <c r="E580" s="28"/>
      <c r="F580" s="67"/>
      <c r="G580" s="67"/>
      <c r="H580" s="67"/>
      <c r="I580" s="67"/>
      <c r="J580" s="9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</row>
    <row r="581" spans="1:26" ht="16.5" x14ac:dyDescent="0.45">
      <c r="A581" s="67"/>
      <c r="B581" s="67"/>
      <c r="C581" s="67"/>
      <c r="D581" s="67"/>
      <c r="E581" s="28"/>
      <c r="F581" s="67"/>
      <c r="G581" s="67"/>
      <c r="H581" s="67"/>
      <c r="I581" s="67"/>
      <c r="J581" s="9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</row>
    <row r="582" spans="1:26" ht="16.5" x14ac:dyDescent="0.45">
      <c r="A582" s="67"/>
      <c r="B582" s="67"/>
      <c r="C582" s="67"/>
      <c r="D582" s="67"/>
      <c r="E582" s="28"/>
      <c r="F582" s="67"/>
      <c r="G582" s="67"/>
      <c r="H582" s="67"/>
      <c r="I582" s="67"/>
      <c r="J582" s="9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</row>
    <row r="583" spans="1:26" ht="16.5" x14ac:dyDescent="0.45">
      <c r="A583" s="67"/>
      <c r="B583" s="67"/>
      <c r="C583" s="67"/>
      <c r="D583" s="67"/>
      <c r="E583" s="28"/>
      <c r="F583" s="67"/>
      <c r="G583" s="67"/>
      <c r="H583" s="67"/>
      <c r="I583" s="67"/>
      <c r="J583" s="9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</row>
    <row r="584" spans="1:26" ht="16.5" x14ac:dyDescent="0.45">
      <c r="A584" s="67"/>
      <c r="B584" s="67"/>
      <c r="C584" s="67"/>
      <c r="D584" s="67"/>
      <c r="E584" s="28"/>
      <c r="F584" s="67"/>
      <c r="G584" s="67"/>
      <c r="H584" s="67"/>
      <c r="I584" s="67"/>
      <c r="J584" s="9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</row>
    <row r="585" spans="1:26" ht="16.5" x14ac:dyDescent="0.45">
      <c r="A585" s="67"/>
      <c r="B585" s="67"/>
      <c r="C585" s="67"/>
      <c r="D585" s="67"/>
      <c r="E585" s="28"/>
      <c r="F585" s="67"/>
      <c r="G585" s="67"/>
      <c r="H585" s="67"/>
      <c r="I585" s="67"/>
      <c r="J585" s="9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</row>
    <row r="586" spans="1:26" ht="16.5" x14ac:dyDescent="0.45">
      <c r="A586" s="67"/>
      <c r="B586" s="67"/>
      <c r="C586" s="67"/>
      <c r="D586" s="67"/>
      <c r="E586" s="28"/>
      <c r="F586" s="67"/>
      <c r="G586" s="67"/>
      <c r="H586" s="67"/>
      <c r="I586" s="67"/>
      <c r="J586" s="9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</row>
    <row r="587" spans="1:26" ht="16.5" x14ac:dyDescent="0.45">
      <c r="A587" s="67"/>
      <c r="B587" s="67"/>
      <c r="C587" s="67"/>
      <c r="D587" s="67"/>
      <c r="E587" s="28"/>
      <c r="F587" s="67"/>
      <c r="G587" s="67"/>
      <c r="H587" s="67"/>
      <c r="I587" s="67"/>
      <c r="J587" s="9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</row>
    <row r="588" spans="1:26" ht="16.5" x14ac:dyDescent="0.45">
      <c r="A588" s="67"/>
      <c r="B588" s="67"/>
      <c r="C588" s="67"/>
      <c r="D588" s="67"/>
      <c r="E588" s="28"/>
      <c r="F588" s="67"/>
      <c r="G588" s="67"/>
      <c r="H588" s="67"/>
      <c r="I588" s="67"/>
      <c r="J588" s="9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</row>
    <row r="589" spans="1:26" ht="16.5" x14ac:dyDescent="0.45">
      <c r="A589" s="67"/>
      <c r="B589" s="67"/>
      <c r="C589" s="67"/>
      <c r="D589" s="67"/>
      <c r="E589" s="28"/>
      <c r="F589" s="67"/>
      <c r="G589" s="67"/>
      <c r="H589" s="67"/>
      <c r="I589" s="67"/>
      <c r="J589" s="9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</row>
    <row r="590" spans="1:26" ht="16.5" x14ac:dyDescent="0.45">
      <c r="A590" s="67"/>
      <c r="B590" s="67"/>
      <c r="C590" s="67"/>
      <c r="D590" s="67"/>
      <c r="E590" s="28"/>
      <c r="F590" s="67"/>
      <c r="G590" s="67"/>
      <c r="H590" s="67"/>
      <c r="I590" s="67"/>
      <c r="J590" s="9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</row>
    <row r="591" spans="1:26" ht="16.5" x14ac:dyDescent="0.45">
      <c r="A591" s="67"/>
      <c r="B591" s="67"/>
      <c r="C591" s="67"/>
      <c r="D591" s="67"/>
      <c r="E591" s="28"/>
      <c r="F591" s="67"/>
      <c r="G591" s="67"/>
      <c r="H591" s="67"/>
      <c r="I591" s="67"/>
      <c r="J591" s="9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</row>
    <row r="592" spans="1:26" ht="16.5" x14ac:dyDescent="0.45">
      <c r="A592" s="67"/>
      <c r="B592" s="67"/>
      <c r="C592" s="67"/>
      <c r="D592" s="67"/>
      <c r="E592" s="28"/>
      <c r="F592" s="67"/>
      <c r="G592" s="67"/>
      <c r="H592" s="67"/>
      <c r="I592" s="67"/>
      <c r="J592" s="9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</row>
    <row r="593" spans="1:26" ht="16.5" x14ac:dyDescent="0.45">
      <c r="A593" s="67"/>
      <c r="B593" s="67"/>
      <c r="C593" s="67"/>
      <c r="D593" s="67"/>
      <c r="E593" s="28"/>
      <c r="F593" s="67"/>
      <c r="G593" s="67"/>
      <c r="H593" s="67"/>
      <c r="I593" s="67"/>
      <c r="J593" s="9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</row>
    <row r="594" spans="1:26" ht="16.5" x14ac:dyDescent="0.45">
      <c r="A594" s="67"/>
      <c r="B594" s="67"/>
      <c r="C594" s="67"/>
      <c r="D594" s="67"/>
      <c r="E594" s="28"/>
      <c r="F594" s="67"/>
      <c r="G594" s="67"/>
      <c r="H594" s="67"/>
      <c r="I594" s="67"/>
      <c r="J594" s="9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</row>
    <row r="595" spans="1:26" ht="16.5" x14ac:dyDescent="0.45">
      <c r="A595" s="67"/>
      <c r="B595" s="67"/>
      <c r="C595" s="67"/>
      <c r="D595" s="67"/>
      <c r="E595" s="28"/>
      <c r="F595" s="67"/>
      <c r="G595" s="67"/>
      <c r="H595" s="67"/>
      <c r="I595" s="67"/>
      <c r="J595" s="9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</row>
    <row r="596" spans="1:26" ht="16.5" x14ac:dyDescent="0.45">
      <c r="A596" s="67"/>
      <c r="B596" s="67"/>
      <c r="C596" s="67"/>
      <c r="D596" s="67"/>
      <c r="E596" s="28"/>
      <c r="F596" s="67"/>
      <c r="G596" s="67"/>
      <c r="H596" s="67"/>
      <c r="I596" s="67"/>
      <c r="J596" s="9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</row>
    <row r="597" spans="1:26" ht="16.5" x14ac:dyDescent="0.45">
      <c r="A597" s="67"/>
      <c r="B597" s="67"/>
      <c r="C597" s="67"/>
      <c r="D597" s="67"/>
      <c r="E597" s="28"/>
      <c r="F597" s="67"/>
      <c r="G597" s="67"/>
      <c r="H597" s="67"/>
      <c r="I597" s="67"/>
      <c r="J597" s="9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</row>
    <row r="598" spans="1:26" ht="16.5" x14ac:dyDescent="0.45">
      <c r="A598" s="67"/>
      <c r="B598" s="67"/>
      <c r="C598" s="67"/>
      <c r="D598" s="67"/>
      <c r="E598" s="28"/>
      <c r="F598" s="67"/>
      <c r="G598" s="67"/>
      <c r="H598" s="67"/>
      <c r="I598" s="67"/>
      <c r="J598" s="9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</row>
    <row r="599" spans="1:26" ht="16.5" x14ac:dyDescent="0.45">
      <c r="A599" s="67"/>
      <c r="B599" s="67"/>
      <c r="C599" s="67"/>
      <c r="D599" s="67"/>
      <c r="E599" s="28"/>
      <c r="F599" s="67"/>
      <c r="G599" s="67"/>
      <c r="H599" s="67"/>
      <c r="I599" s="67"/>
      <c r="J599" s="9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</row>
    <row r="600" spans="1:26" ht="16.5" x14ac:dyDescent="0.45">
      <c r="A600" s="67"/>
      <c r="B600" s="67"/>
      <c r="C600" s="67"/>
      <c r="D600" s="67"/>
      <c r="E600" s="28"/>
      <c r="F600" s="67"/>
      <c r="G600" s="67"/>
      <c r="H600" s="67"/>
      <c r="I600" s="67"/>
      <c r="J600" s="9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</row>
    <row r="601" spans="1:26" ht="16.5" x14ac:dyDescent="0.45">
      <c r="A601" s="67"/>
      <c r="B601" s="67"/>
      <c r="C601" s="67"/>
      <c r="D601" s="67"/>
      <c r="E601" s="28"/>
      <c r="F601" s="67"/>
      <c r="G601" s="67"/>
      <c r="H601" s="67"/>
      <c r="I601" s="67"/>
      <c r="J601" s="9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</row>
    <row r="602" spans="1:26" ht="16.5" x14ac:dyDescent="0.45">
      <c r="A602" s="67"/>
      <c r="B602" s="67"/>
      <c r="C602" s="67"/>
      <c r="D602" s="67"/>
      <c r="E602" s="28"/>
      <c r="F602" s="67"/>
      <c r="G602" s="67"/>
      <c r="H602" s="67"/>
      <c r="I602" s="67"/>
      <c r="J602" s="9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</row>
    <row r="603" spans="1:26" ht="16.5" x14ac:dyDescent="0.45">
      <c r="A603" s="67"/>
      <c r="B603" s="67"/>
      <c r="C603" s="67"/>
      <c r="D603" s="67"/>
      <c r="E603" s="28"/>
      <c r="F603" s="67"/>
      <c r="G603" s="67"/>
      <c r="H603" s="67"/>
      <c r="I603" s="67"/>
      <c r="J603" s="9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</row>
    <row r="604" spans="1:26" ht="16.5" x14ac:dyDescent="0.45">
      <c r="A604" s="67"/>
      <c r="B604" s="67"/>
      <c r="C604" s="67"/>
      <c r="D604" s="67"/>
      <c r="E604" s="28"/>
      <c r="F604" s="67"/>
      <c r="G604" s="67"/>
      <c r="H604" s="67"/>
      <c r="I604" s="67"/>
      <c r="J604" s="9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</row>
    <row r="605" spans="1:26" ht="16.5" x14ac:dyDescent="0.45">
      <c r="A605" s="67"/>
      <c r="B605" s="67"/>
      <c r="C605" s="67"/>
      <c r="D605" s="67"/>
      <c r="E605" s="28"/>
      <c r="F605" s="67"/>
      <c r="G605" s="67"/>
      <c r="H605" s="67"/>
      <c r="I605" s="67"/>
      <c r="J605" s="9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</row>
    <row r="606" spans="1:26" ht="16.5" x14ac:dyDescent="0.45">
      <c r="A606" s="67"/>
      <c r="B606" s="67"/>
      <c r="C606" s="67"/>
      <c r="D606" s="67"/>
      <c r="E606" s="28"/>
      <c r="F606" s="67"/>
      <c r="G606" s="67"/>
      <c r="H606" s="67"/>
      <c r="I606" s="67"/>
      <c r="J606" s="9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</row>
    <row r="607" spans="1:26" ht="16.5" x14ac:dyDescent="0.45">
      <c r="A607" s="67"/>
      <c r="B607" s="67"/>
      <c r="C607" s="67"/>
      <c r="D607" s="67"/>
      <c r="E607" s="28"/>
      <c r="F607" s="67"/>
      <c r="G607" s="67"/>
      <c r="H607" s="67"/>
      <c r="I607" s="67"/>
      <c r="J607" s="9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</row>
    <row r="608" spans="1:26" ht="16.5" x14ac:dyDescent="0.45">
      <c r="A608" s="67"/>
      <c r="B608" s="67"/>
      <c r="C608" s="67"/>
      <c r="D608" s="67"/>
      <c r="E608" s="28"/>
      <c r="F608" s="67"/>
      <c r="G608" s="67"/>
      <c r="H608" s="67"/>
      <c r="I608" s="67"/>
      <c r="J608" s="9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</row>
    <row r="609" spans="1:26" ht="16.5" x14ac:dyDescent="0.45">
      <c r="A609" s="67"/>
      <c r="B609" s="67"/>
      <c r="C609" s="67"/>
      <c r="D609" s="67"/>
      <c r="E609" s="28"/>
      <c r="F609" s="67"/>
      <c r="G609" s="67"/>
      <c r="H609" s="67"/>
      <c r="I609" s="67"/>
      <c r="J609" s="9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</row>
    <row r="610" spans="1:26" ht="16.5" x14ac:dyDescent="0.45">
      <c r="A610" s="67"/>
      <c r="B610" s="67"/>
      <c r="C610" s="67"/>
      <c r="D610" s="67"/>
      <c r="E610" s="28"/>
      <c r="F610" s="67"/>
      <c r="G610" s="67"/>
      <c r="H610" s="67"/>
      <c r="I610" s="67"/>
      <c r="J610" s="9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</row>
    <row r="611" spans="1:26" ht="16.5" x14ac:dyDescent="0.45">
      <c r="A611" s="67"/>
      <c r="B611" s="67"/>
      <c r="C611" s="67"/>
      <c r="D611" s="67"/>
      <c r="E611" s="28"/>
      <c r="F611" s="67"/>
      <c r="G611" s="67"/>
      <c r="H611" s="67"/>
      <c r="I611" s="67"/>
      <c r="J611" s="9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</row>
    <row r="612" spans="1:26" ht="16.5" x14ac:dyDescent="0.45">
      <c r="A612" s="67"/>
      <c r="B612" s="67"/>
      <c r="C612" s="67"/>
      <c r="D612" s="67"/>
      <c r="E612" s="28"/>
      <c r="F612" s="67"/>
      <c r="G612" s="67"/>
      <c r="H612" s="67"/>
      <c r="I612" s="67"/>
      <c r="J612" s="9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</row>
    <row r="613" spans="1:26" ht="16.5" x14ac:dyDescent="0.45">
      <c r="A613" s="67"/>
      <c r="B613" s="67"/>
      <c r="C613" s="67"/>
      <c r="D613" s="67"/>
      <c r="E613" s="28"/>
      <c r="F613" s="67"/>
      <c r="G613" s="67"/>
      <c r="H613" s="67"/>
      <c r="I613" s="67"/>
      <c r="J613" s="9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</row>
    <row r="614" spans="1:26" ht="16.5" x14ac:dyDescent="0.45">
      <c r="A614" s="67"/>
      <c r="B614" s="67"/>
      <c r="C614" s="67"/>
      <c r="D614" s="67"/>
      <c r="E614" s="28"/>
      <c r="F614" s="67"/>
      <c r="G614" s="67"/>
      <c r="H614" s="67"/>
      <c r="I614" s="67"/>
      <c r="J614" s="9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</row>
    <row r="615" spans="1:26" ht="16.5" x14ac:dyDescent="0.45">
      <c r="A615" s="67"/>
      <c r="B615" s="67"/>
      <c r="C615" s="67"/>
      <c r="D615" s="67"/>
      <c r="E615" s="28"/>
      <c r="F615" s="67"/>
      <c r="G615" s="67"/>
      <c r="H615" s="67"/>
      <c r="I615" s="67"/>
      <c r="J615" s="9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</row>
    <row r="616" spans="1:26" ht="16.5" x14ac:dyDescent="0.45">
      <c r="A616" s="67"/>
      <c r="B616" s="67"/>
      <c r="C616" s="67"/>
      <c r="D616" s="67"/>
      <c r="E616" s="28"/>
      <c r="F616" s="67"/>
      <c r="G616" s="67"/>
      <c r="H616" s="67"/>
      <c r="I616" s="67"/>
      <c r="J616" s="9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</row>
    <row r="617" spans="1:26" ht="16.5" x14ac:dyDescent="0.45">
      <c r="A617" s="67"/>
      <c r="B617" s="67"/>
      <c r="C617" s="67"/>
      <c r="D617" s="67"/>
      <c r="E617" s="28"/>
      <c r="F617" s="67"/>
      <c r="G617" s="67"/>
      <c r="H617" s="67"/>
      <c r="I617" s="67"/>
      <c r="J617" s="9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</row>
    <row r="618" spans="1:26" ht="16.5" x14ac:dyDescent="0.45">
      <c r="A618" s="67"/>
      <c r="B618" s="67"/>
      <c r="C618" s="67"/>
      <c r="D618" s="67"/>
      <c r="E618" s="28"/>
      <c r="F618" s="67"/>
      <c r="G618" s="67"/>
      <c r="H618" s="67"/>
      <c r="I618" s="67"/>
      <c r="J618" s="9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</row>
    <row r="619" spans="1:26" ht="16.5" x14ac:dyDescent="0.45">
      <c r="A619" s="67"/>
      <c r="B619" s="67"/>
      <c r="C619" s="67"/>
      <c r="D619" s="67"/>
      <c r="E619" s="28"/>
      <c r="F619" s="67"/>
      <c r="G619" s="67"/>
      <c r="H619" s="67"/>
      <c r="I619" s="67"/>
      <c r="J619" s="9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</row>
    <row r="620" spans="1:26" ht="16.5" x14ac:dyDescent="0.45">
      <c r="A620" s="67"/>
      <c r="B620" s="67"/>
      <c r="C620" s="67"/>
      <c r="D620" s="67"/>
      <c r="E620" s="28"/>
      <c r="F620" s="67"/>
      <c r="G620" s="67"/>
      <c r="H620" s="67"/>
      <c r="I620" s="67"/>
      <c r="J620" s="9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</row>
    <row r="621" spans="1:26" ht="16.5" x14ac:dyDescent="0.45">
      <c r="A621" s="67"/>
      <c r="B621" s="67"/>
      <c r="C621" s="67"/>
      <c r="D621" s="67"/>
      <c r="E621" s="28"/>
      <c r="F621" s="67"/>
      <c r="G621" s="67"/>
      <c r="H621" s="67"/>
      <c r="I621" s="67"/>
      <c r="J621" s="9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</row>
    <row r="622" spans="1:26" ht="16.5" x14ac:dyDescent="0.45">
      <c r="A622" s="67"/>
      <c r="B622" s="67"/>
      <c r="C622" s="67"/>
      <c r="D622" s="67"/>
      <c r="E622" s="28"/>
      <c r="F622" s="67"/>
      <c r="G622" s="67"/>
      <c r="H622" s="67"/>
      <c r="I622" s="67"/>
      <c r="J622" s="9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</row>
    <row r="623" spans="1:26" ht="16.5" x14ac:dyDescent="0.45">
      <c r="A623" s="67"/>
      <c r="B623" s="67"/>
      <c r="C623" s="67"/>
      <c r="D623" s="67"/>
      <c r="E623" s="28"/>
      <c r="F623" s="67"/>
      <c r="G623" s="67"/>
      <c r="H623" s="67"/>
      <c r="I623" s="67"/>
      <c r="J623" s="9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</row>
    <row r="624" spans="1:26" ht="16.5" x14ac:dyDescent="0.45">
      <c r="A624" s="67"/>
      <c r="B624" s="67"/>
      <c r="C624" s="67"/>
      <c r="D624" s="67"/>
      <c r="E624" s="28"/>
      <c r="F624" s="67"/>
      <c r="G624" s="67"/>
      <c r="H624" s="67"/>
      <c r="I624" s="67"/>
      <c r="J624" s="9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</row>
    <row r="625" spans="1:26" ht="16.5" x14ac:dyDescent="0.45">
      <c r="A625" s="67"/>
      <c r="B625" s="67"/>
      <c r="C625" s="67"/>
      <c r="D625" s="67"/>
      <c r="E625" s="28"/>
      <c r="F625" s="67"/>
      <c r="G625" s="67"/>
      <c r="H625" s="67"/>
      <c r="I625" s="67"/>
      <c r="J625" s="9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</row>
    <row r="626" spans="1:26" ht="16.5" x14ac:dyDescent="0.45">
      <c r="A626" s="67"/>
      <c r="B626" s="67"/>
      <c r="C626" s="67"/>
      <c r="D626" s="67"/>
      <c r="E626" s="28"/>
      <c r="F626" s="67"/>
      <c r="G626" s="67"/>
      <c r="H626" s="67"/>
      <c r="I626" s="67"/>
      <c r="J626" s="9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</row>
    <row r="627" spans="1:26" ht="16.5" x14ac:dyDescent="0.45">
      <c r="A627" s="67"/>
      <c r="B627" s="67"/>
      <c r="C627" s="67"/>
      <c r="D627" s="67"/>
      <c r="E627" s="28"/>
      <c r="F627" s="67"/>
      <c r="G627" s="67"/>
      <c r="H627" s="67"/>
      <c r="I627" s="67"/>
      <c r="J627" s="9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</row>
    <row r="628" spans="1:26" ht="16.5" x14ac:dyDescent="0.45">
      <c r="A628" s="67"/>
      <c r="B628" s="67"/>
      <c r="C628" s="67"/>
      <c r="D628" s="67"/>
      <c r="E628" s="28"/>
      <c r="F628" s="67"/>
      <c r="G628" s="67"/>
      <c r="H628" s="67"/>
      <c r="I628" s="67"/>
      <c r="J628" s="9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</row>
    <row r="629" spans="1:26" ht="16.5" x14ac:dyDescent="0.45">
      <c r="A629" s="67"/>
      <c r="B629" s="67"/>
      <c r="C629" s="67"/>
      <c r="D629" s="67"/>
      <c r="E629" s="28"/>
      <c r="F629" s="67"/>
      <c r="G629" s="67"/>
      <c r="H629" s="67"/>
      <c r="I629" s="67"/>
      <c r="J629" s="9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</row>
    <row r="630" spans="1:26" ht="16.5" x14ac:dyDescent="0.45">
      <c r="A630" s="67"/>
      <c r="B630" s="67"/>
      <c r="C630" s="67"/>
      <c r="D630" s="67"/>
      <c r="E630" s="28"/>
      <c r="F630" s="67"/>
      <c r="G630" s="67"/>
      <c r="H630" s="67"/>
      <c r="I630" s="67"/>
      <c r="J630" s="9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</row>
    <row r="631" spans="1:26" ht="16.5" x14ac:dyDescent="0.45">
      <c r="A631" s="67"/>
      <c r="B631" s="67"/>
      <c r="C631" s="67"/>
      <c r="D631" s="67"/>
      <c r="E631" s="28"/>
      <c r="F631" s="67"/>
      <c r="G631" s="67"/>
      <c r="H631" s="67"/>
      <c r="I631" s="67"/>
      <c r="J631" s="9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</row>
    <row r="632" spans="1:26" ht="16.5" x14ac:dyDescent="0.45">
      <c r="A632" s="67"/>
      <c r="B632" s="67"/>
      <c r="C632" s="67"/>
      <c r="D632" s="67"/>
      <c r="E632" s="28"/>
      <c r="F632" s="67"/>
      <c r="G632" s="67"/>
      <c r="H632" s="67"/>
      <c r="I632" s="67"/>
      <c r="J632" s="9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</row>
    <row r="633" spans="1:26" ht="16.5" x14ac:dyDescent="0.45">
      <c r="A633" s="67"/>
      <c r="B633" s="67"/>
      <c r="C633" s="67"/>
      <c r="D633" s="67"/>
      <c r="E633" s="28"/>
      <c r="F633" s="67"/>
      <c r="G633" s="67"/>
      <c r="H633" s="67"/>
      <c r="I633" s="67"/>
      <c r="J633" s="9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</row>
    <row r="634" spans="1:26" ht="16.5" x14ac:dyDescent="0.45">
      <c r="A634" s="67"/>
      <c r="B634" s="67"/>
      <c r="C634" s="67"/>
      <c r="D634" s="67"/>
      <c r="E634" s="28"/>
      <c r="F634" s="67"/>
      <c r="G634" s="67"/>
      <c r="H634" s="67"/>
      <c r="I634" s="67"/>
      <c r="J634" s="9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</row>
    <row r="635" spans="1:26" ht="16.5" x14ac:dyDescent="0.45">
      <c r="A635" s="67"/>
      <c r="B635" s="67"/>
      <c r="C635" s="67"/>
      <c r="D635" s="67"/>
      <c r="E635" s="28"/>
      <c r="F635" s="67"/>
      <c r="G635" s="67"/>
      <c r="H635" s="67"/>
      <c r="I635" s="67"/>
      <c r="J635" s="9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</row>
    <row r="636" spans="1:26" ht="16.5" x14ac:dyDescent="0.45">
      <c r="A636" s="67"/>
      <c r="B636" s="67"/>
      <c r="C636" s="67"/>
      <c r="D636" s="67"/>
      <c r="E636" s="28"/>
      <c r="F636" s="67"/>
      <c r="G636" s="67"/>
      <c r="H636" s="67"/>
      <c r="I636" s="67"/>
      <c r="J636" s="9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</row>
    <row r="637" spans="1:26" ht="16.5" x14ac:dyDescent="0.45">
      <c r="A637" s="67"/>
      <c r="B637" s="67"/>
      <c r="C637" s="67"/>
      <c r="D637" s="67"/>
      <c r="E637" s="28"/>
      <c r="F637" s="67"/>
      <c r="G637" s="67"/>
      <c r="H637" s="67"/>
      <c r="I637" s="67"/>
      <c r="J637" s="9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</row>
    <row r="638" spans="1:26" ht="16.5" x14ac:dyDescent="0.45">
      <c r="A638" s="67"/>
      <c r="B638" s="67"/>
      <c r="C638" s="67"/>
      <c r="D638" s="67"/>
      <c r="E638" s="28"/>
      <c r="F638" s="67"/>
      <c r="G638" s="67"/>
      <c r="H638" s="67"/>
      <c r="I638" s="67"/>
      <c r="J638" s="9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</row>
    <row r="639" spans="1:26" ht="16.5" x14ac:dyDescent="0.45">
      <c r="A639" s="67"/>
      <c r="B639" s="67"/>
      <c r="C639" s="67"/>
      <c r="D639" s="67"/>
      <c r="E639" s="28"/>
      <c r="F639" s="67"/>
      <c r="G639" s="67"/>
      <c r="H639" s="67"/>
      <c r="I639" s="67"/>
      <c r="J639" s="9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</row>
    <row r="640" spans="1:26" ht="16.5" x14ac:dyDescent="0.45">
      <c r="A640" s="67"/>
      <c r="B640" s="67"/>
      <c r="C640" s="67"/>
      <c r="D640" s="67"/>
      <c r="E640" s="28"/>
      <c r="F640" s="67"/>
      <c r="G640" s="67"/>
      <c r="H640" s="67"/>
      <c r="I640" s="67"/>
      <c r="J640" s="9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</row>
    <row r="641" spans="1:26" ht="16.5" x14ac:dyDescent="0.45">
      <c r="A641" s="67"/>
      <c r="B641" s="67"/>
      <c r="C641" s="67"/>
      <c r="D641" s="67"/>
      <c r="E641" s="28"/>
      <c r="F641" s="67"/>
      <c r="G641" s="67"/>
      <c r="H641" s="67"/>
      <c r="I641" s="67"/>
      <c r="J641" s="9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</row>
    <row r="642" spans="1:26" ht="16.5" x14ac:dyDescent="0.45">
      <c r="A642" s="67"/>
      <c r="B642" s="67"/>
      <c r="C642" s="67"/>
      <c r="D642" s="67"/>
      <c r="E642" s="28"/>
      <c r="F642" s="67"/>
      <c r="G642" s="67"/>
      <c r="H642" s="67"/>
      <c r="I642" s="67"/>
      <c r="J642" s="9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</row>
    <row r="643" spans="1:26" ht="16.5" x14ac:dyDescent="0.45">
      <c r="A643" s="67"/>
      <c r="B643" s="67"/>
      <c r="C643" s="67"/>
      <c r="D643" s="67"/>
      <c r="E643" s="28"/>
      <c r="F643" s="67"/>
      <c r="G643" s="67"/>
      <c r="H643" s="67"/>
      <c r="I643" s="67"/>
      <c r="J643" s="9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</row>
    <row r="644" spans="1:26" ht="16.5" x14ac:dyDescent="0.45">
      <c r="A644" s="67"/>
      <c r="B644" s="67"/>
      <c r="C644" s="67"/>
      <c r="D644" s="67"/>
      <c r="E644" s="28"/>
      <c r="F644" s="67"/>
      <c r="G644" s="67"/>
      <c r="H644" s="67"/>
      <c r="I644" s="67"/>
      <c r="J644" s="9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</row>
    <row r="645" spans="1:26" ht="16.5" x14ac:dyDescent="0.45">
      <c r="A645" s="67"/>
      <c r="B645" s="67"/>
      <c r="C645" s="67"/>
      <c r="D645" s="67"/>
      <c r="E645" s="28"/>
      <c r="F645" s="67"/>
      <c r="G645" s="67"/>
      <c r="H645" s="67"/>
      <c r="I645" s="67"/>
      <c r="J645" s="9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</row>
    <row r="646" spans="1:26" ht="16.5" x14ac:dyDescent="0.45">
      <c r="A646" s="67"/>
      <c r="B646" s="67"/>
      <c r="C646" s="67"/>
      <c r="D646" s="67"/>
      <c r="E646" s="28"/>
      <c r="F646" s="67"/>
      <c r="G646" s="67"/>
      <c r="H646" s="67"/>
      <c r="I646" s="67"/>
      <c r="J646" s="9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</row>
    <row r="647" spans="1:26" ht="16.5" x14ac:dyDescent="0.45">
      <c r="A647" s="67"/>
      <c r="B647" s="67"/>
      <c r="C647" s="67"/>
      <c r="D647" s="67"/>
      <c r="E647" s="28"/>
      <c r="F647" s="67"/>
      <c r="G647" s="67"/>
      <c r="H647" s="67"/>
      <c r="I647" s="67"/>
      <c r="J647" s="9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</row>
    <row r="648" spans="1:26" ht="16.5" x14ac:dyDescent="0.45">
      <c r="A648" s="67"/>
      <c r="B648" s="67"/>
      <c r="C648" s="67"/>
      <c r="D648" s="67"/>
      <c r="E648" s="28"/>
      <c r="F648" s="67"/>
      <c r="G648" s="67"/>
      <c r="H648" s="67"/>
      <c r="I648" s="67"/>
      <c r="J648" s="9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</row>
    <row r="649" spans="1:26" ht="16.5" x14ac:dyDescent="0.45">
      <c r="A649" s="67"/>
      <c r="B649" s="67"/>
      <c r="C649" s="67"/>
      <c r="D649" s="67"/>
      <c r="E649" s="28"/>
      <c r="F649" s="67"/>
      <c r="G649" s="67"/>
      <c r="H649" s="67"/>
      <c r="I649" s="67"/>
      <c r="J649" s="9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</row>
    <row r="650" spans="1:26" ht="16.5" x14ac:dyDescent="0.45">
      <c r="A650" s="67"/>
      <c r="B650" s="67"/>
      <c r="C650" s="67"/>
      <c r="D650" s="67"/>
      <c r="E650" s="28"/>
      <c r="F650" s="67"/>
      <c r="G650" s="67"/>
      <c r="H650" s="67"/>
      <c r="I650" s="67"/>
      <c r="J650" s="9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</row>
    <row r="651" spans="1:26" ht="16.5" x14ac:dyDescent="0.45">
      <c r="A651" s="67"/>
      <c r="B651" s="67"/>
      <c r="C651" s="67"/>
      <c r="D651" s="67"/>
      <c r="E651" s="28"/>
      <c r="F651" s="67"/>
      <c r="G651" s="67"/>
      <c r="H651" s="67"/>
      <c r="I651" s="67"/>
      <c r="J651" s="9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</row>
    <row r="652" spans="1:26" ht="16.5" x14ac:dyDescent="0.45">
      <c r="A652" s="67"/>
      <c r="B652" s="67"/>
      <c r="C652" s="67"/>
      <c r="D652" s="67"/>
      <c r="E652" s="28"/>
      <c r="F652" s="67"/>
      <c r="G652" s="67"/>
      <c r="H652" s="67"/>
      <c r="I652" s="67"/>
      <c r="J652" s="9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</row>
    <row r="653" spans="1:26" ht="16.5" x14ac:dyDescent="0.45">
      <c r="A653" s="67"/>
      <c r="B653" s="67"/>
      <c r="C653" s="67"/>
      <c r="D653" s="67"/>
      <c r="E653" s="28"/>
      <c r="F653" s="67"/>
      <c r="G653" s="67"/>
      <c r="H653" s="67"/>
      <c r="I653" s="67"/>
      <c r="J653" s="9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</row>
    <row r="654" spans="1:26" ht="16.5" x14ac:dyDescent="0.45">
      <c r="A654" s="67"/>
      <c r="B654" s="67"/>
      <c r="C654" s="67"/>
      <c r="D654" s="67"/>
      <c r="E654" s="28"/>
      <c r="F654" s="67"/>
      <c r="G654" s="67"/>
      <c r="H654" s="67"/>
      <c r="I654" s="67"/>
      <c r="J654" s="9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</row>
    <row r="655" spans="1:26" ht="16.5" x14ac:dyDescent="0.45">
      <c r="A655" s="67"/>
      <c r="B655" s="67"/>
      <c r="C655" s="67"/>
      <c r="D655" s="67"/>
      <c r="E655" s="28"/>
      <c r="F655" s="67"/>
      <c r="G655" s="67"/>
      <c r="H655" s="67"/>
      <c r="I655" s="67"/>
      <c r="J655" s="9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</row>
    <row r="656" spans="1:26" ht="16.5" x14ac:dyDescent="0.45">
      <c r="A656" s="67"/>
      <c r="B656" s="67"/>
      <c r="C656" s="67"/>
      <c r="D656" s="67"/>
      <c r="E656" s="28"/>
      <c r="F656" s="67"/>
      <c r="G656" s="67"/>
      <c r="H656" s="67"/>
      <c r="I656" s="67"/>
      <c r="J656" s="9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</row>
    <row r="657" spans="1:26" ht="16.5" x14ac:dyDescent="0.45">
      <c r="A657" s="67"/>
      <c r="B657" s="67"/>
      <c r="C657" s="67"/>
      <c r="D657" s="67"/>
      <c r="E657" s="28"/>
      <c r="F657" s="67"/>
      <c r="G657" s="67"/>
      <c r="H657" s="67"/>
      <c r="I657" s="67"/>
      <c r="J657" s="9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</row>
    <row r="658" spans="1:26" ht="16.5" x14ac:dyDescent="0.45">
      <c r="A658" s="67"/>
      <c r="B658" s="67"/>
      <c r="C658" s="67"/>
      <c r="D658" s="67"/>
      <c r="E658" s="28"/>
      <c r="F658" s="67"/>
      <c r="G658" s="67"/>
      <c r="H658" s="67"/>
      <c r="I658" s="67"/>
      <c r="J658" s="9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</row>
    <row r="659" spans="1:26" ht="16.5" x14ac:dyDescent="0.45">
      <c r="A659" s="67"/>
      <c r="B659" s="67"/>
      <c r="C659" s="67"/>
      <c r="D659" s="67"/>
      <c r="E659" s="28"/>
      <c r="F659" s="67"/>
      <c r="G659" s="67"/>
      <c r="H659" s="67"/>
      <c r="I659" s="67"/>
      <c r="J659" s="9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</row>
    <row r="660" spans="1:26" ht="16.5" x14ac:dyDescent="0.45">
      <c r="A660" s="67"/>
      <c r="B660" s="67"/>
      <c r="C660" s="67"/>
      <c r="D660" s="67"/>
      <c r="E660" s="28"/>
      <c r="F660" s="67"/>
      <c r="G660" s="67"/>
      <c r="H660" s="67"/>
      <c r="I660" s="67"/>
      <c r="J660" s="9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</row>
    <row r="661" spans="1:26" ht="16.5" x14ac:dyDescent="0.45">
      <c r="A661" s="67"/>
      <c r="B661" s="67"/>
      <c r="C661" s="67"/>
      <c r="D661" s="67"/>
      <c r="E661" s="28"/>
      <c r="F661" s="67"/>
      <c r="G661" s="67"/>
      <c r="H661" s="67"/>
      <c r="I661" s="67"/>
      <c r="J661" s="9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</row>
    <row r="662" spans="1:26" ht="16.5" x14ac:dyDescent="0.45">
      <c r="A662" s="67"/>
      <c r="B662" s="67"/>
      <c r="C662" s="67"/>
      <c r="D662" s="67"/>
      <c r="E662" s="28"/>
      <c r="F662" s="67"/>
      <c r="G662" s="67"/>
      <c r="H662" s="67"/>
      <c r="I662" s="67"/>
      <c r="J662" s="9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</row>
    <row r="663" spans="1:26" ht="16.5" x14ac:dyDescent="0.45">
      <c r="A663" s="67"/>
      <c r="B663" s="67"/>
      <c r="C663" s="67"/>
      <c r="D663" s="67"/>
      <c r="E663" s="28"/>
      <c r="F663" s="67"/>
      <c r="G663" s="67"/>
      <c r="H663" s="67"/>
      <c r="I663" s="67"/>
      <c r="J663" s="9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</row>
    <row r="664" spans="1:26" ht="16.5" x14ac:dyDescent="0.45">
      <c r="A664" s="67"/>
      <c r="B664" s="67"/>
      <c r="C664" s="67"/>
      <c r="D664" s="67"/>
      <c r="E664" s="28"/>
      <c r="F664" s="67"/>
      <c r="G664" s="67"/>
      <c r="H664" s="67"/>
      <c r="I664" s="67"/>
      <c r="J664" s="9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</row>
    <row r="665" spans="1:26" ht="16.5" x14ac:dyDescent="0.45">
      <c r="A665" s="67"/>
      <c r="B665" s="67"/>
      <c r="C665" s="67"/>
      <c r="D665" s="67"/>
      <c r="E665" s="28"/>
      <c r="F665" s="67"/>
      <c r="G665" s="67"/>
      <c r="H665" s="67"/>
      <c r="I665" s="67"/>
      <c r="J665" s="9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</row>
    <row r="666" spans="1:26" ht="16.5" x14ac:dyDescent="0.45">
      <c r="A666" s="67"/>
      <c r="B666" s="67"/>
      <c r="C666" s="67"/>
      <c r="D666" s="67"/>
      <c r="E666" s="28"/>
      <c r="F666" s="67"/>
      <c r="G666" s="67"/>
      <c r="H666" s="67"/>
      <c r="I666" s="67"/>
      <c r="J666" s="9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</row>
    <row r="667" spans="1:26" ht="16.5" x14ac:dyDescent="0.45">
      <c r="A667" s="67"/>
      <c r="B667" s="67"/>
      <c r="C667" s="67"/>
      <c r="D667" s="67"/>
      <c r="E667" s="28"/>
      <c r="F667" s="67"/>
      <c r="G667" s="67"/>
      <c r="H667" s="67"/>
      <c r="I667" s="67"/>
      <c r="J667" s="9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</row>
    <row r="668" spans="1:26" ht="16.5" x14ac:dyDescent="0.45">
      <c r="A668" s="67"/>
      <c r="B668" s="67"/>
      <c r="C668" s="67"/>
      <c r="D668" s="67"/>
      <c r="E668" s="28"/>
      <c r="F668" s="67"/>
      <c r="G668" s="67"/>
      <c r="H668" s="67"/>
      <c r="I668" s="67"/>
      <c r="J668" s="9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</row>
    <row r="669" spans="1:26" ht="16.5" x14ac:dyDescent="0.45">
      <c r="A669" s="67"/>
      <c r="B669" s="67"/>
      <c r="C669" s="67"/>
      <c r="D669" s="67"/>
      <c r="E669" s="28"/>
      <c r="F669" s="67"/>
      <c r="G669" s="67"/>
      <c r="H669" s="67"/>
      <c r="I669" s="67"/>
      <c r="J669" s="9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</row>
    <row r="670" spans="1:26" ht="16.5" x14ac:dyDescent="0.45">
      <c r="A670" s="67"/>
      <c r="B670" s="67"/>
      <c r="C670" s="67"/>
      <c r="D670" s="67"/>
      <c r="E670" s="28"/>
      <c r="F670" s="67"/>
      <c r="G670" s="67"/>
      <c r="H670" s="67"/>
      <c r="I670" s="67"/>
      <c r="J670" s="9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</row>
    <row r="671" spans="1:26" ht="16.5" x14ac:dyDescent="0.45">
      <c r="A671" s="67"/>
      <c r="B671" s="67"/>
      <c r="C671" s="67"/>
      <c r="D671" s="67"/>
      <c r="E671" s="28"/>
      <c r="F671" s="67"/>
      <c r="G671" s="67"/>
      <c r="H671" s="67"/>
      <c r="I671" s="67"/>
      <c r="J671" s="9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</row>
    <row r="672" spans="1:26" ht="16.5" x14ac:dyDescent="0.45">
      <c r="A672" s="67"/>
      <c r="B672" s="67"/>
      <c r="C672" s="67"/>
      <c r="D672" s="67"/>
      <c r="E672" s="28"/>
      <c r="F672" s="67"/>
      <c r="G672" s="67"/>
      <c r="H672" s="67"/>
      <c r="I672" s="67"/>
      <c r="J672" s="9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</row>
    <row r="673" spans="1:26" ht="16.5" x14ac:dyDescent="0.45">
      <c r="A673" s="67"/>
      <c r="B673" s="67"/>
      <c r="C673" s="67"/>
      <c r="D673" s="67"/>
      <c r="E673" s="28"/>
      <c r="F673" s="67"/>
      <c r="G673" s="67"/>
      <c r="H673" s="67"/>
      <c r="I673" s="67"/>
      <c r="J673" s="9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</row>
    <row r="674" spans="1:26" ht="16.5" x14ac:dyDescent="0.45">
      <c r="A674" s="67"/>
      <c r="B674" s="67"/>
      <c r="C674" s="67"/>
      <c r="D674" s="67"/>
      <c r="E674" s="28"/>
      <c r="F674" s="67"/>
      <c r="G674" s="67"/>
      <c r="H674" s="67"/>
      <c r="I674" s="67"/>
      <c r="J674" s="9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</row>
    <row r="675" spans="1:26" ht="16.5" x14ac:dyDescent="0.45">
      <c r="A675" s="67"/>
      <c r="B675" s="67"/>
      <c r="C675" s="67"/>
      <c r="D675" s="67"/>
      <c r="E675" s="28"/>
      <c r="F675" s="67"/>
      <c r="G675" s="67"/>
      <c r="H675" s="67"/>
      <c r="I675" s="67"/>
      <c r="J675" s="9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</row>
    <row r="676" spans="1:26" ht="16.5" x14ac:dyDescent="0.45">
      <c r="A676" s="67"/>
      <c r="B676" s="67"/>
      <c r="C676" s="67"/>
      <c r="D676" s="67"/>
      <c r="E676" s="28"/>
      <c r="F676" s="67"/>
      <c r="G676" s="67"/>
      <c r="H676" s="67"/>
      <c r="I676" s="67"/>
      <c r="J676" s="9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</row>
    <row r="677" spans="1:26" ht="16.5" x14ac:dyDescent="0.45">
      <c r="A677" s="67"/>
      <c r="B677" s="67"/>
      <c r="C677" s="67"/>
      <c r="D677" s="67"/>
      <c r="E677" s="28"/>
      <c r="F677" s="67"/>
      <c r="G677" s="67"/>
      <c r="H677" s="67"/>
      <c r="I677" s="67"/>
      <c r="J677" s="9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</row>
    <row r="678" spans="1:26" ht="16.5" x14ac:dyDescent="0.45">
      <c r="A678" s="67"/>
      <c r="B678" s="67"/>
      <c r="C678" s="67"/>
      <c r="D678" s="67"/>
      <c r="E678" s="28"/>
      <c r="F678" s="67"/>
      <c r="G678" s="67"/>
      <c r="H678" s="67"/>
      <c r="I678" s="67"/>
      <c r="J678" s="9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</row>
    <row r="679" spans="1:26" ht="16.5" x14ac:dyDescent="0.45">
      <c r="A679" s="67"/>
      <c r="B679" s="67"/>
      <c r="C679" s="67"/>
      <c r="D679" s="67"/>
      <c r="E679" s="28"/>
      <c r="F679" s="67"/>
      <c r="G679" s="67"/>
      <c r="H679" s="67"/>
      <c r="I679" s="67"/>
      <c r="J679" s="9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</row>
    <row r="680" spans="1:26" ht="16.5" x14ac:dyDescent="0.45">
      <c r="A680" s="67"/>
      <c r="B680" s="67"/>
      <c r="C680" s="67"/>
      <c r="D680" s="67"/>
      <c r="E680" s="28"/>
      <c r="F680" s="67"/>
      <c r="G680" s="67"/>
      <c r="H680" s="67"/>
      <c r="I680" s="67"/>
      <c r="J680" s="9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</row>
    <row r="681" spans="1:26" ht="16.5" x14ac:dyDescent="0.45">
      <c r="A681" s="67"/>
      <c r="B681" s="67"/>
      <c r="C681" s="67"/>
      <c r="D681" s="67"/>
      <c r="E681" s="28"/>
      <c r="F681" s="67"/>
      <c r="G681" s="67"/>
      <c r="H681" s="67"/>
      <c r="I681" s="67"/>
      <c r="J681" s="9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</row>
    <row r="682" spans="1:26" ht="16.5" x14ac:dyDescent="0.45">
      <c r="A682" s="67"/>
      <c r="B682" s="67"/>
      <c r="C682" s="67"/>
      <c r="D682" s="67"/>
      <c r="E682" s="28"/>
      <c r="F682" s="67"/>
      <c r="G682" s="67"/>
      <c r="H682" s="67"/>
      <c r="I682" s="67"/>
      <c r="J682" s="9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</row>
    <row r="683" spans="1:26" ht="16.5" x14ac:dyDescent="0.45">
      <c r="A683" s="67"/>
      <c r="B683" s="67"/>
      <c r="C683" s="67"/>
      <c r="D683" s="67"/>
      <c r="E683" s="28"/>
      <c r="F683" s="67"/>
      <c r="G683" s="67"/>
      <c r="H683" s="67"/>
      <c r="I683" s="67"/>
      <c r="J683" s="9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</row>
    <row r="684" spans="1:26" ht="16.5" x14ac:dyDescent="0.45">
      <c r="A684" s="67"/>
      <c r="B684" s="67"/>
      <c r="C684" s="67"/>
      <c r="D684" s="67"/>
      <c r="E684" s="28"/>
      <c r="F684" s="67"/>
      <c r="G684" s="67"/>
      <c r="H684" s="67"/>
      <c r="I684" s="67"/>
      <c r="J684" s="9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</row>
    <row r="685" spans="1:26" ht="16.5" x14ac:dyDescent="0.45">
      <c r="A685" s="67"/>
      <c r="B685" s="67"/>
      <c r="C685" s="67"/>
      <c r="D685" s="67"/>
      <c r="E685" s="28"/>
      <c r="F685" s="67"/>
      <c r="G685" s="67"/>
      <c r="H685" s="67"/>
      <c r="I685" s="67"/>
      <c r="J685" s="9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</row>
    <row r="686" spans="1:26" ht="16.5" x14ac:dyDescent="0.45">
      <c r="A686" s="67"/>
      <c r="B686" s="67"/>
      <c r="C686" s="67"/>
      <c r="D686" s="67"/>
      <c r="E686" s="28"/>
      <c r="F686" s="67"/>
      <c r="G686" s="67"/>
      <c r="H686" s="67"/>
      <c r="I686" s="67"/>
      <c r="J686" s="9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</row>
    <row r="687" spans="1:26" ht="16.5" x14ac:dyDescent="0.45">
      <c r="A687" s="67"/>
      <c r="B687" s="67"/>
      <c r="C687" s="67"/>
      <c r="D687" s="67"/>
      <c r="E687" s="28"/>
      <c r="F687" s="67"/>
      <c r="G687" s="67"/>
      <c r="H687" s="67"/>
      <c r="I687" s="67"/>
      <c r="J687" s="9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</row>
    <row r="688" spans="1:26" ht="16.5" x14ac:dyDescent="0.45">
      <c r="A688" s="67"/>
      <c r="B688" s="67"/>
      <c r="C688" s="67"/>
      <c r="D688" s="67"/>
      <c r="E688" s="28"/>
      <c r="F688" s="67"/>
      <c r="G688" s="67"/>
      <c r="H688" s="67"/>
      <c r="I688" s="67"/>
      <c r="J688" s="9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</row>
    <row r="689" spans="1:26" ht="16.5" x14ac:dyDescent="0.45">
      <c r="A689" s="67"/>
      <c r="B689" s="67"/>
      <c r="C689" s="67"/>
      <c r="D689" s="67"/>
      <c r="E689" s="28"/>
      <c r="F689" s="67"/>
      <c r="G689" s="67"/>
      <c r="H689" s="67"/>
      <c r="I689" s="67"/>
      <c r="J689" s="9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</row>
    <row r="690" spans="1:26" ht="16.5" x14ac:dyDescent="0.45">
      <c r="A690" s="67"/>
      <c r="B690" s="67"/>
      <c r="C690" s="67"/>
      <c r="D690" s="67"/>
      <c r="E690" s="28"/>
      <c r="F690" s="67"/>
      <c r="G690" s="67"/>
      <c r="H690" s="67"/>
      <c r="I690" s="67"/>
      <c r="J690" s="9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</row>
    <row r="691" spans="1:26" ht="16.5" x14ac:dyDescent="0.45">
      <c r="A691" s="67"/>
      <c r="B691" s="67"/>
      <c r="C691" s="67"/>
      <c r="D691" s="67"/>
      <c r="E691" s="28"/>
      <c r="F691" s="67"/>
      <c r="G691" s="67"/>
      <c r="H691" s="67"/>
      <c r="I691" s="67"/>
      <c r="J691" s="9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</row>
    <row r="692" spans="1:26" ht="16.5" x14ac:dyDescent="0.45">
      <c r="A692" s="67"/>
      <c r="B692" s="67"/>
      <c r="C692" s="67"/>
      <c r="D692" s="67"/>
      <c r="E692" s="28"/>
      <c r="F692" s="67"/>
      <c r="G692" s="67"/>
      <c r="H692" s="67"/>
      <c r="I692" s="67"/>
      <c r="J692" s="9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</row>
    <row r="693" spans="1:26" ht="16.5" x14ac:dyDescent="0.45">
      <c r="A693" s="67"/>
      <c r="B693" s="67"/>
      <c r="C693" s="67"/>
      <c r="D693" s="67"/>
      <c r="E693" s="28"/>
      <c r="F693" s="67"/>
      <c r="G693" s="67"/>
      <c r="H693" s="67"/>
      <c r="I693" s="67"/>
      <c r="J693" s="9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</row>
    <row r="694" spans="1:26" ht="16.5" x14ac:dyDescent="0.45">
      <c r="A694" s="67"/>
      <c r="B694" s="67"/>
      <c r="C694" s="67"/>
      <c r="D694" s="67"/>
      <c r="E694" s="28"/>
      <c r="F694" s="67"/>
      <c r="G694" s="67"/>
      <c r="H694" s="67"/>
      <c r="I694" s="67"/>
      <c r="J694" s="9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</row>
    <row r="695" spans="1:26" ht="16.5" x14ac:dyDescent="0.45">
      <c r="A695" s="67"/>
      <c r="B695" s="67"/>
      <c r="C695" s="67"/>
      <c r="D695" s="67"/>
      <c r="E695" s="28"/>
      <c r="F695" s="67"/>
      <c r="G695" s="67"/>
      <c r="H695" s="67"/>
      <c r="I695" s="67"/>
      <c r="J695" s="9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</row>
    <row r="696" spans="1:26" ht="16.5" x14ac:dyDescent="0.45">
      <c r="A696" s="67"/>
      <c r="B696" s="67"/>
      <c r="C696" s="67"/>
      <c r="D696" s="67"/>
      <c r="E696" s="28"/>
      <c r="F696" s="67"/>
      <c r="G696" s="67"/>
      <c r="H696" s="67"/>
      <c r="I696" s="67"/>
      <c r="J696" s="9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</row>
    <row r="697" spans="1:26" ht="16.5" x14ac:dyDescent="0.45">
      <c r="A697" s="67"/>
      <c r="B697" s="67"/>
      <c r="C697" s="67"/>
      <c r="D697" s="67"/>
      <c r="E697" s="28"/>
      <c r="F697" s="67"/>
      <c r="G697" s="67"/>
      <c r="H697" s="67"/>
      <c r="I697" s="67"/>
      <c r="J697" s="9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</row>
    <row r="698" spans="1:26" ht="16.5" x14ac:dyDescent="0.45">
      <c r="A698" s="67"/>
      <c r="B698" s="67"/>
      <c r="C698" s="67"/>
      <c r="D698" s="67"/>
      <c r="E698" s="28"/>
      <c r="F698" s="67"/>
      <c r="G698" s="67"/>
      <c r="H698" s="67"/>
      <c r="I698" s="67"/>
      <c r="J698" s="9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</row>
    <row r="699" spans="1:26" ht="16.5" x14ac:dyDescent="0.45">
      <c r="A699" s="67"/>
      <c r="B699" s="67"/>
      <c r="C699" s="67"/>
      <c r="D699" s="67"/>
      <c r="E699" s="28"/>
      <c r="F699" s="67"/>
      <c r="G699" s="67"/>
      <c r="H699" s="67"/>
      <c r="I699" s="67"/>
      <c r="J699" s="9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</row>
    <row r="700" spans="1:26" ht="16.5" x14ac:dyDescent="0.45">
      <c r="A700" s="67"/>
      <c r="B700" s="67"/>
      <c r="C700" s="67"/>
      <c r="D700" s="67"/>
      <c r="E700" s="28"/>
      <c r="F700" s="67"/>
      <c r="G700" s="67"/>
      <c r="H700" s="67"/>
      <c r="I700" s="67"/>
      <c r="J700" s="9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</row>
    <row r="701" spans="1:26" ht="16.5" x14ac:dyDescent="0.45">
      <c r="A701" s="67"/>
      <c r="B701" s="67"/>
      <c r="C701" s="67"/>
      <c r="D701" s="67"/>
      <c r="E701" s="28"/>
      <c r="F701" s="67"/>
      <c r="G701" s="67"/>
      <c r="H701" s="67"/>
      <c r="I701" s="67"/>
      <c r="J701" s="9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</row>
    <row r="702" spans="1:26" ht="16.5" x14ac:dyDescent="0.45">
      <c r="A702" s="67"/>
      <c r="B702" s="67"/>
      <c r="C702" s="67"/>
      <c r="D702" s="67"/>
      <c r="E702" s="28"/>
      <c r="F702" s="67"/>
      <c r="G702" s="67"/>
      <c r="H702" s="67"/>
      <c r="I702" s="67"/>
      <c r="J702" s="9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</row>
    <row r="703" spans="1:26" ht="16.5" x14ac:dyDescent="0.45">
      <c r="A703" s="67"/>
      <c r="B703" s="67"/>
      <c r="C703" s="67"/>
      <c r="D703" s="67"/>
      <c r="E703" s="28"/>
      <c r="F703" s="67"/>
      <c r="G703" s="67"/>
      <c r="H703" s="67"/>
      <c r="I703" s="67"/>
      <c r="J703" s="9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</row>
    <row r="704" spans="1:26" ht="16.5" x14ac:dyDescent="0.45">
      <c r="A704" s="67"/>
      <c r="B704" s="67"/>
      <c r="C704" s="67"/>
      <c r="D704" s="67"/>
      <c r="E704" s="28"/>
      <c r="F704" s="67"/>
      <c r="G704" s="67"/>
      <c r="H704" s="67"/>
      <c r="I704" s="67"/>
      <c r="J704" s="9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</row>
    <row r="705" spans="1:26" ht="16.5" x14ac:dyDescent="0.45">
      <c r="A705" s="67"/>
      <c r="B705" s="67"/>
      <c r="C705" s="67"/>
      <c r="D705" s="67"/>
      <c r="E705" s="28"/>
      <c r="F705" s="67"/>
      <c r="G705" s="67"/>
      <c r="H705" s="67"/>
      <c r="I705" s="67"/>
      <c r="J705" s="9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</row>
    <row r="706" spans="1:26" ht="16.5" x14ac:dyDescent="0.45">
      <c r="A706" s="67"/>
      <c r="B706" s="67"/>
      <c r="C706" s="67"/>
      <c r="D706" s="67"/>
      <c r="E706" s="28"/>
      <c r="F706" s="67"/>
      <c r="G706" s="67"/>
      <c r="H706" s="67"/>
      <c r="I706" s="67"/>
      <c r="J706" s="9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</row>
    <row r="707" spans="1:26" ht="16.5" x14ac:dyDescent="0.45">
      <c r="A707" s="67"/>
      <c r="B707" s="67"/>
      <c r="C707" s="67"/>
      <c r="D707" s="67"/>
      <c r="E707" s="28"/>
      <c r="F707" s="67"/>
      <c r="G707" s="67"/>
      <c r="H707" s="67"/>
      <c r="I707" s="67"/>
      <c r="J707" s="9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</row>
    <row r="708" spans="1:26" ht="16.5" x14ac:dyDescent="0.45">
      <c r="A708" s="67"/>
      <c r="B708" s="67"/>
      <c r="C708" s="67"/>
      <c r="D708" s="67"/>
      <c r="E708" s="28"/>
      <c r="F708" s="67"/>
      <c r="G708" s="67"/>
      <c r="H708" s="67"/>
      <c r="I708" s="67"/>
      <c r="J708" s="9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</row>
    <row r="709" spans="1:26" ht="16.5" x14ac:dyDescent="0.45">
      <c r="A709" s="67"/>
      <c r="B709" s="67"/>
      <c r="C709" s="67"/>
      <c r="D709" s="67"/>
      <c r="E709" s="28"/>
      <c r="F709" s="67"/>
      <c r="G709" s="67"/>
      <c r="H709" s="67"/>
      <c r="I709" s="67"/>
      <c r="J709" s="9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</row>
    <row r="710" spans="1:26" ht="16.5" x14ac:dyDescent="0.45">
      <c r="A710" s="67"/>
      <c r="B710" s="67"/>
      <c r="C710" s="67"/>
      <c r="D710" s="67"/>
      <c r="E710" s="28"/>
      <c r="F710" s="67"/>
      <c r="G710" s="67"/>
      <c r="H710" s="67"/>
      <c r="I710" s="67"/>
      <c r="J710" s="9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</row>
    <row r="711" spans="1:26" ht="16.5" x14ac:dyDescent="0.45">
      <c r="A711" s="67"/>
      <c r="B711" s="67"/>
      <c r="C711" s="67"/>
      <c r="D711" s="67"/>
      <c r="E711" s="28"/>
      <c r="F711" s="67"/>
      <c r="G711" s="67"/>
      <c r="H711" s="67"/>
      <c r="I711" s="67"/>
      <c r="J711" s="9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</row>
    <row r="712" spans="1:26" ht="16.5" x14ac:dyDescent="0.45">
      <c r="A712" s="67"/>
      <c r="B712" s="67"/>
      <c r="C712" s="67"/>
      <c r="D712" s="67"/>
      <c r="E712" s="28"/>
      <c r="F712" s="67"/>
      <c r="G712" s="67"/>
      <c r="H712" s="67"/>
      <c r="I712" s="67"/>
      <c r="J712" s="9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</row>
    <row r="713" spans="1:26" ht="16.5" x14ac:dyDescent="0.45">
      <c r="A713" s="67"/>
      <c r="B713" s="67"/>
      <c r="C713" s="67"/>
      <c r="D713" s="67"/>
      <c r="E713" s="28"/>
      <c r="F713" s="67"/>
      <c r="G713" s="67"/>
      <c r="H713" s="67"/>
      <c r="I713" s="67"/>
      <c r="J713" s="9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</row>
    <row r="714" spans="1:26" ht="16.5" x14ac:dyDescent="0.45">
      <c r="A714" s="67"/>
      <c r="B714" s="67"/>
      <c r="C714" s="67"/>
      <c r="D714" s="67"/>
      <c r="E714" s="28"/>
      <c r="F714" s="67"/>
      <c r="G714" s="67"/>
      <c r="H714" s="67"/>
      <c r="I714" s="67"/>
      <c r="J714" s="9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</row>
    <row r="715" spans="1:26" ht="16.5" x14ac:dyDescent="0.45">
      <c r="A715" s="67"/>
      <c r="B715" s="67"/>
      <c r="C715" s="67"/>
      <c r="D715" s="67"/>
      <c r="E715" s="28"/>
      <c r="F715" s="67"/>
      <c r="G715" s="67"/>
      <c r="H715" s="67"/>
      <c r="I715" s="67"/>
      <c r="J715" s="9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</row>
    <row r="716" spans="1:26" ht="16.5" x14ac:dyDescent="0.45">
      <c r="A716" s="67"/>
      <c r="B716" s="67"/>
      <c r="C716" s="67"/>
      <c r="D716" s="67"/>
      <c r="E716" s="28"/>
      <c r="F716" s="67"/>
      <c r="G716" s="67"/>
      <c r="H716" s="67"/>
      <c r="I716" s="67"/>
      <c r="J716" s="9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</row>
    <row r="717" spans="1:26" ht="16.5" x14ac:dyDescent="0.45">
      <c r="A717" s="67"/>
      <c r="B717" s="67"/>
      <c r="C717" s="67"/>
      <c r="D717" s="67"/>
      <c r="E717" s="28"/>
      <c r="F717" s="67"/>
      <c r="G717" s="67"/>
      <c r="H717" s="67"/>
      <c r="I717" s="67"/>
      <c r="J717" s="9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</row>
    <row r="718" spans="1:26" ht="16.5" x14ac:dyDescent="0.45">
      <c r="A718" s="67"/>
      <c r="B718" s="67"/>
      <c r="C718" s="67"/>
      <c r="D718" s="67"/>
      <c r="E718" s="28"/>
      <c r="F718" s="67"/>
      <c r="G718" s="67"/>
      <c r="H718" s="67"/>
      <c r="I718" s="67"/>
      <c r="J718" s="9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</row>
    <row r="719" spans="1:26" ht="16.5" x14ac:dyDescent="0.45">
      <c r="A719" s="67"/>
      <c r="B719" s="67"/>
      <c r="C719" s="67"/>
      <c r="D719" s="67"/>
      <c r="E719" s="28"/>
      <c r="F719" s="67"/>
      <c r="G719" s="67"/>
      <c r="H719" s="67"/>
      <c r="I719" s="67"/>
      <c r="J719" s="9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</row>
    <row r="720" spans="1:26" ht="16.5" x14ac:dyDescent="0.45">
      <c r="A720" s="67"/>
      <c r="B720" s="67"/>
      <c r="C720" s="67"/>
      <c r="D720" s="67"/>
      <c r="E720" s="28"/>
      <c r="F720" s="67"/>
      <c r="G720" s="67"/>
      <c r="H720" s="67"/>
      <c r="I720" s="67"/>
      <c r="J720" s="9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</row>
    <row r="721" spans="1:26" ht="16.5" x14ac:dyDescent="0.45">
      <c r="A721" s="67"/>
      <c r="B721" s="67"/>
      <c r="C721" s="67"/>
      <c r="D721" s="67"/>
      <c r="E721" s="28"/>
      <c r="F721" s="67"/>
      <c r="G721" s="67"/>
      <c r="H721" s="67"/>
      <c r="I721" s="67"/>
      <c r="J721" s="9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</row>
    <row r="722" spans="1:26" ht="16.5" x14ac:dyDescent="0.45">
      <c r="A722" s="67"/>
      <c r="B722" s="67"/>
      <c r="C722" s="67"/>
      <c r="D722" s="67"/>
      <c r="E722" s="28"/>
      <c r="F722" s="67"/>
      <c r="G722" s="67"/>
      <c r="H722" s="67"/>
      <c r="I722" s="67"/>
      <c r="J722" s="9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</row>
    <row r="723" spans="1:26" ht="16.5" x14ac:dyDescent="0.45">
      <c r="A723" s="67"/>
      <c r="B723" s="67"/>
      <c r="C723" s="67"/>
      <c r="D723" s="67"/>
      <c r="E723" s="28"/>
      <c r="F723" s="67"/>
      <c r="G723" s="67"/>
      <c r="H723" s="67"/>
      <c r="I723" s="67"/>
      <c r="J723" s="9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</row>
    <row r="724" spans="1:26" ht="16.5" x14ac:dyDescent="0.45">
      <c r="A724" s="67"/>
      <c r="B724" s="67"/>
      <c r="C724" s="67"/>
      <c r="D724" s="67"/>
      <c r="E724" s="28"/>
      <c r="F724" s="67"/>
      <c r="G724" s="67"/>
      <c r="H724" s="67"/>
      <c r="I724" s="67"/>
      <c r="J724" s="9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</row>
    <row r="725" spans="1:26" ht="16.5" x14ac:dyDescent="0.45">
      <c r="A725" s="67"/>
      <c r="B725" s="67"/>
      <c r="C725" s="67"/>
      <c r="D725" s="67"/>
      <c r="E725" s="28"/>
      <c r="F725" s="67"/>
      <c r="G725" s="67"/>
      <c r="H725" s="67"/>
      <c r="I725" s="67"/>
      <c r="J725" s="9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</row>
    <row r="726" spans="1:26" ht="16.5" x14ac:dyDescent="0.45">
      <c r="A726" s="67"/>
      <c r="B726" s="67"/>
      <c r="C726" s="67"/>
      <c r="D726" s="67"/>
      <c r="E726" s="28"/>
      <c r="F726" s="67"/>
      <c r="G726" s="67"/>
      <c r="H726" s="67"/>
      <c r="I726" s="67"/>
      <c r="J726" s="9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</row>
    <row r="727" spans="1:26" ht="16.5" x14ac:dyDescent="0.45">
      <c r="A727" s="67"/>
      <c r="B727" s="67"/>
      <c r="C727" s="67"/>
      <c r="D727" s="67"/>
      <c r="E727" s="28"/>
      <c r="F727" s="67"/>
      <c r="G727" s="67"/>
      <c r="H727" s="67"/>
      <c r="I727" s="67"/>
      <c r="J727" s="9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</row>
    <row r="728" spans="1:26" ht="16.5" x14ac:dyDescent="0.45">
      <c r="A728" s="67"/>
      <c r="B728" s="67"/>
      <c r="C728" s="67"/>
      <c r="D728" s="67"/>
      <c r="E728" s="28"/>
      <c r="F728" s="67"/>
      <c r="G728" s="67"/>
      <c r="H728" s="67"/>
      <c r="I728" s="67"/>
      <c r="J728" s="9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</row>
    <row r="729" spans="1:26" ht="16.5" x14ac:dyDescent="0.45">
      <c r="A729" s="67"/>
      <c r="B729" s="67"/>
      <c r="C729" s="67"/>
      <c r="D729" s="67"/>
      <c r="E729" s="28"/>
      <c r="F729" s="67"/>
      <c r="G729" s="67"/>
      <c r="H729" s="67"/>
      <c r="I729" s="67"/>
      <c r="J729" s="9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</row>
    <row r="730" spans="1:26" ht="16.5" x14ac:dyDescent="0.45">
      <c r="A730" s="67"/>
      <c r="B730" s="67"/>
      <c r="C730" s="67"/>
      <c r="D730" s="67"/>
      <c r="E730" s="28"/>
      <c r="F730" s="67"/>
      <c r="G730" s="67"/>
      <c r="H730" s="67"/>
      <c r="I730" s="67"/>
      <c r="J730" s="9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</row>
    <row r="731" spans="1:26" ht="16.5" x14ac:dyDescent="0.45">
      <c r="A731" s="67"/>
      <c r="B731" s="67"/>
      <c r="C731" s="67"/>
      <c r="D731" s="67"/>
      <c r="E731" s="28"/>
      <c r="F731" s="67"/>
      <c r="G731" s="67"/>
      <c r="H731" s="67"/>
      <c r="I731" s="67"/>
      <c r="J731" s="9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</row>
    <row r="732" spans="1:26" ht="16.5" x14ac:dyDescent="0.45">
      <c r="A732" s="67"/>
      <c r="B732" s="67"/>
      <c r="C732" s="67"/>
      <c r="D732" s="67"/>
      <c r="E732" s="28"/>
      <c r="F732" s="67"/>
      <c r="G732" s="67"/>
      <c r="H732" s="67"/>
      <c r="I732" s="67"/>
      <c r="J732" s="9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</row>
    <row r="733" spans="1:26" ht="16.5" x14ac:dyDescent="0.45">
      <c r="A733" s="67"/>
      <c r="B733" s="67"/>
      <c r="C733" s="67"/>
      <c r="D733" s="67"/>
      <c r="E733" s="28"/>
      <c r="F733" s="67"/>
      <c r="G733" s="67"/>
      <c r="H733" s="67"/>
      <c r="I733" s="67"/>
      <c r="J733" s="9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</row>
    <row r="734" spans="1:26" ht="16.5" x14ac:dyDescent="0.45">
      <c r="A734" s="67"/>
      <c r="B734" s="67"/>
      <c r="C734" s="67"/>
      <c r="D734" s="67"/>
      <c r="E734" s="28"/>
      <c r="F734" s="67"/>
      <c r="G734" s="67"/>
      <c r="H734" s="67"/>
      <c r="I734" s="67"/>
      <c r="J734" s="9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</row>
    <row r="735" spans="1:26" ht="16.5" x14ac:dyDescent="0.45">
      <c r="A735" s="67"/>
      <c r="B735" s="67"/>
      <c r="C735" s="67"/>
      <c r="D735" s="67"/>
      <c r="E735" s="28"/>
      <c r="F735" s="67"/>
      <c r="G735" s="67"/>
      <c r="H735" s="67"/>
      <c r="I735" s="67"/>
      <c r="J735" s="9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</row>
    <row r="736" spans="1:26" ht="16.5" x14ac:dyDescent="0.45">
      <c r="A736" s="67"/>
      <c r="B736" s="67"/>
      <c r="C736" s="67"/>
      <c r="D736" s="67"/>
      <c r="E736" s="28"/>
      <c r="F736" s="67"/>
      <c r="G736" s="67"/>
      <c r="H736" s="67"/>
      <c r="I736" s="67"/>
      <c r="J736" s="9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</row>
    <row r="737" spans="1:26" ht="16.5" x14ac:dyDescent="0.45">
      <c r="A737" s="67"/>
      <c r="B737" s="67"/>
      <c r="C737" s="67"/>
      <c r="D737" s="67"/>
      <c r="E737" s="28"/>
      <c r="F737" s="67"/>
      <c r="G737" s="67"/>
      <c r="H737" s="67"/>
      <c r="I737" s="67"/>
      <c r="J737" s="9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</row>
    <row r="738" spans="1:26" ht="16.5" x14ac:dyDescent="0.45">
      <c r="A738" s="67"/>
      <c r="B738" s="67"/>
      <c r="C738" s="67"/>
      <c r="D738" s="67"/>
      <c r="E738" s="28"/>
      <c r="F738" s="67"/>
      <c r="G738" s="67"/>
      <c r="H738" s="67"/>
      <c r="I738" s="67"/>
      <c r="J738" s="9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</row>
    <row r="739" spans="1:26" ht="16.5" x14ac:dyDescent="0.45">
      <c r="A739" s="67"/>
      <c r="B739" s="67"/>
      <c r="C739" s="67"/>
      <c r="D739" s="67"/>
      <c r="E739" s="28"/>
      <c r="F739" s="67"/>
      <c r="G739" s="67"/>
      <c r="H739" s="67"/>
      <c r="I739" s="67"/>
      <c r="J739" s="9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</row>
    <row r="740" spans="1:26" ht="16.5" x14ac:dyDescent="0.45">
      <c r="A740" s="67"/>
      <c r="B740" s="67"/>
      <c r="C740" s="67"/>
      <c r="D740" s="67"/>
      <c r="E740" s="28"/>
      <c r="F740" s="67"/>
      <c r="G740" s="67"/>
      <c r="H740" s="67"/>
      <c r="I740" s="67"/>
      <c r="J740" s="9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</row>
    <row r="741" spans="1:26" ht="16.5" x14ac:dyDescent="0.45">
      <c r="A741" s="67"/>
      <c r="B741" s="67"/>
      <c r="C741" s="67"/>
      <c r="D741" s="67"/>
      <c r="E741" s="28"/>
      <c r="F741" s="67"/>
      <c r="G741" s="67"/>
      <c r="H741" s="67"/>
      <c r="I741" s="67"/>
      <c r="J741" s="9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</row>
    <row r="742" spans="1:26" ht="16.5" x14ac:dyDescent="0.45">
      <c r="A742" s="67"/>
      <c r="B742" s="67"/>
      <c r="C742" s="67"/>
      <c r="D742" s="67"/>
      <c r="E742" s="28"/>
      <c r="F742" s="67"/>
      <c r="G742" s="67"/>
      <c r="H742" s="67"/>
      <c r="I742" s="67"/>
      <c r="J742" s="9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</row>
    <row r="743" spans="1:26" ht="16.5" x14ac:dyDescent="0.45">
      <c r="A743" s="67"/>
      <c r="B743" s="67"/>
      <c r="C743" s="67"/>
      <c r="D743" s="67"/>
      <c r="E743" s="28"/>
      <c r="F743" s="67"/>
      <c r="G743" s="67"/>
      <c r="H743" s="67"/>
      <c r="I743" s="67"/>
      <c r="J743" s="9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</row>
    <row r="744" spans="1:26" ht="16.5" x14ac:dyDescent="0.45">
      <c r="A744" s="67"/>
      <c r="B744" s="67"/>
      <c r="C744" s="67"/>
      <c r="D744" s="67"/>
      <c r="E744" s="28"/>
      <c r="F744" s="67"/>
      <c r="G744" s="67"/>
      <c r="H744" s="67"/>
      <c r="I744" s="67"/>
      <c r="J744" s="9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</row>
    <row r="745" spans="1:26" ht="16.5" x14ac:dyDescent="0.45">
      <c r="A745" s="67"/>
      <c r="B745" s="67"/>
      <c r="C745" s="67"/>
      <c r="D745" s="67"/>
      <c r="E745" s="28"/>
      <c r="F745" s="67"/>
      <c r="G745" s="67"/>
      <c r="H745" s="67"/>
      <c r="I745" s="67"/>
      <c r="J745" s="9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</row>
    <row r="746" spans="1:26" ht="16.5" x14ac:dyDescent="0.45">
      <c r="A746" s="67"/>
      <c r="B746" s="67"/>
      <c r="C746" s="67"/>
      <c r="D746" s="67"/>
      <c r="E746" s="28"/>
      <c r="F746" s="67"/>
      <c r="G746" s="67"/>
      <c r="H746" s="67"/>
      <c r="I746" s="67"/>
      <c r="J746" s="9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</row>
    <row r="747" spans="1:26" ht="16.5" x14ac:dyDescent="0.45">
      <c r="A747" s="67"/>
      <c r="B747" s="67"/>
      <c r="C747" s="67"/>
      <c r="D747" s="67"/>
      <c r="E747" s="28"/>
      <c r="F747" s="67"/>
      <c r="G747" s="67"/>
      <c r="H747" s="67"/>
      <c r="I747" s="67"/>
      <c r="J747" s="9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</row>
    <row r="748" spans="1:26" ht="16.5" x14ac:dyDescent="0.45">
      <c r="A748" s="67"/>
      <c r="B748" s="67"/>
      <c r="C748" s="67"/>
      <c r="D748" s="67"/>
      <c r="E748" s="28"/>
      <c r="F748" s="67"/>
      <c r="G748" s="67"/>
      <c r="H748" s="67"/>
      <c r="I748" s="67"/>
      <c r="J748" s="9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</row>
    <row r="749" spans="1:26" ht="16.5" x14ac:dyDescent="0.45">
      <c r="A749" s="67"/>
      <c r="B749" s="67"/>
      <c r="C749" s="67"/>
      <c r="D749" s="67"/>
      <c r="E749" s="28"/>
      <c r="F749" s="67"/>
      <c r="G749" s="67"/>
      <c r="H749" s="67"/>
      <c r="I749" s="67"/>
      <c r="J749" s="9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</row>
    <row r="750" spans="1:26" ht="16.5" x14ac:dyDescent="0.45">
      <c r="A750" s="67"/>
      <c r="B750" s="67"/>
      <c r="C750" s="67"/>
      <c r="D750" s="67"/>
      <c r="E750" s="28"/>
      <c r="F750" s="67"/>
      <c r="G750" s="67"/>
      <c r="H750" s="67"/>
      <c r="I750" s="67"/>
      <c r="J750" s="9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</row>
    <row r="751" spans="1:26" ht="16.5" x14ac:dyDescent="0.45">
      <c r="A751" s="67"/>
      <c r="B751" s="67"/>
      <c r="C751" s="67"/>
      <c r="D751" s="67"/>
      <c r="E751" s="28"/>
      <c r="F751" s="67"/>
      <c r="G751" s="67"/>
      <c r="H751" s="67"/>
      <c r="I751" s="67"/>
      <c r="J751" s="9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</row>
    <row r="752" spans="1:26" ht="16.5" x14ac:dyDescent="0.45">
      <c r="A752" s="67"/>
      <c r="B752" s="67"/>
      <c r="C752" s="67"/>
      <c r="D752" s="67"/>
      <c r="E752" s="28"/>
      <c r="F752" s="67"/>
      <c r="G752" s="67"/>
      <c r="H752" s="67"/>
      <c r="I752" s="67"/>
      <c r="J752" s="9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</row>
    <row r="753" spans="1:26" ht="16.5" x14ac:dyDescent="0.45">
      <c r="A753" s="67"/>
      <c r="B753" s="67"/>
      <c r="C753" s="67"/>
      <c r="D753" s="67"/>
      <c r="E753" s="28"/>
      <c r="F753" s="67"/>
      <c r="G753" s="67"/>
      <c r="H753" s="67"/>
      <c r="I753" s="67"/>
      <c r="J753" s="9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</row>
    <row r="754" spans="1:26" ht="16.5" x14ac:dyDescent="0.45">
      <c r="A754" s="67"/>
      <c r="B754" s="67"/>
      <c r="C754" s="67"/>
      <c r="D754" s="67"/>
      <c r="E754" s="28"/>
      <c r="F754" s="67"/>
      <c r="G754" s="67"/>
      <c r="H754" s="67"/>
      <c r="I754" s="67"/>
      <c r="J754" s="9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</row>
    <row r="755" spans="1:26" ht="16.5" x14ac:dyDescent="0.45">
      <c r="A755" s="67"/>
      <c r="B755" s="67"/>
      <c r="C755" s="67"/>
      <c r="D755" s="67"/>
      <c r="E755" s="28"/>
      <c r="F755" s="67"/>
      <c r="G755" s="67"/>
      <c r="H755" s="67"/>
      <c r="I755" s="67"/>
      <c r="J755" s="9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</row>
    <row r="756" spans="1:26" ht="16.5" x14ac:dyDescent="0.45">
      <c r="A756" s="67"/>
      <c r="B756" s="67"/>
      <c r="C756" s="67"/>
      <c r="D756" s="67"/>
      <c r="E756" s="28"/>
      <c r="F756" s="67"/>
      <c r="G756" s="67"/>
      <c r="H756" s="67"/>
      <c r="I756" s="67"/>
      <c r="J756" s="9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</row>
    <row r="757" spans="1:26" ht="16.5" x14ac:dyDescent="0.45">
      <c r="A757" s="67"/>
      <c r="B757" s="67"/>
      <c r="C757" s="67"/>
      <c r="D757" s="67"/>
      <c r="E757" s="28"/>
      <c r="F757" s="67"/>
      <c r="G757" s="67"/>
      <c r="H757" s="67"/>
      <c r="I757" s="67"/>
      <c r="J757" s="9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</row>
    <row r="758" spans="1:26" ht="16.5" x14ac:dyDescent="0.45">
      <c r="A758" s="67"/>
      <c r="B758" s="67"/>
      <c r="C758" s="67"/>
      <c r="D758" s="67"/>
      <c r="E758" s="28"/>
      <c r="F758" s="67"/>
      <c r="G758" s="67"/>
      <c r="H758" s="67"/>
      <c r="I758" s="67"/>
      <c r="J758" s="9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</row>
    <row r="759" spans="1:26" ht="16.5" x14ac:dyDescent="0.45">
      <c r="A759" s="67"/>
      <c r="B759" s="67"/>
      <c r="C759" s="67"/>
      <c r="D759" s="67"/>
      <c r="E759" s="28"/>
      <c r="F759" s="67"/>
      <c r="G759" s="67"/>
      <c r="H759" s="67"/>
      <c r="I759" s="67"/>
      <c r="J759" s="9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</row>
    <row r="760" spans="1:26" ht="16.5" x14ac:dyDescent="0.45">
      <c r="A760" s="67"/>
      <c r="B760" s="67"/>
      <c r="C760" s="67"/>
      <c r="D760" s="67"/>
      <c r="E760" s="28"/>
      <c r="F760" s="67"/>
      <c r="G760" s="67"/>
      <c r="H760" s="67"/>
      <c r="I760" s="67"/>
      <c r="J760" s="9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</row>
    <row r="761" spans="1:26" ht="16.5" x14ac:dyDescent="0.45">
      <c r="A761" s="67"/>
      <c r="B761" s="67"/>
      <c r="C761" s="67"/>
      <c r="D761" s="67"/>
      <c r="E761" s="28"/>
      <c r="F761" s="67"/>
      <c r="G761" s="67"/>
      <c r="H761" s="67"/>
      <c r="I761" s="67"/>
      <c r="J761" s="9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</row>
    <row r="762" spans="1:26" ht="16.5" x14ac:dyDescent="0.45">
      <c r="A762" s="67"/>
      <c r="B762" s="67"/>
      <c r="C762" s="67"/>
      <c r="D762" s="67"/>
      <c r="E762" s="28"/>
      <c r="F762" s="67"/>
      <c r="G762" s="67"/>
      <c r="H762" s="67"/>
      <c r="I762" s="67"/>
      <c r="J762" s="9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</row>
    <row r="763" spans="1:26" ht="16.5" x14ac:dyDescent="0.45">
      <c r="A763" s="67"/>
      <c r="B763" s="67"/>
      <c r="C763" s="67"/>
      <c r="D763" s="67"/>
      <c r="E763" s="28"/>
      <c r="F763" s="67"/>
      <c r="G763" s="67"/>
      <c r="H763" s="67"/>
      <c r="I763" s="67"/>
      <c r="J763" s="9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</row>
    <row r="764" spans="1:26" ht="16.5" x14ac:dyDescent="0.45">
      <c r="A764" s="67"/>
      <c r="B764" s="67"/>
      <c r="C764" s="67"/>
      <c r="D764" s="67"/>
      <c r="E764" s="28"/>
      <c r="F764" s="67"/>
      <c r="G764" s="67"/>
      <c r="H764" s="67"/>
      <c r="I764" s="67"/>
      <c r="J764" s="9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</row>
    <row r="765" spans="1:26" ht="16.5" x14ac:dyDescent="0.45">
      <c r="A765" s="67"/>
      <c r="B765" s="67"/>
      <c r="C765" s="67"/>
      <c r="D765" s="67"/>
      <c r="E765" s="28"/>
      <c r="F765" s="67"/>
      <c r="G765" s="67"/>
      <c r="H765" s="67"/>
      <c r="I765" s="67"/>
      <c r="J765" s="9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</row>
    <row r="766" spans="1:26" ht="16.5" x14ac:dyDescent="0.45">
      <c r="A766" s="67"/>
      <c r="B766" s="67"/>
      <c r="C766" s="67"/>
      <c r="D766" s="67"/>
      <c r="E766" s="28"/>
      <c r="F766" s="67"/>
      <c r="G766" s="67"/>
      <c r="H766" s="67"/>
      <c r="I766" s="67"/>
      <c r="J766" s="9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</row>
    <row r="767" spans="1:26" ht="16.5" x14ac:dyDescent="0.45">
      <c r="A767" s="67"/>
      <c r="B767" s="67"/>
      <c r="C767" s="67"/>
      <c r="D767" s="67"/>
      <c r="E767" s="28"/>
      <c r="F767" s="67"/>
      <c r="G767" s="67"/>
      <c r="H767" s="67"/>
      <c r="I767" s="67"/>
      <c r="J767" s="9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</row>
    <row r="768" spans="1:26" ht="16.5" x14ac:dyDescent="0.45">
      <c r="A768" s="67"/>
      <c r="B768" s="67"/>
      <c r="C768" s="67"/>
      <c r="D768" s="67"/>
      <c r="E768" s="28"/>
      <c r="F768" s="67"/>
      <c r="G768" s="67"/>
      <c r="H768" s="67"/>
      <c r="I768" s="67"/>
      <c r="J768" s="9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</row>
    <row r="769" spans="1:26" ht="16.5" x14ac:dyDescent="0.45">
      <c r="A769" s="67"/>
      <c r="B769" s="67"/>
      <c r="C769" s="67"/>
      <c r="D769" s="67"/>
      <c r="E769" s="28"/>
      <c r="F769" s="67"/>
      <c r="G769" s="67"/>
      <c r="H769" s="67"/>
      <c r="I769" s="67"/>
      <c r="J769" s="9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</row>
    <row r="770" spans="1:26" ht="16.5" x14ac:dyDescent="0.45">
      <c r="A770" s="67"/>
      <c r="B770" s="67"/>
      <c r="C770" s="67"/>
      <c r="D770" s="67"/>
      <c r="E770" s="28"/>
      <c r="F770" s="67"/>
      <c r="G770" s="67"/>
      <c r="H770" s="67"/>
      <c r="I770" s="67"/>
      <c r="J770" s="9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</row>
    <row r="771" spans="1:26" ht="16.5" x14ac:dyDescent="0.45">
      <c r="A771" s="67"/>
      <c r="B771" s="67"/>
      <c r="C771" s="67"/>
      <c r="D771" s="67"/>
      <c r="E771" s="28"/>
      <c r="F771" s="67"/>
      <c r="G771" s="67"/>
      <c r="H771" s="67"/>
      <c r="I771" s="67"/>
      <c r="J771" s="9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</row>
    <row r="772" spans="1:26" ht="16.5" x14ac:dyDescent="0.45">
      <c r="A772" s="67"/>
      <c r="B772" s="67"/>
      <c r="C772" s="67"/>
      <c r="D772" s="67"/>
      <c r="E772" s="28"/>
      <c r="F772" s="67"/>
      <c r="G772" s="67"/>
      <c r="H772" s="67"/>
      <c r="I772" s="67"/>
      <c r="J772" s="9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</row>
    <row r="773" spans="1:26" ht="16.5" x14ac:dyDescent="0.45">
      <c r="A773" s="67"/>
      <c r="B773" s="67"/>
      <c r="C773" s="67"/>
      <c r="D773" s="67"/>
      <c r="E773" s="28"/>
      <c r="F773" s="67"/>
      <c r="G773" s="67"/>
      <c r="H773" s="67"/>
      <c r="I773" s="67"/>
      <c r="J773" s="9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</row>
    <row r="774" spans="1:26" ht="16.5" x14ac:dyDescent="0.45">
      <c r="A774" s="67"/>
      <c r="B774" s="67"/>
      <c r="C774" s="67"/>
      <c r="D774" s="67"/>
      <c r="E774" s="28"/>
      <c r="F774" s="67"/>
      <c r="G774" s="67"/>
      <c r="H774" s="67"/>
      <c r="I774" s="67"/>
      <c r="J774" s="9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</row>
    <row r="775" spans="1:26" ht="16.5" x14ac:dyDescent="0.45">
      <c r="A775" s="67"/>
      <c r="B775" s="67"/>
      <c r="C775" s="67"/>
      <c r="D775" s="67"/>
      <c r="E775" s="28"/>
      <c r="F775" s="67"/>
      <c r="G775" s="67"/>
      <c r="H775" s="67"/>
      <c r="I775" s="67"/>
      <c r="J775" s="9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</row>
    <row r="776" spans="1:26" ht="16.5" x14ac:dyDescent="0.45">
      <c r="A776" s="67"/>
      <c r="B776" s="67"/>
      <c r="C776" s="67"/>
      <c r="D776" s="67"/>
      <c r="E776" s="28"/>
      <c r="F776" s="67"/>
      <c r="G776" s="67"/>
      <c r="H776" s="67"/>
      <c r="I776" s="67"/>
      <c r="J776" s="9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</row>
    <row r="777" spans="1:26" ht="16.5" x14ac:dyDescent="0.45">
      <c r="A777" s="67"/>
      <c r="B777" s="67"/>
      <c r="C777" s="67"/>
      <c r="D777" s="67"/>
      <c r="E777" s="28"/>
      <c r="F777" s="67"/>
      <c r="G777" s="67"/>
      <c r="H777" s="67"/>
      <c r="I777" s="67"/>
      <c r="J777" s="9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</row>
    <row r="778" spans="1:26" ht="16.5" x14ac:dyDescent="0.45">
      <c r="A778" s="67"/>
      <c r="B778" s="67"/>
      <c r="C778" s="67"/>
      <c r="D778" s="67"/>
      <c r="E778" s="28"/>
      <c r="F778" s="67"/>
      <c r="G778" s="67"/>
      <c r="H778" s="67"/>
      <c r="I778" s="67"/>
      <c r="J778" s="9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</row>
    <row r="779" spans="1:26" ht="16.5" x14ac:dyDescent="0.45">
      <c r="A779" s="67"/>
      <c r="B779" s="67"/>
      <c r="C779" s="67"/>
      <c r="D779" s="67"/>
      <c r="E779" s="28"/>
      <c r="F779" s="67"/>
      <c r="G779" s="67"/>
      <c r="H779" s="67"/>
      <c r="I779" s="67"/>
      <c r="J779" s="9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</row>
    <row r="780" spans="1:26" ht="16.5" x14ac:dyDescent="0.45">
      <c r="A780" s="67"/>
      <c r="B780" s="67"/>
      <c r="C780" s="67"/>
      <c r="D780" s="67"/>
      <c r="E780" s="28"/>
      <c r="F780" s="67"/>
      <c r="G780" s="67"/>
      <c r="H780" s="67"/>
      <c r="I780" s="67"/>
      <c r="J780" s="9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</row>
    <row r="781" spans="1:26" ht="16.5" x14ac:dyDescent="0.45">
      <c r="A781" s="67"/>
      <c r="B781" s="67"/>
      <c r="C781" s="67"/>
      <c r="D781" s="67"/>
      <c r="E781" s="28"/>
      <c r="F781" s="67"/>
      <c r="G781" s="67"/>
      <c r="H781" s="67"/>
      <c r="I781" s="67"/>
      <c r="J781" s="9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</row>
    <row r="782" spans="1:26" ht="16.5" x14ac:dyDescent="0.45">
      <c r="A782" s="67"/>
      <c r="B782" s="67"/>
      <c r="C782" s="67"/>
      <c r="D782" s="67"/>
      <c r="E782" s="28"/>
      <c r="F782" s="67"/>
      <c r="G782" s="67"/>
      <c r="H782" s="67"/>
      <c r="I782" s="67"/>
      <c r="J782" s="9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</row>
    <row r="783" spans="1:26" ht="16.5" x14ac:dyDescent="0.45">
      <c r="A783" s="67"/>
      <c r="B783" s="67"/>
      <c r="C783" s="67"/>
      <c r="D783" s="67"/>
      <c r="E783" s="28"/>
      <c r="F783" s="67"/>
      <c r="G783" s="67"/>
      <c r="H783" s="67"/>
      <c r="I783" s="67"/>
      <c r="J783" s="9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</row>
    <row r="784" spans="1:26" ht="16.5" x14ac:dyDescent="0.45">
      <c r="A784" s="67"/>
      <c r="B784" s="67"/>
      <c r="C784" s="67"/>
      <c r="D784" s="67"/>
      <c r="E784" s="28"/>
      <c r="F784" s="67"/>
      <c r="G784" s="67"/>
      <c r="H784" s="67"/>
      <c r="I784" s="67"/>
      <c r="J784" s="9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</row>
    <row r="785" spans="1:26" ht="16.5" x14ac:dyDescent="0.45">
      <c r="A785" s="67"/>
      <c r="B785" s="67"/>
      <c r="C785" s="67"/>
      <c r="D785" s="67"/>
      <c r="E785" s="28"/>
      <c r="F785" s="67"/>
      <c r="G785" s="67"/>
      <c r="H785" s="67"/>
      <c r="I785" s="67"/>
      <c r="J785" s="9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</row>
    <row r="786" spans="1:26" ht="16.5" x14ac:dyDescent="0.45">
      <c r="A786" s="67"/>
      <c r="B786" s="67"/>
      <c r="C786" s="67"/>
      <c r="D786" s="67"/>
      <c r="E786" s="28"/>
      <c r="F786" s="67"/>
      <c r="G786" s="67"/>
      <c r="H786" s="67"/>
      <c r="I786" s="67"/>
      <c r="J786" s="9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</row>
    <row r="787" spans="1:26" ht="16.5" x14ac:dyDescent="0.45">
      <c r="A787" s="67"/>
      <c r="B787" s="67"/>
      <c r="C787" s="67"/>
      <c r="D787" s="67"/>
      <c r="E787" s="28"/>
      <c r="F787" s="67"/>
      <c r="G787" s="67"/>
      <c r="H787" s="67"/>
      <c r="I787" s="67"/>
      <c r="J787" s="9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</row>
    <row r="788" spans="1:26" ht="16.5" x14ac:dyDescent="0.45">
      <c r="A788" s="67"/>
      <c r="B788" s="67"/>
      <c r="C788" s="67"/>
      <c r="D788" s="67"/>
      <c r="E788" s="28"/>
      <c r="F788" s="67"/>
      <c r="G788" s="67"/>
      <c r="H788" s="67"/>
      <c r="I788" s="67"/>
      <c r="J788" s="9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</row>
    <row r="789" spans="1:26" ht="16.5" x14ac:dyDescent="0.45">
      <c r="A789" s="67"/>
      <c r="B789" s="67"/>
      <c r="C789" s="67"/>
      <c r="D789" s="67"/>
      <c r="E789" s="28"/>
      <c r="F789" s="67"/>
      <c r="G789" s="67"/>
      <c r="H789" s="67"/>
      <c r="I789" s="67"/>
      <c r="J789" s="9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</row>
    <row r="790" spans="1:26" ht="16.5" x14ac:dyDescent="0.45">
      <c r="A790" s="67"/>
      <c r="B790" s="67"/>
      <c r="C790" s="67"/>
      <c r="D790" s="67"/>
      <c r="E790" s="28"/>
      <c r="F790" s="67"/>
      <c r="G790" s="67"/>
      <c r="H790" s="67"/>
      <c r="I790" s="67"/>
      <c r="J790" s="9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</row>
    <row r="791" spans="1:26" ht="16.5" x14ac:dyDescent="0.45">
      <c r="A791" s="67"/>
      <c r="B791" s="67"/>
      <c r="C791" s="67"/>
      <c r="D791" s="67"/>
      <c r="E791" s="28"/>
      <c r="F791" s="67"/>
      <c r="G791" s="67"/>
      <c r="H791" s="67"/>
      <c r="I791" s="67"/>
      <c r="J791" s="9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</row>
    <row r="792" spans="1:26" ht="16.5" x14ac:dyDescent="0.45">
      <c r="A792" s="67"/>
      <c r="B792" s="67"/>
      <c r="C792" s="67"/>
      <c r="D792" s="67"/>
      <c r="E792" s="28"/>
      <c r="F792" s="67"/>
      <c r="G792" s="67"/>
      <c r="H792" s="67"/>
      <c r="I792" s="67"/>
      <c r="J792" s="9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</row>
    <row r="793" spans="1:26" ht="16.5" x14ac:dyDescent="0.45">
      <c r="A793" s="67"/>
      <c r="B793" s="67"/>
      <c r="C793" s="67"/>
      <c r="D793" s="67"/>
      <c r="E793" s="28"/>
      <c r="F793" s="67"/>
      <c r="G793" s="67"/>
      <c r="H793" s="67"/>
      <c r="I793" s="67"/>
      <c r="J793" s="9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</row>
    <row r="794" spans="1:26" ht="16.5" x14ac:dyDescent="0.45">
      <c r="A794" s="67"/>
      <c r="B794" s="67"/>
      <c r="C794" s="67"/>
      <c r="D794" s="67"/>
      <c r="E794" s="28"/>
      <c r="F794" s="67"/>
      <c r="G794" s="67"/>
      <c r="H794" s="67"/>
      <c r="I794" s="67"/>
      <c r="J794" s="9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</row>
    <row r="795" spans="1:26" ht="16.5" x14ac:dyDescent="0.45">
      <c r="A795" s="67"/>
      <c r="B795" s="67"/>
      <c r="C795" s="67"/>
      <c r="D795" s="67"/>
      <c r="E795" s="28"/>
      <c r="F795" s="67"/>
      <c r="G795" s="67"/>
      <c r="H795" s="67"/>
      <c r="I795" s="67"/>
      <c r="J795" s="9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</row>
    <row r="796" spans="1:26" ht="16.5" x14ac:dyDescent="0.45">
      <c r="A796" s="67"/>
      <c r="B796" s="67"/>
      <c r="C796" s="67"/>
      <c r="D796" s="67"/>
      <c r="E796" s="28"/>
      <c r="F796" s="67"/>
      <c r="G796" s="67"/>
      <c r="H796" s="67"/>
      <c r="I796" s="67"/>
      <c r="J796" s="9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</row>
    <row r="797" spans="1:26" ht="16.5" x14ac:dyDescent="0.45">
      <c r="A797" s="67"/>
      <c r="B797" s="67"/>
      <c r="C797" s="67"/>
      <c r="D797" s="67"/>
      <c r="E797" s="28"/>
      <c r="F797" s="67"/>
      <c r="G797" s="67"/>
      <c r="H797" s="67"/>
      <c r="I797" s="67"/>
      <c r="J797" s="9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</row>
    <row r="798" spans="1:26" ht="16.5" x14ac:dyDescent="0.45">
      <c r="A798" s="67"/>
      <c r="B798" s="67"/>
      <c r="C798" s="67"/>
      <c r="D798" s="67"/>
      <c r="E798" s="28"/>
      <c r="F798" s="67"/>
      <c r="G798" s="67"/>
      <c r="H798" s="67"/>
      <c r="I798" s="67"/>
      <c r="J798" s="9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</row>
    <row r="799" spans="1:26" ht="16.5" x14ac:dyDescent="0.45">
      <c r="A799" s="67"/>
      <c r="B799" s="67"/>
      <c r="C799" s="67"/>
      <c r="D799" s="67"/>
      <c r="E799" s="28"/>
      <c r="F799" s="67"/>
      <c r="G799" s="67"/>
      <c r="H799" s="67"/>
      <c r="I799" s="67"/>
      <c r="J799" s="9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</row>
    <row r="800" spans="1:26" ht="16.5" x14ac:dyDescent="0.45">
      <c r="A800" s="67"/>
      <c r="B800" s="67"/>
      <c r="C800" s="67"/>
      <c r="D800" s="67"/>
      <c r="E800" s="28"/>
      <c r="F800" s="67"/>
      <c r="G800" s="67"/>
      <c r="H800" s="67"/>
      <c r="I800" s="67"/>
      <c r="J800" s="9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</row>
    <row r="801" spans="1:26" ht="16.5" x14ac:dyDescent="0.45">
      <c r="A801" s="67"/>
      <c r="B801" s="67"/>
      <c r="C801" s="67"/>
      <c r="D801" s="67"/>
      <c r="E801" s="28"/>
      <c r="F801" s="67"/>
      <c r="G801" s="67"/>
      <c r="H801" s="67"/>
      <c r="I801" s="67"/>
      <c r="J801" s="9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</row>
    <row r="802" spans="1:26" ht="16.5" x14ac:dyDescent="0.45">
      <c r="A802" s="67"/>
      <c r="B802" s="67"/>
      <c r="C802" s="67"/>
      <c r="D802" s="67"/>
      <c r="E802" s="28"/>
      <c r="F802" s="67"/>
      <c r="G802" s="67"/>
      <c r="H802" s="67"/>
      <c r="I802" s="67"/>
      <c r="J802" s="9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</row>
    <row r="803" spans="1:26" ht="16.5" x14ac:dyDescent="0.45">
      <c r="A803" s="67"/>
      <c r="B803" s="67"/>
      <c r="C803" s="67"/>
      <c r="D803" s="67"/>
      <c r="E803" s="28"/>
      <c r="F803" s="67"/>
      <c r="G803" s="67"/>
      <c r="H803" s="67"/>
      <c r="I803" s="67"/>
      <c r="J803" s="9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</row>
    <row r="804" spans="1:26" ht="16.5" x14ac:dyDescent="0.45">
      <c r="A804" s="67"/>
      <c r="B804" s="67"/>
      <c r="C804" s="67"/>
      <c r="D804" s="67"/>
      <c r="E804" s="28"/>
      <c r="F804" s="67"/>
      <c r="G804" s="67"/>
      <c r="H804" s="67"/>
      <c r="I804" s="67"/>
      <c r="J804" s="9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</row>
    <row r="805" spans="1:26" ht="16.5" x14ac:dyDescent="0.45">
      <c r="A805" s="67"/>
      <c r="B805" s="67"/>
      <c r="C805" s="67"/>
      <c r="D805" s="67"/>
      <c r="E805" s="28"/>
      <c r="F805" s="67"/>
      <c r="G805" s="67"/>
      <c r="H805" s="67"/>
      <c r="I805" s="67"/>
      <c r="J805" s="9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</row>
    <row r="806" spans="1:26" ht="16.5" x14ac:dyDescent="0.45">
      <c r="A806" s="67"/>
      <c r="B806" s="67"/>
      <c r="C806" s="67"/>
      <c r="D806" s="67"/>
      <c r="E806" s="28"/>
      <c r="F806" s="67"/>
      <c r="G806" s="67"/>
      <c r="H806" s="67"/>
      <c r="I806" s="67"/>
      <c r="J806" s="9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</row>
    <row r="807" spans="1:26" ht="16.5" x14ac:dyDescent="0.45">
      <c r="A807" s="67"/>
      <c r="B807" s="67"/>
      <c r="C807" s="67"/>
      <c r="D807" s="67"/>
      <c r="E807" s="28"/>
      <c r="F807" s="67"/>
      <c r="G807" s="67"/>
      <c r="H807" s="67"/>
      <c r="I807" s="67"/>
      <c r="J807" s="9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</row>
    <row r="808" spans="1:26" ht="16.5" x14ac:dyDescent="0.45">
      <c r="A808" s="67"/>
      <c r="B808" s="67"/>
      <c r="C808" s="67"/>
      <c r="D808" s="67"/>
      <c r="E808" s="28"/>
      <c r="F808" s="67"/>
      <c r="G808" s="67"/>
      <c r="H808" s="67"/>
      <c r="I808" s="67"/>
      <c r="J808" s="9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</row>
    <row r="809" spans="1:26" ht="16.5" x14ac:dyDescent="0.45">
      <c r="A809" s="67"/>
      <c r="B809" s="67"/>
      <c r="C809" s="67"/>
      <c r="D809" s="67"/>
      <c r="E809" s="28"/>
      <c r="F809" s="67"/>
      <c r="G809" s="67"/>
      <c r="H809" s="67"/>
      <c r="I809" s="67"/>
      <c r="J809" s="9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</row>
    <row r="810" spans="1:26" ht="16.5" x14ac:dyDescent="0.45">
      <c r="A810" s="67"/>
      <c r="B810" s="67"/>
      <c r="C810" s="67"/>
      <c r="D810" s="67"/>
      <c r="E810" s="28"/>
      <c r="F810" s="67"/>
      <c r="G810" s="67"/>
      <c r="H810" s="67"/>
      <c r="I810" s="67"/>
      <c r="J810" s="9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</row>
    <row r="811" spans="1:26" ht="16.5" x14ac:dyDescent="0.45">
      <c r="A811" s="67"/>
      <c r="B811" s="67"/>
      <c r="C811" s="67"/>
      <c r="D811" s="67"/>
      <c r="E811" s="28"/>
      <c r="F811" s="67"/>
      <c r="G811" s="67"/>
      <c r="H811" s="67"/>
      <c r="I811" s="67"/>
      <c r="J811" s="9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</row>
    <row r="812" spans="1:26" ht="16.5" x14ac:dyDescent="0.45">
      <c r="A812" s="67"/>
      <c r="B812" s="67"/>
      <c r="C812" s="67"/>
      <c r="D812" s="67"/>
      <c r="E812" s="28"/>
      <c r="F812" s="67"/>
      <c r="G812" s="67"/>
      <c r="H812" s="67"/>
      <c r="I812" s="67"/>
      <c r="J812" s="9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</row>
    <row r="813" spans="1:26" ht="16.5" x14ac:dyDescent="0.45">
      <c r="A813" s="67"/>
      <c r="B813" s="67"/>
      <c r="C813" s="67"/>
      <c r="D813" s="67"/>
      <c r="E813" s="28"/>
      <c r="F813" s="67"/>
      <c r="G813" s="67"/>
      <c r="H813" s="67"/>
      <c r="I813" s="67"/>
      <c r="J813" s="9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</row>
    <row r="814" spans="1:26" ht="16.5" x14ac:dyDescent="0.45">
      <c r="A814" s="67"/>
      <c r="B814" s="67"/>
      <c r="C814" s="67"/>
      <c r="D814" s="67"/>
      <c r="E814" s="28"/>
      <c r="F814" s="67"/>
      <c r="G814" s="67"/>
      <c r="H814" s="67"/>
      <c r="I814" s="67"/>
      <c r="J814" s="9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</row>
    <row r="815" spans="1:26" ht="16.5" x14ac:dyDescent="0.45">
      <c r="A815" s="67"/>
      <c r="B815" s="67"/>
      <c r="C815" s="67"/>
      <c r="D815" s="67"/>
      <c r="E815" s="28"/>
      <c r="F815" s="67"/>
      <c r="G815" s="67"/>
      <c r="H815" s="67"/>
      <c r="I815" s="67"/>
      <c r="J815" s="9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</row>
    <row r="816" spans="1:26" ht="16.5" x14ac:dyDescent="0.45">
      <c r="A816" s="67"/>
      <c r="B816" s="67"/>
      <c r="C816" s="67"/>
      <c r="D816" s="67"/>
      <c r="E816" s="28"/>
      <c r="F816" s="67"/>
      <c r="G816" s="67"/>
      <c r="H816" s="67"/>
      <c r="I816" s="67"/>
      <c r="J816" s="9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</row>
    <row r="817" spans="1:26" ht="16.5" x14ac:dyDescent="0.45">
      <c r="A817" s="67"/>
      <c r="B817" s="67"/>
      <c r="C817" s="67"/>
      <c r="D817" s="67"/>
      <c r="E817" s="28"/>
      <c r="F817" s="67"/>
      <c r="G817" s="67"/>
      <c r="H817" s="67"/>
      <c r="I817" s="67"/>
      <c r="J817" s="9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</row>
    <row r="818" spans="1:26" ht="16.5" x14ac:dyDescent="0.45">
      <c r="A818" s="67"/>
      <c r="B818" s="67"/>
      <c r="C818" s="67"/>
      <c r="D818" s="67"/>
      <c r="E818" s="28"/>
      <c r="F818" s="67"/>
      <c r="G818" s="67"/>
      <c r="H818" s="67"/>
      <c r="I818" s="67"/>
      <c r="J818" s="9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</row>
    <row r="819" spans="1:26" ht="16.5" x14ac:dyDescent="0.45">
      <c r="A819" s="67"/>
      <c r="B819" s="67"/>
      <c r="C819" s="67"/>
      <c r="D819" s="67"/>
      <c r="E819" s="28"/>
      <c r="F819" s="67"/>
      <c r="G819" s="67"/>
      <c r="H819" s="67"/>
      <c r="I819" s="67"/>
      <c r="J819" s="9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</row>
    <row r="820" spans="1:26" ht="16.5" x14ac:dyDescent="0.45">
      <c r="A820" s="67"/>
      <c r="B820" s="67"/>
      <c r="C820" s="67"/>
      <c r="D820" s="67"/>
      <c r="E820" s="28"/>
      <c r="F820" s="67"/>
      <c r="G820" s="67"/>
      <c r="H820" s="67"/>
      <c r="I820" s="67"/>
      <c r="J820" s="9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</row>
    <row r="821" spans="1:26" ht="16.5" x14ac:dyDescent="0.45">
      <c r="A821" s="67"/>
      <c r="B821" s="67"/>
      <c r="C821" s="67"/>
      <c r="D821" s="67"/>
      <c r="E821" s="28"/>
      <c r="F821" s="67"/>
      <c r="G821" s="67"/>
      <c r="H821" s="67"/>
      <c r="I821" s="67"/>
      <c r="J821" s="9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</row>
    <row r="822" spans="1:26" ht="16.5" x14ac:dyDescent="0.45">
      <c r="A822" s="67"/>
      <c r="B822" s="67"/>
      <c r="C822" s="67"/>
      <c r="D822" s="67"/>
      <c r="E822" s="28"/>
      <c r="F822" s="67"/>
      <c r="G822" s="67"/>
      <c r="H822" s="67"/>
      <c r="I822" s="67"/>
      <c r="J822" s="9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</row>
    <row r="823" spans="1:26" ht="16.5" x14ac:dyDescent="0.45">
      <c r="A823" s="67"/>
      <c r="B823" s="67"/>
      <c r="C823" s="67"/>
      <c r="D823" s="67"/>
      <c r="E823" s="28"/>
      <c r="F823" s="67"/>
      <c r="G823" s="67"/>
      <c r="H823" s="67"/>
      <c r="I823" s="67"/>
      <c r="J823" s="9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</row>
    <row r="824" spans="1:26" ht="16.5" x14ac:dyDescent="0.45">
      <c r="A824" s="67"/>
      <c r="B824" s="67"/>
      <c r="C824" s="67"/>
      <c r="D824" s="67"/>
      <c r="E824" s="28"/>
      <c r="F824" s="67"/>
      <c r="G824" s="67"/>
      <c r="H824" s="67"/>
      <c r="I824" s="67"/>
      <c r="J824" s="9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</row>
    <row r="825" spans="1:26" ht="16.5" x14ac:dyDescent="0.45">
      <c r="A825" s="67"/>
      <c r="B825" s="67"/>
      <c r="C825" s="67"/>
      <c r="D825" s="67"/>
      <c r="E825" s="28"/>
      <c r="F825" s="67"/>
      <c r="G825" s="67"/>
      <c r="H825" s="67"/>
      <c r="I825" s="67"/>
      <c r="J825" s="9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</row>
    <row r="826" spans="1:26" ht="16.5" x14ac:dyDescent="0.45">
      <c r="A826" s="67"/>
      <c r="B826" s="67"/>
      <c r="C826" s="67"/>
      <c r="D826" s="67"/>
      <c r="E826" s="28"/>
      <c r="F826" s="67"/>
      <c r="G826" s="67"/>
      <c r="H826" s="67"/>
      <c r="I826" s="67"/>
      <c r="J826" s="9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</row>
    <row r="827" spans="1:26" ht="16.5" x14ac:dyDescent="0.45">
      <c r="A827" s="67"/>
      <c r="B827" s="67"/>
      <c r="C827" s="67"/>
      <c r="D827" s="67"/>
      <c r="E827" s="28"/>
      <c r="F827" s="67"/>
      <c r="G827" s="67"/>
      <c r="H827" s="67"/>
      <c r="I827" s="67"/>
      <c r="J827" s="9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</row>
    <row r="828" spans="1:26" ht="16.5" x14ac:dyDescent="0.45">
      <c r="A828" s="67"/>
      <c r="B828" s="67"/>
      <c r="C828" s="67"/>
      <c r="D828" s="67"/>
      <c r="E828" s="28"/>
      <c r="F828" s="67"/>
      <c r="G828" s="67"/>
      <c r="H828" s="67"/>
      <c r="I828" s="67"/>
      <c r="J828" s="9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</row>
    <row r="829" spans="1:26" ht="16.5" x14ac:dyDescent="0.45">
      <c r="A829" s="67"/>
      <c r="B829" s="67"/>
      <c r="C829" s="67"/>
      <c r="D829" s="67"/>
      <c r="E829" s="28"/>
      <c r="F829" s="67"/>
      <c r="G829" s="67"/>
      <c r="H829" s="67"/>
      <c r="I829" s="67"/>
      <c r="J829" s="9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</row>
    <row r="830" spans="1:26" ht="16.5" x14ac:dyDescent="0.45">
      <c r="A830" s="67"/>
      <c r="B830" s="67"/>
      <c r="C830" s="67"/>
      <c r="D830" s="67"/>
      <c r="E830" s="28"/>
      <c r="F830" s="67"/>
      <c r="G830" s="67"/>
      <c r="H830" s="67"/>
      <c r="I830" s="67"/>
      <c r="J830" s="9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</row>
    <row r="831" spans="1:26" ht="16.5" x14ac:dyDescent="0.45">
      <c r="A831" s="67"/>
      <c r="B831" s="67"/>
      <c r="C831" s="67"/>
      <c r="D831" s="67"/>
      <c r="E831" s="28"/>
      <c r="F831" s="67"/>
      <c r="G831" s="67"/>
      <c r="H831" s="67"/>
      <c r="I831" s="67"/>
      <c r="J831" s="9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</row>
    <row r="832" spans="1:26" ht="16.5" x14ac:dyDescent="0.45">
      <c r="A832" s="67"/>
      <c r="B832" s="67"/>
      <c r="C832" s="67"/>
      <c r="D832" s="67"/>
      <c r="E832" s="28"/>
      <c r="F832" s="67"/>
      <c r="G832" s="67"/>
      <c r="H832" s="67"/>
      <c r="I832" s="67"/>
      <c r="J832" s="9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</row>
    <row r="833" spans="1:26" ht="16.5" x14ac:dyDescent="0.45">
      <c r="A833" s="67"/>
      <c r="B833" s="67"/>
      <c r="C833" s="67"/>
      <c r="D833" s="67"/>
      <c r="E833" s="28"/>
      <c r="F833" s="67"/>
      <c r="G833" s="67"/>
      <c r="H833" s="67"/>
      <c r="I833" s="67"/>
      <c r="J833" s="9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</row>
    <row r="834" spans="1:26" ht="16.5" x14ac:dyDescent="0.45">
      <c r="A834" s="67"/>
      <c r="B834" s="67"/>
      <c r="C834" s="67"/>
      <c r="D834" s="67"/>
      <c r="E834" s="28"/>
      <c r="F834" s="67"/>
      <c r="G834" s="67"/>
      <c r="H834" s="67"/>
      <c r="I834" s="67"/>
      <c r="J834" s="9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</row>
    <row r="835" spans="1:26" ht="16.5" x14ac:dyDescent="0.45">
      <c r="A835" s="67"/>
      <c r="B835" s="67"/>
      <c r="C835" s="67"/>
      <c r="D835" s="67"/>
      <c r="E835" s="28"/>
      <c r="F835" s="67"/>
      <c r="G835" s="67"/>
      <c r="H835" s="67"/>
      <c r="I835" s="67"/>
      <c r="J835" s="9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</row>
    <row r="836" spans="1:26" ht="16.5" x14ac:dyDescent="0.45">
      <c r="A836" s="67"/>
      <c r="B836" s="67"/>
      <c r="C836" s="67"/>
      <c r="D836" s="67"/>
      <c r="E836" s="28"/>
      <c r="F836" s="67"/>
      <c r="G836" s="67"/>
      <c r="H836" s="67"/>
      <c r="I836" s="67"/>
      <c r="J836" s="9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</row>
    <row r="837" spans="1:26" ht="16.5" x14ac:dyDescent="0.45">
      <c r="A837" s="67"/>
      <c r="B837" s="67"/>
      <c r="C837" s="67"/>
      <c r="D837" s="67"/>
      <c r="E837" s="28"/>
      <c r="F837" s="67"/>
      <c r="G837" s="67"/>
      <c r="H837" s="67"/>
      <c r="I837" s="67"/>
      <c r="J837" s="9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</row>
    <row r="838" spans="1:26" ht="16.5" x14ac:dyDescent="0.45">
      <c r="A838" s="67"/>
      <c r="B838" s="67"/>
      <c r="C838" s="67"/>
      <c r="D838" s="67"/>
      <c r="E838" s="28"/>
      <c r="F838" s="67"/>
      <c r="G838" s="67"/>
      <c r="H838" s="67"/>
      <c r="I838" s="67"/>
      <c r="J838" s="9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</row>
    <row r="839" spans="1:26" ht="16.5" x14ac:dyDescent="0.45">
      <c r="A839" s="67"/>
      <c r="B839" s="67"/>
      <c r="C839" s="67"/>
      <c r="D839" s="67"/>
      <c r="E839" s="28"/>
      <c r="F839" s="67"/>
      <c r="G839" s="67"/>
      <c r="H839" s="67"/>
      <c r="I839" s="67"/>
      <c r="J839" s="9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</row>
    <row r="840" spans="1:26" ht="16.5" x14ac:dyDescent="0.45">
      <c r="A840" s="67"/>
      <c r="B840" s="67"/>
      <c r="C840" s="67"/>
      <c r="D840" s="67"/>
      <c r="E840" s="28"/>
      <c r="F840" s="67"/>
      <c r="G840" s="67"/>
      <c r="H840" s="67"/>
      <c r="I840" s="67"/>
      <c r="J840" s="9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</row>
    <row r="841" spans="1:26" ht="16.5" x14ac:dyDescent="0.45">
      <c r="A841" s="67"/>
      <c r="B841" s="67"/>
      <c r="C841" s="67"/>
      <c r="D841" s="67"/>
      <c r="E841" s="28"/>
      <c r="F841" s="67"/>
      <c r="G841" s="67"/>
      <c r="H841" s="67"/>
      <c r="I841" s="67"/>
      <c r="J841" s="9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</row>
    <row r="842" spans="1:26" ht="16.5" x14ac:dyDescent="0.45">
      <c r="A842" s="67"/>
      <c r="B842" s="67"/>
      <c r="C842" s="67"/>
      <c r="D842" s="67"/>
      <c r="E842" s="28"/>
      <c r="F842" s="67"/>
      <c r="G842" s="67"/>
      <c r="H842" s="67"/>
      <c r="I842" s="67"/>
      <c r="J842" s="9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</row>
    <row r="843" spans="1:26" ht="16.5" x14ac:dyDescent="0.45">
      <c r="A843" s="67"/>
      <c r="B843" s="67"/>
      <c r="C843" s="67"/>
      <c r="D843" s="67"/>
      <c r="E843" s="28"/>
      <c r="F843" s="67"/>
      <c r="G843" s="67"/>
      <c r="H843" s="67"/>
      <c r="I843" s="67"/>
      <c r="J843" s="9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</row>
    <row r="844" spans="1:26" ht="16.5" x14ac:dyDescent="0.45">
      <c r="A844" s="67"/>
      <c r="B844" s="67"/>
      <c r="C844" s="67"/>
      <c r="D844" s="67"/>
      <c r="E844" s="28"/>
      <c r="F844" s="67"/>
      <c r="G844" s="67"/>
      <c r="H844" s="67"/>
      <c r="I844" s="67"/>
      <c r="J844" s="9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</row>
    <row r="845" spans="1:26" ht="16.5" x14ac:dyDescent="0.45">
      <c r="A845" s="67"/>
      <c r="B845" s="67"/>
      <c r="C845" s="67"/>
      <c r="D845" s="67"/>
      <c r="E845" s="28"/>
      <c r="F845" s="67"/>
      <c r="G845" s="67"/>
      <c r="H845" s="67"/>
      <c r="I845" s="67"/>
      <c r="J845" s="9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</row>
    <row r="846" spans="1:26" ht="16.5" x14ac:dyDescent="0.45">
      <c r="A846" s="67"/>
      <c r="B846" s="67"/>
      <c r="C846" s="67"/>
      <c r="D846" s="67"/>
      <c r="E846" s="28"/>
      <c r="F846" s="67"/>
      <c r="G846" s="67"/>
      <c r="H846" s="67"/>
      <c r="I846" s="67"/>
      <c r="J846" s="9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</row>
    <row r="847" spans="1:26" ht="16.5" x14ac:dyDescent="0.45">
      <c r="A847" s="67"/>
      <c r="B847" s="67"/>
      <c r="C847" s="67"/>
      <c r="D847" s="67"/>
      <c r="E847" s="28"/>
      <c r="F847" s="67"/>
      <c r="G847" s="67"/>
      <c r="H847" s="67"/>
      <c r="I847" s="67"/>
      <c r="J847" s="9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</row>
    <row r="848" spans="1:26" ht="16.5" x14ac:dyDescent="0.45">
      <c r="A848" s="67"/>
      <c r="B848" s="67"/>
      <c r="C848" s="67"/>
      <c r="D848" s="67"/>
      <c r="E848" s="28"/>
      <c r="F848" s="67"/>
      <c r="G848" s="67"/>
      <c r="H848" s="67"/>
      <c r="I848" s="67"/>
      <c r="J848" s="9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</row>
    <row r="849" spans="1:26" ht="16.5" x14ac:dyDescent="0.45">
      <c r="A849" s="67"/>
      <c r="B849" s="67"/>
      <c r="C849" s="67"/>
      <c r="D849" s="67"/>
      <c r="E849" s="28"/>
      <c r="F849" s="67"/>
      <c r="G849" s="67"/>
      <c r="H849" s="67"/>
      <c r="I849" s="67"/>
      <c r="J849" s="9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</row>
    <row r="850" spans="1:26" ht="16.5" x14ac:dyDescent="0.45">
      <c r="A850" s="67"/>
      <c r="B850" s="67"/>
      <c r="C850" s="67"/>
      <c r="D850" s="67"/>
      <c r="E850" s="28"/>
      <c r="F850" s="67"/>
      <c r="G850" s="67"/>
      <c r="H850" s="67"/>
      <c r="I850" s="67"/>
      <c r="J850" s="9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</row>
    <row r="851" spans="1:26" ht="16.5" x14ac:dyDescent="0.45">
      <c r="A851" s="67"/>
      <c r="B851" s="67"/>
      <c r="C851" s="67"/>
      <c r="D851" s="67"/>
      <c r="E851" s="28"/>
      <c r="F851" s="67"/>
      <c r="G851" s="67"/>
      <c r="H851" s="67"/>
      <c r="I851" s="67"/>
      <c r="J851" s="9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</row>
    <row r="852" spans="1:26" ht="16.5" x14ac:dyDescent="0.45">
      <c r="A852" s="67"/>
      <c r="B852" s="67"/>
      <c r="C852" s="67"/>
      <c r="D852" s="67"/>
      <c r="E852" s="28"/>
      <c r="F852" s="67"/>
      <c r="G852" s="67"/>
      <c r="H852" s="67"/>
      <c r="I852" s="67"/>
      <c r="J852" s="9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</row>
    <row r="853" spans="1:26" ht="16.5" x14ac:dyDescent="0.45">
      <c r="A853" s="67"/>
      <c r="B853" s="67"/>
      <c r="C853" s="67"/>
      <c r="D853" s="67"/>
      <c r="E853" s="28"/>
      <c r="F853" s="67"/>
      <c r="G853" s="67"/>
      <c r="H853" s="67"/>
      <c r="I853" s="67"/>
      <c r="J853" s="9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</row>
    <row r="854" spans="1:26" ht="16.5" x14ac:dyDescent="0.45">
      <c r="A854" s="67"/>
      <c r="B854" s="67"/>
      <c r="C854" s="67"/>
      <c r="D854" s="67"/>
      <c r="E854" s="28"/>
      <c r="F854" s="67"/>
      <c r="G854" s="67"/>
      <c r="H854" s="67"/>
      <c r="I854" s="67"/>
      <c r="J854" s="9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</row>
    <row r="855" spans="1:26" ht="16.5" x14ac:dyDescent="0.45">
      <c r="A855" s="67"/>
      <c r="B855" s="67"/>
      <c r="C855" s="67"/>
      <c r="D855" s="67"/>
      <c r="E855" s="28"/>
      <c r="F855" s="67"/>
      <c r="G855" s="67"/>
      <c r="H855" s="67"/>
      <c r="I855" s="67"/>
      <c r="J855" s="9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</row>
    <row r="856" spans="1:26" ht="16.5" x14ac:dyDescent="0.45">
      <c r="A856" s="67"/>
      <c r="B856" s="67"/>
      <c r="C856" s="67"/>
      <c r="D856" s="67"/>
      <c r="E856" s="28"/>
      <c r="F856" s="67"/>
      <c r="G856" s="67"/>
      <c r="H856" s="67"/>
      <c r="I856" s="67"/>
      <c r="J856" s="9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</row>
    <row r="857" spans="1:26" ht="16.5" x14ac:dyDescent="0.45">
      <c r="A857" s="67"/>
      <c r="B857" s="67"/>
      <c r="C857" s="67"/>
      <c r="D857" s="67"/>
      <c r="E857" s="28"/>
      <c r="F857" s="67"/>
      <c r="G857" s="67"/>
      <c r="H857" s="67"/>
      <c r="I857" s="67"/>
      <c r="J857" s="9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</row>
    <row r="858" spans="1:26" ht="16.5" x14ac:dyDescent="0.45">
      <c r="A858" s="67"/>
      <c r="B858" s="67"/>
      <c r="C858" s="67"/>
      <c r="D858" s="67"/>
      <c r="E858" s="28"/>
      <c r="F858" s="67"/>
      <c r="G858" s="67"/>
      <c r="H858" s="67"/>
      <c r="I858" s="67"/>
      <c r="J858" s="9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</row>
    <row r="859" spans="1:26" ht="16.5" x14ac:dyDescent="0.45">
      <c r="A859" s="67"/>
      <c r="B859" s="67"/>
      <c r="C859" s="67"/>
      <c r="D859" s="67"/>
      <c r="E859" s="28"/>
      <c r="F859" s="67"/>
      <c r="G859" s="67"/>
      <c r="H859" s="67"/>
      <c r="I859" s="67"/>
      <c r="J859" s="9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</row>
    <row r="860" spans="1:26" ht="16.5" x14ac:dyDescent="0.45">
      <c r="A860" s="67"/>
      <c r="B860" s="67"/>
      <c r="C860" s="67"/>
      <c r="D860" s="67"/>
      <c r="E860" s="28"/>
      <c r="F860" s="67"/>
      <c r="G860" s="67"/>
      <c r="H860" s="67"/>
      <c r="I860" s="67"/>
      <c r="J860" s="9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</row>
    <row r="861" spans="1:26" ht="16.5" x14ac:dyDescent="0.45">
      <c r="A861" s="67"/>
      <c r="B861" s="67"/>
      <c r="C861" s="67"/>
      <c r="D861" s="67"/>
      <c r="E861" s="28"/>
      <c r="F861" s="67"/>
      <c r="G861" s="67"/>
      <c r="H861" s="67"/>
      <c r="I861" s="67"/>
      <c r="J861" s="9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</row>
    <row r="862" spans="1:26" ht="16.5" x14ac:dyDescent="0.45">
      <c r="A862" s="67"/>
      <c r="B862" s="67"/>
      <c r="C862" s="67"/>
      <c r="D862" s="67"/>
      <c r="E862" s="28"/>
      <c r="F862" s="67"/>
      <c r="G862" s="67"/>
      <c r="H862" s="67"/>
      <c r="I862" s="67"/>
      <c r="J862" s="9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spans="1:26" ht="16.5" x14ac:dyDescent="0.45">
      <c r="A863" s="67"/>
      <c r="B863" s="67"/>
      <c r="C863" s="67"/>
      <c r="D863" s="67"/>
      <c r="E863" s="28"/>
      <c r="F863" s="67"/>
      <c r="G863" s="67"/>
      <c r="H863" s="67"/>
      <c r="I863" s="67"/>
      <c r="J863" s="9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</row>
    <row r="864" spans="1:26" ht="16.5" x14ac:dyDescent="0.45">
      <c r="A864" s="67"/>
      <c r="B864" s="67"/>
      <c r="C864" s="67"/>
      <c r="D864" s="67"/>
      <c r="E864" s="28"/>
      <c r="F864" s="67"/>
      <c r="G864" s="67"/>
      <c r="H864" s="67"/>
      <c r="I864" s="67"/>
      <c r="J864" s="9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</row>
    <row r="865" spans="1:26" ht="16.5" x14ac:dyDescent="0.45">
      <c r="A865" s="67"/>
      <c r="B865" s="67"/>
      <c r="C865" s="67"/>
      <c r="D865" s="67"/>
      <c r="E865" s="28"/>
      <c r="F865" s="67"/>
      <c r="G865" s="67"/>
      <c r="H865" s="67"/>
      <c r="I865" s="67"/>
      <c r="J865" s="9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</row>
    <row r="866" spans="1:26" ht="16.5" x14ac:dyDescent="0.45">
      <c r="A866" s="67"/>
      <c r="B866" s="67"/>
      <c r="C866" s="67"/>
      <c r="D866" s="67"/>
      <c r="E866" s="28"/>
      <c r="F866" s="67"/>
      <c r="G866" s="67"/>
      <c r="H866" s="67"/>
      <c r="I866" s="67"/>
      <c r="J866" s="9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</row>
    <row r="867" spans="1:26" ht="16.5" x14ac:dyDescent="0.45">
      <c r="A867" s="67"/>
      <c r="B867" s="67"/>
      <c r="C867" s="67"/>
      <c r="D867" s="67"/>
      <c r="E867" s="28"/>
      <c r="F867" s="67"/>
      <c r="G867" s="67"/>
      <c r="H867" s="67"/>
      <c r="I867" s="67"/>
      <c r="J867" s="9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</row>
    <row r="868" spans="1:26" ht="16.5" x14ac:dyDescent="0.45">
      <c r="A868" s="67"/>
      <c r="B868" s="67"/>
      <c r="C868" s="67"/>
      <c r="D868" s="67"/>
      <c r="E868" s="28"/>
      <c r="F868" s="67"/>
      <c r="G868" s="67"/>
      <c r="H868" s="67"/>
      <c r="I868" s="67"/>
      <c r="J868" s="9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</row>
    <row r="869" spans="1:26" ht="16.5" x14ac:dyDescent="0.45">
      <c r="A869" s="67"/>
      <c r="B869" s="67"/>
      <c r="C869" s="67"/>
      <c r="D869" s="67"/>
      <c r="E869" s="28"/>
      <c r="F869" s="67"/>
      <c r="G869" s="67"/>
      <c r="H869" s="67"/>
      <c r="I869" s="67"/>
      <c r="J869" s="9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</row>
    <row r="870" spans="1:26" ht="16.5" x14ac:dyDescent="0.45">
      <c r="A870" s="67"/>
      <c r="B870" s="67"/>
      <c r="C870" s="67"/>
      <c r="D870" s="67"/>
      <c r="E870" s="28"/>
      <c r="F870" s="67"/>
      <c r="G870" s="67"/>
      <c r="H870" s="67"/>
      <c r="I870" s="67"/>
      <c r="J870" s="9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</row>
    <row r="871" spans="1:26" ht="16.5" x14ac:dyDescent="0.45">
      <c r="A871" s="67"/>
      <c r="B871" s="67"/>
      <c r="C871" s="67"/>
      <c r="D871" s="67"/>
      <c r="E871" s="28"/>
      <c r="F871" s="67"/>
      <c r="G871" s="67"/>
      <c r="H871" s="67"/>
      <c r="I871" s="67"/>
      <c r="J871" s="9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</row>
    <row r="872" spans="1:26" ht="16.5" x14ac:dyDescent="0.45">
      <c r="A872" s="67"/>
      <c r="B872" s="67"/>
      <c r="C872" s="67"/>
      <c r="D872" s="67"/>
      <c r="E872" s="28"/>
      <c r="F872" s="67"/>
      <c r="G872" s="67"/>
      <c r="H872" s="67"/>
      <c r="I872" s="67"/>
      <c r="J872" s="9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</row>
    <row r="873" spans="1:26" ht="16.5" x14ac:dyDescent="0.45">
      <c r="A873" s="67"/>
      <c r="B873" s="67"/>
      <c r="C873" s="67"/>
      <c r="D873" s="67"/>
      <c r="E873" s="28"/>
      <c r="F873" s="67"/>
      <c r="G873" s="67"/>
      <c r="H873" s="67"/>
      <c r="I873" s="67"/>
      <c r="J873" s="9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</row>
    <row r="874" spans="1:26" ht="16.5" x14ac:dyDescent="0.45">
      <c r="A874" s="67"/>
      <c r="B874" s="67"/>
      <c r="C874" s="67"/>
      <c r="D874" s="67"/>
      <c r="E874" s="28"/>
      <c r="F874" s="67"/>
      <c r="G874" s="67"/>
      <c r="H874" s="67"/>
      <c r="I874" s="67"/>
      <c r="J874" s="9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</row>
    <row r="875" spans="1:26" ht="16.5" x14ac:dyDescent="0.45">
      <c r="A875" s="67"/>
      <c r="B875" s="67"/>
      <c r="C875" s="67"/>
      <c r="D875" s="67"/>
      <c r="E875" s="28"/>
      <c r="F875" s="67"/>
      <c r="G875" s="67"/>
      <c r="H875" s="67"/>
      <c r="I875" s="67"/>
      <c r="J875" s="9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</row>
    <row r="876" spans="1:26" ht="16.5" x14ac:dyDescent="0.45">
      <c r="A876" s="67"/>
      <c r="B876" s="67"/>
      <c r="C876" s="67"/>
      <c r="D876" s="67"/>
      <c r="E876" s="28"/>
      <c r="F876" s="67"/>
      <c r="G876" s="67"/>
      <c r="H876" s="67"/>
      <c r="I876" s="67"/>
      <c r="J876" s="9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</row>
    <row r="877" spans="1:26" ht="16.5" x14ac:dyDescent="0.45">
      <c r="A877" s="67"/>
      <c r="B877" s="67"/>
      <c r="C877" s="67"/>
      <c r="D877" s="67"/>
      <c r="E877" s="28"/>
      <c r="F877" s="67"/>
      <c r="G877" s="67"/>
      <c r="H877" s="67"/>
      <c r="I877" s="67"/>
      <c r="J877" s="9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</row>
    <row r="878" spans="1:26" ht="16.5" x14ac:dyDescent="0.45">
      <c r="A878" s="67"/>
      <c r="B878" s="67"/>
      <c r="C878" s="67"/>
      <c r="D878" s="67"/>
      <c r="E878" s="28"/>
      <c r="F878" s="67"/>
      <c r="G878" s="67"/>
      <c r="H878" s="67"/>
      <c r="I878" s="67"/>
      <c r="J878" s="9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</row>
    <row r="879" spans="1:26" ht="16.5" x14ac:dyDescent="0.45">
      <c r="A879" s="67"/>
      <c r="B879" s="67"/>
      <c r="C879" s="67"/>
      <c r="D879" s="67"/>
      <c r="E879" s="28"/>
      <c r="F879" s="67"/>
      <c r="G879" s="67"/>
      <c r="H879" s="67"/>
      <c r="I879" s="67"/>
      <c r="J879" s="9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</row>
    <row r="880" spans="1:26" ht="16.5" x14ac:dyDescent="0.45">
      <c r="A880" s="67"/>
      <c r="B880" s="67"/>
      <c r="C880" s="67"/>
      <c r="D880" s="67"/>
      <c r="E880" s="28"/>
      <c r="F880" s="67"/>
      <c r="G880" s="67"/>
      <c r="H880" s="67"/>
      <c r="I880" s="67"/>
      <c r="J880" s="9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</row>
    <row r="881" spans="1:26" ht="16.5" x14ac:dyDescent="0.45">
      <c r="A881" s="67"/>
      <c r="B881" s="67"/>
      <c r="C881" s="67"/>
      <c r="D881" s="67"/>
      <c r="E881" s="28"/>
      <c r="F881" s="67"/>
      <c r="G881" s="67"/>
      <c r="H881" s="67"/>
      <c r="I881" s="67"/>
      <c r="J881" s="9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</row>
    <row r="882" spans="1:26" ht="16.5" x14ac:dyDescent="0.45">
      <c r="A882" s="67"/>
      <c r="B882" s="67"/>
      <c r="C882" s="67"/>
      <c r="D882" s="67"/>
      <c r="E882" s="28"/>
      <c r="F882" s="67"/>
      <c r="G882" s="67"/>
      <c r="H882" s="67"/>
      <c r="I882" s="67"/>
      <c r="J882" s="9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</row>
    <row r="883" spans="1:26" ht="16.5" x14ac:dyDescent="0.45">
      <c r="A883" s="67"/>
      <c r="B883" s="67"/>
      <c r="C883" s="67"/>
      <c r="D883" s="67"/>
      <c r="E883" s="28"/>
      <c r="F883" s="67"/>
      <c r="G883" s="67"/>
      <c r="H883" s="67"/>
      <c r="I883" s="67"/>
      <c r="J883" s="9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</row>
    <row r="884" spans="1:26" ht="16.5" x14ac:dyDescent="0.45">
      <c r="A884" s="67"/>
      <c r="B884" s="67"/>
      <c r="C884" s="67"/>
      <c r="D884" s="67"/>
      <c r="E884" s="28"/>
      <c r="F884" s="67"/>
      <c r="G884" s="67"/>
      <c r="H884" s="67"/>
      <c r="I884" s="67"/>
      <c r="J884" s="9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</row>
    <row r="885" spans="1:26" ht="16.5" x14ac:dyDescent="0.45">
      <c r="A885" s="67"/>
      <c r="B885" s="67"/>
      <c r="C885" s="67"/>
      <c r="D885" s="67"/>
      <c r="E885" s="28"/>
      <c r="F885" s="67"/>
      <c r="G885" s="67"/>
      <c r="H885" s="67"/>
      <c r="I885" s="67"/>
      <c r="J885" s="9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</row>
    <row r="886" spans="1:26" ht="16.5" x14ac:dyDescent="0.45">
      <c r="A886" s="67"/>
      <c r="B886" s="67"/>
      <c r="C886" s="67"/>
      <c r="D886" s="67"/>
      <c r="E886" s="28"/>
      <c r="F886" s="67"/>
      <c r="G886" s="67"/>
      <c r="H886" s="67"/>
      <c r="I886" s="67"/>
      <c r="J886" s="9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</row>
    <row r="887" spans="1:26" ht="16.5" x14ac:dyDescent="0.45">
      <c r="A887" s="67"/>
      <c r="B887" s="67"/>
      <c r="C887" s="67"/>
      <c r="D887" s="67"/>
      <c r="E887" s="28"/>
      <c r="F887" s="67"/>
      <c r="G887" s="67"/>
      <c r="H887" s="67"/>
      <c r="I887" s="67"/>
      <c r="J887" s="9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ht="16.5" x14ac:dyDescent="0.45">
      <c r="A888" s="67"/>
      <c r="B888" s="67"/>
      <c r="C888" s="67"/>
      <c r="D888" s="67"/>
      <c r="E888" s="28"/>
      <c r="F888" s="67"/>
      <c r="G888" s="67"/>
      <c r="H888" s="67"/>
      <c r="I888" s="67"/>
      <c r="J888" s="9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</row>
    <row r="889" spans="1:26" ht="16.5" x14ac:dyDescent="0.45">
      <c r="A889" s="67"/>
      <c r="B889" s="67"/>
      <c r="C889" s="67"/>
      <c r="D889" s="67"/>
      <c r="E889" s="28"/>
      <c r="F889" s="67"/>
      <c r="G889" s="67"/>
      <c r="H889" s="67"/>
      <c r="I889" s="67"/>
      <c r="J889" s="9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</row>
    <row r="890" spans="1:26" ht="16.5" x14ac:dyDescent="0.45">
      <c r="A890" s="67"/>
      <c r="B890" s="67"/>
      <c r="C890" s="67"/>
      <c r="D890" s="67"/>
      <c r="E890" s="28"/>
      <c r="F890" s="67"/>
      <c r="G890" s="67"/>
      <c r="H890" s="67"/>
      <c r="I890" s="67"/>
      <c r="J890" s="9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</row>
    <row r="891" spans="1:26" ht="16.5" x14ac:dyDescent="0.45">
      <c r="A891" s="67"/>
      <c r="B891" s="67"/>
      <c r="C891" s="67"/>
      <c r="D891" s="67"/>
      <c r="E891" s="28"/>
      <c r="F891" s="67"/>
      <c r="G891" s="67"/>
      <c r="H891" s="67"/>
      <c r="I891" s="67"/>
      <c r="J891" s="9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</row>
    <row r="892" spans="1:26" ht="16.5" x14ac:dyDescent="0.45">
      <c r="A892" s="67"/>
      <c r="B892" s="67"/>
      <c r="C892" s="67"/>
      <c r="D892" s="67"/>
      <c r="E892" s="28"/>
      <c r="F892" s="67"/>
      <c r="G892" s="67"/>
      <c r="H892" s="67"/>
      <c r="I892" s="67"/>
      <c r="J892" s="9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</row>
    <row r="893" spans="1:26" ht="16.5" x14ac:dyDescent="0.45">
      <c r="A893" s="67"/>
      <c r="B893" s="67"/>
      <c r="C893" s="67"/>
      <c r="D893" s="67"/>
      <c r="E893" s="28"/>
      <c r="F893" s="67"/>
      <c r="G893" s="67"/>
      <c r="H893" s="67"/>
      <c r="I893" s="67"/>
      <c r="J893" s="9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</row>
    <row r="894" spans="1:26" ht="16.5" x14ac:dyDescent="0.45">
      <c r="A894" s="67"/>
      <c r="B894" s="67"/>
      <c r="C894" s="67"/>
      <c r="D894" s="67"/>
      <c r="E894" s="28"/>
      <c r="F894" s="67"/>
      <c r="G894" s="67"/>
      <c r="H894" s="67"/>
      <c r="I894" s="67"/>
      <c r="J894" s="9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</row>
    <row r="895" spans="1:26" ht="16.5" x14ac:dyDescent="0.45">
      <c r="A895" s="67"/>
      <c r="B895" s="67"/>
      <c r="C895" s="67"/>
      <c r="D895" s="67"/>
      <c r="E895" s="28"/>
      <c r="F895" s="67"/>
      <c r="G895" s="67"/>
      <c r="H895" s="67"/>
      <c r="I895" s="67"/>
      <c r="J895" s="9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</row>
    <row r="896" spans="1:26" ht="16.5" x14ac:dyDescent="0.45">
      <c r="A896" s="67"/>
      <c r="B896" s="67"/>
      <c r="C896" s="67"/>
      <c r="D896" s="67"/>
      <c r="E896" s="28"/>
      <c r="F896" s="67"/>
      <c r="G896" s="67"/>
      <c r="H896" s="67"/>
      <c r="I896" s="67"/>
      <c r="J896" s="9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</row>
    <row r="897" spans="1:26" ht="16.5" x14ac:dyDescent="0.45">
      <c r="A897" s="67"/>
      <c r="B897" s="67"/>
      <c r="C897" s="67"/>
      <c r="D897" s="67"/>
      <c r="E897" s="28"/>
      <c r="F897" s="67"/>
      <c r="G897" s="67"/>
      <c r="H897" s="67"/>
      <c r="I897" s="67"/>
      <c r="J897" s="9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</row>
    <row r="898" spans="1:26" ht="16.5" x14ac:dyDescent="0.45">
      <c r="A898" s="67"/>
      <c r="B898" s="67"/>
      <c r="C898" s="67"/>
      <c r="D898" s="67"/>
      <c r="E898" s="28"/>
      <c r="F898" s="67"/>
      <c r="G898" s="67"/>
      <c r="H898" s="67"/>
      <c r="I898" s="67"/>
      <c r="J898" s="9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</row>
    <row r="899" spans="1:26" ht="16.5" x14ac:dyDescent="0.45">
      <c r="A899" s="67"/>
      <c r="B899" s="67"/>
      <c r="C899" s="67"/>
      <c r="D899" s="67"/>
      <c r="E899" s="28"/>
      <c r="F899" s="67"/>
      <c r="G899" s="67"/>
      <c r="H899" s="67"/>
      <c r="I899" s="67"/>
      <c r="J899" s="9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</row>
    <row r="900" spans="1:26" ht="16.5" x14ac:dyDescent="0.45">
      <c r="A900" s="67"/>
      <c r="B900" s="67"/>
      <c r="C900" s="67"/>
      <c r="D900" s="67"/>
      <c r="E900" s="28"/>
      <c r="F900" s="67"/>
      <c r="G900" s="67"/>
      <c r="H900" s="67"/>
      <c r="I900" s="67"/>
      <c r="J900" s="9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</row>
    <row r="901" spans="1:26" ht="16.5" x14ac:dyDescent="0.45">
      <c r="A901" s="67"/>
      <c r="B901" s="67"/>
      <c r="C901" s="67"/>
      <c r="D901" s="67"/>
      <c r="E901" s="28"/>
      <c r="F901" s="67"/>
      <c r="G901" s="67"/>
      <c r="H901" s="67"/>
      <c r="I901" s="67"/>
      <c r="J901" s="9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</row>
    <row r="902" spans="1:26" ht="16.5" x14ac:dyDescent="0.45">
      <c r="A902" s="67"/>
      <c r="B902" s="67"/>
      <c r="C902" s="67"/>
      <c r="D902" s="67"/>
      <c r="E902" s="28"/>
      <c r="F902" s="67"/>
      <c r="G902" s="67"/>
      <c r="H902" s="67"/>
      <c r="I902" s="67"/>
      <c r="J902" s="9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</row>
    <row r="903" spans="1:26" ht="16.5" x14ac:dyDescent="0.45">
      <c r="A903" s="67"/>
      <c r="B903" s="67"/>
      <c r="C903" s="67"/>
      <c r="D903" s="67"/>
      <c r="E903" s="28"/>
      <c r="F903" s="67"/>
      <c r="G903" s="67"/>
      <c r="H903" s="67"/>
      <c r="I903" s="67"/>
      <c r="J903" s="9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</row>
    <row r="904" spans="1:26" ht="16.5" x14ac:dyDescent="0.45">
      <c r="A904" s="67"/>
      <c r="B904" s="67"/>
      <c r="C904" s="67"/>
      <c r="D904" s="67"/>
      <c r="E904" s="28"/>
      <c r="F904" s="67"/>
      <c r="G904" s="67"/>
      <c r="H904" s="67"/>
      <c r="I904" s="67"/>
      <c r="J904" s="9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</row>
    <row r="905" spans="1:26" ht="16.5" x14ac:dyDescent="0.45">
      <c r="A905" s="67"/>
      <c r="B905" s="67"/>
      <c r="C905" s="67"/>
      <c r="D905" s="67"/>
      <c r="E905" s="28"/>
      <c r="F905" s="67"/>
      <c r="G905" s="67"/>
      <c r="H905" s="67"/>
      <c r="I905" s="67"/>
      <c r="J905" s="9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</row>
    <row r="906" spans="1:26" ht="16.5" x14ac:dyDescent="0.45">
      <c r="A906" s="67"/>
      <c r="B906" s="67"/>
      <c r="C906" s="67"/>
      <c r="D906" s="67"/>
      <c r="E906" s="28"/>
      <c r="F906" s="67"/>
      <c r="G906" s="67"/>
      <c r="H906" s="67"/>
      <c r="I906" s="67"/>
      <c r="J906" s="9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</row>
    <row r="907" spans="1:26" ht="16.5" x14ac:dyDescent="0.45">
      <c r="A907" s="67"/>
      <c r="B907" s="67"/>
      <c r="C907" s="67"/>
      <c r="D907" s="67"/>
      <c r="E907" s="28"/>
      <c r="F907" s="67"/>
      <c r="G907" s="67"/>
      <c r="H907" s="67"/>
      <c r="I907" s="67"/>
      <c r="J907" s="9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</row>
    <row r="908" spans="1:26" ht="16.5" x14ac:dyDescent="0.45">
      <c r="A908" s="67"/>
      <c r="B908" s="67"/>
      <c r="C908" s="67"/>
      <c r="D908" s="67"/>
      <c r="E908" s="28"/>
      <c r="F908" s="67"/>
      <c r="G908" s="67"/>
      <c r="H908" s="67"/>
      <c r="I908" s="67"/>
      <c r="J908" s="9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</row>
    <row r="909" spans="1:26" ht="16.5" x14ac:dyDescent="0.45">
      <c r="A909" s="67"/>
      <c r="B909" s="67"/>
      <c r="C909" s="67"/>
      <c r="D909" s="67"/>
      <c r="E909" s="28"/>
      <c r="F909" s="67"/>
      <c r="G909" s="67"/>
      <c r="H909" s="67"/>
      <c r="I909" s="67"/>
      <c r="J909" s="9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</row>
    <row r="910" spans="1:26" ht="16.5" x14ac:dyDescent="0.45">
      <c r="A910" s="67"/>
      <c r="B910" s="67"/>
      <c r="C910" s="67"/>
      <c r="D910" s="67"/>
      <c r="E910" s="28"/>
      <c r="F910" s="67"/>
      <c r="G910" s="67"/>
      <c r="H910" s="67"/>
      <c r="I910" s="67"/>
      <c r="J910" s="9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</row>
    <row r="911" spans="1:26" ht="16.5" x14ac:dyDescent="0.45">
      <c r="A911" s="67"/>
      <c r="B911" s="67"/>
      <c r="C911" s="67"/>
      <c r="D911" s="67"/>
      <c r="E911" s="28"/>
      <c r="F911" s="67"/>
      <c r="G911" s="67"/>
      <c r="H911" s="67"/>
      <c r="I911" s="67"/>
      <c r="J911" s="9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</row>
    <row r="912" spans="1:26" ht="16.5" x14ac:dyDescent="0.45">
      <c r="A912" s="67"/>
      <c r="B912" s="67"/>
      <c r="C912" s="67"/>
      <c r="D912" s="67"/>
      <c r="E912" s="28"/>
      <c r="F912" s="67"/>
      <c r="G912" s="67"/>
      <c r="H912" s="67"/>
      <c r="I912" s="67"/>
      <c r="J912" s="9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</row>
    <row r="913" spans="1:26" ht="16.5" x14ac:dyDescent="0.45">
      <c r="A913" s="67"/>
      <c r="B913" s="67"/>
      <c r="C913" s="67"/>
      <c r="D913" s="67"/>
      <c r="E913" s="28"/>
      <c r="F913" s="67"/>
      <c r="G913" s="67"/>
      <c r="H913" s="67"/>
      <c r="I913" s="67"/>
      <c r="J913" s="9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</row>
    <row r="914" spans="1:26" ht="16.5" x14ac:dyDescent="0.45">
      <c r="A914" s="67"/>
      <c r="B914" s="67"/>
      <c r="C914" s="67"/>
      <c r="D914" s="67"/>
      <c r="E914" s="28"/>
      <c r="F914" s="67"/>
      <c r="G914" s="67"/>
      <c r="H914" s="67"/>
      <c r="I914" s="67"/>
      <c r="J914" s="9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</row>
    <row r="915" spans="1:26" ht="16.5" x14ac:dyDescent="0.45">
      <c r="A915" s="67"/>
      <c r="B915" s="67"/>
      <c r="C915" s="67"/>
      <c r="D915" s="67"/>
      <c r="E915" s="28"/>
      <c r="F915" s="67"/>
      <c r="G915" s="67"/>
      <c r="H915" s="67"/>
      <c r="I915" s="67"/>
      <c r="J915" s="9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</row>
    <row r="916" spans="1:26" ht="16.5" x14ac:dyDescent="0.45">
      <c r="A916" s="67"/>
      <c r="B916" s="67"/>
      <c r="C916" s="67"/>
      <c r="D916" s="67"/>
      <c r="E916" s="28"/>
      <c r="F916" s="67"/>
      <c r="G916" s="67"/>
      <c r="H916" s="67"/>
      <c r="I916" s="67"/>
      <c r="J916" s="9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</row>
    <row r="917" spans="1:26" ht="16.5" x14ac:dyDescent="0.45">
      <c r="A917" s="67"/>
      <c r="B917" s="67"/>
      <c r="C917" s="67"/>
      <c r="D917" s="67"/>
      <c r="E917" s="28"/>
      <c r="F917" s="67"/>
      <c r="G917" s="67"/>
      <c r="H917" s="67"/>
      <c r="I917" s="67"/>
      <c r="J917" s="9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</row>
    <row r="918" spans="1:26" ht="16.5" x14ac:dyDescent="0.45">
      <c r="A918" s="67"/>
      <c r="B918" s="67"/>
      <c r="C918" s="67"/>
      <c r="D918" s="67"/>
      <c r="E918" s="28"/>
      <c r="F918" s="67"/>
      <c r="G918" s="67"/>
      <c r="H918" s="67"/>
      <c r="I918" s="67"/>
      <c r="J918" s="9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</row>
    <row r="919" spans="1:26" ht="16.5" x14ac:dyDescent="0.45">
      <c r="A919" s="67"/>
      <c r="B919" s="67"/>
      <c r="C919" s="67"/>
      <c r="D919" s="67"/>
      <c r="E919" s="28"/>
      <c r="F919" s="67"/>
      <c r="G919" s="67"/>
      <c r="H919" s="67"/>
      <c r="I919" s="67"/>
      <c r="J919" s="9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</row>
    <row r="920" spans="1:26" ht="16.5" x14ac:dyDescent="0.45">
      <c r="A920" s="67"/>
      <c r="B920" s="67"/>
      <c r="C920" s="67"/>
      <c r="D920" s="67"/>
      <c r="E920" s="28"/>
      <c r="F920" s="67"/>
      <c r="G920" s="67"/>
      <c r="H920" s="67"/>
      <c r="I920" s="67"/>
      <c r="J920" s="9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</row>
    <row r="921" spans="1:26" ht="16.5" x14ac:dyDescent="0.45">
      <c r="A921" s="67"/>
      <c r="B921" s="67"/>
      <c r="C921" s="67"/>
      <c r="D921" s="67"/>
      <c r="E921" s="28"/>
      <c r="F921" s="67"/>
      <c r="G921" s="67"/>
      <c r="H921" s="67"/>
      <c r="I921" s="67"/>
      <c r="J921" s="9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</row>
    <row r="922" spans="1:26" ht="16.5" x14ac:dyDescent="0.45">
      <c r="A922" s="67"/>
      <c r="B922" s="67"/>
      <c r="C922" s="67"/>
      <c r="D922" s="67"/>
      <c r="E922" s="28"/>
      <c r="F922" s="67"/>
      <c r="G922" s="67"/>
      <c r="H922" s="67"/>
      <c r="I922" s="67"/>
      <c r="J922" s="9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</row>
    <row r="923" spans="1:26" ht="16.5" x14ac:dyDescent="0.45">
      <c r="A923" s="67"/>
      <c r="B923" s="67"/>
      <c r="C923" s="67"/>
      <c r="D923" s="67"/>
      <c r="E923" s="28"/>
      <c r="F923" s="67"/>
      <c r="G923" s="67"/>
      <c r="H923" s="67"/>
      <c r="I923" s="67"/>
      <c r="J923" s="9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</row>
    <row r="924" spans="1:26" ht="16.5" x14ac:dyDescent="0.45">
      <c r="A924" s="67"/>
      <c r="B924" s="67"/>
      <c r="C924" s="67"/>
      <c r="D924" s="67"/>
      <c r="E924" s="28"/>
      <c r="F924" s="67"/>
      <c r="G924" s="67"/>
      <c r="H924" s="67"/>
      <c r="I924" s="67"/>
      <c r="J924" s="9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</row>
    <row r="925" spans="1:26" ht="16.5" x14ac:dyDescent="0.45">
      <c r="A925" s="67"/>
      <c r="B925" s="67"/>
      <c r="C925" s="67"/>
      <c r="D925" s="67"/>
      <c r="E925" s="28"/>
      <c r="F925" s="67"/>
      <c r="G925" s="67"/>
      <c r="H925" s="67"/>
      <c r="I925" s="67"/>
      <c r="J925" s="9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</row>
    <row r="926" spans="1:26" ht="16.5" x14ac:dyDescent="0.45">
      <c r="A926" s="67"/>
      <c r="B926" s="67"/>
      <c r="C926" s="67"/>
      <c r="D926" s="67"/>
      <c r="E926" s="28"/>
      <c r="F926" s="67"/>
      <c r="G926" s="67"/>
      <c r="H926" s="67"/>
      <c r="I926" s="67"/>
      <c r="J926" s="9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</row>
    <row r="927" spans="1:26" ht="16.5" x14ac:dyDescent="0.45">
      <c r="A927" s="67"/>
      <c r="B927" s="67"/>
      <c r="C927" s="67"/>
      <c r="D927" s="67"/>
      <c r="E927" s="28"/>
      <c r="F927" s="67"/>
      <c r="G927" s="67"/>
      <c r="H927" s="67"/>
      <c r="I927" s="67"/>
      <c r="J927" s="9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</row>
    <row r="928" spans="1:26" ht="16.5" x14ac:dyDescent="0.45">
      <c r="A928" s="67"/>
      <c r="B928" s="67"/>
      <c r="C928" s="67"/>
      <c r="D928" s="67"/>
      <c r="E928" s="28"/>
      <c r="F928" s="67"/>
      <c r="G928" s="67"/>
      <c r="H928" s="67"/>
      <c r="I928" s="67"/>
      <c r="J928" s="9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</row>
    <row r="929" spans="1:26" ht="16.5" x14ac:dyDescent="0.45">
      <c r="A929" s="67"/>
      <c r="B929" s="67"/>
      <c r="C929" s="67"/>
      <c r="D929" s="67"/>
      <c r="E929" s="28"/>
      <c r="F929" s="67"/>
      <c r="G929" s="67"/>
      <c r="H929" s="67"/>
      <c r="I929" s="67"/>
      <c r="J929" s="9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</row>
    <row r="930" spans="1:26" ht="16.5" x14ac:dyDescent="0.45">
      <c r="A930" s="67"/>
      <c r="B930" s="67"/>
      <c r="C930" s="67"/>
      <c r="D930" s="67"/>
      <c r="E930" s="28"/>
      <c r="F930" s="67"/>
      <c r="G930" s="67"/>
      <c r="H930" s="67"/>
      <c r="I930" s="67"/>
      <c r="J930" s="9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</row>
    <row r="931" spans="1:26" ht="16.5" x14ac:dyDescent="0.45">
      <c r="A931" s="67"/>
      <c r="B931" s="67"/>
      <c r="C931" s="67"/>
      <c r="D931" s="67"/>
      <c r="E931" s="28"/>
      <c r="F931" s="67"/>
      <c r="G931" s="67"/>
      <c r="H931" s="67"/>
      <c r="I931" s="67"/>
      <c r="J931" s="9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</row>
    <row r="932" spans="1:26" ht="16.5" x14ac:dyDescent="0.45">
      <c r="A932" s="67"/>
      <c r="B932" s="67"/>
      <c r="C932" s="67"/>
      <c r="D932" s="67"/>
      <c r="E932" s="28"/>
      <c r="F932" s="67"/>
      <c r="G932" s="67"/>
      <c r="H932" s="67"/>
      <c r="I932" s="67"/>
      <c r="J932" s="9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</row>
    <row r="933" spans="1:26" ht="16.5" x14ac:dyDescent="0.45">
      <c r="A933" s="67"/>
      <c r="B933" s="67"/>
      <c r="C933" s="67"/>
      <c r="D933" s="67"/>
      <c r="E933" s="28"/>
      <c r="F933" s="67"/>
      <c r="G933" s="67"/>
      <c r="H933" s="67"/>
      <c r="I933" s="67"/>
      <c r="J933" s="9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</row>
    <row r="934" spans="1:26" ht="16.5" x14ac:dyDescent="0.45">
      <c r="A934" s="67"/>
      <c r="B934" s="67"/>
      <c r="C934" s="67"/>
      <c r="D934" s="67"/>
      <c r="E934" s="28"/>
      <c r="F934" s="67"/>
      <c r="G934" s="67"/>
      <c r="H934" s="67"/>
      <c r="I934" s="67"/>
      <c r="J934" s="9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</row>
    <row r="935" spans="1:26" ht="16.5" x14ac:dyDescent="0.45">
      <c r="A935" s="67"/>
      <c r="B935" s="67"/>
      <c r="C935" s="67"/>
      <c r="D935" s="67"/>
      <c r="E935" s="28"/>
      <c r="F935" s="67"/>
      <c r="G935" s="67"/>
      <c r="H935" s="67"/>
      <c r="I935" s="67"/>
      <c r="J935" s="9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</row>
    <row r="936" spans="1:26" ht="16.5" x14ac:dyDescent="0.45">
      <c r="A936" s="67"/>
      <c r="B936" s="67"/>
      <c r="C936" s="67"/>
      <c r="D936" s="67"/>
      <c r="E936" s="28"/>
      <c r="F936" s="67"/>
      <c r="G936" s="67"/>
      <c r="H936" s="67"/>
      <c r="I936" s="67"/>
      <c r="J936" s="9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</row>
    <row r="937" spans="1:26" ht="16.5" x14ac:dyDescent="0.45">
      <c r="A937" s="67"/>
      <c r="B937" s="67"/>
      <c r="C937" s="67"/>
      <c r="D937" s="67"/>
      <c r="E937" s="28"/>
      <c r="F937" s="67"/>
      <c r="G937" s="67"/>
      <c r="H937" s="67"/>
      <c r="I937" s="67"/>
      <c r="J937" s="9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</row>
    <row r="938" spans="1:26" ht="16.5" x14ac:dyDescent="0.45">
      <c r="A938" s="67"/>
      <c r="B938" s="67"/>
      <c r="C938" s="67"/>
      <c r="D938" s="67"/>
      <c r="E938" s="28"/>
      <c r="F938" s="67"/>
      <c r="G938" s="67"/>
      <c r="H938" s="67"/>
      <c r="I938" s="67"/>
      <c r="J938" s="9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</row>
    <row r="939" spans="1:26" ht="16.5" x14ac:dyDescent="0.45">
      <c r="A939" s="67"/>
      <c r="B939" s="67"/>
      <c r="C939" s="67"/>
      <c r="D939" s="67"/>
      <c r="E939" s="28"/>
      <c r="F939" s="67"/>
      <c r="G939" s="67"/>
      <c r="H939" s="67"/>
      <c r="I939" s="67"/>
      <c r="J939" s="9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</row>
    <row r="940" spans="1:26" ht="16.5" x14ac:dyDescent="0.45">
      <c r="A940" s="67"/>
      <c r="B940" s="67"/>
      <c r="C940" s="67"/>
      <c r="D940" s="67"/>
      <c r="E940" s="28"/>
      <c r="F940" s="67"/>
      <c r="G940" s="67"/>
      <c r="H940" s="67"/>
      <c r="I940" s="67"/>
      <c r="J940" s="9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</row>
    <row r="941" spans="1:26" ht="16.5" x14ac:dyDescent="0.45">
      <c r="A941" s="67"/>
      <c r="B941" s="67"/>
      <c r="C941" s="67"/>
      <c r="D941" s="67"/>
      <c r="E941" s="28"/>
      <c r="F941" s="67"/>
      <c r="G941" s="67"/>
      <c r="H941" s="67"/>
      <c r="I941" s="67"/>
      <c r="J941" s="9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</row>
    <row r="942" spans="1:26" ht="16.5" x14ac:dyDescent="0.45">
      <c r="A942" s="67"/>
      <c r="B942" s="67"/>
      <c r="C942" s="67"/>
      <c r="D942" s="67"/>
      <c r="E942" s="28"/>
      <c r="F942" s="67"/>
      <c r="G942" s="67"/>
      <c r="H942" s="67"/>
      <c r="I942" s="67"/>
      <c r="J942" s="9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</row>
    <row r="943" spans="1:26" ht="16.5" x14ac:dyDescent="0.45">
      <c r="A943" s="67"/>
      <c r="B943" s="67"/>
      <c r="C943" s="67"/>
      <c r="D943" s="67"/>
      <c r="E943" s="28"/>
      <c r="F943" s="67"/>
      <c r="G943" s="67"/>
      <c r="H943" s="67"/>
      <c r="I943" s="67"/>
      <c r="J943" s="9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</row>
    <row r="944" spans="1:26" ht="16.5" x14ac:dyDescent="0.45">
      <c r="A944" s="67"/>
      <c r="B944" s="67"/>
      <c r="C944" s="67"/>
      <c r="D944" s="67"/>
      <c r="E944" s="28"/>
      <c r="F944" s="67"/>
      <c r="G944" s="67"/>
      <c r="H944" s="67"/>
      <c r="I944" s="67"/>
      <c r="J944" s="9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</row>
    <row r="945" spans="1:26" ht="16.5" x14ac:dyDescent="0.45">
      <c r="A945" s="67"/>
      <c r="B945" s="67"/>
      <c r="C945" s="67"/>
      <c r="D945" s="67"/>
      <c r="E945" s="28"/>
      <c r="F945" s="67"/>
      <c r="G945" s="67"/>
      <c r="H945" s="67"/>
      <c r="I945" s="67"/>
      <c r="J945" s="9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</row>
    <row r="946" spans="1:26" ht="16.5" x14ac:dyDescent="0.45">
      <c r="A946" s="67"/>
      <c r="B946" s="67"/>
      <c r="C946" s="67"/>
      <c r="D946" s="67"/>
      <c r="E946" s="28"/>
      <c r="F946" s="67"/>
      <c r="G946" s="67"/>
      <c r="H946" s="67"/>
      <c r="I946" s="67"/>
      <c r="J946" s="9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</row>
    <row r="947" spans="1:26" ht="16.5" x14ac:dyDescent="0.45">
      <c r="A947" s="67"/>
      <c r="B947" s="67"/>
      <c r="C947" s="67"/>
      <c r="D947" s="67"/>
      <c r="E947" s="28"/>
      <c r="F947" s="67"/>
      <c r="G947" s="67"/>
      <c r="H947" s="67"/>
      <c r="I947" s="67"/>
      <c r="J947" s="9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</row>
    <row r="948" spans="1:26" ht="16.5" x14ac:dyDescent="0.45">
      <c r="A948" s="67"/>
      <c r="B948" s="67"/>
      <c r="C948" s="67"/>
      <c r="D948" s="67"/>
      <c r="E948" s="28"/>
      <c r="F948" s="67"/>
      <c r="G948" s="67"/>
      <c r="H948" s="67"/>
      <c r="I948" s="67"/>
      <c r="J948" s="9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</row>
    <row r="949" spans="1:26" ht="16.5" x14ac:dyDescent="0.45">
      <c r="A949" s="67"/>
      <c r="B949" s="67"/>
      <c r="C949" s="67"/>
      <c r="D949" s="67"/>
      <c r="E949" s="28"/>
      <c r="F949" s="67"/>
      <c r="G949" s="67"/>
      <c r="H949" s="67"/>
      <c r="I949" s="67"/>
      <c r="J949" s="9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</row>
    <row r="950" spans="1:26" ht="16.5" x14ac:dyDescent="0.45">
      <c r="A950" s="67"/>
      <c r="B950" s="67"/>
      <c r="C950" s="67"/>
      <c r="D950" s="67"/>
      <c r="E950" s="28"/>
      <c r="F950" s="67"/>
      <c r="G950" s="67"/>
      <c r="H950" s="67"/>
      <c r="I950" s="67"/>
      <c r="J950" s="9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</row>
    <row r="951" spans="1:26" ht="16.5" x14ac:dyDescent="0.45">
      <c r="A951" s="67"/>
      <c r="B951" s="67"/>
      <c r="C951" s="67"/>
      <c r="D951" s="67"/>
      <c r="E951" s="28"/>
      <c r="F951" s="67"/>
      <c r="G951" s="67"/>
      <c r="H951" s="67"/>
      <c r="I951" s="67"/>
      <c r="J951" s="9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</row>
    <row r="952" spans="1:26" ht="16.5" x14ac:dyDescent="0.45">
      <c r="A952" s="67"/>
      <c r="B952" s="67"/>
      <c r="C952" s="67"/>
      <c r="D952" s="67"/>
      <c r="E952" s="28"/>
      <c r="F952" s="67"/>
      <c r="G952" s="67"/>
      <c r="H952" s="67"/>
      <c r="I952" s="67"/>
      <c r="J952" s="9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</row>
    <row r="953" spans="1:26" ht="16.5" x14ac:dyDescent="0.45">
      <c r="A953" s="67"/>
      <c r="B953" s="67"/>
      <c r="C953" s="67"/>
      <c r="D953" s="67"/>
      <c r="E953" s="28"/>
      <c r="F953" s="67"/>
      <c r="G953" s="67"/>
      <c r="H953" s="67"/>
      <c r="I953" s="67"/>
      <c r="J953" s="9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</row>
    <row r="954" spans="1:26" ht="16.5" x14ac:dyDescent="0.45">
      <c r="A954" s="67"/>
      <c r="B954" s="67"/>
      <c r="C954" s="67"/>
      <c r="D954" s="67"/>
      <c r="E954" s="28"/>
      <c r="F954" s="67"/>
      <c r="G954" s="67"/>
      <c r="H954" s="67"/>
      <c r="I954" s="67"/>
      <c r="J954" s="9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</row>
    <row r="955" spans="1:26" ht="16.5" x14ac:dyDescent="0.45">
      <c r="A955" s="67"/>
      <c r="B955" s="67"/>
      <c r="C955" s="67"/>
      <c r="D955" s="67"/>
      <c r="E955" s="28"/>
      <c r="F955" s="67"/>
      <c r="G955" s="67"/>
      <c r="H955" s="67"/>
      <c r="I955" s="67"/>
      <c r="J955" s="9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</row>
    <row r="956" spans="1:26" ht="16.5" x14ac:dyDescent="0.45">
      <c r="A956" s="67"/>
      <c r="B956" s="67"/>
      <c r="C956" s="67"/>
      <c r="D956" s="67"/>
      <c r="E956" s="28"/>
      <c r="F956" s="67"/>
      <c r="G956" s="67"/>
      <c r="H956" s="67"/>
      <c r="I956" s="67"/>
      <c r="J956" s="9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</row>
    <row r="957" spans="1:26" ht="16.5" x14ac:dyDescent="0.45">
      <c r="A957" s="67"/>
      <c r="B957" s="67"/>
      <c r="C957" s="67"/>
      <c r="D957" s="67"/>
      <c r="E957" s="28"/>
      <c r="F957" s="67"/>
      <c r="G957" s="67"/>
      <c r="H957" s="67"/>
      <c r="I957" s="67"/>
      <c r="J957" s="9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</row>
    <row r="958" spans="1:26" ht="16.5" x14ac:dyDescent="0.45">
      <c r="A958" s="67"/>
      <c r="B958" s="67"/>
      <c r="C958" s="67"/>
      <c r="D958" s="67"/>
      <c r="E958" s="28"/>
      <c r="F958" s="67"/>
      <c r="G958" s="67"/>
      <c r="H958" s="67"/>
      <c r="I958" s="67"/>
      <c r="J958" s="9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</row>
    <row r="959" spans="1:26" ht="16.5" x14ac:dyDescent="0.45">
      <c r="A959" s="67"/>
      <c r="B959" s="67"/>
      <c r="C959" s="67"/>
      <c r="D959" s="67"/>
      <c r="E959" s="28"/>
      <c r="F959" s="67"/>
      <c r="G959" s="67"/>
      <c r="H959" s="67"/>
      <c r="I959" s="67"/>
      <c r="J959" s="9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</row>
    <row r="960" spans="1:26" ht="16.5" x14ac:dyDescent="0.45">
      <c r="A960" s="67"/>
      <c r="B960" s="67"/>
      <c r="C960" s="67"/>
      <c r="D960" s="67"/>
      <c r="E960" s="28"/>
      <c r="F960" s="67"/>
      <c r="G960" s="67"/>
      <c r="H960" s="67"/>
      <c r="I960" s="67"/>
      <c r="J960" s="9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</row>
    <row r="961" spans="1:26" ht="16.5" x14ac:dyDescent="0.45">
      <c r="A961" s="67"/>
      <c r="B961" s="67"/>
      <c r="C961" s="67"/>
      <c r="D961" s="67"/>
      <c r="E961" s="28"/>
      <c r="F961" s="67"/>
      <c r="G961" s="67"/>
      <c r="H961" s="67"/>
      <c r="I961" s="67"/>
      <c r="J961" s="9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</row>
    <row r="962" spans="1:26" ht="16.5" x14ac:dyDescent="0.45">
      <c r="A962" s="67"/>
      <c r="B962" s="67"/>
      <c r="C962" s="67"/>
      <c r="D962" s="67"/>
      <c r="E962" s="28"/>
      <c r="F962" s="67"/>
      <c r="G962" s="67"/>
      <c r="H962" s="67"/>
      <c r="I962" s="67"/>
      <c r="J962" s="9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</row>
    <row r="963" spans="1:26" ht="16.5" x14ac:dyDescent="0.45">
      <c r="A963" s="67"/>
      <c r="B963" s="67"/>
      <c r="C963" s="67"/>
      <c r="D963" s="67"/>
      <c r="E963" s="28"/>
      <c r="F963" s="67"/>
      <c r="G963" s="67"/>
      <c r="H963" s="67"/>
      <c r="I963" s="67"/>
      <c r="J963" s="9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</row>
    <row r="964" spans="1:26" ht="16.5" x14ac:dyDescent="0.45">
      <c r="A964" s="67"/>
      <c r="B964" s="67"/>
      <c r="C964" s="67"/>
      <c r="D964" s="67"/>
      <c r="E964" s="28"/>
      <c r="F964" s="67"/>
      <c r="G964" s="67"/>
      <c r="H964" s="67"/>
      <c r="I964" s="67"/>
      <c r="J964" s="9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</row>
    <row r="965" spans="1:26" ht="16.5" x14ac:dyDescent="0.45">
      <c r="A965" s="67"/>
      <c r="B965" s="67"/>
      <c r="C965" s="67"/>
      <c r="D965" s="67"/>
      <c r="E965" s="28"/>
      <c r="F965" s="67"/>
      <c r="G965" s="67"/>
      <c r="H965" s="67"/>
      <c r="I965" s="67"/>
      <c r="J965" s="9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</row>
    <row r="966" spans="1:26" ht="16.5" x14ac:dyDescent="0.45">
      <c r="A966" s="67"/>
      <c r="B966" s="67"/>
      <c r="C966" s="67"/>
      <c r="D966" s="67"/>
      <c r="E966" s="28"/>
      <c r="F966" s="67"/>
      <c r="G966" s="67"/>
      <c r="H966" s="67"/>
      <c r="I966" s="67"/>
      <c r="J966" s="9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</row>
    <row r="967" spans="1:26" ht="16.5" x14ac:dyDescent="0.45">
      <c r="A967" s="67"/>
      <c r="B967" s="67"/>
      <c r="C967" s="67"/>
      <c r="D967" s="67"/>
      <c r="E967" s="28"/>
      <c r="F967" s="67"/>
      <c r="G967" s="67"/>
      <c r="H967" s="67"/>
      <c r="I967" s="67"/>
      <c r="J967" s="9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</row>
    <row r="968" spans="1:26" ht="16.5" x14ac:dyDescent="0.45">
      <c r="A968" s="67"/>
      <c r="B968" s="67"/>
      <c r="C968" s="67"/>
      <c r="D968" s="67"/>
      <c r="E968" s="28"/>
      <c r="F968" s="67"/>
      <c r="G968" s="67"/>
      <c r="H968" s="67"/>
      <c r="I968" s="67"/>
      <c r="J968" s="9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</row>
    <row r="969" spans="1:26" ht="16.5" x14ac:dyDescent="0.45">
      <c r="A969" s="67"/>
      <c r="B969" s="67"/>
      <c r="C969" s="67"/>
      <c r="D969" s="67"/>
      <c r="E969" s="28"/>
      <c r="F969" s="67"/>
      <c r="G969" s="67"/>
      <c r="H969" s="67"/>
      <c r="I969" s="67"/>
      <c r="J969" s="9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</row>
    <row r="970" spans="1:26" ht="16.5" x14ac:dyDescent="0.45">
      <c r="A970" s="67"/>
      <c r="B970" s="67"/>
      <c r="C970" s="67"/>
      <c r="D970" s="67"/>
      <c r="E970" s="28"/>
      <c r="F970" s="67"/>
      <c r="G970" s="67"/>
      <c r="H970" s="67"/>
      <c r="I970" s="67"/>
      <c r="J970" s="9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</row>
    <row r="971" spans="1:26" ht="16.5" x14ac:dyDescent="0.45">
      <c r="A971" s="67"/>
      <c r="B971" s="67"/>
      <c r="C971" s="67"/>
      <c r="D971" s="67"/>
      <c r="E971" s="28"/>
      <c r="F971" s="67"/>
      <c r="G971" s="67"/>
      <c r="H971" s="67"/>
      <c r="I971" s="67"/>
      <c r="J971" s="9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</row>
    <row r="972" spans="1:26" ht="16.5" x14ac:dyDescent="0.45">
      <c r="A972" s="67"/>
      <c r="B972" s="67"/>
      <c r="C972" s="67"/>
      <c r="D972" s="67"/>
      <c r="E972" s="28"/>
      <c r="F972" s="67"/>
      <c r="G972" s="67"/>
      <c r="H972" s="67"/>
      <c r="I972" s="67"/>
      <c r="J972" s="9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</row>
    <row r="973" spans="1:26" ht="16.5" x14ac:dyDescent="0.45">
      <c r="A973" s="67"/>
      <c r="B973" s="67"/>
      <c r="C973" s="67"/>
      <c r="D973" s="67"/>
      <c r="E973" s="28"/>
      <c r="F973" s="67"/>
      <c r="G973" s="67"/>
      <c r="H973" s="67"/>
      <c r="I973" s="67"/>
      <c r="J973" s="9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</row>
    <row r="974" spans="1:26" ht="16.5" x14ac:dyDescent="0.45">
      <c r="A974" s="67"/>
      <c r="B974" s="67"/>
      <c r="C974" s="67"/>
      <c r="D974" s="67"/>
      <c r="E974" s="28"/>
      <c r="F974" s="67"/>
      <c r="G974" s="67"/>
      <c r="H974" s="67"/>
      <c r="I974" s="67"/>
      <c r="J974" s="9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</row>
    <row r="975" spans="1:26" ht="16.5" x14ac:dyDescent="0.45">
      <c r="A975" s="67"/>
      <c r="B975" s="67"/>
      <c r="C975" s="67"/>
      <c r="D975" s="67"/>
      <c r="E975" s="28"/>
      <c r="F975" s="67"/>
      <c r="G975" s="67"/>
      <c r="H975" s="67"/>
      <c r="I975" s="67"/>
      <c r="J975" s="9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</row>
    <row r="976" spans="1:26" ht="16.5" x14ac:dyDescent="0.45">
      <c r="A976" s="67"/>
      <c r="B976" s="67"/>
      <c r="C976" s="67"/>
      <c r="D976" s="67"/>
      <c r="E976" s="28"/>
      <c r="F976" s="67"/>
      <c r="G976" s="67"/>
      <c r="H976" s="67"/>
      <c r="I976" s="67"/>
      <c r="J976" s="9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</row>
    <row r="977" spans="1:26" ht="16.5" x14ac:dyDescent="0.45">
      <c r="A977" s="67"/>
      <c r="B977" s="67"/>
      <c r="C977" s="67"/>
      <c r="D977" s="67"/>
      <c r="E977" s="28"/>
      <c r="F977" s="67"/>
      <c r="G977" s="67"/>
      <c r="H977" s="67"/>
      <c r="I977" s="67"/>
      <c r="J977" s="9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</row>
    <row r="978" spans="1:26" ht="16.5" x14ac:dyDescent="0.45">
      <c r="A978" s="67"/>
      <c r="B978" s="67"/>
      <c r="C978" s="67"/>
      <c r="D978" s="67"/>
      <c r="E978" s="28"/>
      <c r="F978" s="67"/>
      <c r="G978" s="67"/>
      <c r="H978" s="67"/>
      <c r="I978" s="67"/>
      <c r="J978" s="9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</row>
    <row r="979" spans="1:26" ht="16.5" x14ac:dyDescent="0.45">
      <c r="A979" s="67"/>
      <c r="B979" s="67"/>
      <c r="C979" s="67"/>
      <c r="D979" s="67"/>
      <c r="E979" s="28"/>
      <c r="F979" s="67"/>
      <c r="G979" s="67"/>
      <c r="H979" s="67"/>
      <c r="I979" s="67"/>
      <c r="J979" s="9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</row>
    <row r="980" spans="1:26" ht="16.5" x14ac:dyDescent="0.45">
      <c r="A980" s="67"/>
      <c r="B980" s="67"/>
      <c r="C980" s="67"/>
      <c r="D980" s="67"/>
      <c r="E980" s="28"/>
      <c r="F980" s="67"/>
      <c r="G980" s="67"/>
      <c r="H980" s="67"/>
      <c r="I980" s="67"/>
      <c r="J980" s="9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</row>
    <row r="981" spans="1:26" ht="16.5" x14ac:dyDescent="0.45">
      <c r="A981" s="67"/>
      <c r="B981" s="67"/>
      <c r="C981" s="67"/>
      <c r="D981" s="67"/>
      <c r="E981" s="28"/>
      <c r="F981" s="67"/>
      <c r="G981" s="67"/>
      <c r="H981" s="67"/>
      <c r="I981" s="67"/>
      <c r="J981" s="9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</row>
    <row r="982" spans="1:26" ht="16.5" x14ac:dyDescent="0.45">
      <c r="A982" s="67"/>
      <c r="B982" s="67"/>
      <c r="C982" s="67"/>
      <c r="D982" s="67"/>
      <c r="E982" s="28"/>
      <c r="F982" s="67"/>
      <c r="G982" s="67"/>
      <c r="H982" s="67"/>
      <c r="I982" s="67"/>
      <c r="J982" s="9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</row>
    <row r="983" spans="1:26" ht="16.5" x14ac:dyDescent="0.45">
      <c r="A983" s="67"/>
      <c r="B983" s="67"/>
      <c r="C983" s="67"/>
      <c r="D983" s="67"/>
      <c r="E983" s="28"/>
      <c r="F983" s="67"/>
      <c r="G983" s="67"/>
      <c r="H983" s="67"/>
      <c r="I983" s="67"/>
      <c r="J983" s="9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</row>
    <row r="984" spans="1:26" ht="16.5" x14ac:dyDescent="0.45">
      <c r="A984" s="67"/>
      <c r="B984" s="67"/>
      <c r="C984" s="67"/>
      <c r="D984" s="67"/>
      <c r="E984" s="28"/>
      <c r="F984" s="67"/>
      <c r="G984" s="67"/>
      <c r="H984" s="67"/>
      <c r="I984" s="67"/>
      <c r="J984" s="9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</row>
    <row r="985" spans="1:26" ht="16.5" x14ac:dyDescent="0.45">
      <c r="A985" s="67"/>
      <c r="B985" s="67"/>
      <c r="C985" s="67"/>
      <c r="D985" s="67"/>
      <c r="E985" s="28"/>
      <c r="F985" s="67"/>
      <c r="G985" s="67"/>
      <c r="H985" s="67"/>
      <c r="I985" s="67"/>
      <c r="J985" s="9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</row>
    <row r="986" spans="1:26" ht="16.5" x14ac:dyDescent="0.45">
      <c r="A986" s="67"/>
      <c r="B986" s="67"/>
      <c r="C986" s="67"/>
      <c r="D986" s="67"/>
      <c r="E986" s="28"/>
      <c r="F986" s="67"/>
      <c r="G986" s="67"/>
      <c r="H986" s="67"/>
      <c r="I986" s="67"/>
      <c r="J986" s="9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</row>
    <row r="987" spans="1:26" ht="16.5" x14ac:dyDescent="0.45">
      <c r="A987" s="67"/>
      <c r="B987" s="67"/>
      <c r="C987" s="67"/>
      <c r="D987" s="67"/>
      <c r="E987" s="28"/>
      <c r="F987" s="67"/>
      <c r="G987" s="67"/>
      <c r="H987" s="67"/>
      <c r="I987" s="67"/>
      <c r="J987" s="9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</row>
    <row r="988" spans="1:26" ht="16.5" x14ac:dyDescent="0.45">
      <c r="A988" s="67"/>
      <c r="B988" s="67"/>
      <c r="C988" s="67"/>
      <c r="D988" s="67"/>
      <c r="E988" s="28"/>
      <c r="F988" s="67"/>
      <c r="G988" s="67"/>
      <c r="H988" s="67"/>
      <c r="I988" s="67"/>
      <c r="J988" s="9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</row>
    <row r="989" spans="1:26" ht="16.5" x14ac:dyDescent="0.45">
      <c r="A989" s="67"/>
      <c r="B989" s="67"/>
      <c r="C989" s="67"/>
      <c r="D989" s="67"/>
      <c r="E989" s="28"/>
      <c r="F989" s="67"/>
      <c r="G989" s="67"/>
      <c r="H989" s="67"/>
      <c r="I989" s="67"/>
      <c r="J989" s="9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</row>
    <row r="990" spans="1:26" ht="16.5" x14ac:dyDescent="0.45">
      <c r="A990" s="67"/>
      <c r="B990" s="67"/>
      <c r="C990" s="67"/>
      <c r="D990" s="67"/>
      <c r="E990" s="28"/>
      <c r="F990" s="67"/>
      <c r="G990" s="67"/>
      <c r="H990" s="67"/>
      <c r="I990" s="67"/>
      <c r="J990" s="9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</row>
    <row r="991" spans="1:26" ht="16.5" x14ac:dyDescent="0.45">
      <c r="A991" s="67"/>
      <c r="B991" s="67"/>
      <c r="C991" s="67"/>
      <c r="D991" s="67"/>
      <c r="E991" s="28"/>
      <c r="F991" s="67"/>
      <c r="G991" s="67"/>
      <c r="H991" s="67"/>
      <c r="I991" s="67"/>
      <c r="J991" s="9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</row>
    <row r="992" spans="1:26" ht="16.5" x14ac:dyDescent="0.45">
      <c r="A992" s="67"/>
      <c r="B992" s="67"/>
      <c r="C992" s="67"/>
      <c r="D992" s="67"/>
      <c r="E992" s="28"/>
      <c r="F992" s="67"/>
      <c r="G992" s="67"/>
      <c r="H992" s="67"/>
      <c r="I992" s="67"/>
      <c r="J992" s="9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</row>
    <row r="993" spans="1:26" ht="16.5" x14ac:dyDescent="0.45">
      <c r="A993" s="67"/>
      <c r="B993" s="67"/>
      <c r="C993" s="67"/>
      <c r="D993" s="67"/>
      <c r="E993" s="28"/>
      <c r="F993" s="67"/>
      <c r="G993" s="67"/>
      <c r="H993" s="67"/>
      <c r="I993" s="67"/>
      <c r="J993" s="9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</row>
    <row r="994" spans="1:26" ht="16.5" x14ac:dyDescent="0.45">
      <c r="A994" s="67"/>
      <c r="B994" s="67"/>
      <c r="C994" s="67"/>
      <c r="D994" s="67"/>
      <c r="E994" s="28"/>
      <c r="F994" s="67"/>
      <c r="G994" s="67"/>
      <c r="H994" s="67"/>
      <c r="I994" s="67"/>
      <c r="J994" s="9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</row>
    <row r="995" spans="1:26" ht="16.5" x14ac:dyDescent="0.45">
      <c r="A995" s="67"/>
      <c r="B995" s="67"/>
      <c r="C995" s="67"/>
      <c r="D995" s="67"/>
      <c r="E995" s="28"/>
      <c r="F995" s="67"/>
      <c r="G995" s="67"/>
      <c r="H995" s="67"/>
      <c r="I995" s="67"/>
      <c r="J995" s="9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</row>
    <row r="996" spans="1:26" ht="16.5" x14ac:dyDescent="0.45">
      <c r="A996" s="67"/>
      <c r="B996" s="67"/>
      <c r="C996" s="67"/>
      <c r="D996" s="67"/>
      <c r="E996" s="28"/>
      <c r="F996" s="67"/>
      <c r="G996" s="67"/>
      <c r="H996" s="67"/>
      <c r="I996" s="67"/>
      <c r="J996" s="9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</row>
    <row r="997" spans="1:26" ht="16.5" x14ac:dyDescent="0.45">
      <c r="A997" s="67"/>
      <c r="B997" s="67"/>
      <c r="C997" s="67"/>
      <c r="D997" s="67"/>
      <c r="E997" s="28"/>
      <c r="F997" s="67"/>
      <c r="G997" s="67"/>
      <c r="H997" s="67"/>
      <c r="I997" s="67"/>
      <c r="J997" s="9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</row>
    <row r="998" spans="1:26" ht="16.5" x14ac:dyDescent="0.45">
      <c r="A998" s="67"/>
      <c r="B998" s="67"/>
      <c r="C998" s="67"/>
      <c r="D998" s="67"/>
      <c r="E998" s="28"/>
      <c r="F998" s="67"/>
      <c r="G998" s="67"/>
      <c r="H998" s="67"/>
      <c r="I998" s="67"/>
      <c r="J998" s="9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</row>
    <row r="999" spans="1:26" ht="16.5" x14ac:dyDescent="0.45">
      <c r="A999" s="67"/>
      <c r="B999" s="67"/>
      <c r="C999" s="67"/>
      <c r="D999" s="67"/>
      <c r="E999" s="28"/>
      <c r="F999" s="67"/>
      <c r="G999" s="67"/>
      <c r="H999" s="67"/>
      <c r="I999" s="67"/>
      <c r="J999" s="9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</row>
    <row r="1000" spans="1:26" ht="16.5" x14ac:dyDescent="0.45">
      <c r="A1000" s="67"/>
      <c r="B1000" s="67"/>
      <c r="C1000" s="67"/>
      <c r="D1000" s="67"/>
      <c r="E1000" s="28"/>
      <c r="F1000" s="67"/>
      <c r="G1000" s="67"/>
      <c r="H1000" s="67"/>
      <c r="I1000" s="67"/>
      <c r="J1000" s="9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</row>
    <row r="1001" spans="1:26" ht="16.5" x14ac:dyDescent="0.45">
      <c r="A1001" s="67"/>
      <c r="B1001" s="67"/>
      <c r="C1001" s="67"/>
      <c r="D1001" s="67"/>
      <c r="E1001" s="28"/>
      <c r="F1001" s="67"/>
      <c r="G1001" s="67"/>
      <c r="H1001" s="67"/>
      <c r="I1001" s="67"/>
      <c r="J1001" s="9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  <c r="W1001" s="67"/>
      <c r="X1001" s="67"/>
      <c r="Y1001" s="67"/>
      <c r="Z1001" s="67"/>
    </row>
    <row r="1002" spans="1:26" ht="16.5" x14ac:dyDescent="0.45">
      <c r="A1002" s="67"/>
      <c r="B1002" s="67"/>
      <c r="C1002" s="67"/>
      <c r="D1002" s="67"/>
      <c r="E1002" s="28"/>
      <c r="F1002" s="67"/>
      <c r="G1002" s="67"/>
      <c r="H1002" s="67"/>
      <c r="I1002" s="67"/>
      <c r="J1002" s="97"/>
      <c r="K1002" s="67"/>
      <c r="L1002" s="67"/>
      <c r="M1002" s="67"/>
      <c r="N1002" s="67"/>
      <c r="O1002" s="67"/>
      <c r="P1002" s="67"/>
      <c r="Q1002" s="67"/>
      <c r="R1002" s="67"/>
      <c r="S1002" s="67"/>
      <c r="T1002" s="67"/>
      <c r="U1002" s="67"/>
      <c r="V1002" s="67"/>
      <c r="W1002" s="67"/>
      <c r="X1002" s="67"/>
      <c r="Y1002" s="67"/>
      <c r="Z1002" s="67"/>
    </row>
    <row r="1003" spans="1:26" ht="16.5" x14ac:dyDescent="0.45">
      <c r="A1003" s="67"/>
      <c r="B1003" s="67"/>
      <c r="C1003" s="67"/>
      <c r="D1003" s="67"/>
      <c r="E1003" s="28"/>
      <c r="F1003" s="67"/>
      <c r="G1003" s="67"/>
      <c r="H1003" s="67"/>
      <c r="I1003" s="67"/>
      <c r="J1003" s="97"/>
      <c r="K1003" s="67"/>
      <c r="L1003" s="67"/>
      <c r="M1003" s="67"/>
      <c r="N1003" s="67"/>
      <c r="O1003" s="67"/>
      <c r="P1003" s="67"/>
      <c r="Q1003" s="67"/>
      <c r="R1003" s="67"/>
      <c r="S1003" s="67"/>
      <c r="T1003" s="67"/>
      <c r="U1003" s="67"/>
      <c r="V1003" s="67"/>
      <c r="W1003" s="67"/>
      <c r="X1003" s="67"/>
      <c r="Y1003" s="67"/>
      <c r="Z1003" s="67"/>
    </row>
    <row r="1004" spans="1:26" ht="16.5" x14ac:dyDescent="0.45">
      <c r="A1004" s="67"/>
      <c r="B1004" s="67"/>
      <c r="C1004" s="67"/>
      <c r="D1004" s="67"/>
      <c r="E1004" s="28"/>
      <c r="F1004" s="67"/>
      <c r="G1004" s="67"/>
      <c r="H1004" s="67"/>
      <c r="I1004" s="67"/>
      <c r="J1004" s="97"/>
      <c r="K1004" s="67"/>
      <c r="L1004" s="67"/>
      <c r="M1004" s="67"/>
      <c r="N1004" s="67"/>
      <c r="O1004" s="67"/>
      <c r="P1004" s="67"/>
      <c r="Q1004" s="67"/>
      <c r="R1004" s="67"/>
      <c r="S1004" s="67"/>
      <c r="T1004" s="67"/>
      <c r="U1004" s="67"/>
      <c r="V1004" s="67"/>
      <c r="W1004" s="67"/>
      <c r="X1004" s="67"/>
      <c r="Y1004" s="67"/>
      <c r="Z1004" s="67"/>
    </row>
    <row r="1005" spans="1:26" ht="16.5" x14ac:dyDescent="0.45">
      <c r="A1005" s="67"/>
      <c r="B1005" s="67"/>
      <c r="C1005" s="67"/>
      <c r="D1005" s="67"/>
      <c r="E1005" s="28"/>
      <c r="F1005" s="67"/>
      <c r="G1005" s="67"/>
      <c r="H1005" s="67"/>
      <c r="I1005" s="67"/>
      <c r="J1005" s="97"/>
      <c r="K1005" s="67"/>
      <c r="L1005" s="67"/>
      <c r="M1005" s="67"/>
      <c r="N1005" s="67"/>
      <c r="O1005" s="67"/>
      <c r="P1005" s="67"/>
      <c r="Q1005" s="67"/>
      <c r="R1005" s="67"/>
      <c r="S1005" s="67"/>
      <c r="T1005" s="67"/>
      <c r="U1005" s="67"/>
      <c r="V1005" s="67"/>
      <c r="W1005" s="67"/>
      <c r="X1005" s="67"/>
      <c r="Y1005" s="67"/>
      <c r="Z1005" s="67"/>
    </row>
    <row r="1006" spans="1:26" ht="16.5" x14ac:dyDescent="0.45">
      <c r="A1006" s="67"/>
      <c r="B1006" s="67"/>
      <c r="C1006" s="67"/>
      <c r="D1006" s="67"/>
      <c r="E1006" s="28"/>
      <c r="F1006" s="67"/>
      <c r="G1006" s="67"/>
      <c r="H1006" s="67"/>
      <c r="I1006" s="67"/>
      <c r="J1006" s="97"/>
      <c r="K1006" s="67"/>
      <c r="L1006" s="67"/>
      <c r="M1006" s="67"/>
      <c r="N1006" s="67"/>
      <c r="O1006" s="67"/>
      <c r="P1006" s="67"/>
      <c r="Q1006" s="67"/>
      <c r="R1006" s="67"/>
      <c r="S1006" s="67"/>
      <c r="T1006" s="67"/>
      <c r="U1006" s="67"/>
      <c r="V1006" s="67"/>
      <c r="W1006" s="67"/>
      <c r="X1006" s="67"/>
      <c r="Y1006" s="67"/>
      <c r="Z1006" s="67"/>
    </row>
    <row r="1007" spans="1:26" ht="16.5" x14ac:dyDescent="0.45">
      <c r="A1007" s="67"/>
      <c r="B1007" s="67"/>
      <c r="C1007" s="67"/>
      <c r="D1007" s="67"/>
      <c r="E1007" s="28"/>
      <c r="F1007" s="67"/>
      <c r="G1007" s="67"/>
      <c r="H1007" s="67"/>
      <c r="I1007" s="67"/>
      <c r="J1007" s="97"/>
      <c r="K1007" s="67"/>
      <c r="L1007" s="67"/>
      <c r="M1007" s="67"/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X1007" s="67"/>
      <c r="Y1007" s="67"/>
      <c r="Z1007" s="67"/>
    </row>
    <row r="1008" spans="1:26" ht="16.5" x14ac:dyDescent="0.45">
      <c r="A1008" s="67"/>
      <c r="B1008" s="67"/>
      <c r="C1008" s="67"/>
      <c r="D1008" s="67"/>
      <c r="E1008" s="28"/>
      <c r="F1008" s="67"/>
      <c r="G1008" s="67"/>
      <c r="H1008" s="67"/>
      <c r="I1008" s="67"/>
      <c r="J1008" s="97"/>
      <c r="K1008" s="67"/>
      <c r="L1008" s="67"/>
      <c r="M1008" s="67"/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X1008" s="67"/>
      <c r="Y1008" s="67"/>
      <c r="Z1008" s="67"/>
    </row>
    <row r="1009" spans="1:26" ht="16.5" x14ac:dyDescent="0.45">
      <c r="A1009" s="67"/>
      <c r="B1009" s="67"/>
      <c r="C1009" s="67"/>
      <c r="D1009" s="67"/>
      <c r="E1009" s="28"/>
      <c r="F1009" s="67"/>
      <c r="G1009" s="67"/>
      <c r="H1009" s="67"/>
      <c r="I1009" s="67"/>
      <c r="J1009" s="97"/>
      <c r="K1009" s="67"/>
      <c r="L1009" s="67"/>
      <c r="M1009" s="67"/>
      <c r="N1009" s="67"/>
      <c r="O1009" s="67"/>
      <c r="P1009" s="67"/>
      <c r="Q1009" s="67"/>
      <c r="R1009" s="67"/>
      <c r="S1009" s="67"/>
      <c r="T1009" s="67"/>
      <c r="U1009" s="67"/>
      <c r="V1009" s="67"/>
      <c r="W1009" s="67"/>
      <c r="X1009" s="67"/>
      <c r="Y1009" s="67"/>
      <c r="Z1009" s="67"/>
    </row>
    <row r="1010" spans="1:26" ht="16.5" x14ac:dyDescent="0.45">
      <c r="A1010" s="67"/>
      <c r="B1010" s="67"/>
      <c r="C1010" s="67"/>
      <c r="D1010" s="67"/>
      <c r="E1010" s="28"/>
      <c r="F1010" s="67"/>
      <c r="G1010" s="67"/>
      <c r="H1010" s="67"/>
      <c r="I1010" s="67"/>
      <c r="J1010" s="97"/>
      <c r="K1010" s="67"/>
      <c r="L1010" s="67"/>
      <c r="M1010" s="67"/>
      <c r="N1010" s="67"/>
      <c r="O1010" s="67"/>
      <c r="P1010" s="67"/>
      <c r="Q1010" s="67"/>
      <c r="R1010" s="67"/>
      <c r="S1010" s="67"/>
      <c r="T1010" s="67"/>
      <c r="U1010" s="67"/>
      <c r="V1010" s="67"/>
      <c r="W1010" s="67"/>
      <c r="X1010" s="67"/>
      <c r="Y1010" s="67"/>
      <c r="Z1010" s="67"/>
    </row>
    <row r="1011" spans="1:26" ht="16.5" x14ac:dyDescent="0.45">
      <c r="A1011" s="67"/>
      <c r="B1011" s="67"/>
      <c r="C1011" s="67"/>
      <c r="D1011" s="67"/>
      <c r="E1011" s="28"/>
      <c r="F1011" s="67"/>
      <c r="G1011" s="67"/>
      <c r="H1011" s="67"/>
      <c r="I1011" s="67"/>
      <c r="J1011" s="97"/>
      <c r="K1011" s="67"/>
      <c r="L1011" s="67"/>
      <c r="M1011" s="67"/>
      <c r="N1011" s="67"/>
      <c r="O1011" s="67"/>
      <c r="P1011" s="67"/>
      <c r="Q1011" s="67"/>
      <c r="R1011" s="67"/>
      <c r="S1011" s="67"/>
      <c r="T1011" s="67"/>
      <c r="U1011" s="67"/>
      <c r="V1011" s="67"/>
      <c r="W1011" s="67"/>
      <c r="X1011" s="67"/>
      <c r="Y1011" s="67"/>
      <c r="Z1011" s="67"/>
    </row>
    <row r="1012" spans="1:26" ht="16.5" x14ac:dyDescent="0.45">
      <c r="A1012" s="67"/>
      <c r="B1012" s="67"/>
      <c r="C1012" s="67"/>
      <c r="D1012" s="67"/>
      <c r="E1012" s="28"/>
      <c r="F1012" s="67"/>
      <c r="G1012" s="67"/>
      <c r="H1012" s="67"/>
      <c r="I1012" s="67"/>
      <c r="J1012" s="97"/>
      <c r="K1012" s="67"/>
      <c r="L1012" s="67"/>
      <c r="M1012" s="67"/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X1012" s="67"/>
      <c r="Y1012" s="67"/>
      <c r="Z1012" s="67"/>
    </row>
    <row r="1013" spans="1:26" ht="16.5" x14ac:dyDescent="0.45">
      <c r="A1013" s="67"/>
      <c r="B1013" s="67"/>
      <c r="C1013" s="67"/>
      <c r="D1013" s="67"/>
      <c r="E1013" s="28"/>
      <c r="F1013" s="67"/>
      <c r="G1013" s="67"/>
      <c r="H1013" s="67"/>
      <c r="I1013" s="67"/>
      <c r="J1013" s="97"/>
      <c r="K1013" s="67"/>
      <c r="L1013" s="67"/>
      <c r="M1013" s="67"/>
      <c r="N1013" s="67"/>
      <c r="O1013" s="67"/>
      <c r="P1013" s="67"/>
      <c r="Q1013" s="67"/>
      <c r="R1013" s="67"/>
      <c r="S1013" s="67"/>
      <c r="T1013" s="67"/>
      <c r="U1013" s="67"/>
      <c r="V1013" s="67"/>
      <c r="W1013" s="67"/>
      <c r="X1013" s="67"/>
      <c r="Y1013" s="67"/>
      <c r="Z1013" s="67"/>
    </row>
    <row r="1014" spans="1:26" ht="16.5" x14ac:dyDescent="0.45">
      <c r="A1014" s="67"/>
      <c r="B1014" s="67"/>
      <c r="C1014" s="67"/>
      <c r="D1014" s="67"/>
      <c r="E1014" s="28"/>
      <c r="F1014" s="67"/>
      <c r="G1014" s="67"/>
      <c r="H1014" s="67"/>
      <c r="I1014" s="67"/>
      <c r="J1014" s="97"/>
      <c r="K1014" s="67"/>
      <c r="L1014" s="67"/>
      <c r="M1014" s="67"/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X1014" s="67"/>
      <c r="Y1014" s="67"/>
      <c r="Z1014" s="67"/>
    </row>
    <row r="1015" spans="1:26" ht="16.5" x14ac:dyDescent="0.45">
      <c r="A1015" s="67"/>
      <c r="B1015" s="67"/>
      <c r="C1015" s="67"/>
      <c r="D1015" s="67"/>
      <c r="E1015" s="28"/>
      <c r="F1015" s="67"/>
      <c r="G1015" s="67"/>
      <c r="H1015" s="67"/>
      <c r="I1015" s="67"/>
      <c r="J1015" s="97"/>
      <c r="K1015" s="67"/>
      <c r="L1015" s="67"/>
      <c r="M1015" s="67"/>
      <c r="N1015" s="67"/>
      <c r="O1015" s="67"/>
      <c r="P1015" s="67"/>
      <c r="Q1015" s="67"/>
      <c r="R1015" s="67"/>
      <c r="S1015" s="67"/>
      <c r="T1015" s="67"/>
      <c r="U1015" s="67"/>
      <c r="V1015" s="67"/>
      <c r="W1015" s="67"/>
      <c r="X1015" s="67"/>
      <c r="Y1015" s="67"/>
      <c r="Z1015" s="67"/>
    </row>
    <row r="1016" spans="1:26" ht="16.5" x14ac:dyDescent="0.45">
      <c r="A1016" s="67"/>
      <c r="B1016" s="67"/>
      <c r="C1016" s="67"/>
      <c r="D1016" s="67"/>
      <c r="E1016" s="28"/>
      <c r="F1016" s="67"/>
      <c r="G1016" s="67"/>
      <c r="H1016" s="67"/>
      <c r="I1016" s="67"/>
      <c r="J1016" s="97"/>
      <c r="K1016" s="67"/>
      <c r="L1016" s="67"/>
      <c r="M1016" s="67"/>
      <c r="N1016" s="67"/>
      <c r="O1016" s="67"/>
      <c r="P1016" s="67"/>
      <c r="Q1016" s="67"/>
      <c r="R1016" s="67"/>
      <c r="S1016" s="67"/>
      <c r="T1016" s="67"/>
      <c r="U1016" s="67"/>
      <c r="V1016" s="67"/>
      <c r="W1016" s="67"/>
      <c r="X1016" s="67"/>
      <c r="Y1016" s="67"/>
      <c r="Z1016" s="67"/>
    </row>
    <row r="1017" spans="1:26" ht="16.5" x14ac:dyDescent="0.45">
      <c r="A1017" s="67"/>
      <c r="B1017" s="67"/>
      <c r="C1017" s="67"/>
      <c r="D1017" s="67"/>
      <c r="E1017" s="28"/>
      <c r="F1017" s="67"/>
      <c r="G1017" s="67"/>
      <c r="H1017" s="67"/>
      <c r="I1017" s="67"/>
      <c r="J1017" s="97"/>
      <c r="K1017" s="67"/>
      <c r="L1017" s="67"/>
      <c r="M1017" s="67"/>
      <c r="N1017" s="67"/>
      <c r="O1017" s="67"/>
      <c r="P1017" s="67"/>
      <c r="Q1017" s="67"/>
      <c r="R1017" s="67"/>
      <c r="S1017" s="67"/>
      <c r="T1017" s="67"/>
      <c r="U1017" s="67"/>
      <c r="V1017" s="67"/>
      <c r="W1017" s="67"/>
      <c r="X1017" s="67"/>
      <c r="Y1017" s="67"/>
      <c r="Z1017" s="67"/>
    </row>
    <row r="1018" spans="1:26" ht="16.5" x14ac:dyDescent="0.45">
      <c r="A1018" s="67"/>
      <c r="B1018" s="67"/>
      <c r="C1018" s="67"/>
      <c r="D1018" s="67"/>
      <c r="E1018" s="28"/>
      <c r="F1018" s="67"/>
      <c r="G1018" s="67"/>
      <c r="H1018" s="67"/>
      <c r="I1018" s="67"/>
      <c r="J1018" s="97"/>
      <c r="K1018" s="67"/>
      <c r="L1018" s="67"/>
      <c r="M1018" s="67"/>
      <c r="N1018" s="67"/>
      <c r="O1018" s="67"/>
      <c r="P1018" s="67"/>
      <c r="Q1018" s="67"/>
      <c r="R1018" s="67"/>
      <c r="S1018" s="67"/>
      <c r="T1018" s="67"/>
      <c r="U1018" s="67"/>
      <c r="V1018" s="67"/>
      <c r="W1018" s="67"/>
      <c r="X1018" s="67"/>
      <c r="Y1018" s="67"/>
      <c r="Z1018" s="67"/>
    </row>
    <row r="1019" spans="1:26" ht="16.5" x14ac:dyDescent="0.45">
      <c r="A1019" s="67"/>
      <c r="B1019" s="67"/>
      <c r="C1019" s="67"/>
      <c r="D1019" s="67"/>
      <c r="E1019" s="28"/>
      <c r="F1019" s="67"/>
      <c r="G1019" s="67"/>
      <c r="H1019" s="67"/>
      <c r="I1019" s="67"/>
      <c r="J1019" s="97"/>
      <c r="K1019" s="67"/>
      <c r="L1019" s="67"/>
      <c r="M1019" s="67"/>
      <c r="N1019" s="67"/>
      <c r="O1019" s="67"/>
      <c r="P1019" s="67"/>
      <c r="Q1019" s="67"/>
      <c r="R1019" s="67"/>
      <c r="S1019" s="67"/>
      <c r="T1019" s="67"/>
      <c r="U1019" s="67"/>
      <c r="V1019" s="67"/>
      <c r="W1019" s="67"/>
      <c r="X1019" s="67"/>
      <c r="Y1019" s="67"/>
      <c r="Z1019" s="67"/>
    </row>
    <row r="1020" spans="1:26" ht="16.5" x14ac:dyDescent="0.45">
      <c r="A1020" s="67"/>
      <c r="B1020" s="67"/>
      <c r="C1020" s="67"/>
      <c r="D1020" s="67"/>
      <c r="E1020" s="28"/>
      <c r="F1020" s="67"/>
      <c r="G1020" s="67"/>
      <c r="H1020" s="67"/>
      <c r="I1020" s="67"/>
      <c r="J1020" s="97"/>
      <c r="K1020" s="67"/>
      <c r="L1020" s="67"/>
      <c r="M1020" s="67"/>
      <c r="N1020" s="67"/>
      <c r="O1020" s="67"/>
      <c r="P1020" s="67"/>
      <c r="Q1020" s="67"/>
      <c r="R1020" s="67"/>
      <c r="S1020" s="67"/>
      <c r="T1020" s="67"/>
      <c r="U1020" s="67"/>
      <c r="V1020" s="67"/>
      <c r="W1020" s="67"/>
      <c r="X1020" s="67"/>
      <c r="Y1020" s="67"/>
      <c r="Z1020" s="67"/>
    </row>
    <row r="1021" spans="1:26" ht="16.5" x14ac:dyDescent="0.45">
      <c r="A1021" s="67"/>
      <c r="B1021" s="67"/>
      <c r="C1021" s="67"/>
      <c r="D1021" s="67"/>
      <c r="E1021" s="28"/>
      <c r="F1021" s="67"/>
      <c r="G1021" s="67"/>
      <c r="H1021" s="67"/>
      <c r="I1021" s="67"/>
      <c r="J1021" s="97"/>
      <c r="K1021" s="67"/>
      <c r="L1021" s="67"/>
      <c r="M1021" s="67"/>
      <c r="N1021" s="67"/>
      <c r="O1021" s="67"/>
      <c r="P1021" s="67"/>
      <c r="Q1021" s="67"/>
      <c r="R1021" s="67"/>
      <c r="S1021" s="67"/>
      <c r="T1021" s="67"/>
      <c r="U1021" s="67"/>
      <c r="V1021" s="67"/>
      <c r="W1021" s="67"/>
      <c r="X1021" s="67"/>
      <c r="Y1021" s="67"/>
      <c r="Z1021" s="67"/>
    </row>
    <row r="1022" spans="1:26" ht="16.5" x14ac:dyDescent="0.45">
      <c r="A1022" s="67"/>
      <c r="B1022" s="67"/>
      <c r="C1022" s="67"/>
      <c r="D1022" s="67"/>
      <c r="E1022" s="28"/>
      <c r="F1022" s="67"/>
      <c r="G1022" s="67"/>
      <c r="H1022" s="67"/>
      <c r="I1022" s="67"/>
      <c r="J1022" s="97"/>
      <c r="K1022" s="67"/>
      <c r="L1022" s="67"/>
      <c r="M1022" s="67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X1022" s="67"/>
      <c r="Y1022" s="67"/>
      <c r="Z1022" s="67"/>
    </row>
    <row r="1023" spans="1:26" ht="16.5" x14ac:dyDescent="0.45">
      <c r="A1023" s="67"/>
      <c r="B1023" s="67"/>
      <c r="C1023" s="67"/>
      <c r="D1023" s="67"/>
      <c r="E1023" s="28"/>
      <c r="F1023" s="67"/>
      <c r="G1023" s="67"/>
      <c r="H1023" s="67"/>
      <c r="I1023" s="67"/>
      <c r="J1023" s="97"/>
      <c r="K1023" s="67"/>
      <c r="L1023" s="67"/>
      <c r="M1023" s="67"/>
      <c r="N1023" s="67"/>
      <c r="O1023" s="67"/>
      <c r="P1023" s="67"/>
      <c r="Q1023" s="67"/>
      <c r="R1023" s="67"/>
      <c r="S1023" s="67"/>
      <c r="T1023" s="67"/>
      <c r="U1023" s="67"/>
      <c r="V1023" s="67"/>
      <c r="W1023" s="67"/>
      <c r="X1023" s="67"/>
      <c r="Y1023" s="67"/>
      <c r="Z1023" s="67"/>
    </row>
    <row r="1024" spans="1:26" ht="16.5" x14ac:dyDescent="0.45">
      <c r="A1024" s="67"/>
      <c r="B1024" s="67"/>
      <c r="C1024" s="67"/>
      <c r="D1024" s="67"/>
      <c r="E1024" s="28"/>
      <c r="F1024" s="67"/>
      <c r="G1024" s="67"/>
      <c r="H1024" s="67"/>
      <c r="I1024" s="67"/>
      <c r="J1024" s="97"/>
      <c r="K1024" s="67"/>
      <c r="L1024" s="67"/>
      <c r="M1024" s="67"/>
      <c r="N1024" s="67"/>
      <c r="O1024" s="67"/>
      <c r="P1024" s="67"/>
      <c r="Q1024" s="67"/>
      <c r="R1024" s="67"/>
      <c r="S1024" s="67"/>
      <c r="T1024" s="67"/>
      <c r="U1024" s="67"/>
      <c r="V1024" s="67"/>
      <c r="W1024" s="67"/>
      <c r="X1024" s="67"/>
      <c r="Y1024" s="67"/>
      <c r="Z1024" s="67"/>
    </row>
    <row r="1025" spans="1:26" ht="16.5" x14ac:dyDescent="0.45">
      <c r="A1025" s="67"/>
      <c r="B1025" s="67"/>
      <c r="C1025" s="67"/>
      <c r="D1025" s="67"/>
      <c r="E1025" s="28"/>
      <c r="F1025" s="67"/>
      <c r="G1025" s="67"/>
      <c r="H1025" s="67"/>
      <c r="I1025" s="67"/>
      <c r="J1025" s="97"/>
      <c r="K1025" s="67"/>
      <c r="L1025" s="67"/>
      <c r="M1025" s="67"/>
      <c r="N1025" s="67"/>
      <c r="O1025" s="67"/>
      <c r="P1025" s="67"/>
      <c r="Q1025" s="67"/>
      <c r="R1025" s="67"/>
      <c r="S1025" s="67"/>
      <c r="T1025" s="67"/>
      <c r="U1025" s="67"/>
      <c r="V1025" s="67"/>
      <c r="W1025" s="67"/>
      <c r="X1025" s="67"/>
      <c r="Y1025" s="67"/>
      <c r="Z1025" s="67"/>
    </row>
    <row r="1026" spans="1:26" ht="16.5" x14ac:dyDescent="0.45">
      <c r="A1026" s="67"/>
      <c r="B1026" s="67"/>
      <c r="C1026" s="67"/>
      <c r="D1026" s="67"/>
      <c r="E1026" s="28"/>
      <c r="F1026" s="67"/>
      <c r="G1026" s="67"/>
      <c r="H1026" s="67"/>
      <c r="I1026" s="67"/>
      <c r="J1026" s="97"/>
      <c r="K1026" s="67"/>
      <c r="L1026" s="67"/>
      <c r="M1026" s="67"/>
      <c r="N1026" s="67"/>
      <c r="O1026" s="67"/>
      <c r="P1026" s="67"/>
      <c r="Q1026" s="67"/>
      <c r="R1026" s="67"/>
      <c r="S1026" s="67"/>
      <c r="T1026" s="67"/>
      <c r="U1026" s="67"/>
      <c r="V1026" s="67"/>
      <c r="W1026" s="67"/>
      <c r="X1026" s="67"/>
      <c r="Y1026" s="67"/>
      <c r="Z1026" s="67"/>
    </row>
    <row r="1027" spans="1:26" ht="16.5" x14ac:dyDescent="0.45">
      <c r="A1027" s="67"/>
      <c r="B1027" s="67"/>
      <c r="C1027" s="67"/>
      <c r="D1027" s="67"/>
      <c r="E1027" s="28"/>
      <c r="F1027" s="67"/>
      <c r="G1027" s="67"/>
      <c r="H1027" s="67"/>
      <c r="I1027" s="67"/>
      <c r="J1027" s="97"/>
      <c r="K1027" s="67"/>
      <c r="L1027" s="67"/>
      <c r="M1027" s="67"/>
      <c r="N1027" s="67"/>
      <c r="O1027" s="67"/>
      <c r="P1027" s="67"/>
      <c r="Q1027" s="67"/>
      <c r="R1027" s="67"/>
      <c r="S1027" s="67"/>
      <c r="T1027" s="67"/>
      <c r="U1027" s="67"/>
      <c r="V1027" s="67"/>
      <c r="W1027" s="67"/>
      <c r="X1027" s="67"/>
      <c r="Y1027" s="67"/>
      <c r="Z1027" s="67"/>
    </row>
    <row r="1028" spans="1:26" ht="16.5" x14ac:dyDescent="0.45">
      <c r="A1028" s="67"/>
      <c r="B1028" s="67"/>
      <c r="C1028" s="67"/>
      <c r="D1028" s="67"/>
      <c r="E1028" s="28"/>
      <c r="F1028" s="67"/>
      <c r="G1028" s="67"/>
      <c r="H1028" s="67"/>
      <c r="I1028" s="67"/>
      <c r="J1028" s="97"/>
      <c r="K1028" s="67"/>
      <c r="L1028" s="67"/>
      <c r="M1028" s="67"/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X1028" s="67"/>
      <c r="Y1028" s="67"/>
      <c r="Z1028" s="67"/>
    </row>
    <row r="1029" spans="1:26" ht="16.5" x14ac:dyDescent="0.45">
      <c r="A1029" s="67"/>
      <c r="B1029" s="67"/>
      <c r="C1029" s="67"/>
      <c r="D1029" s="67"/>
      <c r="E1029" s="28"/>
      <c r="F1029" s="67"/>
      <c r="G1029" s="67"/>
      <c r="H1029" s="67"/>
      <c r="I1029" s="67"/>
      <c r="J1029" s="97"/>
      <c r="K1029" s="67"/>
      <c r="L1029" s="67"/>
      <c r="M1029" s="67"/>
      <c r="N1029" s="67"/>
      <c r="O1029" s="67"/>
      <c r="P1029" s="67"/>
      <c r="Q1029" s="67"/>
      <c r="R1029" s="67"/>
      <c r="S1029" s="67"/>
      <c r="T1029" s="67"/>
      <c r="U1029" s="67"/>
      <c r="V1029" s="67"/>
      <c r="W1029" s="67"/>
      <c r="X1029" s="67"/>
      <c r="Y1029" s="67"/>
      <c r="Z1029" s="67"/>
    </row>
    <row r="1030" spans="1:26" ht="16.5" x14ac:dyDescent="0.45">
      <c r="A1030" s="67"/>
      <c r="B1030" s="67"/>
      <c r="C1030" s="67"/>
      <c r="D1030" s="67"/>
      <c r="E1030" s="28"/>
      <c r="F1030" s="67"/>
      <c r="G1030" s="67"/>
      <c r="H1030" s="67"/>
      <c r="I1030" s="67"/>
      <c r="J1030" s="97"/>
      <c r="K1030" s="67"/>
      <c r="L1030" s="67"/>
      <c r="M1030" s="67"/>
      <c r="N1030" s="67"/>
      <c r="O1030" s="67"/>
      <c r="P1030" s="67"/>
      <c r="Q1030" s="67"/>
      <c r="R1030" s="67"/>
      <c r="S1030" s="67"/>
      <c r="T1030" s="67"/>
      <c r="U1030" s="67"/>
      <c r="V1030" s="67"/>
      <c r="W1030" s="67"/>
      <c r="X1030" s="67"/>
      <c r="Y1030" s="67"/>
      <c r="Z1030" s="67"/>
    </row>
    <row r="1031" spans="1:26" ht="16.5" x14ac:dyDescent="0.45">
      <c r="A1031" s="67"/>
      <c r="B1031" s="67"/>
      <c r="C1031" s="67"/>
      <c r="D1031" s="67"/>
      <c r="E1031" s="28"/>
      <c r="F1031" s="67"/>
      <c r="G1031" s="67"/>
      <c r="H1031" s="67"/>
      <c r="I1031" s="67"/>
      <c r="J1031" s="97"/>
      <c r="K1031" s="67"/>
      <c r="L1031" s="67"/>
      <c r="M1031" s="67"/>
      <c r="N1031" s="67"/>
      <c r="O1031" s="67"/>
      <c r="P1031" s="67"/>
      <c r="Q1031" s="67"/>
      <c r="R1031" s="67"/>
      <c r="S1031" s="67"/>
      <c r="T1031" s="67"/>
      <c r="U1031" s="67"/>
      <c r="V1031" s="67"/>
      <c r="W1031" s="67"/>
      <c r="X1031" s="67"/>
      <c r="Y1031" s="67"/>
      <c r="Z1031" s="67"/>
    </row>
    <row r="1032" spans="1:26" ht="16.5" x14ac:dyDescent="0.45">
      <c r="A1032" s="67"/>
      <c r="B1032" s="67"/>
      <c r="C1032" s="67"/>
      <c r="D1032" s="67"/>
      <c r="E1032" s="28"/>
      <c r="F1032" s="67"/>
      <c r="G1032" s="67"/>
      <c r="H1032" s="67"/>
      <c r="I1032" s="67"/>
      <c r="J1032" s="97"/>
      <c r="K1032" s="67"/>
      <c r="L1032" s="67"/>
      <c r="M1032" s="67"/>
      <c r="N1032" s="67"/>
      <c r="O1032" s="67"/>
      <c r="P1032" s="67"/>
      <c r="Q1032" s="67"/>
      <c r="R1032" s="67"/>
      <c r="S1032" s="67"/>
      <c r="T1032" s="67"/>
      <c r="U1032" s="67"/>
      <c r="V1032" s="67"/>
      <c r="W1032" s="67"/>
      <c r="X1032" s="67"/>
      <c r="Y1032" s="67"/>
      <c r="Z1032" s="67"/>
    </row>
    <row r="1033" spans="1:26" ht="16.5" x14ac:dyDescent="0.45">
      <c r="A1033" s="67"/>
      <c r="B1033" s="67"/>
      <c r="C1033" s="67"/>
      <c r="D1033" s="67"/>
      <c r="E1033" s="28"/>
      <c r="F1033" s="67"/>
      <c r="G1033" s="67"/>
      <c r="H1033" s="67"/>
      <c r="I1033" s="67"/>
      <c r="J1033" s="97"/>
      <c r="K1033" s="67"/>
      <c r="L1033" s="67"/>
      <c r="M1033" s="67"/>
      <c r="N1033" s="67"/>
      <c r="O1033" s="67"/>
      <c r="P1033" s="67"/>
      <c r="Q1033" s="67"/>
      <c r="R1033" s="67"/>
      <c r="S1033" s="67"/>
      <c r="T1033" s="67"/>
      <c r="U1033" s="67"/>
      <c r="V1033" s="67"/>
      <c r="W1033" s="67"/>
      <c r="X1033" s="67"/>
      <c r="Y1033" s="67"/>
      <c r="Z1033" s="67"/>
    </row>
    <row r="1034" spans="1:26" ht="16.5" x14ac:dyDescent="0.45">
      <c r="A1034" s="67"/>
      <c r="B1034" s="67"/>
      <c r="C1034" s="67"/>
      <c r="D1034" s="67"/>
      <c r="E1034" s="28"/>
      <c r="F1034" s="67"/>
      <c r="G1034" s="67"/>
      <c r="H1034" s="67"/>
      <c r="I1034" s="67"/>
      <c r="J1034" s="97"/>
      <c r="K1034" s="67"/>
      <c r="L1034" s="67"/>
      <c r="M1034" s="67"/>
      <c r="N1034" s="67"/>
      <c r="O1034" s="67"/>
      <c r="P1034" s="67"/>
      <c r="Q1034" s="67"/>
      <c r="R1034" s="67"/>
      <c r="S1034" s="67"/>
      <c r="T1034" s="67"/>
      <c r="U1034" s="67"/>
      <c r="V1034" s="67"/>
      <c r="W1034" s="67"/>
      <c r="X1034" s="67"/>
      <c r="Y1034" s="67"/>
      <c r="Z1034" s="67"/>
    </row>
    <row r="1035" spans="1:26" ht="16.5" x14ac:dyDescent="0.45">
      <c r="A1035" s="67"/>
      <c r="B1035" s="67"/>
      <c r="C1035" s="67"/>
      <c r="D1035" s="67"/>
      <c r="E1035" s="28"/>
      <c r="F1035" s="67"/>
      <c r="G1035" s="67"/>
      <c r="H1035" s="67"/>
      <c r="I1035" s="67"/>
      <c r="J1035" s="97"/>
      <c r="K1035" s="67"/>
      <c r="L1035" s="67"/>
      <c r="M1035" s="67"/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X1035" s="67"/>
      <c r="Y1035" s="67"/>
      <c r="Z1035" s="67"/>
    </row>
    <row r="1036" spans="1:26" ht="16.5" x14ac:dyDescent="0.45">
      <c r="A1036" s="67"/>
      <c r="B1036" s="67"/>
      <c r="C1036" s="67"/>
      <c r="D1036" s="67"/>
      <c r="E1036" s="28"/>
      <c r="F1036" s="67"/>
      <c r="G1036" s="67"/>
      <c r="H1036" s="67"/>
      <c r="I1036" s="67"/>
      <c r="J1036" s="97"/>
      <c r="K1036" s="67"/>
      <c r="L1036" s="67"/>
      <c r="M1036" s="67"/>
      <c r="N1036" s="67"/>
      <c r="O1036" s="67"/>
      <c r="P1036" s="67"/>
      <c r="Q1036" s="67"/>
      <c r="R1036" s="67"/>
      <c r="S1036" s="67"/>
      <c r="T1036" s="67"/>
      <c r="U1036" s="67"/>
      <c r="V1036" s="67"/>
      <c r="W1036" s="67"/>
      <c r="X1036" s="67"/>
      <c r="Y1036" s="67"/>
      <c r="Z1036" s="67"/>
    </row>
    <row r="1037" spans="1:26" ht="16.5" x14ac:dyDescent="0.45">
      <c r="A1037" s="67"/>
      <c r="B1037" s="67"/>
      <c r="C1037" s="67"/>
      <c r="D1037" s="67"/>
      <c r="E1037" s="28"/>
      <c r="F1037" s="67"/>
      <c r="G1037" s="67"/>
      <c r="H1037" s="67"/>
      <c r="I1037" s="67"/>
      <c r="J1037" s="97"/>
      <c r="K1037" s="67"/>
      <c r="L1037" s="67"/>
      <c r="M1037" s="67"/>
      <c r="N1037" s="67"/>
      <c r="O1037" s="67"/>
      <c r="P1037" s="67"/>
      <c r="Q1037" s="67"/>
      <c r="R1037" s="67"/>
      <c r="S1037" s="67"/>
      <c r="T1037" s="67"/>
      <c r="U1037" s="67"/>
      <c r="V1037" s="67"/>
      <c r="W1037" s="67"/>
      <c r="X1037" s="67"/>
      <c r="Y1037" s="67"/>
      <c r="Z1037" s="67"/>
    </row>
    <row r="1038" spans="1:26" ht="16.5" x14ac:dyDescent="0.45">
      <c r="A1038" s="67"/>
      <c r="B1038" s="67"/>
      <c r="C1038" s="67"/>
      <c r="D1038" s="67"/>
      <c r="E1038" s="28"/>
      <c r="F1038" s="67"/>
      <c r="G1038" s="67"/>
      <c r="H1038" s="67"/>
      <c r="I1038" s="67"/>
      <c r="J1038" s="97"/>
      <c r="K1038" s="67"/>
      <c r="L1038" s="67"/>
      <c r="M1038" s="67"/>
      <c r="N1038" s="67"/>
      <c r="O1038" s="67"/>
      <c r="P1038" s="67"/>
      <c r="Q1038" s="67"/>
      <c r="R1038" s="67"/>
      <c r="S1038" s="67"/>
      <c r="T1038" s="67"/>
      <c r="U1038" s="67"/>
      <c r="V1038" s="67"/>
      <c r="W1038" s="67"/>
      <c r="X1038" s="67"/>
      <c r="Y1038" s="67"/>
      <c r="Z1038" s="67"/>
    </row>
    <row r="1039" spans="1:26" ht="16.5" x14ac:dyDescent="0.45">
      <c r="A1039" s="67"/>
      <c r="B1039" s="67"/>
      <c r="C1039" s="67"/>
      <c r="D1039" s="67"/>
      <c r="E1039" s="28"/>
      <c r="F1039" s="67"/>
      <c r="G1039" s="67"/>
      <c r="H1039" s="67"/>
      <c r="I1039" s="67"/>
      <c r="J1039" s="97"/>
      <c r="K1039" s="67"/>
      <c r="L1039" s="67"/>
      <c r="M1039" s="67"/>
      <c r="N1039" s="67"/>
      <c r="O1039" s="67"/>
      <c r="P1039" s="67"/>
      <c r="Q1039" s="67"/>
      <c r="R1039" s="67"/>
      <c r="S1039" s="67"/>
      <c r="T1039" s="67"/>
      <c r="U1039" s="67"/>
      <c r="V1039" s="67"/>
      <c r="W1039" s="67"/>
      <c r="X1039" s="67"/>
      <c r="Y1039" s="67"/>
      <c r="Z1039" s="67"/>
    </row>
    <row r="1040" spans="1:26" ht="16.5" x14ac:dyDescent="0.45">
      <c r="A1040" s="67"/>
      <c r="B1040" s="67"/>
      <c r="C1040" s="67"/>
      <c r="D1040" s="67"/>
      <c r="E1040" s="28"/>
      <c r="F1040" s="67"/>
      <c r="G1040" s="67"/>
      <c r="H1040" s="67"/>
      <c r="I1040" s="67"/>
      <c r="J1040" s="97"/>
      <c r="K1040" s="67"/>
      <c r="L1040" s="67"/>
      <c r="M1040" s="67"/>
      <c r="N1040" s="67"/>
      <c r="O1040" s="67"/>
      <c r="P1040" s="67"/>
      <c r="Q1040" s="67"/>
      <c r="R1040" s="67"/>
      <c r="S1040" s="67"/>
      <c r="T1040" s="67"/>
      <c r="U1040" s="67"/>
      <c r="V1040" s="67"/>
      <c r="W1040" s="67"/>
      <c r="X1040" s="67"/>
      <c r="Y1040" s="67"/>
      <c r="Z1040" s="67"/>
    </row>
    <row r="1041" spans="1:26" ht="16.5" x14ac:dyDescent="0.45">
      <c r="A1041" s="67"/>
      <c r="B1041" s="67"/>
      <c r="C1041" s="67"/>
      <c r="D1041" s="67"/>
      <c r="E1041" s="28"/>
      <c r="F1041" s="67"/>
      <c r="G1041" s="67"/>
      <c r="H1041" s="67"/>
      <c r="I1041" s="67"/>
      <c r="J1041" s="97"/>
      <c r="K1041" s="67"/>
      <c r="L1041" s="67"/>
      <c r="M1041" s="67"/>
      <c r="N1041" s="67"/>
      <c r="O1041" s="67"/>
      <c r="P1041" s="67"/>
      <c r="Q1041" s="67"/>
      <c r="R1041" s="67"/>
      <c r="S1041" s="67"/>
      <c r="T1041" s="67"/>
      <c r="U1041" s="67"/>
      <c r="V1041" s="67"/>
      <c r="W1041" s="67"/>
      <c r="X1041" s="67"/>
      <c r="Y1041" s="67"/>
      <c r="Z1041" s="67"/>
    </row>
    <row r="1042" spans="1:26" ht="16.5" x14ac:dyDescent="0.45">
      <c r="A1042" s="67"/>
      <c r="B1042" s="67"/>
      <c r="C1042" s="67"/>
      <c r="D1042" s="67"/>
      <c r="E1042" s="28"/>
      <c r="F1042" s="67"/>
      <c r="G1042" s="67"/>
      <c r="H1042" s="67"/>
      <c r="I1042" s="67"/>
      <c r="J1042" s="97"/>
      <c r="K1042" s="67"/>
      <c r="L1042" s="67"/>
      <c r="M1042" s="67"/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X1042" s="67"/>
      <c r="Y1042" s="67"/>
      <c r="Z1042" s="67"/>
    </row>
    <row r="1043" spans="1:26" ht="16.5" x14ac:dyDescent="0.45">
      <c r="A1043" s="67"/>
      <c r="B1043" s="67"/>
      <c r="C1043" s="67"/>
      <c r="D1043" s="67"/>
      <c r="E1043" s="28"/>
      <c r="F1043" s="67"/>
      <c r="G1043" s="67"/>
      <c r="H1043" s="67"/>
      <c r="I1043" s="67"/>
      <c r="J1043" s="97"/>
      <c r="K1043" s="67"/>
      <c r="L1043" s="67"/>
      <c r="M1043" s="67"/>
      <c r="N1043" s="67"/>
      <c r="O1043" s="67"/>
      <c r="P1043" s="67"/>
      <c r="Q1043" s="67"/>
      <c r="R1043" s="67"/>
      <c r="S1043" s="67"/>
      <c r="T1043" s="67"/>
      <c r="U1043" s="67"/>
      <c r="V1043" s="67"/>
      <c r="W1043" s="67"/>
      <c r="X1043" s="67"/>
      <c r="Y1043" s="67"/>
      <c r="Z1043" s="67"/>
    </row>
    <row r="1044" spans="1:26" ht="16.5" x14ac:dyDescent="0.45">
      <c r="A1044" s="67"/>
      <c r="B1044" s="67"/>
      <c r="C1044" s="67"/>
      <c r="D1044" s="67"/>
      <c r="E1044" s="28"/>
      <c r="F1044" s="67"/>
      <c r="G1044" s="67"/>
      <c r="H1044" s="67"/>
      <c r="I1044" s="67"/>
      <c r="J1044" s="97"/>
      <c r="K1044" s="67"/>
      <c r="L1044" s="67"/>
      <c r="M1044" s="67"/>
      <c r="N1044" s="67"/>
      <c r="O1044" s="67"/>
      <c r="P1044" s="67"/>
      <c r="Q1044" s="67"/>
      <c r="R1044" s="67"/>
      <c r="S1044" s="67"/>
      <c r="T1044" s="67"/>
      <c r="U1044" s="67"/>
      <c r="V1044" s="67"/>
      <c r="W1044" s="67"/>
      <c r="X1044" s="67"/>
      <c r="Y1044" s="67"/>
      <c r="Z1044" s="67"/>
    </row>
    <row r="1045" spans="1:26" ht="16.5" x14ac:dyDescent="0.45">
      <c r="A1045" s="67"/>
      <c r="B1045" s="67"/>
      <c r="C1045" s="67"/>
      <c r="D1045" s="67"/>
      <c r="E1045" s="28"/>
      <c r="F1045" s="67"/>
      <c r="G1045" s="67"/>
      <c r="H1045" s="67"/>
      <c r="I1045" s="67"/>
      <c r="J1045" s="97"/>
      <c r="K1045" s="67"/>
      <c r="L1045" s="67"/>
      <c r="M1045" s="67"/>
      <c r="N1045" s="67"/>
      <c r="O1045" s="67"/>
      <c r="P1045" s="67"/>
      <c r="Q1045" s="67"/>
      <c r="R1045" s="67"/>
      <c r="S1045" s="67"/>
      <c r="T1045" s="67"/>
      <c r="U1045" s="67"/>
      <c r="V1045" s="67"/>
      <c r="W1045" s="67"/>
      <c r="X1045" s="67"/>
      <c r="Y1045" s="67"/>
      <c r="Z1045" s="67"/>
    </row>
    <row r="1046" spans="1:26" ht="16.5" x14ac:dyDescent="0.45">
      <c r="A1046" s="67"/>
      <c r="B1046" s="67"/>
      <c r="C1046" s="67"/>
      <c r="D1046" s="67"/>
      <c r="E1046" s="28"/>
      <c r="F1046" s="67"/>
      <c r="G1046" s="67"/>
      <c r="H1046" s="67"/>
      <c r="I1046" s="67"/>
      <c r="J1046" s="97"/>
      <c r="K1046" s="67"/>
      <c r="L1046" s="67"/>
      <c r="M1046" s="67"/>
      <c r="N1046" s="67"/>
      <c r="O1046" s="67"/>
      <c r="P1046" s="67"/>
      <c r="Q1046" s="67"/>
      <c r="R1046" s="67"/>
      <c r="S1046" s="67"/>
      <c r="T1046" s="67"/>
      <c r="U1046" s="67"/>
      <c r="V1046" s="67"/>
      <c r="W1046" s="67"/>
      <c r="X1046" s="67"/>
      <c r="Y1046" s="67"/>
      <c r="Z1046" s="67"/>
    </row>
    <row r="1047" spans="1:26" ht="16.5" x14ac:dyDescent="0.45">
      <c r="A1047" s="67"/>
      <c r="B1047" s="67"/>
      <c r="C1047" s="67"/>
      <c r="D1047" s="67"/>
      <c r="E1047" s="28"/>
      <c r="F1047" s="67"/>
      <c r="G1047" s="67"/>
      <c r="H1047" s="67"/>
      <c r="I1047" s="67"/>
      <c r="J1047" s="97"/>
      <c r="K1047" s="67"/>
      <c r="L1047" s="67"/>
      <c r="M1047" s="67"/>
      <c r="N1047" s="67"/>
      <c r="O1047" s="67"/>
      <c r="P1047" s="67"/>
      <c r="Q1047" s="67"/>
      <c r="R1047" s="67"/>
      <c r="S1047" s="67"/>
      <c r="T1047" s="67"/>
      <c r="U1047" s="67"/>
      <c r="V1047" s="67"/>
      <c r="W1047" s="67"/>
      <c r="X1047" s="67"/>
      <c r="Y1047" s="67"/>
      <c r="Z1047" s="67"/>
    </row>
    <row r="1048" spans="1:26" ht="16.5" x14ac:dyDescent="0.45">
      <c r="A1048" s="67"/>
      <c r="B1048" s="67"/>
      <c r="C1048" s="67"/>
      <c r="D1048" s="67"/>
      <c r="E1048" s="28"/>
      <c r="F1048" s="67"/>
      <c r="G1048" s="67"/>
      <c r="H1048" s="67"/>
      <c r="I1048" s="67"/>
      <c r="J1048" s="97"/>
      <c r="K1048" s="67"/>
      <c r="L1048" s="67"/>
      <c r="M1048" s="67"/>
      <c r="N1048" s="67"/>
      <c r="O1048" s="67"/>
      <c r="P1048" s="67"/>
      <c r="Q1048" s="67"/>
      <c r="R1048" s="67"/>
      <c r="S1048" s="67"/>
      <c r="T1048" s="67"/>
      <c r="U1048" s="67"/>
      <c r="V1048" s="67"/>
      <c r="W1048" s="67"/>
      <c r="X1048" s="67"/>
      <c r="Y1048" s="67"/>
      <c r="Z1048" s="67"/>
    </row>
    <row r="1049" spans="1:26" ht="16.5" x14ac:dyDescent="0.45">
      <c r="A1049" s="67"/>
      <c r="B1049" s="67"/>
      <c r="C1049" s="67"/>
      <c r="D1049" s="67"/>
      <c r="E1049" s="28"/>
      <c r="F1049" s="67"/>
      <c r="G1049" s="67"/>
      <c r="H1049" s="67"/>
      <c r="I1049" s="67"/>
      <c r="J1049" s="97"/>
      <c r="K1049" s="67"/>
      <c r="L1049" s="67"/>
      <c r="M1049" s="67"/>
      <c r="N1049" s="67"/>
      <c r="O1049" s="67"/>
      <c r="P1049" s="67"/>
      <c r="Q1049" s="67"/>
      <c r="R1049" s="67"/>
      <c r="S1049" s="67"/>
      <c r="T1049" s="67"/>
      <c r="U1049" s="67"/>
      <c r="V1049" s="67"/>
      <c r="W1049" s="67"/>
      <c r="X1049" s="67"/>
      <c r="Y1049" s="67"/>
      <c r="Z1049" s="67"/>
    </row>
    <row r="1050" spans="1:26" ht="16.5" x14ac:dyDescent="0.45">
      <c r="A1050" s="67"/>
      <c r="B1050" s="67"/>
      <c r="C1050" s="67"/>
      <c r="D1050" s="67"/>
      <c r="E1050" s="28"/>
      <c r="F1050" s="67"/>
      <c r="G1050" s="67"/>
      <c r="H1050" s="67"/>
      <c r="I1050" s="67"/>
      <c r="J1050" s="97"/>
      <c r="K1050" s="67"/>
      <c r="L1050" s="67"/>
      <c r="M1050" s="67"/>
      <c r="N1050" s="67"/>
      <c r="O1050" s="67"/>
      <c r="P1050" s="67"/>
      <c r="Q1050" s="67"/>
      <c r="R1050" s="67"/>
      <c r="S1050" s="67"/>
      <c r="T1050" s="67"/>
      <c r="U1050" s="67"/>
      <c r="V1050" s="67"/>
      <c r="W1050" s="67"/>
      <c r="X1050" s="67"/>
      <c r="Y1050" s="67"/>
      <c r="Z1050" s="67"/>
    </row>
    <row r="1051" spans="1:26" ht="16.5" x14ac:dyDescent="0.45">
      <c r="A1051" s="67"/>
      <c r="B1051" s="67"/>
      <c r="C1051" s="67"/>
      <c r="D1051" s="67"/>
      <c r="E1051" s="28"/>
      <c r="F1051" s="67"/>
      <c r="G1051" s="67"/>
      <c r="H1051" s="67"/>
      <c r="I1051" s="67"/>
      <c r="J1051" s="97"/>
      <c r="K1051" s="67"/>
      <c r="L1051" s="67"/>
      <c r="M1051" s="67"/>
      <c r="N1051" s="67"/>
      <c r="O1051" s="67"/>
      <c r="P1051" s="67"/>
      <c r="Q1051" s="67"/>
      <c r="R1051" s="67"/>
      <c r="S1051" s="67"/>
      <c r="T1051" s="67"/>
      <c r="U1051" s="67"/>
      <c r="V1051" s="67"/>
      <c r="W1051" s="67"/>
      <c r="X1051" s="67"/>
      <c r="Y1051" s="67"/>
      <c r="Z1051" s="67"/>
    </row>
    <row r="1052" spans="1:26" ht="16.5" x14ac:dyDescent="0.45">
      <c r="A1052" s="67"/>
      <c r="B1052" s="67"/>
      <c r="C1052" s="67"/>
      <c r="D1052" s="67"/>
      <c r="E1052" s="28"/>
      <c r="F1052" s="67"/>
      <c r="G1052" s="67"/>
      <c r="H1052" s="67"/>
      <c r="I1052" s="67"/>
      <c r="J1052" s="97"/>
      <c r="K1052" s="67"/>
      <c r="L1052" s="67"/>
      <c r="M1052" s="67"/>
      <c r="N1052" s="67"/>
      <c r="O1052" s="67"/>
      <c r="P1052" s="67"/>
      <c r="Q1052" s="67"/>
      <c r="R1052" s="67"/>
      <c r="S1052" s="67"/>
      <c r="T1052" s="67"/>
      <c r="U1052" s="67"/>
      <c r="V1052" s="67"/>
      <c r="W1052" s="67"/>
      <c r="X1052" s="67"/>
      <c r="Y1052" s="67"/>
      <c r="Z1052" s="67"/>
    </row>
    <row r="1053" spans="1:26" ht="16.5" x14ac:dyDescent="0.45">
      <c r="A1053" s="67"/>
      <c r="B1053" s="67"/>
      <c r="C1053" s="67"/>
      <c r="D1053" s="67"/>
      <c r="E1053" s="28"/>
      <c r="F1053" s="67"/>
      <c r="G1053" s="67"/>
      <c r="H1053" s="67"/>
      <c r="I1053" s="67"/>
      <c r="J1053" s="97"/>
      <c r="K1053" s="67"/>
      <c r="L1053" s="67"/>
      <c r="M1053" s="67"/>
      <c r="N1053" s="67"/>
      <c r="O1053" s="67"/>
      <c r="P1053" s="67"/>
      <c r="Q1053" s="67"/>
      <c r="R1053" s="67"/>
      <c r="S1053" s="67"/>
      <c r="T1053" s="67"/>
      <c r="U1053" s="67"/>
      <c r="V1053" s="67"/>
      <c r="W1053" s="67"/>
      <c r="X1053" s="67"/>
      <c r="Y1053" s="67"/>
      <c r="Z1053" s="67"/>
    </row>
    <row r="1054" spans="1:26" ht="16.5" x14ac:dyDescent="0.45">
      <c r="A1054" s="67"/>
      <c r="B1054" s="67"/>
      <c r="C1054" s="67"/>
      <c r="D1054" s="67"/>
      <c r="E1054" s="28"/>
      <c r="F1054" s="67"/>
      <c r="G1054" s="67"/>
      <c r="H1054" s="67"/>
      <c r="I1054" s="67"/>
      <c r="J1054" s="97"/>
      <c r="K1054" s="67"/>
      <c r="L1054" s="67"/>
      <c r="M1054" s="67"/>
      <c r="N1054" s="67"/>
      <c r="O1054" s="67"/>
      <c r="P1054" s="67"/>
      <c r="Q1054" s="67"/>
      <c r="R1054" s="67"/>
      <c r="S1054" s="67"/>
      <c r="T1054" s="67"/>
      <c r="U1054" s="67"/>
      <c r="V1054" s="67"/>
      <c r="W1054" s="67"/>
      <c r="X1054" s="67"/>
      <c r="Y1054" s="67"/>
      <c r="Z1054" s="67"/>
    </row>
    <row r="1055" spans="1:26" ht="16.5" x14ac:dyDescent="0.45">
      <c r="A1055" s="67"/>
      <c r="B1055" s="67"/>
      <c r="C1055" s="67"/>
      <c r="D1055" s="67"/>
      <c r="E1055" s="28"/>
      <c r="F1055" s="67"/>
      <c r="G1055" s="67"/>
      <c r="H1055" s="67"/>
      <c r="I1055" s="67"/>
      <c r="J1055" s="97"/>
      <c r="K1055" s="67"/>
      <c r="L1055" s="67"/>
      <c r="M1055" s="67"/>
      <c r="N1055" s="67"/>
      <c r="O1055" s="67"/>
      <c r="P1055" s="67"/>
      <c r="Q1055" s="67"/>
      <c r="R1055" s="67"/>
      <c r="S1055" s="67"/>
      <c r="T1055" s="67"/>
      <c r="U1055" s="67"/>
      <c r="V1055" s="67"/>
      <c r="W1055" s="67"/>
      <c r="X1055" s="67"/>
      <c r="Y1055" s="67"/>
      <c r="Z1055" s="67"/>
    </row>
    <row r="1056" spans="1:26" ht="16.5" x14ac:dyDescent="0.45">
      <c r="A1056" s="67"/>
      <c r="B1056" s="67"/>
      <c r="C1056" s="67"/>
      <c r="D1056" s="67"/>
      <c r="E1056" s="28"/>
      <c r="F1056" s="67"/>
      <c r="G1056" s="67"/>
      <c r="H1056" s="67"/>
      <c r="I1056" s="67"/>
      <c r="J1056" s="97"/>
      <c r="K1056" s="67"/>
      <c r="L1056" s="67"/>
      <c r="M1056" s="67"/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X1056" s="67"/>
      <c r="Y1056" s="67"/>
      <c r="Z1056" s="67"/>
    </row>
    <row r="1057" spans="1:26" ht="16.5" x14ac:dyDescent="0.45">
      <c r="A1057" s="67"/>
      <c r="B1057" s="67"/>
      <c r="C1057" s="67"/>
      <c r="D1057" s="67"/>
      <c r="E1057" s="28"/>
      <c r="F1057" s="67"/>
      <c r="G1057" s="67"/>
      <c r="H1057" s="67"/>
      <c r="I1057" s="67"/>
      <c r="J1057" s="97"/>
      <c r="K1057" s="67"/>
      <c r="L1057" s="67"/>
      <c r="M1057" s="67"/>
      <c r="N1057" s="67"/>
      <c r="O1057" s="67"/>
      <c r="P1057" s="67"/>
      <c r="Q1057" s="67"/>
      <c r="R1057" s="67"/>
      <c r="S1057" s="67"/>
      <c r="T1057" s="67"/>
      <c r="U1057" s="67"/>
      <c r="V1057" s="67"/>
      <c r="W1057" s="67"/>
      <c r="X1057" s="67"/>
      <c r="Y1057" s="67"/>
      <c r="Z1057" s="67"/>
    </row>
    <row r="1058" spans="1:26" ht="16.5" x14ac:dyDescent="0.45">
      <c r="A1058" s="67"/>
      <c r="B1058" s="67"/>
      <c r="C1058" s="67"/>
      <c r="D1058" s="67"/>
      <c r="E1058" s="28"/>
      <c r="F1058" s="67"/>
      <c r="G1058" s="67"/>
      <c r="H1058" s="67"/>
      <c r="I1058" s="67"/>
      <c r="J1058" s="97"/>
      <c r="K1058" s="67"/>
      <c r="L1058" s="67"/>
      <c r="M1058" s="67"/>
      <c r="N1058" s="67"/>
      <c r="O1058" s="67"/>
      <c r="P1058" s="67"/>
      <c r="Q1058" s="67"/>
      <c r="R1058" s="67"/>
      <c r="S1058" s="67"/>
      <c r="T1058" s="67"/>
      <c r="U1058" s="67"/>
      <c r="V1058" s="67"/>
      <c r="W1058" s="67"/>
      <c r="X1058" s="67"/>
      <c r="Y1058" s="67"/>
      <c r="Z1058" s="67"/>
    </row>
    <row r="1059" spans="1:26" ht="16.5" x14ac:dyDescent="0.45">
      <c r="A1059" s="67"/>
      <c r="B1059" s="67"/>
      <c r="C1059" s="67"/>
      <c r="D1059" s="67"/>
      <c r="E1059" s="28"/>
      <c r="F1059" s="67"/>
      <c r="G1059" s="67"/>
      <c r="H1059" s="67"/>
      <c r="I1059" s="67"/>
      <c r="J1059" s="97"/>
      <c r="K1059" s="67"/>
      <c r="L1059" s="67"/>
      <c r="M1059" s="67"/>
      <c r="N1059" s="67"/>
      <c r="O1059" s="67"/>
      <c r="P1059" s="67"/>
      <c r="Q1059" s="67"/>
      <c r="R1059" s="67"/>
      <c r="S1059" s="67"/>
      <c r="T1059" s="67"/>
      <c r="U1059" s="67"/>
      <c r="V1059" s="67"/>
      <c r="W1059" s="67"/>
      <c r="X1059" s="67"/>
      <c r="Y1059" s="67"/>
      <c r="Z1059" s="67"/>
    </row>
    <row r="1060" spans="1:26" ht="16.5" x14ac:dyDescent="0.45">
      <c r="A1060" s="67"/>
      <c r="B1060" s="67"/>
      <c r="C1060" s="67"/>
      <c r="D1060" s="67"/>
      <c r="E1060" s="28"/>
      <c r="F1060" s="67"/>
      <c r="G1060" s="67"/>
      <c r="H1060" s="67"/>
      <c r="I1060" s="67"/>
      <c r="J1060" s="97"/>
      <c r="K1060" s="67"/>
      <c r="L1060" s="67"/>
      <c r="M1060" s="67"/>
      <c r="N1060" s="67"/>
      <c r="O1060" s="67"/>
      <c r="P1060" s="67"/>
      <c r="Q1060" s="67"/>
      <c r="R1060" s="67"/>
      <c r="S1060" s="67"/>
      <c r="T1060" s="67"/>
      <c r="U1060" s="67"/>
      <c r="V1060" s="67"/>
      <c r="W1060" s="67"/>
      <c r="X1060" s="67"/>
      <c r="Y1060" s="67"/>
      <c r="Z1060" s="67"/>
    </row>
    <row r="1061" spans="1:26" ht="16.5" x14ac:dyDescent="0.45">
      <c r="A1061" s="67"/>
      <c r="B1061" s="67"/>
      <c r="C1061" s="67"/>
      <c r="D1061" s="67"/>
      <c r="E1061" s="28"/>
      <c r="F1061" s="67"/>
      <c r="G1061" s="67"/>
      <c r="H1061" s="67"/>
      <c r="I1061" s="67"/>
      <c r="J1061" s="97"/>
      <c r="K1061" s="67"/>
      <c r="L1061" s="67"/>
      <c r="M1061" s="67"/>
      <c r="N1061" s="67"/>
      <c r="O1061" s="67"/>
      <c r="P1061" s="67"/>
      <c r="Q1061" s="67"/>
      <c r="R1061" s="67"/>
      <c r="S1061" s="67"/>
      <c r="T1061" s="67"/>
      <c r="U1061" s="67"/>
      <c r="V1061" s="67"/>
      <c r="W1061" s="67"/>
      <c r="X1061" s="67"/>
      <c r="Y1061" s="67"/>
      <c r="Z1061" s="67"/>
    </row>
    <row r="1062" spans="1:26" ht="16.5" x14ac:dyDescent="0.45">
      <c r="A1062" s="67"/>
      <c r="B1062" s="67"/>
      <c r="C1062" s="67"/>
      <c r="D1062" s="67"/>
      <c r="E1062" s="28"/>
      <c r="F1062" s="67"/>
      <c r="G1062" s="67"/>
      <c r="H1062" s="67"/>
      <c r="I1062" s="67"/>
      <c r="J1062" s="97"/>
      <c r="K1062" s="67"/>
      <c r="L1062" s="67"/>
      <c r="M1062" s="67"/>
      <c r="N1062" s="67"/>
      <c r="O1062" s="67"/>
      <c r="P1062" s="67"/>
      <c r="Q1062" s="67"/>
      <c r="R1062" s="67"/>
      <c r="S1062" s="67"/>
      <c r="T1062" s="67"/>
      <c r="U1062" s="67"/>
      <c r="V1062" s="67"/>
      <c r="W1062" s="67"/>
      <c r="X1062" s="67"/>
      <c r="Y1062" s="67"/>
      <c r="Z1062" s="67"/>
    </row>
    <row r="1063" spans="1:26" ht="16.5" x14ac:dyDescent="0.45">
      <c r="A1063" s="67"/>
      <c r="B1063" s="67"/>
      <c r="C1063" s="67"/>
      <c r="D1063" s="67"/>
      <c r="E1063" s="28"/>
      <c r="F1063" s="67"/>
      <c r="G1063" s="67"/>
      <c r="H1063" s="67"/>
      <c r="I1063" s="67"/>
      <c r="J1063" s="97"/>
      <c r="K1063" s="67"/>
      <c r="L1063" s="67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X1063" s="67"/>
      <c r="Y1063" s="67"/>
      <c r="Z1063" s="67"/>
    </row>
    <row r="1064" spans="1:26" ht="16.5" x14ac:dyDescent="0.45">
      <c r="A1064" s="67"/>
      <c r="B1064" s="67"/>
      <c r="C1064" s="67"/>
      <c r="D1064" s="67"/>
      <c r="E1064" s="28"/>
      <c r="F1064" s="67"/>
      <c r="G1064" s="67"/>
      <c r="H1064" s="67"/>
      <c r="I1064" s="67"/>
      <c r="J1064" s="97"/>
      <c r="K1064" s="67"/>
      <c r="L1064" s="67"/>
      <c r="M1064" s="67"/>
      <c r="N1064" s="67"/>
      <c r="O1064" s="67"/>
      <c r="P1064" s="67"/>
      <c r="Q1064" s="67"/>
      <c r="R1064" s="67"/>
      <c r="S1064" s="67"/>
      <c r="T1064" s="67"/>
      <c r="U1064" s="67"/>
      <c r="V1064" s="67"/>
      <c r="W1064" s="67"/>
      <c r="X1064" s="67"/>
      <c r="Y1064" s="67"/>
      <c r="Z1064" s="67"/>
    </row>
    <row r="1065" spans="1:26" ht="16.5" x14ac:dyDescent="0.45">
      <c r="A1065" s="67"/>
      <c r="B1065" s="67"/>
      <c r="C1065" s="67"/>
      <c r="D1065" s="67"/>
      <c r="E1065" s="28"/>
      <c r="F1065" s="67"/>
      <c r="G1065" s="67"/>
      <c r="H1065" s="67"/>
      <c r="I1065" s="67"/>
      <c r="J1065" s="97"/>
      <c r="K1065" s="67"/>
      <c r="L1065" s="67"/>
      <c r="M1065" s="67"/>
      <c r="N1065" s="67"/>
      <c r="O1065" s="67"/>
      <c r="P1065" s="67"/>
      <c r="Q1065" s="67"/>
      <c r="R1065" s="67"/>
      <c r="S1065" s="67"/>
      <c r="T1065" s="67"/>
      <c r="U1065" s="67"/>
      <c r="V1065" s="67"/>
      <c r="W1065" s="67"/>
      <c r="X1065" s="67"/>
      <c r="Y1065" s="67"/>
      <c r="Z1065" s="67"/>
    </row>
    <row r="1066" spans="1:26" ht="16.5" x14ac:dyDescent="0.45">
      <c r="A1066" s="67"/>
      <c r="B1066" s="67"/>
      <c r="C1066" s="67"/>
      <c r="D1066" s="67"/>
      <c r="E1066" s="28"/>
      <c r="F1066" s="67"/>
      <c r="G1066" s="67"/>
      <c r="H1066" s="67"/>
      <c r="I1066" s="67"/>
      <c r="J1066" s="97"/>
      <c r="K1066" s="67"/>
      <c r="L1066" s="67"/>
      <c r="M1066" s="67"/>
      <c r="N1066" s="67"/>
      <c r="O1066" s="67"/>
      <c r="P1066" s="67"/>
      <c r="Q1066" s="67"/>
      <c r="R1066" s="67"/>
      <c r="S1066" s="67"/>
      <c r="T1066" s="67"/>
      <c r="U1066" s="67"/>
      <c r="V1066" s="67"/>
      <c r="W1066" s="67"/>
      <c r="X1066" s="67"/>
      <c r="Y1066" s="67"/>
      <c r="Z1066" s="67"/>
    </row>
    <row r="1067" spans="1:26" ht="16.5" x14ac:dyDescent="0.45">
      <c r="A1067" s="67"/>
      <c r="B1067" s="67"/>
      <c r="C1067" s="67"/>
      <c r="D1067" s="67"/>
      <c r="E1067" s="28"/>
      <c r="F1067" s="67"/>
      <c r="G1067" s="67"/>
      <c r="H1067" s="67"/>
      <c r="I1067" s="67"/>
      <c r="J1067" s="97"/>
      <c r="K1067" s="67"/>
      <c r="L1067" s="67"/>
      <c r="M1067" s="67"/>
      <c r="N1067" s="67"/>
      <c r="O1067" s="67"/>
      <c r="P1067" s="67"/>
      <c r="Q1067" s="67"/>
      <c r="R1067" s="67"/>
      <c r="S1067" s="67"/>
      <c r="T1067" s="67"/>
      <c r="U1067" s="67"/>
      <c r="V1067" s="67"/>
      <c r="W1067" s="67"/>
      <c r="X1067" s="67"/>
      <c r="Y1067" s="67"/>
      <c r="Z1067" s="67"/>
    </row>
    <row r="1068" spans="1:26" ht="16.5" x14ac:dyDescent="0.45">
      <c r="A1068" s="67"/>
      <c r="B1068" s="67"/>
      <c r="C1068" s="67"/>
      <c r="D1068" s="67"/>
      <c r="E1068" s="28"/>
      <c r="F1068" s="67"/>
      <c r="G1068" s="67"/>
      <c r="H1068" s="67"/>
      <c r="I1068" s="67"/>
      <c r="J1068" s="97"/>
      <c r="K1068" s="67"/>
      <c r="L1068" s="67"/>
      <c r="M1068" s="67"/>
      <c r="N1068" s="67"/>
      <c r="O1068" s="67"/>
      <c r="P1068" s="67"/>
      <c r="Q1068" s="67"/>
      <c r="R1068" s="67"/>
      <c r="S1068" s="67"/>
      <c r="T1068" s="67"/>
      <c r="U1068" s="67"/>
      <c r="V1068" s="67"/>
      <c r="W1068" s="67"/>
      <c r="X1068" s="67"/>
      <c r="Y1068" s="67"/>
      <c r="Z1068" s="67"/>
    </row>
    <row r="1069" spans="1:26" ht="16.5" x14ac:dyDescent="0.45">
      <c r="A1069" s="67"/>
      <c r="B1069" s="67"/>
      <c r="C1069" s="67"/>
      <c r="D1069" s="67"/>
      <c r="E1069" s="28"/>
      <c r="F1069" s="67"/>
      <c r="G1069" s="67"/>
      <c r="H1069" s="67"/>
      <c r="I1069" s="67"/>
      <c r="J1069" s="97"/>
      <c r="K1069" s="67"/>
      <c r="L1069" s="67"/>
      <c r="M1069" s="67"/>
      <c r="N1069" s="67"/>
      <c r="O1069" s="67"/>
      <c r="P1069" s="67"/>
      <c r="Q1069" s="67"/>
      <c r="R1069" s="67"/>
      <c r="S1069" s="67"/>
      <c r="T1069" s="67"/>
      <c r="U1069" s="67"/>
      <c r="V1069" s="67"/>
      <c r="W1069" s="67"/>
      <c r="X1069" s="67"/>
      <c r="Y1069" s="67"/>
      <c r="Z1069" s="67"/>
    </row>
    <row r="1070" spans="1:26" ht="16.5" x14ac:dyDescent="0.45">
      <c r="A1070" s="67"/>
      <c r="B1070" s="67"/>
      <c r="C1070" s="67"/>
      <c r="D1070" s="67"/>
      <c r="E1070" s="28"/>
      <c r="F1070" s="67"/>
      <c r="G1070" s="67"/>
      <c r="H1070" s="67"/>
      <c r="I1070" s="67"/>
      <c r="J1070" s="9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</row>
    <row r="1071" spans="1:26" ht="16.5" x14ac:dyDescent="0.45">
      <c r="A1071" s="67"/>
      <c r="B1071" s="67"/>
      <c r="C1071" s="67"/>
      <c r="D1071" s="67"/>
      <c r="E1071" s="28"/>
      <c r="F1071" s="67"/>
      <c r="G1071" s="67"/>
      <c r="H1071" s="67"/>
      <c r="I1071" s="67"/>
      <c r="J1071" s="97"/>
      <c r="K1071" s="67"/>
      <c r="L1071" s="67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  <c r="W1071" s="67"/>
      <c r="X1071" s="67"/>
      <c r="Y1071" s="67"/>
      <c r="Z1071" s="67"/>
    </row>
    <row r="1072" spans="1:26" ht="16.5" x14ac:dyDescent="0.45">
      <c r="A1072" s="67"/>
      <c r="B1072" s="67"/>
      <c r="C1072" s="67"/>
      <c r="D1072" s="67"/>
      <c r="E1072" s="28"/>
      <c r="F1072" s="67"/>
      <c r="G1072" s="67"/>
      <c r="H1072" s="67"/>
      <c r="I1072" s="67"/>
      <c r="J1072" s="97"/>
      <c r="K1072" s="67"/>
      <c r="L1072" s="67"/>
      <c r="M1072" s="67"/>
      <c r="N1072" s="67"/>
      <c r="O1072" s="67"/>
      <c r="P1072" s="67"/>
      <c r="Q1072" s="67"/>
      <c r="R1072" s="67"/>
      <c r="S1072" s="67"/>
      <c r="T1072" s="67"/>
      <c r="U1072" s="67"/>
      <c r="V1072" s="67"/>
      <c r="W1072" s="67"/>
      <c r="X1072" s="67"/>
      <c r="Y1072" s="67"/>
      <c r="Z1072" s="67"/>
    </row>
    <row r="1073" spans="1:26" ht="16.5" x14ac:dyDescent="0.45">
      <c r="A1073" s="67"/>
      <c r="B1073" s="67"/>
      <c r="C1073" s="67"/>
      <c r="D1073" s="67"/>
      <c r="E1073" s="28"/>
      <c r="F1073" s="67"/>
      <c r="G1073" s="67"/>
      <c r="H1073" s="67"/>
      <c r="I1073" s="67"/>
      <c r="J1073" s="97"/>
      <c r="K1073" s="67"/>
      <c r="L1073" s="67"/>
      <c r="M1073" s="67"/>
      <c r="N1073" s="67"/>
      <c r="O1073" s="67"/>
      <c r="P1073" s="67"/>
      <c r="Q1073" s="67"/>
      <c r="R1073" s="67"/>
      <c r="S1073" s="67"/>
      <c r="T1073" s="67"/>
      <c r="U1073" s="67"/>
      <c r="V1073" s="67"/>
      <c r="W1073" s="67"/>
      <c r="X1073" s="67"/>
      <c r="Y1073" s="67"/>
      <c r="Z1073" s="67"/>
    </row>
    <row r="1074" spans="1:26" ht="16.5" x14ac:dyDescent="0.45">
      <c r="A1074" s="67"/>
      <c r="B1074" s="67"/>
      <c r="C1074" s="67"/>
      <c r="D1074" s="67"/>
      <c r="E1074" s="28"/>
      <c r="F1074" s="67"/>
      <c r="G1074" s="67"/>
      <c r="H1074" s="67"/>
      <c r="I1074" s="67"/>
      <c r="J1074" s="97"/>
      <c r="K1074" s="67"/>
      <c r="L1074" s="67"/>
      <c r="M1074" s="67"/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X1074" s="67"/>
      <c r="Y1074" s="67"/>
      <c r="Z1074" s="67"/>
    </row>
    <row r="1075" spans="1:26" ht="16.5" x14ac:dyDescent="0.45">
      <c r="A1075" s="67"/>
      <c r="B1075" s="67"/>
      <c r="C1075" s="67"/>
      <c r="D1075" s="67"/>
      <c r="E1075" s="28"/>
      <c r="F1075" s="67"/>
      <c r="G1075" s="67"/>
      <c r="H1075" s="67"/>
      <c r="I1075" s="67"/>
      <c r="J1075" s="97"/>
      <c r="K1075" s="67"/>
      <c r="L1075" s="67"/>
      <c r="M1075" s="67"/>
      <c r="N1075" s="67"/>
      <c r="O1075" s="67"/>
      <c r="P1075" s="67"/>
      <c r="Q1075" s="67"/>
      <c r="R1075" s="67"/>
      <c r="S1075" s="67"/>
      <c r="T1075" s="67"/>
      <c r="U1075" s="67"/>
      <c r="V1075" s="67"/>
      <c r="W1075" s="67"/>
      <c r="X1075" s="67"/>
      <c r="Y1075" s="67"/>
      <c r="Z1075" s="67"/>
    </row>
    <row r="1076" spans="1:26" ht="16.5" x14ac:dyDescent="0.45">
      <c r="A1076" s="67"/>
      <c r="B1076" s="67"/>
      <c r="C1076" s="67"/>
      <c r="D1076" s="67"/>
      <c r="E1076" s="28"/>
      <c r="F1076" s="67"/>
      <c r="G1076" s="67"/>
      <c r="H1076" s="67"/>
      <c r="I1076" s="67"/>
      <c r="J1076" s="97"/>
      <c r="K1076" s="67"/>
      <c r="L1076" s="67"/>
      <c r="M1076" s="67"/>
      <c r="N1076" s="67"/>
      <c r="O1076" s="67"/>
      <c r="P1076" s="67"/>
      <c r="Q1076" s="67"/>
      <c r="R1076" s="67"/>
      <c r="S1076" s="67"/>
      <c r="T1076" s="67"/>
      <c r="U1076" s="67"/>
      <c r="V1076" s="67"/>
      <c r="W1076" s="67"/>
      <c r="X1076" s="67"/>
      <c r="Y1076" s="67"/>
      <c r="Z1076" s="67"/>
    </row>
    <row r="1077" spans="1:26" ht="16.5" x14ac:dyDescent="0.45">
      <c r="A1077" s="67"/>
      <c r="B1077" s="67"/>
      <c r="C1077" s="67"/>
      <c r="D1077" s="67"/>
      <c r="E1077" s="28"/>
      <c r="F1077" s="67"/>
      <c r="G1077" s="67"/>
      <c r="H1077" s="67"/>
      <c r="I1077" s="67"/>
      <c r="J1077" s="97"/>
      <c r="K1077" s="67"/>
      <c r="L1077" s="67"/>
      <c r="M1077" s="67"/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X1077" s="67"/>
      <c r="Y1077" s="67"/>
      <c r="Z1077" s="67"/>
    </row>
    <row r="1078" spans="1:26" ht="16.5" x14ac:dyDescent="0.45">
      <c r="A1078" s="67"/>
      <c r="B1078" s="67"/>
      <c r="C1078" s="67"/>
      <c r="D1078" s="67"/>
      <c r="E1078" s="28"/>
      <c r="F1078" s="67"/>
      <c r="G1078" s="67"/>
      <c r="H1078" s="67"/>
      <c r="I1078" s="67"/>
      <c r="J1078" s="97"/>
      <c r="K1078" s="67"/>
      <c r="L1078" s="67"/>
      <c r="M1078" s="67"/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X1078" s="67"/>
      <c r="Y1078" s="67"/>
      <c r="Z1078" s="67"/>
    </row>
    <row r="1079" spans="1:26" ht="16.5" x14ac:dyDescent="0.45">
      <c r="A1079" s="67"/>
      <c r="B1079" s="67"/>
      <c r="C1079" s="67"/>
      <c r="D1079" s="67"/>
      <c r="E1079" s="28"/>
      <c r="F1079" s="67"/>
      <c r="G1079" s="67"/>
      <c r="H1079" s="67"/>
      <c r="I1079" s="67"/>
      <c r="J1079" s="97"/>
      <c r="K1079" s="67"/>
      <c r="L1079" s="67"/>
      <c r="M1079" s="67"/>
      <c r="N1079" s="67"/>
      <c r="O1079" s="67"/>
      <c r="P1079" s="67"/>
      <c r="Q1079" s="67"/>
      <c r="R1079" s="67"/>
      <c r="S1079" s="67"/>
      <c r="T1079" s="67"/>
      <c r="U1079" s="67"/>
      <c r="V1079" s="67"/>
      <c r="W1079" s="67"/>
      <c r="X1079" s="67"/>
      <c r="Y1079" s="67"/>
      <c r="Z1079" s="67"/>
    </row>
    <row r="1080" spans="1:26" ht="16.5" x14ac:dyDescent="0.45">
      <c r="A1080" s="67"/>
      <c r="B1080" s="67"/>
      <c r="C1080" s="67"/>
      <c r="D1080" s="67"/>
      <c r="E1080" s="28"/>
      <c r="F1080" s="67"/>
      <c r="G1080" s="67"/>
      <c r="H1080" s="67"/>
      <c r="I1080" s="67"/>
      <c r="J1080" s="97"/>
      <c r="K1080" s="67"/>
      <c r="L1080" s="67"/>
      <c r="M1080" s="67"/>
      <c r="N1080" s="67"/>
      <c r="O1080" s="67"/>
      <c r="P1080" s="67"/>
      <c r="Q1080" s="67"/>
      <c r="R1080" s="67"/>
      <c r="S1080" s="67"/>
      <c r="T1080" s="67"/>
      <c r="U1080" s="67"/>
      <c r="V1080" s="67"/>
      <c r="W1080" s="67"/>
      <c r="X1080" s="67"/>
      <c r="Y1080" s="67"/>
      <c r="Z1080" s="67"/>
    </row>
    <row r="1081" spans="1:26" ht="16.5" x14ac:dyDescent="0.45">
      <c r="A1081" s="67"/>
      <c r="B1081" s="67"/>
      <c r="C1081" s="67"/>
      <c r="D1081" s="67"/>
      <c r="E1081" s="28"/>
      <c r="F1081" s="67"/>
      <c r="G1081" s="67"/>
      <c r="H1081" s="67"/>
      <c r="I1081" s="67"/>
      <c r="J1081" s="97"/>
      <c r="K1081" s="67"/>
      <c r="L1081" s="67"/>
      <c r="M1081" s="67"/>
      <c r="N1081" s="67"/>
      <c r="O1081" s="67"/>
      <c r="P1081" s="67"/>
      <c r="Q1081" s="67"/>
      <c r="R1081" s="67"/>
      <c r="S1081" s="67"/>
      <c r="T1081" s="67"/>
      <c r="U1081" s="67"/>
      <c r="V1081" s="67"/>
      <c r="W1081" s="67"/>
      <c r="X1081" s="67"/>
      <c r="Y1081" s="67"/>
      <c r="Z1081" s="67"/>
    </row>
    <row r="1082" spans="1:26" ht="16.5" x14ac:dyDescent="0.45">
      <c r="A1082" s="67"/>
      <c r="B1082" s="67"/>
      <c r="C1082" s="67"/>
      <c r="D1082" s="67"/>
      <c r="E1082" s="28"/>
      <c r="F1082" s="67"/>
      <c r="G1082" s="67"/>
      <c r="H1082" s="67"/>
      <c r="I1082" s="67"/>
      <c r="J1082" s="97"/>
      <c r="K1082" s="67"/>
      <c r="L1082" s="67"/>
      <c r="M1082" s="67"/>
      <c r="N1082" s="67"/>
      <c r="O1082" s="67"/>
      <c r="P1082" s="67"/>
      <c r="Q1082" s="67"/>
      <c r="R1082" s="67"/>
      <c r="S1082" s="67"/>
      <c r="T1082" s="67"/>
      <c r="U1082" s="67"/>
      <c r="V1082" s="67"/>
      <c r="W1082" s="67"/>
      <c r="X1082" s="67"/>
      <c r="Y1082" s="67"/>
      <c r="Z1082" s="67"/>
    </row>
    <row r="1083" spans="1:26" ht="16.5" x14ac:dyDescent="0.45">
      <c r="A1083" s="67"/>
      <c r="B1083" s="67"/>
      <c r="C1083" s="67"/>
      <c r="D1083" s="67"/>
      <c r="E1083" s="28"/>
      <c r="F1083" s="67"/>
      <c r="G1083" s="67"/>
      <c r="H1083" s="67"/>
      <c r="I1083" s="67"/>
      <c r="J1083" s="97"/>
      <c r="K1083" s="67"/>
      <c r="L1083" s="67"/>
      <c r="M1083" s="67"/>
      <c r="N1083" s="67"/>
      <c r="O1083" s="67"/>
      <c r="P1083" s="67"/>
      <c r="Q1083" s="67"/>
      <c r="R1083" s="67"/>
      <c r="S1083" s="67"/>
      <c r="T1083" s="67"/>
      <c r="U1083" s="67"/>
      <c r="V1083" s="67"/>
      <c r="W1083" s="67"/>
      <c r="X1083" s="67"/>
      <c r="Y1083" s="67"/>
      <c r="Z1083" s="67"/>
    </row>
    <row r="1084" spans="1:26" ht="16.5" x14ac:dyDescent="0.45">
      <c r="A1084" s="67"/>
      <c r="B1084" s="67"/>
      <c r="C1084" s="67"/>
      <c r="D1084" s="67"/>
      <c r="E1084" s="28"/>
      <c r="F1084" s="67"/>
      <c r="G1084" s="67"/>
      <c r="H1084" s="67"/>
      <c r="I1084" s="67"/>
      <c r="J1084" s="97"/>
      <c r="K1084" s="67"/>
      <c r="L1084" s="67"/>
      <c r="M1084" s="67"/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X1084" s="67"/>
      <c r="Y1084" s="67"/>
      <c r="Z1084" s="67"/>
    </row>
    <row r="1085" spans="1:26" ht="16.5" x14ac:dyDescent="0.45">
      <c r="A1085" s="67"/>
      <c r="B1085" s="67"/>
      <c r="C1085" s="67"/>
      <c r="D1085" s="67"/>
      <c r="E1085" s="28"/>
      <c r="F1085" s="67"/>
      <c r="G1085" s="67"/>
      <c r="H1085" s="67"/>
      <c r="I1085" s="67"/>
      <c r="J1085" s="97"/>
      <c r="K1085" s="67"/>
      <c r="L1085" s="67"/>
      <c r="M1085" s="67"/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X1085" s="67"/>
      <c r="Y1085" s="67"/>
      <c r="Z1085" s="67"/>
    </row>
    <row r="1086" spans="1:26" ht="16.5" x14ac:dyDescent="0.45">
      <c r="A1086" s="67"/>
      <c r="B1086" s="67"/>
      <c r="C1086" s="67"/>
      <c r="D1086" s="67"/>
      <c r="E1086" s="28"/>
      <c r="F1086" s="67"/>
      <c r="G1086" s="67"/>
      <c r="H1086" s="67"/>
      <c r="I1086" s="67"/>
      <c r="J1086" s="97"/>
      <c r="K1086" s="67"/>
      <c r="L1086" s="67"/>
      <c r="M1086" s="67"/>
      <c r="N1086" s="67"/>
      <c r="O1086" s="67"/>
      <c r="P1086" s="67"/>
      <c r="Q1086" s="67"/>
      <c r="R1086" s="67"/>
      <c r="S1086" s="67"/>
      <c r="T1086" s="67"/>
      <c r="U1086" s="67"/>
      <c r="V1086" s="67"/>
      <c r="W1086" s="67"/>
      <c r="X1086" s="67"/>
      <c r="Y1086" s="67"/>
      <c r="Z1086" s="67"/>
    </row>
    <row r="1087" spans="1:26" ht="16.5" x14ac:dyDescent="0.45">
      <c r="A1087" s="67"/>
      <c r="B1087" s="67"/>
      <c r="C1087" s="67"/>
      <c r="D1087" s="67"/>
      <c r="E1087" s="28"/>
      <c r="F1087" s="67"/>
      <c r="G1087" s="67"/>
      <c r="H1087" s="67"/>
      <c r="I1087" s="67"/>
      <c r="J1087" s="97"/>
      <c r="K1087" s="67"/>
      <c r="L1087" s="67"/>
      <c r="M1087" s="67"/>
      <c r="N1087" s="67"/>
      <c r="O1087" s="67"/>
      <c r="P1087" s="67"/>
      <c r="Q1087" s="67"/>
      <c r="R1087" s="67"/>
      <c r="S1087" s="67"/>
      <c r="T1087" s="67"/>
      <c r="U1087" s="67"/>
      <c r="V1087" s="67"/>
      <c r="W1087" s="67"/>
      <c r="X1087" s="67"/>
      <c r="Y1087" s="67"/>
      <c r="Z1087" s="67"/>
    </row>
    <row r="1088" spans="1:26" ht="16.5" x14ac:dyDescent="0.45">
      <c r="A1088" s="67"/>
      <c r="B1088" s="67"/>
      <c r="C1088" s="67"/>
      <c r="D1088" s="67"/>
      <c r="E1088" s="28"/>
      <c r="F1088" s="67"/>
      <c r="G1088" s="67"/>
      <c r="H1088" s="67"/>
      <c r="I1088" s="67"/>
      <c r="J1088" s="97"/>
      <c r="K1088" s="67"/>
      <c r="L1088" s="67"/>
      <c r="M1088" s="67"/>
      <c r="N1088" s="67"/>
      <c r="O1088" s="67"/>
      <c r="P1088" s="67"/>
      <c r="Q1088" s="67"/>
      <c r="R1088" s="67"/>
      <c r="S1088" s="67"/>
      <c r="T1088" s="67"/>
      <c r="U1088" s="67"/>
      <c r="V1088" s="67"/>
      <c r="W1088" s="67"/>
      <c r="X1088" s="67"/>
      <c r="Y1088" s="67"/>
      <c r="Z1088" s="67"/>
    </row>
    <row r="1089" spans="1:26" ht="16.5" x14ac:dyDescent="0.45">
      <c r="A1089" s="67"/>
      <c r="B1089" s="67"/>
      <c r="C1089" s="67"/>
      <c r="D1089" s="67"/>
      <c r="E1089" s="28"/>
      <c r="F1089" s="67"/>
      <c r="G1089" s="67"/>
      <c r="H1089" s="67"/>
      <c r="I1089" s="67"/>
      <c r="J1089" s="97"/>
      <c r="K1089" s="67"/>
      <c r="L1089" s="67"/>
      <c r="M1089" s="67"/>
      <c r="N1089" s="67"/>
      <c r="O1089" s="67"/>
      <c r="P1089" s="67"/>
      <c r="Q1089" s="67"/>
      <c r="R1089" s="67"/>
      <c r="S1089" s="67"/>
      <c r="T1089" s="67"/>
      <c r="U1089" s="67"/>
      <c r="V1089" s="67"/>
      <c r="W1089" s="67"/>
      <c r="X1089" s="67"/>
      <c r="Y1089" s="67"/>
      <c r="Z1089" s="67"/>
    </row>
    <row r="1090" spans="1:26" ht="16.5" x14ac:dyDescent="0.45">
      <c r="A1090" s="67"/>
      <c r="B1090" s="67"/>
      <c r="C1090" s="67"/>
      <c r="D1090" s="67"/>
      <c r="E1090" s="28"/>
      <c r="F1090" s="67"/>
      <c r="G1090" s="67"/>
      <c r="H1090" s="67"/>
      <c r="I1090" s="67"/>
      <c r="J1090" s="97"/>
      <c r="K1090" s="67"/>
      <c r="L1090" s="67"/>
      <c r="M1090" s="67"/>
      <c r="N1090" s="67"/>
      <c r="O1090" s="67"/>
      <c r="P1090" s="67"/>
      <c r="Q1090" s="67"/>
      <c r="R1090" s="67"/>
      <c r="S1090" s="67"/>
      <c r="T1090" s="67"/>
      <c r="U1090" s="67"/>
      <c r="V1090" s="67"/>
      <c r="W1090" s="67"/>
      <c r="X1090" s="67"/>
      <c r="Y1090" s="67"/>
      <c r="Z1090" s="67"/>
    </row>
    <row r="1091" spans="1:26" ht="16.5" x14ac:dyDescent="0.45">
      <c r="A1091" s="67"/>
      <c r="B1091" s="67"/>
      <c r="C1091" s="67"/>
      <c r="D1091" s="67"/>
      <c r="E1091" s="28"/>
      <c r="F1091" s="67"/>
      <c r="G1091" s="67"/>
      <c r="H1091" s="67"/>
      <c r="I1091" s="67"/>
      <c r="J1091" s="97"/>
      <c r="K1091" s="67"/>
      <c r="L1091" s="67"/>
      <c r="M1091" s="67"/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X1091" s="67"/>
      <c r="Y1091" s="67"/>
      <c r="Z1091" s="67"/>
    </row>
    <row r="1092" spans="1:26" ht="16.5" x14ac:dyDescent="0.45">
      <c r="A1092" s="67"/>
      <c r="B1092" s="67"/>
      <c r="C1092" s="67"/>
      <c r="D1092" s="67"/>
      <c r="E1092" s="28"/>
      <c r="F1092" s="67"/>
      <c r="G1092" s="67"/>
      <c r="H1092" s="67"/>
      <c r="I1092" s="67"/>
      <c r="J1092" s="97"/>
      <c r="K1092" s="67"/>
      <c r="L1092" s="67"/>
      <c r="M1092" s="67"/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X1092" s="67"/>
      <c r="Y1092" s="67"/>
      <c r="Z1092" s="67"/>
    </row>
    <row r="1093" spans="1:26" ht="16.5" x14ac:dyDescent="0.45">
      <c r="A1093" s="67"/>
      <c r="B1093" s="67"/>
      <c r="C1093" s="67"/>
      <c r="D1093" s="67"/>
      <c r="E1093" s="28"/>
      <c r="F1093" s="67"/>
      <c r="G1093" s="67"/>
      <c r="H1093" s="67"/>
      <c r="I1093" s="67"/>
      <c r="J1093" s="97"/>
      <c r="K1093" s="67"/>
      <c r="L1093" s="67"/>
      <c r="M1093" s="67"/>
      <c r="N1093" s="67"/>
      <c r="O1093" s="67"/>
      <c r="P1093" s="67"/>
      <c r="Q1093" s="67"/>
      <c r="R1093" s="67"/>
      <c r="S1093" s="67"/>
      <c r="T1093" s="67"/>
      <c r="U1093" s="67"/>
      <c r="V1093" s="67"/>
      <c r="W1093" s="67"/>
      <c r="X1093" s="67"/>
      <c r="Y1093" s="67"/>
      <c r="Z1093" s="67"/>
    </row>
    <row r="1094" spans="1:26" ht="16.5" x14ac:dyDescent="0.45">
      <c r="A1094" s="67"/>
      <c r="B1094" s="67"/>
      <c r="C1094" s="67"/>
      <c r="D1094" s="67"/>
      <c r="E1094" s="28"/>
      <c r="F1094" s="67"/>
      <c r="G1094" s="67"/>
      <c r="H1094" s="67"/>
      <c r="I1094" s="67"/>
      <c r="J1094" s="97"/>
      <c r="K1094" s="67"/>
      <c r="L1094" s="67"/>
      <c r="M1094" s="67"/>
      <c r="N1094" s="67"/>
      <c r="O1094" s="67"/>
      <c r="P1094" s="67"/>
      <c r="Q1094" s="67"/>
      <c r="R1094" s="67"/>
      <c r="S1094" s="67"/>
      <c r="T1094" s="67"/>
      <c r="U1094" s="67"/>
      <c r="V1094" s="67"/>
      <c r="W1094" s="67"/>
      <c r="X1094" s="67"/>
      <c r="Y1094" s="67"/>
      <c r="Z1094" s="67"/>
    </row>
    <row r="1095" spans="1:26" ht="16.5" x14ac:dyDescent="0.45">
      <c r="A1095" s="67"/>
      <c r="B1095" s="67"/>
      <c r="C1095" s="67"/>
      <c r="D1095" s="67"/>
      <c r="E1095" s="28"/>
      <c r="F1095" s="67"/>
      <c r="G1095" s="67"/>
      <c r="H1095" s="67"/>
      <c r="I1095" s="67"/>
      <c r="J1095" s="97"/>
      <c r="K1095" s="67"/>
      <c r="L1095" s="67"/>
      <c r="M1095" s="67"/>
      <c r="N1095" s="67"/>
      <c r="O1095" s="67"/>
      <c r="P1095" s="67"/>
      <c r="Q1095" s="67"/>
      <c r="R1095" s="67"/>
      <c r="S1095" s="67"/>
      <c r="T1095" s="67"/>
      <c r="U1095" s="67"/>
      <c r="V1095" s="67"/>
      <c r="W1095" s="67"/>
      <c r="X1095" s="67"/>
      <c r="Y1095" s="67"/>
      <c r="Z1095" s="67"/>
    </row>
    <row r="1096" spans="1:26" ht="16.5" x14ac:dyDescent="0.45">
      <c r="A1096" s="67"/>
      <c r="B1096" s="67"/>
      <c r="C1096" s="67"/>
      <c r="D1096" s="67"/>
      <c r="E1096" s="28"/>
      <c r="F1096" s="67"/>
      <c r="G1096" s="67"/>
      <c r="H1096" s="67"/>
      <c r="I1096" s="67"/>
      <c r="J1096" s="97"/>
      <c r="K1096" s="67"/>
      <c r="L1096" s="67"/>
      <c r="M1096" s="67"/>
      <c r="N1096" s="67"/>
      <c r="O1096" s="67"/>
      <c r="P1096" s="67"/>
      <c r="Q1096" s="67"/>
      <c r="R1096" s="67"/>
      <c r="S1096" s="67"/>
      <c r="T1096" s="67"/>
      <c r="U1096" s="67"/>
      <c r="V1096" s="67"/>
      <c r="W1096" s="67"/>
      <c r="X1096" s="67"/>
      <c r="Y1096" s="67"/>
      <c r="Z1096" s="67"/>
    </row>
    <row r="1097" spans="1:26" ht="16.5" x14ac:dyDescent="0.45">
      <c r="A1097" s="67"/>
      <c r="B1097" s="67"/>
      <c r="C1097" s="67"/>
      <c r="D1097" s="67"/>
      <c r="E1097" s="28"/>
      <c r="F1097" s="67"/>
      <c r="G1097" s="67"/>
      <c r="H1097" s="67"/>
      <c r="I1097" s="67"/>
      <c r="J1097" s="97"/>
      <c r="K1097" s="67"/>
      <c r="L1097" s="67"/>
      <c r="M1097" s="67"/>
      <c r="N1097" s="67"/>
      <c r="O1097" s="67"/>
      <c r="P1097" s="67"/>
      <c r="Q1097" s="67"/>
      <c r="R1097" s="67"/>
      <c r="S1097" s="67"/>
      <c r="T1097" s="67"/>
      <c r="U1097" s="67"/>
      <c r="V1097" s="67"/>
      <c r="W1097" s="67"/>
      <c r="X1097" s="67"/>
      <c r="Y1097" s="67"/>
      <c r="Z1097" s="67"/>
    </row>
    <row r="1098" spans="1:26" ht="16.5" x14ac:dyDescent="0.45">
      <c r="A1098" s="67"/>
      <c r="B1098" s="67"/>
      <c r="C1098" s="67"/>
      <c r="D1098" s="67"/>
      <c r="E1098" s="28"/>
      <c r="F1098" s="67"/>
      <c r="G1098" s="67"/>
      <c r="H1098" s="67"/>
      <c r="I1098" s="67"/>
      <c r="J1098" s="97"/>
      <c r="K1098" s="67"/>
      <c r="L1098" s="67"/>
      <c r="M1098" s="67"/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X1098" s="67"/>
      <c r="Y1098" s="67"/>
      <c r="Z1098" s="67"/>
    </row>
    <row r="1099" spans="1:26" ht="16.5" x14ac:dyDescent="0.45">
      <c r="A1099" s="67"/>
      <c r="B1099" s="67"/>
      <c r="C1099" s="67"/>
      <c r="D1099" s="67"/>
      <c r="E1099" s="28"/>
      <c r="F1099" s="67"/>
      <c r="G1099" s="67"/>
      <c r="H1099" s="67"/>
      <c r="I1099" s="67"/>
      <c r="J1099" s="97"/>
      <c r="K1099" s="67"/>
      <c r="L1099" s="67"/>
      <c r="M1099" s="67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67"/>
      <c r="Z1099" s="67"/>
    </row>
    <row r="1100" spans="1:26" ht="16.5" x14ac:dyDescent="0.45">
      <c r="A1100" s="67"/>
      <c r="B1100" s="67"/>
      <c r="C1100" s="67"/>
      <c r="D1100" s="67"/>
      <c r="E1100" s="28"/>
      <c r="F1100" s="67"/>
      <c r="G1100" s="67"/>
      <c r="H1100" s="67"/>
      <c r="I1100" s="67"/>
      <c r="J1100" s="97"/>
      <c r="K1100" s="67"/>
      <c r="L1100" s="67"/>
      <c r="M1100" s="67"/>
      <c r="N1100" s="67"/>
      <c r="O1100" s="67"/>
      <c r="P1100" s="67"/>
      <c r="Q1100" s="67"/>
      <c r="R1100" s="67"/>
      <c r="S1100" s="67"/>
      <c r="T1100" s="67"/>
      <c r="U1100" s="67"/>
      <c r="V1100" s="67"/>
      <c r="W1100" s="67"/>
      <c r="X1100" s="67"/>
      <c r="Y1100" s="67"/>
      <c r="Z1100" s="67"/>
    </row>
    <row r="1101" spans="1:26" ht="16.5" x14ac:dyDescent="0.45">
      <c r="A1101" s="67"/>
      <c r="B1101" s="67"/>
      <c r="C1101" s="67"/>
      <c r="D1101" s="67"/>
      <c r="E1101" s="28"/>
      <c r="F1101" s="67"/>
      <c r="G1101" s="67"/>
      <c r="H1101" s="67"/>
      <c r="I1101" s="67"/>
      <c r="J1101" s="97"/>
      <c r="K1101" s="67"/>
      <c r="L1101" s="67"/>
      <c r="M1101" s="67"/>
      <c r="N1101" s="67"/>
      <c r="O1101" s="67"/>
      <c r="P1101" s="67"/>
      <c r="Q1101" s="67"/>
      <c r="R1101" s="67"/>
      <c r="S1101" s="67"/>
      <c r="T1101" s="67"/>
      <c r="U1101" s="67"/>
      <c r="V1101" s="67"/>
      <c r="W1101" s="67"/>
      <c r="X1101" s="67"/>
      <c r="Y1101" s="67"/>
      <c r="Z1101" s="67"/>
    </row>
    <row r="1102" spans="1:26" ht="16.5" x14ac:dyDescent="0.45">
      <c r="A1102" s="67"/>
      <c r="B1102" s="67"/>
      <c r="C1102" s="67"/>
      <c r="D1102" s="67"/>
      <c r="E1102" s="28"/>
      <c r="F1102" s="67"/>
      <c r="G1102" s="67"/>
      <c r="H1102" s="67"/>
      <c r="I1102" s="67"/>
      <c r="J1102" s="97"/>
      <c r="K1102" s="67"/>
      <c r="L1102" s="67"/>
      <c r="M1102" s="67"/>
      <c r="N1102" s="67"/>
      <c r="O1102" s="67"/>
      <c r="P1102" s="67"/>
      <c r="Q1102" s="67"/>
      <c r="R1102" s="67"/>
      <c r="S1102" s="67"/>
      <c r="T1102" s="67"/>
      <c r="U1102" s="67"/>
      <c r="V1102" s="67"/>
      <c r="W1102" s="67"/>
      <c r="X1102" s="67"/>
      <c r="Y1102" s="67"/>
      <c r="Z1102" s="67"/>
    </row>
    <row r="1103" spans="1:26" ht="16.5" x14ac:dyDescent="0.45">
      <c r="A1103" s="67"/>
      <c r="B1103" s="67"/>
      <c r="C1103" s="67"/>
      <c r="D1103" s="67"/>
      <c r="E1103" s="28"/>
      <c r="F1103" s="67"/>
      <c r="G1103" s="67"/>
      <c r="H1103" s="67"/>
      <c r="I1103" s="67"/>
      <c r="J1103" s="97"/>
      <c r="K1103" s="67"/>
      <c r="L1103" s="67"/>
      <c r="M1103" s="67"/>
      <c r="N1103" s="67"/>
      <c r="O1103" s="67"/>
      <c r="P1103" s="67"/>
      <c r="Q1103" s="67"/>
      <c r="R1103" s="67"/>
      <c r="S1103" s="67"/>
      <c r="T1103" s="67"/>
      <c r="U1103" s="67"/>
      <c r="V1103" s="67"/>
      <c r="W1103" s="67"/>
      <c r="X1103" s="67"/>
      <c r="Y1103" s="67"/>
      <c r="Z1103" s="67"/>
    </row>
    <row r="1104" spans="1:26" ht="16.5" x14ac:dyDescent="0.45">
      <c r="A1104" s="67"/>
      <c r="B1104" s="67"/>
      <c r="C1104" s="67"/>
      <c r="D1104" s="67"/>
      <c r="E1104" s="28"/>
      <c r="F1104" s="67"/>
      <c r="G1104" s="67"/>
      <c r="H1104" s="67"/>
      <c r="I1104" s="67"/>
      <c r="J1104" s="97"/>
      <c r="K1104" s="67"/>
      <c r="L1104" s="67"/>
      <c r="M1104" s="67"/>
      <c r="N1104" s="67"/>
      <c r="O1104" s="67"/>
      <c r="P1104" s="67"/>
      <c r="Q1104" s="67"/>
      <c r="R1104" s="67"/>
      <c r="S1104" s="67"/>
      <c r="T1104" s="67"/>
      <c r="U1104" s="67"/>
      <c r="V1104" s="67"/>
      <c r="W1104" s="67"/>
      <c r="X1104" s="67"/>
      <c r="Y1104" s="67"/>
      <c r="Z1104" s="67"/>
    </row>
    <row r="1105" spans="1:26" ht="16.5" x14ac:dyDescent="0.45">
      <c r="A1105" s="67"/>
      <c r="B1105" s="67"/>
      <c r="C1105" s="67"/>
      <c r="D1105" s="67"/>
      <c r="E1105" s="28"/>
      <c r="F1105" s="67"/>
      <c r="G1105" s="67"/>
      <c r="H1105" s="67"/>
      <c r="I1105" s="67"/>
      <c r="J1105" s="97"/>
      <c r="K1105" s="67"/>
      <c r="L1105" s="67"/>
      <c r="M1105" s="67"/>
      <c r="N1105" s="67"/>
      <c r="O1105" s="67"/>
      <c r="P1105" s="67"/>
      <c r="Q1105" s="67"/>
      <c r="R1105" s="67"/>
      <c r="S1105" s="67"/>
      <c r="T1105" s="67"/>
      <c r="U1105" s="67"/>
      <c r="V1105" s="67"/>
      <c r="W1105" s="67"/>
      <c r="X1105" s="67"/>
      <c r="Y1105" s="67"/>
      <c r="Z1105" s="67"/>
    </row>
    <row r="1106" spans="1:26" ht="16.5" x14ac:dyDescent="0.45">
      <c r="A1106" s="67"/>
      <c r="B1106" s="67"/>
      <c r="C1106" s="67"/>
      <c r="D1106" s="67"/>
      <c r="E1106" s="28"/>
      <c r="F1106" s="67"/>
      <c r="G1106" s="67"/>
      <c r="H1106" s="67"/>
      <c r="I1106" s="67"/>
      <c r="J1106" s="97"/>
      <c r="K1106" s="67"/>
      <c r="L1106" s="67"/>
      <c r="M1106" s="67"/>
      <c r="N1106" s="67"/>
      <c r="O1106" s="67"/>
      <c r="P1106" s="67"/>
      <c r="Q1106" s="67"/>
      <c r="R1106" s="67"/>
      <c r="S1106" s="67"/>
      <c r="T1106" s="67"/>
      <c r="U1106" s="67"/>
      <c r="V1106" s="67"/>
      <c r="W1106" s="67"/>
      <c r="X1106" s="67"/>
      <c r="Y1106" s="67"/>
      <c r="Z1106" s="67"/>
    </row>
    <row r="1107" spans="1:26" ht="16.5" x14ac:dyDescent="0.45">
      <c r="A1107" s="67"/>
      <c r="B1107" s="67"/>
      <c r="C1107" s="67"/>
      <c r="D1107" s="67"/>
      <c r="E1107" s="28"/>
      <c r="F1107" s="67"/>
      <c r="G1107" s="67"/>
      <c r="H1107" s="67"/>
      <c r="I1107" s="67"/>
      <c r="J1107" s="97"/>
      <c r="K1107" s="67"/>
      <c r="L1107" s="67"/>
      <c r="M1107" s="67"/>
      <c r="N1107" s="67"/>
      <c r="O1107" s="67"/>
      <c r="P1107" s="67"/>
      <c r="Q1107" s="67"/>
      <c r="R1107" s="67"/>
      <c r="S1107" s="67"/>
      <c r="T1107" s="67"/>
      <c r="U1107" s="67"/>
      <c r="V1107" s="67"/>
      <c r="W1107" s="67"/>
      <c r="X1107" s="67"/>
      <c r="Y1107" s="67"/>
      <c r="Z1107" s="67"/>
    </row>
    <row r="1108" spans="1:26" ht="16.5" x14ac:dyDescent="0.45">
      <c r="A1108" s="67"/>
      <c r="B1108" s="67"/>
      <c r="C1108" s="67"/>
      <c r="D1108" s="67"/>
      <c r="E1108" s="28"/>
      <c r="F1108" s="67"/>
      <c r="G1108" s="67"/>
      <c r="H1108" s="67"/>
      <c r="I1108" s="67"/>
      <c r="J1108" s="97"/>
      <c r="K1108" s="67"/>
      <c r="L1108" s="67"/>
      <c r="M1108" s="67"/>
      <c r="N1108" s="67"/>
      <c r="O1108" s="67"/>
      <c r="P1108" s="67"/>
      <c r="Q1108" s="67"/>
      <c r="R1108" s="67"/>
      <c r="S1108" s="67"/>
      <c r="T1108" s="67"/>
      <c r="U1108" s="67"/>
      <c r="V1108" s="67"/>
      <c r="W1108" s="67"/>
      <c r="X1108" s="67"/>
      <c r="Y1108" s="67"/>
      <c r="Z1108" s="67"/>
    </row>
    <row r="1109" spans="1:26" ht="16.5" x14ac:dyDescent="0.45">
      <c r="A1109" s="67"/>
      <c r="B1109" s="67"/>
      <c r="C1109" s="67"/>
      <c r="D1109" s="67"/>
      <c r="E1109" s="28"/>
      <c r="F1109" s="67"/>
      <c r="G1109" s="67"/>
      <c r="H1109" s="67"/>
      <c r="I1109" s="67"/>
      <c r="J1109" s="97"/>
      <c r="K1109" s="67"/>
      <c r="L1109" s="67"/>
      <c r="M1109" s="67"/>
      <c r="N1109" s="67"/>
      <c r="O1109" s="67"/>
      <c r="P1109" s="67"/>
      <c r="Q1109" s="67"/>
      <c r="R1109" s="67"/>
      <c r="S1109" s="67"/>
      <c r="T1109" s="67"/>
      <c r="U1109" s="67"/>
      <c r="V1109" s="67"/>
      <c r="W1109" s="67"/>
      <c r="X1109" s="67"/>
      <c r="Y1109" s="67"/>
      <c r="Z1109" s="67"/>
    </row>
    <row r="1110" spans="1:26" ht="16.5" x14ac:dyDescent="0.45">
      <c r="A1110" s="67"/>
      <c r="B1110" s="67"/>
      <c r="C1110" s="67"/>
      <c r="D1110" s="67"/>
      <c r="E1110" s="28"/>
      <c r="F1110" s="67"/>
      <c r="G1110" s="67"/>
      <c r="H1110" s="67"/>
      <c r="I1110" s="67"/>
      <c r="J1110" s="97"/>
      <c r="K1110" s="67"/>
      <c r="L1110" s="67"/>
      <c r="M1110" s="67"/>
      <c r="N1110" s="67"/>
      <c r="O1110" s="67"/>
      <c r="P1110" s="67"/>
      <c r="Q1110" s="67"/>
      <c r="R1110" s="67"/>
      <c r="S1110" s="67"/>
      <c r="T1110" s="67"/>
      <c r="U1110" s="67"/>
      <c r="V1110" s="67"/>
      <c r="W1110" s="67"/>
      <c r="X1110" s="67"/>
      <c r="Y1110" s="67"/>
      <c r="Z1110" s="67"/>
    </row>
    <row r="1111" spans="1:26" ht="16.5" x14ac:dyDescent="0.45">
      <c r="A1111" s="67"/>
      <c r="B1111" s="67"/>
      <c r="C1111" s="67"/>
      <c r="D1111" s="67"/>
      <c r="E1111" s="28"/>
      <c r="F1111" s="67"/>
      <c r="G1111" s="67"/>
      <c r="H1111" s="67"/>
      <c r="I1111" s="67"/>
      <c r="J1111" s="97"/>
      <c r="K1111" s="67"/>
      <c r="L1111" s="67"/>
      <c r="M1111" s="67"/>
      <c r="N1111" s="67"/>
      <c r="O1111" s="67"/>
      <c r="P1111" s="67"/>
      <c r="Q1111" s="67"/>
      <c r="R1111" s="67"/>
      <c r="S1111" s="67"/>
      <c r="T1111" s="67"/>
      <c r="U1111" s="67"/>
      <c r="V1111" s="67"/>
      <c r="W1111" s="67"/>
      <c r="X1111" s="67"/>
      <c r="Y1111" s="67"/>
      <c r="Z1111" s="67"/>
    </row>
    <row r="1112" spans="1:26" ht="16.5" x14ac:dyDescent="0.45">
      <c r="A1112" s="67"/>
      <c r="B1112" s="67"/>
      <c r="C1112" s="67"/>
      <c r="D1112" s="67"/>
      <c r="E1112" s="28"/>
      <c r="F1112" s="67"/>
      <c r="G1112" s="67"/>
      <c r="H1112" s="67"/>
      <c r="I1112" s="67"/>
      <c r="J1112" s="97"/>
      <c r="K1112" s="67"/>
      <c r="L1112" s="67"/>
      <c r="M1112" s="67"/>
      <c r="N1112" s="67"/>
      <c r="O1112" s="67"/>
      <c r="P1112" s="67"/>
      <c r="Q1112" s="67"/>
      <c r="R1112" s="67"/>
      <c r="S1112" s="67"/>
      <c r="T1112" s="67"/>
      <c r="U1112" s="67"/>
      <c r="V1112" s="67"/>
      <c r="W1112" s="67"/>
      <c r="X1112" s="67"/>
      <c r="Y1112" s="67"/>
      <c r="Z1112" s="67"/>
    </row>
    <row r="1113" spans="1:26" ht="16.5" x14ac:dyDescent="0.45">
      <c r="A1113" s="67"/>
      <c r="B1113" s="67"/>
      <c r="C1113" s="67"/>
      <c r="D1113" s="67"/>
      <c r="E1113" s="28"/>
      <c r="F1113" s="67"/>
      <c r="G1113" s="67"/>
      <c r="H1113" s="67"/>
      <c r="I1113" s="67"/>
      <c r="J1113" s="97"/>
      <c r="K1113" s="67"/>
      <c r="L1113" s="67"/>
      <c r="M1113" s="67"/>
      <c r="N1113" s="67"/>
      <c r="O1113" s="67"/>
      <c r="P1113" s="67"/>
      <c r="Q1113" s="67"/>
      <c r="R1113" s="67"/>
      <c r="S1113" s="67"/>
      <c r="T1113" s="67"/>
      <c r="U1113" s="67"/>
      <c r="V1113" s="67"/>
      <c r="W1113" s="67"/>
      <c r="X1113" s="67"/>
      <c r="Y1113" s="67"/>
      <c r="Z1113" s="67"/>
    </row>
    <row r="1114" spans="1:26" ht="16.5" x14ac:dyDescent="0.45">
      <c r="A1114" s="67"/>
      <c r="B1114" s="67"/>
      <c r="C1114" s="67"/>
      <c r="D1114" s="67"/>
      <c r="E1114" s="28"/>
      <c r="F1114" s="67"/>
      <c r="G1114" s="67"/>
      <c r="H1114" s="67"/>
      <c r="I1114" s="67"/>
      <c r="J1114" s="97"/>
      <c r="K1114" s="67"/>
      <c r="L1114" s="67"/>
      <c r="M1114" s="67"/>
      <c r="N1114" s="67"/>
      <c r="O1114" s="67"/>
      <c r="P1114" s="67"/>
      <c r="Q1114" s="67"/>
      <c r="R1114" s="67"/>
      <c r="S1114" s="67"/>
      <c r="T1114" s="67"/>
      <c r="U1114" s="67"/>
      <c r="V1114" s="67"/>
      <c r="W1114" s="67"/>
      <c r="X1114" s="67"/>
      <c r="Y1114" s="67"/>
      <c r="Z1114" s="67"/>
    </row>
    <row r="1115" spans="1:26" ht="16.5" x14ac:dyDescent="0.45">
      <c r="A1115" s="67"/>
      <c r="B1115" s="67"/>
      <c r="C1115" s="67"/>
      <c r="D1115" s="67"/>
      <c r="E1115" s="28"/>
      <c r="F1115" s="67"/>
      <c r="G1115" s="67"/>
      <c r="H1115" s="67"/>
      <c r="I1115" s="67"/>
      <c r="J1115" s="97"/>
      <c r="K1115" s="67"/>
      <c r="L1115" s="67"/>
      <c r="M1115" s="67"/>
      <c r="N1115" s="67"/>
      <c r="O1115" s="67"/>
      <c r="P1115" s="67"/>
      <c r="Q1115" s="67"/>
      <c r="R1115" s="67"/>
      <c r="S1115" s="67"/>
      <c r="T1115" s="67"/>
      <c r="U1115" s="67"/>
      <c r="V1115" s="67"/>
      <c r="W1115" s="67"/>
      <c r="X1115" s="67"/>
      <c r="Y1115" s="67"/>
      <c r="Z1115" s="67"/>
    </row>
    <row r="1116" spans="1:26" ht="16.5" x14ac:dyDescent="0.45">
      <c r="A1116" s="67"/>
      <c r="B1116" s="67"/>
      <c r="C1116" s="67"/>
      <c r="D1116" s="67"/>
      <c r="E1116" s="28"/>
      <c r="F1116" s="67"/>
      <c r="G1116" s="67"/>
      <c r="H1116" s="67"/>
      <c r="I1116" s="67"/>
      <c r="J1116" s="97"/>
      <c r="K1116" s="67"/>
      <c r="L1116" s="67"/>
      <c r="M1116" s="67"/>
      <c r="N1116" s="67"/>
      <c r="O1116" s="67"/>
      <c r="P1116" s="67"/>
      <c r="Q1116" s="67"/>
      <c r="R1116" s="67"/>
      <c r="S1116" s="67"/>
      <c r="T1116" s="67"/>
      <c r="U1116" s="67"/>
      <c r="V1116" s="67"/>
      <c r="W1116" s="67"/>
      <c r="X1116" s="67"/>
      <c r="Y1116" s="67"/>
      <c r="Z1116" s="67"/>
    </row>
    <row r="1117" spans="1:26" ht="16.5" x14ac:dyDescent="0.45">
      <c r="A1117" s="67"/>
      <c r="B1117" s="67"/>
      <c r="C1117" s="67"/>
      <c r="D1117" s="67"/>
      <c r="E1117" s="28"/>
      <c r="F1117" s="67"/>
      <c r="G1117" s="67"/>
      <c r="H1117" s="67"/>
      <c r="I1117" s="67"/>
      <c r="J1117" s="97"/>
      <c r="K1117" s="67"/>
      <c r="L1117" s="67"/>
      <c r="M1117" s="67"/>
      <c r="N1117" s="67"/>
      <c r="O1117" s="67"/>
      <c r="P1117" s="67"/>
      <c r="Q1117" s="67"/>
      <c r="R1117" s="67"/>
      <c r="S1117" s="67"/>
      <c r="T1117" s="67"/>
      <c r="U1117" s="67"/>
      <c r="V1117" s="67"/>
      <c r="W1117" s="67"/>
      <c r="X1117" s="67"/>
      <c r="Y1117" s="67"/>
      <c r="Z1117" s="67"/>
    </row>
    <row r="1118" spans="1:26" ht="16.5" x14ac:dyDescent="0.45">
      <c r="A1118" s="67"/>
      <c r="B1118" s="67"/>
      <c r="C1118" s="67"/>
      <c r="D1118" s="67"/>
      <c r="E1118" s="28"/>
      <c r="F1118" s="67"/>
      <c r="G1118" s="67"/>
      <c r="H1118" s="67"/>
      <c r="I1118" s="67"/>
      <c r="J1118" s="97"/>
      <c r="K1118" s="67"/>
      <c r="L1118" s="67"/>
      <c r="M1118" s="67"/>
      <c r="N1118" s="67"/>
      <c r="O1118" s="67"/>
      <c r="P1118" s="67"/>
      <c r="Q1118" s="67"/>
      <c r="R1118" s="67"/>
      <c r="S1118" s="67"/>
      <c r="T1118" s="67"/>
      <c r="U1118" s="67"/>
      <c r="V1118" s="67"/>
      <c r="W1118" s="67"/>
      <c r="X1118" s="67"/>
      <c r="Y1118" s="67"/>
      <c r="Z1118" s="67"/>
    </row>
    <row r="1119" spans="1:26" ht="16.5" x14ac:dyDescent="0.45">
      <c r="A1119" s="67"/>
      <c r="B1119" s="67"/>
      <c r="C1119" s="67"/>
      <c r="D1119" s="67"/>
      <c r="E1119" s="28"/>
      <c r="F1119" s="67"/>
      <c r="G1119" s="67"/>
      <c r="H1119" s="67"/>
      <c r="I1119" s="67"/>
      <c r="J1119" s="97"/>
      <c r="K1119" s="67"/>
      <c r="L1119" s="67"/>
      <c r="M1119" s="67"/>
      <c r="N1119" s="67"/>
      <c r="O1119" s="67"/>
      <c r="P1119" s="67"/>
      <c r="Q1119" s="67"/>
      <c r="R1119" s="67"/>
      <c r="S1119" s="67"/>
      <c r="T1119" s="67"/>
      <c r="U1119" s="67"/>
      <c r="V1119" s="67"/>
      <c r="W1119" s="67"/>
      <c r="X1119" s="67"/>
      <c r="Y1119" s="67"/>
      <c r="Z1119" s="67"/>
    </row>
    <row r="1120" spans="1:26" ht="16.5" x14ac:dyDescent="0.45">
      <c r="A1120" s="67"/>
      <c r="B1120" s="67"/>
      <c r="C1120" s="67"/>
      <c r="D1120" s="67"/>
      <c r="E1120" s="28"/>
      <c r="F1120" s="67"/>
      <c r="G1120" s="67"/>
      <c r="H1120" s="67"/>
      <c r="I1120" s="67"/>
      <c r="J1120" s="97"/>
      <c r="K1120" s="67"/>
      <c r="L1120" s="67"/>
      <c r="M1120" s="67"/>
      <c r="N1120" s="67"/>
      <c r="O1120" s="67"/>
      <c r="P1120" s="67"/>
      <c r="Q1120" s="67"/>
      <c r="R1120" s="67"/>
      <c r="S1120" s="67"/>
      <c r="T1120" s="67"/>
      <c r="U1120" s="67"/>
      <c r="V1120" s="67"/>
      <c r="W1120" s="67"/>
      <c r="X1120" s="67"/>
      <c r="Y1120" s="67"/>
      <c r="Z1120" s="67"/>
    </row>
    <row r="1121" spans="1:26" ht="16.5" x14ac:dyDescent="0.45">
      <c r="A1121" s="67"/>
      <c r="B1121" s="67"/>
      <c r="C1121" s="67"/>
      <c r="D1121" s="67"/>
      <c r="E1121" s="28"/>
      <c r="F1121" s="67"/>
      <c r="G1121" s="67"/>
      <c r="H1121" s="67"/>
      <c r="I1121" s="67"/>
      <c r="J1121" s="97"/>
      <c r="K1121" s="67"/>
      <c r="L1121" s="67"/>
      <c r="M1121" s="67"/>
      <c r="N1121" s="67"/>
      <c r="O1121" s="67"/>
      <c r="P1121" s="67"/>
      <c r="Q1121" s="67"/>
      <c r="R1121" s="67"/>
      <c r="S1121" s="67"/>
      <c r="T1121" s="67"/>
      <c r="U1121" s="67"/>
      <c r="V1121" s="67"/>
      <c r="W1121" s="67"/>
      <c r="X1121" s="67"/>
      <c r="Y1121" s="67"/>
      <c r="Z1121" s="67"/>
    </row>
    <row r="1122" spans="1:26" ht="16.5" x14ac:dyDescent="0.45">
      <c r="A1122" s="67"/>
      <c r="B1122" s="67"/>
      <c r="C1122" s="67"/>
      <c r="D1122" s="67"/>
      <c r="E1122" s="28"/>
      <c r="F1122" s="67"/>
      <c r="G1122" s="67"/>
      <c r="H1122" s="67"/>
      <c r="I1122" s="67"/>
      <c r="J1122" s="97"/>
      <c r="K1122" s="67"/>
      <c r="L1122" s="67"/>
      <c r="M1122" s="67"/>
      <c r="N1122" s="67"/>
      <c r="O1122" s="67"/>
      <c r="P1122" s="67"/>
      <c r="Q1122" s="67"/>
      <c r="R1122" s="67"/>
      <c r="S1122" s="67"/>
      <c r="T1122" s="67"/>
      <c r="U1122" s="67"/>
      <c r="V1122" s="67"/>
      <c r="W1122" s="67"/>
      <c r="X1122" s="67"/>
      <c r="Y1122" s="67"/>
      <c r="Z1122" s="67"/>
    </row>
    <row r="1123" spans="1:26" ht="16.5" x14ac:dyDescent="0.45">
      <c r="A1123" s="67"/>
      <c r="B1123" s="67"/>
      <c r="C1123" s="67"/>
      <c r="D1123" s="67"/>
      <c r="E1123" s="28"/>
      <c r="F1123" s="67"/>
      <c r="G1123" s="67"/>
      <c r="H1123" s="67"/>
      <c r="I1123" s="67"/>
      <c r="J1123" s="97"/>
      <c r="K1123" s="67"/>
      <c r="L1123" s="67"/>
      <c r="M1123" s="67"/>
      <c r="N1123" s="67"/>
      <c r="O1123" s="67"/>
      <c r="P1123" s="67"/>
      <c r="Q1123" s="67"/>
      <c r="R1123" s="67"/>
      <c r="S1123" s="67"/>
      <c r="T1123" s="67"/>
      <c r="U1123" s="67"/>
      <c r="V1123" s="67"/>
      <c r="W1123" s="67"/>
      <c r="X1123" s="67"/>
      <c r="Y1123" s="67"/>
      <c r="Z1123" s="67"/>
    </row>
    <row r="1124" spans="1:26" ht="16.5" x14ac:dyDescent="0.45">
      <c r="A1124" s="67"/>
      <c r="B1124" s="67"/>
      <c r="C1124" s="67"/>
      <c r="D1124" s="67"/>
      <c r="E1124" s="28"/>
      <c r="F1124" s="67"/>
      <c r="G1124" s="67"/>
      <c r="H1124" s="67"/>
      <c r="I1124" s="67"/>
      <c r="J1124" s="97"/>
      <c r="K1124" s="67"/>
      <c r="L1124" s="67"/>
      <c r="M1124" s="67"/>
      <c r="N1124" s="67"/>
      <c r="O1124" s="67"/>
      <c r="P1124" s="67"/>
      <c r="Q1124" s="67"/>
      <c r="R1124" s="67"/>
      <c r="S1124" s="67"/>
      <c r="T1124" s="67"/>
      <c r="U1124" s="67"/>
      <c r="V1124" s="67"/>
      <c r="W1124" s="67"/>
      <c r="X1124" s="67"/>
      <c r="Y1124" s="67"/>
      <c r="Z1124" s="67"/>
    </row>
    <row r="1125" spans="1:26" ht="16.5" x14ac:dyDescent="0.45">
      <c r="A1125" s="67"/>
      <c r="B1125" s="67"/>
      <c r="C1125" s="67"/>
      <c r="D1125" s="67"/>
      <c r="E1125" s="28"/>
      <c r="F1125" s="67"/>
      <c r="G1125" s="67"/>
      <c r="H1125" s="67"/>
      <c r="I1125" s="67"/>
      <c r="J1125" s="97"/>
      <c r="K1125" s="67"/>
      <c r="L1125" s="67"/>
      <c r="M1125" s="67"/>
      <c r="N1125" s="67"/>
      <c r="O1125" s="67"/>
      <c r="P1125" s="67"/>
      <c r="Q1125" s="67"/>
      <c r="R1125" s="67"/>
      <c r="S1125" s="67"/>
      <c r="T1125" s="67"/>
      <c r="U1125" s="67"/>
      <c r="V1125" s="67"/>
      <c r="W1125" s="67"/>
      <c r="X1125" s="67"/>
      <c r="Y1125" s="67"/>
      <c r="Z1125" s="67"/>
    </row>
    <row r="1126" spans="1:26" ht="16.5" x14ac:dyDescent="0.45">
      <c r="A1126" s="67"/>
      <c r="B1126" s="67"/>
      <c r="C1126" s="67"/>
      <c r="D1126" s="67"/>
      <c r="E1126" s="28"/>
      <c r="F1126" s="67"/>
      <c r="G1126" s="67"/>
      <c r="H1126" s="67"/>
      <c r="I1126" s="67"/>
      <c r="J1126" s="97"/>
      <c r="K1126" s="67"/>
      <c r="L1126" s="67"/>
      <c r="M1126" s="67"/>
      <c r="N1126" s="67"/>
      <c r="O1126" s="67"/>
      <c r="P1126" s="67"/>
      <c r="Q1126" s="67"/>
      <c r="R1126" s="67"/>
      <c r="S1126" s="67"/>
      <c r="T1126" s="67"/>
      <c r="U1126" s="67"/>
      <c r="V1126" s="67"/>
      <c r="W1126" s="67"/>
      <c r="X1126" s="67"/>
      <c r="Y1126" s="67"/>
      <c r="Z1126" s="67"/>
    </row>
    <row r="1127" spans="1:26" ht="16.5" x14ac:dyDescent="0.45">
      <c r="A1127" s="67"/>
      <c r="B1127" s="67"/>
      <c r="C1127" s="67"/>
      <c r="D1127" s="67"/>
      <c r="E1127" s="28"/>
      <c r="F1127" s="67"/>
      <c r="G1127" s="67"/>
      <c r="H1127" s="67"/>
      <c r="I1127" s="67"/>
      <c r="J1127" s="97"/>
      <c r="K1127" s="67"/>
      <c r="L1127" s="67"/>
      <c r="M1127" s="67"/>
      <c r="N1127" s="67"/>
      <c r="O1127" s="67"/>
      <c r="P1127" s="67"/>
      <c r="Q1127" s="67"/>
      <c r="R1127" s="67"/>
      <c r="S1127" s="67"/>
      <c r="T1127" s="67"/>
      <c r="U1127" s="67"/>
      <c r="V1127" s="67"/>
      <c r="W1127" s="67"/>
      <c r="X1127" s="67"/>
      <c r="Y1127" s="67"/>
      <c r="Z1127" s="67"/>
    </row>
    <row r="1128" spans="1:26" ht="16.5" x14ac:dyDescent="0.45">
      <c r="A1128" s="67"/>
      <c r="B1128" s="67"/>
      <c r="C1128" s="67"/>
      <c r="D1128" s="67"/>
      <c r="E1128" s="28"/>
      <c r="F1128" s="67"/>
      <c r="G1128" s="67"/>
      <c r="H1128" s="67"/>
      <c r="I1128" s="67"/>
      <c r="J1128" s="97"/>
      <c r="K1128" s="67"/>
      <c r="L1128" s="67"/>
      <c r="M1128" s="67"/>
      <c r="N1128" s="67"/>
      <c r="O1128" s="67"/>
      <c r="P1128" s="67"/>
      <c r="Q1128" s="67"/>
      <c r="R1128" s="67"/>
      <c r="S1128" s="67"/>
      <c r="T1128" s="67"/>
      <c r="U1128" s="67"/>
      <c r="V1128" s="67"/>
      <c r="W1128" s="67"/>
      <c r="X1128" s="67"/>
      <c r="Y1128" s="67"/>
      <c r="Z1128" s="67"/>
    </row>
    <row r="1129" spans="1:26" ht="16.5" x14ac:dyDescent="0.45">
      <c r="A1129" s="67"/>
      <c r="B1129" s="67"/>
      <c r="C1129" s="67"/>
      <c r="D1129" s="67"/>
      <c r="E1129" s="28"/>
      <c r="F1129" s="67"/>
      <c r="G1129" s="67"/>
      <c r="H1129" s="67"/>
      <c r="I1129" s="67"/>
      <c r="J1129" s="97"/>
      <c r="K1129" s="67"/>
      <c r="L1129" s="67"/>
      <c r="M1129" s="67"/>
      <c r="N1129" s="67"/>
      <c r="O1129" s="67"/>
      <c r="P1129" s="67"/>
      <c r="Q1129" s="67"/>
      <c r="R1129" s="67"/>
      <c r="S1129" s="67"/>
      <c r="T1129" s="67"/>
      <c r="U1129" s="67"/>
      <c r="V1129" s="67"/>
      <c r="W1129" s="67"/>
      <c r="X1129" s="67"/>
      <c r="Y1129" s="67"/>
      <c r="Z1129" s="67"/>
    </row>
    <row r="1130" spans="1:26" ht="16.5" x14ac:dyDescent="0.45">
      <c r="A1130" s="67"/>
      <c r="B1130" s="67"/>
      <c r="C1130" s="67"/>
      <c r="D1130" s="67"/>
      <c r="E1130" s="28"/>
      <c r="F1130" s="67"/>
      <c r="G1130" s="67"/>
      <c r="H1130" s="67"/>
      <c r="I1130" s="67"/>
      <c r="J1130" s="97"/>
      <c r="K1130" s="67"/>
      <c r="L1130" s="67"/>
      <c r="M1130" s="67"/>
      <c r="N1130" s="67"/>
      <c r="O1130" s="67"/>
      <c r="P1130" s="67"/>
      <c r="Q1130" s="67"/>
      <c r="R1130" s="67"/>
      <c r="S1130" s="67"/>
      <c r="T1130" s="67"/>
      <c r="U1130" s="67"/>
      <c r="V1130" s="67"/>
      <c r="W1130" s="67"/>
      <c r="X1130" s="67"/>
      <c r="Y1130" s="67"/>
      <c r="Z1130" s="67"/>
    </row>
    <row r="1131" spans="1:26" ht="16.5" x14ac:dyDescent="0.45">
      <c r="A1131" s="67"/>
      <c r="B1131" s="67"/>
      <c r="C1131" s="67"/>
      <c r="D1131" s="67"/>
      <c r="E1131" s="28"/>
      <c r="F1131" s="67"/>
      <c r="G1131" s="67"/>
      <c r="H1131" s="67"/>
      <c r="I1131" s="67"/>
      <c r="J1131" s="97"/>
      <c r="K1131" s="67"/>
      <c r="L1131" s="67"/>
      <c r="M1131" s="67"/>
      <c r="N1131" s="67"/>
      <c r="O1131" s="67"/>
      <c r="P1131" s="67"/>
      <c r="Q1131" s="67"/>
      <c r="R1131" s="67"/>
      <c r="S1131" s="67"/>
      <c r="T1131" s="67"/>
      <c r="U1131" s="67"/>
      <c r="V1131" s="67"/>
      <c r="W1131" s="67"/>
      <c r="X1131" s="67"/>
      <c r="Y1131" s="67"/>
      <c r="Z1131" s="67"/>
    </row>
    <row r="1132" spans="1:26" ht="16.5" x14ac:dyDescent="0.45">
      <c r="A1132" s="67"/>
      <c r="B1132" s="67"/>
      <c r="C1132" s="67"/>
      <c r="D1132" s="67"/>
      <c r="E1132" s="28"/>
      <c r="F1132" s="67"/>
      <c r="G1132" s="67"/>
      <c r="H1132" s="67"/>
      <c r="I1132" s="67"/>
      <c r="J1132" s="97"/>
      <c r="K1132" s="67"/>
      <c r="L1132" s="67"/>
      <c r="M1132" s="67"/>
      <c r="N1132" s="67"/>
      <c r="O1132" s="67"/>
      <c r="P1132" s="67"/>
      <c r="Q1132" s="67"/>
      <c r="R1132" s="67"/>
      <c r="S1132" s="67"/>
      <c r="T1132" s="67"/>
      <c r="U1132" s="67"/>
      <c r="V1132" s="67"/>
      <c r="W1132" s="67"/>
      <c r="X1132" s="67"/>
      <c r="Y1132" s="67"/>
      <c r="Z1132" s="67"/>
    </row>
    <row r="1133" spans="1:26" ht="16.5" x14ac:dyDescent="0.45">
      <c r="A1133" s="67"/>
      <c r="B1133" s="67"/>
      <c r="C1133" s="67"/>
      <c r="D1133" s="67"/>
      <c r="E1133" s="28"/>
      <c r="F1133" s="67"/>
      <c r="G1133" s="67"/>
      <c r="H1133" s="67"/>
      <c r="I1133" s="67"/>
      <c r="J1133" s="97"/>
      <c r="K1133" s="67"/>
      <c r="L1133" s="67"/>
      <c r="M1133" s="67"/>
      <c r="N1133" s="67"/>
      <c r="O1133" s="67"/>
      <c r="P1133" s="67"/>
      <c r="Q1133" s="67"/>
      <c r="R1133" s="67"/>
      <c r="S1133" s="67"/>
      <c r="T1133" s="67"/>
      <c r="U1133" s="67"/>
      <c r="V1133" s="67"/>
      <c r="W1133" s="67"/>
      <c r="X1133" s="67"/>
      <c r="Y1133" s="67"/>
      <c r="Z1133" s="67"/>
    </row>
    <row r="1134" spans="1:26" ht="16.5" x14ac:dyDescent="0.45">
      <c r="A1134" s="67"/>
      <c r="B1134" s="67"/>
      <c r="C1134" s="67"/>
      <c r="D1134" s="67"/>
      <c r="E1134" s="28"/>
      <c r="F1134" s="67"/>
      <c r="G1134" s="67"/>
      <c r="H1134" s="67"/>
      <c r="I1134" s="67"/>
      <c r="J1134" s="97"/>
      <c r="K1134" s="67"/>
      <c r="L1134" s="67"/>
      <c r="M1134" s="67"/>
      <c r="N1134" s="67"/>
      <c r="O1134" s="67"/>
      <c r="P1134" s="67"/>
      <c r="Q1134" s="67"/>
      <c r="R1134" s="67"/>
      <c r="S1134" s="67"/>
      <c r="T1134" s="67"/>
      <c r="U1134" s="67"/>
      <c r="V1134" s="67"/>
      <c r="W1134" s="67"/>
      <c r="X1134" s="67"/>
      <c r="Y1134" s="67"/>
      <c r="Z1134" s="67"/>
    </row>
    <row r="1135" spans="1:26" ht="16.5" x14ac:dyDescent="0.45">
      <c r="A1135" s="67"/>
      <c r="B1135" s="67"/>
      <c r="C1135" s="67"/>
      <c r="D1135" s="67"/>
      <c r="E1135" s="28"/>
      <c r="F1135" s="67"/>
      <c r="G1135" s="67"/>
      <c r="H1135" s="67"/>
      <c r="I1135" s="67"/>
      <c r="J1135" s="97"/>
      <c r="K1135" s="67"/>
      <c r="L1135" s="67"/>
      <c r="M1135" s="67"/>
      <c r="N1135" s="67"/>
      <c r="O1135" s="67"/>
      <c r="P1135" s="67"/>
      <c r="Q1135" s="67"/>
      <c r="R1135" s="67"/>
      <c r="S1135" s="67"/>
      <c r="T1135" s="67"/>
      <c r="U1135" s="67"/>
      <c r="V1135" s="67"/>
      <c r="W1135" s="67"/>
      <c r="X1135" s="67"/>
      <c r="Y1135" s="67"/>
      <c r="Z1135" s="67"/>
    </row>
    <row r="1136" spans="1:26" ht="16.5" x14ac:dyDescent="0.45">
      <c r="A1136" s="67"/>
      <c r="B1136" s="67"/>
      <c r="C1136" s="67"/>
      <c r="D1136" s="67"/>
      <c r="E1136" s="28"/>
      <c r="F1136" s="67"/>
      <c r="G1136" s="67"/>
      <c r="H1136" s="67"/>
      <c r="I1136" s="67"/>
      <c r="J1136" s="97"/>
      <c r="K1136" s="67"/>
      <c r="L1136" s="67"/>
      <c r="M1136" s="67"/>
      <c r="N1136" s="67"/>
      <c r="O1136" s="67"/>
      <c r="P1136" s="67"/>
      <c r="Q1136" s="67"/>
      <c r="R1136" s="67"/>
      <c r="S1136" s="67"/>
      <c r="T1136" s="67"/>
      <c r="U1136" s="67"/>
      <c r="V1136" s="67"/>
      <c r="W1136" s="67"/>
      <c r="X1136" s="67"/>
      <c r="Y1136" s="67"/>
      <c r="Z1136" s="67"/>
    </row>
    <row r="1137" spans="1:26" ht="16.5" x14ac:dyDescent="0.45">
      <c r="A1137" s="67"/>
      <c r="B1137" s="67"/>
      <c r="C1137" s="67"/>
      <c r="D1137" s="67"/>
      <c r="E1137" s="28"/>
      <c r="F1137" s="67"/>
      <c r="G1137" s="67"/>
      <c r="H1137" s="67"/>
      <c r="I1137" s="67"/>
      <c r="J1137" s="97"/>
      <c r="K1137" s="67"/>
      <c r="L1137" s="67"/>
      <c r="M1137" s="67"/>
      <c r="N1137" s="67"/>
      <c r="O1137" s="67"/>
      <c r="P1137" s="67"/>
      <c r="Q1137" s="67"/>
      <c r="R1137" s="67"/>
      <c r="S1137" s="67"/>
      <c r="T1137" s="67"/>
      <c r="U1137" s="67"/>
      <c r="V1137" s="67"/>
      <c r="W1137" s="67"/>
      <c r="X1137" s="67"/>
      <c r="Y1137" s="67"/>
      <c r="Z1137" s="67"/>
    </row>
    <row r="1138" spans="1:26" ht="16.5" x14ac:dyDescent="0.45">
      <c r="A1138" s="67"/>
      <c r="B1138" s="67"/>
      <c r="C1138" s="67"/>
      <c r="D1138" s="67"/>
      <c r="E1138" s="28"/>
      <c r="F1138" s="67"/>
      <c r="G1138" s="67"/>
      <c r="H1138" s="67"/>
      <c r="I1138" s="67"/>
      <c r="J1138" s="97"/>
      <c r="K1138" s="67"/>
      <c r="L1138" s="67"/>
      <c r="M1138" s="67"/>
      <c r="N1138" s="67"/>
      <c r="O1138" s="67"/>
      <c r="P1138" s="67"/>
      <c r="Q1138" s="67"/>
      <c r="R1138" s="67"/>
      <c r="S1138" s="67"/>
      <c r="T1138" s="67"/>
      <c r="U1138" s="67"/>
      <c r="V1138" s="67"/>
      <c r="W1138" s="67"/>
      <c r="X1138" s="67"/>
      <c r="Y1138" s="67"/>
      <c r="Z1138" s="67"/>
    </row>
    <row r="1139" spans="1:26" ht="16.5" x14ac:dyDescent="0.45">
      <c r="A1139" s="67"/>
      <c r="B1139" s="67"/>
      <c r="C1139" s="67"/>
      <c r="D1139" s="67"/>
      <c r="E1139" s="28"/>
      <c r="F1139" s="67"/>
      <c r="G1139" s="67"/>
      <c r="H1139" s="67"/>
      <c r="I1139" s="67"/>
      <c r="J1139" s="97"/>
      <c r="K1139" s="67"/>
      <c r="L1139" s="67"/>
      <c r="M1139" s="67"/>
      <c r="N1139" s="67"/>
      <c r="O1139" s="67"/>
      <c r="P1139" s="67"/>
      <c r="Q1139" s="67"/>
      <c r="R1139" s="67"/>
      <c r="S1139" s="67"/>
      <c r="T1139" s="67"/>
      <c r="U1139" s="67"/>
      <c r="V1139" s="67"/>
      <c r="W1139" s="67"/>
      <c r="X1139" s="67"/>
      <c r="Y1139" s="67"/>
      <c r="Z1139" s="67"/>
    </row>
    <row r="1140" spans="1:26" ht="16.5" x14ac:dyDescent="0.45">
      <c r="A1140" s="67"/>
      <c r="B1140" s="67"/>
      <c r="C1140" s="67"/>
      <c r="D1140" s="67"/>
      <c r="E1140" s="28"/>
      <c r="F1140" s="67"/>
      <c r="G1140" s="67"/>
      <c r="H1140" s="67"/>
      <c r="I1140" s="67"/>
      <c r="J1140" s="97"/>
      <c r="K1140" s="67"/>
      <c r="L1140" s="67"/>
      <c r="M1140" s="67"/>
      <c r="N1140" s="67"/>
      <c r="O1140" s="67"/>
      <c r="P1140" s="67"/>
      <c r="Q1140" s="67"/>
      <c r="R1140" s="67"/>
      <c r="S1140" s="67"/>
      <c r="T1140" s="67"/>
      <c r="U1140" s="67"/>
      <c r="V1140" s="67"/>
      <c r="W1140" s="67"/>
      <c r="X1140" s="67"/>
      <c r="Y1140" s="67"/>
      <c r="Z1140" s="67"/>
    </row>
    <row r="1141" spans="1:26" ht="16.5" x14ac:dyDescent="0.45">
      <c r="A1141" s="67"/>
      <c r="B1141" s="67"/>
      <c r="C1141" s="67"/>
      <c r="D1141" s="67"/>
      <c r="E1141" s="28"/>
      <c r="F1141" s="67"/>
      <c r="G1141" s="67"/>
      <c r="H1141" s="67"/>
      <c r="I1141" s="67"/>
      <c r="J1141" s="97"/>
      <c r="K1141" s="67"/>
      <c r="L1141" s="67"/>
      <c r="M1141" s="67"/>
      <c r="N1141" s="67"/>
      <c r="O1141" s="67"/>
      <c r="P1141" s="67"/>
      <c r="Q1141" s="67"/>
      <c r="R1141" s="67"/>
      <c r="S1141" s="67"/>
      <c r="T1141" s="67"/>
      <c r="U1141" s="67"/>
      <c r="V1141" s="67"/>
      <c r="W1141" s="67"/>
      <c r="X1141" s="67"/>
      <c r="Y1141" s="67"/>
      <c r="Z1141" s="67"/>
    </row>
    <row r="1142" spans="1:26" ht="16.5" x14ac:dyDescent="0.45">
      <c r="A1142" s="67"/>
      <c r="B1142" s="67"/>
      <c r="C1142" s="67"/>
      <c r="D1142" s="67"/>
      <c r="E1142" s="28"/>
      <c r="F1142" s="67"/>
      <c r="G1142" s="67"/>
      <c r="H1142" s="67"/>
      <c r="I1142" s="67"/>
      <c r="J1142" s="97"/>
      <c r="K1142" s="67"/>
      <c r="L1142" s="67"/>
      <c r="M1142" s="67"/>
      <c r="N1142" s="67"/>
      <c r="O1142" s="67"/>
      <c r="P1142" s="67"/>
      <c r="Q1142" s="67"/>
      <c r="R1142" s="67"/>
      <c r="S1142" s="67"/>
      <c r="T1142" s="67"/>
      <c r="U1142" s="67"/>
      <c r="V1142" s="67"/>
      <c r="W1142" s="67"/>
      <c r="X1142" s="67"/>
      <c r="Y1142" s="67"/>
      <c r="Z1142" s="67"/>
    </row>
    <row r="1143" spans="1:26" ht="16.5" x14ac:dyDescent="0.45">
      <c r="A1143" s="67"/>
      <c r="B1143" s="67"/>
      <c r="C1143" s="67"/>
      <c r="D1143" s="67"/>
      <c r="E1143" s="28"/>
      <c r="F1143" s="67"/>
      <c r="G1143" s="67"/>
      <c r="H1143" s="67"/>
      <c r="I1143" s="67"/>
      <c r="J1143" s="97"/>
      <c r="K1143" s="67"/>
      <c r="L1143" s="67"/>
      <c r="M1143" s="67"/>
      <c r="N1143" s="67"/>
      <c r="O1143" s="67"/>
      <c r="P1143" s="67"/>
      <c r="Q1143" s="67"/>
      <c r="R1143" s="67"/>
      <c r="S1143" s="67"/>
      <c r="T1143" s="67"/>
      <c r="U1143" s="67"/>
      <c r="V1143" s="67"/>
      <c r="W1143" s="67"/>
      <c r="X1143" s="67"/>
      <c r="Y1143" s="67"/>
      <c r="Z1143" s="67"/>
    </row>
    <row r="1144" spans="1:26" ht="16.5" x14ac:dyDescent="0.45">
      <c r="A1144" s="67"/>
      <c r="B1144" s="67"/>
      <c r="C1144" s="67"/>
      <c r="D1144" s="67"/>
      <c r="E1144" s="28"/>
      <c r="F1144" s="67"/>
      <c r="G1144" s="67"/>
      <c r="H1144" s="67"/>
      <c r="I1144" s="67"/>
      <c r="J1144" s="97"/>
      <c r="K1144" s="67"/>
      <c r="L1144" s="67"/>
      <c r="M1144" s="67"/>
      <c r="N1144" s="67"/>
      <c r="O1144" s="67"/>
      <c r="P1144" s="67"/>
      <c r="Q1144" s="67"/>
      <c r="R1144" s="67"/>
      <c r="S1144" s="67"/>
      <c r="T1144" s="67"/>
      <c r="U1144" s="67"/>
      <c r="V1144" s="67"/>
      <c r="W1144" s="67"/>
      <c r="X1144" s="67"/>
      <c r="Y1144" s="67"/>
      <c r="Z1144" s="67"/>
    </row>
    <row r="1145" spans="1:26" ht="16.5" x14ac:dyDescent="0.45">
      <c r="A1145" s="67"/>
      <c r="B1145" s="67"/>
      <c r="C1145" s="67"/>
      <c r="D1145" s="67"/>
      <c r="E1145" s="28"/>
      <c r="F1145" s="67"/>
      <c r="G1145" s="67"/>
      <c r="H1145" s="67"/>
      <c r="I1145" s="67"/>
      <c r="J1145" s="97"/>
      <c r="K1145" s="67"/>
      <c r="L1145" s="67"/>
      <c r="M1145" s="67"/>
      <c r="N1145" s="67"/>
      <c r="O1145" s="67"/>
      <c r="P1145" s="67"/>
      <c r="Q1145" s="67"/>
      <c r="R1145" s="67"/>
      <c r="S1145" s="67"/>
      <c r="T1145" s="67"/>
      <c r="U1145" s="67"/>
      <c r="V1145" s="67"/>
      <c r="W1145" s="67"/>
      <c r="X1145" s="67"/>
      <c r="Y1145" s="67"/>
      <c r="Z1145" s="67"/>
    </row>
    <row r="1146" spans="1:26" ht="16.5" x14ac:dyDescent="0.45">
      <c r="A1146" s="67"/>
      <c r="B1146" s="67"/>
      <c r="C1146" s="67"/>
      <c r="D1146" s="67"/>
      <c r="E1146" s="28"/>
      <c r="F1146" s="67"/>
      <c r="G1146" s="67"/>
      <c r="H1146" s="67"/>
      <c r="I1146" s="67"/>
      <c r="J1146" s="97"/>
      <c r="K1146" s="67"/>
      <c r="L1146" s="67"/>
      <c r="M1146" s="67"/>
      <c r="N1146" s="67"/>
      <c r="O1146" s="67"/>
      <c r="P1146" s="67"/>
      <c r="Q1146" s="67"/>
      <c r="R1146" s="67"/>
      <c r="S1146" s="67"/>
      <c r="T1146" s="67"/>
      <c r="U1146" s="67"/>
      <c r="V1146" s="67"/>
      <c r="W1146" s="67"/>
      <c r="X1146" s="67"/>
      <c r="Y1146" s="67"/>
      <c r="Z1146" s="67"/>
    </row>
    <row r="1147" spans="1:26" ht="16.5" x14ac:dyDescent="0.45">
      <c r="A1147" s="67"/>
      <c r="B1147" s="67"/>
      <c r="C1147" s="67"/>
      <c r="D1147" s="67"/>
      <c r="E1147" s="28"/>
      <c r="F1147" s="67"/>
      <c r="G1147" s="67"/>
      <c r="H1147" s="67"/>
      <c r="I1147" s="67"/>
      <c r="J1147" s="97"/>
      <c r="K1147" s="67"/>
      <c r="L1147" s="67"/>
      <c r="M1147" s="67"/>
      <c r="N1147" s="67"/>
      <c r="O1147" s="67"/>
      <c r="P1147" s="67"/>
      <c r="Q1147" s="67"/>
      <c r="R1147" s="67"/>
      <c r="S1147" s="67"/>
      <c r="T1147" s="67"/>
      <c r="U1147" s="67"/>
      <c r="V1147" s="67"/>
      <c r="W1147" s="67"/>
      <c r="X1147" s="67"/>
      <c r="Y1147" s="67"/>
      <c r="Z1147" s="67"/>
    </row>
    <row r="1148" spans="1:26" ht="16.5" x14ac:dyDescent="0.45">
      <c r="A1148" s="67"/>
      <c r="B1148" s="67"/>
      <c r="C1148" s="67"/>
      <c r="D1148" s="67"/>
      <c r="E1148" s="28"/>
      <c r="F1148" s="67"/>
      <c r="G1148" s="67"/>
      <c r="H1148" s="67"/>
      <c r="I1148" s="67"/>
      <c r="J1148" s="97"/>
      <c r="K1148" s="67"/>
      <c r="L1148" s="67"/>
      <c r="M1148" s="67"/>
      <c r="N1148" s="67"/>
      <c r="O1148" s="67"/>
      <c r="P1148" s="67"/>
      <c r="Q1148" s="67"/>
      <c r="R1148" s="67"/>
      <c r="S1148" s="67"/>
      <c r="T1148" s="67"/>
      <c r="U1148" s="67"/>
      <c r="V1148" s="67"/>
      <c r="W1148" s="67"/>
      <c r="X1148" s="67"/>
      <c r="Y1148" s="67"/>
      <c r="Z1148" s="67"/>
    </row>
    <row r="1149" spans="1:26" ht="16.5" x14ac:dyDescent="0.45">
      <c r="A1149" s="67"/>
      <c r="B1149" s="67"/>
      <c r="C1149" s="67"/>
      <c r="D1149" s="67"/>
      <c r="E1149" s="28"/>
      <c r="F1149" s="67"/>
      <c r="G1149" s="67"/>
      <c r="H1149" s="67"/>
      <c r="I1149" s="67"/>
      <c r="J1149" s="97"/>
      <c r="K1149" s="67"/>
      <c r="L1149" s="67"/>
      <c r="M1149" s="67"/>
      <c r="N1149" s="67"/>
      <c r="O1149" s="67"/>
      <c r="P1149" s="67"/>
      <c r="Q1149" s="67"/>
      <c r="R1149" s="67"/>
      <c r="S1149" s="67"/>
      <c r="T1149" s="67"/>
      <c r="U1149" s="67"/>
      <c r="V1149" s="67"/>
      <c r="W1149" s="67"/>
      <c r="X1149" s="67"/>
      <c r="Y1149" s="67"/>
      <c r="Z1149" s="67"/>
    </row>
    <row r="1150" spans="1:26" ht="16.5" x14ac:dyDescent="0.45">
      <c r="A1150" s="67"/>
      <c r="B1150" s="67"/>
      <c r="C1150" s="67"/>
      <c r="D1150" s="67"/>
      <c r="E1150" s="28"/>
      <c r="F1150" s="67"/>
      <c r="G1150" s="67"/>
      <c r="H1150" s="67"/>
      <c r="I1150" s="67"/>
      <c r="J1150" s="97"/>
      <c r="K1150" s="67"/>
      <c r="L1150" s="67"/>
      <c r="M1150" s="67"/>
      <c r="N1150" s="67"/>
      <c r="O1150" s="67"/>
      <c r="P1150" s="67"/>
      <c r="Q1150" s="67"/>
      <c r="R1150" s="67"/>
      <c r="S1150" s="67"/>
      <c r="T1150" s="67"/>
      <c r="U1150" s="67"/>
      <c r="V1150" s="67"/>
      <c r="W1150" s="67"/>
      <c r="X1150" s="67"/>
      <c r="Y1150" s="67"/>
      <c r="Z1150" s="67"/>
    </row>
    <row r="1151" spans="1:26" ht="16.5" x14ac:dyDescent="0.45">
      <c r="A1151" s="67"/>
      <c r="B1151" s="67"/>
      <c r="C1151" s="67"/>
      <c r="D1151" s="67"/>
      <c r="E1151" s="28"/>
      <c r="F1151" s="67"/>
      <c r="G1151" s="67"/>
      <c r="H1151" s="67"/>
      <c r="I1151" s="67"/>
      <c r="J1151" s="97"/>
      <c r="K1151" s="67"/>
      <c r="L1151" s="67"/>
      <c r="M1151" s="67"/>
      <c r="N1151" s="67"/>
      <c r="O1151" s="67"/>
      <c r="P1151" s="67"/>
      <c r="Q1151" s="67"/>
      <c r="R1151" s="67"/>
      <c r="S1151" s="67"/>
      <c r="T1151" s="67"/>
      <c r="U1151" s="67"/>
      <c r="V1151" s="67"/>
      <c r="W1151" s="67"/>
      <c r="X1151" s="67"/>
      <c r="Y1151" s="67"/>
      <c r="Z1151" s="67"/>
    </row>
    <row r="1152" spans="1:26" ht="16.5" x14ac:dyDescent="0.45">
      <c r="A1152" s="67"/>
      <c r="B1152" s="67"/>
      <c r="C1152" s="67"/>
      <c r="D1152" s="67"/>
      <c r="E1152" s="28"/>
      <c r="F1152" s="67"/>
      <c r="G1152" s="67"/>
      <c r="H1152" s="67"/>
      <c r="I1152" s="67"/>
      <c r="J1152" s="97"/>
      <c r="K1152" s="67"/>
      <c r="L1152" s="67"/>
      <c r="M1152" s="67"/>
      <c r="N1152" s="67"/>
      <c r="O1152" s="67"/>
      <c r="P1152" s="67"/>
      <c r="Q1152" s="67"/>
      <c r="R1152" s="67"/>
      <c r="S1152" s="67"/>
      <c r="T1152" s="67"/>
      <c r="U1152" s="67"/>
      <c r="V1152" s="67"/>
      <c r="W1152" s="67"/>
      <c r="X1152" s="67"/>
      <c r="Y1152" s="67"/>
      <c r="Z1152" s="67"/>
    </row>
    <row r="1153" spans="1:26" ht="16.5" x14ac:dyDescent="0.45">
      <c r="A1153" s="67"/>
      <c r="B1153" s="67"/>
      <c r="C1153" s="67"/>
      <c r="D1153" s="67"/>
      <c r="E1153" s="28"/>
      <c r="F1153" s="67"/>
      <c r="G1153" s="67"/>
      <c r="H1153" s="67"/>
      <c r="I1153" s="67"/>
      <c r="J1153" s="97"/>
      <c r="K1153" s="67"/>
      <c r="L1153" s="67"/>
      <c r="M1153" s="67"/>
      <c r="N1153" s="67"/>
      <c r="O1153" s="67"/>
      <c r="P1153" s="67"/>
      <c r="Q1153" s="67"/>
      <c r="R1153" s="67"/>
      <c r="S1153" s="67"/>
      <c r="T1153" s="67"/>
      <c r="U1153" s="67"/>
      <c r="V1153" s="67"/>
      <c r="W1153" s="67"/>
      <c r="X1153" s="67"/>
      <c r="Y1153" s="67"/>
      <c r="Z1153" s="67"/>
    </row>
    <row r="1154" spans="1:26" ht="16.5" x14ac:dyDescent="0.45">
      <c r="A1154" s="67"/>
      <c r="B1154" s="67"/>
      <c r="C1154" s="67"/>
      <c r="D1154" s="67"/>
      <c r="E1154" s="28"/>
      <c r="F1154" s="67"/>
      <c r="G1154" s="67"/>
      <c r="H1154" s="67"/>
      <c r="I1154" s="67"/>
      <c r="J1154" s="97"/>
      <c r="K1154" s="67"/>
      <c r="L1154" s="67"/>
      <c r="M1154" s="67"/>
      <c r="N1154" s="67"/>
      <c r="O1154" s="67"/>
      <c r="P1154" s="67"/>
      <c r="Q1154" s="67"/>
      <c r="R1154" s="67"/>
      <c r="S1154" s="67"/>
      <c r="T1154" s="67"/>
      <c r="U1154" s="67"/>
      <c r="V1154" s="67"/>
      <c r="W1154" s="67"/>
      <c r="X1154" s="67"/>
      <c r="Y1154" s="67"/>
      <c r="Z1154" s="67"/>
    </row>
    <row r="1155" spans="1:26" ht="16.5" x14ac:dyDescent="0.45">
      <c r="A1155" s="67"/>
      <c r="B1155" s="67"/>
      <c r="C1155" s="67"/>
      <c r="D1155" s="67"/>
      <c r="E1155" s="28"/>
      <c r="F1155" s="67"/>
      <c r="G1155" s="67"/>
      <c r="H1155" s="67"/>
      <c r="I1155" s="67"/>
      <c r="J1155" s="97"/>
      <c r="K1155" s="67"/>
      <c r="L1155" s="67"/>
      <c r="M1155" s="67"/>
      <c r="N1155" s="67"/>
      <c r="O1155" s="67"/>
      <c r="P1155" s="67"/>
      <c r="Q1155" s="67"/>
      <c r="R1155" s="67"/>
      <c r="S1155" s="67"/>
      <c r="T1155" s="67"/>
      <c r="U1155" s="67"/>
      <c r="V1155" s="67"/>
      <c r="W1155" s="67"/>
      <c r="X1155" s="67"/>
      <c r="Y1155" s="67"/>
      <c r="Z1155" s="67"/>
    </row>
    <row r="1156" spans="1:26" ht="16.5" x14ac:dyDescent="0.45">
      <c r="A1156" s="67"/>
      <c r="B1156" s="67"/>
      <c r="C1156" s="67"/>
      <c r="D1156" s="67"/>
      <c r="E1156" s="28"/>
      <c r="F1156" s="67"/>
      <c r="G1156" s="67"/>
      <c r="H1156" s="67"/>
      <c r="I1156" s="67"/>
      <c r="J1156" s="97"/>
      <c r="K1156" s="67"/>
      <c r="L1156" s="67"/>
      <c r="M1156" s="67"/>
      <c r="N1156" s="67"/>
      <c r="O1156" s="67"/>
      <c r="P1156" s="67"/>
      <c r="Q1156" s="67"/>
      <c r="R1156" s="67"/>
      <c r="S1156" s="67"/>
      <c r="T1156" s="67"/>
      <c r="U1156" s="67"/>
      <c r="V1156" s="67"/>
      <c r="W1156" s="67"/>
      <c r="X1156" s="67"/>
      <c r="Y1156" s="67"/>
      <c r="Z1156" s="67"/>
    </row>
    <row r="1157" spans="1:26" ht="16.5" x14ac:dyDescent="0.45">
      <c r="A1157" s="67"/>
      <c r="B1157" s="67"/>
      <c r="C1157" s="67"/>
      <c r="D1157" s="67"/>
      <c r="E1157" s="28"/>
      <c r="F1157" s="67"/>
      <c r="G1157" s="67"/>
      <c r="H1157" s="67"/>
      <c r="I1157" s="67"/>
      <c r="J1157" s="97"/>
      <c r="K1157" s="67"/>
      <c r="L1157" s="67"/>
      <c r="M1157" s="67"/>
      <c r="N1157" s="67"/>
      <c r="O1157" s="67"/>
      <c r="P1157" s="67"/>
      <c r="Q1157" s="67"/>
      <c r="R1157" s="67"/>
      <c r="S1157" s="67"/>
      <c r="T1157" s="67"/>
      <c r="U1157" s="67"/>
      <c r="V1157" s="67"/>
      <c r="W1157" s="67"/>
      <c r="X1157" s="67"/>
      <c r="Y1157" s="67"/>
      <c r="Z1157" s="67"/>
    </row>
    <row r="1158" spans="1:26" ht="16.5" x14ac:dyDescent="0.45">
      <c r="A1158" s="67"/>
      <c r="B1158" s="67"/>
      <c r="C1158" s="67"/>
      <c r="D1158" s="67"/>
      <c r="E1158" s="28"/>
      <c r="F1158" s="67"/>
      <c r="G1158" s="67"/>
      <c r="H1158" s="67"/>
      <c r="I1158" s="67"/>
      <c r="J1158" s="97"/>
      <c r="K1158" s="67"/>
      <c r="L1158" s="67"/>
      <c r="M1158" s="67"/>
      <c r="N1158" s="67"/>
      <c r="O1158" s="67"/>
      <c r="P1158" s="67"/>
      <c r="Q1158" s="67"/>
      <c r="R1158" s="67"/>
      <c r="S1158" s="67"/>
      <c r="T1158" s="67"/>
      <c r="U1158" s="67"/>
      <c r="V1158" s="67"/>
      <c r="W1158" s="67"/>
      <c r="X1158" s="67"/>
      <c r="Y1158" s="67"/>
      <c r="Z1158" s="67"/>
    </row>
    <row r="1159" spans="1:26" ht="16.5" x14ac:dyDescent="0.45">
      <c r="A1159" s="67"/>
      <c r="B1159" s="67"/>
      <c r="C1159" s="67"/>
      <c r="D1159" s="67"/>
      <c r="E1159" s="28"/>
      <c r="F1159" s="67"/>
      <c r="G1159" s="67"/>
      <c r="H1159" s="67"/>
      <c r="I1159" s="67"/>
      <c r="J1159" s="97"/>
      <c r="K1159" s="67"/>
      <c r="L1159" s="67"/>
      <c r="M1159" s="67"/>
      <c r="N1159" s="67"/>
      <c r="O1159" s="67"/>
      <c r="P1159" s="67"/>
      <c r="Q1159" s="67"/>
      <c r="R1159" s="67"/>
      <c r="S1159" s="67"/>
      <c r="T1159" s="67"/>
      <c r="U1159" s="67"/>
      <c r="V1159" s="67"/>
      <c r="W1159" s="67"/>
      <c r="X1159" s="67"/>
      <c r="Y1159" s="67"/>
      <c r="Z1159" s="67"/>
    </row>
    <row r="1160" spans="1:26" ht="16.5" x14ac:dyDescent="0.45">
      <c r="A1160" s="67"/>
      <c r="B1160" s="67"/>
      <c r="C1160" s="67"/>
      <c r="D1160" s="67"/>
      <c r="E1160" s="28"/>
      <c r="F1160" s="67"/>
      <c r="G1160" s="67"/>
      <c r="H1160" s="67"/>
      <c r="I1160" s="67"/>
      <c r="J1160" s="97"/>
      <c r="K1160" s="67"/>
      <c r="L1160" s="67"/>
      <c r="M1160" s="67"/>
      <c r="N1160" s="67"/>
      <c r="O1160" s="67"/>
      <c r="P1160" s="67"/>
      <c r="Q1160" s="67"/>
      <c r="R1160" s="67"/>
      <c r="S1160" s="67"/>
      <c r="T1160" s="67"/>
      <c r="U1160" s="67"/>
      <c r="V1160" s="67"/>
      <c r="W1160" s="67"/>
      <c r="X1160" s="67"/>
      <c r="Y1160" s="67"/>
      <c r="Z1160" s="67"/>
    </row>
    <row r="1161" spans="1:26" ht="16.5" x14ac:dyDescent="0.45">
      <c r="A1161" s="67"/>
      <c r="B1161" s="67"/>
      <c r="C1161" s="67"/>
      <c r="D1161" s="67"/>
      <c r="E1161" s="28"/>
      <c r="F1161" s="67"/>
      <c r="G1161" s="67"/>
      <c r="H1161" s="67"/>
      <c r="I1161" s="67"/>
      <c r="J1161" s="97"/>
      <c r="K1161" s="67"/>
      <c r="L1161" s="67"/>
      <c r="M1161" s="67"/>
      <c r="N1161" s="67"/>
      <c r="O1161" s="67"/>
      <c r="P1161" s="67"/>
      <c r="Q1161" s="67"/>
      <c r="R1161" s="67"/>
      <c r="S1161" s="67"/>
      <c r="T1161" s="67"/>
      <c r="U1161" s="67"/>
      <c r="V1161" s="67"/>
      <c r="W1161" s="67"/>
      <c r="X1161" s="67"/>
      <c r="Y1161" s="67"/>
      <c r="Z1161" s="67"/>
    </row>
    <row r="1162" spans="1:26" ht="16.5" x14ac:dyDescent="0.45">
      <c r="A1162" s="67"/>
      <c r="B1162" s="67"/>
      <c r="C1162" s="67"/>
      <c r="D1162" s="67"/>
      <c r="E1162" s="28"/>
      <c r="F1162" s="67"/>
      <c r="G1162" s="67"/>
      <c r="H1162" s="67"/>
      <c r="I1162" s="67"/>
      <c r="J1162" s="97"/>
      <c r="K1162" s="67"/>
      <c r="L1162" s="67"/>
      <c r="M1162" s="67"/>
      <c r="N1162" s="67"/>
      <c r="O1162" s="67"/>
      <c r="P1162" s="67"/>
      <c r="Q1162" s="67"/>
      <c r="R1162" s="67"/>
      <c r="S1162" s="67"/>
      <c r="T1162" s="67"/>
      <c r="U1162" s="67"/>
      <c r="V1162" s="67"/>
      <c r="W1162" s="67"/>
      <c r="X1162" s="67"/>
      <c r="Y1162" s="67"/>
      <c r="Z1162" s="67"/>
    </row>
    <row r="1163" spans="1:26" ht="16.5" x14ac:dyDescent="0.45">
      <c r="A1163" s="67"/>
      <c r="B1163" s="67"/>
      <c r="C1163" s="67"/>
      <c r="D1163" s="67"/>
      <c r="E1163" s="28"/>
      <c r="F1163" s="67"/>
      <c r="G1163" s="67"/>
      <c r="H1163" s="67"/>
      <c r="I1163" s="67"/>
      <c r="J1163" s="97"/>
      <c r="K1163" s="67"/>
      <c r="L1163" s="67"/>
      <c r="M1163" s="67"/>
      <c r="N1163" s="67"/>
      <c r="O1163" s="67"/>
      <c r="P1163" s="67"/>
      <c r="Q1163" s="67"/>
      <c r="R1163" s="67"/>
      <c r="S1163" s="67"/>
      <c r="T1163" s="67"/>
      <c r="U1163" s="67"/>
      <c r="V1163" s="67"/>
      <c r="W1163" s="67"/>
      <c r="X1163" s="67"/>
      <c r="Y1163" s="67"/>
      <c r="Z1163" s="67"/>
    </row>
    <row r="1164" spans="1:26" ht="16.5" x14ac:dyDescent="0.45">
      <c r="A1164" s="67"/>
      <c r="B1164" s="67"/>
      <c r="C1164" s="67"/>
      <c r="D1164" s="67"/>
      <c r="E1164" s="28"/>
      <c r="F1164" s="67"/>
      <c r="G1164" s="67"/>
      <c r="H1164" s="67"/>
      <c r="I1164" s="67"/>
      <c r="J1164" s="97"/>
      <c r="K1164" s="67"/>
      <c r="L1164" s="67"/>
      <c r="M1164" s="67"/>
      <c r="N1164" s="67"/>
      <c r="O1164" s="67"/>
      <c r="P1164" s="67"/>
      <c r="Q1164" s="67"/>
      <c r="R1164" s="67"/>
      <c r="S1164" s="67"/>
      <c r="T1164" s="67"/>
      <c r="U1164" s="67"/>
      <c r="V1164" s="67"/>
      <c r="W1164" s="67"/>
      <c r="X1164" s="67"/>
      <c r="Y1164" s="67"/>
      <c r="Z1164" s="67"/>
    </row>
    <row r="1165" spans="1:26" ht="16.5" x14ac:dyDescent="0.45">
      <c r="A1165" s="67"/>
      <c r="B1165" s="67"/>
      <c r="C1165" s="67"/>
      <c r="D1165" s="67"/>
      <c r="E1165" s="28"/>
      <c r="F1165" s="67"/>
      <c r="G1165" s="67"/>
      <c r="H1165" s="67"/>
      <c r="I1165" s="67"/>
      <c r="J1165" s="97"/>
      <c r="K1165" s="67"/>
      <c r="L1165" s="67"/>
      <c r="M1165" s="67"/>
      <c r="N1165" s="67"/>
      <c r="O1165" s="67"/>
      <c r="P1165" s="67"/>
      <c r="Q1165" s="67"/>
      <c r="R1165" s="67"/>
      <c r="S1165" s="67"/>
      <c r="T1165" s="67"/>
      <c r="U1165" s="67"/>
      <c r="V1165" s="67"/>
      <c r="W1165" s="67"/>
      <c r="X1165" s="67"/>
      <c r="Y1165" s="67"/>
      <c r="Z1165" s="67"/>
    </row>
    <row r="1166" spans="1:26" ht="16.5" x14ac:dyDescent="0.45">
      <c r="A1166" s="67"/>
      <c r="B1166" s="67"/>
      <c r="C1166" s="67"/>
      <c r="D1166" s="67"/>
      <c r="E1166" s="28"/>
      <c r="F1166" s="67"/>
      <c r="G1166" s="67"/>
      <c r="H1166" s="67"/>
      <c r="I1166" s="67"/>
      <c r="J1166" s="97"/>
      <c r="K1166" s="67"/>
      <c r="L1166" s="67"/>
      <c r="M1166" s="67"/>
      <c r="N1166" s="67"/>
      <c r="O1166" s="67"/>
      <c r="P1166" s="67"/>
      <c r="Q1166" s="67"/>
      <c r="R1166" s="67"/>
      <c r="S1166" s="67"/>
      <c r="T1166" s="67"/>
      <c r="U1166" s="67"/>
      <c r="V1166" s="67"/>
      <c r="W1166" s="67"/>
      <c r="X1166" s="67"/>
      <c r="Y1166" s="67"/>
      <c r="Z1166" s="67"/>
    </row>
    <row r="1167" spans="1:26" ht="16.5" x14ac:dyDescent="0.45">
      <c r="A1167" s="67"/>
      <c r="B1167" s="67"/>
      <c r="C1167" s="67"/>
      <c r="D1167" s="67"/>
      <c r="E1167" s="28"/>
      <c r="F1167" s="67"/>
      <c r="G1167" s="67"/>
      <c r="H1167" s="67"/>
      <c r="I1167" s="67"/>
      <c r="J1167" s="97"/>
      <c r="K1167" s="67"/>
      <c r="L1167" s="67"/>
      <c r="M1167" s="67"/>
      <c r="N1167" s="67"/>
      <c r="O1167" s="67"/>
      <c r="P1167" s="67"/>
      <c r="Q1167" s="67"/>
      <c r="R1167" s="67"/>
      <c r="S1167" s="67"/>
      <c r="T1167" s="67"/>
      <c r="U1167" s="67"/>
      <c r="V1167" s="67"/>
      <c r="W1167" s="67"/>
      <c r="X1167" s="67"/>
      <c r="Y1167" s="67"/>
      <c r="Z1167" s="67"/>
    </row>
    <row r="1168" spans="1:26" ht="16.5" x14ac:dyDescent="0.45">
      <c r="A1168" s="67"/>
      <c r="B1168" s="67"/>
      <c r="C1168" s="67"/>
      <c r="D1168" s="67"/>
      <c r="E1168" s="28"/>
      <c r="F1168" s="67"/>
      <c r="G1168" s="67"/>
      <c r="H1168" s="67"/>
      <c r="I1168" s="67"/>
      <c r="J1168" s="97"/>
      <c r="K1168" s="67"/>
      <c r="L1168" s="67"/>
      <c r="M1168" s="67"/>
      <c r="N1168" s="67"/>
      <c r="O1168" s="67"/>
      <c r="P1168" s="67"/>
      <c r="Q1168" s="67"/>
      <c r="R1168" s="67"/>
      <c r="S1168" s="67"/>
      <c r="T1168" s="67"/>
      <c r="U1168" s="67"/>
      <c r="V1168" s="67"/>
      <c r="W1168" s="67"/>
      <c r="X1168" s="67"/>
      <c r="Y1168" s="67"/>
      <c r="Z1168" s="67"/>
    </row>
    <row r="1169" spans="1:26" ht="16.5" x14ac:dyDescent="0.45">
      <c r="A1169" s="67"/>
      <c r="B1169" s="67"/>
      <c r="C1169" s="67"/>
      <c r="D1169" s="67"/>
      <c r="E1169" s="28"/>
      <c r="F1169" s="67"/>
      <c r="G1169" s="67"/>
      <c r="H1169" s="67"/>
      <c r="I1169" s="67"/>
      <c r="J1169" s="97"/>
      <c r="K1169" s="67"/>
      <c r="L1169" s="67"/>
      <c r="M1169" s="67"/>
      <c r="N1169" s="67"/>
      <c r="O1169" s="67"/>
      <c r="P1169" s="67"/>
      <c r="Q1169" s="67"/>
      <c r="R1169" s="67"/>
      <c r="S1169" s="67"/>
      <c r="T1169" s="67"/>
      <c r="U1169" s="67"/>
      <c r="V1169" s="67"/>
      <c r="W1169" s="67"/>
      <c r="X1169" s="67"/>
      <c r="Y1169" s="67"/>
      <c r="Z1169" s="67"/>
    </row>
    <row r="1170" spans="1:26" ht="16.5" x14ac:dyDescent="0.45">
      <c r="A1170" s="67"/>
      <c r="B1170" s="67"/>
      <c r="C1170" s="67"/>
      <c r="D1170" s="67"/>
      <c r="E1170" s="28"/>
      <c r="F1170" s="67"/>
      <c r="G1170" s="67"/>
      <c r="H1170" s="67"/>
      <c r="I1170" s="67"/>
      <c r="J1170" s="97"/>
      <c r="K1170" s="67"/>
      <c r="L1170" s="67"/>
      <c r="M1170" s="67"/>
      <c r="N1170" s="67"/>
      <c r="O1170" s="67"/>
      <c r="P1170" s="67"/>
      <c r="Q1170" s="67"/>
      <c r="R1170" s="67"/>
      <c r="S1170" s="67"/>
      <c r="T1170" s="67"/>
      <c r="U1170" s="67"/>
      <c r="V1170" s="67"/>
      <c r="W1170" s="67"/>
      <c r="X1170" s="67"/>
      <c r="Y1170" s="67"/>
      <c r="Z1170" s="67"/>
    </row>
    <row r="1171" spans="1:26" ht="16.5" x14ac:dyDescent="0.45">
      <c r="A1171" s="67"/>
      <c r="B1171" s="67"/>
      <c r="C1171" s="67"/>
      <c r="D1171" s="67"/>
      <c r="E1171" s="28"/>
      <c r="F1171" s="67"/>
      <c r="G1171" s="67"/>
      <c r="H1171" s="67"/>
      <c r="I1171" s="67"/>
      <c r="J1171" s="97"/>
      <c r="K1171" s="67"/>
      <c r="L1171" s="67"/>
      <c r="M1171" s="67"/>
      <c r="N1171" s="67"/>
      <c r="O1171" s="67"/>
      <c r="P1171" s="67"/>
      <c r="Q1171" s="67"/>
      <c r="R1171" s="67"/>
      <c r="S1171" s="67"/>
      <c r="T1171" s="67"/>
      <c r="U1171" s="67"/>
      <c r="V1171" s="67"/>
      <c r="W1171" s="67"/>
      <c r="X1171" s="67"/>
      <c r="Y1171" s="67"/>
      <c r="Z1171" s="67"/>
    </row>
    <row r="1172" spans="1:26" ht="16.5" x14ac:dyDescent="0.45">
      <c r="A1172" s="67"/>
      <c r="B1172" s="67"/>
      <c r="C1172" s="67"/>
      <c r="D1172" s="67"/>
      <c r="E1172" s="28"/>
      <c r="F1172" s="67"/>
      <c r="G1172" s="67"/>
      <c r="H1172" s="67"/>
      <c r="I1172" s="67"/>
      <c r="J1172" s="97"/>
      <c r="K1172" s="67"/>
      <c r="L1172" s="67"/>
      <c r="M1172" s="67"/>
      <c r="N1172" s="67"/>
      <c r="O1172" s="67"/>
      <c r="P1172" s="67"/>
      <c r="Q1172" s="67"/>
      <c r="R1172" s="67"/>
      <c r="S1172" s="67"/>
      <c r="T1172" s="67"/>
      <c r="U1172" s="67"/>
      <c r="V1172" s="67"/>
      <c r="W1172" s="67"/>
      <c r="X1172" s="67"/>
      <c r="Y1172" s="67"/>
      <c r="Z1172" s="67"/>
    </row>
    <row r="1173" spans="1:26" ht="16.5" x14ac:dyDescent="0.45">
      <c r="A1173" s="67"/>
      <c r="B1173" s="67"/>
      <c r="C1173" s="67"/>
      <c r="D1173" s="67"/>
      <c r="E1173" s="28"/>
      <c r="F1173" s="67"/>
      <c r="G1173" s="67"/>
      <c r="H1173" s="67"/>
      <c r="I1173" s="67"/>
      <c r="J1173" s="97"/>
      <c r="K1173" s="67"/>
      <c r="L1173" s="67"/>
      <c r="M1173" s="67"/>
      <c r="N1173" s="67"/>
      <c r="O1173" s="67"/>
      <c r="P1173" s="67"/>
      <c r="Q1173" s="67"/>
      <c r="R1173" s="67"/>
      <c r="S1173" s="67"/>
      <c r="T1173" s="67"/>
      <c r="U1173" s="67"/>
      <c r="V1173" s="67"/>
      <c r="W1173" s="67"/>
      <c r="X1173" s="67"/>
      <c r="Y1173" s="67"/>
      <c r="Z1173" s="67"/>
    </row>
    <row r="1174" spans="1:26" ht="16.5" x14ac:dyDescent="0.45">
      <c r="A1174" s="67"/>
      <c r="B1174" s="67"/>
      <c r="C1174" s="67"/>
      <c r="D1174" s="67"/>
      <c r="E1174" s="28"/>
      <c r="F1174" s="67"/>
      <c r="G1174" s="67"/>
      <c r="H1174" s="67"/>
      <c r="I1174" s="67"/>
      <c r="J1174" s="97"/>
      <c r="K1174" s="67"/>
      <c r="L1174" s="67"/>
      <c r="M1174" s="67"/>
      <c r="N1174" s="67"/>
      <c r="O1174" s="67"/>
      <c r="P1174" s="67"/>
      <c r="Q1174" s="67"/>
      <c r="R1174" s="67"/>
      <c r="S1174" s="67"/>
      <c r="T1174" s="67"/>
      <c r="U1174" s="67"/>
      <c r="V1174" s="67"/>
      <c r="W1174" s="67"/>
      <c r="X1174" s="67"/>
      <c r="Y1174" s="67"/>
      <c r="Z1174" s="67"/>
    </row>
    <row r="1175" spans="1:26" ht="16.5" x14ac:dyDescent="0.45">
      <c r="A1175" s="67"/>
      <c r="B1175" s="67"/>
      <c r="C1175" s="67"/>
      <c r="D1175" s="67"/>
      <c r="E1175" s="28"/>
      <c r="F1175" s="67"/>
      <c r="G1175" s="67"/>
      <c r="H1175" s="67"/>
      <c r="I1175" s="67"/>
      <c r="J1175" s="97"/>
      <c r="K1175" s="67"/>
      <c r="L1175" s="67"/>
      <c r="M1175" s="67"/>
      <c r="N1175" s="67"/>
      <c r="O1175" s="67"/>
      <c r="P1175" s="67"/>
      <c r="Q1175" s="67"/>
      <c r="R1175" s="67"/>
      <c r="S1175" s="67"/>
      <c r="T1175" s="67"/>
      <c r="U1175" s="67"/>
      <c r="V1175" s="67"/>
      <c r="W1175" s="67"/>
      <c r="X1175" s="67"/>
      <c r="Y1175" s="67"/>
      <c r="Z1175" s="67"/>
    </row>
    <row r="1176" spans="1:26" ht="16.5" x14ac:dyDescent="0.45">
      <c r="A1176" s="67"/>
      <c r="B1176" s="67"/>
      <c r="C1176" s="67"/>
      <c r="D1176" s="67"/>
      <c r="E1176" s="28"/>
      <c r="F1176" s="67"/>
      <c r="G1176" s="67"/>
      <c r="H1176" s="67"/>
      <c r="I1176" s="67"/>
      <c r="J1176" s="97"/>
      <c r="K1176" s="67"/>
      <c r="L1176" s="67"/>
      <c r="M1176" s="67"/>
      <c r="N1176" s="67"/>
      <c r="O1176" s="67"/>
      <c r="P1176" s="67"/>
      <c r="Q1176" s="67"/>
      <c r="R1176" s="67"/>
      <c r="S1176" s="67"/>
      <c r="T1176" s="67"/>
      <c r="U1176" s="67"/>
      <c r="V1176" s="67"/>
      <c r="W1176" s="67"/>
      <c r="X1176" s="67"/>
      <c r="Y1176" s="67"/>
      <c r="Z1176" s="67"/>
    </row>
    <row r="1177" spans="1:26" ht="16.5" x14ac:dyDescent="0.45">
      <c r="A1177" s="67"/>
      <c r="B1177" s="67"/>
      <c r="C1177" s="67"/>
      <c r="D1177" s="67"/>
      <c r="E1177" s="28"/>
      <c r="F1177" s="67"/>
      <c r="G1177" s="67"/>
      <c r="H1177" s="67"/>
      <c r="I1177" s="67"/>
      <c r="J1177" s="97"/>
      <c r="K1177" s="67"/>
      <c r="L1177" s="67"/>
      <c r="M1177" s="67"/>
      <c r="N1177" s="67"/>
      <c r="O1177" s="67"/>
      <c r="P1177" s="67"/>
      <c r="Q1177" s="67"/>
      <c r="R1177" s="67"/>
      <c r="S1177" s="67"/>
      <c r="T1177" s="67"/>
      <c r="U1177" s="67"/>
      <c r="V1177" s="67"/>
      <c r="W1177" s="67"/>
      <c r="X1177" s="67"/>
      <c r="Y1177" s="67"/>
      <c r="Z1177" s="67"/>
    </row>
    <row r="1178" spans="1:26" ht="16.5" x14ac:dyDescent="0.45">
      <c r="A1178" s="67"/>
      <c r="B1178" s="67"/>
      <c r="C1178" s="67"/>
      <c r="D1178" s="67"/>
      <c r="E1178" s="28"/>
      <c r="F1178" s="67"/>
      <c r="G1178" s="67"/>
      <c r="H1178" s="67"/>
      <c r="I1178" s="67"/>
      <c r="J1178" s="97"/>
      <c r="K1178" s="67"/>
      <c r="L1178" s="67"/>
      <c r="M1178" s="67"/>
      <c r="N1178" s="67"/>
      <c r="O1178" s="67"/>
      <c r="P1178" s="67"/>
      <c r="Q1178" s="67"/>
      <c r="R1178" s="67"/>
      <c r="S1178" s="67"/>
      <c r="T1178" s="67"/>
      <c r="U1178" s="67"/>
      <c r="V1178" s="67"/>
      <c r="W1178" s="67"/>
      <c r="X1178" s="67"/>
      <c r="Y1178" s="67"/>
      <c r="Z1178" s="67"/>
    </row>
    <row r="1179" spans="1:26" ht="16.5" x14ac:dyDescent="0.45">
      <c r="A1179" s="67"/>
      <c r="B1179" s="67"/>
      <c r="C1179" s="67"/>
      <c r="D1179" s="67"/>
      <c r="E1179" s="28"/>
      <c r="F1179" s="67"/>
      <c r="G1179" s="67"/>
      <c r="H1179" s="67"/>
      <c r="I1179" s="67"/>
      <c r="J1179" s="97"/>
      <c r="K1179" s="67"/>
      <c r="L1179" s="67"/>
      <c r="M1179" s="67"/>
      <c r="N1179" s="67"/>
      <c r="O1179" s="67"/>
      <c r="P1179" s="67"/>
      <c r="Q1179" s="67"/>
      <c r="R1179" s="67"/>
      <c r="S1179" s="67"/>
      <c r="T1179" s="67"/>
      <c r="U1179" s="67"/>
      <c r="V1179" s="67"/>
      <c r="W1179" s="67"/>
      <c r="X1179" s="67"/>
      <c r="Y1179" s="67"/>
      <c r="Z1179" s="67"/>
    </row>
    <row r="1180" spans="1:26" ht="16.5" x14ac:dyDescent="0.45">
      <c r="A1180" s="67"/>
      <c r="B1180" s="67"/>
      <c r="C1180" s="67"/>
      <c r="D1180" s="67"/>
      <c r="E1180" s="28"/>
      <c r="F1180" s="67"/>
      <c r="G1180" s="67"/>
      <c r="H1180" s="67"/>
      <c r="I1180" s="67"/>
      <c r="J1180" s="97"/>
      <c r="K1180" s="67"/>
      <c r="L1180" s="67"/>
      <c r="M1180" s="67"/>
      <c r="N1180" s="67"/>
      <c r="O1180" s="67"/>
      <c r="P1180" s="67"/>
      <c r="Q1180" s="67"/>
      <c r="R1180" s="67"/>
      <c r="S1180" s="67"/>
      <c r="T1180" s="67"/>
      <c r="U1180" s="67"/>
      <c r="V1180" s="67"/>
      <c r="W1180" s="67"/>
      <c r="X1180" s="67"/>
      <c r="Y1180" s="67"/>
      <c r="Z1180" s="67"/>
    </row>
    <row r="1181" spans="1:26" ht="16.5" x14ac:dyDescent="0.45">
      <c r="A1181" s="67"/>
      <c r="B1181" s="67"/>
      <c r="C1181" s="67"/>
      <c r="D1181" s="67"/>
      <c r="E1181" s="28"/>
      <c r="F1181" s="67"/>
      <c r="G1181" s="67"/>
      <c r="H1181" s="67"/>
      <c r="I1181" s="67"/>
      <c r="J1181" s="97"/>
      <c r="K1181" s="67"/>
      <c r="L1181" s="67"/>
      <c r="M1181" s="67"/>
      <c r="N1181" s="67"/>
      <c r="O1181" s="67"/>
      <c r="P1181" s="67"/>
      <c r="Q1181" s="67"/>
      <c r="R1181" s="67"/>
      <c r="S1181" s="67"/>
      <c r="T1181" s="67"/>
      <c r="U1181" s="67"/>
      <c r="V1181" s="67"/>
      <c r="W1181" s="67"/>
      <c r="X1181" s="67"/>
      <c r="Y1181" s="67"/>
      <c r="Z1181" s="67"/>
    </row>
    <row r="1182" spans="1:26" ht="16.5" x14ac:dyDescent="0.45">
      <c r="A1182" s="67"/>
      <c r="B1182" s="67"/>
      <c r="C1182" s="67"/>
      <c r="D1182" s="67"/>
      <c r="E1182" s="28"/>
      <c r="F1182" s="67"/>
      <c r="G1182" s="67"/>
      <c r="H1182" s="67"/>
      <c r="I1182" s="67"/>
      <c r="J1182" s="97"/>
      <c r="K1182" s="67"/>
      <c r="L1182" s="67"/>
      <c r="M1182" s="67"/>
      <c r="N1182" s="67"/>
      <c r="O1182" s="67"/>
      <c r="P1182" s="67"/>
      <c r="Q1182" s="67"/>
      <c r="R1182" s="67"/>
      <c r="S1182" s="67"/>
      <c r="T1182" s="67"/>
      <c r="U1182" s="67"/>
      <c r="V1182" s="67"/>
      <c r="W1182" s="67"/>
      <c r="X1182" s="67"/>
      <c r="Y1182" s="67"/>
      <c r="Z1182" s="67"/>
    </row>
    <row r="1183" spans="1:26" ht="16.5" x14ac:dyDescent="0.45">
      <c r="A1183" s="67"/>
      <c r="B1183" s="67"/>
      <c r="C1183" s="67"/>
      <c r="D1183" s="67"/>
      <c r="E1183" s="28"/>
      <c r="F1183" s="67"/>
      <c r="G1183" s="67"/>
      <c r="H1183" s="67"/>
      <c r="I1183" s="67"/>
      <c r="J1183" s="97"/>
      <c r="K1183" s="67"/>
      <c r="L1183" s="67"/>
      <c r="M1183" s="67"/>
      <c r="N1183" s="67"/>
      <c r="O1183" s="67"/>
      <c r="P1183" s="67"/>
      <c r="Q1183" s="67"/>
      <c r="R1183" s="67"/>
      <c r="S1183" s="67"/>
      <c r="T1183" s="67"/>
      <c r="U1183" s="67"/>
      <c r="V1183" s="67"/>
      <c r="W1183" s="67"/>
      <c r="X1183" s="67"/>
      <c r="Y1183" s="67"/>
      <c r="Z1183" s="67"/>
    </row>
    <row r="1184" spans="1:26" ht="16.5" x14ac:dyDescent="0.45">
      <c r="A1184" s="67"/>
      <c r="B1184" s="67"/>
      <c r="C1184" s="67"/>
      <c r="D1184" s="67"/>
      <c r="E1184" s="28"/>
      <c r="F1184" s="67"/>
      <c r="G1184" s="67"/>
      <c r="H1184" s="67"/>
      <c r="I1184" s="67"/>
      <c r="J1184" s="97"/>
      <c r="K1184" s="67"/>
      <c r="L1184" s="67"/>
      <c r="M1184" s="67"/>
      <c r="N1184" s="67"/>
      <c r="O1184" s="67"/>
      <c r="P1184" s="67"/>
      <c r="Q1184" s="67"/>
      <c r="R1184" s="67"/>
      <c r="S1184" s="67"/>
      <c r="T1184" s="67"/>
      <c r="U1184" s="67"/>
      <c r="V1184" s="67"/>
      <c r="W1184" s="67"/>
      <c r="X1184" s="67"/>
      <c r="Y1184" s="67"/>
      <c r="Z1184" s="67"/>
    </row>
    <row r="1185" spans="1:26" ht="16.5" x14ac:dyDescent="0.45">
      <c r="A1185" s="67"/>
      <c r="B1185" s="67"/>
      <c r="C1185" s="67"/>
      <c r="D1185" s="67"/>
      <c r="E1185" s="28"/>
      <c r="F1185" s="67"/>
      <c r="G1185" s="67"/>
      <c r="H1185" s="67"/>
      <c r="I1185" s="67"/>
      <c r="J1185" s="97"/>
      <c r="K1185" s="67"/>
      <c r="L1185" s="67"/>
      <c r="M1185" s="67"/>
      <c r="N1185" s="67"/>
      <c r="O1185" s="67"/>
      <c r="P1185" s="67"/>
      <c r="Q1185" s="67"/>
      <c r="R1185" s="67"/>
      <c r="S1185" s="67"/>
      <c r="T1185" s="67"/>
      <c r="U1185" s="67"/>
      <c r="V1185" s="67"/>
      <c r="W1185" s="67"/>
      <c r="X1185" s="67"/>
      <c r="Y1185" s="67"/>
      <c r="Z1185" s="67"/>
    </row>
    <row r="1186" spans="1:26" ht="16.5" x14ac:dyDescent="0.45">
      <c r="A1186" s="67"/>
      <c r="B1186" s="67"/>
      <c r="C1186" s="67"/>
      <c r="D1186" s="67"/>
      <c r="E1186" s="28"/>
      <c r="F1186" s="67"/>
      <c r="G1186" s="67"/>
      <c r="H1186" s="67"/>
      <c r="I1186" s="67"/>
      <c r="J1186" s="97"/>
      <c r="K1186" s="67"/>
      <c r="L1186" s="67"/>
      <c r="M1186" s="67"/>
      <c r="N1186" s="67"/>
      <c r="O1186" s="67"/>
      <c r="P1186" s="67"/>
      <c r="Q1186" s="67"/>
      <c r="R1186" s="67"/>
      <c r="S1186" s="67"/>
      <c r="T1186" s="67"/>
      <c r="U1186" s="67"/>
      <c r="V1186" s="67"/>
      <c r="W1186" s="67"/>
      <c r="X1186" s="67"/>
      <c r="Y1186" s="67"/>
      <c r="Z1186" s="67"/>
    </row>
    <row r="1187" spans="1:26" ht="16.5" x14ac:dyDescent="0.45">
      <c r="A1187" s="67"/>
      <c r="B1187" s="67"/>
      <c r="C1187" s="67"/>
      <c r="D1187" s="67"/>
      <c r="E1187" s="28"/>
      <c r="F1187" s="67"/>
      <c r="G1187" s="67"/>
      <c r="H1187" s="67"/>
      <c r="I1187" s="67"/>
      <c r="J1187" s="97"/>
      <c r="K1187" s="67"/>
      <c r="L1187" s="67"/>
      <c r="M1187" s="67"/>
      <c r="N1187" s="67"/>
      <c r="O1187" s="67"/>
      <c r="P1187" s="67"/>
      <c r="Q1187" s="67"/>
      <c r="R1187" s="67"/>
      <c r="S1187" s="67"/>
      <c r="T1187" s="67"/>
      <c r="U1187" s="67"/>
      <c r="V1187" s="67"/>
      <c r="W1187" s="67"/>
      <c r="X1187" s="67"/>
      <c r="Y1187" s="67"/>
      <c r="Z1187" s="67"/>
    </row>
    <row r="1188" spans="1:26" ht="16.5" x14ac:dyDescent="0.45">
      <c r="A1188" s="67"/>
      <c r="B1188" s="67"/>
      <c r="C1188" s="67"/>
      <c r="D1188" s="67"/>
      <c r="E1188" s="28"/>
      <c r="F1188" s="67"/>
      <c r="G1188" s="67"/>
      <c r="H1188" s="67"/>
      <c r="I1188" s="67"/>
      <c r="J1188" s="97"/>
      <c r="K1188" s="67"/>
      <c r="L1188" s="67"/>
      <c r="M1188" s="67"/>
      <c r="N1188" s="67"/>
      <c r="O1188" s="67"/>
      <c r="P1188" s="67"/>
      <c r="Q1188" s="67"/>
      <c r="R1188" s="67"/>
      <c r="S1188" s="67"/>
      <c r="T1188" s="67"/>
      <c r="U1188" s="67"/>
      <c r="V1188" s="67"/>
      <c r="W1188" s="67"/>
      <c r="X1188" s="67"/>
      <c r="Y1188" s="67"/>
      <c r="Z1188" s="67"/>
    </row>
    <row r="1189" spans="1:26" ht="16.5" x14ac:dyDescent="0.45">
      <c r="A1189" s="67"/>
      <c r="B1189" s="67"/>
      <c r="C1189" s="67"/>
      <c r="D1189" s="67"/>
      <c r="E1189" s="28"/>
      <c r="F1189" s="67"/>
      <c r="G1189" s="67"/>
      <c r="H1189" s="67"/>
      <c r="I1189" s="67"/>
      <c r="J1189" s="97"/>
      <c r="K1189" s="67"/>
      <c r="L1189" s="67"/>
      <c r="M1189" s="67"/>
      <c r="N1189" s="67"/>
      <c r="O1189" s="67"/>
      <c r="P1189" s="67"/>
      <c r="Q1189" s="67"/>
      <c r="R1189" s="67"/>
      <c r="S1189" s="67"/>
      <c r="T1189" s="67"/>
      <c r="U1189" s="67"/>
      <c r="V1189" s="67"/>
      <c r="W1189" s="67"/>
      <c r="X1189" s="67"/>
      <c r="Y1189" s="67"/>
      <c r="Z1189" s="67"/>
    </row>
    <row r="1190" spans="1:26" ht="16.5" x14ac:dyDescent="0.45">
      <c r="A1190" s="67"/>
      <c r="B1190" s="67"/>
      <c r="C1190" s="67"/>
      <c r="D1190" s="67"/>
      <c r="E1190" s="28"/>
      <c r="F1190" s="67"/>
      <c r="G1190" s="67"/>
      <c r="H1190" s="67"/>
      <c r="I1190" s="67"/>
      <c r="J1190" s="97"/>
      <c r="K1190" s="67"/>
      <c r="L1190" s="67"/>
      <c r="M1190" s="67"/>
      <c r="N1190" s="67"/>
      <c r="O1190" s="67"/>
      <c r="P1190" s="67"/>
      <c r="Q1190" s="67"/>
      <c r="R1190" s="67"/>
      <c r="S1190" s="67"/>
      <c r="T1190" s="67"/>
      <c r="U1190" s="67"/>
      <c r="V1190" s="67"/>
      <c r="W1190" s="67"/>
      <c r="X1190" s="67"/>
      <c r="Y1190" s="67"/>
      <c r="Z1190" s="67"/>
    </row>
    <row r="1191" spans="1:26" ht="16.5" x14ac:dyDescent="0.45">
      <c r="A1191" s="67"/>
      <c r="B1191" s="67"/>
      <c r="C1191" s="67"/>
      <c r="D1191" s="67"/>
      <c r="E1191" s="28"/>
      <c r="F1191" s="67"/>
      <c r="G1191" s="67"/>
      <c r="H1191" s="67"/>
      <c r="I1191" s="67"/>
      <c r="J1191" s="97"/>
      <c r="K1191" s="67"/>
      <c r="L1191" s="67"/>
      <c r="M1191" s="67"/>
      <c r="N1191" s="67"/>
      <c r="O1191" s="67"/>
      <c r="P1191" s="67"/>
      <c r="Q1191" s="67"/>
      <c r="R1191" s="67"/>
      <c r="S1191" s="67"/>
      <c r="T1191" s="67"/>
      <c r="U1191" s="67"/>
      <c r="V1191" s="67"/>
      <c r="W1191" s="67"/>
      <c r="X1191" s="67"/>
      <c r="Y1191" s="67"/>
      <c r="Z1191" s="67"/>
    </row>
    <row r="1192" spans="1:26" ht="16.5" x14ac:dyDescent="0.45">
      <c r="A1192" s="67"/>
      <c r="B1192" s="67"/>
      <c r="C1192" s="67"/>
      <c r="D1192" s="67"/>
      <c r="E1192" s="28"/>
      <c r="F1192" s="67"/>
      <c r="G1192" s="67"/>
      <c r="H1192" s="67"/>
      <c r="I1192" s="67"/>
      <c r="J1192" s="97"/>
      <c r="K1192" s="67"/>
      <c r="L1192" s="67"/>
      <c r="M1192" s="67"/>
      <c r="N1192" s="67"/>
      <c r="O1192" s="67"/>
      <c r="P1192" s="67"/>
      <c r="Q1192" s="67"/>
      <c r="R1192" s="67"/>
      <c r="S1192" s="67"/>
      <c r="T1192" s="67"/>
      <c r="U1192" s="67"/>
      <c r="V1192" s="67"/>
      <c r="W1192" s="67"/>
      <c r="X1192" s="67"/>
      <c r="Y1192" s="67"/>
      <c r="Z1192" s="67"/>
    </row>
    <row r="1193" spans="1:26" ht="16.5" x14ac:dyDescent="0.45">
      <c r="A1193" s="67"/>
      <c r="B1193" s="67"/>
      <c r="C1193" s="67"/>
      <c r="D1193" s="67"/>
      <c r="E1193" s="28"/>
      <c r="F1193" s="67"/>
      <c r="G1193" s="67"/>
      <c r="H1193" s="67"/>
      <c r="I1193" s="67"/>
      <c r="J1193" s="97"/>
      <c r="K1193" s="67"/>
      <c r="L1193" s="67"/>
      <c r="M1193" s="67"/>
      <c r="N1193" s="67"/>
      <c r="O1193" s="67"/>
      <c r="P1193" s="67"/>
      <c r="Q1193" s="67"/>
      <c r="R1193" s="67"/>
      <c r="S1193" s="67"/>
      <c r="T1193" s="67"/>
      <c r="U1193" s="67"/>
      <c r="V1193" s="67"/>
      <c r="W1193" s="67"/>
      <c r="X1193" s="67"/>
      <c r="Y1193" s="67"/>
      <c r="Z1193" s="67"/>
    </row>
    <row r="1194" spans="1:26" ht="16.5" x14ac:dyDescent="0.45">
      <c r="A1194" s="67"/>
      <c r="B1194" s="67"/>
      <c r="C1194" s="67"/>
      <c r="D1194" s="67"/>
      <c r="E1194" s="28"/>
      <c r="F1194" s="67"/>
      <c r="G1194" s="67"/>
      <c r="H1194" s="67"/>
      <c r="I1194" s="67"/>
      <c r="J1194" s="97"/>
      <c r="K1194" s="67"/>
      <c r="L1194" s="67"/>
      <c r="M1194" s="67"/>
      <c r="N1194" s="67"/>
      <c r="O1194" s="67"/>
      <c r="P1194" s="67"/>
      <c r="Q1194" s="67"/>
      <c r="R1194" s="67"/>
      <c r="S1194" s="67"/>
      <c r="T1194" s="67"/>
      <c r="U1194" s="67"/>
      <c r="V1194" s="67"/>
      <c r="W1194" s="67"/>
      <c r="X1194" s="67"/>
      <c r="Y1194" s="67"/>
      <c r="Z1194" s="67"/>
    </row>
    <row r="1195" spans="1:26" ht="16.5" x14ac:dyDescent="0.45">
      <c r="A1195" s="67"/>
      <c r="B1195" s="67"/>
      <c r="C1195" s="67"/>
      <c r="D1195" s="67"/>
      <c r="E1195" s="28"/>
      <c r="F1195" s="67"/>
      <c r="G1195" s="67"/>
      <c r="H1195" s="67"/>
      <c r="I1195" s="67"/>
      <c r="J1195" s="97"/>
      <c r="K1195" s="67"/>
      <c r="L1195" s="67"/>
      <c r="M1195" s="67"/>
      <c r="N1195" s="67"/>
      <c r="O1195" s="67"/>
      <c r="P1195" s="67"/>
      <c r="Q1195" s="67"/>
      <c r="R1195" s="67"/>
      <c r="S1195" s="67"/>
      <c r="T1195" s="67"/>
      <c r="U1195" s="67"/>
      <c r="V1195" s="67"/>
      <c r="W1195" s="67"/>
      <c r="X1195" s="67"/>
      <c r="Y1195" s="67"/>
      <c r="Z1195" s="67"/>
    </row>
    <row r="1196" spans="1:26" ht="16.5" x14ac:dyDescent="0.45">
      <c r="A1196" s="67"/>
      <c r="B1196" s="67"/>
      <c r="C1196" s="67"/>
      <c r="D1196" s="67"/>
      <c r="E1196" s="28"/>
      <c r="F1196" s="67"/>
      <c r="G1196" s="67"/>
      <c r="H1196" s="67"/>
      <c r="I1196" s="67"/>
      <c r="J1196" s="97"/>
      <c r="K1196" s="67"/>
      <c r="L1196" s="67"/>
      <c r="M1196" s="67"/>
      <c r="N1196" s="67"/>
      <c r="O1196" s="67"/>
      <c r="P1196" s="67"/>
      <c r="Q1196" s="67"/>
      <c r="R1196" s="67"/>
      <c r="S1196" s="67"/>
      <c r="T1196" s="67"/>
      <c r="U1196" s="67"/>
      <c r="V1196" s="67"/>
      <c r="W1196" s="67"/>
      <c r="X1196" s="67"/>
      <c r="Y1196" s="67"/>
      <c r="Z1196" s="67"/>
    </row>
    <row r="1197" spans="1:26" ht="16.5" x14ac:dyDescent="0.45">
      <c r="A1197" s="67"/>
      <c r="B1197" s="67"/>
      <c r="C1197" s="67"/>
      <c r="D1197" s="67"/>
      <c r="E1197" s="28"/>
      <c r="F1197" s="67"/>
      <c r="G1197" s="67"/>
      <c r="H1197" s="67"/>
      <c r="I1197" s="67"/>
      <c r="J1197" s="97"/>
      <c r="K1197" s="67"/>
      <c r="L1197" s="67"/>
      <c r="M1197" s="67"/>
      <c r="N1197" s="67"/>
      <c r="O1197" s="67"/>
      <c r="P1197" s="67"/>
      <c r="Q1197" s="67"/>
      <c r="R1197" s="67"/>
      <c r="S1197" s="67"/>
      <c r="T1197" s="67"/>
      <c r="U1197" s="67"/>
      <c r="V1197" s="67"/>
      <c r="W1197" s="67"/>
      <c r="X1197" s="67"/>
      <c r="Y1197" s="67"/>
      <c r="Z1197" s="67"/>
    </row>
    <row r="1198" spans="1:26" ht="16.5" x14ac:dyDescent="0.45">
      <c r="A1198" s="67"/>
      <c r="B1198" s="67"/>
      <c r="C1198" s="67"/>
      <c r="D1198" s="67"/>
      <c r="E1198" s="28"/>
      <c r="F1198" s="67"/>
      <c r="G1198" s="67"/>
      <c r="H1198" s="67"/>
      <c r="I1198" s="67"/>
      <c r="J1198" s="97"/>
      <c r="K1198" s="67"/>
      <c r="L1198" s="67"/>
      <c r="M1198" s="67"/>
      <c r="N1198" s="67"/>
      <c r="O1198" s="67"/>
      <c r="P1198" s="67"/>
      <c r="Q1198" s="67"/>
      <c r="R1198" s="67"/>
      <c r="S1198" s="67"/>
      <c r="T1198" s="67"/>
      <c r="U1198" s="67"/>
      <c r="V1198" s="67"/>
      <c r="W1198" s="67"/>
      <c r="X1198" s="67"/>
      <c r="Y1198" s="67"/>
      <c r="Z1198" s="67"/>
    </row>
    <row r="1199" spans="1:26" ht="16.5" x14ac:dyDescent="0.45">
      <c r="A1199" s="67"/>
      <c r="B1199" s="67"/>
      <c r="C1199" s="67"/>
      <c r="D1199" s="67"/>
      <c r="E1199" s="28"/>
      <c r="F1199" s="67"/>
      <c r="G1199" s="67"/>
      <c r="H1199" s="67"/>
      <c r="I1199" s="67"/>
      <c r="J1199" s="97"/>
      <c r="K1199" s="67"/>
      <c r="L1199" s="67"/>
      <c r="M1199" s="67"/>
      <c r="N1199" s="67"/>
      <c r="O1199" s="67"/>
      <c r="P1199" s="67"/>
      <c r="Q1199" s="67"/>
      <c r="R1199" s="67"/>
      <c r="S1199" s="67"/>
      <c r="T1199" s="67"/>
      <c r="U1199" s="67"/>
      <c r="V1199" s="67"/>
      <c r="W1199" s="67"/>
      <c r="X1199" s="67"/>
      <c r="Y1199" s="67"/>
      <c r="Z1199" s="67"/>
    </row>
    <row r="1200" spans="1:26" ht="16.5" x14ac:dyDescent="0.45">
      <c r="A1200" s="67"/>
      <c r="B1200" s="67"/>
      <c r="C1200" s="67"/>
      <c r="D1200" s="67"/>
      <c r="E1200" s="28"/>
      <c r="F1200" s="67"/>
      <c r="G1200" s="67"/>
      <c r="H1200" s="67"/>
      <c r="I1200" s="67"/>
      <c r="J1200" s="97"/>
      <c r="K1200" s="67"/>
      <c r="L1200" s="67"/>
      <c r="M1200" s="67"/>
      <c r="N1200" s="67"/>
      <c r="O1200" s="67"/>
      <c r="P1200" s="67"/>
      <c r="Q1200" s="67"/>
      <c r="R1200" s="67"/>
      <c r="S1200" s="67"/>
      <c r="T1200" s="67"/>
      <c r="U1200" s="67"/>
      <c r="V1200" s="67"/>
      <c r="W1200" s="67"/>
      <c r="X1200" s="67"/>
      <c r="Y1200" s="67"/>
      <c r="Z1200" s="67"/>
    </row>
    <row r="1201" spans="1:26" ht="16.5" x14ac:dyDescent="0.45">
      <c r="A1201" s="67"/>
      <c r="B1201" s="67"/>
      <c r="C1201" s="67"/>
      <c r="D1201" s="67"/>
      <c r="E1201" s="28"/>
      <c r="F1201" s="67"/>
      <c r="G1201" s="67"/>
      <c r="H1201" s="67"/>
      <c r="I1201" s="67"/>
      <c r="J1201" s="97"/>
      <c r="K1201" s="67"/>
      <c r="L1201" s="67"/>
      <c r="M1201" s="67"/>
      <c r="N1201" s="67"/>
      <c r="O1201" s="67"/>
      <c r="P1201" s="67"/>
      <c r="Q1201" s="67"/>
      <c r="R1201" s="67"/>
      <c r="S1201" s="67"/>
      <c r="T1201" s="67"/>
      <c r="U1201" s="67"/>
      <c r="V1201" s="67"/>
      <c r="W1201" s="67"/>
      <c r="X1201" s="67"/>
      <c r="Y1201" s="67"/>
      <c r="Z1201" s="67"/>
    </row>
    <row r="1202" spans="1:26" ht="16.5" x14ac:dyDescent="0.45">
      <c r="A1202" s="67"/>
      <c r="B1202" s="67"/>
      <c r="C1202" s="67"/>
      <c r="D1202" s="67"/>
      <c r="E1202" s="28"/>
      <c r="F1202" s="67"/>
      <c r="G1202" s="67"/>
      <c r="H1202" s="67"/>
      <c r="I1202" s="67"/>
      <c r="J1202" s="97"/>
      <c r="K1202" s="67"/>
      <c r="L1202" s="67"/>
      <c r="M1202" s="67"/>
      <c r="N1202" s="67"/>
      <c r="O1202" s="67"/>
      <c r="P1202" s="67"/>
      <c r="Q1202" s="67"/>
      <c r="R1202" s="67"/>
      <c r="S1202" s="67"/>
      <c r="T1202" s="67"/>
      <c r="U1202" s="67"/>
      <c r="V1202" s="67"/>
      <c r="W1202" s="67"/>
      <c r="X1202" s="67"/>
      <c r="Y1202" s="67"/>
      <c r="Z1202" s="67"/>
    </row>
    <row r="1203" spans="1:26" ht="16.5" x14ac:dyDescent="0.45">
      <c r="A1203" s="67"/>
      <c r="B1203" s="67"/>
      <c r="C1203" s="67"/>
      <c r="D1203" s="67"/>
      <c r="E1203" s="28"/>
      <c r="F1203" s="67"/>
      <c r="G1203" s="67"/>
      <c r="H1203" s="67"/>
      <c r="I1203" s="67"/>
      <c r="J1203" s="97"/>
      <c r="K1203" s="67"/>
      <c r="L1203" s="67"/>
      <c r="M1203" s="67"/>
      <c r="N1203" s="67"/>
      <c r="O1203" s="67"/>
      <c r="P1203" s="67"/>
      <c r="Q1203" s="67"/>
      <c r="R1203" s="67"/>
      <c r="S1203" s="67"/>
      <c r="T1203" s="67"/>
      <c r="U1203" s="67"/>
      <c r="V1203" s="67"/>
      <c r="W1203" s="67"/>
      <c r="X1203" s="67"/>
      <c r="Y1203" s="67"/>
      <c r="Z1203" s="67"/>
    </row>
    <row r="1204" spans="1:26" ht="16.5" x14ac:dyDescent="0.45">
      <c r="A1204" s="67"/>
      <c r="B1204" s="67"/>
      <c r="C1204" s="67"/>
      <c r="D1204" s="67"/>
      <c r="E1204" s="28"/>
      <c r="F1204" s="67"/>
      <c r="G1204" s="67"/>
      <c r="H1204" s="67"/>
      <c r="I1204" s="67"/>
      <c r="J1204" s="97"/>
      <c r="K1204" s="67"/>
      <c r="L1204" s="67"/>
      <c r="M1204" s="67"/>
      <c r="N1204" s="67"/>
      <c r="O1204" s="67"/>
      <c r="P1204" s="67"/>
      <c r="Q1204" s="67"/>
      <c r="R1204" s="67"/>
      <c r="S1204" s="67"/>
      <c r="T1204" s="67"/>
      <c r="U1204" s="67"/>
      <c r="V1204" s="67"/>
      <c r="W1204" s="67"/>
      <c r="X1204" s="67"/>
      <c r="Y1204" s="67"/>
      <c r="Z1204" s="67"/>
    </row>
    <row r="1205" spans="1:26" ht="16.5" x14ac:dyDescent="0.45">
      <c r="A1205" s="67"/>
      <c r="B1205" s="67"/>
      <c r="C1205" s="67"/>
      <c r="D1205" s="67"/>
      <c r="E1205" s="28"/>
      <c r="F1205" s="67"/>
      <c r="G1205" s="67"/>
      <c r="H1205" s="67"/>
      <c r="I1205" s="67"/>
      <c r="J1205" s="97"/>
      <c r="K1205" s="67"/>
      <c r="L1205" s="67"/>
      <c r="M1205" s="67"/>
      <c r="N1205" s="67"/>
      <c r="O1205" s="67"/>
      <c r="P1205" s="67"/>
      <c r="Q1205" s="67"/>
      <c r="R1205" s="67"/>
      <c r="S1205" s="67"/>
      <c r="T1205" s="67"/>
      <c r="U1205" s="67"/>
      <c r="V1205" s="67"/>
      <c r="W1205" s="67"/>
      <c r="X1205" s="67"/>
      <c r="Y1205" s="67"/>
      <c r="Z1205" s="67"/>
    </row>
    <row r="1206" spans="1:26" ht="16.5" x14ac:dyDescent="0.45">
      <c r="A1206" s="67"/>
      <c r="B1206" s="67"/>
      <c r="C1206" s="67"/>
      <c r="D1206" s="67"/>
      <c r="E1206" s="28"/>
      <c r="F1206" s="67"/>
      <c r="G1206" s="67"/>
      <c r="H1206" s="67"/>
      <c r="I1206" s="67"/>
      <c r="J1206" s="97"/>
      <c r="K1206" s="67"/>
      <c r="L1206" s="67"/>
      <c r="M1206" s="67"/>
      <c r="N1206" s="67"/>
      <c r="O1206" s="67"/>
      <c r="P1206" s="67"/>
      <c r="Q1206" s="67"/>
      <c r="R1206" s="67"/>
      <c r="S1206" s="67"/>
      <c r="T1206" s="67"/>
      <c r="U1206" s="67"/>
      <c r="V1206" s="67"/>
      <c r="W1206" s="67"/>
      <c r="X1206" s="67"/>
      <c r="Y1206" s="67"/>
      <c r="Z1206" s="67"/>
    </row>
  </sheetData>
  <autoFilter ref="A6:Z366" xr:uid="{00000000-0009-0000-0000-000017000000}">
    <filterColumn colId="9">
      <filters>
        <filter val="100"/>
        <filter val="25"/>
        <filter val="300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BN274"/>
  <sheetViews>
    <sheetView zoomScale="80" zoomScaleNormal="80" workbookViewId="0">
      <pane xSplit="2" ySplit="3" topLeftCell="D113" activePane="bottomRight" state="frozen"/>
      <selection pane="topRight" activeCell="C1" sqref="C1"/>
      <selection pane="bottomLeft" activeCell="A4" sqref="A4"/>
      <selection pane="bottomRight" activeCell="BN80" sqref="BN80"/>
    </sheetView>
  </sheetViews>
  <sheetFormatPr baseColWidth="10" defaultColWidth="12.6328125" defaultRowHeight="15.75" customHeight="1" outlineLevelCol="1" x14ac:dyDescent="0.25"/>
  <cols>
    <col min="1" max="1" width="12.90625" customWidth="1"/>
    <col min="2" max="2" width="76.36328125" customWidth="1"/>
    <col min="3" max="3" width="13.36328125" hidden="1" customWidth="1"/>
    <col min="4" max="4" width="8.26953125" customWidth="1"/>
    <col min="5" max="5" width="8.7265625" customWidth="1" collapsed="1"/>
    <col min="6" max="32" width="8.26953125" hidden="1" customWidth="1" outlineLevel="1"/>
    <col min="33" max="34" width="8.7265625" customWidth="1" collapsed="1"/>
    <col min="35" max="61" width="8.26953125" hidden="1" customWidth="1" outlineLevel="1"/>
    <col min="62" max="62" width="9.6328125" customWidth="1"/>
    <col min="63" max="63" width="8.7265625" customWidth="1"/>
  </cols>
  <sheetData>
    <row r="1" spans="1:66" s="138" customFormat="1" ht="56.5" customHeight="1" x14ac:dyDescent="0.25">
      <c r="A1" s="144">
        <f>'PLANTILLA V6'!A5</f>
        <v>0</v>
      </c>
      <c r="B1" s="144">
        <f>'PLANTILLA V6'!B5</f>
        <v>0</v>
      </c>
      <c r="C1" s="10" t="str">
        <f>'PLANTILLA V6'!C5</f>
        <v>Cantidad</v>
      </c>
      <c r="D1" s="134" t="s">
        <v>0</v>
      </c>
      <c r="E1" s="135" t="s">
        <v>130</v>
      </c>
      <c r="F1" s="11" t="str">
        <f t="array" ref="F1:AF1">TRANSPOSE('2.SELECCIÓN'!$B4:$B30)</f>
        <v>Introducción: La vuelta al mundo de D&amp;T</v>
      </c>
      <c r="G1" s="11" t="str">
        <v>Introducción: Introducción a la herramienta maker (Elmer´s)</v>
      </c>
      <c r="H1" s="12" t="str">
        <v>Introducción: Introducción a la herramienta maker</v>
      </c>
      <c r="I1" s="11" t="str">
        <v>Práctica: Tejiendo historias</v>
      </c>
      <c r="J1" s="11" t="str">
        <v>Proyecto: Un regalo para ratón</v>
      </c>
      <c r="K1" s="11" t="str">
        <v>Práctica: Músicos de la naturaleza</v>
      </c>
      <c r="L1" s="11" t="str">
        <v>Proyecto: Lava sube, lava baja</v>
      </c>
      <c r="M1" s="11" t="str">
        <v>Práctica: El baile de la tierra</v>
      </c>
      <c r="N1" s="11" t="str">
        <v>Proyecto: El sonido de las estaciones</v>
      </c>
      <c r="O1" s="11" t="str">
        <v>Práctica: O-Soji</v>
      </c>
      <c r="P1" s="11" t="str">
        <v>Proyecto: El árbol de los recuerdos</v>
      </c>
      <c r="Q1" s="11" t="str">
        <v>Práctica: Aventura cósmica</v>
      </c>
      <c r="R1" s="11" t="str">
        <v>Proyecto: Luciendo mi luz</v>
      </c>
      <c r="S1" s="11" t="str">
        <v>Práctica: Tesoro submarino</v>
      </c>
      <c r="T1" s="11" t="str">
        <v>Proyecto: Las joyas del faraón</v>
      </c>
      <c r="U1" s="11" t="str">
        <v>Práctica: ShopperBot</v>
      </c>
      <c r="V1" s="11" t="str">
        <v>Proyecto: Patitas que guían</v>
      </c>
      <c r="W1" s="11" t="str">
        <v>Práctica: Secreto lunar</v>
      </c>
      <c r="X1" s="11" t="str">
        <v>Proyecto: Mini Me</v>
      </c>
      <c r="Y1" s="11" t="str">
        <v>Práctica: Al son del cartón</v>
      </c>
      <c r="Z1" s="11" t="str">
        <v>Proyecto: Un viaje en tren</v>
      </c>
      <c r="AA1" s="11" t="str">
        <v>Práctica: ActivAros</v>
      </c>
      <c r="AB1" s="11" t="str">
        <v>Proyecto: Ardilla Aventurera</v>
      </c>
      <c r="AC1" s="11" t="str">
        <v>Práctica: Pescando Ando</v>
      </c>
      <c r="AD1" s="11" t="str">
        <v>Proyecto: Bombardeo de semillas (Palanca)</v>
      </c>
      <c r="AE1" s="11" t="str">
        <v>Práctica: Olimpinions</v>
      </c>
      <c r="AF1" s="11" t="str">
        <v>Proyecto: ManchArte</v>
      </c>
      <c r="AG1" s="135" t="s">
        <v>1</v>
      </c>
      <c r="AH1" s="135" t="s">
        <v>130</v>
      </c>
      <c r="AI1" s="13" t="str">
        <f t="array" ref="AI1:BI1">TRANSPOSE('2.SELECCIÓN'!$B4:$B30)</f>
        <v>Introducción: La vuelta al mundo de D&amp;T</v>
      </c>
      <c r="AJ1" s="13" t="str">
        <v>Introducción: Introducción a la herramienta maker (Elmer´s)</v>
      </c>
      <c r="AK1" s="13" t="str">
        <v>Introducción: Introducción a la herramienta maker</v>
      </c>
      <c r="AL1" s="13" t="str">
        <v>Práctica: Tejiendo historias</v>
      </c>
      <c r="AM1" s="13" t="str">
        <v>Proyecto: Un regalo para ratón</v>
      </c>
      <c r="AN1" s="13" t="str">
        <v>Práctica: Músicos de la naturaleza</v>
      </c>
      <c r="AO1" s="13" t="str">
        <v>Proyecto: Lava sube, lava baja</v>
      </c>
      <c r="AP1" s="13" t="str">
        <v>Práctica: El baile de la tierra</v>
      </c>
      <c r="AQ1" s="13" t="str">
        <v>Proyecto: El sonido de las estaciones</v>
      </c>
      <c r="AR1" s="13" t="str">
        <v>Práctica: O-Soji</v>
      </c>
      <c r="AS1" s="13" t="str">
        <v>Proyecto: El árbol de los recuerdos</v>
      </c>
      <c r="AT1" s="13" t="str">
        <v>Práctica: Aventura cósmica</v>
      </c>
      <c r="AU1" s="13" t="str">
        <v>Proyecto: Luciendo mi luz</v>
      </c>
      <c r="AV1" s="13" t="str">
        <v>Práctica: Tesoro submarino</v>
      </c>
      <c r="AW1" s="13" t="str">
        <v>Proyecto: Las joyas del faraón</v>
      </c>
      <c r="AX1" s="13" t="str">
        <v>Práctica: ShopperBot</v>
      </c>
      <c r="AY1" s="13" t="str">
        <v>Proyecto: Patitas que guían</v>
      </c>
      <c r="AZ1" s="13" t="str">
        <v>Práctica: Secreto lunar</v>
      </c>
      <c r="BA1" s="13" t="str">
        <v>Proyecto: Mini Me</v>
      </c>
      <c r="BB1" s="13" t="str">
        <v>Práctica: Al son del cartón</v>
      </c>
      <c r="BC1" s="13" t="str">
        <v>Proyecto: Un viaje en tren</v>
      </c>
      <c r="BD1" s="13" t="str">
        <v>Práctica: ActivAros</v>
      </c>
      <c r="BE1" s="13" t="str">
        <v>Proyecto: Ardilla Aventurera</v>
      </c>
      <c r="BF1" s="13" t="str">
        <v>Práctica: Pescando Ando</v>
      </c>
      <c r="BG1" s="13" t="str">
        <v>Proyecto: Bombardeo de semillas (Palanca)</v>
      </c>
      <c r="BH1" s="13" t="str">
        <v>Práctica: Olimpinions</v>
      </c>
      <c r="BI1" s="13" t="str">
        <v>Proyecto: ManchArte</v>
      </c>
      <c r="BJ1" s="136" t="s">
        <v>131</v>
      </c>
      <c r="BK1" s="137" t="s">
        <v>130</v>
      </c>
      <c r="BL1" s="156" t="s">
        <v>345</v>
      </c>
      <c r="BM1" s="157"/>
      <c r="BN1" s="157"/>
    </row>
    <row r="2" spans="1:66" ht="10.5" customHeight="1" x14ac:dyDescent="0.25">
      <c r="A2" s="14"/>
      <c r="B2" s="14"/>
      <c r="C2" s="14"/>
      <c r="D2" s="15"/>
      <c r="E2" s="16"/>
      <c r="F2" s="15" t="str">
        <f ca="1">IFERROR(__xludf.DUMMYFUNCTION("TRANSPOSE(QUERY('2.SELECCIÓN'!$B$3:$P$30,""SELECT I, L WHERE B ='""&amp;F1&amp;""'"",0))"),"SPA_PROPED")</f>
        <v>SPA_PROPED</v>
      </c>
      <c r="G2" s="15" t="str">
        <f ca="1">IFERROR(__xludf.DUMMYFUNCTION("TRANSPOSE(QUERY('2.SELECCIÓN'!$B$3:$P$30,""SELECT I, L WHERE B ='""&amp;G1&amp;""'"",0))"),"SPA_INTRO_HER_ELME")</f>
        <v>SPA_INTRO_HER_ELME</v>
      </c>
      <c r="H2" s="15" t="str">
        <f ca="1">IFERROR(__xludf.DUMMYFUNCTION("TRANSPOSE(QUERY('2.SELECCIÓN'!$B$3:$P$30,""SELECT I, L WHERE B ='""&amp;H1&amp;""'"",0))"),"SPA_INTRO_HER_MAKE")</f>
        <v>SPA_INTRO_HER_MAKE</v>
      </c>
      <c r="I2" s="15" t="str">
        <f ca="1">IFERROR(__xludf.DUMMYFUNCTION("TRANSPOSE(QUERY('2.SELECCIÓN'!$B$3:$P$30,""SELECT I, L WHERE B ='""&amp;I1&amp;""'"",0))"),"SPA_PRO1_PRA")</f>
        <v>SPA_PRO1_PRA</v>
      </c>
      <c r="J2" s="15" t="str">
        <f ca="1">IFERROR(__xludf.DUMMYFUNCTION("TRANSPOSE(QUERY('2.SELECCIÓN'!$B$3:$P$30,""SELECT I, L WHERE B ='""&amp;J1&amp;""'"",0))"),"SPA_PRO1_PRO")</f>
        <v>SPA_PRO1_PRO</v>
      </c>
      <c r="K2" s="15" t="str">
        <f ca="1">IFERROR(__xludf.DUMMYFUNCTION("TRANSPOSE(QUERY('2.SELECCIÓN'!$B$3:$P$30,""SELECT I, L WHERE B ='""&amp;K1&amp;""'"",0))"),"SPA_PRO2_PRA")</f>
        <v>SPA_PRO2_PRA</v>
      </c>
      <c r="L2" s="15" t="str">
        <f ca="1">IFERROR(__xludf.DUMMYFUNCTION("TRANSPOSE(QUERY('2.SELECCIÓN'!$B$3:$P$30,""SELECT I, L WHERE B ='""&amp;L1&amp;""'"",0))"),"SPA_PRO2_PRO")</f>
        <v>SPA_PRO2_PRO</v>
      </c>
      <c r="M2" s="15" t="str">
        <f ca="1">IFERROR(__xludf.DUMMYFUNCTION("TRANSPOSE(QUERY('2.SELECCIÓN'!$B$3:$P$30,""SELECT I, L WHERE B ='""&amp;M1&amp;""'"",0))"),"SPA_PRO3_PRA")</f>
        <v>SPA_PRO3_PRA</v>
      </c>
      <c r="N2" s="15" t="str">
        <f ca="1">IFERROR(__xludf.DUMMYFUNCTION("TRANSPOSE(QUERY('2.SELECCIÓN'!$B$3:$P$30,""SELECT I, L WHERE B ='""&amp;N1&amp;""'"",0))"),"SPA_PRO3_PRO")</f>
        <v>SPA_PRO3_PRO</v>
      </c>
      <c r="O2" s="15" t="str">
        <f ca="1">IFERROR(__xludf.DUMMYFUNCTION("TRANSPOSE(QUERY('2.SELECCIÓN'!$B$3:$P$30,""SELECT I, L WHERE B ='""&amp;O1&amp;""'"",0))"),"SPA_PRO4_PRA")</f>
        <v>SPA_PRO4_PRA</v>
      </c>
      <c r="P2" s="15" t="str">
        <f ca="1">IFERROR(__xludf.DUMMYFUNCTION("TRANSPOSE(QUERY('2.SELECCIÓN'!$B$3:$P$30,""SELECT I, L WHERE B ='""&amp;P1&amp;""'"",0))"),"SPA_PRO4_PRO")</f>
        <v>SPA_PRO4_PRO</v>
      </c>
      <c r="Q2" s="15" t="str">
        <f ca="1">IFERROR(__xludf.DUMMYFUNCTION("TRANSPOSE(QUERY('2.SELECCIÓN'!$B$3:$P$30,""SELECT I, L WHERE B ='""&amp;Q1&amp;""'"",0))"),"SPA_AUT1_COD_PRA")</f>
        <v>SPA_AUT1_COD_PRA</v>
      </c>
      <c r="R2" s="15" t="str">
        <f ca="1">IFERROR(__xludf.DUMMYFUNCTION("TRANSPOSE(QUERY('2.SELECCIÓN'!$B$3:$P$30,""SELECT I, L WHERE B ='""&amp;R1&amp;""'"",0))"),"SPA_AUT1_COD_PRO")</f>
        <v>SPA_AUT1_COD_PRO</v>
      </c>
      <c r="S2" s="15" t="str">
        <f ca="1">IFERROR(__xludf.DUMMYFUNCTION("TRANSPOSE(QUERY('2.SELECCIÓN'!$B$3:$P$30,""SELECT I, L WHERE B ='""&amp;S1&amp;""'"",0))"),"SPA_AUT2_COD_PRA")</f>
        <v>SPA_AUT2_COD_PRA</v>
      </c>
      <c r="T2" s="15" t="str">
        <f ca="1">IFERROR(__xludf.DUMMYFUNCTION("TRANSPOSE(QUERY('2.SELECCIÓN'!$B$3:$P$30,""SELECT I, L WHERE B ='""&amp;T1&amp;""'"",0))"),"SPA_AUT2_COD_PRO")</f>
        <v>SPA_AUT2_COD_PRO</v>
      </c>
      <c r="U2" s="15" t="str">
        <f ca="1">IFERROR(__xludf.DUMMYFUNCTION("TRANSPOSE(QUERY('2.SELECCIÓN'!$B$3:$P$30,""SELECT I, L WHERE B ='""&amp;U1&amp;""'"",0))"),"SPA_AUT3_COD_PRA")</f>
        <v>SPA_AUT3_COD_PRA</v>
      </c>
      <c r="V2" s="15" t="str">
        <f ca="1">IFERROR(__xludf.DUMMYFUNCTION("TRANSPOSE(QUERY('2.SELECCIÓN'!$B$3:$P$30,""SELECT I, L WHERE B ='""&amp;V1&amp;""'"",0))"),"SPA_AUT3_COD_PRO")</f>
        <v>SPA_AUT3_COD_PRO</v>
      </c>
      <c r="W2" s="15" t="str">
        <f ca="1">IFERROR(__xludf.DUMMYFUNCTION("TRANSPOSE(QUERY('2.SELECCIÓN'!$B$3:$P$30,""SELECT I, L WHERE B ='""&amp;W1&amp;""'"",0))"),"SPA_MAK1_HER_PRA")</f>
        <v>SPA_MAK1_HER_PRA</v>
      </c>
      <c r="X2" s="15" t="str">
        <f ca="1">IFERROR(__xludf.DUMMYFUNCTION("TRANSPOSE(QUERY('2.SELECCIÓN'!$B$3:$P$30,""SELECT I, L WHERE B ='""&amp;X1&amp;""'"",0))"),"SPA_MAK1_HER_PRO")</f>
        <v>SPA_MAK1_HER_PRO</v>
      </c>
      <c r="Y2" s="15" t="str">
        <f ca="1">IFERROR(__xludf.DUMMYFUNCTION("TRANSPOSE(QUERY('2.SELECCIÓN'!$B$3:$P$30,""SELECT I, L WHERE B ='""&amp;Y1&amp;""'"",0))"),"SPA_MAK2_HER_PRA")</f>
        <v>SPA_MAK2_HER_PRA</v>
      </c>
      <c r="Z2" s="15" t="str">
        <f ca="1">IFERROR(__xludf.DUMMYFUNCTION("TRANSPOSE(QUERY('2.SELECCIÓN'!$B$3:$P$30,""SELECT I, L WHERE B ='""&amp;Z1&amp;""'"",0))"),"SPA_MAK2_HER_PRO")</f>
        <v>SPA_MAK2_HER_PRO</v>
      </c>
      <c r="AA2" s="15" t="str">
        <f ca="1">IFERROR(__xludf.DUMMYFUNCTION("TRANSPOSE(QUERY('2.SELECCIÓN'!$B$3:$P$30,""SELECT I, L WHERE B ='""&amp;AA1&amp;""'"",0))"),"SPA_MAK3_HER_PRA")</f>
        <v>SPA_MAK3_HER_PRA</v>
      </c>
      <c r="AB2" s="15" t="str">
        <f ca="1">IFERROR(__xludf.DUMMYFUNCTION("TRANSPOSE(QUERY('2.SELECCIÓN'!$B$3:$P$30,""SELECT I, L WHERE B ='""&amp;AB1&amp;""'"",0))"),"SPA_MAK3_HER_PRO")</f>
        <v>SPA_MAK3_HER_PRO</v>
      </c>
      <c r="AC2" s="15" t="str">
        <f ca="1">IFERROR(__xludf.DUMMYFUNCTION("TRANSPOSE(QUERY('2.SELECCIÓN'!$B$3:$P$30,""SELECT I, L WHERE B ='""&amp;AC1&amp;""'"",0))"),"SPA_MAK1_MS_PRA")</f>
        <v>SPA_MAK1_MS_PRA</v>
      </c>
      <c r="AD2" s="15" t="str">
        <f ca="1">IFERROR(__xludf.DUMMYFUNCTION("TRANSPOSE(QUERY('2.SELECCIÓN'!$B$3:$P$30,""SELECT I, L WHERE B ='""&amp;AD1&amp;""'"",0))"),"SPA_MAK1_MS_PRO")</f>
        <v>SPA_MAK1_MS_PRO</v>
      </c>
      <c r="AE2" s="15" t="str">
        <f ca="1">IFERROR(__xludf.DUMMYFUNCTION("TRANSPOSE(QUERY('2.SELECCIÓN'!$B$3:$P$30,""SELECT I, L WHERE B ='""&amp;AE1&amp;""'"",0))"),"SPA_TIC2_PRA")</f>
        <v>SPA_TIC2_PRA</v>
      </c>
      <c r="AF2" s="15" t="str">
        <f ca="1">IFERROR(__xludf.DUMMYFUNCTION("TRANSPOSE(QUERY('2.SELECCIÓN'!$B$3:$P$30,""SELECT I, L WHERE B ='""&amp;AF1&amp;""'"",0))"),"SPA_TIC2_PRO")</f>
        <v>SPA_TIC2_PRO</v>
      </c>
      <c r="AG2" s="16"/>
      <c r="AH2" s="16"/>
      <c r="AI2" s="15" t="str">
        <f ca="1">IFERROR(__xludf.DUMMYFUNCTION("TRANSPOSE(QUERY('2.SELECCIÓN'!$B$3:$P$30,""SELECT I, M WHERE B ='""&amp;AI1&amp;""'"",0))"),"SPA_PROPED")</f>
        <v>SPA_PROPED</v>
      </c>
      <c r="AJ2" s="15" t="str">
        <f ca="1">IFERROR(__xludf.DUMMYFUNCTION("TRANSPOSE(QUERY('2.SELECCIÓN'!$B$3:$P$30,""SELECT I, M WHERE B ='""&amp;AJ1&amp;""'"",0))"),"SPA_INTRO_HER_ELME")</f>
        <v>SPA_INTRO_HER_ELME</v>
      </c>
      <c r="AK2" s="15" t="str">
        <f ca="1">IFERROR(__xludf.DUMMYFUNCTION("TRANSPOSE(QUERY('2.SELECCIÓN'!$B$3:$P$30,""SELECT I, M WHERE B ='""&amp;AK1&amp;""'"",0))"),"SPA_INTRO_HER_MAKE")</f>
        <v>SPA_INTRO_HER_MAKE</v>
      </c>
      <c r="AL2" s="15" t="str">
        <f ca="1">IFERROR(__xludf.DUMMYFUNCTION("TRANSPOSE(QUERY('2.SELECCIÓN'!$B$3:$P$30,""SELECT I, M WHERE B ='""&amp;AL1&amp;""'"",0))"),"SPA_PRO1_PRA")</f>
        <v>SPA_PRO1_PRA</v>
      </c>
      <c r="AM2" s="15" t="str">
        <f ca="1">IFERROR(__xludf.DUMMYFUNCTION("TRANSPOSE(QUERY('2.SELECCIÓN'!$B$3:$P$30,""SELECT I, M WHERE B ='""&amp;AM1&amp;""'"",0))"),"SPA_PRO1_PRO")</f>
        <v>SPA_PRO1_PRO</v>
      </c>
      <c r="AN2" s="15" t="str">
        <f ca="1">IFERROR(__xludf.DUMMYFUNCTION("TRANSPOSE(QUERY('2.SELECCIÓN'!$B$3:$P$30,""SELECT I, M WHERE B ='""&amp;AN1&amp;""'"",0))"),"SPA_PRO2_PRA")</f>
        <v>SPA_PRO2_PRA</v>
      </c>
      <c r="AO2" s="15" t="str">
        <f ca="1">IFERROR(__xludf.DUMMYFUNCTION("TRANSPOSE(QUERY('2.SELECCIÓN'!$B$3:$P$30,""SELECT I, M WHERE B ='""&amp;AO1&amp;""'"",0))"),"SPA_PRO2_PRO")</f>
        <v>SPA_PRO2_PRO</v>
      </c>
      <c r="AP2" s="15" t="str">
        <f ca="1">IFERROR(__xludf.DUMMYFUNCTION("TRANSPOSE(QUERY('2.SELECCIÓN'!$B$3:$P$30,""SELECT I, M WHERE B ='""&amp;AP1&amp;""'"",0))"),"SPA_PRO3_PRA")</f>
        <v>SPA_PRO3_PRA</v>
      </c>
      <c r="AQ2" s="15" t="str">
        <f ca="1">IFERROR(__xludf.DUMMYFUNCTION("TRANSPOSE(QUERY('2.SELECCIÓN'!$B$3:$P$30,""SELECT I, M WHERE B ='""&amp;AQ1&amp;""'"",0))"),"SPA_PRO3_PRO")</f>
        <v>SPA_PRO3_PRO</v>
      </c>
      <c r="AR2" s="15" t="str">
        <f ca="1">IFERROR(__xludf.DUMMYFUNCTION("TRANSPOSE(QUERY('2.SELECCIÓN'!$B$3:$P$30,""SELECT I, M WHERE B ='""&amp;AR1&amp;""'"",0))"),"SPA_PRO4_PRA")</f>
        <v>SPA_PRO4_PRA</v>
      </c>
      <c r="AS2" s="15" t="str">
        <f ca="1">IFERROR(__xludf.DUMMYFUNCTION("TRANSPOSE(QUERY('2.SELECCIÓN'!$B$3:$P$30,""SELECT I, M WHERE B ='""&amp;AS1&amp;""'"",0))"),"SPA_PRO4_PRO")</f>
        <v>SPA_PRO4_PRO</v>
      </c>
      <c r="AT2" s="15" t="str">
        <f ca="1">IFERROR(__xludf.DUMMYFUNCTION("TRANSPOSE(QUERY('2.SELECCIÓN'!$B$3:$P$30,""SELECT I, M WHERE B ='""&amp;AT1&amp;""'"",0))"),"SPA_AUT1_COD_PRA")</f>
        <v>SPA_AUT1_COD_PRA</v>
      </c>
      <c r="AU2" s="15" t="str">
        <f ca="1">IFERROR(__xludf.DUMMYFUNCTION("TRANSPOSE(QUERY('2.SELECCIÓN'!$B$3:$P$30,""SELECT I, M WHERE B ='""&amp;AU1&amp;""'"",0))"),"SPA_AUT1_COD_PRO")</f>
        <v>SPA_AUT1_COD_PRO</v>
      </c>
      <c r="AV2" s="15" t="str">
        <f ca="1">IFERROR(__xludf.DUMMYFUNCTION("TRANSPOSE(QUERY('2.SELECCIÓN'!$B$3:$P$30,""SELECT I, M WHERE B ='""&amp;AV1&amp;""'"",0))"),"SPA_AUT2_COD_PRA")</f>
        <v>SPA_AUT2_COD_PRA</v>
      </c>
      <c r="AW2" s="15" t="str">
        <f ca="1">IFERROR(__xludf.DUMMYFUNCTION("TRANSPOSE(QUERY('2.SELECCIÓN'!$B$3:$P$30,""SELECT I, M WHERE B ='""&amp;AW1&amp;""'"",0))"),"SPA_AUT2_COD_PRO")</f>
        <v>SPA_AUT2_COD_PRO</v>
      </c>
      <c r="AX2" s="15" t="str">
        <f ca="1">IFERROR(__xludf.DUMMYFUNCTION("TRANSPOSE(QUERY('2.SELECCIÓN'!$B$3:$P$30,""SELECT I, M WHERE B ='""&amp;AX1&amp;""'"",0))"),"SPA_AUT3_COD_PRA")</f>
        <v>SPA_AUT3_COD_PRA</v>
      </c>
      <c r="AY2" s="15" t="str">
        <f ca="1">IFERROR(__xludf.DUMMYFUNCTION("TRANSPOSE(QUERY('2.SELECCIÓN'!$B$3:$P$30,""SELECT I, M WHERE B ='""&amp;AY1&amp;""'"",0))"),"SPA_AUT3_COD_PRO")</f>
        <v>SPA_AUT3_COD_PRO</v>
      </c>
      <c r="AZ2" s="15" t="str">
        <f ca="1">IFERROR(__xludf.DUMMYFUNCTION("TRANSPOSE(QUERY('2.SELECCIÓN'!$B$3:$P$30,""SELECT I, M WHERE B ='""&amp;AZ1&amp;""'"",0))"),"SPA_MAK1_HER_PRA")</f>
        <v>SPA_MAK1_HER_PRA</v>
      </c>
      <c r="BA2" s="15" t="str">
        <f ca="1">IFERROR(__xludf.DUMMYFUNCTION("TRANSPOSE(QUERY('2.SELECCIÓN'!$B$3:$P$30,""SELECT I, M WHERE B ='""&amp;BA1&amp;""'"",0))"),"SPA_MAK1_HER_PRO")</f>
        <v>SPA_MAK1_HER_PRO</v>
      </c>
      <c r="BB2" s="15" t="str">
        <f ca="1">IFERROR(__xludf.DUMMYFUNCTION("TRANSPOSE(QUERY('2.SELECCIÓN'!$B$3:$P$30,""SELECT I, M WHERE B ='""&amp;BB1&amp;""'"",0))"),"SPA_MAK2_HER_PRA")</f>
        <v>SPA_MAK2_HER_PRA</v>
      </c>
      <c r="BC2" s="15" t="str">
        <f ca="1">IFERROR(__xludf.DUMMYFUNCTION("TRANSPOSE(QUERY('2.SELECCIÓN'!$B$3:$P$30,""SELECT I, M WHERE B ='""&amp;BC1&amp;""'"",0))"),"SPA_MAK2_HER_PRO")</f>
        <v>SPA_MAK2_HER_PRO</v>
      </c>
      <c r="BD2" s="15" t="str">
        <f ca="1">IFERROR(__xludf.DUMMYFUNCTION("TRANSPOSE(QUERY('2.SELECCIÓN'!$B$3:$P$30,""SELECT I, M WHERE B ='""&amp;BD1&amp;""'"",0))"),"SPA_MAK3_HER_PRA")</f>
        <v>SPA_MAK3_HER_PRA</v>
      </c>
      <c r="BE2" s="15" t="str">
        <f ca="1">IFERROR(__xludf.DUMMYFUNCTION("TRANSPOSE(QUERY('2.SELECCIÓN'!$B$3:$P$30,""SELECT I, M WHERE B ='""&amp;BE1&amp;""'"",0))"),"SPA_MAK3_HER_PRO")</f>
        <v>SPA_MAK3_HER_PRO</v>
      </c>
      <c r="BF2" s="15" t="str">
        <f ca="1">IFERROR(__xludf.DUMMYFUNCTION("TRANSPOSE(QUERY('2.SELECCIÓN'!$B$3:$P$30,""SELECT I, M WHERE B ='""&amp;BF1&amp;""'"",0))"),"SPA_MAK1_MS_PRA")</f>
        <v>SPA_MAK1_MS_PRA</v>
      </c>
      <c r="BG2" s="15" t="str">
        <f ca="1">IFERROR(__xludf.DUMMYFUNCTION("TRANSPOSE(QUERY('2.SELECCIÓN'!$B$3:$P$30,""SELECT I, M WHERE B ='""&amp;BG1&amp;""'"",0))"),"SPA_MAK1_MS_PRO")</f>
        <v>SPA_MAK1_MS_PRO</v>
      </c>
      <c r="BH2" s="15" t="str">
        <f ca="1">IFERROR(__xludf.DUMMYFUNCTION("TRANSPOSE(QUERY('2.SELECCIÓN'!$B$3:$P$30,""SELECT I, M WHERE B ='""&amp;BH1&amp;""'"",0))"),"SPA_TIC2_PRA")</f>
        <v>SPA_TIC2_PRA</v>
      </c>
      <c r="BI2" s="15" t="str">
        <f ca="1">IFERROR(__xludf.DUMMYFUNCTION("TRANSPOSE(QUERY('2.SELECCIÓN'!$B$3:$P$30,""SELECT I, M WHERE B ='""&amp;BI1&amp;""'"",0))"),"SPA_TIC2_PRO")</f>
        <v>SPA_TIC2_PRO</v>
      </c>
      <c r="BJ2" s="14"/>
      <c r="BK2" s="18"/>
      <c r="BL2" s="157"/>
      <c r="BM2" s="157"/>
      <c r="BN2" s="157"/>
    </row>
    <row r="3" spans="1:66" ht="20.5" x14ac:dyDescent="0.35">
      <c r="A3" s="19"/>
      <c r="B3" s="19"/>
      <c r="C3" s="19"/>
      <c r="D3" s="20"/>
      <c r="E3" s="21"/>
      <c r="F3" s="20" t="str">
        <f ca="1">IFERROR(__xludf.DUMMYFUNCTION("""COMPUTED_VALUE"""),"X")</f>
        <v>X</v>
      </c>
      <c r="G3" s="20" t="str">
        <f ca="1">IFERROR(__xludf.DUMMYFUNCTION("""COMPUTED_VALUE"""),"X")</f>
        <v>X</v>
      </c>
      <c r="H3" s="20" t="str">
        <f ca="1">IFERROR(__xludf.DUMMYFUNCTION("""COMPUTED_VALUE"""),"x")</f>
        <v>x</v>
      </c>
      <c r="I3" s="20" t="str">
        <f ca="1">IFERROR(__xludf.DUMMYFUNCTION("""COMPUTED_VALUE"""),"x")</f>
        <v>x</v>
      </c>
      <c r="J3" s="20"/>
      <c r="K3" s="20" t="str">
        <f ca="1">IFERROR(__xludf.DUMMYFUNCTION("""COMPUTED_VALUE"""),"x")</f>
        <v>x</v>
      </c>
      <c r="L3" s="20" t="str">
        <f ca="1">IFERROR(__xludf.DUMMYFUNCTION("""COMPUTED_VALUE"""),"x")</f>
        <v>x</v>
      </c>
      <c r="M3" s="20" t="str">
        <f ca="1">IFERROR(__xludf.DUMMYFUNCTION("""COMPUTED_VALUE"""),"X")</f>
        <v>X</v>
      </c>
      <c r="N3" s="20" t="str">
        <f ca="1">IFERROR(__xludf.DUMMYFUNCTION("""COMPUTED_VALUE"""),"c")</f>
        <v>c</v>
      </c>
      <c r="O3" s="20" t="str">
        <f ca="1">IFERROR(__xludf.DUMMYFUNCTION("""COMPUTED_VALUE"""),"X")</f>
        <v>X</v>
      </c>
      <c r="P3" s="20" t="str">
        <f ca="1">IFERROR(__xludf.DUMMYFUNCTION("""COMPUTED_VALUE"""),"x")</f>
        <v>x</v>
      </c>
      <c r="Q3" s="20" t="str">
        <f ca="1">IFERROR(__xludf.DUMMYFUNCTION("""COMPUTED_VALUE"""),"X")</f>
        <v>X</v>
      </c>
      <c r="R3" s="20"/>
      <c r="S3" s="20" t="str">
        <f ca="1">IFERROR(__xludf.DUMMYFUNCTION("""COMPUTED_VALUE"""),"X")</f>
        <v>X</v>
      </c>
      <c r="T3" s="20"/>
      <c r="U3" s="20" t="str">
        <f ca="1">IFERROR(__xludf.DUMMYFUNCTION("""COMPUTED_VALUE"""),"X")</f>
        <v>X</v>
      </c>
      <c r="V3" s="20"/>
      <c r="W3" s="20" t="str">
        <f ca="1">IFERROR(__xludf.DUMMYFUNCTION("""COMPUTED_VALUE"""),"X")</f>
        <v>X</v>
      </c>
      <c r="X3" s="20"/>
      <c r="Y3" s="20" t="str">
        <f ca="1">IFERROR(__xludf.DUMMYFUNCTION("""COMPUTED_VALUE"""),"X")</f>
        <v>X</v>
      </c>
      <c r="Z3" s="20"/>
      <c r="AA3" s="20" t="str">
        <f ca="1">IFERROR(__xludf.DUMMYFUNCTION("""COMPUTED_VALUE"""),"X")</f>
        <v>X</v>
      </c>
      <c r="AB3" s="20"/>
      <c r="AC3" s="20" t="str">
        <f ca="1">IFERROR(__xludf.DUMMYFUNCTION("""COMPUTED_VALUE"""),"X")</f>
        <v>X</v>
      </c>
      <c r="AD3" s="20"/>
      <c r="AE3" s="20" t="str">
        <f ca="1">IFERROR(__xludf.DUMMYFUNCTION("""COMPUTED_VALUE"""),"X")</f>
        <v>X</v>
      </c>
      <c r="AF3" s="20"/>
      <c r="AG3" s="21"/>
      <c r="AH3" s="21"/>
      <c r="AI3" s="22" t="str">
        <f ca="1">IFERROR(__xludf.DUMMYFUNCTION("""COMPUTED_VALUE"""),"X")</f>
        <v>X</v>
      </c>
      <c r="AJ3" s="22"/>
      <c r="AK3" s="22" t="str">
        <f ca="1">IFERROR(__xludf.DUMMYFUNCTION("""COMPUTED_VALUE"""),"x")</f>
        <v>x</v>
      </c>
      <c r="AL3" s="22"/>
      <c r="AM3" s="22" t="str">
        <f ca="1">IFERROR(__xludf.DUMMYFUNCTION("""COMPUTED_VALUE"""),"X")</f>
        <v>X</v>
      </c>
      <c r="AN3" s="22" t="str">
        <f ca="1">IFERROR(__xludf.DUMMYFUNCTION("""COMPUTED_VALUE"""),"x")</f>
        <v>x</v>
      </c>
      <c r="AO3" s="22"/>
      <c r="AP3" s="22" t="str">
        <f ca="1">IFERROR(__xludf.DUMMYFUNCTION("""COMPUTED_VALUE"""),":)")</f>
        <v>:)</v>
      </c>
      <c r="AQ3" s="22" t="str">
        <f ca="1">IFERROR(__xludf.DUMMYFUNCTION("""COMPUTED_VALUE"""),"X")</f>
        <v>X</v>
      </c>
      <c r="AR3" s="22"/>
      <c r="AS3" s="22" t="str">
        <f ca="1">IFERROR(__xludf.DUMMYFUNCTION("""COMPUTED_VALUE"""),"X")</f>
        <v>X</v>
      </c>
      <c r="AT3" s="22"/>
      <c r="AU3" s="22" t="str">
        <f ca="1">IFERROR(__xludf.DUMMYFUNCTION("""COMPUTED_VALUE"""),"X")</f>
        <v>X</v>
      </c>
      <c r="AV3" s="22"/>
      <c r="AW3" s="22" t="str">
        <f ca="1">IFERROR(__xludf.DUMMYFUNCTION("""COMPUTED_VALUE"""),"X")</f>
        <v>X</v>
      </c>
      <c r="AX3" s="22"/>
      <c r="AY3" s="22" t="str">
        <f ca="1">IFERROR(__xludf.DUMMYFUNCTION("""COMPUTED_VALUE"""),"X")</f>
        <v>X</v>
      </c>
      <c r="AZ3" s="22"/>
      <c r="BA3" s="22" t="str">
        <f ca="1">IFERROR(__xludf.DUMMYFUNCTION("""COMPUTED_VALUE"""),"X")</f>
        <v>X</v>
      </c>
      <c r="BB3" s="22"/>
      <c r="BC3" s="22" t="str">
        <f ca="1">IFERROR(__xludf.DUMMYFUNCTION("""COMPUTED_VALUE"""),"X")</f>
        <v>X</v>
      </c>
      <c r="BD3" s="22"/>
      <c r="BE3" s="22" t="str">
        <f ca="1">IFERROR(__xludf.DUMMYFUNCTION("""COMPUTED_VALUE"""),"X")</f>
        <v>X</v>
      </c>
      <c r="BF3" s="22"/>
      <c r="BG3" s="22" t="str">
        <f ca="1">IFERROR(__xludf.DUMMYFUNCTION("""COMPUTED_VALUE"""),"X")</f>
        <v>X</v>
      </c>
      <c r="BH3" s="22"/>
      <c r="BI3" s="22" t="str">
        <f ca="1">IFERROR(__xludf.DUMMYFUNCTION("""COMPUTED_VALUE"""),"X")</f>
        <v>X</v>
      </c>
      <c r="BJ3" s="19"/>
      <c r="BK3" s="23"/>
    </row>
    <row r="4" spans="1:66" ht="33" hidden="1" customHeight="1" x14ac:dyDescent="0.45">
      <c r="A4" s="160" t="str">
        <f>'PLANTILLA V6'!B6</f>
        <v>HERRAMIENTAS Y MATERIALES DEL MAKERSPACE</v>
      </c>
      <c r="B4" s="157"/>
      <c r="C4" s="25"/>
      <c r="D4" s="26"/>
      <c r="E4" s="27"/>
      <c r="F4" s="26"/>
      <c r="G4" s="26"/>
      <c r="H4" s="28"/>
      <c r="I4" s="28"/>
      <c r="J4" s="28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7"/>
      <c r="AH4" s="2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25"/>
      <c r="BK4" s="30"/>
    </row>
    <row r="5" spans="1:66" ht="21.75" hidden="1" customHeight="1" x14ac:dyDescent="0.45">
      <c r="A5" s="31">
        <f>'PLANTILLA V6'!A7</f>
        <v>0</v>
      </c>
      <c r="B5" s="31">
        <f>'PLANTILLA V6'!B7</f>
        <v>0</v>
      </c>
      <c r="C5" s="32">
        <f>'PLANTILLA V6'!C7</f>
        <v>0</v>
      </c>
      <c r="D5" s="26"/>
      <c r="E5" s="33">
        <f>'PLANTILLA V6'!$D7</f>
        <v>0</v>
      </c>
      <c r="F5" s="26"/>
      <c r="G5" s="26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33"/>
      <c r="AH5" s="33">
        <f>'PLANTILLA V6'!$D7</f>
        <v>0</v>
      </c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2"/>
      <c r="BK5" s="35">
        <f>'PLANTILLA V6'!$D7</f>
        <v>0</v>
      </c>
    </row>
    <row r="6" spans="1:66" ht="16.5" hidden="1" x14ac:dyDescent="0.45">
      <c r="A6" s="36">
        <f>'PLANTILLA V6'!A8</f>
        <v>0</v>
      </c>
      <c r="B6" s="36">
        <f>'PLANTILLA V6'!B8</f>
        <v>0</v>
      </c>
      <c r="C6" s="37"/>
      <c r="D6" s="26"/>
      <c r="E6" s="33"/>
      <c r="F6" s="26"/>
      <c r="G6" s="26"/>
      <c r="H6" s="28"/>
      <c r="I6" s="38"/>
      <c r="J6" s="28"/>
      <c r="K6" s="28"/>
      <c r="L6" s="28"/>
      <c r="M6" s="28"/>
      <c r="N6" s="28"/>
      <c r="O6" s="38"/>
      <c r="P6" s="28"/>
      <c r="Q6" s="38"/>
      <c r="R6" s="28"/>
      <c r="S6" s="38"/>
      <c r="T6" s="28"/>
      <c r="U6" s="38"/>
      <c r="V6" s="28"/>
      <c r="W6" s="38"/>
      <c r="X6" s="28"/>
      <c r="Y6" s="38"/>
      <c r="Z6" s="28"/>
      <c r="AA6" s="38"/>
      <c r="AB6" s="28"/>
      <c r="AC6" s="38"/>
      <c r="AD6" s="28"/>
      <c r="AE6" s="38"/>
      <c r="AF6" s="28"/>
      <c r="AG6" s="33"/>
      <c r="AH6" s="33"/>
      <c r="AI6" s="17"/>
      <c r="AJ6" s="17"/>
      <c r="AK6" s="17"/>
      <c r="AL6" s="39"/>
      <c r="AM6" s="17"/>
      <c r="AN6" s="17"/>
      <c r="AO6" s="17"/>
      <c r="AP6" s="17"/>
      <c r="AQ6" s="17"/>
      <c r="AR6" s="39"/>
      <c r="AS6" s="17"/>
      <c r="AT6" s="39"/>
      <c r="AU6" s="17"/>
      <c r="AV6" s="39"/>
      <c r="AW6" s="17"/>
      <c r="AX6" s="39"/>
      <c r="AY6" s="17"/>
      <c r="AZ6" s="39"/>
      <c r="BA6" s="17"/>
      <c r="BB6" s="39"/>
      <c r="BC6" s="17"/>
      <c r="BD6" s="39"/>
      <c r="BE6" s="17"/>
      <c r="BF6" s="39"/>
      <c r="BG6" s="17"/>
      <c r="BH6" s="39"/>
      <c r="BI6" s="17"/>
      <c r="BJ6" s="37"/>
      <c r="BK6" s="40"/>
    </row>
    <row r="7" spans="1:66" ht="16.5" hidden="1" x14ac:dyDescent="0.45">
      <c r="A7" s="159" t="str">
        <f>'PLANTILLA V6'!A9</f>
        <v>Tecnología educativa</v>
      </c>
      <c r="B7" s="157"/>
      <c r="C7" s="42"/>
      <c r="D7" s="26"/>
      <c r="E7" s="33"/>
      <c r="F7" s="26"/>
      <c r="G7" s="26"/>
      <c r="H7" s="28"/>
      <c r="I7" s="38"/>
      <c r="J7" s="28"/>
      <c r="K7" s="28"/>
      <c r="L7" s="28"/>
      <c r="M7" s="28"/>
      <c r="N7" s="28"/>
      <c r="O7" s="38"/>
      <c r="P7" s="28"/>
      <c r="Q7" s="38"/>
      <c r="R7" s="28"/>
      <c r="S7" s="38"/>
      <c r="T7" s="28"/>
      <c r="U7" s="38"/>
      <c r="V7" s="28"/>
      <c r="W7" s="38"/>
      <c r="X7" s="28"/>
      <c r="Y7" s="38"/>
      <c r="Z7" s="28"/>
      <c r="AA7" s="38"/>
      <c r="AB7" s="28"/>
      <c r="AC7" s="38"/>
      <c r="AD7" s="28"/>
      <c r="AE7" s="38"/>
      <c r="AF7" s="28"/>
      <c r="AG7" s="33"/>
      <c r="AH7" s="33"/>
      <c r="AI7" s="34"/>
      <c r="AJ7" s="34"/>
      <c r="AK7" s="34"/>
      <c r="AL7" s="43"/>
      <c r="AM7" s="34"/>
      <c r="AN7" s="34"/>
      <c r="AO7" s="34"/>
      <c r="AP7" s="34"/>
      <c r="AQ7" s="34"/>
      <c r="AR7" s="43"/>
      <c r="AS7" s="34"/>
      <c r="AT7" s="43"/>
      <c r="AU7" s="34"/>
      <c r="AV7" s="43"/>
      <c r="AW7" s="34"/>
      <c r="AX7" s="43"/>
      <c r="AY7" s="34"/>
      <c r="AZ7" s="43"/>
      <c r="BA7" s="34"/>
      <c r="BB7" s="43"/>
      <c r="BC7" s="34"/>
      <c r="BD7" s="43"/>
      <c r="BE7" s="34"/>
      <c r="BF7" s="43"/>
      <c r="BG7" s="34"/>
      <c r="BH7" s="43"/>
      <c r="BI7" s="34"/>
      <c r="BJ7" s="32" t="s">
        <v>132</v>
      </c>
      <c r="BK7" s="35"/>
    </row>
    <row r="8" spans="1:66" ht="16.5" hidden="1" x14ac:dyDescent="0.45">
      <c r="A8" s="44" t="str">
        <f>'PLANTILLA V6'!A10</f>
        <v>Te</v>
      </c>
      <c r="B8" s="45" t="str">
        <f>'PLANTILLA V6'!B10</f>
        <v>Codey Rocky</v>
      </c>
      <c r="C8" s="37">
        <f>'PLANTILLA V6'!C10</f>
        <v>1</v>
      </c>
      <c r="D8" s="38">
        <f t="shared" ref="D8:D16" ca="1" si="0">MAX(F8:AF8)</f>
        <v>5.5</v>
      </c>
      <c r="E8" s="33" t="str">
        <f>'PLANTILLA V6'!$D10</f>
        <v>pza</v>
      </c>
      <c r="F8" s="38">
        <f t="shared" ref="F8:AF8" ca="1" si="1">IF(OR(F$3="", ISNA(INDEX(INDIRECT(RIGHT(F$2,LEN(F$2)-4)&amp;"!$J:$J"),MATCH($B8,INDIRECT(RIGHT(F$2,LEN(F$2)-4)&amp;"!$B:$B"),0),1)),ISERR(INDEX(INDIRECT(RIGHT(F$2,LEN(F$2)-4)&amp;"!$J:$J"),MATCH($B8,INDIRECT(RIGHT(F$2,LEN(F$2)-4)&amp;"!$B:$B"),0),1))),0,INDEX(INDIRECT(RIGHT(F$2,LEN(F$2)-4)&amp;"!$J:$J"),MATCH($B8,INDIRECT(RIGHT(F$2,LEN(F$2)-4)&amp;"!$B:$B"),0),1))</f>
        <v>0</v>
      </c>
      <c r="G8" s="38">
        <f t="shared" ca="1" si="1"/>
        <v>0</v>
      </c>
      <c r="H8" s="38">
        <f t="shared" ca="1" si="1"/>
        <v>0</v>
      </c>
      <c r="I8" s="38">
        <f t="shared" ca="1" si="1"/>
        <v>0</v>
      </c>
      <c r="J8" s="38">
        <f t="shared" ca="1" si="1"/>
        <v>0</v>
      </c>
      <c r="K8" s="38">
        <f t="shared" ca="1" si="1"/>
        <v>0</v>
      </c>
      <c r="L8" s="38">
        <f t="shared" ca="1" si="1"/>
        <v>0</v>
      </c>
      <c r="M8" s="38">
        <f t="shared" ca="1" si="1"/>
        <v>0</v>
      </c>
      <c r="N8" s="38">
        <f t="shared" ca="1" si="1"/>
        <v>0</v>
      </c>
      <c r="O8" s="38">
        <f t="shared" ca="1" si="1"/>
        <v>0</v>
      </c>
      <c r="P8" s="38">
        <f t="shared" ca="1" si="1"/>
        <v>0</v>
      </c>
      <c r="Q8" s="38">
        <f t="shared" ca="1" si="1"/>
        <v>2.5</v>
      </c>
      <c r="R8" s="38">
        <f t="shared" ca="1" si="1"/>
        <v>0</v>
      </c>
      <c r="S8" s="38">
        <f t="shared" ca="1" si="1"/>
        <v>5.5</v>
      </c>
      <c r="T8" s="38">
        <f t="shared" ca="1" si="1"/>
        <v>0</v>
      </c>
      <c r="U8" s="38">
        <f t="shared" ca="1" si="1"/>
        <v>0</v>
      </c>
      <c r="V8" s="38">
        <f t="shared" ca="1" si="1"/>
        <v>0</v>
      </c>
      <c r="W8" s="38">
        <f t="shared" ca="1" si="1"/>
        <v>0</v>
      </c>
      <c r="X8" s="38">
        <f t="shared" ca="1" si="1"/>
        <v>0</v>
      </c>
      <c r="Y8" s="38">
        <f t="shared" ca="1" si="1"/>
        <v>0</v>
      </c>
      <c r="Z8" s="38">
        <f t="shared" ca="1" si="1"/>
        <v>0</v>
      </c>
      <c r="AA8" s="38">
        <f t="shared" ca="1" si="1"/>
        <v>0</v>
      </c>
      <c r="AB8" s="38">
        <f t="shared" ca="1" si="1"/>
        <v>0</v>
      </c>
      <c r="AC8" s="38">
        <f t="shared" ca="1" si="1"/>
        <v>0</v>
      </c>
      <c r="AD8" s="38">
        <f t="shared" ca="1" si="1"/>
        <v>0</v>
      </c>
      <c r="AE8" s="38">
        <f t="shared" ca="1" si="1"/>
        <v>0</v>
      </c>
      <c r="AF8" s="38">
        <f t="shared" ca="1" si="1"/>
        <v>0</v>
      </c>
      <c r="AG8" s="33">
        <f t="shared" ref="AG8:AG16" ca="1" si="2">MAX(AI8:BI8)</f>
        <v>5.5</v>
      </c>
      <c r="AH8" s="33" t="str">
        <f>'PLANTILLA V6'!$D10</f>
        <v>pza</v>
      </c>
      <c r="AI8" s="46">
        <f t="shared" ref="AI8:BI8" ca="1" si="3">IF(OR(AI$3="",ISNA(INDEX(INDIRECT(RIGHT(AI$2,LEN(AI$2)-4)&amp;"!$J:$J"),MATCH($B8,INDIRECT(RIGHT(AI$2,LEN(AI$2)-4)&amp;"!$B:$B"),0),1)), ISERR(INDEX(INDIRECT(RIGHT(AI$2,LEN(AI$2)-4)&amp;"!$J:$J"),MATCH($B8,INDIRECT(RIGHT(AI$2,LEN(AI$2)-4)&amp;"!$B:$B"),0),1))),0,INDEX(INDIRECT(RIGHT(AI$2,LEN(AI$2)-4)&amp;"!$J:$J"),MATCH($B8,INDIRECT(RIGHT(AI$2,LEN(AI$2)-4)&amp;"!$B:$B"),0),1))</f>
        <v>0</v>
      </c>
      <c r="AJ8" s="46">
        <f t="shared" ca="1" si="3"/>
        <v>0</v>
      </c>
      <c r="AK8" s="46">
        <f t="shared" ca="1" si="3"/>
        <v>0</v>
      </c>
      <c r="AL8" s="46">
        <f t="shared" ca="1" si="3"/>
        <v>0</v>
      </c>
      <c r="AM8" s="46">
        <f t="shared" ca="1" si="3"/>
        <v>0</v>
      </c>
      <c r="AN8" s="46">
        <f t="shared" ca="1" si="3"/>
        <v>0</v>
      </c>
      <c r="AO8" s="46">
        <f t="shared" ca="1" si="3"/>
        <v>0</v>
      </c>
      <c r="AP8" s="46">
        <f t="shared" ca="1" si="3"/>
        <v>0</v>
      </c>
      <c r="AQ8" s="46">
        <f t="shared" ca="1" si="3"/>
        <v>0</v>
      </c>
      <c r="AR8" s="46">
        <f t="shared" ca="1" si="3"/>
        <v>0</v>
      </c>
      <c r="AS8" s="46">
        <f t="shared" ca="1" si="3"/>
        <v>0</v>
      </c>
      <c r="AT8" s="46">
        <f t="shared" ca="1" si="3"/>
        <v>0</v>
      </c>
      <c r="AU8" s="46">
        <f t="shared" ca="1" si="3"/>
        <v>2.5</v>
      </c>
      <c r="AV8" s="46">
        <f t="shared" ca="1" si="3"/>
        <v>0</v>
      </c>
      <c r="AW8" s="46">
        <f t="shared" ca="1" si="3"/>
        <v>5.5</v>
      </c>
      <c r="AX8" s="46">
        <f t="shared" ca="1" si="3"/>
        <v>0</v>
      </c>
      <c r="AY8" s="46">
        <f t="shared" ca="1" si="3"/>
        <v>2.5</v>
      </c>
      <c r="AZ8" s="46">
        <f t="shared" ca="1" si="3"/>
        <v>0</v>
      </c>
      <c r="BA8" s="46">
        <f t="shared" ca="1" si="3"/>
        <v>0</v>
      </c>
      <c r="BB8" s="46">
        <f t="shared" ca="1" si="3"/>
        <v>0</v>
      </c>
      <c r="BC8" s="46">
        <f t="shared" ca="1" si="3"/>
        <v>0</v>
      </c>
      <c r="BD8" s="46">
        <f t="shared" ca="1" si="3"/>
        <v>0</v>
      </c>
      <c r="BE8" s="46">
        <f t="shared" ca="1" si="3"/>
        <v>0</v>
      </c>
      <c r="BF8" s="46">
        <f t="shared" ca="1" si="3"/>
        <v>0</v>
      </c>
      <c r="BG8" s="46">
        <f t="shared" ca="1" si="3"/>
        <v>0</v>
      </c>
      <c r="BH8" s="46">
        <f t="shared" ca="1" si="3"/>
        <v>0</v>
      </c>
      <c r="BI8" s="46">
        <f t="shared" ca="1" si="3"/>
        <v>0</v>
      </c>
      <c r="BJ8" s="46">
        <f t="shared" ref="BJ8:BJ16" ca="1" si="4">MAX(D8,AG8)</f>
        <v>5.5</v>
      </c>
      <c r="BK8" s="40" t="str">
        <f>'PLANTILLA V6'!$D10</f>
        <v>pza</v>
      </c>
    </row>
    <row r="9" spans="1:66" ht="16.5" hidden="1" x14ac:dyDescent="0.45">
      <c r="A9" s="47" t="str">
        <f>'PLANTILLA V6'!A11</f>
        <v>Te</v>
      </c>
      <c r="B9" s="48" t="str">
        <f>'PLANTILLA V6'!B11</f>
        <v xml:space="preserve">Lego Spike Prime </v>
      </c>
      <c r="C9" s="42">
        <f>'PLANTILLA V6'!C11</f>
        <v>1</v>
      </c>
      <c r="D9" s="38">
        <f t="shared" ca="1" si="0"/>
        <v>0</v>
      </c>
      <c r="E9" s="33" t="str">
        <f>'PLANTILLA V6'!$D11</f>
        <v>pza</v>
      </c>
      <c r="F9" s="38">
        <f t="shared" ref="F9:AF9" ca="1" si="5">IF(OR(F$3="", ISNA(INDEX(INDIRECT(RIGHT(F$2,LEN(F$2)-4)&amp;"!$J:$J"),MATCH($B9,INDIRECT(RIGHT(F$2,LEN(F$2)-4)&amp;"!$B:$B"),0),1)),ISERR(INDEX(INDIRECT(RIGHT(F$2,LEN(F$2)-4)&amp;"!$J:$J"),MATCH($B9,INDIRECT(RIGHT(F$2,LEN(F$2)-4)&amp;"!$B:$B"),0),1))),0,INDEX(INDIRECT(RIGHT(F$2,LEN(F$2)-4)&amp;"!$J:$J"),MATCH($B9,INDIRECT(RIGHT(F$2,LEN(F$2)-4)&amp;"!$B:$B"),0),1))</f>
        <v>0</v>
      </c>
      <c r="G9" s="38">
        <f t="shared" ca="1" si="5"/>
        <v>0</v>
      </c>
      <c r="H9" s="38">
        <f t="shared" ca="1" si="5"/>
        <v>0</v>
      </c>
      <c r="I9" s="38">
        <f t="shared" ca="1" si="5"/>
        <v>0</v>
      </c>
      <c r="J9" s="38">
        <f t="shared" ca="1" si="5"/>
        <v>0</v>
      </c>
      <c r="K9" s="38">
        <f t="shared" ca="1" si="5"/>
        <v>0</v>
      </c>
      <c r="L9" s="38">
        <f t="shared" ca="1" si="5"/>
        <v>0</v>
      </c>
      <c r="M9" s="38">
        <f t="shared" ca="1" si="5"/>
        <v>0</v>
      </c>
      <c r="N9" s="38">
        <f t="shared" ca="1" si="5"/>
        <v>0</v>
      </c>
      <c r="O9" s="38">
        <f t="shared" ca="1" si="5"/>
        <v>0</v>
      </c>
      <c r="P9" s="38">
        <f t="shared" ca="1" si="5"/>
        <v>0</v>
      </c>
      <c r="Q9" s="38">
        <f t="shared" ca="1" si="5"/>
        <v>0</v>
      </c>
      <c r="R9" s="38">
        <f t="shared" ca="1" si="5"/>
        <v>0</v>
      </c>
      <c r="S9" s="38">
        <f t="shared" ca="1" si="5"/>
        <v>0</v>
      </c>
      <c r="T9" s="38">
        <f t="shared" ca="1" si="5"/>
        <v>0</v>
      </c>
      <c r="U9" s="38">
        <f t="shared" ca="1" si="5"/>
        <v>0</v>
      </c>
      <c r="V9" s="38">
        <f t="shared" ca="1" si="5"/>
        <v>0</v>
      </c>
      <c r="W9" s="38">
        <f t="shared" ca="1" si="5"/>
        <v>0</v>
      </c>
      <c r="X9" s="38">
        <f t="shared" ca="1" si="5"/>
        <v>0</v>
      </c>
      <c r="Y9" s="38">
        <f t="shared" ca="1" si="5"/>
        <v>0</v>
      </c>
      <c r="Z9" s="38">
        <f t="shared" ca="1" si="5"/>
        <v>0</v>
      </c>
      <c r="AA9" s="38">
        <f t="shared" ca="1" si="5"/>
        <v>0</v>
      </c>
      <c r="AB9" s="38">
        <f t="shared" ca="1" si="5"/>
        <v>0</v>
      </c>
      <c r="AC9" s="38">
        <f t="shared" ca="1" si="5"/>
        <v>0</v>
      </c>
      <c r="AD9" s="38">
        <f t="shared" ca="1" si="5"/>
        <v>0</v>
      </c>
      <c r="AE9" s="38">
        <f t="shared" ca="1" si="5"/>
        <v>0</v>
      </c>
      <c r="AF9" s="38">
        <f t="shared" ca="1" si="5"/>
        <v>0</v>
      </c>
      <c r="AG9" s="33">
        <f t="shared" ca="1" si="2"/>
        <v>0</v>
      </c>
      <c r="AH9" s="33" t="str">
        <f>'PLANTILLA V6'!$D11</f>
        <v>pza</v>
      </c>
      <c r="AI9" s="46">
        <f t="shared" ref="AI9:BI9" ca="1" si="6">IF(OR(AI$3="",ISNA(INDEX(INDIRECT(RIGHT(AI$2,LEN(AI$2)-4)&amp;"!$J:$J"),MATCH($B9,INDIRECT(RIGHT(AI$2,LEN(AI$2)-4)&amp;"!$B:$B"),0),1)), ISERR(INDEX(INDIRECT(RIGHT(AI$2,LEN(AI$2)-4)&amp;"!$J:$J"),MATCH($B9,INDIRECT(RIGHT(AI$2,LEN(AI$2)-4)&amp;"!$B:$B"),0),1))),0,INDEX(INDIRECT(RIGHT(AI$2,LEN(AI$2)-4)&amp;"!$J:$J"),MATCH($B9,INDIRECT(RIGHT(AI$2,LEN(AI$2)-4)&amp;"!$B:$B"),0),1))</f>
        <v>0</v>
      </c>
      <c r="AJ9" s="46">
        <f t="shared" ca="1" si="6"/>
        <v>0</v>
      </c>
      <c r="AK9" s="46">
        <f t="shared" ca="1" si="6"/>
        <v>0</v>
      </c>
      <c r="AL9" s="46">
        <f t="shared" ca="1" si="6"/>
        <v>0</v>
      </c>
      <c r="AM9" s="46">
        <f t="shared" ca="1" si="6"/>
        <v>0</v>
      </c>
      <c r="AN9" s="46">
        <f t="shared" ca="1" si="6"/>
        <v>0</v>
      </c>
      <c r="AO9" s="46">
        <f t="shared" ca="1" si="6"/>
        <v>0</v>
      </c>
      <c r="AP9" s="46">
        <f t="shared" ca="1" si="6"/>
        <v>0</v>
      </c>
      <c r="AQ9" s="46">
        <f t="shared" ca="1" si="6"/>
        <v>0</v>
      </c>
      <c r="AR9" s="46">
        <f t="shared" ca="1" si="6"/>
        <v>0</v>
      </c>
      <c r="AS9" s="46">
        <f t="shared" ca="1" si="6"/>
        <v>0</v>
      </c>
      <c r="AT9" s="46">
        <f t="shared" ca="1" si="6"/>
        <v>0</v>
      </c>
      <c r="AU9" s="46">
        <f t="shared" ca="1" si="6"/>
        <v>0</v>
      </c>
      <c r="AV9" s="46">
        <f t="shared" ca="1" si="6"/>
        <v>0</v>
      </c>
      <c r="AW9" s="46">
        <f t="shared" ca="1" si="6"/>
        <v>0</v>
      </c>
      <c r="AX9" s="46">
        <f t="shared" ca="1" si="6"/>
        <v>0</v>
      </c>
      <c r="AY9" s="46">
        <f t="shared" ca="1" si="6"/>
        <v>0</v>
      </c>
      <c r="AZ9" s="46">
        <f t="shared" ca="1" si="6"/>
        <v>0</v>
      </c>
      <c r="BA9" s="46">
        <f t="shared" ca="1" si="6"/>
        <v>0</v>
      </c>
      <c r="BB9" s="46">
        <f t="shared" ca="1" si="6"/>
        <v>0</v>
      </c>
      <c r="BC9" s="46">
        <f t="shared" ca="1" si="6"/>
        <v>0</v>
      </c>
      <c r="BD9" s="46">
        <f t="shared" ca="1" si="6"/>
        <v>0</v>
      </c>
      <c r="BE9" s="46">
        <f t="shared" ca="1" si="6"/>
        <v>0</v>
      </c>
      <c r="BF9" s="46">
        <f t="shared" ca="1" si="6"/>
        <v>0</v>
      </c>
      <c r="BG9" s="46">
        <f t="shared" ca="1" si="6"/>
        <v>0</v>
      </c>
      <c r="BH9" s="46">
        <f t="shared" ca="1" si="6"/>
        <v>0</v>
      </c>
      <c r="BI9" s="46">
        <f t="shared" ca="1" si="6"/>
        <v>0</v>
      </c>
      <c r="BJ9" s="49">
        <f t="shared" ca="1" si="4"/>
        <v>0</v>
      </c>
      <c r="BK9" s="35" t="str">
        <f>'PLANTILLA V6'!$D11</f>
        <v>pza</v>
      </c>
    </row>
    <row r="10" spans="1:66" ht="16.5" hidden="1" x14ac:dyDescent="0.45">
      <c r="A10" s="44" t="str">
        <f>'PLANTILLA V6'!A12</f>
        <v>Te</v>
      </c>
      <c r="B10" s="45" t="str">
        <f>'PLANTILLA V6'!B12</f>
        <v>Kit de Micro:bit V2</v>
      </c>
      <c r="C10" s="37">
        <f>'PLANTILLA V6'!C12</f>
        <v>1</v>
      </c>
      <c r="D10" s="38">
        <f t="shared" ca="1" si="0"/>
        <v>0</v>
      </c>
      <c r="E10" s="33" t="str">
        <f>'PLANTILLA V6'!$D12</f>
        <v>pza</v>
      </c>
      <c r="F10" s="38">
        <f t="shared" ref="F10:AF10" ca="1" si="7">IF(OR(F$3="", ISNA(INDEX(INDIRECT(RIGHT(F$2,LEN(F$2)-4)&amp;"!$J:$J"),MATCH($B10,INDIRECT(RIGHT(F$2,LEN(F$2)-4)&amp;"!$B:$B"),0),1)),ISERR(INDEX(INDIRECT(RIGHT(F$2,LEN(F$2)-4)&amp;"!$J:$J"),MATCH($B10,INDIRECT(RIGHT(F$2,LEN(F$2)-4)&amp;"!$B:$B"),0),1))),0,INDEX(INDIRECT(RIGHT(F$2,LEN(F$2)-4)&amp;"!$J:$J"),MATCH($B10,INDIRECT(RIGHT(F$2,LEN(F$2)-4)&amp;"!$B:$B"),0),1))</f>
        <v>0</v>
      </c>
      <c r="G10" s="38">
        <f t="shared" ca="1" si="7"/>
        <v>0</v>
      </c>
      <c r="H10" s="38">
        <f t="shared" ca="1" si="7"/>
        <v>0</v>
      </c>
      <c r="I10" s="38">
        <f t="shared" ca="1" si="7"/>
        <v>0</v>
      </c>
      <c r="J10" s="38">
        <f t="shared" ca="1" si="7"/>
        <v>0</v>
      </c>
      <c r="K10" s="38">
        <f t="shared" ca="1" si="7"/>
        <v>0</v>
      </c>
      <c r="L10" s="38">
        <f t="shared" ca="1" si="7"/>
        <v>0</v>
      </c>
      <c r="M10" s="38">
        <f t="shared" ca="1" si="7"/>
        <v>0</v>
      </c>
      <c r="N10" s="38">
        <f t="shared" ca="1" si="7"/>
        <v>0</v>
      </c>
      <c r="O10" s="38">
        <f t="shared" ca="1" si="7"/>
        <v>0</v>
      </c>
      <c r="P10" s="38">
        <f t="shared" ca="1" si="7"/>
        <v>0</v>
      </c>
      <c r="Q10" s="38">
        <f t="shared" ca="1" si="7"/>
        <v>0</v>
      </c>
      <c r="R10" s="38">
        <f t="shared" ca="1" si="7"/>
        <v>0</v>
      </c>
      <c r="S10" s="38">
        <f t="shared" ca="1" si="7"/>
        <v>0</v>
      </c>
      <c r="T10" s="38">
        <f t="shared" ca="1" si="7"/>
        <v>0</v>
      </c>
      <c r="U10" s="38">
        <f t="shared" ca="1" si="7"/>
        <v>0</v>
      </c>
      <c r="V10" s="38">
        <f t="shared" ca="1" si="7"/>
        <v>0</v>
      </c>
      <c r="W10" s="38">
        <f t="shared" ca="1" si="7"/>
        <v>0</v>
      </c>
      <c r="X10" s="38">
        <f t="shared" ca="1" si="7"/>
        <v>0</v>
      </c>
      <c r="Y10" s="38">
        <f t="shared" ca="1" si="7"/>
        <v>0</v>
      </c>
      <c r="Z10" s="38">
        <f t="shared" ca="1" si="7"/>
        <v>0</v>
      </c>
      <c r="AA10" s="38">
        <f t="shared" ca="1" si="7"/>
        <v>0</v>
      </c>
      <c r="AB10" s="38">
        <f t="shared" ca="1" si="7"/>
        <v>0</v>
      </c>
      <c r="AC10" s="38">
        <f t="shared" ca="1" si="7"/>
        <v>0</v>
      </c>
      <c r="AD10" s="38">
        <f t="shared" ca="1" si="7"/>
        <v>0</v>
      </c>
      <c r="AE10" s="38">
        <f t="shared" ca="1" si="7"/>
        <v>0</v>
      </c>
      <c r="AF10" s="38">
        <f t="shared" ca="1" si="7"/>
        <v>0</v>
      </c>
      <c r="AG10" s="33">
        <f t="shared" ca="1" si="2"/>
        <v>0</v>
      </c>
      <c r="AH10" s="33" t="str">
        <f>'PLANTILLA V6'!$D12</f>
        <v>pza</v>
      </c>
      <c r="AI10" s="46">
        <f t="shared" ref="AI10:BI10" ca="1" si="8">IF(OR(AI$3="",ISNA(INDEX(INDIRECT(RIGHT(AI$2,LEN(AI$2)-4)&amp;"!$J:$J"),MATCH($B10,INDIRECT(RIGHT(AI$2,LEN(AI$2)-4)&amp;"!$B:$B"),0),1)), ISERR(INDEX(INDIRECT(RIGHT(AI$2,LEN(AI$2)-4)&amp;"!$J:$J"),MATCH($B10,INDIRECT(RIGHT(AI$2,LEN(AI$2)-4)&amp;"!$B:$B"),0),1))),0,INDEX(INDIRECT(RIGHT(AI$2,LEN(AI$2)-4)&amp;"!$J:$J"),MATCH($B10,INDIRECT(RIGHT(AI$2,LEN(AI$2)-4)&amp;"!$B:$B"),0),1))</f>
        <v>0</v>
      </c>
      <c r="AJ10" s="46">
        <f t="shared" ca="1" si="8"/>
        <v>0</v>
      </c>
      <c r="AK10" s="46">
        <f t="shared" ca="1" si="8"/>
        <v>0</v>
      </c>
      <c r="AL10" s="46">
        <f t="shared" ca="1" si="8"/>
        <v>0</v>
      </c>
      <c r="AM10" s="46">
        <f t="shared" ca="1" si="8"/>
        <v>0</v>
      </c>
      <c r="AN10" s="46">
        <f t="shared" ca="1" si="8"/>
        <v>0</v>
      </c>
      <c r="AO10" s="46">
        <f t="shared" ca="1" si="8"/>
        <v>0</v>
      </c>
      <c r="AP10" s="46">
        <f t="shared" ca="1" si="8"/>
        <v>0</v>
      </c>
      <c r="AQ10" s="46">
        <f t="shared" ca="1" si="8"/>
        <v>0</v>
      </c>
      <c r="AR10" s="46">
        <f t="shared" ca="1" si="8"/>
        <v>0</v>
      </c>
      <c r="AS10" s="46">
        <f t="shared" ca="1" si="8"/>
        <v>0</v>
      </c>
      <c r="AT10" s="46">
        <f t="shared" ca="1" si="8"/>
        <v>0</v>
      </c>
      <c r="AU10" s="46">
        <f t="shared" ca="1" si="8"/>
        <v>0</v>
      </c>
      <c r="AV10" s="46">
        <f t="shared" ca="1" si="8"/>
        <v>0</v>
      </c>
      <c r="AW10" s="46">
        <f t="shared" ca="1" si="8"/>
        <v>0</v>
      </c>
      <c r="AX10" s="46">
        <f t="shared" ca="1" si="8"/>
        <v>0</v>
      </c>
      <c r="AY10" s="46">
        <f t="shared" ca="1" si="8"/>
        <v>0</v>
      </c>
      <c r="AZ10" s="46">
        <f t="shared" ca="1" si="8"/>
        <v>0</v>
      </c>
      <c r="BA10" s="46">
        <f t="shared" ca="1" si="8"/>
        <v>0</v>
      </c>
      <c r="BB10" s="46">
        <f t="shared" ca="1" si="8"/>
        <v>0</v>
      </c>
      <c r="BC10" s="46">
        <f t="shared" ca="1" si="8"/>
        <v>0</v>
      </c>
      <c r="BD10" s="46">
        <f t="shared" ca="1" si="8"/>
        <v>0</v>
      </c>
      <c r="BE10" s="46">
        <f t="shared" ca="1" si="8"/>
        <v>0</v>
      </c>
      <c r="BF10" s="46">
        <f t="shared" ca="1" si="8"/>
        <v>0</v>
      </c>
      <c r="BG10" s="46">
        <f t="shared" ca="1" si="8"/>
        <v>0</v>
      </c>
      <c r="BH10" s="46">
        <f t="shared" ca="1" si="8"/>
        <v>0</v>
      </c>
      <c r="BI10" s="46">
        <f t="shared" ca="1" si="8"/>
        <v>0</v>
      </c>
      <c r="BJ10" s="46">
        <f t="shared" ca="1" si="4"/>
        <v>0</v>
      </c>
      <c r="BK10" s="40" t="str">
        <f>'PLANTILLA V6'!$D12</f>
        <v>pza</v>
      </c>
    </row>
    <row r="11" spans="1:66" ht="16.5" hidden="1" x14ac:dyDescent="0.45">
      <c r="A11" s="47" t="str">
        <f>'PLANTILLA V6'!A13</f>
        <v>Te</v>
      </c>
      <c r="B11" s="48" t="str">
        <f>'PLANTILLA V6'!B13</f>
        <v>Micro:bit Retro Arcade**</v>
      </c>
      <c r="C11" s="42">
        <f>'PLANTILLA V6'!C13</f>
        <v>1</v>
      </c>
      <c r="D11" s="38">
        <f t="shared" ca="1" si="0"/>
        <v>0</v>
      </c>
      <c r="E11" s="33" t="str">
        <f>'PLANTILLA V6'!$D13</f>
        <v>pza</v>
      </c>
      <c r="F11" s="38">
        <f t="shared" ref="F11:AF11" ca="1" si="9">IF(OR(F$3="", ISNA(INDEX(INDIRECT(RIGHT(F$2,LEN(F$2)-4)&amp;"!$J:$J"),MATCH($B11,INDIRECT(RIGHT(F$2,LEN(F$2)-4)&amp;"!$B:$B"),0),1)),ISERR(INDEX(INDIRECT(RIGHT(F$2,LEN(F$2)-4)&amp;"!$J:$J"),MATCH($B11,INDIRECT(RIGHT(F$2,LEN(F$2)-4)&amp;"!$B:$B"),0),1))),0,INDEX(INDIRECT(RIGHT(F$2,LEN(F$2)-4)&amp;"!$J:$J"),MATCH($B11,INDIRECT(RIGHT(F$2,LEN(F$2)-4)&amp;"!$B:$B"),0),1))</f>
        <v>0</v>
      </c>
      <c r="G11" s="38">
        <f t="shared" ca="1" si="9"/>
        <v>0</v>
      </c>
      <c r="H11" s="38">
        <f t="shared" ca="1" si="9"/>
        <v>0</v>
      </c>
      <c r="I11" s="38">
        <f t="shared" ca="1" si="9"/>
        <v>0</v>
      </c>
      <c r="J11" s="38">
        <f t="shared" ca="1" si="9"/>
        <v>0</v>
      </c>
      <c r="K11" s="38">
        <f t="shared" ca="1" si="9"/>
        <v>0</v>
      </c>
      <c r="L11" s="38">
        <f t="shared" ca="1" si="9"/>
        <v>0</v>
      </c>
      <c r="M11" s="38">
        <f t="shared" ca="1" si="9"/>
        <v>0</v>
      </c>
      <c r="N11" s="38">
        <f t="shared" ca="1" si="9"/>
        <v>0</v>
      </c>
      <c r="O11" s="38">
        <f t="shared" ca="1" si="9"/>
        <v>0</v>
      </c>
      <c r="P11" s="38">
        <f t="shared" ca="1" si="9"/>
        <v>0</v>
      </c>
      <c r="Q11" s="38">
        <f t="shared" ca="1" si="9"/>
        <v>0</v>
      </c>
      <c r="R11" s="38">
        <f t="shared" ca="1" si="9"/>
        <v>0</v>
      </c>
      <c r="S11" s="38">
        <f t="shared" ca="1" si="9"/>
        <v>0</v>
      </c>
      <c r="T11" s="38">
        <f t="shared" ca="1" si="9"/>
        <v>0</v>
      </c>
      <c r="U11" s="38">
        <f t="shared" ca="1" si="9"/>
        <v>0</v>
      </c>
      <c r="V11" s="38">
        <f t="shared" ca="1" si="9"/>
        <v>0</v>
      </c>
      <c r="W11" s="38">
        <f t="shared" ca="1" si="9"/>
        <v>0</v>
      </c>
      <c r="X11" s="38">
        <f t="shared" ca="1" si="9"/>
        <v>0</v>
      </c>
      <c r="Y11" s="38">
        <f t="shared" ca="1" si="9"/>
        <v>0</v>
      </c>
      <c r="Z11" s="38">
        <f t="shared" ca="1" si="9"/>
        <v>0</v>
      </c>
      <c r="AA11" s="38">
        <f t="shared" ca="1" si="9"/>
        <v>0</v>
      </c>
      <c r="AB11" s="38">
        <f t="shared" ca="1" si="9"/>
        <v>0</v>
      </c>
      <c r="AC11" s="38">
        <f t="shared" ca="1" si="9"/>
        <v>0</v>
      </c>
      <c r="AD11" s="38">
        <f t="shared" ca="1" si="9"/>
        <v>0</v>
      </c>
      <c r="AE11" s="38">
        <f t="shared" ca="1" si="9"/>
        <v>0</v>
      </c>
      <c r="AF11" s="38">
        <f t="shared" ca="1" si="9"/>
        <v>0</v>
      </c>
      <c r="AG11" s="33">
        <f t="shared" ca="1" si="2"/>
        <v>0</v>
      </c>
      <c r="AH11" s="33" t="str">
        <f>'PLANTILLA V6'!$D13</f>
        <v>pza</v>
      </c>
      <c r="AI11" s="46">
        <f t="shared" ref="AI11:BI11" ca="1" si="10">IF(OR(AI$3="",ISNA(INDEX(INDIRECT(RIGHT(AI$2,LEN(AI$2)-4)&amp;"!$J:$J"),MATCH($B11,INDIRECT(RIGHT(AI$2,LEN(AI$2)-4)&amp;"!$B:$B"),0),1)), ISERR(INDEX(INDIRECT(RIGHT(AI$2,LEN(AI$2)-4)&amp;"!$J:$J"),MATCH($B11,INDIRECT(RIGHT(AI$2,LEN(AI$2)-4)&amp;"!$B:$B"),0),1))),0,INDEX(INDIRECT(RIGHT(AI$2,LEN(AI$2)-4)&amp;"!$J:$J"),MATCH($B11,INDIRECT(RIGHT(AI$2,LEN(AI$2)-4)&amp;"!$B:$B"),0),1))</f>
        <v>0</v>
      </c>
      <c r="AJ11" s="46">
        <f t="shared" ca="1" si="10"/>
        <v>0</v>
      </c>
      <c r="AK11" s="46">
        <f t="shared" ca="1" si="10"/>
        <v>0</v>
      </c>
      <c r="AL11" s="46">
        <f t="shared" ca="1" si="10"/>
        <v>0</v>
      </c>
      <c r="AM11" s="46">
        <f t="shared" ca="1" si="10"/>
        <v>0</v>
      </c>
      <c r="AN11" s="46">
        <f t="shared" ca="1" si="10"/>
        <v>0</v>
      </c>
      <c r="AO11" s="46">
        <f t="shared" ca="1" si="10"/>
        <v>0</v>
      </c>
      <c r="AP11" s="46">
        <f t="shared" ca="1" si="10"/>
        <v>0</v>
      </c>
      <c r="AQ11" s="46">
        <f t="shared" ca="1" si="10"/>
        <v>0</v>
      </c>
      <c r="AR11" s="46">
        <f t="shared" ca="1" si="10"/>
        <v>0</v>
      </c>
      <c r="AS11" s="46">
        <f t="shared" ca="1" si="10"/>
        <v>0</v>
      </c>
      <c r="AT11" s="46">
        <f t="shared" ca="1" si="10"/>
        <v>0</v>
      </c>
      <c r="AU11" s="46">
        <f t="shared" ca="1" si="10"/>
        <v>0</v>
      </c>
      <c r="AV11" s="46">
        <f t="shared" ca="1" si="10"/>
        <v>0</v>
      </c>
      <c r="AW11" s="46">
        <f t="shared" ca="1" si="10"/>
        <v>0</v>
      </c>
      <c r="AX11" s="46">
        <f t="shared" ca="1" si="10"/>
        <v>0</v>
      </c>
      <c r="AY11" s="46">
        <f t="shared" ca="1" si="10"/>
        <v>0</v>
      </c>
      <c r="AZ11" s="46">
        <f t="shared" ca="1" si="10"/>
        <v>0</v>
      </c>
      <c r="BA11" s="46">
        <f t="shared" ca="1" si="10"/>
        <v>0</v>
      </c>
      <c r="BB11" s="46">
        <f t="shared" ca="1" si="10"/>
        <v>0</v>
      </c>
      <c r="BC11" s="46">
        <f t="shared" ca="1" si="10"/>
        <v>0</v>
      </c>
      <c r="BD11" s="46">
        <f t="shared" ca="1" si="10"/>
        <v>0</v>
      </c>
      <c r="BE11" s="46">
        <f t="shared" ca="1" si="10"/>
        <v>0</v>
      </c>
      <c r="BF11" s="46">
        <f t="shared" ca="1" si="10"/>
        <v>0</v>
      </c>
      <c r="BG11" s="46">
        <f t="shared" ca="1" si="10"/>
        <v>0</v>
      </c>
      <c r="BH11" s="46">
        <f t="shared" ca="1" si="10"/>
        <v>0</v>
      </c>
      <c r="BI11" s="46">
        <f t="shared" ca="1" si="10"/>
        <v>0</v>
      </c>
      <c r="BJ11" s="49">
        <f t="shared" ca="1" si="4"/>
        <v>0</v>
      </c>
      <c r="BK11" s="35" t="str">
        <f>'PLANTILLA V6'!$D13</f>
        <v>pza</v>
      </c>
    </row>
    <row r="12" spans="1:66" ht="16.5" hidden="1" x14ac:dyDescent="0.45">
      <c r="A12" s="44" t="str">
        <f>'PLANTILLA V6'!A14</f>
        <v>Te</v>
      </c>
      <c r="B12" s="45" t="str">
        <f>'PLANTILLA V6'!B14</f>
        <v>VEX IQ</v>
      </c>
      <c r="C12" s="37">
        <f>'PLANTILLA V6'!C14</f>
        <v>1</v>
      </c>
      <c r="D12" s="38">
        <f t="shared" ca="1" si="0"/>
        <v>0</v>
      </c>
      <c r="E12" s="33" t="str">
        <f>'PLANTILLA V6'!$D14</f>
        <v>pza</v>
      </c>
      <c r="F12" s="38">
        <f t="shared" ref="F12:AF12" ca="1" si="11">IF(OR(F$3="", ISNA(INDEX(INDIRECT(RIGHT(F$2,LEN(F$2)-4)&amp;"!$J:$J"),MATCH($B12,INDIRECT(RIGHT(F$2,LEN(F$2)-4)&amp;"!$B:$B"),0),1)),ISERR(INDEX(INDIRECT(RIGHT(F$2,LEN(F$2)-4)&amp;"!$J:$J"),MATCH($B12,INDIRECT(RIGHT(F$2,LEN(F$2)-4)&amp;"!$B:$B"),0),1))),0,INDEX(INDIRECT(RIGHT(F$2,LEN(F$2)-4)&amp;"!$J:$J"),MATCH($B12,INDIRECT(RIGHT(F$2,LEN(F$2)-4)&amp;"!$B:$B"),0),1))</f>
        <v>0</v>
      </c>
      <c r="G12" s="38">
        <f t="shared" ca="1" si="11"/>
        <v>0</v>
      </c>
      <c r="H12" s="38">
        <f t="shared" ca="1" si="11"/>
        <v>0</v>
      </c>
      <c r="I12" s="38">
        <f t="shared" ca="1" si="11"/>
        <v>0</v>
      </c>
      <c r="J12" s="38">
        <f t="shared" ca="1" si="11"/>
        <v>0</v>
      </c>
      <c r="K12" s="38">
        <f t="shared" ca="1" si="11"/>
        <v>0</v>
      </c>
      <c r="L12" s="38">
        <f t="shared" ca="1" si="11"/>
        <v>0</v>
      </c>
      <c r="M12" s="38">
        <f t="shared" ca="1" si="11"/>
        <v>0</v>
      </c>
      <c r="N12" s="38">
        <f t="shared" ca="1" si="11"/>
        <v>0</v>
      </c>
      <c r="O12" s="38">
        <f t="shared" ca="1" si="11"/>
        <v>0</v>
      </c>
      <c r="P12" s="38">
        <f t="shared" ca="1" si="11"/>
        <v>0</v>
      </c>
      <c r="Q12" s="38">
        <f t="shared" ca="1" si="11"/>
        <v>0</v>
      </c>
      <c r="R12" s="38">
        <f t="shared" ca="1" si="11"/>
        <v>0</v>
      </c>
      <c r="S12" s="38">
        <f t="shared" ca="1" si="11"/>
        <v>0</v>
      </c>
      <c r="T12" s="38">
        <f t="shared" ca="1" si="11"/>
        <v>0</v>
      </c>
      <c r="U12" s="38">
        <f t="shared" ca="1" si="11"/>
        <v>0</v>
      </c>
      <c r="V12" s="38">
        <f t="shared" ca="1" si="11"/>
        <v>0</v>
      </c>
      <c r="W12" s="38">
        <f t="shared" ca="1" si="11"/>
        <v>0</v>
      </c>
      <c r="X12" s="38">
        <f t="shared" ca="1" si="11"/>
        <v>0</v>
      </c>
      <c r="Y12" s="38">
        <f t="shared" ca="1" si="11"/>
        <v>0</v>
      </c>
      <c r="Z12" s="38">
        <f t="shared" ca="1" si="11"/>
        <v>0</v>
      </c>
      <c r="AA12" s="38">
        <f t="shared" ca="1" si="11"/>
        <v>0</v>
      </c>
      <c r="AB12" s="38">
        <f t="shared" ca="1" si="11"/>
        <v>0</v>
      </c>
      <c r="AC12" s="38">
        <f t="shared" ca="1" si="11"/>
        <v>0</v>
      </c>
      <c r="AD12" s="38">
        <f t="shared" ca="1" si="11"/>
        <v>0</v>
      </c>
      <c r="AE12" s="38">
        <f t="shared" ca="1" si="11"/>
        <v>0</v>
      </c>
      <c r="AF12" s="38">
        <f t="shared" ca="1" si="11"/>
        <v>0</v>
      </c>
      <c r="AG12" s="33">
        <f t="shared" ca="1" si="2"/>
        <v>0</v>
      </c>
      <c r="AH12" s="33" t="str">
        <f>'PLANTILLA V6'!$D14</f>
        <v>pza</v>
      </c>
      <c r="AI12" s="46">
        <f t="shared" ref="AI12:BI12" ca="1" si="12">IF(OR(AI$3="",ISNA(INDEX(INDIRECT(RIGHT(AI$2,LEN(AI$2)-4)&amp;"!$J:$J"),MATCH($B12,INDIRECT(RIGHT(AI$2,LEN(AI$2)-4)&amp;"!$B:$B"),0),1)), ISERR(INDEX(INDIRECT(RIGHT(AI$2,LEN(AI$2)-4)&amp;"!$J:$J"),MATCH($B12,INDIRECT(RIGHT(AI$2,LEN(AI$2)-4)&amp;"!$B:$B"),0),1))),0,INDEX(INDIRECT(RIGHT(AI$2,LEN(AI$2)-4)&amp;"!$J:$J"),MATCH($B12,INDIRECT(RIGHT(AI$2,LEN(AI$2)-4)&amp;"!$B:$B"),0),1))</f>
        <v>0</v>
      </c>
      <c r="AJ12" s="46">
        <f t="shared" ca="1" si="12"/>
        <v>0</v>
      </c>
      <c r="AK12" s="46">
        <f t="shared" ca="1" si="12"/>
        <v>0</v>
      </c>
      <c r="AL12" s="46">
        <f t="shared" ca="1" si="12"/>
        <v>0</v>
      </c>
      <c r="AM12" s="46">
        <f t="shared" ca="1" si="12"/>
        <v>0</v>
      </c>
      <c r="AN12" s="46">
        <f t="shared" ca="1" si="12"/>
        <v>0</v>
      </c>
      <c r="AO12" s="46">
        <f t="shared" ca="1" si="12"/>
        <v>0</v>
      </c>
      <c r="AP12" s="46">
        <f t="shared" ca="1" si="12"/>
        <v>0</v>
      </c>
      <c r="AQ12" s="46">
        <f t="shared" ca="1" si="12"/>
        <v>0</v>
      </c>
      <c r="AR12" s="46">
        <f t="shared" ca="1" si="12"/>
        <v>0</v>
      </c>
      <c r="AS12" s="46">
        <f t="shared" ca="1" si="12"/>
        <v>0</v>
      </c>
      <c r="AT12" s="46">
        <f t="shared" ca="1" si="12"/>
        <v>0</v>
      </c>
      <c r="AU12" s="46">
        <f t="shared" ca="1" si="12"/>
        <v>0</v>
      </c>
      <c r="AV12" s="46">
        <f t="shared" ca="1" si="12"/>
        <v>0</v>
      </c>
      <c r="AW12" s="46">
        <f t="shared" ca="1" si="12"/>
        <v>0</v>
      </c>
      <c r="AX12" s="46">
        <f t="shared" ca="1" si="12"/>
        <v>0</v>
      </c>
      <c r="AY12" s="46">
        <f t="shared" ca="1" si="12"/>
        <v>0</v>
      </c>
      <c r="AZ12" s="46">
        <f t="shared" ca="1" si="12"/>
        <v>0</v>
      </c>
      <c r="BA12" s="46">
        <f t="shared" ca="1" si="12"/>
        <v>0</v>
      </c>
      <c r="BB12" s="46">
        <f t="shared" ca="1" si="12"/>
        <v>0</v>
      </c>
      <c r="BC12" s="46">
        <f t="shared" ca="1" si="12"/>
        <v>0</v>
      </c>
      <c r="BD12" s="46">
        <f t="shared" ca="1" si="12"/>
        <v>0</v>
      </c>
      <c r="BE12" s="46">
        <f t="shared" ca="1" si="12"/>
        <v>0</v>
      </c>
      <c r="BF12" s="46">
        <f t="shared" ca="1" si="12"/>
        <v>0</v>
      </c>
      <c r="BG12" s="46">
        <f t="shared" ca="1" si="12"/>
        <v>0</v>
      </c>
      <c r="BH12" s="46">
        <f t="shared" ca="1" si="12"/>
        <v>0</v>
      </c>
      <c r="BI12" s="46">
        <f t="shared" ca="1" si="12"/>
        <v>0</v>
      </c>
      <c r="BJ12" s="46">
        <f t="shared" ca="1" si="4"/>
        <v>0</v>
      </c>
      <c r="BK12" s="40" t="str">
        <f>'PLANTILLA V6'!$D14</f>
        <v>pza</v>
      </c>
    </row>
    <row r="13" spans="1:66" ht="16.5" hidden="1" x14ac:dyDescent="0.45">
      <c r="A13" s="47" t="str">
        <f>'PLANTILLA V6'!A15</f>
        <v>Te</v>
      </c>
      <c r="B13" s="48" t="str">
        <f>'PLANTILLA V6'!B15</f>
        <v>Arduino UNO</v>
      </c>
      <c r="C13" s="42">
        <f>'PLANTILLA V6'!C15</f>
        <v>1</v>
      </c>
      <c r="D13" s="38">
        <f t="shared" ca="1" si="0"/>
        <v>0</v>
      </c>
      <c r="E13" s="33" t="str">
        <f>'PLANTILLA V6'!$D15</f>
        <v>pza</v>
      </c>
      <c r="F13" s="38">
        <f t="shared" ref="F13:AF13" ca="1" si="13">IF(OR(F$3="", ISNA(INDEX(INDIRECT(RIGHT(F$2,LEN(F$2)-4)&amp;"!$J:$J"),MATCH($B13,INDIRECT(RIGHT(F$2,LEN(F$2)-4)&amp;"!$B:$B"),0),1)),ISERR(INDEX(INDIRECT(RIGHT(F$2,LEN(F$2)-4)&amp;"!$J:$J"),MATCH($B13,INDIRECT(RIGHT(F$2,LEN(F$2)-4)&amp;"!$B:$B"),0),1))),0,INDEX(INDIRECT(RIGHT(F$2,LEN(F$2)-4)&amp;"!$J:$J"),MATCH($B13,INDIRECT(RIGHT(F$2,LEN(F$2)-4)&amp;"!$B:$B"),0),1))</f>
        <v>0</v>
      </c>
      <c r="G13" s="38">
        <f t="shared" ca="1" si="13"/>
        <v>0</v>
      </c>
      <c r="H13" s="38">
        <f t="shared" ca="1" si="13"/>
        <v>0</v>
      </c>
      <c r="I13" s="38">
        <f t="shared" ca="1" si="13"/>
        <v>0</v>
      </c>
      <c r="J13" s="38">
        <f t="shared" ca="1" si="13"/>
        <v>0</v>
      </c>
      <c r="K13" s="38">
        <f t="shared" ca="1" si="13"/>
        <v>0</v>
      </c>
      <c r="L13" s="38">
        <f t="shared" ca="1" si="13"/>
        <v>0</v>
      </c>
      <c r="M13" s="38">
        <f t="shared" ca="1" si="13"/>
        <v>0</v>
      </c>
      <c r="N13" s="38">
        <f t="shared" ca="1" si="13"/>
        <v>0</v>
      </c>
      <c r="O13" s="38">
        <f t="shared" ca="1" si="13"/>
        <v>0</v>
      </c>
      <c r="P13" s="38">
        <f t="shared" ca="1" si="13"/>
        <v>0</v>
      </c>
      <c r="Q13" s="38">
        <f t="shared" ca="1" si="13"/>
        <v>0</v>
      </c>
      <c r="R13" s="38">
        <f t="shared" ca="1" si="13"/>
        <v>0</v>
      </c>
      <c r="S13" s="38">
        <f t="shared" ca="1" si="13"/>
        <v>0</v>
      </c>
      <c r="T13" s="38">
        <f t="shared" ca="1" si="13"/>
        <v>0</v>
      </c>
      <c r="U13" s="38">
        <f t="shared" ca="1" si="13"/>
        <v>0</v>
      </c>
      <c r="V13" s="38">
        <f t="shared" ca="1" si="13"/>
        <v>0</v>
      </c>
      <c r="W13" s="38">
        <f t="shared" ca="1" si="13"/>
        <v>0</v>
      </c>
      <c r="X13" s="38">
        <f t="shared" ca="1" si="13"/>
        <v>0</v>
      </c>
      <c r="Y13" s="38">
        <f t="shared" ca="1" si="13"/>
        <v>0</v>
      </c>
      <c r="Z13" s="38">
        <f t="shared" ca="1" si="13"/>
        <v>0</v>
      </c>
      <c r="AA13" s="38">
        <f t="shared" ca="1" si="13"/>
        <v>0</v>
      </c>
      <c r="AB13" s="38">
        <f t="shared" ca="1" si="13"/>
        <v>0</v>
      </c>
      <c r="AC13" s="38">
        <f t="shared" ca="1" si="13"/>
        <v>0</v>
      </c>
      <c r="AD13" s="38">
        <f t="shared" ca="1" si="13"/>
        <v>0</v>
      </c>
      <c r="AE13" s="38">
        <f t="shared" ca="1" si="13"/>
        <v>0</v>
      </c>
      <c r="AF13" s="38">
        <f t="shared" ca="1" si="13"/>
        <v>0</v>
      </c>
      <c r="AG13" s="33">
        <f t="shared" ca="1" si="2"/>
        <v>0</v>
      </c>
      <c r="AH13" s="33" t="str">
        <f>'PLANTILLA V6'!$D15</f>
        <v>pza</v>
      </c>
      <c r="AI13" s="46">
        <f t="shared" ref="AI13:BI13" ca="1" si="14">IF(OR(AI$3="",ISNA(INDEX(INDIRECT(RIGHT(AI$2,LEN(AI$2)-4)&amp;"!$J:$J"),MATCH($B13,INDIRECT(RIGHT(AI$2,LEN(AI$2)-4)&amp;"!$B:$B"),0),1)), ISERR(INDEX(INDIRECT(RIGHT(AI$2,LEN(AI$2)-4)&amp;"!$J:$J"),MATCH($B13,INDIRECT(RIGHT(AI$2,LEN(AI$2)-4)&amp;"!$B:$B"),0),1))),0,INDEX(INDIRECT(RIGHT(AI$2,LEN(AI$2)-4)&amp;"!$J:$J"),MATCH($B13,INDIRECT(RIGHT(AI$2,LEN(AI$2)-4)&amp;"!$B:$B"),0),1))</f>
        <v>0</v>
      </c>
      <c r="AJ13" s="46">
        <f t="shared" ca="1" si="14"/>
        <v>0</v>
      </c>
      <c r="AK13" s="46">
        <f t="shared" ca="1" si="14"/>
        <v>0</v>
      </c>
      <c r="AL13" s="46">
        <f t="shared" ca="1" si="14"/>
        <v>0</v>
      </c>
      <c r="AM13" s="46">
        <f t="shared" ca="1" si="14"/>
        <v>0</v>
      </c>
      <c r="AN13" s="46">
        <f t="shared" ca="1" si="14"/>
        <v>0</v>
      </c>
      <c r="AO13" s="46">
        <f t="shared" ca="1" si="14"/>
        <v>0</v>
      </c>
      <c r="AP13" s="46">
        <f t="shared" ca="1" si="14"/>
        <v>0</v>
      </c>
      <c r="AQ13" s="46">
        <f t="shared" ca="1" si="14"/>
        <v>0</v>
      </c>
      <c r="AR13" s="46">
        <f t="shared" ca="1" si="14"/>
        <v>0</v>
      </c>
      <c r="AS13" s="46">
        <f t="shared" ca="1" si="14"/>
        <v>0</v>
      </c>
      <c r="AT13" s="46">
        <f t="shared" ca="1" si="14"/>
        <v>0</v>
      </c>
      <c r="AU13" s="46">
        <f t="shared" ca="1" si="14"/>
        <v>0</v>
      </c>
      <c r="AV13" s="46">
        <f t="shared" ca="1" si="14"/>
        <v>0</v>
      </c>
      <c r="AW13" s="46">
        <f t="shared" ca="1" si="14"/>
        <v>0</v>
      </c>
      <c r="AX13" s="46">
        <f t="shared" ca="1" si="14"/>
        <v>0</v>
      </c>
      <c r="AY13" s="46">
        <f t="shared" ca="1" si="14"/>
        <v>0</v>
      </c>
      <c r="AZ13" s="46">
        <f t="shared" ca="1" si="14"/>
        <v>0</v>
      </c>
      <c r="BA13" s="46">
        <f t="shared" ca="1" si="14"/>
        <v>0</v>
      </c>
      <c r="BB13" s="46">
        <f t="shared" ca="1" si="14"/>
        <v>0</v>
      </c>
      <c r="BC13" s="46">
        <f t="shared" ca="1" si="14"/>
        <v>0</v>
      </c>
      <c r="BD13" s="46">
        <f t="shared" ca="1" si="14"/>
        <v>0</v>
      </c>
      <c r="BE13" s="46">
        <f t="shared" ca="1" si="14"/>
        <v>0</v>
      </c>
      <c r="BF13" s="46">
        <f t="shared" ca="1" si="14"/>
        <v>0</v>
      </c>
      <c r="BG13" s="46">
        <f t="shared" ca="1" si="14"/>
        <v>0</v>
      </c>
      <c r="BH13" s="46">
        <f t="shared" ca="1" si="14"/>
        <v>0</v>
      </c>
      <c r="BI13" s="46">
        <f t="shared" ca="1" si="14"/>
        <v>0</v>
      </c>
      <c r="BJ13" s="49">
        <f t="shared" ca="1" si="4"/>
        <v>0</v>
      </c>
      <c r="BK13" s="35" t="str">
        <f>'PLANTILLA V6'!$D15</f>
        <v>pza</v>
      </c>
    </row>
    <row r="14" spans="1:66" ht="16.5" hidden="1" x14ac:dyDescent="0.45">
      <c r="A14" s="45" t="str">
        <f>'PLANTILLA V6'!A16</f>
        <v>Te</v>
      </c>
      <c r="B14" s="45" t="str">
        <f>'PLANTILLA V6'!B16</f>
        <v>Impresora 3D</v>
      </c>
      <c r="C14" s="37">
        <f>'PLANTILLA V6'!C16</f>
        <v>1</v>
      </c>
      <c r="D14" s="38">
        <f t="shared" ca="1" si="0"/>
        <v>0</v>
      </c>
      <c r="E14" s="33" t="str">
        <f>'PLANTILLA V6'!$D16</f>
        <v>pza</v>
      </c>
      <c r="F14" s="38">
        <f t="shared" ref="F14:AF14" ca="1" si="15">IF(OR(F$3="", ISNA(INDEX(INDIRECT(RIGHT(F$2,LEN(F$2)-4)&amp;"!$J:$J"),MATCH($B14,INDIRECT(RIGHT(F$2,LEN(F$2)-4)&amp;"!$B:$B"),0),1)),ISERR(INDEX(INDIRECT(RIGHT(F$2,LEN(F$2)-4)&amp;"!$J:$J"),MATCH($B14,INDIRECT(RIGHT(F$2,LEN(F$2)-4)&amp;"!$B:$B"),0),1))),0,INDEX(INDIRECT(RIGHT(F$2,LEN(F$2)-4)&amp;"!$J:$J"),MATCH($B14,INDIRECT(RIGHT(F$2,LEN(F$2)-4)&amp;"!$B:$B"),0),1))</f>
        <v>0</v>
      </c>
      <c r="G14" s="38">
        <f t="shared" ca="1" si="15"/>
        <v>0</v>
      </c>
      <c r="H14" s="38">
        <f t="shared" ca="1" si="15"/>
        <v>0</v>
      </c>
      <c r="I14" s="38">
        <f t="shared" ca="1" si="15"/>
        <v>0</v>
      </c>
      <c r="J14" s="38">
        <f t="shared" ca="1" si="15"/>
        <v>0</v>
      </c>
      <c r="K14" s="38">
        <f t="shared" ca="1" si="15"/>
        <v>0</v>
      </c>
      <c r="L14" s="38">
        <f t="shared" ca="1" si="15"/>
        <v>0</v>
      </c>
      <c r="M14" s="38">
        <f t="shared" ca="1" si="15"/>
        <v>0</v>
      </c>
      <c r="N14" s="38">
        <f t="shared" ca="1" si="15"/>
        <v>0</v>
      </c>
      <c r="O14" s="38">
        <f t="shared" ca="1" si="15"/>
        <v>0</v>
      </c>
      <c r="P14" s="38">
        <f t="shared" ca="1" si="15"/>
        <v>0</v>
      </c>
      <c r="Q14" s="38">
        <f t="shared" ca="1" si="15"/>
        <v>0</v>
      </c>
      <c r="R14" s="38">
        <f t="shared" ca="1" si="15"/>
        <v>0</v>
      </c>
      <c r="S14" s="38">
        <f t="shared" ca="1" si="15"/>
        <v>0</v>
      </c>
      <c r="T14" s="38">
        <f t="shared" ca="1" si="15"/>
        <v>0</v>
      </c>
      <c r="U14" s="38">
        <f t="shared" ca="1" si="15"/>
        <v>0</v>
      </c>
      <c r="V14" s="38">
        <f t="shared" ca="1" si="15"/>
        <v>0</v>
      </c>
      <c r="W14" s="38">
        <f t="shared" ca="1" si="15"/>
        <v>0</v>
      </c>
      <c r="X14" s="38">
        <f t="shared" ca="1" si="15"/>
        <v>0</v>
      </c>
      <c r="Y14" s="38">
        <f t="shared" ca="1" si="15"/>
        <v>0</v>
      </c>
      <c r="Z14" s="38">
        <f t="shared" ca="1" si="15"/>
        <v>0</v>
      </c>
      <c r="AA14" s="38">
        <f t="shared" ca="1" si="15"/>
        <v>0</v>
      </c>
      <c r="AB14" s="38">
        <f t="shared" ca="1" si="15"/>
        <v>0</v>
      </c>
      <c r="AC14" s="38">
        <f t="shared" ca="1" si="15"/>
        <v>0</v>
      </c>
      <c r="AD14" s="38">
        <f t="shared" ca="1" si="15"/>
        <v>0</v>
      </c>
      <c r="AE14" s="38">
        <f t="shared" ca="1" si="15"/>
        <v>0</v>
      </c>
      <c r="AF14" s="38">
        <f t="shared" ca="1" si="15"/>
        <v>0</v>
      </c>
      <c r="AG14" s="33">
        <f t="shared" ca="1" si="2"/>
        <v>0</v>
      </c>
      <c r="AH14" s="33" t="str">
        <f>'PLANTILLA V6'!$D16</f>
        <v>pza</v>
      </c>
      <c r="AI14" s="46">
        <f t="shared" ref="AI14:BI14" ca="1" si="16">IF(OR(AI$3="",ISNA(INDEX(INDIRECT(RIGHT(AI$2,LEN(AI$2)-4)&amp;"!$J:$J"),MATCH($B14,INDIRECT(RIGHT(AI$2,LEN(AI$2)-4)&amp;"!$B:$B"),0),1)), ISERR(INDEX(INDIRECT(RIGHT(AI$2,LEN(AI$2)-4)&amp;"!$J:$J"),MATCH($B14,INDIRECT(RIGHT(AI$2,LEN(AI$2)-4)&amp;"!$B:$B"),0),1))),0,INDEX(INDIRECT(RIGHT(AI$2,LEN(AI$2)-4)&amp;"!$J:$J"),MATCH($B14,INDIRECT(RIGHT(AI$2,LEN(AI$2)-4)&amp;"!$B:$B"),0),1))</f>
        <v>0</v>
      </c>
      <c r="AJ14" s="46">
        <f t="shared" ca="1" si="16"/>
        <v>0</v>
      </c>
      <c r="AK14" s="46">
        <f t="shared" ca="1" si="16"/>
        <v>0</v>
      </c>
      <c r="AL14" s="46">
        <f t="shared" ca="1" si="16"/>
        <v>0</v>
      </c>
      <c r="AM14" s="46">
        <f t="shared" ca="1" si="16"/>
        <v>0</v>
      </c>
      <c r="AN14" s="46">
        <f t="shared" ca="1" si="16"/>
        <v>0</v>
      </c>
      <c r="AO14" s="46">
        <f t="shared" ca="1" si="16"/>
        <v>0</v>
      </c>
      <c r="AP14" s="46">
        <f t="shared" ca="1" si="16"/>
        <v>0</v>
      </c>
      <c r="AQ14" s="46">
        <f t="shared" ca="1" si="16"/>
        <v>0</v>
      </c>
      <c r="AR14" s="46">
        <f t="shared" ca="1" si="16"/>
        <v>0</v>
      </c>
      <c r="AS14" s="46">
        <f t="shared" ca="1" si="16"/>
        <v>0</v>
      </c>
      <c r="AT14" s="46">
        <f t="shared" ca="1" si="16"/>
        <v>0</v>
      </c>
      <c r="AU14" s="46">
        <f t="shared" ca="1" si="16"/>
        <v>0</v>
      </c>
      <c r="AV14" s="46">
        <f t="shared" ca="1" si="16"/>
        <v>0</v>
      </c>
      <c r="AW14" s="46">
        <f t="shared" ca="1" si="16"/>
        <v>0</v>
      </c>
      <c r="AX14" s="46">
        <f t="shared" ca="1" si="16"/>
        <v>0</v>
      </c>
      <c r="AY14" s="46">
        <f t="shared" ca="1" si="16"/>
        <v>0</v>
      </c>
      <c r="AZ14" s="46">
        <f t="shared" ca="1" si="16"/>
        <v>0</v>
      </c>
      <c r="BA14" s="46">
        <f t="shared" ca="1" si="16"/>
        <v>0</v>
      </c>
      <c r="BB14" s="46">
        <f t="shared" ca="1" si="16"/>
        <v>0</v>
      </c>
      <c r="BC14" s="46">
        <f t="shared" ca="1" si="16"/>
        <v>0</v>
      </c>
      <c r="BD14" s="46">
        <f t="shared" ca="1" si="16"/>
        <v>0</v>
      </c>
      <c r="BE14" s="46">
        <f t="shared" ca="1" si="16"/>
        <v>0</v>
      </c>
      <c r="BF14" s="46">
        <f t="shared" ca="1" si="16"/>
        <v>0</v>
      </c>
      <c r="BG14" s="46">
        <f t="shared" ca="1" si="16"/>
        <v>0</v>
      </c>
      <c r="BH14" s="46">
        <f t="shared" ca="1" si="16"/>
        <v>0</v>
      </c>
      <c r="BI14" s="46">
        <f t="shared" ca="1" si="16"/>
        <v>0</v>
      </c>
      <c r="BJ14" s="46">
        <f t="shared" ca="1" si="4"/>
        <v>0</v>
      </c>
      <c r="BK14" s="40" t="str">
        <f>'PLANTILLA V6'!$D16</f>
        <v>pza</v>
      </c>
    </row>
    <row r="15" spans="1:66" ht="16.5" hidden="1" x14ac:dyDescent="0.45">
      <c r="A15" s="48" t="str">
        <f>'PLANTILLA V6'!A17</f>
        <v>Te</v>
      </c>
      <c r="B15" s="48" t="str">
        <f>'PLANTILLA V6'!B17</f>
        <v>Filamento PLA 1 kg diámetro 1.75 mm</v>
      </c>
      <c r="C15" s="42">
        <f>'PLANTILLA V6'!C17</f>
        <v>1</v>
      </c>
      <c r="D15" s="38">
        <f t="shared" ca="1" si="0"/>
        <v>0</v>
      </c>
      <c r="E15" s="33" t="str">
        <f>'PLANTILLA V6'!$D17</f>
        <v>rollo</v>
      </c>
      <c r="F15" s="38">
        <f t="shared" ref="F15:AF15" ca="1" si="17">IF(OR(F$3="", ISNA(INDEX(INDIRECT(RIGHT(F$2,LEN(F$2)-4)&amp;"!$J:$J"),MATCH($B15,INDIRECT(RIGHT(F$2,LEN(F$2)-4)&amp;"!$B:$B"),0),1)),ISERR(INDEX(INDIRECT(RIGHT(F$2,LEN(F$2)-4)&amp;"!$J:$J"),MATCH($B15,INDIRECT(RIGHT(F$2,LEN(F$2)-4)&amp;"!$B:$B"),0),1))),0,INDEX(INDIRECT(RIGHT(F$2,LEN(F$2)-4)&amp;"!$J:$J"),MATCH($B15,INDIRECT(RIGHT(F$2,LEN(F$2)-4)&amp;"!$B:$B"),0),1))</f>
        <v>0</v>
      </c>
      <c r="G15" s="38">
        <f t="shared" ca="1" si="17"/>
        <v>0</v>
      </c>
      <c r="H15" s="38">
        <f t="shared" ca="1" si="17"/>
        <v>0</v>
      </c>
      <c r="I15" s="38">
        <f t="shared" ca="1" si="17"/>
        <v>0</v>
      </c>
      <c r="J15" s="38">
        <f t="shared" ca="1" si="17"/>
        <v>0</v>
      </c>
      <c r="K15" s="38">
        <f t="shared" ca="1" si="17"/>
        <v>0</v>
      </c>
      <c r="L15" s="38">
        <f t="shared" ca="1" si="17"/>
        <v>0</v>
      </c>
      <c r="M15" s="38">
        <f t="shared" ca="1" si="17"/>
        <v>0</v>
      </c>
      <c r="N15" s="38">
        <f t="shared" ca="1" si="17"/>
        <v>0</v>
      </c>
      <c r="O15" s="38">
        <f t="shared" ca="1" si="17"/>
        <v>0</v>
      </c>
      <c r="P15" s="38">
        <f t="shared" ca="1" si="17"/>
        <v>0</v>
      </c>
      <c r="Q15" s="38">
        <f t="shared" ca="1" si="17"/>
        <v>0</v>
      </c>
      <c r="R15" s="38">
        <f t="shared" ca="1" si="17"/>
        <v>0</v>
      </c>
      <c r="S15" s="38">
        <f t="shared" ca="1" si="17"/>
        <v>0</v>
      </c>
      <c r="T15" s="38">
        <f t="shared" ca="1" si="17"/>
        <v>0</v>
      </c>
      <c r="U15" s="38">
        <f t="shared" ca="1" si="17"/>
        <v>0</v>
      </c>
      <c r="V15" s="38">
        <f t="shared" ca="1" si="17"/>
        <v>0</v>
      </c>
      <c r="W15" s="38">
        <f t="shared" ca="1" si="17"/>
        <v>0</v>
      </c>
      <c r="X15" s="38">
        <f t="shared" ca="1" si="17"/>
        <v>0</v>
      </c>
      <c r="Y15" s="38">
        <f t="shared" ca="1" si="17"/>
        <v>0</v>
      </c>
      <c r="Z15" s="38">
        <f t="shared" ca="1" si="17"/>
        <v>0</v>
      </c>
      <c r="AA15" s="38">
        <f t="shared" ca="1" si="17"/>
        <v>0</v>
      </c>
      <c r="AB15" s="38">
        <f t="shared" ca="1" si="17"/>
        <v>0</v>
      </c>
      <c r="AC15" s="38">
        <f t="shared" ca="1" si="17"/>
        <v>0</v>
      </c>
      <c r="AD15" s="38">
        <f t="shared" ca="1" si="17"/>
        <v>0</v>
      </c>
      <c r="AE15" s="38">
        <f t="shared" ca="1" si="17"/>
        <v>0</v>
      </c>
      <c r="AF15" s="38">
        <f t="shared" ca="1" si="17"/>
        <v>0</v>
      </c>
      <c r="AG15" s="33">
        <f t="shared" ca="1" si="2"/>
        <v>0</v>
      </c>
      <c r="AH15" s="33" t="str">
        <f>'PLANTILLA V6'!$D17</f>
        <v>rollo</v>
      </c>
      <c r="AI15" s="46">
        <f t="shared" ref="AI15:BI15" ca="1" si="18">IF(OR(AI$3="",ISNA(INDEX(INDIRECT(RIGHT(AI$2,LEN(AI$2)-4)&amp;"!$J:$J"),MATCH($B15,INDIRECT(RIGHT(AI$2,LEN(AI$2)-4)&amp;"!$B:$B"),0),1)), ISERR(INDEX(INDIRECT(RIGHT(AI$2,LEN(AI$2)-4)&amp;"!$J:$J"),MATCH($B15,INDIRECT(RIGHT(AI$2,LEN(AI$2)-4)&amp;"!$B:$B"),0),1))),0,INDEX(INDIRECT(RIGHT(AI$2,LEN(AI$2)-4)&amp;"!$J:$J"),MATCH($B15,INDIRECT(RIGHT(AI$2,LEN(AI$2)-4)&amp;"!$B:$B"),0),1))</f>
        <v>0</v>
      </c>
      <c r="AJ15" s="46">
        <f t="shared" ca="1" si="18"/>
        <v>0</v>
      </c>
      <c r="AK15" s="46">
        <f t="shared" ca="1" si="18"/>
        <v>0</v>
      </c>
      <c r="AL15" s="46">
        <f t="shared" ca="1" si="18"/>
        <v>0</v>
      </c>
      <c r="AM15" s="46">
        <f t="shared" ca="1" si="18"/>
        <v>0</v>
      </c>
      <c r="AN15" s="46">
        <f t="shared" ca="1" si="18"/>
        <v>0</v>
      </c>
      <c r="AO15" s="46">
        <f t="shared" ca="1" si="18"/>
        <v>0</v>
      </c>
      <c r="AP15" s="46">
        <f t="shared" ca="1" si="18"/>
        <v>0</v>
      </c>
      <c r="AQ15" s="46">
        <f t="shared" ca="1" si="18"/>
        <v>0</v>
      </c>
      <c r="AR15" s="46">
        <f t="shared" ca="1" si="18"/>
        <v>0</v>
      </c>
      <c r="AS15" s="46">
        <f t="shared" ca="1" si="18"/>
        <v>0</v>
      </c>
      <c r="AT15" s="46">
        <f t="shared" ca="1" si="18"/>
        <v>0</v>
      </c>
      <c r="AU15" s="46">
        <f t="shared" ca="1" si="18"/>
        <v>0</v>
      </c>
      <c r="AV15" s="46">
        <f t="shared" ca="1" si="18"/>
        <v>0</v>
      </c>
      <c r="AW15" s="46">
        <f t="shared" ca="1" si="18"/>
        <v>0</v>
      </c>
      <c r="AX15" s="46">
        <f t="shared" ca="1" si="18"/>
        <v>0</v>
      </c>
      <c r="AY15" s="46">
        <f t="shared" ca="1" si="18"/>
        <v>0</v>
      </c>
      <c r="AZ15" s="46">
        <f t="shared" ca="1" si="18"/>
        <v>0</v>
      </c>
      <c r="BA15" s="46">
        <f t="shared" ca="1" si="18"/>
        <v>0</v>
      </c>
      <c r="BB15" s="46">
        <f t="shared" ca="1" si="18"/>
        <v>0</v>
      </c>
      <c r="BC15" s="46">
        <f t="shared" ca="1" si="18"/>
        <v>0</v>
      </c>
      <c r="BD15" s="46">
        <f t="shared" ca="1" si="18"/>
        <v>0</v>
      </c>
      <c r="BE15" s="46">
        <f t="shared" ca="1" si="18"/>
        <v>0</v>
      </c>
      <c r="BF15" s="46">
        <f t="shared" ca="1" si="18"/>
        <v>0</v>
      </c>
      <c r="BG15" s="46">
        <f t="shared" ca="1" si="18"/>
        <v>0</v>
      </c>
      <c r="BH15" s="46">
        <f t="shared" ca="1" si="18"/>
        <v>0</v>
      </c>
      <c r="BI15" s="46">
        <f t="shared" ca="1" si="18"/>
        <v>0</v>
      </c>
      <c r="BJ15" s="49">
        <f t="shared" ca="1" si="4"/>
        <v>0</v>
      </c>
      <c r="BK15" s="35" t="str">
        <f>'PLANTILLA V6'!$D17</f>
        <v>rollo</v>
      </c>
    </row>
    <row r="16" spans="1:66" ht="16.5" hidden="1" x14ac:dyDescent="0.45">
      <c r="A16" s="50" t="str">
        <f>'PLANTILLA V6'!A18</f>
        <v>Te</v>
      </c>
      <c r="B16" s="50" t="str">
        <f>'PLANTILLA V6'!B18</f>
        <v>Kit Elmers Build it tools Starter kit</v>
      </c>
      <c r="C16" s="37">
        <f>'PLANTILLA V6'!C18</f>
        <v>1</v>
      </c>
      <c r="D16" s="38">
        <f t="shared" ca="1" si="0"/>
        <v>5.5</v>
      </c>
      <c r="E16" s="33" t="str">
        <f>'PLANTILLA V6'!$D18</f>
        <v>pza</v>
      </c>
      <c r="F16" s="38">
        <f t="shared" ref="F16:AF16" ca="1" si="19">IF(OR(F$3="", ISNA(INDEX(INDIRECT(RIGHT(F$2,LEN(F$2)-4)&amp;"!$J:$J"),MATCH($B16,INDIRECT(RIGHT(F$2,LEN(F$2)-4)&amp;"!$B:$B"),0),1)),ISERR(INDEX(INDIRECT(RIGHT(F$2,LEN(F$2)-4)&amp;"!$J:$J"),MATCH($B16,INDIRECT(RIGHT(F$2,LEN(F$2)-4)&amp;"!$B:$B"),0),1))),0,INDEX(INDIRECT(RIGHT(F$2,LEN(F$2)-4)&amp;"!$J:$J"),MATCH($B16,INDIRECT(RIGHT(F$2,LEN(F$2)-4)&amp;"!$B:$B"),0),1))</f>
        <v>0</v>
      </c>
      <c r="G16" s="38">
        <f t="shared" ca="1" si="19"/>
        <v>2.5</v>
      </c>
      <c r="H16" s="38">
        <f t="shared" ca="1" si="19"/>
        <v>0</v>
      </c>
      <c r="I16" s="38">
        <f t="shared" ca="1" si="19"/>
        <v>0</v>
      </c>
      <c r="J16" s="38">
        <f t="shared" ca="1" si="19"/>
        <v>0</v>
      </c>
      <c r="K16" s="38">
        <f t="shared" ca="1" si="19"/>
        <v>0</v>
      </c>
      <c r="L16" s="38">
        <f t="shared" ca="1" si="19"/>
        <v>0</v>
      </c>
      <c r="M16" s="38">
        <f t="shared" ca="1" si="19"/>
        <v>0</v>
      </c>
      <c r="N16" s="38">
        <f t="shared" ca="1" si="19"/>
        <v>0</v>
      </c>
      <c r="O16" s="38">
        <f t="shared" ca="1" si="19"/>
        <v>0</v>
      </c>
      <c r="P16" s="38">
        <f t="shared" ca="1" si="19"/>
        <v>0</v>
      </c>
      <c r="Q16" s="38">
        <f t="shared" ca="1" si="19"/>
        <v>0</v>
      </c>
      <c r="R16" s="38">
        <f t="shared" ca="1" si="19"/>
        <v>0</v>
      </c>
      <c r="S16" s="38">
        <f t="shared" ca="1" si="19"/>
        <v>0</v>
      </c>
      <c r="T16" s="38">
        <f t="shared" ca="1" si="19"/>
        <v>0</v>
      </c>
      <c r="U16" s="38">
        <f t="shared" ca="1" si="19"/>
        <v>0</v>
      </c>
      <c r="V16" s="38">
        <f t="shared" ca="1" si="19"/>
        <v>0</v>
      </c>
      <c r="W16" s="38">
        <f t="shared" ca="1" si="19"/>
        <v>5.5</v>
      </c>
      <c r="X16" s="38">
        <f t="shared" ca="1" si="19"/>
        <v>0</v>
      </c>
      <c r="Y16" s="38">
        <f t="shared" ca="1" si="19"/>
        <v>2.5</v>
      </c>
      <c r="Z16" s="38">
        <f t="shared" ca="1" si="19"/>
        <v>0</v>
      </c>
      <c r="AA16" s="38">
        <f t="shared" ca="1" si="19"/>
        <v>5.5</v>
      </c>
      <c r="AB16" s="38">
        <f t="shared" ca="1" si="19"/>
        <v>0</v>
      </c>
      <c r="AC16" s="38">
        <f t="shared" ca="1" si="19"/>
        <v>0</v>
      </c>
      <c r="AD16" s="38">
        <f t="shared" ca="1" si="19"/>
        <v>0</v>
      </c>
      <c r="AE16" s="38">
        <f t="shared" ca="1" si="19"/>
        <v>0</v>
      </c>
      <c r="AF16" s="38">
        <f t="shared" ca="1" si="19"/>
        <v>0</v>
      </c>
      <c r="AG16" s="33">
        <f t="shared" ca="1" si="2"/>
        <v>5.5</v>
      </c>
      <c r="AH16" s="33" t="str">
        <f>'PLANTILLA V6'!$D18</f>
        <v>pza</v>
      </c>
      <c r="AI16" s="46">
        <f t="shared" ref="AI16:BI16" ca="1" si="20">IF(OR(AI$3="",ISNA(INDEX(INDIRECT(RIGHT(AI$2,LEN(AI$2)-4)&amp;"!$J:$J"),MATCH($B16,INDIRECT(RIGHT(AI$2,LEN(AI$2)-4)&amp;"!$B:$B"),0),1)), ISERR(INDEX(INDIRECT(RIGHT(AI$2,LEN(AI$2)-4)&amp;"!$J:$J"),MATCH($B16,INDIRECT(RIGHT(AI$2,LEN(AI$2)-4)&amp;"!$B:$B"),0),1))),0,INDEX(INDIRECT(RIGHT(AI$2,LEN(AI$2)-4)&amp;"!$J:$J"),MATCH($B16,INDIRECT(RIGHT(AI$2,LEN(AI$2)-4)&amp;"!$B:$B"),0),1))</f>
        <v>0</v>
      </c>
      <c r="AJ16" s="46">
        <f t="shared" ca="1" si="20"/>
        <v>0</v>
      </c>
      <c r="AK16" s="46">
        <f t="shared" ca="1" si="20"/>
        <v>0</v>
      </c>
      <c r="AL16" s="46">
        <f t="shared" ca="1" si="20"/>
        <v>0</v>
      </c>
      <c r="AM16" s="46">
        <f t="shared" ca="1" si="20"/>
        <v>0</v>
      </c>
      <c r="AN16" s="46">
        <f t="shared" ca="1" si="20"/>
        <v>0</v>
      </c>
      <c r="AO16" s="46">
        <f t="shared" ca="1" si="20"/>
        <v>0</v>
      </c>
      <c r="AP16" s="46">
        <f t="shared" ca="1" si="20"/>
        <v>0</v>
      </c>
      <c r="AQ16" s="46">
        <f t="shared" ca="1" si="20"/>
        <v>0</v>
      </c>
      <c r="AR16" s="46">
        <f t="shared" ca="1" si="20"/>
        <v>0</v>
      </c>
      <c r="AS16" s="46">
        <f t="shared" ca="1" si="20"/>
        <v>0</v>
      </c>
      <c r="AT16" s="46">
        <f t="shared" ca="1" si="20"/>
        <v>0</v>
      </c>
      <c r="AU16" s="46">
        <f t="shared" ca="1" si="20"/>
        <v>0</v>
      </c>
      <c r="AV16" s="46">
        <f t="shared" ca="1" si="20"/>
        <v>0</v>
      </c>
      <c r="AW16" s="46">
        <f t="shared" ca="1" si="20"/>
        <v>0</v>
      </c>
      <c r="AX16" s="46">
        <f t="shared" ca="1" si="20"/>
        <v>0</v>
      </c>
      <c r="AY16" s="46">
        <f t="shared" ca="1" si="20"/>
        <v>0</v>
      </c>
      <c r="AZ16" s="46">
        <f t="shared" ca="1" si="20"/>
        <v>0</v>
      </c>
      <c r="BA16" s="46">
        <f t="shared" ca="1" si="20"/>
        <v>5.5</v>
      </c>
      <c r="BB16" s="46">
        <f t="shared" ca="1" si="20"/>
        <v>0</v>
      </c>
      <c r="BC16" s="46">
        <f t="shared" ca="1" si="20"/>
        <v>2.5</v>
      </c>
      <c r="BD16" s="46">
        <f t="shared" ca="1" si="20"/>
        <v>0</v>
      </c>
      <c r="BE16" s="46">
        <f t="shared" ca="1" si="20"/>
        <v>5.5</v>
      </c>
      <c r="BF16" s="46">
        <f t="shared" ca="1" si="20"/>
        <v>0</v>
      </c>
      <c r="BG16" s="46">
        <f t="shared" ca="1" si="20"/>
        <v>0</v>
      </c>
      <c r="BH16" s="46">
        <f t="shared" ca="1" si="20"/>
        <v>0</v>
      </c>
      <c r="BI16" s="46">
        <f t="shared" ca="1" si="20"/>
        <v>0</v>
      </c>
      <c r="BJ16" s="46">
        <f t="shared" ca="1" si="4"/>
        <v>5.5</v>
      </c>
      <c r="BK16" s="40" t="str">
        <f>'PLANTILLA V6'!$D18</f>
        <v>pza</v>
      </c>
    </row>
    <row r="17" spans="1:63" ht="16.5" hidden="1" x14ac:dyDescent="0.45">
      <c r="A17" s="51">
        <f>'PLANTILLA V6'!A19</f>
        <v>0</v>
      </c>
      <c r="B17" s="51">
        <f>'PLANTILLA V6'!B19</f>
        <v>0</v>
      </c>
      <c r="C17" s="51"/>
      <c r="D17" s="28"/>
      <c r="E17" s="33"/>
      <c r="F17" s="38">
        <f t="shared" ref="F17:AF17" ca="1" si="21">IF(OR(F$3="", ISNA(INDEX(INDIRECT(RIGHT(F$2,LEN(F$2)-4)&amp;"!$J:$J"),MATCH($B17,INDIRECT(RIGHT(F$2,LEN(F$2)-4)&amp;"!$B:$B"),0),1)),ISERR(INDEX(INDIRECT(RIGHT(F$2,LEN(F$2)-4)&amp;"!$J:$J"),MATCH($B17,INDIRECT(RIGHT(F$2,LEN(F$2)-4)&amp;"!$B:$B"),0),1))),0,INDEX(INDIRECT(RIGHT(F$2,LEN(F$2)-4)&amp;"!$J:$J"),MATCH($B17,INDIRECT(RIGHT(F$2,LEN(F$2)-4)&amp;"!$B:$B"),0),1))</f>
        <v>150</v>
      </c>
      <c r="G17" s="38">
        <f t="shared" ca="1" si="21"/>
        <v>50</v>
      </c>
      <c r="H17" s="38">
        <f t="shared" ca="1" si="21"/>
        <v>0</v>
      </c>
      <c r="I17" s="38">
        <f t="shared" ca="1" si="21"/>
        <v>0</v>
      </c>
      <c r="J17" s="38">
        <f t="shared" ca="1" si="21"/>
        <v>0</v>
      </c>
      <c r="K17" s="38">
        <f t="shared" ca="1" si="21"/>
        <v>0</v>
      </c>
      <c r="L17" s="38">
        <f t="shared" ca="1" si="21"/>
        <v>50</v>
      </c>
      <c r="M17" s="38">
        <f t="shared" ca="1" si="21"/>
        <v>0</v>
      </c>
      <c r="N17" s="38">
        <f t="shared" ca="1" si="21"/>
        <v>0</v>
      </c>
      <c r="O17" s="38">
        <f t="shared" ca="1" si="21"/>
        <v>0</v>
      </c>
      <c r="P17" s="38">
        <f t="shared" ca="1" si="21"/>
        <v>0</v>
      </c>
      <c r="Q17" s="38">
        <f t="shared" ca="1" si="21"/>
        <v>50</v>
      </c>
      <c r="R17" s="38">
        <f t="shared" ca="1" si="21"/>
        <v>0</v>
      </c>
      <c r="S17" s="38">
        <f t="shared" ca="1" si="21"/>
        <v>100</v>
      </c>
      <c r="T17" s="38">
        <f t="shared" ca="1" si="21"/>
        <v>0</v>
      </c>
      <c r="U17" s="38">
        <f t="shared" ca="1" si="21"/>
        <v>50</v>
      </c>
      <c r="V17" s="38">
        <f t="shared" ca="1" si="21"/>
        <v>0</v>
      </c>
      <c r="W17" s="38">
        <f t="shared" ca="1" si="21"/>
        <v>100</v>
      </c>
      <c r="X17" s="38">
        <f t="shared" ca="1" si="21"/>
        <v>0</v>
      </c>
      <c r="Y17" s="38">
        <f t="shared" ca="1" si="21"/>
        <v>50</v>
      </c>
      <c r="Z17" s="38">
        <f t="shared" ca="1" si="21"/>
        <v>0</v>
      </c>
      <c r="AA17" s="38">
        <f t="shared" ca="1" si="21"/>
        <v>100</v>
      </c>
      <c r="AB17" s="38">
        <f t="shared" ca="1" si="21"/>
        <v>0</v>
      </c>
      <c r="AC17" s="38">
        <f t="shared" ca="1" si="21"/>
        <v>50</v>
      </c>
      <c r="AD17" s="38">
        <f t="shared" ca="1" si="21"/>
        <v>0</v>
      </c>
      <c r="AE17" s="38">
        <f t="shared" ca="1" si="21"/>
        <v>0</v>
      </c>
      <c r="AF17" s="38">
        <f t="shared" ca="1" si="21"/>
        <v>0</v>
      </c>
      <c r="AG17" s="33"/>
      <c r="AH17" s="33"/>
      <c r="AI17" s="46">
        <f t="shared" ref="AI17:BI17" ca="1" si="22">IF(OR(AI$3="",ISNA(INDEX(INDIRECT(RIGHT(AI$2,LEN(AI$2)-4)&amp;"!$J:$J"),MATCH($B17,INDIRECT(RIGHT(AI$2,LEN(AI$2)-4)&amp;"!$B:$B"),0),1)), ISERR(INDEX(INDIRECT(RIGHT(AI$2,LEN(AI$2)-4)&amp;"!$J:$J"),MATCH($B17,INDIRECT(RIGHT(AI$2,LEN(AI$2)-4)&amp;"!$B:$B"),0),1))),0,INDEX(INDIRECT(RIGHT(AI$2,LEN(AI$2)-4)&amp;"!$J:$J"),MATCH($B17,INDIRECT(RIGHT(AI$2,LEN(AI$2)-4)&amp;"!$B:$B"),0),1))</f>
        <v>150</v>
      </c>
      <c r="AJ17" s="46">
        <f t="shared" ca="1" si="22"/>
        <v>0</v>
      </c>
      <c r="AK17" s="46">
        <f t="shared" ca="1" si="22"/>
        <v>0</v>
      </c>
      <c r="AL17" s="46">
        <f t="shared" ca="1" si="22"/>
        <v>0</v>
      </c>
      <c r="AM17" s="46">
        <f t="shared" ca="1" si="22"/>
        <v>100</v>
      </c>
      <c r="AN17" s="46">
        <f t="shared" ca="1" si="22"/>
        <v>0</v>
      </c>
      <c r="AO17" s="46">
        <f t="shared" ca="1" si="22"/>
        <v>0</v>
      </c>
      <c r="AP17" s="46">
        <f t="shared" ca="1" si="22"/>
        <v>0</v>
      </c>
      <c r="AQ17" s="46">
        <f t="shared" ca="1" si="22"/>
        <v>0</v>
      </c>
      <c r="AR17" s="46">
        <f t="shared" ca="1" si="22"/>
        <v>0</v>
      </c>
      <c r="AS17" s="46">
        <f t="shared" ca="1" si="22"/>
        <v>0</v>
      </c>
      <c r="AT17" s="46">
        <f t="shared" ca="1" si="22"/>
        <v>0</v>
      </c>
      <c r="AU17" s="46">
        <f t="shared" ca="1" si="22"/>
        <v>50</v>
      </c>
      <c r="AV17" s="46">
        <f t="shared" ca="1" si="22"/>
        <v>0</v>
      </c>
      <c r="AW17" s="46">
        <f t="shared" ca="1" si="22"/>
        <v>100</v>
      </c>
      <c r="AX17" s="46">
        <f t="shared" ca="1" si="22"/>
        <v>0</v>
      </c>
      <c r="AY17" s="46">
        <f t="shared" ca="1" si="22"/>
        <v>50</v>
      </c>
      <c r="AZ17" s="46">
        <f t="shared" ca="1" si="22"/>
        <v>0</v>
      </c>
      <c r="BA17" s="46">
        <f t="shared" ca="1" si="22"/>
        <v>100</v>
      </c>
      <c r="BB17" s="46">
        <f t="shared" ca="1" si="22"/>
        <v>0</v>
      </c>
      <c r="BC17" s="46">
        <f t="shared" ca="1" si="22"/>
        <v>50</v>
      </c>
      <c r="BD17" s="46">
        <f t="shared" ca="1" si="22"/>
        <v>0</v>
      </c>
      <c r="BE17" s="46">
        <f t="shared" ca="1" si="22"/>
        <v>100</v>
      </c>
      <c r="BF17" s="46">
        <f t="shared" ca="1" si="22"/>
        <v>0</v>
      </c>
      <c r="BG17" s="46">
        <f t="shared" ca="1" si="22"/>
        <v>50</v>
      </c>
      <c r="BH17" s="46">
        <f t="shared" ca="1" si="22"/>
        <v>0</v>
      </c>
      <c r="BI17" s="46">
        <f t="shared" ca="1" si="22"/>
        <v>50</v>
      </c>
      <c r="BJ17" s="51"/>
      <c r="BK17" s="35"/>
    </row>
    <row r="18" spans="1:63" ht="16.5" hidden="1" x14ac:dyDescent="0.45">
      <c r="A18" s="52" t="str">
        <f>'PLANTILLA V6'!A33</f>
        <v>Maquinaria</v>
      </c>
      <c r="B18" s="50">
        <f>'PLANTILLA V6'!B33</f>
        <v>0</v>
      </c>
      <c r="C18" s="37"/>
      <c r="D18" s="28"/>
      <c r="E18" s="33">
        <f>'PLANTILLA V6'!$D33</f>
        <v>0</v>
      </c>
      <c r="F18" s="38">
        <f t="shared" ref="F18:AF18" ca="1" si="23">IF(OR(F$3="", ISNA(INDEX(INDIRECT(RIGHT(F$2,LEN(F$2)-4)&amp;"!$J:$J"),MATCH($B18,INDIRECT(RIGHT(F$2,LEN(F$2)-4)&amp;"!$B:$B"),0),1)),ISERR(INDEX(INDIRECT(RIGHT(F$2,LEN(F$2)-4)&amp;"!$J:$J"),MATCH($B18,INDIRECT(RIGHT(F$2,LEN(F$2)-4)&amp;"!$B:$B"),0),1))),0,INDEX(INDIRECT(RIGHT(F$2,LEN(F$2)-4)&amp;"!$J:$J"),MATCH($B18,INDIRECT(RIGHT(F$2,LEN(F$2)-4)&amp;"!$B:$B"),0),1))</f>
        <v>150</v>
      </c>
      <c r="G18" s="38">
        <f t="shared" ca="1" si="23"/>
        <v>50</v>
      </c>
      <c r="H18" s="38">
        <f t="shared" ca="1" si="23"/>
        <v>0</v>
      </c>
      <c r="I18" s="38">
        <f t="shared" ca="1" si="23"/>
        <v>0</v>
      </c>
      <c r="J18" s="38">
        <f t="shared" ca="1" si="23"/>
        <v>0</v>
      </c>
      <c r="K18" s="38">
        <f t="shared" ca="1" si="23"/>
        <v>0</v>
      </c>
      <c r="L18" s="38">
        <f t="shared" ca="1" si="23"/>
        <v>50</v>
      </c>
      <c r="M18" s="38">
        <f t="shared" ca="1" si="23"/>
        <v>0</v>
      </c>
      <c r="N18" s="38">
        <f t="shared" ca="1" si="23"/>
        <v>0</v>
      </c>
      <c r="O18" s="38">
        <f t="shared" ca="1" si="23"/>
        <v>0</v>
      </c>
      <c r="P18" s="38">
        <f t="shared" ca="1" si="23"/>
        <v>0</v>
      </c>
      <c r="Q18" s="38">
        <f t="shared" ca="1" si="23"/>
        <v>50</v>
      </c>
      <c r="R18" s="38">
        <f t="shared" ca="1" si="23"/>
        <v>0</v>
      </c>
      <c r="S18" s="38">
        <f t="shared" ca="1" si="23"/>
        <v>100</v>
      </c>
      <c r="T18" s="38">
        <f t="shared" ca="1" si="23"/>
        <v>0</v>
      </c>
      <c r="U18" s="38">
        <f t="shared" ca="1" si="23"/>
        <v>50</v>
      </c>
      <c r="V18" s="38">
        <f t="shared" ca="1" si="23"/>
        <v>0</v>
      </c>
      <c r="W18" s="38">
        <f t="shared" ca="1" si="23"/>
        <v>100</v>
      </c>
      <c r="X18" s="38">
        <f t="shared" ca="1" si="23"/>
        <v>0</v>
      </c>
      <c r="Y18" s="38">
        <f t="shared" ca="1" si="23"/>
        <v>50</v>
      </c>
      <c r="Z18" s="38">
        <f t="shared" ca="1" si="23"/>
        <v>0</v>
      </c>
      <c r="AA18" s="38">
        <f t="shared" ca="1" si="23"/>
        <v>100</v>
      </c>
      <c r="AB18" s="38">
        <f t="shared" ca="1" si="23"/>
        <v>0</v>
      </c>
      <c r="AC18" s="38">
        <f t="shared" ca="1" si="23"/>
        <v>50</v>
      </c>
      <c r="AD18" s="38">
        <f t="shared" ca="1" si="23"/>
        <v>0</v>
      </c>
      <c r="AE18" s="38">
        <f t="shared" ca="1" si="23"/>
        <v>0</v>
      </c>
      <c r="AF18" s="38">
        <f t="shared" ca="1" si="23"/>
        <v>0</v>
      </c>
      <c r="AG18" s="33"/>
      <c r="AH18" s="33">
        <f>'PLANTILLA V6'!$D33</f>
        <v>0</v>
      </c>
      <c r="AI18" s="46">
        <f t="shared" ref="AI18:BI18" ca="1" si="24">IF(OR(AI$3="",ISNA(INDEX(INDIRECT(RIGHT(AI$2,LEN(AI$2)-4)&amp;"!$J:$J"),MATCH($B18,INDIRECT(RIGHT(AI$2,LEN(AI$2)-4)&amp;"!$B:$B"),0),1)), ISERR(INDEX(INDIRECT(RIGHT(AI$2,LEN(AI$2)-4)&amp;"!$J:$J"),MATCH($B18,INDIRECT(RIGHT(AI$2,LEN(AI$2)-4)&amp;"!$B:$B"),0),1))),0,INDEX(INDIRECT(RIGHT(AI$2,LEN(AI$2)-4)&amp;"!$J:$J"),MATCH($B18,INDIRECT(RIGHT(AI$2,LEN(AI$2)-4)&amp;"!$B:$B"),0),1))</f>
        <v>150</v>
      </c>
      <c r="AJ18" s="46">
        <f t="shared" ca="1" si="24"/>
        <v>0</v>
      </c>
      <c r="AK18" s="46">
        <f t="shared" ca="1" si="24"/>
        <v>0</v>
      </c>
      <c r="AL18" s="46">
        <f t="shared" ca="1" si="24"/>
        <v>0</v>
      </c>
      <c r="AM18" s="46">
        <f t="shared" ca="1" si="24"/>
        <v>100</v>
      </c>
      <c r="AN18" s="46">
        <f t="shared" ca="1" si="24"/>
        <v>0</v>
      </c>
      <c r="AO18" s="46">
        <f t="shared" ca="1" si="24"/>
        <v>0</v>
      </c>
      <c r="AP18" s="46">
        <f t="shared" ca="1" si="24"/>
        <v>0</v>
      </c>
      <c r="AQ18" s="46">
        <f t="shared" ca="1" si="24"/>
        <v>0</v>
      </c>
      <c r="AR18" s="46">
        <f t="shared" ca="1" si="24"/>
        <v>0</v>
      </c>
      <c r="AS18" s="46">
        <f t="shared" ca="1" si="24"/>
        <v>0</v>
      </c>
      <c r="AT18" s="46">
        <f t="shared" ca="1" si="24"/>
        <v>0</v>
      </c>
      <c r="AU18" s="46">
        <f t="shared" ca="1" si="24"/>
        <v>50</v>
      </c>
      <c r="AV18" s="46">
        <f t="shared" ca="1" si="24"/>
        <v>0</v>
      </c>
      <c r="AW18" s="46">
        <f t="shared" ca="1" si="24"/>
        <v>100</v>
      </c>
      <c r="AX18" s="46">
        <f t="shared" ca="1" si="24"/>
        <v>0</v>
      </c>
      <c r="AY18" s="46">
        <f t="shared" ca="1" si="24"/>
        <v>50</v>
      </c>
      <c r="AZ18" s="46">
        <f t="shared" ca="1" si="24"/>
        <v>0</v>
      </c>
      <c r="BA18" s="46">
        <f t="shared" ca="1" si="24"/>
        <v>100</v>
      </c>
      <c r="BB18" s="46">
        <f t="shared" ca="1" si="24"/>
        <v>0</v>
      </c>
      <c r="BC18" s="46">
        <f t="shared" ca="1" si="24"/>
        <v>50</v>
      </c>
      <c r="BD18" s="46">
        <f t="shared" ca="1" si="24"/>
        <v>0</v>
      </c>
      <c r="BE18" s="46">
        <f t="shared" ca="1" si="24"/>
        <v>100</v>
      </c>
      <c r="BF18" s="46">
        <f t="shared" ca="1" si="24"/>
        <v>0</v>
      </c>
      <c r="BG18" s="46">
        <f t="shared" ca="1" si="24"/>
        <v>50</v>
      </c>
      <c r="BH18" s="46">
        <f t="shared" ca="1" si="24"/>
        <v>0</v>
      </c>
      <c r="BI18" s="46">
        <f t="shared" ca="1" si="24"/>
        <v>50</v>
      </c>
      <c r="BJ18" s="25" t="s">
        <v>133</v>
      </c>
      <c r="BK18" s="40">
        <f>'PLANTILLA V6'!$D33</f>
        <v>0</v>
      </c>
    </row>
    <row r="19" spans="1:63" ht="16.5" hidden="1" x14ac:dyDescent="0.45">
      <c r="A19" s="48" t="str">
        <f>'PLANTILLA V6'!A34</f>
        <v>Ma</v>
      </c>
      <c r="B19" s="48" t="str">
        <f>'PLANTILLA V6'!B34</f>
        <v>Sierra Moto-Saw</v>
      </c>
      <c r="C19" s="42">
        <f>'PLANTILLA V6'!C34</f>
        <v>1</v>
      </c>
      <c r="D19" s="38">
        <f t="shared" ref="D19:D23" ca="1" si="25">MAX(F19:AF19)</f>
        <v>0</v>
      </c>
      <c r="E19" s="33" t="str">
        <f>'PLANTILLA V6'!$D34</f>
        <v>pza</v>
      </c>
      <c r="F19" s="38">
        <f t="shared" ref="F19:AF19" ca="1" si="26">IF(OR(F$3="", ISNA(INDEX(INDIRECT(RIGHT(F$2,LEN(F$2)-4)&amp;"!$J:$J"),MATCH($B19,INDIRECT(RIGHT(F$2,LEN(F$2)-4)&amp;"!$B:$B"),0),1)),ISERR(INDEX(INDIRECT(RIGHT(F$2,LEN(F$2)-4)&amp;"!$J:$J"),MATCH($B19,INDIRECT(RIGHT(F$2,LEN(F$2)-4)&amp;"!$B:$B"),0),1))),0,INDEX(INDIRECT(RIGHT(F$2,LEN(F$2)-4)&amp;"!$J:$J"),MATCH($B19,INDIRECT(RIGHT(F$2,LEN(F$2)-4)&amp;"!$B:$B"),0),1))</f>
        <v>0</v>
      </c>
      <c r="G19" s="38">
        <f t="shared" ca="1" si="26"/>
        <v>0</v>
      </c>
      <c r="H19" s="38">
        <f t="shared" ca="1" si="26"/>
        <v>0</v>
      </c>
      <c r="I19" s="38">
        <f t="shared" ca="1" si="26"/>
        <v>0</v>
      </c>
      <c r="J19" s="38">
        <f t="shared" ca="1" si="26"/>
        <v>0</v>
      </c>
      <c r="K19" s="38">
        <f t="shared" ca="1" si="26"/>
        <v>0</v>
      </c>
      <c r="L19" s="38">
        <f t="shared" ca="1" si="26"/>
        <v>0</v>
      </c>
      <c r="M19" s="38">
        <f t="shared" ca="1" si="26"/>
        <v>0</v>
      </c>
      <c r="N19" s="38">
        <f t="shared" ca="1" si="26"/>
        <v>0</v>
      </c>
      <c r="O19" s="38">
        <f t="shared" ca="1" si="26"/>
        <v>0</v>
      </c>
      <c r="P19" s="38">
        <f t="shared" ca="1" si="26"/>
        <v>0</v>
      </c>
      <c r="Q19" s="38">
        <f t="shared" ca="1" si="26"/>
        <v>0</v>
      </c>
      <c r="R19" s="38">
        <f t="shared" ca="1" si="26"/>
        <v>0</v>
      </c>
      <c r="S19" s="38">
        <f t="shared" ca="1" si="26"/>
        <v>0</v>
      </c>
      <c r="T19" s="38">
        <f t="shared" ca="1" si="26"/>
        <v>0</v>
      </c>
      <c r="U19" s="38">
        <f t="shared" ca="1" si="26"/>
        <v>0</v>
      </c>
      <c r="V19" s="38">
        <f t="shared" ca="1" si="26"/>
        <v>0</v>
      </c>
      <c r="W19" s="38">
        <f t="shared" ca="1" si="26"/>
        <v>0</v>
      </c>
      <c r="X19" s="38">
        <f t="shared" ca="1" si="26"/>
        <v>0</v>
      </c>
      <c r="Y19" s="38">
        <f t="shared" ca="1" si="26"/>
        <v>0</v>
      </c>
      <c r="Z19" s="38">
        <f t="shared" ca="1" si="26"/>
        <v>0</v>
      </c>
      <c r="AA19" s="38">
        <f t="shared" ca="1" si="26"/>
        <v>0</v>
      </c>
      <c r="AB19" s="38">
        <f t="shared" ca="1" si="26"/>
        <v>0</v>
      </c>
      <c r="AC19" s="38">
        <f t="shared" ca="1" si="26"/>
        <v>0</v>
      </c>
      <c r="AD19" s="38">
        <f t="shared" ca="1" si="26"/>
        <v>0</v>
      </c>
      <c r="AE19" s="38">
        <f t="shared" ca="1" si="26"/>
        <v>0</v>
      </c>
      <c r="AF19" s="38">
        <f t="shared" ca="1" si="26"/>
        <v>0</v>
      </c>
      <c r="AG19" s="33">
        <f t="shared" ref="AG19:AG23" ca="1" si="27">MAX(AI19:BI19)</f>
        <v>0</v>
      </c>
      <c r="AH19" s="33" t="str">
        <f>'PLANTILLA V6'!$D34</f>
        <v>pza</v>
      </c>
      <c r="AI19" s="46">
        <f t="shared" ref="AI19:BI19" ca="1" si="28">IF(OR(AI$3="",ISNA(INDEX(INDIRECT(RIGHT(AI$2,LEN(AI$2)-4)&amp;"!$J:$J"),MATCH($B19,INDIRECT(RIGHT(AI$2,LEN(AI$2)-4)&amp;"!$B:$B"),0),1)), ISERR(INDEX(INDIRECT(RIGHT(AI$2,LEN(AI$2)-4)&amp;"!$J:$J"),MATCH($B19,INDIRECT(RIGHT(AI$2,LEN(AI$2)-4)&amp;"!$B:$B"),0),1))),0,INDEX(INDIRECT(RIGHT(AI$2,LEN(AI$2)-4)&amp;"!$J:$J"),MATCH($B19,INDIRECT(RIGHT(AI$2,LEN(AI$2)-4)&amp;"!$B:$B"),0),1))</f>
        <v>0</v>
      </c>
      <c r="AJ19" s="46">
        <f t="shared" ca="1" si="28"/>
        <v>0</v>
      </c>
      <c r="AK19" s="46">
        <f t="shared" ca="1" si="28"/>
        <v>0</v>
      </c>
      <c r="AL19" s="46">
        <f t="shared" ca="1" si="28"/>
        <v>0</v>
      </c>
      <c r="AM19" s="46">
        <f t="shared" ca="1" si="28"/>
        <v>0</v>
      </c>
      <c r="AN19" s="46">
        <f t="shared" ca="1" si="28"/>
        <v>0</v>
      </c>
      <c r="AO19" s="46">
        <f t="shared" ca="1" si="28"/>
        <v>0</v>
      </c>
      <c r="AP19" s="46">
        <f t="shared" ca="1" si="28"/>
        <v>0</v>
      </c>
      <c r="AQ19" s="46">
        <f t="shared" ca="1" si="28"/>
        <v>0</v>
      </c>
      <c r="AR19" s="46">
        <f t="shared" ca="1" si="28"/>
        <v>0</v>
      </c>
      <c r="AS19" s="46">
        <f t="shared" ca="1" si="28"/>
        <v>0</v>
      </c>
      <c r="AT19" s="46">
        <f t="shared" ca="1" si="28"/>
        <v>0</v>
      </c>
      <c r="AU19" s="46">
        <f t="shared" ca="1" si="28"/>
        <v>0</v>
      </c>
      <c r="AV19" s="46">
        <f t="shared" ca="1" si="28"/>
        <v>0</v>
      </c>
      <c r="AW19" s="46">
        <f t="shared" ca="1" si="28"/>
        <v>0</v>
      </c>
      <c r="AX19" s="46">
        <f t="shared" ca="1" si="28"/>
        <v>0</v>
      </c>
      <c r="AY19" s="46">
        <f t="shared" ca="1" si="28"/>
        <v>0</v>
      </c>
      <c r="AZ19" s="46">
        <f t="shared" ca="1" si="28"/>
        <v>0</v>
      </c>
      <c r="BA19" s="46">
        <f t="shared" ca="1" si="28"/>
        <v>0</v>
      </c>
      <c r="BB19" s="46">
        <f t="shared" ca="1" si="28"/>
        <v>0</v>
      </c>
      <c r="BC19" s="46">
        <f t="shared" ca="1" si="28"/>
        <v>0</v>
      </c>
      <c r="BD19" s="46">
        <f t="shared" ca="1" si="28"/>
        <v>0</v>
      </c>
      <c r="BE19" s="46">
        <f t="shared" ca="1" si="28"/>
        <v>0</v>
      </c>
      <c r="BF19" s="46">
        <f t="shared" ca="1" si="28"/>
        <v>0</v>
      </c>
      <c r="BG19" s="46">
        <f t="shared" ca="1" si="28"/>
        <v>0</v>
      </c>
      <c r="BH19" s="46">
        <f t="shared" ca="1" si="28"/>
        <v>0</v>
      </c>
      <c r="BI19" s="46">
        <f t="shared" ca="1" si="28"/>
        <v>0</v>
      </c>
      <c r="BJ19" s="49">
        <f ca="1">MAX(D19,AG19)</f>
        <v>0</v>
      </c>
      <c r="BK19" s="35" t="str">
        <f>'PLANTILLA V6'!$D34</f>
        <v>pza</v>
      </c>
    </row>
    <row r="20" spans="1:63" ht="16.5" hidden="1" x14ac:dyDescent="0.45">
      <c r="A20" s="45" t="str">
        <f>'PLANTILLA V6'!A35</f>
        <v>Ma</v>
      </c>
      <c r="B20" s="45" t="str">
        <f>'PLANTILLA V6'!B35</f>
        <v>Taladro inalámbrico</v>
      </c>
      <c r="C20" s="37">
        <f>'PLANTILLA V6'!C35</f>
        <v>1</v>
      </c>
      <c r="D20" s="38">
        <f t="shared" ca="1" si="25"/>
        <v>0</v>
      </c>
      <c r="E20" s="33" t="str">
        <f>'PLANTILLA V6'!$D35</f>
        <v>pza</v>
      </c>
      <c r="F20" s="38">
        <f t="shared" ref="F20:AF20" ca="1" si="29">IF(OR(F$3="", ISNA(INDEX(INDIRECT(RIGHT(F$2,LEN(F$2)-4)&amp;"!$J:$J"),MATCH($B20,INDIRECT(RIGHT(F$2,LEN(F$2)-4)&amp;"!$B:$B"),0),1)),ISERR(INDEX(INDIRECT(RIGHT(F$2,LEN(F$2)-4)&amp;"!$J:$J"),MATCH($B20,INDIRECT(RIGHT(F$2,LEN(F$2)-4)&amp;"!$B:$B"),0),1))),0,INDEX(INDIRECT(RIGHT(F$2,LEN(F$2)-4)&amp;"!$J:$J"),MATCH($B20,INDIRECT(RIGHT(F$2,LEN(F$2)-4)&amp;"!$B:$B"),0),1))</f>
        <v>0</v>
      </c>
      <c r="G20" s="38">
        <f t="shared" ca="1" si="29"/>
        <v>0</v>
      </c>
      <c r="H20" s="38">
        <f t="shared" ca="1" si="29"/>
        <v>0</v>
      </c>
      <c r="I20" s="38">
        <f t="shared" ca="1" si="29"/>
        <v>0</v>
      </c>
      <c r="J20" s="38">
        <f t="shared" ca="1" si="29"/>
        <v>0</v>
      </c>
      <c r="K20" s="38">
        <f t="shared" ca="1" si="29"/>
        <v>0</v>
      </c>
      <c r="L20" s="38">
        <f t="shared" ca="1" si="29"/>
        <v>0</v>
      </c>
      <c r="M20" s="38">
        <f t="shared" ca="1" si="29"/>
        <v>0</v>
      </c>
      <c r="N20" s="38">
        <f t="shared" ca="1" si="29"/>
        <v>0</v>
      </c>
      <c r="O20" s="38">
        <f t="shared" ca="1" si="29"/>
        <v>0</v>
      </c>
      <c r="P20" s="38">
        <f t="shared" ca="1" si="29"/>
        <v>0</v>
      </c>
      <c r="Q20" s="38">
        <f t="shared" ca="1" si="29"/>
        <v>0</v>
      </c>
      <c r="R20" s="38">
        <f t="shared" ca="1" si="29"/>
        <v>0</v>
      </c>
      <c r="S20" s="38">
        <f t="shared" ca="1" si="29"/>
        <v>0</v>
      </c>
      <c r="T20" s="38">
        <f t="shared" ca="1" si="29"/>
        <v>0</v>
      </c>
      <c r="U20" s="38">
        <f t="shared" ca="1" si="29"/>
        <v>0</v>
      </c>
      <c r="V20" s="38">
        <f t="shared" ca="1" si="29"/>
        <v>0</v>
      </c>
      <c r="W20" s="38">
        <f t="shared" ca="1" si="29"/>
        <v>0</v>
      </c>
      <c r="X20" s="38">
        <f t="shared" ca="1" si="29"/>
        <v>0</v>
      </c>
      <c r="Y20" s="38">
        <f t="shared" ca="1" si="29"/>
        <v>0</v>
      </c>
      <c r="Z20" s="38">
        <f t="shared" ca="1" si="29"/>
        <v>0</v>
      </c>
      <c r="AA20" s="38">
        <f t="shared" ca="1" si="29"/>
        <v>0</v>
      </c>
      <c r="AB20" s="38">
        <f t="shared" ca="1" si="29"/>
        <v>0</v>
      </c>
      <c r="AC20" s="38">
        <f t="shared" ca="1" si="29"/>
        <v>0</v>
      </c>
      <c r="AD20" s="38">
        <f t="shared" ca="1" si="29"/>
        <v>0</v>
      </c>
      <c r="AE20" s="38">
        <f t="shared" ca="1" si="29"/>
        <v>0</v>
      </c>
      <c r="AF20" s="38">
        <f t="shared" ca="1" si="29"/>
        <v>0</v>
      </c>
      <c r="AG20" s="33">
        <f t="shared" ca="1" si="27"/>
        <v>0</v>
      </c>
      <c r="AH20" s="33" t="str">
        <f>'PLANTILLA V6'!$D35</f>
        <v>pza</v>
      </c>
      <c r="AI20" s="46">
        <f t="shared" ref="AI20:BI20" ca="1" si="30">IF(OR(AI$3="",ISNA(INDEX(INDIRECT(RIGHT(AI$2,LEN(AI$2)-4)&amp;"!$J:$J"),MATCH($B20,INDIRECT(RIGHT(AI$2,LEN(AI$2)-4)&amp;"!$B:$B"),0),1)), ISERR(INDEX(INDIRECT(RIGHT(AI$2,LEN(AI$2)-4)&amp;"!$J:$J"),MATCH($B20,INDIRECT(RIGHT(AI$2,LEN(AI$2)-4)&amp;"!$B:$B"),0),1))),0,INDEX(INDIRECT(RIGHT(AI$2,LEN(AI$2)-4)&amp;"!$J:$J"),MATCH($B20,INDIRECT(RIGHT(AI$2,LEN(AI$2)-4)&amp;"!$B:$B"),0),1))</f>
        <v>0</v>
      </c>
      <c r="AJ20" s="46">
        <f t="shared" ca="1" si="30"/>
        <v>0</v>
      </c>
      <c r="AK20" s="46">
        <f t="shared" ca="1" si="30"/>
        <v>0</v>
      </c>
      <c r="AL20" s="46">
        <f t="shared" ca="1" si="30"/>
        <v>0</v>
      </c>
      <c r="AM20" s="46">
        <f t="shared" ca="1" si="30"/>
        <v>0</v>
      </c>
      <c r="AN20" s="46">
        <f t="shared" ca="1" si="30"/>
        <v>0</v>
      </c>
      <c r="AO20" s="46">
        <f t="shared" ca="1" si="30"/>
        <v>0</v>
      </c>
      <c r="AP20" s="46">
        <f t="shared" ca="1" si="30"/>
        <v>0</v>
      </c>
      <c r="AQ20" s="46">
        <f t="shared" ca="1" si="30"/>
        <v>0</v>
      </c>
      <c r="AR20" s="46">
        <f t="shared" ca="1" si="30"/>
        <v>0</v>
      </c>
      <c r="AS20" s="46">
        <f t="shared" ca="1" si="30"/>
        <v>0</v>
      </c>
      <c r="AT20" s="46">
        <f t="shared" ca="1" si="30"/>
        <v>0</v>
      </c>
      <c r="AU20" s="46">
        <f t="shared" ca="1" si="30"/>
        <v>0</v>
      </c>
      <c r="AV20" s="46">
        <f t="shared" ca="1" si="30"/>
        <v>0</v>
      </c>
      <c r="AW20" s="46">
        <f t="shared" ca="1" si="30"/>
        <v>0</v>
      </c>
      <c r="AX20" s="46">
        <f t="shared" ca="1" si="30"/>
        <v>0</v>
      </c>
      <c r="AY20" s="46">
        <f t="shared" ca="1" si="30"/>
        <v>0</v>
      </c>
      <c r="AZ20" s="46">
        <f t="shared" ca="1" si="30"/>
        <v>0</v>
      </c>
      <c r="BA20" s="46">
        <f t="shared" ca="1" si="30"/>
        <v>0</v>
      </c>
      <c r="BB20" s="46">
        <f t="shared" ca="1" si="30"/>
        <v>0</v>
      </c>
      <c r="BC20" s="46">
        <f t="shared" ca="1" si="30"/>
        <v>0</v>
      </c>
      <c r="BD20" s="46">
        <f t="shared" ca="1" si="30"/>
        <v>0</v>
      </c>
      <c r="BE20" s="46">
        <f t="shared" ca="1" si="30"/>
        <v>0</v>
      </c>
      <c r="BF20" s="46">
        <f t="shared" ca="1" si="30"/>
        <v>0</v>
      </c>
      <c r="BG20" s="46">
        <f t="shared" ca="1" si="30"/>
        <v>0</v>
      </c>
      <c r="BH20" s="46">
        <f t="shared" ca="1" si="30"/>
        <v>0</v>
      </c>
      <c r="BI20" s="46">
        <f t="shared" ca="1" si="30"/>
        <v>0</v>
      </c>
      <c r="BJ20" s="46">
        <f ca="1">MAX(D20,AG20)</f>
        <v>0</v>
      </c>
      <c r="BK20" s="40" t="str">
        <f>'PLANTILLA V6'!$D35</f>
        <v>pza</v>
      </c>
    </row>
    <row r="21" spans="1:63" ht="16.5" hidden="1" x14ac:dyDescent="0.45">
      <c r="A21" s="48" t="str">
        <f>'PLANTILLA V6'!A36</f>
        <v>Ma</v>
      </c>
      <c r="B21" s="48" t="str">
        <f>'PLANTILLA V6'!B36</f>
        <v>Base para taladro</v>
      </c>
      <c r="C21" s="42">
        <f>'PLANTILLA V6'!C36</f>
        <v>1</v>
      </c>
      <c r="D21" s="38">
        <f t="shared" ca="1" si="25"/>
        <v>0</v>
      </c>
      <c r="E21" s="33" t="str">
        <f>'PLANTILLA V6'!$D36</f>
        <v>pza</v>
      </c>
      <c r="F21" s="38">
        <f t="shared" ref="F21:AF21" ca="1" si="31">IF(OR(F$3="", ISNA(INDEX(INDIRECT(RIGHT(F$2,LEN(F$2)-4)&amp;"!$J:$J"),MATCH($B21,INDIRECT(RIGHT(F$2,LEN(F$2)-4)&amp;"!$B:$B"),0),1)),ISERR(INDEX(INDIRECT(RIGHT(F$2,LEN(F$2)-4)&amp;"!$J:$J"),MATCH($B21,INDIRECT(RIGHT(F$2,LEN(F$2)-4)&amp;"!$B:$B"),0),1))),0,INDEX(INDIRECT(RIGHT(F$2,LEN(F$2)-4)&amp;"!$J:$J"),MATCH($B21,INDIRECT(RIGHT(F$2,LEN(F$2)-4)&amp;"!$B:$B"),0),1))</f>
        <v>0</v>
      </c>
      <c r="G21" s="38">
        <f t="shared" ca="1" si="31"/>
        <v>0</v>
      </c>
      <c r="H21" s="38">
        <f t="shared" ca="1" si="31"/>
        <v>0</v>
      </c>
      <c r="I21" s="38">
        <f t="shared" ca="1" si="31"/>
        <v>0</v>
      </c>
      <c r="J21" s="38">
        <f t="shared" ca="1" si="31"/>
        <v>0</v>
      </c>
      <c r="K21" s="38">
        <f t="shared" ca="1" si="31"/>
        <v>0</v>
      </c>
      <c r="L21" s="38">
        <f t="shared" ca="1" si="31"/>
        <v>0</v>
      </c>
      <c r="M21" s="38">
        <f t="shared" ca="1" si="31"/>
        <v>0</v>
      </c>
      <c r="N21" s="38">
        <f t="shared" ca="1" si="31"/>
        <v>0</v>
      </c>
      <c r="O21" s="38">
        <f t="shared" ca="1" si="31"/>
        <v>0</v>
      </c>
      <c r="P21" s="38">
        <f t="shared" ca="1" si="31"/>
        <v>0</v>
      </c>
      <c r="Q21" s="38">
        <f t="shared" ca="1" si="31"/>
        <v>0</v>
      </c>
      <c r="R21" s="38">
        <f t="shared" ca="1" si="31"/>
        <v>0</v>
      </c>
      <c r="S21" s="38">
        <f t="shared" ca="1" si="31"/>
        <v>0</v>
      </c>
      <c r="T21" s="38">
        <f t="shared" ca="1" si="31"/>
        <v>0</v>
      </c>
      <c r="U21" s="38">
        <f t="shared" ca="1" si="31"/>
        <v>0</v>
      </c>
      <c r="V21" s="38">
        <f t="shared" ca="1" si="31"/>
        <v>0</v>
      </c>
      <c r="W21" s="38">
        <f t="shared" ca="1" si="31"/>
        <v>0</v>
      </c>
      <c r="X21" s="38">
        <f t="shared" ca="1" si="31"/>
        <v>0</v>
      </c>
      <c r="Y21" s="38">
        <f t="shared" ca="1" si="31"/>
        <v>0</v>
      </c>
      <c r="Z21" s="38">
        <f t="shared" ca="1" si="31"/>
        <v>0</v>
      </c>
      <c r="AA21" s="38">
        <f t="shared" ca="1" si="31"/>
        <v>0</v>
      </c>
      <c r="AB21" s="38">
        <f t="shared" ca="1" si="31"/>
        <v>0</v>
      </c>
      <c r="AC21" s="38">
        <f t="shared" ca="1" si="31"/>
        <v>0</v>
      </c>
      <c r="AD21" s="38">
        <f t="shared" ca="1" si="31"/>
        <v>0</v>
      </c>
      <c r="AE21" s="38">
        <f t="shared" ca="1" si="31"/>
        <v>0</v>
      </c>
      <c r="AF21" s="38">
        <f t="shared" ca="1" si="31"/>
        <v>0</v>
      </c>
      <c r="AG21" s="33">
        <f t="shared" ca="1" si="27"/>
        <v>0</v>
      </c>
      <c r="AH21" s="33" t="str">
        <f>'PLANTILLA V6'!$D36</f>
        <v>pza</v>
      </c>
      <c r="AI21" s="46">
        <f t="shared" ref="AI21:BI21" ca="1" si="32">IF(OR(AI$3="",ISNA(INDEX(INDIRECT(RIGHT(AI$2,LEN(AI$2)-4)&amp;"!$J:$J"),MATCH($B21,INDIRECT(RIGHT(AI$2,LEN(AI$2)-4)&amp;"!$B:$B"),0),1)), ISERR(INDEX(INDIRECT(RIGHT(AI$2,LEN(AI$2)-4)&amp;"!$J:$J"),MATCH($B21,INDIRECT(RIGHT(AI$2,LEN(AI$2)-4)&amp;"!$B:$B"),0),1))),0,INDEX(INDIRECT(RIGHT(AI$2,LEN(AI$2)-4)&amp;"!$J:$J"),MATCH($B21,INDIRECT(RIGHT(AI$2,LEN(AI$2)-4)&amp;"!$B:$B"),0),1))</f>
        <v>0</v>
      </c>
      <c r="AJ21" s="46">
        <f t="shared" ca="1" si="32"/>
        <v>0</v>
      </c>
      <c r="AK21" s="46">
        <f t="shared" ca="1" si="32"/>
        <v>0</v>
      </c>
      <c r="AL21" s="46">
        <f t="shared" ca="1" si="32"/>
        <v>0</v>
      </c>
      <c r="AM21" s="46">
        <f t="shared" ca="1" si="32"/>
        <v>0</v>
      </c>
      <c r="AN21" s="46">
        <f t="shared" ca="1" si="32"/>
        <v>0</v>
      </c>
      <c r="AO21" s="46">
        <f t="shared" ca="1" si="32"/>
        <v>0</v>
      </c>
      <c r="AP21" s="46">
        <f t="shared" ca="1" si="32"/>
        <v>0</v>
      </c>
      <c r="AQ21" s="46">
        <f t="shared" ca="1" si="32"/>
        <v>0</v>
      </c>
      <c r="AR21" s="46">
        <f t="shared" ca="1" si="32"/>
        <v>0</v>
      </c>
      <c r="AS21" s="46">
        <f t="shared" ca="1" si="32"/>
        <v>0</v>
      </c>
      <c r="AT21" s="46">
        <f t="shared" ca="1" si="32"/>
        <v>0</v>
      </c>
      <c r="AU21" s="46">
        <f t="shared" ca="1" si="32"/>
        <v>0</v>
      </c>
      <c r="AV21" s="46">
        <f t="shared" ca="1" si="32"/>
        <v>0</v>
      </c>
      <c r="AW21" s="46">
        <f t="shared" ca="1" si="32"/>
        <v>0</v>
      </c>
      <c r="AX21" s="46">
        <f t="shared" ca="1" si="32"/>
        <v>0</v>
      </c>
      <c r="AY21" s="46">
        <f t="shared" ca="1" si="32"/>
        <v>0</v>
      </c>
      <c r="AZ21" s="46">
        <f t="shared" ca="1" si="32"/>
        <v>0</v>
      </c>
      <c r="BA21" s="46">
        <f t="shared" ca="1" si="32"/>
        <v>0</v>
      </c>
      <c r="BB21" s="46">
        <f t="shared" ca="1" si="32"/>
        <v>0</v>
      </c>
      <c r="BC21" s="46">
        <f t="shared" ca="1" si="32"/>
        <v>0</v>
      </c>
      <c r="BD21" s="46">
        <f t="shared" ca="1" si="32"/>
        <v>0</v>
      </c>
      <c r="BE21" s="46">
        <f t="shared" ca="1" si="32"/>
        <v>0</v>
      </c>
      <c r="BF21" s="46">
        <f t="shared" ca="1" si="32"/>
        <v>0</v>
      </c>
      <c r="BG21" s="46">
        <f t="shared" ca="1" si="32"/>
        <v>0</v>
      </c>
      <c r="BH21" s="46">
        <f t="shared" ca="1" si="32"/>
        <v>0</v>
      </c>
      <c r="BI21" s="46">
        <f t="shared" ca="1" si="32"/>
        <v>0</v>
      </c>
      <c r="BJ21" s="49">
        <f ca="1">MAX(D21,AG21)</f>
        <v>0</v>
      </c>
      <c r="BK21" s="35" t="str">
        <f>'PLANTILLA V6'!$D36</f>
        <v>pza</v>
      </c>
    </row>
    <row r="22" spans="1:63" ht="16.5" hidden="1" x14ac:dyDescent="0.45">
      <c r="A22" s="45" t="str">
        <f>'PLANTILLA V6'!A37</f>
        <v>Ma</v>
      </c>
      <c r="B22" s="45" t="str">
        <f>'PLANTILLA V6'!B37</f>
        <v>Prensas de ajuste rápido de 6"</v>
      </c>
      <c r="C22" s="37">
        <f>'PLANTILLA V6'!C37</f>
        <v>4</v>
      </c>
      <c r="D22" s="38">
        <f t="shared" ca="1" si="25"/>
        <v>0</v>
      </c>
      <c r="E22" s="33" t="str">
        <f>'PLANTILLA V6'!$D37</f>
        <v>pza</v>
      </c>
      <c r="F22" s="38">
        <f t="shared" ref="F22:AF22" ca="1" si="33">IF(OR(F$3="", ISNA(INDEX(INDIRECT(RIGHT(F$2,LEN(F$2)-4)&amp;"!$J:$J"),MATCH($B22,INDIRECT(RIGHT(F$2,LEN(F$2)-4)&amp;"!$B:$B"),0),1)),ISERR(INDEX(INDIRECT(RIGHT(F$2,LEN(F$2)-4)&amp;"!$J:$J"),MATCH($B22,INDIRECT(RIGHT(F$2,LEN(F$2)-4)&amp;"!$B:$B"),0),1))),0,INDEX(INDIRECT(RIGHT(F$2,LEN(F$2)-4)&amp;"!$J:$J"),MATCH($B22,INDIRECT(RIGHT(F$2,LEN(F$2)-4)&amp;"!$B:$B"),0),1))</f>
        <v>0</v>
      </c>
      <c r="G22" s="38">
        <f t="shared" ca="1" si="33"/>
        <v>0</v>
      </c>
      <c r="H22" s="38">
        <f t="shared" ca="1" si="33"/>
        <v>0</v>
      </c>
      <c r="I22" s="38">
        <f t="shared" ca="1" si="33"/>
        <v>0</v>
      </c>
      <c r="J22" s="38">
        <f t="shared" ca="1" si="33"/>
        <v>0</v>
      </c>
      <c r="K22" s="38">
        <f t="shared" ca="1" si="33"/>
        <v>0</v>
      </c>
      <c r="L22" s="38">
        <f t="shared" ca="1" si="33"/>
        <v>0</v>
      </c>
      <c r="M22" s="38">
        <f t="shared" ca="1" si="33"/>
        <v>0</v>
      </c>
      <c r="N22" s="38">
        <f t="shared" ca="1" si="33"/>
        <v>0</v>
      </c>
      <c r="O22" s="38">
        <f t="shared" ca="1" si="33"/>
        <v>0</v>
      </c>
      <c r="P22" s="38">
        <f t="shared" ca="1" si="33"/>
        <v>0</v>
      </c>
      <c r="Q22" s="38">
        <f t="shared" ca="1" si="33"/>
        <v>0</v>
      </c>
      <c r="R22" s="38">
        <f t="shared" ca="1" si="33"/>
        <v>0</v>
      </c>
      <c r="S22" s="38">
        <f t="shared" ca="1" si="33"/>
        <v>0</v>
      </c>
      <c r="T22" s="38">
        <f t="shared" ca="1" si="33"/>
        <v>0</v>
      </c>
      <c r="U22" s="38">
        <f t="shared" ca="1" si="33"/>
        <v>0</v>
      </c>
      <c r="V22" s="38">
        <f t="shared" ca="1" si="33"/>
        <v>0</v>
      </c>
      <c r="W22" s="38">
        <f t="shared" ca="1" si="33"/>
        <v>0</v>
      </c>
      <c r="X22" s="38">
        <f t="shared" ca="1" si="33"/>
        <v>0</v>
      </c>
      <c r="Y22" s="38">
        <f t="shared" ca="1" si="33"/>
        <v>0</v>
      </c>
      <c r="Z22" s="38">
        <f t="shared" ca="1" si="33"/>
        <v>0</v>
      </c>
      <c r="AA22" s="38">
        <f t="shared" ca="1" si="33"/>
        <v>0</v>
      </c>
      <c r="AB22" s="38">
        <f t="shared" ca="1" si="33"/>
        <v>0</v>
      </c>
      <c r="AC22" s="38">
        <f t="shared" ca="1" si="33"/>
        <v>0</v>
      </c>
      <c r="AD22" s="38">
        <f t="shared" ca="1" si="33"/>
        <v>0</v>
      </c>
      <c r="AE22" s="38">
        <f t="shared" ca="1" si="33"/>
        <v>0</v>
      </c>
      <c r="AF22" s="38">
        <f t="shared" ca="1" si="33"/>
        <v>0</v>
      </c>
      <c r="AG22" s="33">
        <f t="shared" ca="1" si="27"/>
        <v>0</v>
      </c>
      <c r="AH22" s="33" t="str">
        <f>'PLANTILLA V6'!$D37</f>
        <v>pza</v>
      </c>
      <c r="AI22" s="46">
        <f t="shared" ref="AI22:BI22" ca="1" si="34">IF(OR(AI$3="",ISNA(INDEX(INDIRECT(RIGHT(AI$2,LEN(AI$2)-4)&amp;"!$J:$J"),MATCH($B22,INDIRECT(RIGHT(AI$2,LEN(AI$2)-4)&amp;"!$B:$B"),0),1)), ISERR(INDEX(INDIRECT(RIGHT(AI$2,LEN(AI$2)-4)&amp;"!$J:$J"),MATCH($B22,INDIRECT(RIGHT(AI$2,LEN(AI$2)-4)&amp;"!$B:$B"),0),1))),0,INDEX(INDIRECT(RIGHT(AI$2,LEN(AI$2)-4)&amp;"!$J:$J"),MATCH($B22,INDIRECT(RIGHT(AI$2,LEN(AI$2)-4)&amp;"!$B:$B"),0),1))</f>
        <v>0</v>
      </c>
      <c r="AJ22" s="46">
        <f t="shared" ca="1" si="34"/>
        <v>0</v>
      </c>
      <c r="AK22" s="46">
        <f t="shared" ca="1" si="34"/>
        <v>0</v>
      </c>
      <c r="AL22" s="46">
        <f t="shared" ca="1" si="34"/>
        <v>0</v>
      </c>
      <c r="AM22" s="46">
        <f t="shared" ca="1" si="34"/>
        <v>0</v>
      </c>
      <c r="AN22" s="46">
        <f t="shared" ca="1" si="34"/>
        <v>0</v>
      </c>
      <c r="AO22" s="46">
        <f t="shared" ca="1" si="34"/>
        <v>0</v>
      </c>
      <c r="AP22" s="46">
        <f t="shared" ca="1" si="34"/>
        <v>0</v>
      </c>
      <c r="AQ22" s="46">
        <f t="shared" ca="1" si="34"/>
        <v>0</v>
      </c>
      <c r="AR22" s="46">
        <f t="shared" ca="1" si="34"/>
        <v>0</v>
      </c>
      <c r="AS22" s="46">
        <f t="shared" ca="1" si="34"/>
        <v>0</v>
      </c>
      <c r="AT22" s="46">
        <f t="shared" ca="1" si="34"/>
        <v>0</v>
      </c>
      <c r="AU22" s="46">
        <f t="shared" ca="1" si="34"/>
        <v>0</v>
      </c>
      <c r="AV22" s="46">
        <f t="shared" ca="1" si="34"/>
        <v>0</v>
      </c>
      <c r="AW22" s="46">
        <f t="shared" ca="1" si="34"/>
        <v>0</v>
      </c>
      <c r="AX22" s="46">
        <f t="shared" ca="1" si="34"/>
        <v>0</v>
      </c>
      <c r="AY22" s="46">
        <f t="shared" ca="1" si="34"/>
        <v>0</v>
      </c>
      <c r="AZ22" s="46">
        <f t="shared" ca="1" si="34"/>
        <v>0</v>
      </c>
      <c r="BA22" s="46">
        <f t="shared" ca="1" si="34"/>
        <v>0</v>
      </c>
      <c r="BB22" s="46">
        <f t="shared" ca="1" si="34"/>
        <v>0</v>
      </c>
      <c r="BC22" s="46">
        <f t="shared" ca="1" si="34"/>
        <v>0</v>
      </c>
      <c r="BD22" s="46">
        <f t="shared" ca="1" si="34"/>
        <v>0</v>
      </c>
      <c r="BE22" s="46">
        <f t="shared" ca="1" si="34"/>
        <v>0</v>
      </c>
      <c r="BF22" s="46">
        <f t="shared" ca="1" si="34"/>
        <v>0</v>
      </c>
      <c r="BG22" s="46">
        <f t="shared" ca="1" si="34"/>
        <v>0</v>
      </c>
      <c r="BH22" s="46">
        <f t="shared" ca="1" si="34"/>
        <v>0</v>
      </c>
      <c r="BI22" s="46">
        <f t="shared" ca="1" si="34"/>
        <v>0</v>
      </c>
      <c r="BJ22" s="46">
        <f ca="1">MAX(D22,AG22)</f>
        <v>0</v>
      </c>
      <c r="BK22" s="40" t="str">
        <f>'PLANTILLA V6'!$D37</f>
        <v>pza</v>
      </c>
    </row>
    <row r="23" spans="1:63" ht="33" hidden="1" x14ac:dyDescent="0.45">
      <c r="A23" s="53" t="str">
        <f>'PLANTILLA V6'!A38</f>
        <v>Ma</v>
      </c>
      <c r="B23" s="53" t="str">
        <f>'PLANTILLA V6'!B38</f>
        <v>Juego de 13 brocas de alta velocidad para madera (medidas: 1/16”, 5/64", 3/32", 7/64", 1/8", 9/64", 5/32", 11/64", 3/16", 13/64", 7/32", 1/4" y 5/16”)</v>
      </c>
      <c r="C23" s="54">
        <f>'PLANTILLA V6'!C38</f>
        <v>1</v>
      </c>
      <c r="D23" s="38">
        <f t="shared" ca="1" si="25"/>
        <v>0</v>
      </c>
      <c r="E23" s="33" t="str">
        <f>'PLANTILLA V6'!$D38</f>
        <v>pza</v>
      </c>
      <c r="F23" s="38">
        <f t="shared" ref="F23:AF23" ca="1" si="35">IF(OR(F$3="", ISNA(INDEX(INDIRECT(RIGHT(F$2,LEN(F$2)-4)&amp;"!$J:$J"),MATCH($B23,INDIRECT(RIGHT(F$2,LEN(F$2)-4)&amp;"!$B:$B"),0),1)),ISERR(INDEX(INDIRECT(RIGHT(F$2,LEN(F$2)-4)&amp;"!$J:$J"),MATCH($B23,INDIRECT(RIGHT(F$2,LEN(F$2)-4)&amp;"!$B:$B"),0),1))),0,INDEX(INDIRECT(RIGHT(F$2,LEN(F$2)-4)&amp;"!$J:$J"),MATCH($B23,INDIRECT(RIGHT(F$2,LEN(F$2)-4)&amp;"!$B:$B"),0),1))</f>
        <v>0</v>
      </c>
      <c r="G23" s="38">
        <f t="shared" ca="1" si="35"/>
        <v>0</v>
      </c>
      <c r="H23" s="38">
        <f t="shared" ca="1" si="35"/>
        <v>0</v>
      </c>
      <c r="I23" s="38">
        <f t="shared" ca="1" si="35"/>
        <v>0</v>
      </c>
      <c r="J23" s="38">
        <f t="shared" ca="1" si="35"/>
        <v>0</v>
      </c>
      <c r="K23" s="38">
        <f t="shared" ca="1" si="35"/>
        <v>0</v>
      </c>
      <c r="L23" s="38">
        <f t="shared" ca="1" si="35"/>
        <v>0</v>
      </c>
      <c r="M23" s="38">
        <f t="shared" ca="1" si="35"/>
        <v>0</v>
      </c>
      <c r="N23" s="38">
        <f t="shared" ca="1" si="35"/>
        <v>0</v>
      </c>
      <c r="O23" s="38">
        <f t="shared" ca="1" si="35"/>
        <v>0</v>
      </c>
      <c r="P23" s="38">
        <f t="shared" ca="1" si="35"/>
        <v>0</v>
      </c>
      <c r="Q23" s="38">
        <f t="shared" ca="1" si="35"/>
        <v>0</v>
      </c>
      <c r="R23" s="38">
        <f t="shared" ca="1" si="35"/>
        <v>0</v>
      </c>
      <c r="S23" s="38">
        <f t="shared" ca="1" si="35"/>
        <v>0</v>
      </c>
      <c r="T23" s="38">
        <f t="shared" ca="1" si="35"/>
        <v>0</v>
      </c>
      <c r="U23" s="38">
        <f t="shared" ca="1" si="35"/>
        <v>0</v>
      </c>
      <c r="V23" s="38">
        <f t="shared" ca="1" si="35"/>
        <v>0</v>
      </c>
      <c r="W23" s="38">
        <f t="shared" ca="1" si="35"/>
        <v>0</v>
      </c>
      <c r="X23" s="38">
        <f t="shared" ca="1" si="35"/>
        <v>0</v>
      </c>
      <c r="Y23" s="38">
        <f t="shared" ca="1" si="35"/>
        <v>0</v>
      </c>
      <c r="Z23" s="38">
        <f t="shared" ca="1" si="35"/>
        <v>0</v>
      </c>
      <c r="AA23" s="38">
        <f t="shared" ca="1" si="35"/>
        <v>0</v>
      </c>
      <c r="AB23" s="38">
        <f t="shared" ca="1" si="35"/>
        <v>0</v>
      </c>
      <c r="AC23" s="38">
        <f t="shared" ca="1" si="35"/>
        <v>0</v>
      </c>
      <c r="AD23" s="38">
        <f t="shared" ca="1" si="35"/>
        <v>0</v>
      </c>
      <c r="AE23" s="38">
        <f t="shared" ca="1" si="35"/>
        <v>0</v>
      </c>
      <c r="AF23" s="38">
        <f t="shared" ca="1" si="35"/>
        <v>0</v>
      </c>
      <c r="AG23" s="33">
        <f t="shared" ca="1" si="27"/>
        <v>0</v>
      </c>
      <c r="AH23" s="33" t="str">
        <f>'PLANTILLA V6'!$D38</f>
        <v>pza</v>
      </c>
      <c r="AI23" s="46">
        <f t="shared" ref="AI23:BI23" ca="1" si="36">IF(OR(AI$3="",ISNA(INDEX(INDIRECT(RIGHT(AI$2,LEN(AI$2)-4)&amp;"!$J:$J"),MATCH($B23,INDIRECT(RIGHT(AI$2,LEN(AI$2)-4)&amp;"!$B:$B"),0),1)), ISERR(INDEX(INDIRECT(RIGHT(AI$2,LEN(AI$2)-4)&amp;"!$J:$J"),MATCH($B23,INDIRECT(RIGHT(AI$2,LEN(AI$2)-4)&amp;"!$B:$B"),0),1))),0,INDEX(INDIRECT(RIGHT(AI$2,LEN(AI$2)-4)&amp;"!$J:$J"),MATCH($B23,INDIRECT(RIGHT(AI$2,LEN(AI$2)-4)&amp;"!$B:$B"),0),1))</f>
        <v>0</v>
      </c>
      <c r="AJ23" s="46">
        <f t="shared" ca="1" si="36"/>
        <v>0</v>
      </c>
      <c r="AK23" s="46">
        <f t="shared" ca="1" si="36"/>
        <v>0</v>
      </c>
      <c r="AL23" s="46">
        <f t="shared" ca="1" si="36"/>
        <v>0</v>
      </c>
      <c r="AM23" s="46">
        <f t="shared" ca="1" si="36"/>
        <v>0</v>
      </c>
      <c r="AN23" s="46">
        <f t="shared" ca="1" si="36"/>
        <v>0</v>
      </c>
      <c r="AO23" s="46">
        <f t="shared" ca="1" si="36"/>
        <v>0</v>
      </c>
      <c r="AP23" s="46">
        <f t="shared" ca="1" si="36"/>
        <v>0</v>
      </c>
      <c r="AQ23" s="46">
        <f t="shared" ca="1" si="36"/>
        <v>0</v>
      </c>
      <c r="AR23" s="46">
        <f t="shared" ca="1" si="36"/>
        <v>0</v>
      </c>
      <c r="AS23" s="46">
        <f t="shared" ca="1" si="36"/>
        <v>0</v>
      </c>
      <c r="AT23" s="46">
        <f t="shared" ca="1" si="36"/>
        <v>0</v>
      </c>
      <c r="AU23" s="46">
        <f t="shared" ca="1" si="36"/>
        <v>0</v>
      </c>
      <c r="AV23" s="46">
        <f t="shared" ca="1" si="36"/>
        <v>0</v>
      </c>
      <c r="AW23" s="46">
        <f t="shared" ca="1" si="36"/>
        <v>0</v>
      </c>
      <c r="AX23" s="46">
        <f t="shared" ca="1" si="36"/>
        <v>0</v>
      </c>
      <c r="AY23" s="46">
        <f t="shared" ca="1" si="36"/>
        <v>0</v>
      </c>
      <c r="AZ23" s="46">
        <f t="shared" ca="1" si="36"/>
        <v>0</v>
      </c>
      <c r="BA23" s="46">
        <f t="shared" ca="1" si="36"/>
        <v>0</v>
      </c>
      <c r="BB23" s="46">
        <f t="shared" ca="1" si="36"/>
        <v>0</v>
      </c>
      <c r="BC23" s="46">
        <f t="shared" ca="1" si="36"/>
        <v>0</v>
      </c>
      <c r="BD23" s="46">
        <f t="shared" ca="1" si="36"/>
        <v>0</v>
      </c>
      <c r="BE23" s="46">
        <f t="shared" ca="1" si="36"/>
        <v>0</v>
      </c>
      <c r="BF23" s="46">
        <f t="shared" ca="1" si="36"/>
        <v>0</v>
      </c>
      <c r="BG23" s="46">
        <f t="shared" ca="1" si="36"/>
        <v>0</v>
      </c>
      <c r="BH23" s="46">
        <f t="shared" ca="1" si="36"/>
        <v>0</v>
      </c>
      <c r="BI23" s="46">
        <f t="shared" ca="1" si="36"/>
        <v>0</v>
      </c>
      <c r="BJ23" s="49">
        <f ca="1">MAX(D23,AG23)</f>
        <v>0</v>
      </c>
      <c r="BK23" s="35" t="str">
        <f>'PLANTILLA V6'!$D38</f>
        <v>pza</v>
      </c>
    </row>
    <row r="24" spans="1:63" ht="16.5" hidden="1" x14ac:dyDescent="0.45">
      <c r="A24" s="45">
        <f>'PLANTILLA V6'!A39</f>
        <v>0</v>
      </c>
      <c r="B24" s="45">
        <f>'PLANTILLA V6'!B39</f>
        <v>0</v>
      </c>
      <c r="C24" s="37"/>
      <c r="D24" s="28"/>
      <c r="E24" s="33"/>
      <c r="F24" s="38">
        <f t="shared" ref="F24:AF24" ca="1" si="37">IF(OR(F$3="", ISNA(INDEX(INDIRECT(RIGHT(F$2,LEN(F$2)-4)&amp;"!$J:$J"),MATCH($B24,INDIRECT(RIGHT(F$2,LEN(F$2)-4)&amp;"!$B:$B"),0),1)),ISERR(INDEX(INDIRECT(RIGHT(F$2,LEN(F$2)-4)&amp;"!$J:$J"),MATCH($B24,INDIRECT(RIGHT(F$2,LEN(F$2)-4)&amp;"!$B:$B"),0),1))),0,INDEX(INDIRECT(RIGHT(F$2,LEN(F$2)-4)&amp;"!$J:$J"),MATCH($B24,INDIRECT(RIGHT(F$2,LEN(F$2)-4)&amp;"!$B:$B"),0),1))</f>
        <v>150</v>
      </c>
      <c r="G24" s="38">
        <f t="shared" ca="1" si="37"/>
        <v>50</v>
      </c>
      <c r="H24" s="38">
        <f t="shared" ca="1" si="37"/>
        <v>0</v>
      </c>
      <c r="I24" s="38">
        <f t="shared" ca="1" si="37"/>
        <v>0</v>
      </c>
      <c r="J24" s="38">
        <f t="shared" ca="1" si="37"/>
        <v>0</v>
      </c>
      <c r="K24" s="38">
        <f t="shared" ca="1" si="37"/>
        <v>0</v>
      </c>
      <c r="L24" s="38">
        <f t="shared" ca="1" si="37"/>
        <v>50</v>
      </c>
      <c r="M24" s="38">
        <f t="shared" ca="1" si="37"/>
        <v>0</v>
      </c>
      <c r="N24" s="38">
        <f t="shared" ca="1" si="37"/>
        <v>0</v>
      </c>
      <c r="O24" s="38">
        <f t="shared" ca="1" si="37"/>
        <v>0</v>
      </c>
      <c r="P24" s="38">
        <f t="shared" ca="1" si="37"/>
        <v>0</v>
      </c>
      <c r="Q24" s="38">
        <f t="shared" ca="1" si="37"/>
        <v>50</v>
      </c>
      <c r="R24" s="38">
        <f t="shared" ca="1" si="37"/>
        <v>0</v>
      </c>
      <c r="S24" s="38">
        <f t="shared" ca="1" si="37"/>
        <v>100</v>
      </c>
      <c r="T24" s="38">
        <f t="shared" ca="1" si="37"/>
        <v>0</v>
      </c>
      <c r="U24" s="38">
        <f t="shared" ca="1" si="37"/>
        <v>50</v>
      </c>
      <c r="V24" s="38">
        <f t="shared" ca="1" si="37"/>
        <v>0</v>
      </c>
      <c r="W24" s="38">
        <f t="shared" ca="1" si="37"/>
        <v>100</v>
      </c>
      <c r="X24" s="38">
        <f t="shared" ca="1" si="37"/>
        <v>0</v>
      </c>
      <c r="Y24" s="38">
        <f t="shared" ca="1" si="37"/>
        <v>50</v>
      </c>
      <c r="Z24" s="38">
        <f t="shared" ca="1" si="37"/>
        <v>0</v>
      </c>
      <c r="AA24" s="38">
        <f t="shared" ca="1" si="37"/>
        <v>100</v>
      </c>
      <c r="AB24" s="38">
        <f t="shared" ca="1" si="37"/>
        <v>0</v>
      </c>
      <c r="AC24" s="38">
        <f t="shared" ca="1" si="37"/>
        <v>50</v>
      </c>
      <c r="AD24" s="38">
        <f t="shared" ca="1" si="37"/>
        <v>0</v>
      </c>
      <c r="AE24" s="38">
        <f t="shared" ca="1" si="37"/>
        <v>0</v>
      </c>
      <c r="AF24" s="38">
        <f t="shared" ca="1" si="37"/>
        <v>0</v>
      </c>
      <c r="AG24" s="33"/>
      <c r="AH24" s="33"/>
      <c r="AI24" s="46">
        <f t="shared" ref="AI24:BI24" ca="1" si="38">IF(OR(AI$3="",ISNA(INDEX(INDIRECT(RIGHT(AI$2,LEN(AI$2)-4)&amp;"!$J:$J"),MATCH($B24,INDIRECT(RIGHT(AI$2,LEN(AI$2)-4)&amp;"!$B:$B"),0),1)), ISERR(INDEX(INDIRECT(RIGHT(AI$2,LEN(AI$2)-4)&amp;"!$J:$J"),MATCH($B24,INDIRECT(RIGHT(AI$2,LEN(AI$2)-4)&amp;"!$B:$B"),0),1))),0,INDEX(INDIRECT(RIGHT(AI$2,LEN(AI$2)-4)&amp;"!$J:$J"),MATCH($B24,INDIRECT(RIGHT(AI$2,LEN(AI$2)-4)&amp;"!$B:$B"),0),1))</f>
        <v>150</v>
      </c>
      <c r="AJ24" s="46">
        <f t="shared" ca="1" si="38"/>
        <v>0</v>
      </c>
      <c r="AK24" s="46">
        <f t="shared" ca="1" si="38"/>
        <v>0</v>
      </c>
      <c r="AL24" s="46">
        <f t="shared" ca="1" si="38"/>
        <v>0</v>
      </c>
      <c r="AM24" s="46">
        <f t="shared" ca="1" si="38"/>
        <v>100</v>
      </c>
      <c r="AN24" s="46">
        <f t="shared" ca="1" si="38"/>
        <v>0</v>
      </c>
      <c r="AO24" s="46">
        <f t="shared" ca="1" si="38"/>
        <v>0</v>
      </c>
      <c r="AP24" s="46">
        <f t="shared" ca="1" si="38"/>
        <v>0</v>
      </c>
      <c r="AQ24" s="46">
        <f t="shared" ca="1" si="38"/>
        <v>0</v>
      </c>
      <c r="AR24" s="46">
        <f t="shared" ca="1" si="38"/>
        <v>0</v>
      </c>
      <c r="AS24" s="46">
        <f t="shared" ca="1" si="38"/>
        <v>0</v>
      </c>
      <c r="AT24" s="46">
        <f t="shared" ca="1" si="38"/>
        <v>0</v>
      </c>
      <c r="AU24" s="46">
        <f t="shared" ca="1" si="38"/>
        <v>50</v>
      </c>
      <c r="AV24" s="46">
        <f t="shared" ca="1" si="38"/>
        <v>0</v>
      </c>
      <c r="AW24" s="46">
        <f t="shared" ca="1" si="38"/>
        <v>100</v>
      </c>
      <c r="AX24" s="46">
        <f t="shared" ca="1" si="38"/>
        <v>0</v>
      </c>
      <c r="AY24" s="46">
        <f t="shared" ca="1" si="38"/>
        <v>50</v>
      </c>
      <c r="AZ24" s="46">
        <f t="shared" ca="1" si="38"/>
        <v>0</v>
      </c>
      <c r="BA24" s="46">
        <f t="shared" ca="1" si="38"/>
        <v>100</v>
      </c>
      <c r="BB24" s="46">
        <f t="shared" ca="1" si="38"/>
        <v>0</v>
      </c>
      <c r="BC24" s="46">
        <f t="shared" ca="1" si="38"/>
        <v>50</v>
      </c>
      <c r="BD24" s="46">
        <f t="shared" ca="1" si="38"/>
        <v>0</v>
      </c>
      <c r="BE24" s="46">
        <f t="shared" ca="1" si="38"/>
        <v>100</v>
      </c>
      <c r="BF24" s="46">
        <f t="shared" ca="1" si="38"/>
        <v>0</v>
      </c>
      <c r="BG24" s="46">
        <f t="shared" ca="1" si="38"/>
        <v>50</v>
      </c>
      <c r="BH24" s="46">
        <f t="shared" ca="1" si="38"/>
        <v>0</v>
      </c>
      <c r="BI24" s="46">
        <f t="shared" ca="1" si="38"/>
        <v>50</v>
      </c>
      <c r="BJ24" s="37"/>
      <c r="BK24" s="40"/>
    </row>
    <row r="25" spans="1:63" ht="16.5" hidden="1" x14ac:dyDescent="0.45">
      <c r="A25" s="161" t="str">
        <f>'PLANTILLA V6'!A53</f>
        <v>Herramientas manuales</v>
      </c>
      <c r="B25" s="157"/>
      <c r="C25" s="42"/>
      <c r="D25" s="28"/>
      <c r="E25" s="33">
        <f>'PLANTILLA V6'!$D53</f>
        <v>0</v>
      </c>
      <c r="F25" s="38">
        <f t="shared" ref="F25:AF25" ca="1" si="39">IF(OR(F$3="", ISNA(INDEX(INDIRECT(RIGHT(F$2,LEN(F$2)-4)&amp;"!$J:$J"),MATCH($B25,INDIRECT(RIGHT(F$2,LEN(F$2)-4)&amp;"!$B:$B"),0),1)),ISERR(INDEX(INDIRECT(RIGHT(F$2,LEN(F$2)-4)&amp;"!$J:$J"),MATCH($B25,INDIRECT(RIGHT(F$2,LEN(F$2)-4)&amp;"!$B:$B"),0),1))),0,INDEX(INDIRECT(RIGHT(F$2,LEN(F$2)-4)&amp;"!$J:$J"),MATCH($B25,INDIRECT(RIGHT(F$2,LEN(F$2)-4)&amp;"!$B:$B"),0),1))</f>
        <v>150</v>
      </c>
      <c r="G25" s="38">
        <f t="shared" ca="1" si="39"/>
        <v>50</v>
      </c>
      <c r="H25" s="38">
        <f t="shared" ca="1" si="39"/>
        <v>0</v>
      </c>
      <c r="I25" s="38">
        <f t="shared" ca="1" si="39"/>
        <v>0</v>
      </c>
      <c r="J25" s="38">
        <f t="shared" ca="1" si="39"/>
        <v>0</v>
      </c>
      <c r="K25" s="38">
        <f t="shared" ca="1" si="39"/>
        <v>0</v>
      </c>
      <c r="L25" s="38">
        <f t="shared" ca="1" si="39"/>
        <v>50</v>
      </c>
      <c r="M25" s="38">
        <f t="shared" ca="1" si="39"/>
        <v>0</v>
      </c>
      <c r="N25" s="38">
        <f t="shared" ca="1" si="39"/>
        <v>0</v>
      </c>
      <c r="O25" s="38">
        <f t="shared" ca="1" si="39"/>
        <v>0</v>
      </c>
      <c r="P25" s="38">
        <f t="shared" ca="1" si="39"/>
        <v>0</v>
      </c>
      <c r="Q25" s="38">
        <f t="shared" ca="1" si="39"/>
        <v>50</v>
      </c>
      <c r="R25" s="38">
        <f t="shared" ca="1" si="39"/>
        <v>0</v>
      </c>
      <c r="S25" s="38">
        <f t="shared" ca="1" si="39"/>
        <v>100</v>
      </c>
      <c r="T25" s="38">
        <f t="shared" ca="1" si="39"/>
        <v>0</v>
      </c>
      <c r="U25" s="38">
        <f t="shared" ca="1" si="39"/>
        <v>50</v>
      </c>
      <c r="V25" s="38">
        <f t="shared" ca="1" si="39"/>
        <v>0</v>
      </c>
      <c r="W25" s="38">
        <f t="shared" ca="1" si="39"/>
        <v>100</v>
      </c>
      <c r="X25" s="38">
        <f t="shared" ca="1" si="39"/>
        <v>0</v>
      </c>
      <c r="Y25" s="38">
        <f t="shared" ca="1" si="39"/>
        <v>50</v>
      </c>
      <c r="Z25" s="38">
        <f t="shared" ca="1" si="39"/>
        <v>0</v>
      </c>
      <c r="AA25" s="38">
        <f t="shared" ca="1" si="39"/>
        <v>100</v>
      </c>
      <c r="AB25" s="38">
        <f t="shared" ca="1" si="39"/>
        <v>0</v>
      </c>
      <c r="AC25" s="38">
        <f t="shared" ca="1" si="39"/>
        <v>50</v>
      </c>
      <c r="AD25" s="38">
        <f t="shared" ca="1" si="39"/>
        <v>0</v>
      </c>
      <c r="AE25" s="38">
        <f t="shared" ca="1" si="39"/>
        <v>0</v>
      </c>
      <c r="AF25" s="38">
        <f t="shared" ca="1" si="39"/>
        <v>0</v>
      </c>
      <c r="AG25" s="33"/>
      <c r="AH25" s="33">
        <f>'PLANTILLA V6'!$D53</f>
        <v>0</v>
      </c>
      <c r="AI25" s="46">
        <f t="shared" ref="AI25:BI25" ca="1" si="40">IF(OR(AI$3="",ISNA(INDEX(INDIRECT(RIGHT(AI$2,LEN(AI$2)-4)&amp;"!$J:$J"),MATCH($B25,INDIRECT(RIGHT(AI$2,LEN(AI$2)-4)&amp;"!$B:$B"),0),1)), ISERR(INDEX(INDIRECT(RIGHT(AI$2,LEN(AI$2)-4)&amp;"!$J:$J"),MATCH($B25,INDIRECT(RIGHT(AI$2,LEN(AI$2)-4)&amp;"!$B:$B"),0),1))),0,INDEX(INDIRECT(RIGHT(AI$2,LEN(AI$2)-4)&amp;"!$J:$J"),MATCH($B25,INDIRECT(RIGHT(AI$2,LEN(AI$2)-4)&amp;"!$B:$B"),0),1))</f>
        <v>150</v>
      </c>
      <c r="AJ25" s="46">
        <f t="shared" ca="1" si="40"/>
        <v>0</v>
      </c>
      <c r="AK25" s="46">
        <f t="shared" ca="1" si="40"/>
        <v>0</v>
      </c>
      <c r="AL25" s="46">
        <f t="shared" ca="1" si="40"/>
        <v>0</v>
      </c>
      <c r="AM25" s="46">
        <f t="shared" ca="1" si="40"/>
        <v>100</v>
      </c>
      <c r="AN25" s="46">
        <f t="shared" ca="1" si="40"/>
        <v>0</v>
      </c>
      <c r="AO25" s="46">
        <f t="shared" ca="1" si="40"/>
        <v>0</v>
      </c>
      <c r="AP25" s="46">
        <f t="shared" ca="1" si="40"/>
        <v>0</v>
      </c>
      <c r="AQ25" s="46">
        <f t="shared" ca="1" si="40"/>
        <v>0</v>
      </c>
      <c r="AR25" s="46">
        <f t="shared" ca="1" si="40"/>
        <v>0</v>
      </c>
      <c r="AS25" s="46">
        <f t="shared" ca="1" si="40"/>
        <v>0</v>
      </c>
      <c r="AT25" s="46">
        <f t="shared" ca="1" si="40"/>
        <v>0</v>
      </c>
      <c r="AU25" s="46">
        <f t="shared" ca="1" si="40"/>
        <v>50</v>
      </c>
      <c r="AV25" s="46">
        <f t="shared" ca="1" si="40"/>
        <v>0</v>
      </c>
      <c r="AW25" s="46">
        <f t="shared" ca="1" si="40"/>
        <v>100</v>
      </c>
      <c r="AX25" s="46">
        <f t="shared" ca="1" si="40"/>
        <v>0</v>
      </c>
      <c r="AY25" s="46">
        <f t="shared" ca="1" si="40"/>
        <v>50</v>
      </c>
      <c r="AZ25" s="46">
        <f t="shared" ca="1" si="40"/>
        <v>0</v>
      </c>
      <c r="BA25" s="46">
        <f t="shared" ca="1" si="40"/>
        <v>100</v>
      </c>
      <c r="BB25" s="46">
        <f t="shared" ca="1" si="40"/>
        <v>0</v>
      </c>
      <c r="BC25" s="46">
        <f t="shared" ca="1" si="40"/>
        <v>50</v>
      </c>
      <c r="BD25" s="46">
        <f t="shared" ca="1" si="40"/>
        <v>0</v>
      </c>
      <c r="BE25" s="46">
        <f t="shared" ca="1" si="40"/>
        <v>100</v>
      </c>
      <c r="BF25" s="46">
        <f t="shared" ca="1" si="40"/>
        <v>0</v>
      </c>
      <c r="BG25" s="46">
        <f t="shared" ca="1" si="40"/>
        <v>50</v>
      </c>
      <c r="BH25" s="46">
        <f t="shared" ca="1" si="40"/>
        <v>0</v>
      </c>
      <c r="BI25" s="46">
        <f t="shared" ca="1" si="40"/>
        <v>50</v>
      </c>
      <c r="BJ25" s="32" t="s">
        <v>134</v>
      </c>
      <c r="BK25" s="35">
        <f>'PLANTILLA V6'!$D53</f>
        <v>0</v>
      </c>
    </row>
    <row r="26" spans="1:63" ht="16.5" hidden="1" x14ac:dyDescent="0.45">
      <c r="A26" s="45" t="str">
        <f>'PLANTILLA V6'!A54</f>
        <v>Hm</v>
      </c>
      <c r="B26" s="45" t="str">
        <f>'PLANTILLA V6'!B54</f>
        <v>Flexómetro</v>
      </c>
      <c r="C26" s="37">
        <f>'PLANTILLA V6'!C54</f>
        <v>1</v>
      </c>
      <c r="D26" s="38">
        <f t="shared" ref="D26:D34" ca="1" si="41">MAX(F26:AF26)</f>
        <v>0</v>
      </c>
      <c r="E26" s="33" t="str">
        <f>'PLANTILLA V6'!$D54</f>
        <v>pza</v>
      </c>
      <c r="F26" s="38">
        <f t="shared" ref="F26:AF26" ca="1" si="42">IF(OR(F$3="", ISNA(INDEX(INDIRECT(RIGHT(F$2,LEN(F$2)-4)&amp;"!$J:$J"),MATCH($B26,INDIRECT(RIGHT(F$2,LEN(F$2)-4)&amp;"!$B:$B"),0),1)),ISERR(INDEX(INDIRECT(RIGHT(F$2,LEN(F$2)-4)&amp;"!$J:$J"),MATCH($B26,INDIRECT(RIGHT(F$2,LEN(F$2)-4)&amp;"!$B:$B"),0),1))),0,INDEX(INDIRECT(RIGHT(F$2,LEN(F$2)-4)&amp;"!$J:$J"),MATCH($B26,INDIRECT(RIGHT(F$2,LEN(F$2)-4)&amp;"!$B:$B"),0),1))</f>
        <v>0</v>
      </c>
      <c r="G26" s="38">
        <f t="shared" ca="1" si="42"/>
        <v>0</v>
      </c>
      <c r="H26" s="38">
        <f t="shared" ca="1" si="42"/>
        <v>0</v>
      </c>
      <c r="I26" s="38">
        <f t="shared" ca="1" si="42"/>
        <v>0</v>
      </c>
      <c r="J26" s="38">
        <f t="shared" ca="1" si="42"/>
        <v>0</v>
      </c>
      <c r="K26" s="38">
        <f t="shared" ca="1" si="42"/>
        <v>0</v>
      </c>
      <c r="L26" s="38">
        <f t="shared" ca="1" si="42"/>
        <v>0</v>
      </c>
      <c r="M26" s="38">
        <f t="shared" ca="1" si="42"/>
        <v>0</v>
      </c>
      <c r="N26" s="38">
        <f t="shared" ca="1" si="42"/>
        <v>0</v>
      </c>
      <c r="O26" s="38">
        <f t="shared" ca="1" si="42"/>
        <v>0</v>
      </c>
      <c r="P26" s="38">
        <f t="shared" ca="1" si="42"/>
        <v>0</v>
      </c>
      <c r="Q26" s="38">
        <f t="shared" ca="1" si="42"/>
        <v>0</v>
      </c>
      <c r="R26" s="38">
        <f t="shared" ca="1" si="42"/>
        <v>0</v>
      </c>
      <c r="S26" s="38">
        <f t="shared" ca="1" si="42"/>
        <v>0</v>
      </c>
      <c r="T26" s="38">
        <f t="shared" ca="1" si="42"/>
        <v>0</v>
      </c>
      <c r="U26" s="38">
        <f t="shared" ca="1" si="42"/>
        <v>0</v>
      </c>
      <c r="V26" s="38">
        <f t="shared" ca="1" si="42"/>
        <v>0</v>
      </c>
      <c r="W26" s="38">
        <f t="shared" ca="1" si="42"/>
        <v>0</v>
      </c>
      <c r="X26" s="38">
        <f t="shared" ca="1" si="42"/>
        <v>0</v>
      </c>
      <c r="Y26" s="38">
        <f t="shared" ca="1" si="42"/>
        <v>0</v>
      </c>
      <c r="Z26" s="38">
        <f t="shared" ca="1" si="42"/>
        <v>0</v>
      </c>
      <c r="AA26" s="38">
        <f t="shared" ca="1" si="42"/>
        <v>0</v>
      </c>
      <c r="AB26" s="38">
        <f t="shared" ca="1" si="42"/>
        <v>0</v>
      </c>
      <c r="AC26" s="38">
        <f t="shared" ca="1" si="42"/>
        <v>0</v>
      </c>
      <c r="AD26" s="38">
        <f t="shared" ca="1" si="42"/>
        <v>0</v>
      </c>
      <c r="AE26" s="38">
        <f t="shared" ca="1" si="42"/>
        <v>0</v>
      </c>
      <c r="AF26" s="38">
        <f t="shared" ca="1" si="42"/>
        <v>0</v>
      </c>
      <c r="AG26" s="33">
        <f t="shared" ref="AG26:AG34" ca="1" si="43">MAX(AI26:BI26)</f>
        <v>0</v>
      </c>
      <c r="AH26" s="33" t="str">
        <f>'PLANTILLA V6'!$D54</f>
        <v>pza</v>
      </c>
      <c r="AI26" s="46">
        <f t="shared" ref="AI26:BI26" ca="1" si="44">IF(OR(AI$3="",ISNA(INDEX(INDIRECT(RIGHT(AI$2,LEN(AI$2)-4)&amp;"!$J:$J"),MATCH($B26,INDIRECT(RIGHT(AI$2,LEN(AI$2)-4)&amp;"!$B:$B"),0),1)), ISERR(INDEX(INDIRECT(RIGHT(AI$2,LEN(AI$2)-4)&amp;"!$J:$J"),MATCH($B26,INDIRECT(RIGHT(AI$2,LEN(AI$2)-4)&amp;"!$B:$B"),0),1))),0,INDEX(INDIRECT(RIGHT(AI$2,LEN(AI$2)-4)&amp;"!$J:$J"),MATCH($B26,INDIRECT(RIGHT(AI$2,LEN(AI$2)-4)&amp;"!$B:$B"),0),1))</f>
        <v>0</v>
      </c>
      <c r="AJ26" s="46">
        <f t="shared" ca="1" si="44"/>
        <v>0</v>
      </c>
      <c r="AK26" s="46">
        <f t="shared" ca="1" si="44"/>
        <v>0</v>
      </c>
      <c r="AL26" s="46">
        <f t="shared" ca="1" si="44"/>
        <v>0</v>
      </c>
      <c r="AM26" s="46">
        <f t="shared" ca="1" si="44"/>
        <v>0</v>
      </c>
      <c r="AN26" s="46">
        <f t="shared" ca="1" si="44"/>
        <v>0</v>
      </c>
      <c r="AO26" s="46">
        <f t="shared" ca="1" si="44"/>
        <v>0</v>
      </c>
      <c r="AP26" s="46">
        <f t="shared" ca="1" si="44"/>
        <v>0</v>
      </c>
      <c r="AQ26" s="46">
        <f t="shared" ca="1" si="44"/>
        <v>0</v>
      </c>
      <c r="AR26" s="46">
        <f t="shared" ca="1" si="44"/>
        <v>0</v>
      </c>
      <c r="AS26" s="46">
        <f t="shared" ca="1" si="44"/>
        <v>0</v>
      </c>
      <c r="AT26" s="46">
        <f t="shared" ca="1" si="44"/>
        <v>0</v>
      </c>
      <c r="AU26" s="46">
        <f t="shared" ca="1" si="44"/>
        <v>0</v>
      </c>
      <c r="AV26" s="46">
        <f t="shared" ca="1" si="44"/>
        <v>0</v>
      </c>
      <c r="AW26" s="46">
        <f t="shared" ca="1" si="44"/>
        <v>0</v>
      </c>
      <c r="AX26" s="46">
        <f t="shared" ca="1" si="44"/>
        <v>0</v>
      </c>
      <c r="AY26" s="46">
        <f t="shared" ca="1" si="44"/>
        <v>0</v>
      </c>
      <c r="AZ26" s="46">
        <f t="shared" ca="1" si="44"/>
        <v>0</v>
      </c>
      <c r="BA26" s="46">
        <f t="shared" ca="1" si="44"/>
        <v>0</v>
      </c>
      <c r="BB26" s="46">
        <f t="shared" ca="1" si="44"/>
        <v>0</v>
      </c>
      <c r="BC26" s="46">
        <f t="shared" ca="1" si="44"/>
        <v>0</v>
      </c>
      <c r="BD26" s="46">
        <f t="shared" ca="1" si="44"/>
        <v>0</v>
      </c>
      <c r="BE26" s="46">
        <f t="shared" ca="1" si="44"/>
        <v>0</v>
      </c>
      <c r="BF26" s="46">
        <f t="shared" ca="1" si="44"/>
        <v>0</v>
      </c>
      <c r="BG26" s="46">
        <f t="shared" ca="1" si="44"/>
        <v>0</v>
      </c>
      <c r="BH26" s="46">
        <f t="shared" ca="1" si="44"/>
        <v>0</v>
      </c>
      <c r="BI26" s="46">
        <f t="shared" ca="1" si="44"/>
        <v>0</v>
      </c>
      <c r="BJ26" s="46">
        <f t="shared" ref="BJ26:BJ34" ca="1" si="45">MAX(D26,AG26)</f>
        <v>0</v>
      </c>
      <c r="BK26" s="40" t="str">
        <f>'PLANTILLA V6'!$D54</f>
        <v>pza</v>
      </c>
    </row>
    <row r="27" spans="1:63" ht="16.5" hidden="1" x14ac:dyDescent="0.45">
      <c r="A27" s="48" t="str">
        <f>'PLANTILLA V6'!A55</f>
        <v>Hm</v>
      </c>
      <c r="B27" s="48" t="str">
        <f>'PLANTILLA V6'!B55</f>
        <v>Cúter</v>
      </c>
      <c r="C27" s="42">
        <f>'PLANTILLA V6'!C55</f>
        <v>1</v>
      </c>
      <c r="D27" s="38">
        <f t="shared" ca="1" si="41"/>
        <v>0</v>
      </c>
      <c r="E27" s="33" t="str">
        <f>'PLANTILLA V6'!$D55</f>
        <v>pza</v>
      </c>
      <c r="F27" s="38">
        <f t="shared" ref="F27:AF27" ca="1" si="46">IF(OR(F$3="", ISNA(INDEX(INDIRECT(RIGHT(F$2,LEN(F$2)-4)&amp;"!$J:$J"),MATCH($B27,INDIRECT(RIGHT(F$2,LEN(F$2)-4)&amp;"!$B:$B"),0),1)),ISERR(INDEX(INDIRECT(RIGHT(F$2,LEN(F$2)-4)&amp;"!$J:$J"),MATCH($B27,INDIRECT(RIGHT(F$2,LEN(F$2)-4)&amp;"!$B:$B"),0),1))),0,INDEX(INDIRECT(RIGHT(F$2,LEN(F$2)-4)&amp;"!$J:$J"),MATCH($B27,INDIRECT(RIGHT(F$2,LEN(F$2)-4)&amp;"!$B:$B"),0),1))</f>
        <v>0</v>
      </c>
      <c r="G27" s="38">
        <f t="shared" ca="1" si="46"/>
        <v>0</v>
      </c>
      <c r="H27" s="38">
        <f t="shared" ca="1" si="46"/>
        <v>0</v>
      </c>
      <c r="I27" s="38">
        <f t="shared" ca="1" si="46"/>
        <v>0</v>
      </c>
      <c r="J27" s="38">
        <f t="shared" ca="1" si="46"/>
        <v>0</v>
      </c>
      <c r="K27" s="38">
        <f t="shared" ca="1" si="46"/>
        <v>0</v>
      </c>
      <c r="L27" s="38">
        <f t="shared" ca="1" si="46"/>
        <v>0</v>
      </c>
      <c r="M27" s="38">
        <f t="shared" ca="1" si="46"/>
        <v>0</v>
      </c>
      <c r="N27" s="38">
        <f t="shared" ca="1" si="46"/>
        <v>0</v>
      </c>
      <c r="O27" s="38">
        <f t="shared" ca="1" si="46"/>
        <v>0</v>
      </c>
      <c r="P27" s="38">
        <f t="shared" ca="1" si="46"/>
        <v>0</v>
      </c>
      <c r="Q27" s="38">
        <f t="shared" ca="1" si="46"/>
        <v>0</v>
      </c>
      <c r="R27" s="38">
        <f t="shared" ca="1" si="46"/>
        <v>0</v>
      </c>
      <c r="S27" s="38">
        <f t="shared" ca="1" si="46"/>
        <v>0</v>
      </c>
      <c r="T27" s="38">
        <f t="shared" ca="1" si="46"/>
        <v>0</v>
      </c>
      <c r="U27" s="38">
        <f t="shared" ca="1" si="46"/>
        <v>0</v>
      </c>
      <c r="V27" s="38">
        <f t="shared" ca="1" si="46"/>
        <v>0</v>
      </c>
      <c r="W27" s="38">
        <f t="shared" ca="1" si="46"/>
        <v>0</v>
      </c>
      <c r="X27" s="38">
        <f t="shared" ca="1" si="46"/>
        <v>0</v>
      </c>
      <c r="Y27" s="38">
        <f t="shared" ca="1" si="46"/>
        <v>0</v>
      </c>
      <c r="Z27" s="38">
        <f t="shared" ca="1" si="46"/>
        <v>0</v>
      </c>
      <c r="AA27" s="38">
        <f t="shared" ca="1" si="46"/>
        <v>0</v>
      </c>
      <c r="AB27" s="38">
        <f t="shared" ca="1" si="46"/>
        <v>0</v>
      </c>
      <c r="AC27" s="38">
        <f t="shared" ca="1" si="46"/>
        <v>0</v>
      </c>
      <c r="AD27" s="38">
        <f t="shared" ca="1" si="46"/>
        <v>0</v>
      </c>
      <c r="AE27" s="38">
        <f t="shared" ca="1" si="46"/>
        <v>0</v>
      </c>
      <c r="AF27" s="38">
        <f t="shared" ca="1" si="46"/>
        <v>0</v>
      </c>
      <c r="AG27" s="33">
        <f t="shared" ca="1" si="43"/>
        <v>0</v>
      </c>
      <c r="AH27" s="33" t="str">
        <f>'PLANTILLA V6'!$D55</f>
        <v>pza</v>
      </c>
      <c r="AI27" s="46">
        <f t="shared" ref="AI27:BI27" ca="1" si="47">IF(OR(AI$3="",ISNA(INDEX(INDIRECT(RIGHT(AI$2,LEN(AI$2)-4)&amp;"!$J:$J"),MATCH($B27,INDIRECT(RIGHT(AI$2,LEN(AI$2)-4)&amp;"!$B:$B"),0),1)), ISERR(INDEX(INDIRECT(RIGHT(AI$2,LEN(AI$2)-4)&amp;"!$J:$J"),MATCH($B27,INDIRECT(RIGHT(AI$2,LEN(AI$2)-4)&amp;"!$B:$B"),0),1))),0,INDEX(INDIRECT(RIGHT(AI$2,LEN(AI$2)-4)&amp;"!$J:$J"),MATCH($B27,INDIRECT(RIGHT(AI$2,LEN(AI$2)-4)&amp;"!$B:$B"),0),1))</f>
        <v>0</v>
      </c>
      <c r="AJ27" s="46">
        <f t="shared" ca="1" si="47"/>
        <v>0</v>
      </c>
      <c r="AK27" s="46">
        <f t="shared" ca="1" si="47"/>
        <v>0</v>
      </c>
      <c r="AL27" s="46">
        <f t="shared" ca="1" si="47"/>
        <v>0</v>
      </c>
      <c r="AM27" s="46">
        <f t="shared" ca="1" si="47"/>
        <v>0</v>
      </c>
      <c r="AN27" s="46">
        <f t="shared" ca="1" si="47"/>
        <v>0</v>
      </c>
      <c r="AO27" s="46">
        <f t="shared" ca="1" si="47"/>
        <v>0</v>
      </c>
      <c r="AP27" s="46">
        <f t="shared" ca="1" si="47"/>
        <v>0</v>
      </c>
      <c r="AQ27" s="46">
        <f t="shared" ca="1" si="47"/>
        <v>0</v>
      </c>
      <c r="AR27" s="46">
        <f t="shared" ca="1" si="47"/>
        <v>0</v>
      </c>
      <c r="AS27" s="46">
        <f t="shared" ca="1" si="47"/>
        <v>0</v>
      </c>
      <c r="AT27" s="46">
        <f t="shared" ca="1" si="47"/>
        <v>0</v>
      </c>
      <c r="AU27" s="46">
        <f t="shared" ca="1" si="47"/>
        <v>0</v>
      </c>
      <c r="AV27" s="46">
        <f t="shared" ca="1" si="47"/>
        <v>0</v>
      </c>
      <c r="AW27" s="46">
        <f t="shared" ca="1" si="47"/>
        <v>0</v>
      </c>
      <c r="AX27" s="46">
        <f t="shared" ca="1" si="47"/>
        <v>0</v>
      </c>
      <c r="AY27" s="46">
        <f t="shared" ca="1" si="47"/>
        <v>0</v>
      </c>
      <c r="AZ27" s="46">
        <f t="shared" ca="1" si="47"/>
        <v>0</v>
      </c>
      <c r="BA27" s="46">
        <f t="shared" ca="1" si="47"/>
        <v>0</v>
      </c>
      <c r="BB27" s="46">
        <f t="shared" ca="1" si="47"/>
        <v>0</v>
      </c>
      <c r="BC27" s="46">
        <f t="shared" ca="1" si="47"/>
        <v>0</v>
      </c>
      <c r="BD27" s="46">
        <f t="shared" ca="1" si="47"/>
        <v>0</v>
      </c>
      <c r="BE27" s="46">
        <f t="shared" ca="1" si="47"/>
        <v>0</v>
      </c>
      <c r="BF27" s="46">
        <f t="shared" ca="1" si="47"/>
        <v>0</v>
      </c>
      <c r="BG27" s="46">
        <f t="shared" ca="1" si="47"/>
        <v>0</v>
      </c>
      <c r="BH27" s="46">
        <f t="shared" ca="1" si="47"/>
        <v>0</v>
      </c>
      <c r="BI27" s="46">
        <f t="shared" ca="1" si="47"/>
        <v>0</v>
      </c>
      <c r="BJ27" s="49">
        <f t="shared" ca="1" si="45"/>
        <v>0</v>
      </c>
      <c r="BK27" s="35" t="str">
        <f>'PLANTILLA V6'!$D55</f>
        <v>pza</v>
      </c>
    </row>
    <row r="28" spans="1:63" ht="16.5" hidden="1" x14ac:dyDescent="0.45">
      <c r="A28" s="45" t="str">
        <f>'PLANTILLA V6'!A56</f>
        <v>Hm</v>
      </c>
      <c r="B28" s="45" t="str">
        <f>'PLANTILLA V6'!B56</f>
        <v>Pistola de silicón</v>
      </c>
      <c r="C28" s="37">
        <f>'PLANTILLA V6'!C56</f>
        <v>1</v>
      </c>
      <c r="D28" s="38">
        <f t="shared" ca="1" si="41"/>
        <v>0</v>
      </c>
      <c r="E28" s="33" t="str">
        <f>'PLANTILLA V6'!$D56</f>
        <v>pza</v>
      </c>
      <c r="F28" s="38">
        <f t="shared" ref="F28:AF28" ca="1" si="48">IF(OR(F$3="", ISNA(INDEX(INDIRECT(RIGHT(F$2,LEN(F$2)-4)&amp;"!$J:$J"),MATCH($B28,INDIRECT(RIGHT(F$2,LEN(F$2)-4)&amp;"!$B:$B"),0),1)),ISERR(INDEX(INDIRECT(RIGHT(F$2,LEN(F$2)-4)&amp;"!$J:$J"),MATCH($B28,INDIRECT(RIGHT(F$2,LEN(F$2)-4)&amp;"!$B:$B"),0),1))),0,INDEX(INDIRECT(RIGHT(F$2,LEN(F$2)-4)&amp;"!$J:$J"),MATCH($B28,INDIRECT(RIGHT(F$2,LEN(F$2)-4)&amp;"!$B:$B"),0),1))</f>
        <v>0</v>
      </c>
      <c r="G28" s="38">
        <f t="shared" ca="1" si="48"/>
        <v>0</v>
      </c>
      <c r="H28" s="38">
        <f t="shared" ca="1" si="48"/>
        <v>0</v>
      </c>
      <c r="I28" s="38">
        <f t="shared" ca="1" si="48"/>
        <v>0</v>
      </c>
      <c r="J28" s="38">
        <f t="shared" ca="1" si="48"/>
        <v>0</v>
      </c>
      <c r="K28" s="38">
        <f t="shared" ca="1" si="48"/>
        <v>0</v>
      </c>
      <c r="L28" s="38">
        <f t="shared" ca="1" si="48"/>
        <v>0</v>
      </c>
      <c r="M28" s="38">
        <f t="shared" ca="1" si="48"/>
        <v>0</v>
      </c>
      <c r="N28" s="38">
        <f t="shared" ca="1" si="48"/>
        <v>0</v>
      </c>
      <c r="O28" s="38">
        <f t="shared" ca="1" si="48"/>
        <v>0</v>
      </c>
      <c r="P28" s="38">
        <f t="shared" ca="1" si="48"/>
        <v>0</v>
      </c>
      <c r="Q28" s="38">
        <f t="shared" ca="1" si="48"/>
        <v>0</v>
      </c>
      <c r="R28" s="38">
        <f t="shared" ca="1" si="48"/>
        <v>0</v>
      </c>
      <c r="S28" s="38">
        <f t="shared" ca="1" si="48"/>
        <v>0</v>
      </c>
      <c r="T28" s="38">
        <f t="shared" ca="1" si="48"/>
        <v>0</v>
      </c>
      <c r="U28" s="38">
        <f t="shared" ca="1" si="48"/>
        <v>0</v>
      </c>
      <c r="V28" s="38">
        <f t="shared" ca="1" si="48"/>
        <v>0</v>
      </c>
      <c r="W28" s="38">
        <f t="shared" ca="1" si="48"/>
        <v>0</v>
      </c>
      <c r="X28" s="38">
        <f t="shared" ca="1" si="48"/>
        <v>0</v>
      </c>
      <c r="Y28" s="38">
        <f t="shared" ca="1" si="48"/>
        <v>0</v>
      </c>
      <c r="Z28" s="38">
        <f t="shared" ca="1" si="48"/>
        <v>0</v>
      </c>
      <c r="AA28" s="38">
        <f t="shared" ca="1" si="48"/>
        <v>0</v>
      </c>
      <c r="AB28" s="38">
        <f t="shared" ca="1" si="48"/>
        <v>0</v>
      </c>
      <c r="AC28" s="38">
        <f t="shared" ca="1" si="48"/>
        <v>0</v>
      </c>
      <c r="AD28" s="38">
        <f t="shared" ca="1" si="48"/>
        <v>0</v>
      </c>
      <c r="AE28" s="38">
        <f t="shared" ca="1" si="48"/>
        <v>0</v>
      </c>
      <c r="AF28" s="38">
        <f t="shared" ca="1" si="48"/>
        <v>0</v>
      </c>
      <c r="AG28" s="33">
        <f t="shared" ca="1" si="43"/>
        <v>0</v>
      </c>
      <c r="AH28" s="33" t="str">
        <f>'PLANTILLA V6'!$D56</f>
        <v>pza</v>
      </c>
      <c r="AI28" s="46">
        <f t="shared" ref="AI28:BI28" ca="1" si="49">IF(OR(AI$3="",ISNA(INDEX(INDIRECT(RIGHT(AI$2,LEN(AI$2)-4)&amp;"!$J:$J"),MATCH($B28,INDIRECT(RIGHT(AI$2,LEN(AI$2)-4)&amp;"!$B:$B"),0),1)), ISERR(INDEX(INDIRECT(RIGHT(AI$2,LEN(AI$2)-4)&amp;"!$J:$J"),MATCH($B28,INDIRECT(RIGHT(AI$2,LEN(AI$2)-4)&amp;"!$B:$B"),0),1))),0,INDEX(INDIRECT(RIGHT(AI$2,LEN(AI$2)-4)&amp;"!$J:$J"),MATCH($B28,INDIRECT(RIGHT(AI$2,LEN(AI$2)-4)&amp;"!$B:$B"),0),1))</f>
        <v>0</v>
      </c>
      <c r="AJ28" s="46">
        <f t="shared" ca="1" si="49"/>
        <v>0</v>
      </c>
      <c r="AK28" s="46">
        <f t="shared" ca="1" si="49"/>
        <v>0</v>
      </c>
      <c r="AL28" s="46">
        <f t="shared" ca="1" si="49"/>
        <v>0</v>
      </c>
      <c r="AM28" s="46">
        <f t="shared" ca="1" si="49"/>
        <v>0</v>
      </c>
      <c r="AN28" s="46">
        <f t="shared" ca="1" si="49"/>
        <v>0</v>
      </c>
      <c r="AO28" s="46">
        <f t="shared" ca="1" si="49"/>
        <v>0</v>
      </c>
      <c r="AP28" s="46">
        <f t="shared" ca="1" si="49"/>
        <v>0</v>
      </c>
      <c r="AQ28" s="46">
        <f t="shared" ca="1" si="49"/>
        <v>0</v>
      </c>
      <c r="AR28" s="46">
        <f t="shared" ca="1" si="49"/>
        <v>0</v>
      </c>
      <c r="AS28" s="46">
        <f t="shared" ca="1" si="49"/>
        <v>0</v>
      </c>
      <c r="AT28" s="46">
        <f t="shared" ca="1" si="49"/>
        <v>0</v>
      </c>
      <c r="AU28" s="46">
        <f t="shared" ca="1" si="49"/>
        <v>0</v>
      </c>
      <c r="AV28" s="46">
        <f t="shared" ca="1" si="49"/>
        <v>0</v>
      </c>
      <c r="AW28" s="46">
        <f t="shared" ca="1" si="49"/>
        <v>0</v>
      </c>
      <c r="AX28" s="46">
        <f t="shared" ca="1" si="49"/>
        <v>0</v>
      </c>
      <c r="AY28" s="46">
        <f t="shared" ca="1" si="49"/>
        <v>0</v>
      </c>
      <c r="AZ28" s="46">
        <f t="shared" ca="1" si="49"/>
        <v>0</v>
      </c>
      <c r="BA28" s="46">
        <f t="shared" ca="1" si="49"/>
        <v>0</v>
      </c>
      <c r="BB28" s="46">
        <f t="shared" ca="1" si="49"/>
        <v>0</v>
      </c>
      <c r="BC28" s="46">
        <f t="shared" ca="1" si="49"/>
        <v>0</v>
      </c>
      <c r="BD28" s="46">
        <f t="shared" ca="1" si="49"/>
        <v>0</v>
      </c>
      <c r="BE28" s="46">
        <f t="shared" ca="1" si="49"/>
        <v>0</v>
      </c>
      <c r="BF28" s="46">
        <f t="shared" ca="1" si="49"/>
        <v>0</v>
      </c>
      <c r="BG28" s="46">
        <f t="shared" ca="1" si="49"/>
        <v>0</v>
      </c>
      <c r="BH28" s="46">
        <f t="shared" ca="1" si="49"/>
        <v>0</v>
      </c>
      <c r="BI28" s="46">
        <f t="shared" ca="1" si="49"/>
        <v>0</v>
      </c>
      <c r="BJ28" s="46">
        <f t="shared" ca="1" si="45"/>
        <v>0</v>
      </c>
      <c r="BK28" s="40" t="str">
        <f>'PLANTILLA V6'!$D56</f>
        <v>pza</v>
      </c>
    </row>
    <row r="29" spans="1:63" ht="16.5" hidden="1" x14ac:dyDescent="0.45">
      <c r="A29" s="48" t="str">
        <f>'PLANTILLA V6'!A57</f>
        <v>Hm</v>
      </c>
      <c r="B29" s="48" t="str">
        <f>'PLANTILLA V6'!B57</f>
        <v>Desarmador plano</v>
      </c>
      <c r="C29" s="42">
        <f>'PLANTILLA V6'!C57</f>
        <v>1</v>
      </c>
      <c r="D29" s="38">
        <f t="shared" ca="1" si="41"/>
        <v>0</v>
      </c>
      <c r="E29" s="33" t="str">
        <f>'PLANTILLA V6'!$D57</f>
        <v>pza</v>
      </c>
      <c r="F29" s="38">
        <f t="shared" ref="F29:AF29" ca="1" si="50">IF(OR(F$3="", ISNA(INDEX(INDIRECT(RIGHT(F$2,LEN(F$2)-4)&amp;"!$J:$J"),MATCH($B29,INDIRECT(RIGHT(F$2,LEN(F$2)-4)&amp;"!$B:$B"),0),1)),ISERR(INDEX(INDIRECT(RIGHT(F$2,LEN(F$2)-4)&amp;"!$J:$J"),MATCH($B29,INDIRECT(RIGHT(F$2,LEN(F$2)-4)&amp;"!$B:$B"),0),1))),0,INDEX(INDIRECT(RIGHT(F$2,LEN(F$2)-4)&amp;"!$J:$J"),MATCH($B29,INDIRECT(RIGHT(F$2,LEN(F$2)-4)&amp;"!$B:$B"),0),1))</f>
        <v>0</v>
      </c>
      <c r="G29" s="38">
        <f t="shared" ca="1" si="50"/>
        <v>0</v>
      </c>
      <c r="H29" s="38">
        <f t="shared" ca="1" si="50"/>
        <v>0</v>
      </c>
      <c r="I29" s="38">
        <f t="shared" ca="1" si="50"/>
        <v>0</v>
      </c>
      <c r="J29" s="38">
        <f t="shared" ca="1" si="50"/>
        <v>0</v>
      </c>
      <c r="K29" s="38">
        <f t="shared" ca="1" si="50"/>
        <v>0</v>
      </c>
      <c r="L29" s="38">
        <f t="shared" ca="1" si="50"/>
        <v>0</v>
      </c>
      <c r="M29" s="38">
        <f t="shared" ca="1" si="50"/>
        <v>0</v>
      </c>
      <c r="N29" s="38">
        <f t="shared" ca="1" si="50"/>
        <v>0</v>
      </c>
      <c r="O29" s="38">
        <f t="shared" ca="1" si="50"/>
        <v>0</v>
      </c>
      <c r="P29" s="38">
        <f t="shared" ca="1" si="50"/>
        <v>0</v>
      </c>
      <c r="Q29" s="38">
        <f t="shared" ca="1" si="50"/>
        <v>0</v>
      </c>
      <c r="R29" s="38">
        <f t="shared" ca="1" si="50"/>
        <v>0</v>
      </c>
      <c r="S29" s="38">
        <f t="shared" ca="1" si="50"/>
        <v>0</v>
      </c>
      <c r="T29" s="38">
        <f t="shared" ca="1" si="50"/>
        <v>0</v>
      </c>
      <c r="U29" s="38">
        <f t="shared" ca="1" si="50"/>
        <v>0</v>
      </c>
      <c r="V29" s="38">
        <f t="shared" ca="1" si="50"/>
        <v>0</v>
      </c>
      <c r="W29" s="38">
        <f t="shared" ca="1" si="50"/>
        <v>0</v>
      </c>
      <c r="X29" s="38">
        <f t="shared" ca="1" si="50"/>
        <v>0</v>
      </c>
      <c r="Y29" s="38">
        <f t="shared" ca="1" si="50"/>
        <v>0</v>
      </c>
      <c r="Z29" s="38">
        <f t="shared" ca="1" si="50"/>
        <v>0</v>
      </c>
      <c r="AA29" s="38">
        <f t="shared" ca="1" si="50"/>
        <v>0</v>
      </c>
      <c r="AB29" s="38">
        <f t="shared" ca="1" si="50"/>
        <v>0</v>
      </c>
      <c r="AC29" s="38">
        <f t="shared" ca="1" si="50"/>
        <v>0</v>
      </c>
      <c r="AD29" s="38">
        <f t="shared" ca="1" si="50"/>
        <v>0</v>
      </c>
      <c r="AE29" s="38">
        <f t="shared" ca="1" si="50"/>
        <v>0</v>
      </c>
      <c r="AF29" s="38">
        <f t="shared" ca="1" si="50"/>
        <v>0</v>
      </c>
      <c r="AG29" s="33">
        <f t="shared" ca="1" si="43"/>
        <v>0</v>
      </c>
      <c r="AH29" s="33" t="str">
        <f>'PLANTILLA V6'!$D57</f>
        <v>pza</v>
      </c>
      <c r="AI29" s="46">
        <f t="shared" ref="AI29:BI29" ca="1" si="51">IF(OR(AI$3="",ISNA(INDEX(INDIRECT(RIGHT(AI$2,LEN(AI$2)-4)&amp;"!$J:$J"),MATCH($B29,INDIRECT(RIGHT(AI$2,LEN(AI$2)-4)&amp;"!$B:$B"),0),1)), ISERR(INDEX(INDIRECT(RIGHT(AI$2,LEN(AI$2)-4)&amp;"!$J:$J"),MATCH($B29,INDIRECT(RIGHT(AI$2,LEN(AI$2)-4)&amp;"!$B:$B"),0),1))),0,INDEX(INDIRECT(RIGHT(AI$2,LEN(AI$2)-4)&amp;"!$J:$J"),MATCH($B29,INDIRECT(RIGHT(AI$2,LEN(AI$2)-4)&amp;"!$B:$B"),0),1))</f>
        <v>0</v>
      </c>
      <c r="AJ29" s="46">
        <f t="shared" ca="1" si="51"/>
        <v>0</v>
      </c>
      <c r="AK29" s="46">
        <f t="shared" ca="1" si="51"/>
        <v>0</v>
      </c>
      <c r="AL29" s="46">
        <f t="shared" ca="1" si="51"/>
        <v>0</v>
      </c>
      <c r="AM29" s="46">
        <f t="shared" ca="1" si="51"/>
        <v>0</v>
      </c>
      <c r="AN29" s="46">
        <f t="shared" ca="1" si="51"/>
        <v>0</v>
      </c>
      <c r="AO29" s="46">
        <f t="shared" ca="1" si="51"/>
        <v>0</v>
      </c>
      <c r="AP29" s="46">
        <f t="shared" ca="1" si="51"/>
        <v>0</v>
      </c>
      <c r="AQ29" s="46">
        <f t="shared" ca="1" si="51"/>
        <v>0</v>
      </c>
      <c r="AR29" s="46">
        <f t="shared" ca="1" si="51"/>
        <v>0</v>
      </c>
      <c r="AS29" s="46">
        <f t="shared" ca="1" si="51"/>
        <v>0</v>
      </c>
      <c r="AT29" s="46">
        <f t="shared" ca="1" si="51"/>
        <v>0</v>
      </c>
      <c r="AU29" s="46">
        <f t="shared" ca="1" si="51"/>
        <v>0</v>
      </c>
      <c r="AV29" s="46">
        <f t="shared" ca="1" si="51"/>
        <v>0</v>
      </c>
      <c r="AW29" s="46">
        <f t="shared" ca="1" si="51"/>
        <v>0</v>
      </c>
      <c r="AX29" s="46">
        <f t="shared" ca="1" si="51"/>
        <v>0</v>
      </c>
      <c r="AY29" s="46">
        <f t="shared" ca="1" si="51"/>
        <v>0</v>
      </c>
      <c r="AZ29" s="46">
        <f t="shared" ca="1" si="51"/>
        <v>0</v>
      </c>
      <c r="BA29" s="46">
        <f t="shared" ca="1" si="51"/>
        <v>0</v>
      </c>
      <c r="BB29" s="46">
        <f t="shared" ca="1" si="51"/>
        <v>0</v>
      </c>
      <c r="BC29" s="46">
        <f t="shared" ca="1" si="51"/>
        <v>0</v>
      </c>
      <c r="BD29" s="46">
        <f t="shared" ca="1" si="51"/>
        <v>0</v>
      </c>
      <c r="BE29" s="46">
        <f t="shared" ca="1" si="51"/>
        <v>0</v>
      </c>
      <c r="BF29" s="46">
        <f t="shared" ca="1" si="51"/>
        <v>0</v>
      </c>
      <c r="BG29" s="46">
        <f t="shared" ca="1" si="51"/>
        <v>0</v>
      </c>
      <c r="BH29" s="46">
        <f t="shared" ca="1" si="51"/>
        <v>0</v>
      </c>
      <c r="BI29" s="46">
        <f t="shared" ca="1" si="51"/>
        <v>0</v>
      </c>
      <c r="BJ29" s="49">
        <f t="shared" ca="1" si="45"/>
        <v>0</v>
      </c>
      <c r="BK29" s="35" t="str">
        <f>'PLANTILLA V6'!$D57</f>
        <v>pza</v>
      </c>
    </row>
    <row r="30" spans="1:63" ht="16.5" hidden="1" x14ac:dyDescent="0.45">
      <c r="A30" s="45" t="str">
        <f>'PLANTILLA V6'!A58</f>
        <v>Hm</v>
      </c>
      <c r="B30" s="45" t="str">
        <f>'PLANTILLA V6'!B58</f>
        <v>Desarmador de cruz</v>
      </c>
      <c r="C30" s="37">
        <f>'PLANTILLA V6'!C58</f>
        <v>1</v>
      </c>
      <c r="D30" s="38">
        <f t="shared" ca="1" si="41"/>
        <v>0</v>
      </c>
      <c r="E30" s="33" t="str">
        <f>'PLANTILLA V6'!$D58</f>
        <v>pza</v>
      </c>
      <c r="F30" s="38">
        <f t="shared" ref="F30:AF30" ca="1" si="52">IF(OR(F$3="", ISNA(INDEX(INDIRECT(RIGHT(F$2,LEN(F$2)-4)&amp;"!$J:$J"),MATCH($B30,INDIRECT(RIGHT(F$2,LEN(F$2)-4)&amp;"!$B:$B"),0),1)),ISERR(INDEX(INDIRECT(RIGHT(F$2,LEN(F$2)-4)&amp;"!$J:$J"),MATCH($B30,INDIRECT(RIGHT(F$2,LEN(F$2)-4)&amp;"!$B:$B"),0),1))),0,INDEX(INDIRECT(RIGHT(F$2,LEN(F$2)-4)&amp;"!$J:$J"),MATCH($B30,INDIRECT(RIGHT(F$2,LEN(F$2)-4)&amp;"!$B:$B"),0),1))</f>
        <v>0</v>
      </c>
      <c r="G30" s="38">
        <f t="shared" ca="1" si="52"/>
        <v>0</v>
      </c>
      <c r="H30" s="38">
        <f t="shared" ca="1" si="52"/>
        <v>0</v>
      </c>
      <c r="I30" s="38">
        <f t="shared" ca="1" si="52"/>
        <v>0</v>
      </c>
      <c r="J30" s="38">
        <f t="shared" ca="1" si="52"/>
        <v>0</v>
      </c>
      <c r="K30" s="38">
        <f t="shared" ca="1" si="52"/>
        <v>0</v>
      </c>
      <c r="L30" s="38">
        <f t="shared" ca="1" si="52"/>
        <v>0</v>
      </c>
      <c r="M30" s="38">
        <f t="shared" ca="1" si="52"/>
        <v>0</v>
      </c>
      <c r="N30" s="38">
        <f t="shared" ca="1" si="52"/>
        <v>0</v>
      </c>
      <c r="O30" s="38">
        <f t="shared" ca="1" si="52"/>
        <v>0</v>
      </c>
      <c r="P30" s="38">
        <f t="shared" ca="1" si="52"/>
        <v>0</v>
      </c>
      <c r="Q30" s="38">
        <f t="shared" ca="1" si="52"/>
        <v>0</v>
      </c>
      <c r="R30" s="38">
        <f t="shared" ca="1" si="52"/>
        <v>0</v>
      </c>
      <c r="S30" s="38">
        <f t="shared" ca="1" si="52"/>
        <v>0</v>
      </c>
      <c r="T30" s="38">
        <f t="shared" ca="1" si="52"/>
        <v>0</v>
      </c>
      <c r="U30" s="38">
        <f t="shared" ca="1" si="52"/>
        <v>0</v>
      </c>
      <c r="V30" s="38">
        <f t="shared" ca="1" si="52"/>
        <v>0</v>
      </c>
      <c r="W30" s="38">
        <f t="shared" ca="1" si="52"/>
        <v>0</v>
      </c>
      <c r="X30" s="38">
        <f t="shared" ca="1" si="52"/>
        <v>0</v>
      </c>
      <c r="Y30" s="38">
        <f t="shared" ca="1" si="52"/>
        <v>0</v>
      </c>
      <c r="Z30" s="38">
        <f t="shared" ca="1" si="52"/>
        <v>0</v>
      </c>
      <c r="AA30" s="38">
        <f t="shared" ca="1" si="52"/>
        <v>0</v>
      </c>
      <c r="AB30" s="38">
        <f t="shared" ca="1" si="52"/>
        <v>0</v>
      </c>
      <c r="AC30" s="38">
        <f t="shared" ca="1" si="52"/>
        <v>0</v>
      </c>
      <c r="AD30" s="38">
        <f t="shared" ca="1" si="52"/>
        <v>0</v>
      </c>
      <c r="AE30" s="38">
        <f t="shared" ca="1" si="52"/>
        <v>0</v>
      </c>
      <c r="AF30" s="38">
        <f t="shared" ca="1" si="52"/>
        <v>0</v>
      </c>
      <c r="AG30" s="33">
        <f t="shared" ca="1" si="43"/>
        <v>0</v>
      </c>
      <c r="AH30" s="33" t="str">
        <f>'PLANTILLA V6'!$D58</f>
        <v>pza</v>
      </c>
      <c r="AI30" s="46">
        <f t="shared" ref="AI30:BI30" ca="1" si="53">IF(OR(AI$3="",ISNA(INDEX(INDIRECT(RIGHT(AI$2,LEN(AI$2)-4)&amp;"!$J:$J"),MATCH($B30,INDIRECT(RIGHT(AI$2,LEN(AI$2)-4)&amp;"!$B:$B"),0),1)), ISERR(INDEX(INDIRECT(RIGHT(AI$2,LEN(AI$2)-4)&amp;"!$J:$J"),MATCH($B30,INDIRECT(RIGHT(AI$2,LEN(AI$2)-4)&amp;"!$B:$B"),0),1))),0,INDEX(INDIRECT(RIGHT(AI$2,LEN(AI$2)-4)&amp;"!$J:$J"),MATCH($B30,INDIRECT(RIGHT(AI$2,LEN(AI$2)-4)&amp;"!$B:$B"),0),1))</f>
        <v>0</v>
      </c>
      <c r="AJ30" s="46">
        <f t="shared" ca="1" si="53"/>
        <v>0</v>
      </c>
      <c r="AK30" s="46">
        <f t="shared" ca="1" si="53"/>
        <v>0</v>
      </c>
      <c r="AL30" s="46">
        <f t="shared" ca="1" si="53"/>
        <v>0</v>
      </c>
      <c r="AM30" s="46">
        <f t="shared" ca="1" si="53"/>
        <v>0</v>
      </c>
      <c r="AN30" s="46">
        <f t="shared" ca="1" si="53"/>
        <v>0</v>
      </c>
      <c r="AO30" s="46">
        <f t="shared" ca="1" si="53"/>
        <v>0</v>
      </c>
      <c r="AP30" s="46">
        <f t="shared" ca="1" si="53"/>
        <v>0</v>
      </c>
      <c r="AQ30" s="46">
        <f t="shared" ca="1" si="53"/>
        <v>0</v>
      </c>
      <c r="AR30" s="46">
        <f t="shared" ca="1" si="53"/>
        <v>0</v>
      </c>
      <c r="AS30" s="46">
        <f t="shared" ca="1" si="53"/>
        <v>0</v>
      </c>
      <c r="AT30" s="46">
        <f t="shared" ca="1" si="53"/>
        <v>0</v>
      </c>
      <c r="AU30" s="46">
        <f t="shared" ca="1" si="53"/>
        <v>0</v>
      </c>
      <c r="AV30" s="46">
        <f t="shared" ca="1" si="53"/>
        <v>0</v>
      </c>
      <c r="AW30" s="46">
        <f t="shared" ca="1" si="53"/>
        <v>0</v>
      </c>
      <c r="AX30" s="46">
        <f t="shared" ca="1" si="53"/>
        <v>0</v>
      </c>
      <c r="AY30" s="46">
        <f t="shared" ca="1" si="53"/>
        <v>0</v>
      </c>
      <c r="AZ30" s="46">
        <f t="shared" ca="1" si="53"/>
        <v>0</v>
      </c>
      <c r="BA30" s="46">
        <f t="shared" ca="1" si="53"/>
        <v>0</v>
      </c>
      <c r="BB30" s="46">
        <f t="shared" ca="1" si="53"/>
        <v>0</v>
      </c>
      <c r="BC30" s="46">
        <f t="shared" ca="1" si="53"/>
        <v>0</v>
      </c>
      <c r="BD30" s="46">
        <f t="shared" ca="1" si="53"/>
        <v>0</v>
      </c>
      <c r="BE30" s="46">
        <f t="shared" ca="1" si="53"/>
        <v>0</v>
      </c>
      <c r="BF30" s="46">
        <f t="shared" ca="1" si="53"/>
        <v>0</v>
      </c>
      <c r="BG30" s="46">
        <f t="shared" ca="1" si="53"/>
        <v>0</v>
      </c>
      <c r="BH30" s="46">
        <f t="shared" ca="1" si="53"/>
        <v>0</v>
      </c>
      <c r="BI30" s="46">
        <f t="shared" ca="1" si="53"/>
        <v>0</v>
      </c>
      <c r="BJ30" s="46">
        <f t="shared" ca="1" si="45"/>
        <v>0</v>
      </c>
      <c r="BK30" s="40" t="str">
        <f>'PLANTILLA V6'!$D58</f>
        <v>pza</v>
      </c>
    </row>
    <row r="31" spans="1:63" ht="16.5" hidden="1" x14ac:dyDescent="0.45">
      <c r="A31" s="48" t="str">
        <f>'PLANTILLA V6'!A59</f>
        <v>Hm</v>
      </c>
      <c r="B31" s="48" t="str">
        <f>'PLANTILLA V6'!B59</f>
        <v>Juego de puntas intercambiables para desarmador</v>
      </c>
      <c r="C31" s="42">
        <f>'PLANTILLA V6'!C59</f>
        <v>1</v>
      </c>
      <c r="D31" s="38">
        <f t="shared" ca="1" si="41"/>
        <v>0</v>
      </c>
      <c r="E31" s="33" t="str">
        <f>'PLANTILLA V6'!$D59</f>
        <v>juego</v>
      </c>
      <c r="F31" s="38">
        <f t="shared" ref="F31:AF31" ca="1" si="54">IF(OR(F$3="", ISNA(INDEX(INDIRECT(RIGHT(F$2,LEN(F$2)-4)&amp;"!$J:$J"),MATCH($B31,INDIRECT(RIGHT(F$2,LEN(F$2)-4)&amp;"!$B:$B"),0),1)),ISERR(INDEX(INDIRECT(RIGHT(F$2,LEN(F$2)-4)&amp;"!$J:$J"),MATCH($B31,INDIRECT(RIGHT(F$2,LEN(F$2)-4)&amp;"!$B:$B"),0),1))),0,INDEX(INDIRECT(RIGHT(F$2,LEN(F$2)-4)&amp;"!$J:$J"),MATCH($B31,INDIRECT(RIGHT(F$2,LEN(F$2)-4)&amp;"!$B:$B"),0),1))</f>
        <v>0</v>
      </c>
      <c r="G31" s="38">
        <f t="shared" ca="1" si="54"/>
        <v>0</v>
      </c>
      <c r="H31" s="38">
        <f t="shared" ca="1" si="54"/>
        <v>0</v>
      </c>
      <c r="I31" s="38">
        <f t="shared" ca="1" si="54"/>
        <v>0</v>
      </c>
      <c r="J31" s="38">
        <f t="shared" ca="1" si="54"/>
        <v>0</v>
      </c>
      <c r="K31" s="38">
        <f t="shared" ca="1" si="54"/>
        <v>0</v>
      </c>
      <c r="L31" s="38">
        <f t="shared" ca="1" si="54"/>
        <v>0</v>
      </c>
      <c r="M31" s="38">
        <f t="shared" ca="1" si="54"/>
        <v>0</v>
      </c>
      <c r="N31" s="38">
        <f t="shared" ca="1" si="54"/>
        <v>0</v>
      </c>
      <c r="O31" s="38">
        <f t="shared" ca="1" si="54"/>
        <v>0</v>
      </c>
      <c r="P31" s="38">
        <f t="shared" ca="1" si="54"/>
        <v>0</v>
      </c>
      <c r="Q31" s="38">
        <f t="shared" ca="1" si="54"/>
        <v>0</v>
      </c>
      <c r="R31" s="38">
        <f t="shared" ca="1" si="54"/>
        <v>0</v>
      </c>
      <c r="S31" s="38">
        <f t="shared" ca="1" si="54"/>
        <v>0</v>
      </c>
      <c r="T31" s="38">
        <f t="shared" ca="1" si="54"/>
        <v>0</v>
      </c>
      <c r="U31" s="38">
        <f t="shared" ca="1" si="54"/>
        <v>0</v>
      </c>
      <c r="V31" s="38">
        <f t="shared" ca="1" si="54"/>
        <v>0</v>
      </c>
      <c r="W31" s="38">
        <f t="shared" ca="1" si="54"/>
        <v>0</v>
      </c>
      <c r="X31" s="38">
        <f t="shared" ca="1" si="54"/>
        <v>0</v>
      </c>
      <c r="Y31" s="38">
        <f t="shared" ca="1" si="54"/>
        <v>0</v>
      </c>
      <c r="Z31" s="38">
        <f t="shared" ca="1" si="54"/>
        <v>0</v>
      </c>
      <c r="AA31" s="38">
        <f t="shared" ca="1" si="54"/>
        <v>0</v>
      </c>
      <c r="AB31" s="38">
        <f t="shared" ca="1" si="54"/>
        <v>0</v>
      </c>
      <c r="AC31" s="38">
        <f t="shared" ca="1" si="54"/>
        <v>0</v>
      </c>
      <c r="AD31" s="38">
        <f t="shared" ca="1" si="54"/>
        <v>0</v>
      </c>
      <c r="AE31" s="38">
        <f t="shared" ca="1" si="54"/>
        <v>0</v>
      </c>
      <c r="AF31" s="38">
        <f t="shared" ca="1" si="54"/>
        <v>0</v>
      </c>
      <c r="AG31" s="33">
        <f t="shared" ca="1" si="43"/>
        <v>0</v>
      </c>
      <c r="AH31" s="33" t="str">
        <f>'PLANTILLA V6'!$D59</f>
        <v>juego</v>
      </c>
      <c r="AI31" s="46">
        <f t="shared" ref="AI31:BI31" ca="1" si="55">IF(OR(AI$3="",ISNA(INDEX(INDIRECT(RIGHT(AI$2,LEN(AI$2)-4)&amp;"!$J:$J"),MATCH($B31,INDIRECT(RIGHT(AI$2,LEN(AI$2)-4)&amp;"!$B:$B"),0),1)), ISERR(INDEX(INDIRECT(RIGHT(AI$2,LEN(AI$2)-4)&amp;"!$J:$J"),MATCH($B31,INDIRECT(RIGHT(AI$2,LEN(AI$2)-4)&amp;"!$B:$B"),0),1))),0,INDEX(INDIRECT(RIGHT(AI$2,LEN(AI$2)-4)&amp;"!$J:$J"),MATCH($B31,INDIRECT(RIGHT(AI$2,LEN(AI$2)-4)&amp;"!$B:$B"),0),1))</f>
        <v>0</v>
      </c>
      <c r="AJ31" s="46">
        <f t="shared" ca="1" si="55"/>
        <v>0</v>
      </c>
      <c r="AK31" s="46">
        <f t="shared" ca="1" si="55"/>
        <v>0</v>
      </c>
      <c r="AL31" s="46">
        <f t="shared" ca="1" si="55"/>
        <v>0</v>
      </c>
      <c r="AM31" s="46">
        <f t="shared" ca="1" si="55"/>
        <v>0</v>
      </c>
      <c r="AN31" s="46">
        <f t="shared" ca="1" si="55"/>
        <v>0</v>
      </c>
      <c r="AO31" s="46">
        <f t="shared" ca="1" si="55"/>
        <v>0</v>
      </c>
      <c r="AP31" s="46">
        <f t="shared" ca="1" si="55"/>
        <v>0</v>
      </c>
      <c r="AQ31" s="46">
        <f t="shared" ca="1" si="55"/>
        <v>0</v>
      </c>
      <c r="AR31" s="46">
        <f t="shared" ca="1" si="55"/>
        <v>0</v>
      </c>
      <c r="AS31" s="46">
        <f t="shared" ca="1" si="55"/>
        <v>0</v>
      </c>
      <c r="AT31" s="46">
        <f t="shared" ca="1" si="55"/>
        <v>0</v>
      </c>
      <c r="AU31" s="46">
        <f t="shared" ca="1" si="55"/>
        <v>0</v>
      </c>
      <c r="AV31" s="46">
        <f t="shared" ca="1" si="55"/>
        <v>0</v>
      </c>
      <c r="AW31" s="46">
        <f t="shared" ca="1" si="55"/>
        <v>0</v>
      </c>
      <c r="AX31" s="46">
        <f t="shared" ca="1" si="55"/>
        <v>0</v>
      </c>
      <c r="AY31" s="46">
        <f t="shared" ca="1" si="55"/>
        <v>0</v>
      </c>
      <c r="AZ31" s="46">
        <f t="shared" ca="1" si="55"/>
        <v>0</v>
      </c>
      <c r="BA31" s="46">
        <f t="shared" ca="1" si="55"/>
        <v>0</v>
      </c>
      <c r="BB31" s="46">
        <f t="shared" ca="1" si="55"/>
        <v>0</v>
      </c>
      <c r="BC31" s="46">
        <f t="shared" ca="1" si="55"/>
        <v>0</v>
      </c>
      <c r="BD31" s="46">
        <f t="shared" ca="1" si="55"/>
        <v>0</v>
      </c>
      <c r="BE31" s="46">
        <f t="shared" ca="1" si="55"/>
        <v>0</v>
      </c>
      <c r="BF31" s="46">
        <f t="shared" ca="1" si="55"/>
        <v>0</v>
      </c>
      <c r="BG31" s="46">
        <f t="shared" ca="1" si="55"/>
        <v>0</v>
      </c>
      <c r="BH31" s="46">
        <f t="shared" ca="1" si="55"/>
        <v>0</v>
      </c>
      <c r="BI31" s="46">
        <f t="shared" ca="1" si="55"/>
        <v>0</v>
      </c>
      <c r="BJ31" s="49">
        <f t="shared" ca="1" si="45"/>
        <v>0</v>
      </c>
      <c r="BK31" s="35" t="str">
        <f>'PLANTILLA V6'!$D59</f>
        <v>juego</v>
      </c>
    </row>
    <row r="32" spans="1:63" ht="16.5" hidden="1" x14ac:dyDescent="0.45">
      <c r="A32" s="45" t="str">
        <f>'PLANTILLA V6'!A60</f>
        <v>Hm</v>
      </c>
      <c r="B32" s="45" t="str">
        <f>'PLANTILLA V6'!B60</f>
        <v>Pinzas de punta</v>
      </c>
      <c r="C32" s="37">
        <f>'PLANTILLA V6'!C60</f>
        <v>1</v>
      </c>
      <c r="D32" s="38">
        <f t="shared" ca="1" si="41"/>
        <v>0</v>
      </c>
      <c r="E32" s="33" t="str">
        <f>'PLANTILLA V6'!$D60</f>
        <v>pza</v>
      </c>
      <c r="F32" s="38">
        <f t="shared" ref="F32:AF32" ca="1" si="56">IF(OR(F$3="", ISNA(INDEX(INDIRECT(RIGHT(F$2,LEN(F$2)-4)&amp;"!$J:$J"),MATCH($B32,INDIRECT(RIGHT(F$2,LEN(F$2)-4)&amp;"!$B:$B"),0),1)),ISERR(INDEX(INDIRECT(RIGHT(F$2,LEN(F$2)-4)&amp;"!$J:$J"),MATCH($B32,INDIRECT(RIGHT(F$2,LEN(F$2)-4)&amp;"!$B:$B"),0),1))),0,INDEX(INDIRECT(RIGHT(F$2,LEN(F$2)-4)&amp;"!$J:$J"),MATCH($B32,INDIRECT(RIGHT(F$2,LEN(F$2)-4)&amp;"!$B:$B"),0),1))</f>
        <v>0</v>
      </c>
      <c r="G32" s="38">
        <f t="shared" ca="1" si="56"/>
        <v>0</v>
      </c>
      <c r="H32" s="38">
        <f t="shared" ca="1" si="56"/>
        <v>0</v>
      </c>
      <c r="I32" s="38">
        <f t="shared" ca="1" si="56"/>
        <v>0</v>
      </c>
      <c r="J32" s="38">
        <f t="shared" ca="1" si="56"/>
        <v>0</v>
      </c>
      <c r="K32" s="38">
        <f t="shared" ca="1" si="56"/>
        <v>0</v>
      </c>
      <c r="L32" s="38">
        <f t="shared" ca="1" si="56"/>
        <v>0</v>
      </c>
      <c r="M32" s="38">
        <f t="shared" ca="1" si="56"/>
        <v>0</v>
      </c>
      <c r="N32" s="38">
        <f t="shared" ca="1" si="56"/>
        <v>0</v>
      </c>
      <c r="O32" s="38">
        <f t="shared" ca="1" si="56"/>
        <v>0</v>
      </c>
      <c r="P32" s="38">
        <f t="shared" ca="1" si="56"/>
        <v>0</v>
      </c>
      <c r="Q32" s="38">
        <f t="shared" ca="1" si="56"/>
        <v>0</v>
      </c>
      <c r="R32" s="38">
        <f t="shared" ca="1" si="56"/>
        <v>0</v>
      </c>
      <c r="S32" s="38">
        <f t="shared" ca="1" si="56"/>
        <v>0</v>
      </c>
      <c r="T32" s="38">
        <f t="shared" ca="1" si="56"/>
        <v>0</v>
      </c>
      <c r="U32" s="38">
        <f t="shared" ca="1" si="56"/>
        <v>0</v>
      </c>
      <c r="V32" s="38">
        <f t="shared" ca="1" si="56"/>
        <v>0</v>
      </c>
      <c r="W32" s="38">
        <f t="shared" ca="1" si="56"/>
        <v>0</v>
      </c>
      <c r="X32" s="38">
        <f t="shared" ca="1" si="56"/>
        <v>0</v>
      </c>
      <c r="Y32" s="38">
        <f t="shared" ca="1" si="56"/>
        <v>0</v>
      </c>
      <c r="Z32" s="38">
        <f t="shared" ca="1" si="56"/>
        <v>0</v>
      </c>
      <c r="AA32" s="38">
        <f t="shared" ca="1" si="56"/>
        <v>0</v>
      </c>
      <c r="AB32" s="38">
        <f t="shared" ca="1" si="56"/>
        <v>0</v>
      </c>
      <c r="AC32" s="38">
        <f t="shared" ca="1" si="56"/>
        <v>0</v>
      </c>
      <c r="AD32" s="38">
        <f t="shared" ca="1" si="56"/>
        <v>0</v>
      </c>
      <c r="AE32" s="38">
        <f t="shared" ca="1" si="56"/>
        <v>0</v>
      </c>
      <c r="AF32" s="38">
        <f t="shared" ca="1" si="56"/>
        <v>0</v>
      </c>
      <c r="AG32" s="33">
        <f t="shared" ca="1" si="43"/>
        <v>0</v>
      </c>
      <c r="AH32" s="33" t="str">
        <f>'PLANTILLA V6'!$D60</f>
        <v>pza</v>
      </c>
      <c r="AI32" s="46">
        <f t="shared" ref="AI32:BI32" ca="1" si="57">IF(OR(AI$3="",ISNA(INDEX(INDIRECT(RIGHT(AI$2,LEN(AI$2)-4)&amp;"!$J:$J"),MATCH($B32,INDIRECT(RIGHT(AI$2,LEN(AI$2)-4)&amp;"!$B:$B"),0),1)), ISERR(INDEX(INDIRECT(RIGHT(AI$2,LEN(AI$2)-4)&amp;"!$J:$J"),MATCH($B32,INDIRECT(RIGHT(AI$2,LEN(AI$2)-4)&amp;"!$B:$B"),0),1))),0,INDEX(INDIRECT(RIGHT(AI$2,LEN(AI$2)-4)&amp;"!$J:$J"),MATCH($B32,INDIRECT(RIGHT(AI$2,LEN(AI$2)-4)&amp;"!$B:$B"),0),1))</f>
        <v>0</v>
      </c>
      <c r="AJ32" s="46">
        <f t="shared" ca="1" si="57"/>
        <v>0</v>
      </c>
      <c r="AK32" s="46">
        <f t="shared" ca="1" si="57"/>
        <v>0</v>
      </c>
      <c r="AL32" s="46">
        <f t="shared" ca="1" si="57"/>
        <v>0</v>
      </c>
      <c r="AM32" s="46">
        <f t="shared" ca="1" si="57"/>
        <v>0</v>
      </c>
      <c r="AN32" s="46">
        <f t="shared" ca="1" si="57"/>
        <v>0</v>
      </c>
      <c r="AO32" s="46">
        <f t="shared" ca="1" si="57"/>
        <v>0</v>
      </c>
      <c r="AP32" s="46">
        <f t="shared" ca="1" si="57"/>
        <v>0</v>
      </c>
      <c r="AQ32" s="46">
        <f t="shared" ca="1" si="57"/>
        <v>0</v>
      </c>
      <c r="AR32" s="46">
        <f t="shared" ca="1" si="57"/>
        <v>0</v>
      </c>
      <c r="AS32" s="46">
        <f t="shared" ca="1" si="57"/>
        <v>0</v>
      </c>
      <c r="AT32" s="46">
        <f t="shared" ca="1" si="57"/>
        <v>0</v>
      </c>
      <c r="AU32" s="46">
        <f t="shared" ca="1" si="57"/>
        <v>0</v>
      </c>
      <c r="AV32" s="46">
        <f t="shared" ca="1" si="57"/>
        <v>0</v>
      </c>
      <c r="AW32" s="46">
        <f t="shared" ca="1" si="57"/>
        <v>0</v>
      </c>
      <c r="AX32" s="46">
        <f t="shared" ca="1" si="57"/>
        <v>0</v>
      </c>
      <c r="AY32" s="46">
        <f t="shared" ca="1" si="57"/>
        <v>0</v>
      </c>
      <c r="AZ32" s="46">
        <f t="shared" ca="1" si="57"/>
        <v>0</v>
      </c>
      <c r="BA32" s="46">
        <f t="shared" ca="1" si="57"/>
        <v>0</v>
      </c>
      <c r="BB32" s="46">
        <f t="shared" ca="1" si="57"/>
        <v>0</v>
      </c>
      <c r="BC32" s="46">
        <f t="shared" ca="1" si="57"/>
        <v>0</v>
      </c>
      <c r="BD32" s="46">
        <f t="shared" ca="1" si="57"/>
        <v>0</v>
      </c>
      <c r="BE32" s="46">
        <f t="shared" ca="1" si="57"/>
        <v>0</v>
      </c>
      <c r="BF32" s="46">
        <f t="shared" ca="1" si="57"/>
        <v>0</v>
      </c>
      <c r="BG32" s="46">
        <f t="shared" ca="1" si="57"/>
        <v>0</v>
      </c>
      <c r="BH32" s="46">
        <f t="shared" ca="1" si="57"/>
        <v>0</v>
      </c>
      <c r="BI32" s="46">
        <f t="shared" ca="1" si="57"/>
        <v>0</v>
      </c>
      <c r="BJ32" s="46">
        <f t="shared" ca="1" si="45"/>
        <v>0</v>
      </c>
      <c r="BK32" s="40" t="str">
        <f>'PLANTILLA V6'!$D60</f>
        <v>pza</v>
      </c>
    </row>
    <row r="33" spans="1:63" ht="16.5" hidden="1" x14ac:dyDescent="0.45">
      <c r="A33" s="48" t="str">
        <f>'PLANTILLA V6'!A61</f>
        <v>Hm</v>
      </c>
      <c r="B33" s="48" t="str">
        <f>'PLANTILLA V6'!B61</f>
        <v>Pinzas de corte</v>
      </c>
      <c r="C33" s="42">
        <f>'PLANTILLA V6'!C61</f>
        <v>1</v>
      </c>
      <c r="D33" s="38">
        <f t="shared" ca="1" si="41"/>
        <v>0</v>
      </c>
      <c r="E33" s="33" t="str">
        <f>'PLANTILLA V6'!$D61</f>
        <v>pza</v>
      </c>
      <c r="F33" s="38">
        <f t="shared" ref="F33:AF33" ca="1" si="58">IF(OR(F$3="", ISNA(INDEX(INDIRECT(RIGHT(F$2,LEN(F$2)-4)&amp;"!$J:$J"),MATCH($B33,INDIRECT(RIGHT(F$2,LEN(F$2)-4)&amp;"!$B:$B"),0),1)),ISERR(INDEX(INDIRECT(RIGHT(F$2,LEN(F$2)-4)&amp;"!$J:$J"),MATCH($B33,INDIRECT(RIGHT(F$2,LEN(F$2)-4)&amp;"!$B:$B"),0),1))),0,INDEX(INDIRECT(RIGHT(F$2,LEN(F$2)-4)&amp;"!$J:$J"),MATCH($B33,INDIRECT(RIGHT(F$2,LEN(F$2)-4)&amp;"!$B:$B"),0),1))</f>
        <v>0</v>
      </c>
      <c r="G33" s="38">
        <f t="shared" ca="1" si="58"/>
        <v>0</v>
      </c>
      <c r="H33" s="38">
        <f t="shared" ca="1" si="58"/>
        <v>0</v>
      </c>
      <c r="I33" s="38">
        <f t="shared" ca="1" si="58"/>
        <v>0</v>
      </c>
      <c r="J33" s="38">
        <f t="shared" ca="1" si="58"/>
        <v>0</v>
      </c>
      <c r="K33" s="38">
        <f t="shared" ca="1" si="58"/>
        <v>0</v>
      </c>
      <c r="L33" s="38">
        <f t="shared" ca="1" si="58"/>
        <v>0</v>
      </c>
      <c r="M33" s="38">
        <f t="shared" ca="1" si="58"/>
        <v>0</v>
      </c>
      <c r="N33" s="38">
        <f t="shared" ca="1" si="58"/>
        <v>0</v>
      </c>
      <c r="O33" s="38">
        <f t="shared" ca="1" si="58"/>
        <v>0</v>
      </c>
      <c r="P33" s="38">
        <f t="shared" ca="1" si="58"/>
        <v>0</v>
      </c>
      <c r="Q33" s="38">
        <f t="shared" ca="1" si="58"/>
        <v>0</v>
      </c>
      <c r="R33" s="38">
        <f t="shared" ca="1" si="58"/>
        <v>0</v>
      </c>
      <c r="S33" s="38">
        <f t="shared" ca="1" si="58"/>
        <v>0</v>
      </c>
      <c r="T33" s="38">
        <f t="shared" ca="1" si="58"/>
        <v>0</v>
      </c>
      <c r="U33" s="38">
        <f t="shared" ca="1" si="58"/>
        <v>0</v>
      </c>
      <c r="V33" s="38">
        <f t="shared" ca="1" si="58"/>
        <v>0</v>
      </c>
      <c r="W33" s="38">
        <f t="shared" ca="1" si="58"/>
        <v>0</v>
      </c>
      <c r="X33" s="38">
        <f t="shared" ca="1" si="58"/>
        <v>0</v>
      </c>
      <c r="Y33" s="38">
        <f t="shared" ca="1" si="58"/>
        <v>0</v>
      </c>
      <c r="Z33" s="38">
        <f t="shared" ca="1" si="58"/>
        <v>0</v>
      </c>
      <c r="AA33" s="38">
        <f t="shared" ca="1" si="58"/>
        <v>0</v>
      </c>
      <c r="AB33" s="38">
        <f t="shared" ca="1" si="58"/>
        <v>0</v>
      </c>
      <c r="AC33" s="38">
        <f t="shared" ca="1" si="58"/>
        <v>0</v>
      </c>
      <c r="AD33" s="38">
        <f t="shared" ca="1" si="58"/>
        <v>0</v>
      </c>
      <c r="AE33" s="38">
        <f t="shared" ca="1" si="58"/>
        <v>0</v>
      </c>
      <c r="AF33" s="38">
        <f t="shared" ca="1" si="58"/>
        <v>0</v>
      </c>
      <c r="AG33" s="33">
        <f t="shared" ca="1" si="43"/>
        <v>0</v>
      </c>
      <c r="AH33" s="33" t="str">
        <f>'PLANTILLA V6'!$D61</f>
        <v>pza</v>
      </c>
      <c r="AI33" s="46">
        <f t="shared" ref="AI33:BI33" ca="1" si="59">IF(OR(AI$3="",ISNA(INDEX(INDIRECT(RIGHT(AI$2,LEN(AI$2)-4)&amp;"!$J:$J"),MATCH($B33,INDIRECT(RIGHT(AI$2,LEN(AI$2)-4)&amp;"!$B:$B"),0),1)), ISERR(INDEX(INDIRECT(RIGHT(AI$2,LEN(AI$2)-4)&amp;"!$J:$J"),MATCH($B33,INDIRECT(RIGHT(AI$2,LEN(AI$2)-4)&amp;"!$B:$B"),0),1))),0,INDEX(INDIRECT(RIGHT(AI$2,LEN(AI$2)-4)&amp;"!$J:$J"),MATCH($B33,INDIRECT(RIGHT(AI$2,LEN(AI$2)-4)&amp;"!$B:$B"),0),1))</f>
        <v>0</v>
      </c>
      <c r="AJ33" s="46">
        <f t="shared" ca="1" si="59"/>
        <v>0</v>
      </c>
      <c r="AK33" s="46">
        <f t="shared" ca="1" si="59"/>
        <v>0</v>
      </c>
      <c r="AL33" s="46">
        <f t="shared" ca="1" si="59"/>
        <v>0</v>
      </c>
      <c r="AM33" s="46">
        <f t="shared" ca="1" si="59"/>
        <v>0</v>
      </c>
      <c r="AN33" s="46">
        <f t="shared" ca="1" si="59"/>
        <v>0</v>
      </c>
      <c r="AO33" s="46">
        <f t="shared" ca="1" si="59"/>
        <v>0</v>
      </c>
      <c r="AP33" s="46">
        <f t="shared" ca="1" si="59"/>
        <v>0</v>
      </c>
      <c r="AQ33" s="46">
        <f t="shared" ca="1" si="59"/>
        <v>0</v>
      </c>
      <c r="AR33" s="46">
        <f t="shared" ca="1" si="59"/>
        <v>0</v>
      </c>
      <c r="AS33" s="46">
        <f t="shared" ca="1" si="59"/>
        <v>0</v>
      </c>
      <c r="AT33" s="46">
        <f t="shared" ca="1" si="59"/>
        <v>0</v>
      </c>
      <c r="AU33" s="46">
        <f t="shared" ca="1" si="59"/>
        <v>0</v>
      </c>
      <c r="AV33" s="46">
        <f t="shared" ca="1" si="59"/>
        <v>0</v>
      </c>
      <c r="AW33" s="46">
        <f t="shared" ca="1" si="59"/>
        <v>0</v>
      </c>
      <c r="AX33" s="46">
        <f t="shared" ca="1" si="59"/>
        <v>0</v>
      </c>
      <c r="AY33" s="46">
        <f t="shared" ca="1" si="59"/>
        <v>0</v>
      </c>
      <c r="AZ33" s="46">
        <f t="shared" ca="1" si="59"/>
        <v>0</v>
      </c>
      <c r="BA33" s="46">
        <f t="shared" ca="1" si="59"/>
        <v>0</v>
      </c>
      <c r="BB33" s="46">
        <f t="shared" ca="1" si="59"/>
        <v>0</v>
      </c>
      <c r="BC33" s="46">
        <f t="shared" ca="1" si="59"/>
        <v>0</v>
      </c>
      <c r="BD33" s="46">
        <f t="shared" ca="1" si="59"/>
        <v>0</v>
      </c>
      <c r="BE33" s="46">
        <f t="shared" ca="1" si="59"/>
        <v>0</v>
      </c>
      <c r="BF33" s="46">
        <f t="shared" ca="1" si="59"/>
        <v>0</v>
      </c>
      <c r="BG33" s="46">
        <f t="shared" ca="1" si="59"/>
        <v>0</v>
      </c>
      <c r="BH33" s="46">
        <f t="shared" ca="1" si="59"/>
        <v>0</v>
      </c>
      <c r="BI33" s="46">
        <f t="shared" ca="1" si="59"/>
        <v>0</v>
      </c>
      <c r="BJ33" s="49">
        <f t="shared" ca="1" si="45"/>
        <v>0</v>
      </c>
      <c r="BK33" s="35" t="str">
        <f>'PLANTILLA V6'!$D61</f>
        <v>pza</v>
      </c>
    </row>
    <row r="34" spans="1:63" ht="16.5" hidden="1" x14ac:dyDescent="0.45">
      <c r="A34" s="45" t="str">
        <f>'PLANTILLA V6'!A62</f>
        <v>Hm</v>
      </c>
      <c r="B34" s="45" t="str">
        <f>'PLANTILLA V6'!B62</f>
        <v>Pinceles (delgado, mediano y grueso)</v>
      </c>
      <c r="C34" s="37">
        <f>'PLANTILLA V6'!C62</f>
        <v>1</v>
      </c>
      <c r="D34" s="38">
        <f t="shared" ca="1" si="41"/>
        <v>0</v>
      </c>
      <c r="E34" s="33" t="str">
        <f>'PLANTILLA V6'!$D62</f>
        <v>juego</v>
      </c>
      <c r="F34" s="38">
        <f t="shared" ref="F34:AF34" ca="1" si="60">IF(OR(F$3="", ISNA(INDEX(INDIRECT(RIGHT(F$2,LEN(F$2)-4)&amp;"!$J:$J"),MATCH($B34,INDIRECT(RIGHT(F$2,LEN(F$2)-4)&amp;"!$B:$B"),0),1)),ISERR(INDEX(INDIRECT(RIGHT(F$2,LEN(F$2)-4)&amp;"!$J:$J"),MATCH($B34,INDIRECT(RIGHT(F$2,LEN(F$2)-4)&amp;"!$B:$B"),0),1))),0,INDEX(INDIRECT(RIGHT(F$2,LEN(F$2)-4)&amp;"!$J:$J"),MATCH($B34,INDIRECT(RIGHT(F$2,LEN(F$2)-4)&amp;"!$B:$B"),0),1))</f>
        <v>0</v>
      </c>
      <c r="G34" s="38">
        <f t="shared" ca="1" si="60"/>
        <v>0</v>
      </c>
      <c r="H34" s="38">
        <f t="shared" ca="1" si="60"/>
        <v>0</v>
      </c>
      <c r="I34" s="38">
        <f t="shared" ca="1" si="60"/>
        <v>0</v>
      </c>
      <c r="J34" s="38">
        <f t="shared" ca="1" si="60"/>
        <v>0</v>
      </c>
      <c r="K34" s="38">
        <f t="shared" ca="1" si="60"/>
        <v>0</v>
      </c>
      <c r="L34" s="38">
        <f t="shared" ca="1" si="60"/>
        <v>0</v>
      </c>
      <c r="M34" s="38">
        <f t="shared" ca="1" si="60"/>
        <v>0</v>
      </c>
      <c r="N34" s="38">
        <f t="shared" ca="1" si="60"/>
        <v>0</v>
      </c>
      <c r="O34" s="38">
        <f t="shared" ca="1" si="60"/>
        <v>0</v>
      </c>
      <c r="P34" s="38">
        <f t="shared" ca="1" si="60"/>
        <v>0</v>
      </c>
      <c r="Q34" s="38">
        <f t="shared" ca="1" si="60"/>
        <v>0</v>
      </c>
      <c r="R34" s="38">
        <f t="shared" ca="1" si="60"/>
        <v>0</v>
      </c>
      <c r="S34" s="38">
        <f t="shared" ca="1" si="60"/>
        <v>0</v>
      </c>
      <c r="T34" s="38">
        <f t="shared" ca="1" si="60"/>
        <v>0</v>
      </c>
      <c r="U34" s="38">
        <f t="shared" ca="1" si="60"/>
        <v>0</v>
      </c>
      <c r="V34" s="38">
        <f t="shared" ca="1" si="60"/>
        <v>0</v>
      </c>
      <c r="W34" s="38">
        <f t="shared" ca="1" si="60"/>
        <v>0</v>
      </c>
      <c r="X34" s="38">
        <f t="shared" ca="1" si="60"/>
        <v>0</v>
      </c>
      <c r="Y34" s="38">
        <f t="shared" ca="1" si="60"/>
        <v>0</v>
      </c>
      <c r="Z34" s="38">
        <f t="shared" ca="1" si="60"/>
        <v>0</v>
      </c>
      <c r="AA34" s="38">
        <f t="shared" ca="1" si="60"/>
        <v>0</v>
      </c>
      <c r="AB34" s="38">
        <f t="shared" ca="1" si="60"/>
        <v>0</v>
      </c>
      <c r="AC34" s="38">
        <f t="shared" ca="1" si="60"/>
        <v>0</v>
      </c>
      <c r="AD34" s="38">
        <f t="shared" ca="1" si="60"/>
        <v>0</v>
      </c>
      <c r="AE34" s="38">
        <f t="shared" ca="1" si="60"/>
        <v>0</v>
      </c>
      <c r="AF34" s="38">
        <f t="shared" ca="1" si="60"/>
        <v>0</v>
      </c>
      <c r="AG34" s="33">
        <f t="shared" ca="1" si="43"/>
        <v>0</v>
      </c>
      <c r="AH34" s="33" t="str">
        <f>'PLANTILLA V6'!$D62</f>
        <v>juego</v>
      </c>
      <c r="AI34" s="46">
        <f t="shared" ref="AI34:BI34" ca="1" si="61">IF(OR(AI$3="",ISNA(INDEX(INDIRECT(RIGHT(AI$2,LEN(AI$2)-4)&amp;"!$J:$J"),MATCH($B34,INDIRECT(RIGHT(AI$2,LEN(AI$2)-4)&amp;"!$B:$B"),0),1)), ISERR(INDEX(INDIRECT(RIGHT(AI$2,LEN(AI$2)-4)&amp;"!$J:$J"),MATCH($B34,INDIRECT(RIGHT(AI$2,LEN(AI$2)-4)&amp;"!$B:$B"),0),1))),0,INDEX(INDIRECT(RIGHT(AI$2,LEN(AI$2)-4)&amp;"!$J:$J"),MATCH($B34,INDIRECT(RIGHT(AI$2,LEN(AI$2)-4)&amp;"!$B:$B"),0),1))</f>
        <v>0</v>
      </c>
      <c r="AJ34" s="46">
        <f t="shared" ca="1" si="61"/>
        <v>0</v>
      </c>
      <c r="AK34" s="46">
        <f t="shared" ca="1" si="61"/>
        <v>0</v>
      </c>
      <c r="AL34" s="46">
        <f t="shared" ca="1" si="61"/>
        <v>0</v>
      </c>
      <c r="AM34" s="46">
        <f t="shared" ca="1" si="61"/>
        <v>0</v>
      </c>
      <c r="AN34" s="46">
        <f t="shared" ca="1" si="61"/>
        <v>0</v>
      </c>
      <c r="AO34" s="46">
        <f t="shared" ca="1" si="61"/>
        <v>0</v>
      </c>
      <c r="AP34" s="46">
        <f t="shared" ca="1" si="61"/>
        <v>0</v>
      </c>
      <c r="AQ34" s="46">
        <f t="shared" ca="1" si="61"/>
        <v>0</v>
      </c>
      <c r="AR34" s="46">
        <f t="shared" ca="1" si="61"/>
        <v>0</v>
      </c>
      <c r="AS34" s="46">
        <f t="shared" ca="1" si="61"/>
        <v>0</v>
      </c>
      <c r="AT34" s="46">
        <f t="shared" ca="1" si="61"/>
        <v>0</v>
      </c>
      <c r="AU34" s="46">
        <f t="shared" ca="1" si="61"/>
        <v>0</v>
      </c>
      <c r="AV34" s="46">
        <f t="shared" ca="1" si="61"/>
        <v>0</v>
      </c>
      <c r="AW34" s="46">
        <f t="shared" ca="1" si="61"/>
        <v>0</v>
      </c>
      <c r="AX34" s="46">
        <f t="shared" ca="1" si="61"/>
        <v>0</v>
      </c>
      <c r="AY34" s="46">
        <f t="shared" ca="1" si="61"/>
        <v>0</v>
      </c>
      <c r="AZ34" s="46">
        <f t="shared" ca="1" si="61"/>
        <v>0</v>
      </c>
      <c r="BA34" s="46">
        <f t="shared" ca="1" si="61"/>
        <v>0</v>
      </c>
      <c r="BB34" s="46">
        <f t="shared" ca="1" si="61"/>
        <v>0</v>
      </c>
      <c r="BC34" s="46">
        <f t="shared" ca="1" si="61"/>
        <v>0</v>
      </c>
      <c r="BD34" s="46">
        <f t="shared" ca="1" si="61"/>
        <v>0</v>
      </c>
      <c r="BE34" s="46">
        <f t="shared" ca="1" si="61"/>
        <v>0</v>
      </c>
      <c r="BF34" s="46">
        <f t="shared" ca="1" si="61"/>
        <v>0</v>
      </c>
      <c r="BG34" s="46">
        <f t="shared" ca="1" si="61"/>
        <v>0</v>
      </c>
      <c r="BH34" s="46">
        <f t="shared" ca="1" si="61"/>
        <v>0</v>
      </c>
      <c r="BI34" s="46">
        <f t="shared" ca="1" si="61"/>
        <v>0</v>
      </c>
      <c r="BJ34" s="46">
        <f t="shared" ca="1" si="45"/>
        <v>0</v>
      </c>
      <c r="BK34" s="40" t="str">
        <f>'PLANTILLA V6'!$D62</f>
        <v>juego</v>
      </c>
    </row>
    <row r="35" spans="1:63" ht="16.5" hidden="1" x14ac:dyDescent="0.45">
      <c r="A35" s="41">
        <f>'PLANTILLA V6'!A76</f>
        <v>0</v>
      </c>
      <c r="B35" s="47">
        <f>'PLANTILLA V6'!B76</f>
        <v>0</v>
      </c>
      <c r="C35" s="47">
        <f>'PLANTILLA V6'!C76</f>
        <v>1</v>
      </c>
      <c r="D35" s="28"/>
      <c r="E35" s="33"/>
      <c r="F35" s="38">
        <f t="shared" ref="F35:AF35" ca="1" si="62">IF(OR(F$3="", ISNA(INDEX(INDIRECT(RIGHT(F$2,LEN(F$2)-4)&amp;"!$J:$J"),MATCH($B35,INDIRECT(RIGHT(F$2,LEN(F$2)-4)&amp;"!$B:$B"),0),1)),ISERR(INDEX(INDIRECT(RIGHT(F$2,LEN(F$2)-4)&amp;"!$J:$J"),MATCH($B35,INDIRECT(RIGHT(F$2,LEN(F$2)-4)&amp;"!$B:$B"),0),1))),0,INDEX(INDIRECT(RIGHT(F$2,LEN(F$2)-4)&amp;"!$J:$J"),MATCH($B35,INDIRECT(RIGHT(F$2,LEN(F$2)-4)&amp;"!$B:$B"),0),1))</f>
        <v>150</v>
      </c>
      <c r="G35" s="38">
        <f t="shared" ca="1" si="62"/>
        <v>50</v>
      </c>
      <c r="H35" s="38">
        <f t="shared" ca="1" si="62"/>
        <v>0</v>
      </c>
      <c r="I35" s="38">
        <f t="shared" ca="1" si="62"/>
        <v>0</v>
      </c>
      <c r="J35" s="38">
        <f t="shared" ca="1" si="62"/>
        <v>0</v>
      </c>
      <c r="K35" s="38">
        <f t="shared" ca="1" si="62"/>
        <v>0</v>
      </c>
      <c r="L35" s="38">
        <f t="shared" ca="1" si="62"/>
        <v>50</v>
      </c>
      <c r="M35" s="38">
        <f t="shared" ca="1" si="62"/>
        <v>0</v>
      </c>
      <c r="N35" s="38">
        <f t="shared" ca="1" si="62"/>
        <v>0</v>
      </c>
      <c r="O35" s="38">
        <f t="shared" ca="1" si="62"/>
        <v>0</v>
      </c>
      <c r="P35" s="38">
        <f t="shared" ca="1" si="62"/>
        <v>0</v>
      </c>
      <c r="Q35" s="38">
        <f t="shared" ca="1" si="62"/>
        <v>50</v>
      </c>
      <c r="R35" s="38">
        <f t="shared" ca="1" si="62"/>
        <v>0</v>
      </c>
      <c r="S35" s="38">
        <f t="shared" ca="1" si="62"/>
        <v>100</v>
      </c>
      <c r="T35" s="38">
        <f t="shared" ca="1" si="62"/>
        <v>0</v>
      </c>
      <c r="U35" s="38">
        <f t="shared" ca="1" si="62"/>
        <v>50</v>
      </c>
      <c r="V35" s="38">
        <f t="shared" ca="1" si="62"/>
        <v>0</v>
      </c>
      <c r="W35" s="38">
        <f t="shared" ca="1" si="62"/>
        <v>100</v>
      </c>
      <c r="X35" s="38">
        <f t="shared" ca="1" si="62"/>
        <v>0</v>
      </c>
      <c r="Y35" s="38">
        <f t="shared" ca="1" si="62"/>
        <v>50</v>
      </c>
      <c r="Z35" s="38">
        <f t="shared" ca="1" si="62"/>
        <v>0</v>
      </c>
      <c r="AA35" s="38">
        <f t="shared" ca="1" si="62"/>
        <v>100</v>
      </c>
      <c r="AB35" s="38">
        <f t="shared" ca="1" si="62"/>
        <v>0</v>
      </c>
      <c r="AC35" s="38">
        <f t="shared" ca="1" si="62"/>
        <v>50</v>
      </c>
      <c r="AD35" s="38">
        <f t="shared" ca="1" si="62"/>
        <v>0</v>
      </c>
      <c r="AE35" s="38">
        <f t="shared" ca="1" si="62"/>
        <v>0</v>
      </c>
      <c r="AF35" s="38">
        <f t="shared" ca="1" si="62"/>
        <v>0</v>
      </c>
      <c r="AG35" s="33"/>
      <c r="AH35" s="33"/>
      <c r="AI35" s="46">
        <f t="shared" ref="AI35:BI35" ca="1" si="63">IF(OR(AI$3="",ISNA(INDEX(INDIRECT(RIGHT(AI$2,LEN(AI$2)-4)&amp;"!$J:$J"),MATCH($B35,INDIRECT(RIGHT(AI$2,LEN(AI$2)-4)&amp;"!$B:$B"),0),1)), ISERR(INDEX(INDIRECT(RIGHT(AI$2,LEN(AI$2)-4)&amp;"!$J:$J"),MATCH($B35,INDIRECT(RIGHT(AI$2,LEN(AI$2)-4)&amp;"!$B:$B"),0),1))),0,INDEX(INDIRECT(RIGHT(AI$2,LEN(AI$2)-4)&amp;"!$J:$J"),MATCH($B35,INDIRECT(RIGHT(AI$2,LEN(AI$2)-4)&amp;"!$B:$B"),0),1))</f>
        <v>150</v>
      </c>
      <c r="AJ35" s="46">
        <f t="shared" ca="1" si="63"/>
        <v>0</v>
      </c>
      <c r="AK35" s="46">
        <f t="shared" ca="1" si="63"/>
        <v>0</v>
      </c>
      <c r="AL35" s="46">
        <f t="shared" ca="1" si="63"/>
        <v>0</v>
      </c>
      <c r="AM35" s="46">
        <f t="shared" ca="1" si="63"/>
        <v>100</v>
      </c>
      <c r="AN35" s="46">
        <f t="shared" ca="1" si="63"/>
        <v>0</v>
      </c>
      <c r="AO35" s="46">
        <f t="shared" ca="1" si="63"/>
        <v>0</v>
      </c>
      <c r="AP35" s="46">
        <f t="shared" ca="1" si="63"/>
        <v>0</v>
      </c>
      <c r="AQ35" s="46">
        <f t="shared" ca="1" si="63"/>
        <v>0</v>
      </c>
      <c r="AR35" s="46">
        <f t="shared" ca="1" si="63"/>
        <v>0</v>
      </c>
      <c r="AS35" s="46">
        <f t="shared" ca="1" si="63"/>
        <v>0</v>
      </c>
      <c r="AT35" s="46">
        <f t="shared" ca="1" si="63"/>
        <v>0</v>
      </c>
      <c r="AU35" s="46">
        <f t="shared" ca="1" si="63"/>
        <v>50</v>
      </c>
      <c r="AV35" s="46">
        <f t="shared" ca="1" si="63"/>
        <v>0</v>
      </c>
      <c r="AW35" s="46">
        <f t="shared" ca="1" si="63"/>
        <v>100</v>
      </c>
      <c r="AX35" s="46">
        <f t="shared" ca="1" si="63"/>
        <v>0</v>
      </c>
      <c r="AY35" s="46">
        <f t="shared" ca="1" si="63"/>
        <v>50</v>
      </c>
      <c r="AZ35" s="46">
        <f t="shared" ca="1" si="63"/>
        <v>0</v>
      </c>
      <c r="BA35" s="46">
        <f t="shared" ca="1" si="63"/>
        <v>100</v>
      </c>
      <c r="BB35" s="46">
        <f t="shared" ca="1" si="63"/>
        <v>0</v>
      </c>
      <c r="BC35" s="46">
        <f t="shared" ca="1" si="63"/>
        <v>50</v>
      </c>
      <c r="BD35" s="46">
        <f t="shared" ca="1" si="63"/>
        <v>0</v>
      </c>
      <c r="BE35" s="46">
        <f t="shared" ca="1" si="63"/>
        <v>100</v>
      </c>
      <c r="BF35" s="46">
        <f t="shared" ca="1" si="63"/>
        <v>0</v>
      </c>
      <c r="BG35" s="46">
        <f t="shared" ca="1" si="63"/>
        <v>50</v>
      </c>
      <c r="BH35" s="46">
        <f t="shared" ca="1" si="63"/>
        <v>0</v>
      </c>
      <c r="BI35" s="46">
        <f t="shared" ca="1" si="63"/>
        <v>50</v>
      </c>
      <c r="BJ35" s="47"/>
      <c r="BK35" s="35"/>
    </row>
    <row r="36" spans="1:63" ht="16.5" hidden="1" x14ac:dyDescent="0.45">
      <c r="A36" s="162" t="str">
        <f>'PLANTILLA V6'!A77</f>
        <v>Electricidad y Electrónica</v>
      </c>
      <c r="B36" s="157"/>
      <c r="C36" s="44">
        <f>'PLANTILLA V6'!C77</f>
        <v>0</v>
      </c>
      <c r="D36" s="28"/>
      <c r="E36" s="33"/>
      <c r="F36" s="38">
        <f t="shared" ref="F36:AF36" ca="1" si="64">IF(OR(F$3="", ISNA(INDEX(INDIRECT(RIGHT(F$2,LEN(F$2)-4)&amp;"!$J:$J"),MATCH($B36,INDIRECT(RIGHT(F$2,LEN(F$2)-4)&amp;"!$B:$B"),0),1)),ISERR(INDEX(INDIRECT(RIGHT(F$2,LEN(F$2)-4)&amp;"!$J:$J"),MATCH($B36,INDIRECT(RIGHT(F$2,LEN(F$2)-4)&amp;"!$B:$B"),0),1))),0,INDEX(INDIRECT(RIGHT(F$2,LEN(F$2)-4)&amp;"!$J:$J"),MATCH($B36,INDIRECT(RIGHT(F$2,LEN(F$2)-4)&amp;"!$B:$B"),0),1))</f>
        <v>150</v>
      </c>
      <c r="G36" s="38">
        <f t="shared" ca="1" si="64"/>
        <v>50</v>
      </c>
      <c r="H36" s="38">
        <f t="shared" ca="1" si="64"/>
        <v>0</v>
      </c>
      <c r="I36" s="38">
        <f t="shared" ca="1" si="64"/>
        <v>0</v>
      </c>
      <c r="J36" s="38">
        <f t="shared" ca="1" si="64"/>
        <v>0</v>
      </c>
      <c r="K36" s="38">
        <f t="shared" ca="1" si="64"/>
        <v>0</v>
      </c>
      <c r="L36" s="38">
        <f t="shared" ca="1" si="64"/>
        <v>50</v>
      </c>
      <c r="M36" s="38">
        <f t="shared" ca="1" si="64"/>
        <v>0</v>
      </c>
      <c r="N36" s="38">
        <f t="shared" ca="1" si="64"/>
        <v>0</v>
      </c>
      <c r="O36" s="38">
        <f t="shared" ca="1" si="64"/>
        <v>0</v>
      </c>
      <c r="P36" s="38">
        <f t="shared" ca="1" si="64"/>
        <v>0</v>
      </c>
      <c r="Q36" s="38">
        <f t="shared" ca="1" si="64"/>
        <v>50</v>
      </c>
      <c r="R36" s="38">
        <f t="shared" ca="1" si="64"/>
        <v>0</v>
      </c>
      <c r="S36" s="38">
        <f t="shared" ca="1" si="64"/>
        <v>100</v>
      </c>
      <c r="T36" s="38">
        <f t="shared" ca="1" si="64"/>
        <v>0</v>
      </c>
      <c r="U36" s="38">
        <f t="shared" ca="1" si="64"/>
        <v>50</v>
      </c>
      <c r="V36" s="38">
        <f t="shared" ca="1" si="64"/>
        <v>0</v>
      </c>
      <c r="W36" s="38">
        <f t="shared" ca="1" si="64"/>
        <v>100</v>
      </c>
      <c r="X36" s="38">
        <f t="shared" ca="1" si="64"/>
        <v>0</v>
      </c>
      <c r="Y36" s="38">
        <f t="shared" ca="1" si="64"/>
        <v>50</v>
      </c>
      <c r="Z36" s="38">
        <f t="shared" ca="1" si="64"/>
        <v>0</v>
      </c>
      <c r="AA36" s="38">
        <f t="shared" ca="1" si="64"/>
        <v>100</v>
      </c>
      <c r="AB36" s="38">
        <f t="shared" ca="1" si="64"/>
        <v>0</v>
      </c>
      <c r="AC36" s="38">
        <f t="shared" ca="1" si="64"/>
        <v>50</v>
      </c>
      <c r="AD36" s="38">
        <f t="shared" ca="1" si="64"/>
        <v>0</v>
      </c>
      <c r="AE36" s="38">
        <f t="shared" ca="1" si="64"/>
        <v>0</v>
      </c>
      <c r="AF36" s="38">
        <f t="shared" ca="1" si="64"/>
        <v>0</v>
      </c>
      <c r="AG36" s="33"/>
      <c r="AH36" s="33"/>
      <c r="AI36" s="46">
        <f t="shared" ref="AI36:BI36" ca="1" si="65">IF(OR(AI$3="",ISNA(INDEX(INDIRECT(RIGHT(AI$2,LEN(AI$2)-4)&amp;"!$J:$J"),MATCH($B36,INDIRECT(RIGHT(AI$2,LEN(AI$2)-4)&amp;"!$B:$B"),0),1)), ISERR(INDEX(INDIRECT(RIGHT(AI$2,LEN(AI$2)-4)&amp;"!$J:$J"),MATCH($B36,INDIRECT(RIGHT(AI$2,LEN(AI$2)-4)&amp;"!$B:$B"),0),1))),0,INDEX(INDIRECT(RIGHT(AI$2,LEN(AI$2)-4)&amp;"!$J:$J"),MATCH($B36,INDIRECT(RIGHT(AI$2,LEN(AI$2)-4)&amp;"!$B:$B"),0),1))</f>
        <v>150</v>
      </c>
      <c r="AJ36" s="46">
        <f t="shared" ca="1" si="65"/>
        <v>0</v>
      </c>
      <c r="AK36" s="46">
        <f t="shared" ca="1" si="65"/>
        <v>0</v>
      </c>
      <c r="AL36" s="46">
        <f t="shared" ca="1" si="65"/>
        <v>0</v>
      </c>
      <c r="AM36" s="46">
        <f t="shared" ca="1" si="65"/>
        <v>100</v>
      </c>
      <c r="AN36" s="46">
        <f t="shared" ca="1" si="65"/>
        <v>0</v>
      </c>
      <c r="AO36" s="46">
        <f t="shared" ca="1" si="65"/>
        <v>0</v>
      </c>
      <c r="AP36" s="46">
        <f t="shared" ca="1" si="65"/>
        <v>0</v>
      </c>
      <c r="AQ36" s="46">
        <f t="shared" ca="1" si="65"/>
        <v>0</v>
      </c>
      <c r="AR36" s="46">
        <f t="shared" ca="1" si="65"/>
        <v>0</v>
      </c>
      <c r="AS36" s="46">
        <f t="shared" ca="1" si="65"/>
        <v>0</v>
      </c>
      <c r="AT36" s="46">
        <f t="shared" ca="1" si="65"/>
        <v>0</v>
      </c>
      <c r="AU36" s="46">
        <f t="shared" ca="1" si="65"/>
        <v>50</v>
      </c>
      <c r="AV36" s="46">
        <f t="shared" ca="1" si="65"/>
        <v>0</v>
      </c>
      <c r="AW36" s="46">
        <f t="shared" ca="1" si="65"/>
        <v>100</v>
      </c>
      <c r="AX36" s="46">
        <f t="shared" ca="1" si="65"/>
        <v>0</v>
      </c>
      <c r="AY36" s="46">
        <f t="shared" ca="1" si="65"/>
        <v>50</v>
      </c>
      <c r="AZ36" s="46">
        <f t="shared" ca="1" si="65"/>
        <v>0</v>
      </c>
      <c r="BA36" s="46">
        <f t="shared" ca="1" si="65"/>
        <v>100</v>
      </c>
      <c r="BB36" s="46">
        <f t="shared" ca="1" si="65"/>
        <v>0</v>
      </c>
      <c r="BC36" s="46">
        <f t="shared" ca="1" si="65"/>
        <v>50</v>
      </c>
      <c r="BD36" s="46">
        <f t="shared" ca="1" si="65"/>
        <v>0</v>
      </c>
      <c r="BE36" s="46">
        <f t="shared" ca="1" si="65"/>
        <v>100</v>
      </c>
      <c r="BF36" s="46">
        <f t="shared" ca="1" si="65"/>
        <v>0</v>
      </c>
      <c r="BG36" s="46">
        <f t="shared" ca="1" si="65"/>
        <v>50</v>
      </c>
      <c r="BH36" s="46">
        <f t="shared" ca="1" si="65"/>
        <v>0</v>
      </c>
      <c r="BI36" s="46">
        <f t="shared" ca="1" si="65"/>
        <v>50</v>
      </c>
      <c r="BJ36" s="25" t="s">
        <v>135</v>
      </c>
      <c r="BK36" s="40"/>
    </row>
    <row r="37" spans="1:63" ht="16.5" hidden="1" x14ac:dyDescent="0.45">
      <c r="A37" s="48" t="str">
        <f>'PLANTILLA V6'!A78</f>
        <v>EE</v>
      </c>
      <c r="B37" s="48" t="str">
        <f>'PLANTILLA V6'!B78</f>
        <v>Juego de 10 cables tipo caiman- caiman</v>
      </c>
      <c r="C37" s="42">
        <f>'PLANTILLA V6'!C78</f>
        <v>1</v>
      </c>
      <c r="D37" s="38">
        <f t="shared" ref="D37:D55" ca="1" si="66">MAX(F37:AF37)</f>
        <v>0</v>
      </c>
      <c r="E37" s="33" t="str">
        <f>'PLANTILLA V6'!$D78</f>
        <v>juego</v>
      </c>
      <c r="F37" s="38">
        <f t="shared" ref="F37:AF37" ca="1" si="67">IF(OR(F$3="", ISNA(INDEX(INDIRECT(RIGHT(F$2,LEN(F$2)-4)&amp;"!$J:$J"),MATCH($B37,INDIRECT(RIGHT(F$2,LEN(F$2)-4)&amp;"!$B:$B"),0),1)),ISERR(INDEX(INDIRECT(RIGHT(F$2,LEN(F$2)-4)&amp;"!$J:$J"),MATCH($B37,INDIRECT(RIGHT(F$2,LEN(F$2)-4)&amp;"!$B:$B"),0),1))),0,INDEX(INDIRECT(RIGHT(F$2,LEN(F$2)-4)&amp;"!$J:$J"),MATCH($B37,INDIRECT(RIGHT(F$2,LEN(F$2)-4)&amp;"!$B:$B"),0),1))</f>
        <v>0</v>
      </c>
      <c r="G37" s="38">
        <f t="shared" ca="1" si="67"/>
        <v>0</v>
      </c>
      <c r="H37" s="38">
        <f t="shared" ca="1" si="67"/>
        <v>0</v>
      </c>
      <c r="I37" s="38">
        <f t="shared" ca="1" si="67"/>
        <v>0</v>
      </c>
      <c r="J37" s="38">
        <f t="shared" ca="1" si="67"/>
        <v>0</v>
      </c>
      <c r="K37" s="38">
        <f t="shared" ca="1" si="67"/>
        <v>0</v>
      </c>
      <c r="L37" s="38">
        <f t="shared" ca="1" si="67"/>
        <v>0</v>
      </c>
      <c r="M37" s="38">
        <f t="shared" ca="1" si="67"/>
        <v>0</v>
      </c>
      <c r="N37" s="38">
        <f t="shared" ca="1" si="67"/>
        <v>0</v>
      </c>
      <c r="O37" s="38">
        <f t="shared" ca="1" si="67"/>
        <v>0</v>
      </c>
      <c r="P37" s="38">
        <f t="shared" ca="1" si="67"/>
        <v>0</v>
      </c>
      <c r="Q37" s="38">
        <f t="shared" ca="1" si="67"/>
        <v>0</v>
      </c>
      <c r="R37" s="38">
        <f t="shared" ca="1" si="67"/>
        <v>0</v>
      </c>
      <c r="S37" s="38">
        <f t="shared" ca="1" si="67"/>
        <v>0</v>
      </c>
      <c r="T37" s="38">
        <f t="shared" ca="1" si="67"/>
        <v>0</v>
      </c>
      <c r="U37" s="38">
        <f t="shared" ca="1" si="67"/>
        <v>0</v>
      </c>
      <c r="V37" s="38">
        <f t="shared" ca="1" si="67"/>
        <v>0</v>
      </c>
      <c r="W37" s="38">
        <f t="shared" ca="1" si="67"/>
        <v>0</v>
      </c>
      <c r="X37" s="38">
        <f t="shared" ca="1" si="67"/>
        <v>0</v>
      </c>
      <c r="Y37" s="38">
        <f t="shared" ca="1" si="67"/>
        <v>0</v>
      </c>
      <c r="Z37" s="38">
        <f t="shared" ca="1" si="67"/>
        <v>0</v>
      </c>
      <c r="AA37" s="38">
        <f t="shared" ca="1" si="67"/>
        <v>0</v>
      </c>
      <c r="AB37" s="38">
        <f t="shared" ca="1" si="67"/>
        <v>0</v>
      </c>
      <c r="AC37" s="38">
        <f t="shared" ca="1" si="67"/>
        <v>0</v>
      </c>
      <c r="AD37" s="38">
        <f t="shared" ca="1" si="67"/>
        <v>0</v>
      </c>
      <c r="AE37" s="38">
        <f t="shared" ca="1" si="67"/>
        <v>0</v>
      </c>
      <c r="AF37" s="38">
        <f t="shared" ca="1" si="67"/>
        <v>0</v>
      </c>
      <c r="AG37" s="33">
        <f t="shared" ref="AG37:AG55" ca="1" si="68">MAX(AI37:BI37)</f>
        <v>0</v>
      </c>
      <c r="AH37" s="33" t="str">
        <f>'PLANTILLA V6'!$D78</f>
        <v>juego</v>
      </c>
      <c r="AI37" s="46">
        <f t="shared" ref="AI37:BI37" ca="1" si="69">IF(OR(AI$3="",ISNA(INDEX(INDIRECT(RIGHT(AI$2,LEN(AI$2)-4)&amp;"!$J:$J"),MATCH($B37,INDIRECT(RIGHT(AI$2,LEN(AI$2)-4)&amp;"!$B:$B"),0),1)), ISERR(INDEX(INDIRECT(RIGHT(AI$2,LEN(AI$2)-4)&amp;"!$J:$J"),MATCH($B37,INDIRECT(RIGHT(AI$2,LEN(AI$2)-4)&amp;"!$B:$B"),0),1))),0,INDEX(INDIRECT(RIGHT(AI$2,LEN(AI$2)-4)&amp;"!$J:$J"),MATCH($B37,INDIRECT(RIGHT(AI$2,LEN(AI$2)-4)&amp;"!$B:$B"),0),1))</f>
        <v>0</v>
      </c>
      <c r="AJ37" s="46">
        <f t="shared" ca="1" si="69"/>
        <v>0</v>
      </c>
      <c r="AK37" s="46">
        <f t="shared" ca="1" si="69"/>
        <v>0</v>
      </c>
      <c r="AL37" s="46">
        <f t="shared" ca="1" si="69"/>
        <v>0</v>
      </c>
      <c r="AM37" s="46">
        <f t="shared" ca="1" si="69"/>
        <v>0</v>
      </c>
      <c r="AN37" s="46">
        <f t="shared" ca="1" si="69"/>
        <v>0</v>
      </c>
      <c r="AO37" s="46">
        <f t="shared" ca="1" si="69"/>
        <v>0</v>
      </c>
      <c r="AP37" s="46">
        <f t="shared" ca="1" si="69"/>
        <v>0</v>
      </c>
      <c r="AQ37" s="46">
        <f t="shared" ca="1" si="69"/>
        <v>0</v>
      </c>
      <c r="AR37" s="46">
        <f t="shared" ca="1" si="69"/>
        <v>0</v>
      </c>
      <c r="AS37" s="46">
        <f t="shared" ca="1" si="69"/>
        <v>0</v>
      </c>
      <c r="AT37" s="46">
        <f t="shared" ca="1" si="69"/>
        <v>0</v>
      </c>
      <c r="AU37" s="46">
        <f t="shared" ca="1" si="69"/>
        <v>0</v>
      </c>
      <c r="AV37" s="46">
        <f t="shared" ca="1" si="69"/>
        <v>0</v>
      </c>
      <c r="AW37" s="46">
        <f t="shared" ca="1" si="69"/>
        <v>0</v>
      </c>
      <c r="AX37" s="46">
        <f t="shared" ca="1" si="69"/>
        <v>0</v>
      </c>
      <c r="AY37" s="46">
        <f t="shared" ca="1" si="69"/>
        <v>0</v>
      </c>
      <c r="AZ37" s="46">
        <f t="shared" ca="1" si="69"/>
        <v>0</v>
      </c>
      <c r="BA37" s="46">
        <f t="shared" ca="1" si="69"/>
        <v>0</v>
      </c>
      <c r="BB37" s="46">
        <f t="shared" ca="1" si="69"/>
        <v>0</v>
      </c>
      <c r="BC37" s="46">
        <f t="shared" ca="1" si="69"/>
        <v>0</v>
      </c>
      <c r="BD37" s="46">
        <f t="shared" ca="1" si="69"/>
        <v>0</v>
      </c>
      <c r="BE37" s="46">
        <f t="shared" ca="1" si="69"/>
        <v>0</v>
      </c>
      <c r="BF37" s="46">
        <f t="shared" ca="1" si="69"/>
        <v>0</v>
      </c>
      <c r="BG37" s="46">
        <f t="shared" ca="1" si="69"/>
        <v>0</v>
      </c>
      <c r="BH37" s="46">
        <f t="shared" ca="1" si="69"/>
        <v>0</v>
      </c>
      <c r="BI37" s="46">
        <f t="shared" ca="1" si="69"/>
        <v>0</v>
      </c>
      <c r="BJ37" s="49">
        <f t="shared" ref="BJ37:BJ55" ca="1" si="70">MAX(D37,AG37)</f>
        <v>0</v>
      </c>
      <c r="BK37" s="35" t="str">
        <f>'PLANTILLA V6'!$D78</f>
        <v>juego</v>
      </c>
    </row>
    <row r="38" spans="1:63" ht="16.5" hidden="1" x14ac:dyDescent="0.45">
      <c r="A38" s="45" t="str">
        <f>'PLANTILLA V6'!A79</f>
        <v>EE</v>
      </c>
      <c r="B38" s="45" t="str">
        <f>'PLANTILLA V6'!B79</f>
        <v>Juegos de jumpers macho - hembra</v>
      </c>
      <c r="C38" s="37">
        <f>'PLANTILLA V6'!C79</f>
        <v>1</v>
      </c>
      <c r="D38" s="38">
        <f t="shared" ca="1" si="66"/>
        <v>0</v>
      </c>
      <c r="E38" s="33" t="str">
        <f>'PLANTILLA V6'!$D79</f>
        <v>juego</v>
      </c>
      <c r="F38" s="38">
        <f t="shared" ref="F38:AF38" ca="1" si="71">IF(OR(F$3="", ISNA(INDEX(INDIRECT(RIGHT(F$2,LEN(F$2)-4)&amp;"!$J:$J"),MATCH($B38,INDIRECT(RIGHT(F$2,LEN(F$2)-4)&amp;"!$B:$B"),0),1)),ISERR(INDEX(INDIRECT(RIGHT(F$2,LEN(F$2)-4)&amp;"!$J:$J"),MATCH($B38,INDIRECT(RIGHT(F$2,LEN(F$2)-4)&amp;"!$B:$B"),0),1))),0,INDEX(INDIRECT(RIGHT(F$2,LEN(F$2)-4)&amp;"!$J:$J"),MATCH($B38,INDIRECT(RIGHT(F$2,LEN(F$2)-4)&amp;"!$B:$B"),0),1))</f>
        <v>0</v>
      </c>
      <c r="G38" s="38">
        <f t="shared" ca="1" si="71"/>
        <v>0</v>
      </c>
      <c r="H38" s="38">
        <f t="shared" ca="1" si="71"/>
        <v>0</v>
      </c>
      <c r="I38" s="38">
        <f t="shared" ca="1" si="71"/>
        <v>0</v>
      </c>
      <c r="J38" s="38">
        <f t="shared" ca="1" si="71"/>
        <v>0</v>
      </c>
      <c r="K38" s="38">
        <f t="shared" ca="1" si="71"/>
        <v>0</v>
      </c>
      <c r="L38" s="38">
        <f t="shared" ca="1" si="71"/>
        <v>0</v>
      </c>
      <c r="M38" s="38">
        <f t="shared" ca="1" si="71"/>
        <v>0</v>
      </c>
      <c r="N38" s="38">
        <f t="shared" ca="1" si="71"/>
        <v>0</v>
      </c>
      <c r="O38" s="38">
        <f t="shared" ca="1" si="71"/>
        <v>0</v>
      </c>
      <c r="P38" s="38">
        <f t="shared" ca="1" si="71"/>
        <v>0</v>
      </c>
      <c r="Q38" s="38">
        <f t="shared" ca="1" si="71"/>
        <v>0</v>
      </c>
      <c r="R38" s="38">
        <f t="shared" ca="1" si="71"/>
        <v>0</v>
      </c>
      <c r="S38" s="38">
        <f t="shared" ca="1" si="71"/>
        <v>0</v>
      </c>
      <c r="T38" s="38">
        <f t="shared" ca="1" si="71"/>
        <v>0</v>
      </c>
      <c r="U38" s="38">
        <f t="shared" ca="1" si="71"/>
        <v>0</v>
      </c>
      <c r="V38" s="38">
        <f t="shared" ca="1" si="71"/>
        <v>0</v>
      </c>
      <c r="W38" s="38">
        <f t="shared" ca="1" si="71"/>
        <v>0</v>
      </c>
      <c r="X38" s="38">
        <f t="shared" ca="1" si="71"/>
        <v>0</v>
      </c>
      <c r="Y38" s="38">
        <f t="shared" ca="1" si="71"/>
        <v>0</v>
      </c>
      <c r="Z38" s="38">
        <f t="shared" ca="1" si="71"/>
        <v>0</v>
      </c>
      <c r="AA38" s="38">
        <f t="shared" ca="1" si="71"/>
        <v>0</v>
      </c>
      <c r="AB38" s="38">
        <f t="shared" ca="1" si="71"/>
        <v>0</v>
      </c>
      <c r="AC38" s="38">
        <f t="shared" ca="1" si="71"/>
        <v>0</v>
      </c>
      <c r="AD38" s="38">
        <f t="shared" ca="1" si="71"/>
        <v>0</v>
      </c>
      <c r="AE38" s="38">
        <f t="shared" ca="1" si="71"/>
        <v>0</v>
      </c>
      <c r="AF38" s="38">
        <f t="shared" ca="1" si="71"/>
        <v>0</v>
      </c>
      <c r="AG38" s="33">
        <f t="shared" ca="1" si="68"/>
        <v>0</v>
      </c>
      <c r="AH38" s="33" t="str">
        <f>'PLANTILLA V6'!$D79</f>
        <v>juego</v>
      </c>
      <c r="AI38" s="46">
        <f t="shared" ref="AI38:BI38" ca="1" si="72">IF(OR(AI$3="",ISNA(INDEX(INDIRECT(RIGHT(AI$2,LEN(AI$2)-4)&amp;"!$J:$J"),MATCH($B38,INDIRECT(RIGHT(AI$2,LEN(AI$2)-4)&amp;"!$B:$B"),0),1)), ISERR(INDEX(INDIRECT(RIGHT(AI$2,LEN(AI$2)-4)&amp;"!$J:$J"),MATCH($B38,INDIRECT(RIGHT(AI$2,LEN(AI$2)-4)&amp;"!$B:$B"),0),1))),0,INDEX(INDIRECT(RIGHT(AI$2,LEN(AI$2)-4)&amp;"!$J:$J"),MATCH($B38,INDIRECT(RIGHT(AI$2,LEN(AI$2)-4)&amp;"!$B:$B"),0),1))</f>
        <v>0</v>
      </c>
      <c r="AJ38" s="46">
        <f t="shared" ca="1" si="72"/>
        <v>0</v>
      </c>
      <c r="AK38" s="46">
        <f t="shared" ca="1" si="72"/>
        <v>0</v>
      </c>
      <c r="AL38" s="46">
        <f t="shared" ca="1" si="72"/>
        <v>0</v>
      </c>
      <c r="AM38" s="46">
        <f t="shared" ca="1" si="72"/>
        <v>0</v>
      </c>
      <c r="AN38" s="46">
        <f t="shared" ca="1" si="72"/>
        <v>0</v>
      </c>
      <c r="AO38" s="46">
        <f t="shared" ca="1" si="72"/>
        <v>0</v>
      </c>
      <c r="AP38" s="46">
        <f t="shared" ca="1" si="72"/>
        <v>0</v>
      </c>
      <c r="AQ38" s="46">
        <f t="shared" ca="1" si="72"/>
        <v>0</v>
      </c>
      <c r="AR38" s="46">
        <f t="shared" ca="1" si="72"/>
        <v>0</v>
      </c>
      <c r="AS38" s="46">
        <f t="shared" ca="1" si="72"/>
        <v>0</v>
      </c>
      <c r="AT38" s="46">
        <f t="shared" ca="1" si="72"/>
        <v>0</v>
      </c>
      <c r="AU38" s="46">
        <f t="shared" ca="1" si="72"/>
        <v>0</v>
      </c>
      <c r="AV38" s="46">
        <f t="shared" ca="1" si="72"/>
        <v>0</v>
      </c>
      <c r="AW38" s="46">
        <f t="shared" ca="1" si="72"/>
        <v>0</v>
      </c>
      <c r="AX38" s="46">
        <f t="shared" ca="1" si="72"/>
        <v>0</v>
      </c>
      <c r="AY38" s="46">
        <f t="shared" ca="1" si="72"/>
        <v>0</v>
      </c>
      <c r="AZ38" s="46">
        <f t="shared" ca="1" si="72"/>
        <v>0</v>
      </c>
      <c r="BA38" s="46">
        <f t="shared" ca="1" si="72"/>
        <v>0</v>
      </c>
      <c r="BB38" s="46">
        <f t="shared" ca="1" si="72"/>
        <v>0</v>
      </c>
      <c r="BC38" s="46">
        <f t="shared" ca="1" si="72"/>
        <v>0</v>
      </c>
      <c r="BD38" s="46">
        <f t="shared" ca="1" si="72"/>
        <v>0</v>
      </c>
      <c r="BE38" s="46">
        <f t="shared" ca="1" si="72"/>
        <v>0</v>
      </c>
      <c r="BF38" s="46">
        <f t="shared" ca="1" si="72"/>
        <v>0</v>
      </c>
      <c r="BG38" s="46">
        <f t="shared" ca="1" si="72"/>
        <v>0</v>
      </c>
      <c r="BH38" s="46">
        <f t="shared" ca="1" si="72"/>
        <v>0</v>
      </c>
      <c r="BI38" s="46">
        <f t="shared" ca="1" si="72"/>
        <v>0</v>
      </c>
      <c r="BJ38" s="46">
        <f t="shared" ca="1" si="70"/>
        <v>0</v>
      </c>
      <c r="BK38" s="40" t="str">
        <f>'PLANTILLA V6'!$D79</f>
        <v>juego</v>
      </c>
    </row>
    <row r="39" spans="1:63" ht="16.5" hidden="1" x14ac:dyDescent="0.45">
      <c r="A39" s="48" t="str">
        <f>'PLANTILLA V6'!A80</f>
        <v>EE</v>
      </c>
      <c r="B39" s="48" t="str">
        <f>'PLANTILLA V6'!B80</f>
        <v xml:space="preserve">Juegos de jumpers macho - macho </v>
      </c>
      <c r="C39" s="42">
        <f>'PLANTILLA V6'!C80</f>
        <v>1</v>
      </c>
      <c r="D39" s="38">
        <f t="shared" ca="1" si="66"/>
        <v>0</v>
      </c>
      <c r="E39" s="33" t="str">
        <f>'PLANTILLA V6'!$D80</f>
        <v>juego</v>
      </c>
      <c r="F39" s="38">
        <f t="shared" ref="F39:AF39" ca="1" si="73">IF(OR(F$3="", ISNA(INDEX(INDIRECT(RIGHT(F$2,LEN(F$2)-4)&amp;"!$J:$J"),MATCH($B39,INDIRECT(RIGHT(F$2,LEN(F$2)-4)&amp;"!$B:$B"),0),1)),ISERR(INDEX(INDIRECT(RIGHT(F$2,LEN(F$2)-4)&amp;"!$J:$J"),MATCH($B39,INDIRECT(RIGHT(F$2,LEN(F$2)-4)&amp;"!$B:$B"),0),1))),0,INDEX(INDIRECT(RIGHT(F$2,LEN(F$2)-4)&amp;"!$J:$J"),MATCH($B39,INDIRECT(RIGHT(F$2,LEN(F$2)-4)&amp;"!$B:$B"),0),1))</f>
        <v>0</v>
      </c>
      <c r="G39" s="38">
        <f t="shared" ca="1" si="73"/>
        <v>0</v>
      </c>
      <c r="H39" s="38">
        <f t="shared" ca="1" si="73"/>
        <v>0</v>
      </c>
      <c r="I39" s="38">
        <f t="shared" ca="1" si="73"/>
        <v>0</v>
      </c>
      <c r="J39" s="38">
        <f t="shared" ca="1" si="73"/>
        <v>0</v>
      </c>
      <c r="K39" s="38">
        <f t="shared" ca="1" si="73"/>
        <v>0</v>
      </c>
      <c r="L39" s="38">
        <f t="shared" ca="1" si="73"/>
        <v>0</v>
      </c>
      <c r="M39" s="38">
        <f t="shared" ca="1" si="73"/>
        <v>0</v>
      </c>
      <c r="N39" s="38">
        <f t="shared" ca="1" si="73"/>
        <v>0</v>
      </c>
      <c r="O39" s="38">
        <f t="shared" ca="1" si="73"/>
        <v>0</v>
      </c>
      <c r="P39" s="38">
        <f t="shared" ca="1" si="73"/>
        <v>0</v>
      </c>
      <c r="Q39" s="38">
        <f t="shared" ca="1" si="73"/>
        <v>0</v>
      </c>
      <c r="R39" s="38">
        <f t="shared" ca="1" si="73"/>
        <v>0</v>
      </c>
      <c r="S39" s="38">
        <f t="shared" ca="1" si="73"/>
        <v>0</v>
      </c>
      <c r="T39" s="38">
        <f t="shared" ca="1" si="73"/>
        <v>0</v>
      </c>
      <c r="U39" s="38">
        <f t="shared" ca="1" si="73"/>
        <v>0</v>
      </c>
      <c r="V39" s="38">
        <f t="shared" ca="1" si="73"/>
        <v>0</v>
      </c>
      <c r="W39" s="38">
        <f t="shared" ca="1" si="73"/>
        <v>0</v>
      </c>
      <c r="X39" s="38">
        <f t="shared" ca="1" si="73"/>
        <v>0</v>
      </c>
      <c r="Y39" s="38">
        <f t="shared" ca="1" si="73"/>
        <v>0</v>
      </c>
      <c r="Z39" s="38">
        <f t="shared" ca="1" si="73"/>
        <v>0</v>
      </c>
      <c r="AA39" s="38">
        <f t="shared" ca="1" si="73"/>
        <v>0</v>
      </c>
      <c r="AB39" s="38">
        <f t="shared" ca="1" si="73"/>
        <v>0</v>
      </c>
      <c r="AC39" s="38">
        <f t="shared" ca="1" si="73"/>
        <v>0</v>
      </c>
      <c r="AD39" s="38">
        <f t="shared" ca="1" si="73"/>
        <v>0</v>
      </c>
      <c r="AE39" s="38">
        <f t="shared" ca="1" si="73"/>
        <v>0</v>
      </c>
      <c r="AF39" s="38">
        <f t="shared" ca="1" si="73"/>
        <v>0</v>
      </c>
      <c r="AG39" s="33">
        <f t="shared" ca="1" si="68"/>
        <v>0</v>
      </c>
      <c r="AH39" s="33" t="str">
        <f>'PLANTILLA V6'!$D80</f>
        <v>juego</v>
      </c>
      <c r="AI39" s="46">
        <f t="shared" ref="AI39:BI39" ca="1" si="74">IF(OR(AI$3="",ISNA(INDEX(INDIRECT(RIGHT(AI$2,LEN(AI$2)-4)&amp;"!$J:$J"),MATCH($B39,INDIRECT(RIGHT(AI$2,LEN(AI$2)-4)&amp;"!$B:$B"),0),1)), ISERR(INDEX(INDIRECT(RIGHT(AI$2,LEN(AI$2)-4)&amp;"!$J:$J"),MATCH($B39,INDIRECT(RIGHT(AI$2,LEN(AI$2)-4)&amp;"!$B:$B"),0),1))),0,INDEX(INDIRECT(RIGHT(AI$2,LEN(AI$2)-4)&amp;"!$J:$J"),MATCH($B39,INDIRECT(RIGHT(AI$2,LEN(AI$2)-4)&amp;"!$B:$B"),0),1))</f>
        <v>0</v>
      </c>
      <c r="AJ39" s="46">
        <f t="shared" ca="1" si="74"/>
        <v>0</v>
      </c>
      <c r="AK39" s="46">
        <f t="shared" ca="1" si="74"/>
        <v>0</v>
      </c>
      <c r="AL39" s="46">
        <f t="shared" ca="1" si="74"/>
        <v>0</v>
      </c>
      <c r="AM39" s="46">
        <f t="shared" ca="1" si="74"/>
        <v>0</v>
      </c>
      <c r="AN39" s="46">
        <f t="shared" ca="1" si="74"/>
        <v>0</v>
      </c>
      <c r="AO39" s="46">
        <f t="shared" ca="1" si="74"/>
        <v>0</v>
      </c>
      <c r="AP39" s="46">
        <f t="shared" ca="1" si="74"/>
        <v>0</v>
      </c>
      <c r="AQ39" s="46">
        <f t="shared" ca="1" si="74"/>
        <v>0</v>
      </c>
      <c r="AR39" s="46">
        <f t="shared" ca="1" si="74"/>
        <v>0</v>
      </c>
      <c r="AS39" s="46">
        <f t="shared" ca="1" si="74"/>
        <v>0</v>
      </c>
      <c r="AT39" s="46">
        <f t="shared" ca="1" si="74"/>
        <v>0</v>
      </c>
      <c r="AU39" s="46">
        <f t="shared" ca="1" si="74"/>
        <v>0</v>
      </c>
      <c r="AV39" s="46">
        <f t="shared" ca="1" si="74"/>
        <v>0</v>
      </c>
      <c r="AW39" s="46">
        <f t="shared" ca="1" si="74"/>
        <v>0</v>
      </c>
      <c r="AX39" s="46">
        <f t="shared" ca="1" si="74"/>
        <v>0</v>
      </c>
      <c r="AY39" s="46">
        <f t="shared" ca="1" si="74"/>
        <v>0</v>
      </c>
      <c r="AZ39" s="46">
        <f t="shared" ca="1" si="74"/>
        <v>0</v>
      </c>
      <c r="BA39" s="46">
        <f t="shared" ca="1" si="74"/>
        <v>0</v>
      </c>
      <c r="BB39" s="46">
        <f t="shared" ca="1" si="74"/>
        <v>0</v>
      </c>
      <c r="BC39" s="46">
        <f t="shared" ca="1" si="74"/>
        <v>0</v>
      </c>
      <c r="BD39" s="46">
        <f t="shared" ca="1" si="74"/>
        <v>0</v>
      </c>
      <c r="BE39" s="46">
        <f t="shared" ca="1" si="74"/>
        <v>0</v>
      </c>
      <c r="BF39" s="46">
        <f t="shared" ca="1" si="74"/>
        <v>0</v>
      </c>
      <c r="BG39" s="46">
        <f t="shared" ca="1" si="74"/>
        <v>0</v>
      </c>
      <c r="BH39" s="46">
        <f t="shared" ca="1" si="74"/>
        <v>0</v>
      </c>
      <c r="BI39" s="46">
        <f t="shared" ca="1" si="74"/>
        <v>0</v>
      </c>
      <c r="BJ39" s="49">
        <f t="shared" ca="1" si="70"/>
        <v>0</v>
      </c>
      <c r="BK39" s="35" t="str">
        <f>'PLANTILLA V6'!$D80</f>
        <v>juego</v>
      </c>
    </row>
    <row r="40" spans="1:63" ht="16.5" hidden="1" x14ac:dyDescent="0.45">
      <c r="A40" s="45" t="str">
        <f>'PLANTILLA V6'!A81</f>
        <v>EE</v>
      </c>
      <c r="B40" s="45" t="str">
        <f>'PLANTILLA V6'!B81</f>
        <v>Juegos de jumpers hembra - hembra</v>
      </c>
      <c r="C40" s="37">
        <f>'PLANTILLA V6'!C81</f>
        <v>1</v>
      </c>
      <c r="D40" s="38">
        <f t="shared" ca="1" si="66"/>
        <v>0</v>
      </c>
      <c r="E40" s="33" t="str">
        <f>'PLANTILLA V6'!$D81</f>
        <v>juego</v>
      </c>
      <c r="F40" s="38">
        <f t="shared" ref="F40:AF40" ca="1" si="75">IF(OR(F$3="", ISNA(INDEX(INDIRECT(RIGHT(F$2,LEN(F$2)-4)&amp;"!$J:$J"),MATCH($B40,INDIRECT(RIGHT(F$2,LEN(F$2)-4)&amp;"!$B:$B"),0),1)),ISERR(INDEX(INDIRECT(RIGHT(F$2,LEN(F$2)-4)&amp;"!$J:$J"),MATCH($B40,INDIRECT(RIGHT(F$2,LEN(F$2)-4)&amp;"!$B:$B"),0),1))),0,INDEX(INDIRECT(RIGHT(F$2,LEN(F$2)-4)&amp;"!$J:$J"),MATCH($B40,INDIRECT(RIGHT(F$2,LEN(F$2)-4)&amp;"!$B:$B"),0),1))</f>
        <v>0</v>
      </c>
      <c r="G40" s="38">
        <f t="shared" ca="1" si="75"/>
        <v>0</v>
      </c>
      <c r="H40" s="38">
        <f t="shared" ca="1" si="75"/>
        <v>0</v>
      </c>
      <c r="I40" s="38">
        <f t="shared" ca="1" si="75"/>
        <v>0</v>
      </c>
      <c r="J40" s="38">
        <f t="shared" ca="1" si="75"/>
        <v>0</v>
      </c>
      <c r="K40" s="38">
        <f t="shared" ca="1" si="75"/>
        <v>0</v>
      </c>
      <c r="L40" s="38">
        <f t="shared" ca="1" si="75"/>
        <v>0</v>
      </c>
      <c r="M40" s="38">
        <f t="shared" ca="1" si="75"/>
        <v>0</v>
      </c>
      <c r="N40" s="38">
        <f t="shared" ca="1" si="75"/>
        <v>0</v>
      </c>
      <c r="O40" s="38">
        <f t="shared" ca="1" si="75"/>
        <v>0</v>
      </c>
      <c r="P40" s="38">
        <f t="shared" ca="1" si="75"/>
        <v>0</v>
      </c>
      <c r="Q40" s="38">
        <f t="shared" ca="1" si="75"/>
        <v>0</v>
      </c>
      <c r="R40" s="38">
        <f t="shared" ca="1" si="75"/>
        <v>0</v>
      </c>
      <c r="S40" s="38">
        <f t="shared" ca="1" si="75"/>
        <v>0</v>
      </c>
      <c r="T40" s="38">
        <f t="shared" ca="1" si="75"/>
        <v>0</v>
      </c>
      <c r="U40" s="38">
        <f t="shared" ca="1" si="75"/>
        <v>0</v>
      </c>
      <c r="V40" s="38">
        <f t="shared" ca="1" si="75"/>
        <v>0</v>
      </c>
      <c r="W40" s="38">
        <f t="shared" ca="1" si="75"/>
        <v>0</v>
      </c>
      <c r="X40" s="38">
        <f t="shared" ca="1" si="75"/>
        <v>0</v>
      </c>
      <c r="Y40" s="38">
        <f t="shared" ca="1" si="75"/>
        <v>0</v>
      </c>
      <c r="Z40" s="38">
        <f t="shared" ca="1" si="75"/>
        <v>0</v>
      </c>
      <c r="AA40" s="38">
        <f t="shared" ca="1" si="75"/>
        <v>0</v>
      </c>
      <c r="AB40" s="38">
        <f t="shared" ca="1" si="75"/>
        <v>0</v>
      </c>
      <c r="AC40" s="38">
        <f t="shared" ca="1" si="75"/>
        <v>0</v>
      </c>
      <c r="AD40" s="38">
        <f t="shared" ca="1" si="75"/>
        <v>0</v>
      </c>
      <c r="AE40" s="38">
        <f t="shared" ca="1" si="75"/>
        <v>0</v>
      </c>
      <c r="AF40" s="38">
        <f t="shared" ca="1" si="75"/>
        <v>0</v>
      </c>
      <c r="AG40" s="33">
        <f t="shared" ca="1" si="68"/>
        <v>0</v>
      </c>
      <c r="AH40" s="33" t="str">
        <f>'PLANTILLA V6'!$D81</f>
        <v>juego</v>
      </c>
      <c r="AI40" s="46">
        <f t="shared" ref="AI40:BI40" ca="1" si="76">IF(OR(AI$3="",ISNA(INDEX(INDIRECT(RIGHT(AI$2,LEN(AI$2)-4)&amp;"!$J:$J"),MATCH($B40,INDIRECT(RIGHT(AI$2,LEN(AI$2)-4)&amp;"!$B:$B"),0),1)), ISERR(INDEX(INDIRECT(RIGHT(AI$2,LEN(AI$2)-4)&amp;"!$J:$J"),MATCH($B40,INDIRECT(RIGHT(AI$2,LEN(AI$2)-4)&amp;"!$B:$B"),0),1))),0,INDEX(INDIRECT(RIGHT(AI$2,LEN(AI$2)-4)&amp;"!$J:$J"),MATCH($B40,INDIRECT(RIGHT(AI$2,LEN(AI$2)-4)&amp;"!$B:$B"),0),1))</f>
        <v>0</v>
      </c>
      <c r="AJ40" s="46">
        <f t="shared" ca="1" si="76"/>
        <v>0</v>
      </c>
      <c r="AK40" s="46">
        <f t="shared" ca="1" si="76"/>
        <v>0</v>
      </c>
      <c r="AL40" s="46">
        <f t="shared" ca="1" si="76"/>
        <v>0</v>
      </c>
      <c r="AM40" s="46">
        <f t="shared" ca="1" si="76"/>
        <v>0</v>
      </c>
      <c r="AN40" s="46">
        <f t="shared" ca="1" si="76"/>
        <v>0</v>
      </c>
      <c r="AO40" s="46">
        <f t="shared" ca="1" si="76"/>
        <v>0</v>
      </c>
      <c r="AP40" s="46">
        <f t="shared" ca="1" si="76"/>
        <v>0</v>
      </c>
      <c r="AQ40" s="46">
        <f t="shared" ca="1" si="76"/>
        <v>0</v>
      </c>
      <c r="AR40" s="46">
        <f t="shared" ca="1" si="76"/>
        <v>0</v>
      </c>
      <c r="AS40" s="46">
        <f t="shared" ca="1" si="76"/>
        <v>0</v>
      </c>
      <c r="AT40" s="46">
        <f t="shared" ca="1" si="76"/>
        <v>0</v>
      </c>
      <c r="AU40" s="46">
        <f t="shared" ca="1" si="76"/>
        <v>0</v>
      </c>
      <c r="AV40" s="46">
        <f t="shared" ca="1" si="76"/>
        <v>0</v>
      </c>
      <c r="AW40" s="46">
        <f t="shared" ca="1" si="76"/>
        <v>0</v>
      </c>
      <c r="AX40" s="46">
        <f t="shared" ca="1" si="76"/>
        <v>0</v>
      </c>
      <c r="AY40" s="46">
        <f t="shared" ca="1" si="76"/>
        <v>0</v>
      </c>
      <c r="AZ40" s="46">
        <f t="shared" ca="1" si="76"/>
        <v>0</v>
      </c>
      <c r="BA40" s="46">
        <f t="shared" ca="1" si="76"/>
        <v>0</v>
      </c>
      <c r="BB40" s="46">
        <f t="shared" ca="1" si="76"/>
        <v>0</v>
      </c>
      <c r="BC40" s="46">
        <f t="shared" ca="1" si="76"/>
        <v>0</v>
      </c>
      <c r="BD40" s="46">
        <f t="shared" ca="1" si="76"/>
        <v>0</v>
      </c>
      <c r="BE40" s="46">
        <f t="shared" ca="1" si="76"/>
        <v>0</v>
      </c>
      <c r="BF40" s="46">
        <f t="shared" ca="1" si="76"/>
        <v>0</v>
      </c>
      <c r="BG40" s="46">
        <f t="shared" ca="1" si="76"/>
        <v>0</v>
      </c>
      <c r="BH40" s="46">
        <f t="shared" ca="1" si="76"/>
        <v>0</v>
      </c>
      <c r="BI40" s="46">
        <f t="shared" ca="1" si="76"/>
        <v>0</v>
      </c>
      <c r="BJ40" s="46">
        <f t="shared" ca="1" si="70"/>
        <v>0</v>
      </c>
      <c r="BK40" s="40" t="str">
        <f>'PLANTILLA V6'!$D81</f>
        <v>juego</v>
      </c>
    </row>
    <row r="41" spans="1:63" ht="16.5" hidden="1" x14ac:dyDescent="0.45">
      <c r="A41" s="48" t="str">
        <f>'PLANTILLA V6'!A82</f>
        <v>EE</v>
      </c>
      <c r="B41" s="48" t="str">
        <f>'PLANTILLA V6'!B82</f>
        <v>Motor DC de 3V</v>
      </c>
      <c r="C41" s="42">
        <f>'PLANTILLA V6'!C82</f>
        <v>1</v>
      </c>
      <c r="D41" s="38">
        <f t="shared" ca="1" si="66"/>
        <v>0</v>
      </c>
      <c r="E41" s="33" t="str">
        <f>'PLANTILLA V6'!$D82</f>
        <v>pza</v>
      </c>
      <c r="F41" s="38">
        <f t="shared" ref="F41:AF41" ca="1" si="77">IF(OR(F$3="", ISNA(INDEX(INDIRECT(RIGHT(F$2,LEN(F$2)-4)&amp;"!$J:$J"),MATCH($B41,INDIRECT(RIGHT(F$2,LEN(F$2)-4)&amp;"!$B:$B"),0),1)),ISERR(INDEX(INDIRECT(RIGHT(F$2,LEN(F$2)-4)&amp;"!$J:$J"),MATCH($B41,INDIRECT(RIGHT(F$2,LEN(F$2)-4)&amp;"!$B:$B"),0),1))),0,INDEX(INDIRECT(RIGHT(F$2,LEN(F$2)-4)&amp;"!$J:$J"),MATCH($B41,INDIRECT(RIGHT(F$2,LEN(F$2)-4)&amp;"!$B:$B"),0),1))</f>
        <v>0</v>
      </c>
      <c r="G41" s="38">
        <f t="shared" ca="1" si="77"/>
        <v>0</v>
      </c>
      <c r="H41" s="38">
        <f t="shared" ca="1" si="77"/>
        <v>0</v>
      </c>
      <c r="I41" s="38">
        <f t="shared" ca="1" si="77"/>
        <v>0</v>
      </c>
      <c r="J41" s="38">
        <f t="shared" ca="1" si="77"/>
        <v>0</v>
      </c>
      <c r="K41" s="38">
        <f t="shared" ca="1" si="77"/>
        <v>0</v>
      </c>
      <c r="L41" s="38">
        <f t="shared" ca="1" si="77"/>
        <v>0</v>
      </c>
      <c r="M41" s="38">
        <f t="shared" ca="1" si="77"/>
        <v>0</v>
      </c>
      <c r="N41" s="38">
        <f t="shared" ca="1" si="77"/>
        <v>0</v>
      </c>
      <c r="O41" s="38">
        <f t="shared" ca="1" si="77"/>
        <v>0</v>
      </c>
      <c r="P41" s="38">
        <f t="shared" ca="1" si="77"/>
        <v>0</v>
      </c>
      <c r="Q41" s="38">
        <f t="shared" ca="1" si="77"/>
        <v>0</v>
      </c>
      <c r="R41" s="38">
        <f t="shared" ca="1" si="77"/>
        <v>0</v>
      </c>
      <c r="S41" s="38">
        <f t="shared" ca="1" si="77"/>
        <v>0</v>
      </c>
      <c r="T41" s="38">
        <f t="shared" ca="1" si="77"/>
        <v>0</v>
      </c>
      <c r="U41" s="38">
        <f t="shared" ca="1" si="77"/>
        <v>0</v>
      </c>
      <c r="V41" s="38">
        <f t="shared" ca="1" si="77"/>
        <v>0</v>
      </c>
      <c r="W41" s="38">
        <f t="shared" ca="1" si="77"/>
        <v>0</v>
      </c>
      <c r="X41" s="38">
        <f t="shared" ca="1" si="77"/>
        <v>0</v>
      </c>
      <c r="Y41" s="38">
        <f t="shared" ca="1" si="77"/>
        <v>0</v>
      </c>
      <c r="Z41" s="38">
        <f t="shared" ca="1" si="77"/>
        <v>0</v>
      </c>
      <c r="AA41" s="38">
        <f t="shared" ca="1" si="77"/>
        <v>0</v>
      </c>
      <c r="AB41" s="38">
        <f t="shared" ca="1" si="77"/>
        <v>0</v>
      </c>
      <c r="AC41" s="38">
        <f t="shared" ca="1" si="77"/>
        <v>0</v>
      </c>
      <c r="AD41" s="38">
        <f t="shared" ca="1" si="77"/>
        <v>0</v>
      </c>
      <c r="AE41" s="38">
        <f t="shared" ca="1" si="77"/>
        <v>0</v>
      </c>
      <c r="AF41" s="38">
        <f t="shared" ca="1" si="77"/>
        <v>0</v>
      </c>
      <c r="AG41" s="33">
        <f t="shared" ca="1" si="68"/>
        <v>0</v>
      </c>
      <c r="AH41" s="33" t="str">
        <f>'PLANTILLA V6'!$D82</f>
        <v>pza</v>
      </c>
      <c r="AI41" s="46">
        <f t="shared" ref="AI41:BI41" ca="1" si="78">IF(OR(AI$3="",ISNA(INDEX(INDIRECT(RIGHT(AI$2,LEN(AI$2)-4)&amp;"!$J:$J"),MATCH($B41,INDIRECT(RIGHT(AI$2,LEN(AI$2)-4)&amp;"!$B:$B"),0),1)), ISERR(INDEX(INDIRECT(RIGHT(AI$2,LEN(AI$2)-4)&amp;"!$J:$J"),MATCH($B41,INDIRECT(RIGHT(AI$2,LEN(AI$2)-4)&amp;"!$B:$B"),0),1))),0,INDEX(INDIRECT(RIGHT(AI$2,LEN(AI$2)-4)&amp;"!$J:$J"),MATCH($B41,INDIRECT(RIGHT(AI$2,LEN(AI$2)-4)&amp;"!$B:$B"),0),1))</f>
        <v>0</v>
      </c>
      <c r="AJ41" s="46">
        <f t="shared" ca="1" si="78"/>
        <v>0</v>
      </c>
      <c r="AK41" s="46">
        <f t="shared" ca="1" si="78"/>
        <v>0</v>
      </c>
      <c r="AL41" s="46">
        <f t="shared" ca="1" si="78"/>
        <v>0</v>
      </c>
      <c r="AM41" s="46">
        <f t="shared" ca="1" si="78"/>
        <v>0</v>
      </c>
      <c r="AN41" s="46">
        <f t="shared" ca="1" si="78"/>
        <v>0</v>
      </c>
      <c r="AO41" s="46">
        <f t="shared" ca="1" si="78"/>
        <v>0</v>
      </c>
      <c r="AP41" s="46">
        <f t="shared" ca="1" si="78"/>
        <v>0</v>
      </c>
      <c r="AQ41" s="46">
        <f t="shared" ca="1" si="78"/>
        <v>0</v>
      </c>
      <c r="AR41" s="46">
        <f t="shared" ca="1" si="78"/>
        <v>0</v>
      </c>
      <c r="AS41" s="46">
        <f t="shared" ca="1" si="78"/>
        <v>0</v>
      </c>
      <c r="AT41" s="46">
        <f t="shared" ca="1" si="78"/>
        <v>0</v>
      </c>
      <c r="AU41" s="46">
        <f t="shared" ca="1" si="78"/>
        <v>0</v>
      </c>
      <c r="AV41" s="46">
        <f t="shared" ca="1" si="78"/>
        <v>0</v>
      </c>
      <c r="AW41" s="46">
        <f t="shared" ca="1" si="78"/>
        <v>0</v>
      </c>
      <c r="AX41" s="46">
        <f t="shared" ca="1" si="78"/>
        <v>0</v>
      </c>
      <c r="AY41" s="46">
        <f t="shared" ca="1" si="78"/>
        <v>0</v>
      </c>
      <c r="AZ41" s="46">
        <f t="shared" ca="1" si="78"/>
        <v>0</v>
      </c>
      <c r="BA41" s="46">
        <f t="shared" ca="1" si="78"/>
        <v>0</v>
      </c>
      <c r="BB41" s="46">
        <f t="shared" ca="1" si="78"/>
        <v>0</v>
      </c>
      <c r="BC41" s="46">
        <f t="shared" ca="1" si="78"/>
        <v>0</v>
      </c>
      <c r="BD41" s="46">
        <f t="shared" ca="1" si="78"/>
        <v>0</v>
      </c>
      <c r="BE41" s="46">
        <f t="shared" ca="1" si="78"/>
        <v>0</v>
      </c>
      <c r="BF41" s="46">
        <f t="shared" ca="1" si="78"/>
        <v>0</v>
      </c>
      <c r="BG41" s="46">
        <f t="shared" ca="1" si="78"/>
        <v>0</v>
      </c>
      <c r="BH41" s="46">
        <f t="shared" ca="1" si="78"/>
        <v>0</v>
      </c>
      <c r="BI41" s="46">
        <f t="shared" ca="1" si="78"/>
        <v>0</v>
      </c>
      <c r="BJ41" s="49">
        <f t="shared" ca="1" si="70"/>
        <v>0</v>
      </c>
      <c r="BK41" s="35" t="str">
        <f>'PLANTILLA V6'!$D82</f>
        <v>pza</v>
      </c>
    </row>
    <row r="42" spans="1:63" ht="16.5" hidden="1" x14ac:dyDescent="0.45">
      <c r="A42" s="45" t="str">
        <f>'PLANTILLA V6'!A83</f>
        <v>EE</v>
      </c>
      <c r="B42" s="45" t="str">
        <f>'PLANTILLA V6'!B83</f>
        <v>Motor DC de 5V</v>
      </c>
      <c r="C42" s="37">
        <f>'PLANTILLA V6'!C83</f>
        <v>1</v>
      </c>
      <c r="D42" s="38">
        <f t="shared" ca="1" si="66"/>
        <v>0</v>
      </c>
      <c r="E42" s="33" t="str">
        <f>'PLANTILLA V6'!$D83</f>
        <v>pza</v>
      </c>
      <c r="F42" s="38">
        <f t="shared" ref="F42:AF42" ca="1" si="79">IF(OR(F$3="", ISNA(INDEX(INDIRECT(RIGHT(F$2,LEN(F$2)-4)&amp;"!$J:$J"),MATCH($B42,INDIRECT(RIGHT(F$2,LEN(F$2)-4)&amp;"!$B:$B"),0),1)),ISERR(INDEX(INDIRECT(RIGHT(F$2,LEN(F$2)-4)&amp;"!$J:$J"),MATCH($B42,INDIRECT(RIGHT(F$2,LEN(F$2)-4)&amp;"!$B:$B"),0),1))),0,INDEX(INDIRECT(RIGHT(F$2,LEN(F$2)-4)&amp;"!$J:$J"),MATCH($B42,INDIRECT(RIGHT(F$2,LEN(F$2)-4)&amp;"!$B:$B"),0),1))</f>
        <v>0</v>
      </c>
      <c r="G42" s="38">
        <f t="shared" ca="1" si="79"/>
        <v>0</v>
      </c>
      <c r="H42" s="38">
        <f t="shared" ca="1" si="79"/>
        <v>0</v>
      </c>
      <c r="I42" s="38">
        <f t="shared" ca="1" si="79"/>
        <v>0</v>
      </c>
      <c r="J42" s="38">
        <f t="shared" ca="1" si="79"/>
        <v>0</v>
      </c>
      <c r="K42" s="38">
        <f t="shared" ca="1" si="79"/>
        <v>0</v>
      </c>
      <c r="L42" s="38">
        <f t="shared" ca="1" si="79"/>
        <v>0</v>
      </c>
      <c r="M42" s="38">
        <f t="shared" ca="1" si="79"/>
        <v>0</v>
      </c>
      <c r="N42" s="38">
        <f t="shared" ca="1" si="79"/>
        <v>0</v>
      </c>
      <c r="O42" s="38">
        <f t="shared" ca="1" si="79"/>
        <v>0</v>
      </c>
      <c r="P42" s="38">
        <f t="shared" ca="1" si="79"/>
        <v>0</v>
      </c>
      <c r="Q42" s="38">
        <f t="shared" ca="1" si="79"/>
        <v>0</v>
      </c>
      <c r="R42" s="38">
        <f t="shared" ca="1" si="79"/>
        <v>0</v>
      </c>
      <c r="S42" s="38">
        <f t="shared" ca="1" si="79"/>
        <v>0</v>
      </c>
      <c r="T42" s="38">
        <f t="shared" ca="1" si="79"/>
        <v>0</v>
      </c>
      <c r="U42" s="38">
        <f t="shared" ca="1" si="79"/>
        <v>0</v>
      </c>
      <c r="V42" s="38">
        <f t="shared" ca="1" si="79"/>
        <v>0</v>
      </c>
      <c r="W42" s="38">
        <f t="shared" ca="1" si="79"/>
        <v>0</v>
      </c>
      <c r="X42" s="38">
        <f t="shared" ca="1" si="79"/>
        <v>0</v>
      </c>
      <c r="Y42" s="38">
        <f t="shared" ca="1" si="79"/>
        <v>0</v>
      </c>
      <c r="Z42" s="38">
        <f t="shared" ca="1" si="79"/>
        <v>0</v>
      </c>
      <c r="AA42" s="38">
        <f t="shared" ca="1" si="79"/>
        <v>0</v>
      </c>
      <c r="AB42" s="38">
        <f t="shared" ca="1" si="79"/>
        <v>0</v>
      </c>
      <c r="AC42" s="38">
        <f t="shared" ca="1" si="79"/>
        <v>0</v>
      </c>
      <c r="AD42" s="38">
        <f t="shared" ca="1" si="79"/>
        <v>0</v>
      </c>
      <c r="AE42" s="38">
        <f t="shared" ca="1" si="79"/>
        <v>0</v>
      </c>
      <c r="AF42" s="38">
        <f t="shared" ca="1" si="79"/>
        <v>0</v>
      </c>
      <c r="AG42" s="33">
        <f t="shared" ca="1" si="68"/>
        <v>0</v>
      </c>
      <c r="AH42" s="33" t="str">
        <f>'PLANTILLA V6'!$D83</f>
        <v>pza</v>
      </c>
      <c r="AI42" s="46">
        <f t="shared" ref="AI42:BI42" ca="1" si="80">IF(OR(AI$3="",ISNA(INDEX(INDIRECT(RIGHT(AI$2,LEN(AI$2)-4)&amp;"!$J:$J"),MATCH($B42,INDIRECT(RIGHT(AI$2,LEN(AI$2)-4)&amp;"!$B:$B"),0),1)), ISERR(INDEX(INDIRECT(RIGHT(AI$2,LEN(AI$2)-4)&amp;"!$J:$J"),MATCH($B42,INDIRECT(RIGHT(AI$2,LEN(AI$2)-4)&amp;"!$B:$B"),0),1))),0,INDEX(INDIRECT(RIGHT(AI$2,LEN(AI$2)-4)&amp;"!$J:$J"),MATCH($B42,INDIRECT(RIGHT(AI$2,LEN(AI$2)-4)&amp;"!$B:$B"),0),1))</f>
        <v>0</v>
      </c>
      <c r="AJ42" s="46">
        <f t="shared" ca="1" si="80"/>
        <v>0</v>
      </c>
      <c r="AK42" s="46">
        <f t="shared" ca="1" si="80"/>
        <v>0</v>
      </c>
      <c r="AL42" s="46">
        <f t="shared" ca="1" si="80"/>
        <v>0</v>
      </c>
      <c r="AM42" s="46">
        <f t="shared" ca="1" si="80"/>
        <v>0</v>
      </c>
      <c r="AN42" s="46">
        <f t="shared" ca="1" si="80"/>
        <v>0</v>
      </c>
      <c r="AO42" s="46">
        <f t="shared" ca="1" si="80"/>
        <v>0</v>
      </c>
      <c r="AP42" s="46">
        <f t="shared" ca="1" si="80"/>
        <v>0</v>
      </c>
      <c r="AQ42" s="46">
        <f t="shared" ca="1" si="80"/>
        <v>0</v>
      </c>
      <c r="AR42" s="46">
        <f t="shared" ca="1" si="80"/>
        <v>0</v>
      </c>
      <c r="AS42" s="46">
        <f t="shared" ca="1" si="80"/>
        <v>0</v>
      </c>
      <c r="AT42" s="46">
        <f t="shared" ca="1" si="80"/>
        <v>0</v>
      </c>
      <c r="AU42" s="46">
        <f t="shared" ca="1" si="80"/>
        <v>0</v>
      </c>
      <c r="AV42" s="46">
        <f t="shared" ca="1" si="80"/>
        <v>0</v>
      </c>
      <c r="AW42" s="46">
        <f t="shared" ca="1" si="80"/>
        <v>0</v>
      </c>
      <c r="AX42" s="46">
        <f t="shared" ca="1" si="80"/>
        <v>0</v>
      </c>
      <c r="AY42" s="46">
        <f t="shared" ca="1" si="80"/>
        <v>0</v>
      </c>
      <c r="AZ42" s="46">
        <f t="shared" ca="1" si="80"/>
        <v>0</v>
      </c>
      <c r="BA42" s="46">
        <f t="shared" ca="1" si="80"/>
        <v>0</v>
      </c>
      <c r="BB42" s="46">
        <f t="shared" ca="1" si="80"/>
        <v>0</v>
      </c>
      <c r="BC42" s="46">
        <f t="shared" ca="1" si="80"/>
        <v>0</v>
      </c>
      <c r="BD42" s="46">
        <f t="shared" ca="1" si="80"/>
        <v>0</v>
      </c>
      <c r="BE42" s="46">
        <f t="shared" ca="1" si="80"/>
        <v>0</v>
      </c>
      <c r="BF42" s="46">
        <f t="shared" ca="1" si="80"/>
        <v>0</v>
      </c>
      <c r="BG42" s="46">
        <f t="shared" ca="1" si="80"/>
        <v>0</v>
      </c>
      <c r="BH42" s="46">
        <f t="shared" ca="1" si="80"/>
        <v>0</v>
      </c>
      <c r="BI42" s="46">
        <f t="shared" ca="1" si="80"/>
        <v>0</v>
      </c>
      <c r="BJ42" s="46">
        <f t="shared" ca="1" si="70"/>
        <v>0</v>
      </c>
      <c r="BK42" s="40" t="str">
        <f>'PLANTILLA V6'!$D83</f>
        <v>pza</v>
      </c>
    </row>
    <row r="43" spans="1:63" ht="16.5" hidden="1" x14ac:dyDescent="0.45">
      <c r="A43" s="48" t="str">
        <f>'PLANTILLA V6'!A84</f>
        <v>EE</v>
      </c>
      <c r="B43" s="48" t="str">
        <f>'PLANTILLA V6'!B84</f>
        <v>Protoboard de 830 puntos</v>
      </c>
      <c r="C43" s="42">
        <f>'PLANTILLA V6'!C84</f>
        <v>1</v>
      </c>
      <c r="D43" s="38">
        <f t="shared" ca="1" si="66"/>
        <v>0</v>
      </c>
      <c r="E43" s="33" t="str">
        <f>'PLANTILLA V6'!$D84</f>
        <v>pza</v>
      </c>
      <c r="F43" s="38">
        <f t="shared" ref="F43:AF43" ca="1" si="81">IF(OR(F$3="", ISNA(INDEX(INDIRECT(RIGHT(F$2,LEN(F$2)-4)&amp;"!$J:$J"),MATCH($B43,INDIRECT(RIGHT(F$2,LEN(F$2)-4)&amp;"!$B:$B"),0),1)),ISERR(INDEX(INDIRECT(RIGHT(F$2,LEN(F$2)-4)&amp;"!$J:$J"),MATCH($B43,INDIRECT(RIGHT(F$2,LEN(F$2)-4)&amp;"!$B:$B"),0),1))),0,INDEX(INDIRECT(RIGHT(F$2,LEN(F$2)-4)&amp;"!$J:$J"),MATCH($B43,INDIRECT(RIGHT(F$2,LEN(F$2)-4)&amp;"!$B:$B"),0),1))</f>
        <v>0</v>
      </c>
      <c r="G43" s="38">
        <f t="shared" ca="1" si="81"/>
        <v>0</v>
      </c>
      <c r="H43" s="38">
        <f t="shared" ca="1" si="81"/>
        <v>0</v>
      </c>
      <c r="I43" s="38">
        <f t="shared" ca="1" si="81"/>
        <v>0</v>
      </c>
      <c r="J43" s="38">
        <f t="shared" ca="1" si="81"/>
        <v>0</v>
      </c>
      <c r="K43" s="38">
        <f t="shared" ca="1" si="81"/>
        <v>0</v>
      </c>
      <c r="L43" s="38">
        <f t="shared" ca="1" si="81"/>
        <v>0</v>
      </c>
      <c r="M43" s="38">
        <f t="shared" ca="1" si="81"/>
        <v>0</v>
      </c>
      <c r="N43" s="38">
        <f t="shared" ca="1" si="81"/>
        <v>0</v>
      </c>
      <c r="O43" s="38">
        <f t="shared" ca="1" si="81"/>
        <v>0</v>
      </c>
      <c r="P43" s="38">
        <f t="shared" ca="1" si="81"/>
        <v>0</v>
      </c>
      <c r="Q43" s="38">
        <f t="shared" ca="1" si="81"/>
        <v>0</v>
      </c>
      <c r="R43" s="38">
        <f t="shared" ca="1" si="81"/>
        <v>0</v>
      </c>
      <c r="S43" s="38">
        <f t="shared" ca="1" si="81"/>
        <v>0</v>
      </c>
      <c r="T43" s="38">
        <f t="shared" ca="1" si="81"/>
        <v>0</v>
      </c>
      <c r="U43" s="38">
        <f t="shared" ca="1" si="81"/>
        <v>0</v>
      </c>
      <c r="V43" s="38">
        <f t="shared" ca="1" si="81"/>
        <v>0</v>
      </c>
      <c r="W43" s="38">
        <f t="shared" ca="1" si="81"/>
        <v>0</v>
      </c>
      <c r="X43" s="38">
        <f t="shared" ca="1" si="81"/>
        <v>0</v>
      </c>
      <c r="Y43" s="38">
        <f t="shared" ca="1" si="81"/>
        <v>0</v>
      </c>
      <c r="Z43" s="38">
        <f t="shared" ca="1" si="81"/>
        <v>0</v>
      </c>
      <c r="AA43" s="38">
        <f t="shared" ca="1" si="81"/>
        <v>0</v>
      </c>
      <c r="AB43" s="38">
        <f t="shared" ca="1" si="81"/>
        <v>0</v>
      </c>
      <c r="AC43" s="38">
        <f t="shared" ca="1" si="81"/>
        <v>0</v>
      </c>
      <c r="AD43" s="38">
        <f t="shared" ca="1" si="81"/>
        <v>0</v>
      </c>
      <c r="AE43" s="38">
        <f t="shared" ca="1" si="81"/>
        <v>0</v>
      </c>
      <c r="AF43" s="38">
        <f t="shared" ca="1" si="81"/>
        <v>0</v>
      </c>
      <c r="AG43" s="33">
        <f t="shared" ca="1" si="68"/>
        <v>0</v>
      </c>
      <c r="AH43" s="33" t="str">
        <f>'PLANTILLA V6'!$D84</f>
        <v>pza</v>
      </c>
      <c r="AI43" s="46">
        <f t="shared" ref="AI43:BI43" ca="1" si="82">IF(OR(AI$3="",ISNA(INDEX(INDIRECT(RIGHT(AI$2,LEN(AI$2)-4)&amp;"!$J:$J"),MATCH($B43,INDIRECT(RIGHT(AI$2,LEN(AI$2)-4)&amp;"!$B:$B"),0),1)), ISERR(INDEX(INDIRECT(RIGHT(AI$2,LEN(AI$2)-4)&amp;"!$J:$J"),MATCH($B43,INDIRECT(RIGHT(AI$2,LEN(AI$2)-4)&amp;"!$B:$B"),0),1))),0,INDEX(INDIRECT(RIGHT(AI$2,LEN(AI$2)-4)&amp;"!$J:$J"),MATCH($B43,INDIRECT(RIGHT(AI$2,LEN(AI$2)-4)&amp;"!$B:$B"),0),1))</f>
        <v>0</v>
      </c>
      <c r="AJ43" s="46">
        <f t="shared" ca="1" si="82"/>
        <v>0</v>
      </c>
      <c r="AK43" s="46">
        <f t="shared" ca="1" si="82"/>
        <v>0</v>
      </c>
      <c r="AL43" s="46">
        <f t="shared" ca="1" si="82"/>
        <v>0</v>
      </c>
      <c r="AM43" s="46">
        <f t="shared" ca="1" si="82"/>
        <v>0</v>
      </c>
      <c r="AN43" s="46">
        <f t="shared" ca="1" si="82"/>
        <v>0</v>
      </c>
      <c r="AO43" s="46">
        <f t="shared" ca="1" si="82"/>
        <v>0</v>
      </c>
      <c r="AP43" s="46">
        <f t="shared" ca="1" si="82"/>
        <v>0</v>
      </c>
      <c r="AQ43" s="46">
        <f t="shared" ca="1" si="82"/>
        <v>0</v>
      </c>
      <c r="AR43" s="46">
        <f t="shared" ca="1" si="82"/>
        <v>0</v>
      </c>
      <c r="AS43" s="46">
        <f t="shared" ca="1" si="82"/>
        <v>0</v>
      </c>
      <c r="AT43" s="46">
        <f t="shared" ca="1" si="82"/>
        <v>0</v>
      </c>
      <c r="AU43" s="46">
        <f t="shared" ca="1" si="82"/>
        <v>0</v>
      </c>
      <c r="AV43" s="46">
        <f t="shared" ca="1" si="82"/>
        <v>0</v>
      </c>
      <c r="AW43" s="46">
        <f t="shared" ca="1" si="82"/>
        <v>0</v>
      </c>
      <c r="AX43" s="46">
        <f t="shared" ca="1" si="82"/>
        <v>0</v>
      </c>
      <c r="AY43" s="46">
        <f t="shared" ca="1" si="82"/>
        <v>0</v>
      </c>
      <c r="AZ43" s="46">
        <f t="shared" ca="1" si="82"/>
        <v>0</v>
      </c>
      <c r="BA43" s="46">
        <f t="shared" ca="1" si="82"/>
        <v>0</v>
      </c>
      <c r="BB43" s="46">
        <f t="shared" ca="1" si="82"/>
        <v>0</v>
      </c>
      <c r="BC43" s="46">
        <f t="shared" ca="1" si="82"/>
        <v>0</v>
      </c>
      <c r="BD43" s="46">
        <f t="shared" ca="1" si="82"/>
        <v>0</v>
      </c>
      <c r="BE43" s="46">
        <f t="shared" ca="1" si="82"/>
        <v>0</v>
      </c>
      <c r="BF43" s="46">
        <f t="shared" ca="1" si="82"/>
        <v>0</v>
      </c>
      <c r="BG43" s="46">
        <f t="shared" ca="1" si="82"/>
        <v>0</v>
      </c>
      <c r="BH43" s="46">
        <f t="shared" ca="1" si="82"/>
        <v>0</v>
      </c>
      <c r="BI43" s="46">
        <f t="shared" ca="1" si="82"/>
        <v>0</v>
      </c>
      <c r="BJ43" s="49">
        <f t="shared" ca="1" si="70"/>
        <v>0</v>
      </c>
      <c r="BK43" s="35" t="str">
        <f>'PLANTILLA V6'!$D84</f>
        <v>pza</v>
      </c>
    </row>
    <row r="44" spans="1:63" ht="16.5" hidden="1" x14ac:dyDescent="0.45">
      <c r="A44" s="45" t="str">
        <f>'PLANTILLA V6'!A85</f>
        <v>EE</v>
      </c>
      <c r="B44" s="45" t="str">
        <f>'PLANTILLA V6'!B85</f>
        <v>Led de color blanco</v>
      </c>
      <c r="C44" s="37">
        <f>'PLANTILLA V6'!C85</f>
        <v>1</v>
      </c>
      <c r="D44" s="38">
        <f t="shared" ca="1" si="66"/>
        <v>0</v>
      </c>
      <c r="E44" s="33" t="str">
        <f>'PLANTILLA V6'!$D85</f>
        <v>pza</v>
      </c>
      <c r="F44" s="38">
        <f t="shared" ref="F44:AF44" ca="1" si="83">IF(OR(F$3="", ISNA(INDEX(INDIRECT(RIGHT(F$2,LEN(F$2)-4)&amp;"!$J:$J"),MATCH($B44,INDIRECT(RIGHT(F$2,LEN(F$2)-4)&amp;"!$B:$B"),0),1)),ISERR(INDEX(INDIRECT(RIGHT(F$2,LEN(F$2)-4)&amp;"!$J:$J"),MATCH($B44,INDIRECT(RIGHT(F$2,LEN(F$2)-4)&amp;"!$B:$B"),0),1))),0,INDEX(INDIRECT(RIGHT(F$2,LEN(F$2)-4)&amp;"!$J:$J"),MATCH($B44,INDIRECT(RIGHT(F$2,LEN(F$2)-4)&amp;"!$B:$B"),0),1))</f>
        <v>0</v>
      </c>
      <c r="G44" s="38">
        <f t="shared" ca="1" si="83"/>
        <v>0</v>
      </c>
      <c r="H44" s="38">
        <f t="shared" ca="1" si="83"/>
        <v>0</v>
      </c>
      <c r="I44" s="38">
        <f t="shared" ca="1" si="83"/>
        <v>0</v>
      </c>
      <c r="J44" s="38">
        <f t="shared" ca="1" si="83"/>
        <v>0</v>
      </c>
      <c r="K44" s="38">
        <f t="shared" ca="1" si="83"/>
        <v>0</v>
      </c>
      <c r="L44" s="38">
        <f t="shared" ca="1" si="83"/>
        <v>0</v>
      </c>
      <c r="M44" s="38">
        <f t="shared" ca="1" si="83"/>
        <v>0</v>
      </c>
      <c r="N44" s="38">
        <f t="shared" ca="1" si="83"/>
        <v>0</v>
      </c>
      <c r="O44" s="38">
        <f t="shared" ca="1" si="83"/>
        <v>0</v>
      </c>
      <c r="P44" s="38">
        <f t="shared" ca="1" si="83"/>
        <v>0</v>
      </c>
      <c r="Q44" s="38">
        <f t="shared" ca="1" si="83"/>
        <v>0</v>
      </c>
      <c r="R44" s="38">
        <f t="shared" ca="1" si="83"/>
        <v>0</v>
      </c>
      <c r="S44" s="38">
        <f t="shared" ca="1" si="83"/>
        <v>0</v>
      </c>
      <c r="T44" s="38">
        <f t="shared" ca="1" si="83"/>
        <v>0</v>
      </c>
      <c r="U44" s="38">
        <f t="shared" ca="1" si="83"/>
        <v>0</v>
      </c>
      <c r="V44" s="38">
        <f t="shared" ca="1" si="83"/>
        <v>0</v>
      </c>
      <c r="W44" s="38">
        <f t="shared" ca="1" si="83"/>
        <v>0</v>
      </c>
      <c r="X44" s="38">
        <f t="shared" ca="1" si="83"/>
        <v>0</v>
      </c>
      <c r="Y44" s="38">
        <f t="shared" ca="1" si="83"/>
        <v>0</v>
      </c>
      <c r="Z44" s="38">
        <f t="shared" ca="1" si="83"/>
        <v>0</v>
      </c>
      <c r="AA44" s="38">
        <f t="shared" ca="1" si="83"/>
        <v>0</v>
      </c>
      <c r="AB44" s="38">
        <f t="shared" ca="1" si="83"/>
        <v>0</v>
      </c>
      <c r="AC44" s="38">
        <f t="shared" ca="1" si="83"/>
        <v>0</v>
      </c>
      <c r="AD44" s="38">
        <f t="shared" ca="1" si="83"/>
        <v>0</v>
      </c>
      <c r="AE44" s="38">
        <f t="shared" ca="1" si="83"/>
        <v>0</v>
      </c>
      <c r="AF44" s="38">
        <f t="shared" ca="1" si="83"/>
        <v>0</v>
      </c>
      <c r="AG44" s="33">
        <f t="shared" ca="1" si="68"/>
        <v>0</v>
      </c>
      <c r="AH44" s="33" t="str">
        <f>'PLANTILLA V6'!$D85</f>
        <v>pza</v>
      </c>
      <c r="AI44" s="46">
        <f t="shared" ref="AI44:BI44" ca="1" si="84">IF(OR(AI$3="",ISNA(INDEX(INDIRECT(RIGHT(AI$2,LEN(AI$2)-4)&amp;"!$J:$J"),MATCH($B44,INDIRECT(RIGHT(AI$2,LEN(AI$2)-4)&amp;"!$B:$B"),0),1)), ISERR(INDEX(INDIRECT(RIGHT(AI$2,LEN(AI$2)-4)&amp;"!$J:$J"),MATCH($B44,INDIRECT(RIGHT(AI$2,LEN(AI$2)-4)&amp;"!$B:$B"),0),1))),0,INDEX(INDIRECT(RIGHT(AI$2,LEN(AI$2)-4)&amp;"!$J:$J"),MATCH($B44,INDIRECT(RIGHT(AI$2,LEN(AI$2)-4)&amp;"!$B:$B"),0),1))</f>
        <v>0</v>
      </c>
      <c r="AJ44" s="46">
        <f t="shared" ca="1" si="84"/>
        <v>0</v>
      </c>
      <c r="AK44" s="46">
        <f t="shared" ca="1" si="84"/>
        <v>0</v>
      </c>
      <c r="AL44" s="46">
        <f t="shared" ca="1" si="84"/>
        <v>0</v>
      </c>
      <c r="AM44" s="46">
        <f t="shared" ca="1" si="84"/>
        <v>0</v>
      </c>
      <c r="AN44" s="46">
        <f t="shared" ca="1" si="84"/>
        <v>0</v>
      </c>
      <c r="AO44" s="46">
        <f t="shared" ca="1" si="84"/>
        <v>0</v>
      </c>
      <c r="AP44" s="46">
        <f t="shared" ca="1" si="84"/>
        <v>0</v>
      </c>
      <c r="AQ44" s="46">
        <f t="shared" ca="1" si="84"/>
        <v>0</v>
      </c>
      <c r="AR44" s="46">
        <f t="shared" ca="1" si="84"/>
        <v>0</v>
      </c>
      <c r="AS44" s="46">
        <f t="shared" ca="1" si="84"/>
        <v>0</v>
      </c>
      <c r="AT44" s="46">
        <f t="shared" ca="1" si="84"/>
        <v>0</v>
      </c>
      <c r="AU44" s="46">
        <f t="shared" ca="1" si="84"/>
        <v>0</v>
      </c>
      <c r="AV44" s="46">
        <f t="shared" ca="1" si="84"/>
        <v>0</v>
      </c>
      <c r="AW44" s="46">
        <f t="shared" ca="1" si="84"/>
        <v>0</v>
      </c>
      <c r="AX44" s="46">
        <f t="shared" ca="1" si="84"/>
        <v>0</v>
      </c>
      <c r="AY44" s="46">
        <f t="shared" ca="1" si="84"/>
        <v>0</v>
      </c>
      <c r="AZ44" s="46">
        <f t="shared" ca="1" si="84"/>
        <v>0</v>
      </c>
      <c r="BA44" s="46">
        <f t="shared" ca="1" si="84"/>
        <v>0</v>
      </c>
      <c r="BB44" s="46">
        <f t="shared" ca="1" si="84"/>
        <v>0</v>
      </c>
      <c r="BC44" s="46">
        <f t="shared" ca="1" si="84"/>
        <v>0</v>
      </c>
      <c r="BD44" s="46">
        <f t="shared" ca="1" si="84"/>
        <v>0</v>
      </c>
      <c r="BE44" s="46">
        <f t="shared" ca="1" si="84"/>
        <v>0</v>
      </c>
      <c r="BF44" s="46">
        <f t="shared" ca="1" si="84"/>
        <v>0</v>
      </c>
      <c r="BG44" s="46">
        <f t="shared" ca="1" si="84"/>
        <v>0</v>
      </c>
      <c r="BH44" s="46">
        <f t="shared" ca="1" si="84"/>
        <v>0</v>
      </c>
      <c r="BI44" s="46">
        <f t="shared" ca="1" si="84"/>
        <v>0</v>
      </c>
      <c r="BJ44" s="46">
        <f t="shared" ca="1" si="70"/>
        <v>0</v>
      </c>
      <c r="BK44" s="40" t="str">
        <f>'PLANTILLA V6'!$D85</f>
        <v>pza</v>
      </c>
    </row>
    <row r="45" spans="1:63" ht="16.5" hidden="1" x14ac:dyDescent="0.45">
      <c r="A45" s="48" t="str">
        <f>'PLANTILLA V6'!A86</f>
        <v>EE</v>
      </c>
      <c r="B45" s="48" t="str">
        <f>'PLANTILLA V6'!B86</f>
        <v>Led de color verde</v>
      </c>
      <c r="C45" s="42">
        <f>'PLANTILLA V6'!C86</f>
        <v>1</v>
      </c>
      <c r="D45" s="38">
        <f t="shared" ca="1" si="66"/>
        <v>0</v>
      </c>
      <c r="E45" s="33" t="str">
        <f>'PLANTILLA V6'!$D86</f>
        <v>pza</v>
      </c>
      <c r="F45" s="38">
        <f t="shared" ref="F45:AF45" ca="1" si="85">IF(OR(F$3="", ISNA(INDEX(INDIRECT(RIGHT(F$2,LEN(F$2)-4)&amp;"!$J:$J"),MATCH($B45,INDIRECT(RIGHT(F$2,LEN(F$2)-4)&amp;"!$B:$B"),0),1)),ISERR(INDEX(INDIRECT(RIGHT(F$2,LEN(F$2)-4)&amp;"!$J:$J"),MATCH($B45,INDIRECT(RIGHT(F$2,LEN(F$2)-4)&amp;"!$B:$B"),0),1))),0,INDEX(INDIRECT(RIGHT(F$2,LEN(F$2)-4)&amp;"!$J:$J"),MATCH($B45,INDIRECT(RIGHT(F$2,LEN(F$2)-4)&amp;"!$B:$B"),0),1))</f>
        <v>0</v>
      </c>
      <c r="G45" s="38">
        <f t="shared" ca="1" si="85"/>
        <v>0</v>
      </c>
      <c r="H45" s="38">
        <f t="shared" ca="1" si="85"/>
        <v>0</v>
      </c>
      <c r="I45" s="38">
        <f t="shared" ca="1" si="85"/>
        <v>0</v>
      </c>
      <c r="J45" s="38">
        <f t="shared" ca="1" si="85"/>
        <v>0</v>
      </c>
      <c r="K45" s="38">
        <f t="shared" ca="1" si="85"/>
        <v>0</v>
      </c>
      <c r="L45" s="38">
        <f t="shared" ca="1" si="85"/>
        <v>0</v>
      </c>
      <c r="M45" s="38">
        <f t="shared" ca="1" si="85"/>
        <v>0</v>
      </c>
      <c r="N45" s="38">
        <f t="shared" ca="1" si="85"/>
        <v>0</v>
      </c>
      <c r="O45" s="38">
        <f t="shared" ca="1" si="85"/>
        <v>0</v>
      </c>
      <c r="P45" s="38">
        <f t="shared" ca="1" si="85"/>
        <v>0</v>
      </c>
      <c r="Q45" s="38">
        <f t="shared" ca="1" si="85"/>
        <v>0</v>
      </c>
      <c r="R45" s="38">
        <f t="shared" ca="1" si="85"/>
        <v>0</v>
      </c>
      <c r="S45" s="38">
        <f t="shared" ca="1" si="85"/>
        <v>0</v>
      </c>
      <c r="T45" s="38">
        <f t="shared" ca="1" si="85"/>
        <v>0</v>
      </c>
      <c r="U45" s="38">
        <f t="shared" ca="1" si="85"/>
        <v>0</v>
      </c>
      <c r="V45" s="38">
        <f t="shared" ca="1" si="85"/>
        <v>0</v>
      </c>
      <c r="W45" s="38">
        <f t="shared" ca="1" si="85"/>
        <v>0</v>
      </c>
      <c r="X45" s="38">
        <f t="shared" ca="1" si="85"/>
        <v>0</v>
      </c>
      <c r="Y45" s="38">
        <f t="shared" ca="1" si="85"/>
        <v>0</v>
      </c>
      <c r="Z45" s="38">
        <f t="shared" ca="1" si="85"/>
        <v>0</v>
      </c>
      <c r="AA45" s="38">
        <f t="shared" ca="1" si="85"/>
        <v>0</v>
      </c>
      <c r="AB45" s="38">
        <f t="shared" ca="1" si="85"/>
        <v>0</v>
      </c>
      <c r="AC45" s="38">
        <f t="shared" ca="1" si="85"/>
        <v>0</v>
      </c>
      <c r="AD45" s="38">
        <f t="shared" ca="1" si="85"/>
        <v>0</v>
      </c>
      <c r="AE45" s="38">
        <f t="shared" ca="1" si="85"/>
        <v>0</v>
      </c>
      <c r="AF45" s="38">
        <f t="shared" ca="1" si="85"/>
        <v>0</v>
      </c>
      <c r="AG45" s="33">
        <f t="shared" ca="1" si="68"/>
        <v>0</v>
      </c>
      <c r="AH45" s="33" t="str">
        <f>'PLANTILLA V6'!$D86</f>
        <v>pza</v>
      </c>
      <c r="AI45" s="46">
        <f t="shared" ref="AI45:BI45" ca="1" si="86">IF(OR(AI$3="",ISNA(INDEX(INDIRECT(RIGHT(AI$2,LEN(AI$2)-4)&amp;"!$J:$J"),MATCH($B45,INDIRECT(RIGHT(AI$2,LEN(AI$2)-4)&amp;"!$B:$B"),0),1)), ISERR(INDEX(INDIRECT(RIGHT(AI$2,LEN(AI$2)-4)&amp;"!$J:$J"),MATCH($B45,INDIRECT(RIGHT(AI$2,LEN(AI$2)-4)&amp;"!$B:$B"),0),1))),0,INDEX(INDIRECT(RIGHT(AI$2,LEN(AI$2)-4)&amp;"!$J:$J"),MATCH($B45,INDIRECT(RIGHT(AI$2,LEN(AI$2)-4)&amp;"!$B:$B"),0),1))</f>
        <v>0</v>
      </c>
      <c r="AJ45" s="46">
        <f t="shared" ca="1" si="86"/>
        <v>0</v>
      </c>
      <c r="AK45" s="46">
        <f t="shared" ca="1" si="86"/>
        <v>0</v>
      </c>
      <c r="AL45" s="46">
        <f t="shared" ca="1" si="86"/>
        <v>0</v>
      </c>
      <c r="AM45" s="46">
        <f t="shared" ca="1" si="86"/>
        <v>0</v>
      </c>
      <c r="AN45" s="46">
        <f t="shared" ca="1" si="86"/>
        <v>0</v>
      </c>
      <c r="AO45" s="46">
        <f t="shared" ca="1" si="86"/>
        <v>0</v>
      </c>
      <c r="AP45" s="46">
        <f t="shared" ca="1" si="86"/>
        <v>0</v>
      </c>
      <c r="AQ45" s="46">
        <f t="shared" ca="1" si="86"/>
        <v>0</v>
      </c>
      <c r="AR45" s="46">
        <f t="shared" ca="1" si="86"/>
        <v>0</v>
      </c>
      <c r="AS45" s="46">
        <f t="shared" ca="1" si="86"/>
        <v>0</v>
      </c>
      <c r="AT45" s="46">
        <f t="shared" ca="1" si="86"/>
        <v>0</v>
      </c>
      <c r="AU45" s="46">
        <f t="shared" ca="1" si="86"/>
        <v>0</v>
      </c>
      <c r="AV45" s="46">
        <f t="shared" ca="1" si="86"/>
        <v>0</v>
      </c>
      <c r="AW45" s="46">
        <f t="shared" ca="1" si="86"/>
        <v>0</v>
      </c>
      <c r="AX45" s="46">
        <f t="shared" ca="1" si="86"/>
        <v>0</v>
      </c>
      <c r="AY45" s="46">
        <f t="shared" ca="1" si="86"/>
        <v>0</v>
      </c>
      <c r="AZ45" s="46">
        <f t="shared" ca="1" si="86"/>
        <v>0</v>
      </c>
      <c r="BA45" s="46">
        <f t="shared" ca="1" si="86"/>
        <v>0</v>
      </c>
      <c r="BB45" s="46">
        <f t="shared" ca="1" si="86"/>
        <v>0</v>
      </c>
      <c r="BC45" s="46">
        <f t="shared" ca="1" si="86"/>
        <v>0</v>
      </c>
      <c r="BD45" s="46">
        <f t="shared" ca="1" si="86"/>
        <v>0</v>
      </c>
      <c r="BE45" s="46">
        <f t="shared" ca="1" si="86"/>
        <v>0</v>
      </c>
      <c r="BF45" s="46">
        <f t="shared" ca="1" si="86"/>
        <v>0</v>
      </c>
      <c r="BG45" s="46">
        <f t="shared" ca="1" si="86"/>
        <v>0</v>
      </c>
      <c r="BH45" s="46">
        <f t="shared" ca="1" si="86"/>
        <v>0</v>
      </c>
      <c r="BI45" s="46">
        <f t="shared" ca="1" si="86"/>
        <v>0</v>
      </c>
      <c r="BJ45" s="49">
        <f t="shared" ca="1" si="70"/>
        <v>0</v>
      </c>
      <c r="BK45" s="35" t="str">
        <f>'PLANTILLA V6'!$D86</f>
        <v>pza</v>
      </c>
    </row>
    <row r="46" spans="1:63" ht="16.5" hidden="1" x14ac:dyDescent="0.45">
      <c r="A46" s="45" t="str">
        <f>'PLANTILLA V6'!A87</f>
        <v>EE</v>
      </c>
      <c r="B46" s="45" t="str">
        <f>'PLANTILLA V6'!B87</f>
        <v>Led de color amarillo (ámbar)</v>
      </c>
      <c r="C46" s="37">
        <f>'PLANTILLA V6'!C87</f>
        <v>1</v>
      </c>
      <c r="D46" s="38">
        <f t="shared" ca="1" si="66"/>
        <v>0</v>
      </c>
      <c r="E46" s="33" t="str">
        <f>'PLANTILLA V6'!$D87</f>
        <v>pza</v>
      </c>
      <c r="F46" s="38">
        <f t="shared" ref="F46:AF46" ca="1" si="87">IF(OR(F$3="", ISNA(INDEX(INDIRECT(RIGHT(F$2,LEN(F$2)-4)&amp;"!$J:$J"),MATCH($B46,INDIRECT(RIGHT(F$2,LEN(F$2)-4)&amp;"!$B:$B"),0),1)),ISERR(INDEX(INDIRECT(RIGHT(F$2,LEN(F$2)-4)&amp;"!$J:$J"),MATCH($B46,INDIRECT(RIGHT(F$2,LEN(F$2)-4)&amp;"!$B:$B"),0),1))),0,INDEX(INDIRECT(RIGHT(F$2,LEN(F$2)-4)&amp;"!$J:$J"),MATCH($B46,INDIRECT(RIGHT(F$2,LEN(F$2)-4)&amp;"!$B:$B"),0),1))</f>
        <v>0</v>
      </c>
      <c r="G46" s="38">
        <f t="shared" ca="1" si="87"/>
        <v>0</v>
      </c>
      <c r="H46" s="38">
        <f t="shared" ca="1" si="87"/>
        <v>0</v>
      </c>
      <c r="I46" s="38">
        <f t="shared" ca="1" si="87"/>
        <v>0</v>
      </c>
      <c r="J46" s="38">
        <f t="shared" ca="1" si="87"/>
        <v>0</v>
      </c>
      <c r="K46" s="38">
        <f t="shared" ca="1" si="87"/>
        <v>0</v>
      </c>
      <c r="L46" s="38">
        <f t="shared" ca="1" si="87"/>
        <v>0</v>
      </c>
      <c r="M46" s="38">
        <f t="shared" ca="1" si="87"/>
        <v>0</v>
      </c>
      <c r="N46" s="38">
        <f t="shared" ca="1" si="87"/>
        <v>0</v>
      </c>
      <c r="O46" s="38">
        <f t="shared" ca="1" si="87"/>
        <v>0</v>
      </c>
      <c r="P46" s="38">
        <f t="shared" ca="1" si="87"/>
        <v>0</v>
      </c>
      <c r="Q46" s="38">
        <f t="shared" ca="1" si="87"/>
        <v>0</v>
      </c>
      <c r="R46" s="38">
        <f t="shared" ca="1" si="87"/>
        <v>0</v>
      </c>
      <c r="S46" s="38">
        <f t="shared" ca="1" si="87"/>
        <v>0</v>
      </c>
      <c r="T46" s="38">
        <f t="shared" ca="1" si="87"/>
        <v>0</v>
      </c>
      <c r="U46" s="38">
        <f t="shared" ca="1" si="87"/>
        <v>0</v>
      </c>
      <c r="V46" s="38">
        <f t="shared" ca="1" si="87"/>
        <v>0</v>
      </c>
      <c r="W46" s="38">
        <f t="shared" ca="1" si="87"/>
        <v>0</v>
      </c>
      <c r="X46" s="38">
        <f t="shared" ca="1" si="87"/>
        <v>0</v>
      </c>
      <c r="Y46" s="38">
        <f t="shared" ca="1" si="87"/>
        <v>0</v>
      </c>
      <c r="Z46" s="38">
        <f t="shared" ca="1" si="87"/>
        <v>0</v>
      </c>
      <c r="AA46" s="38">
        <f t="shared" ca="1" si="87"/>
        <v>0</v>
      </c>
      <c r="AB46" s="38">
        <f t="shared" ca="1" si="87"/>
        <v>0</v>
      </c>
      <c r="AC46" s="38">
        <f t="shared" ca="1" si="87"/>
        <v>0</v>
      </c>
      <c r="AD46" s="38">
        <f t="shared" ca="1" si="87"/>
        <v>0</v>
      </c>
      <c r="AE46" s="38">
        <f t="shared" ca="1" si="87"/>
        <v>0</v>
      </c>
      <c r="AF46" s="38">
        <f t="shared" ca="1" si="87"/>
        <v>0</v>
      </c>
      <c r="AG46" s="33">
        <f t="shared" ca="1" si="68"/>
        <v>0</v>
      </c>
      <c r="AH46" s="33" t="str">
        <f>'PLANTILLA V6'!$D87</f>
        <v>pza</v>
      </c>
      <c r="AI46" s="46">
        <f t="shared" ref="AI46:BI46" ca="1" si="88">IF(OR(AI$3="",ISNA(INDEX(INDIRECT(RIGHT(AI$2,LEN(AI$2)-4)&amp;"!$J:$J"),MATCH($B46,INDIRECT(RIGHT(AI$2,LEN(AI$2)-4)&amp;"!$B:$B"),0),1)), ISERR(INDEX(INDIRECT(RIGHT(AI$2,LEN(AI$2)-4)&amp;"!$J:$J"),MATCH($B46,INDIRECT(RIGHT(AI$2,LEN(AI$2)-4)&amp;"!$B:$B"),0),1))),0,INDEX(INDIRECT(RIGHT(AI$2,LEN(AI$2)-4)&amp;"!$J:$J"),MATCH($B46,INDIRECT(RIGHT(AI$2,LEN(AI$2)-4)&amp;"!$B:$B"),0),1))</f>
        <v>0</v>
      </c>
      <c r="AJ46" s="46">
        <f t="shared" ca="1" si="88"/>
        <v>0</v>
      </c>
      <c r="AK46" s="46">
        <f t="shared" ca="1" si="88"/>
        <v>0</v>
      </c>
      <c r="AL46" s="46">
        <f t="shared" ca="1" si="88"/>
        <v>0</v>
      </c>
      <c r="AM46" s="46">
        <f t="shared" ca="1" si="88"/>
        <v>0</v>
      </c>
      <c r="AN46" s="46">
        <f t="shared" ca="1" si="88"/>
        <v>0</v>
      </c>
      <c r="AO46" s="46">
        <f t="shared" ca="1" si="88"/>
        <v>0</v>
      </c>
      <c r="AP46" s="46">
        <f t="shared" ca="1" si="88"/>
        <v>0</v>
      </c>
      <c r="AQ46" s="46">
        <f t="shared" ca="1" si="88"/>
        <v>0</v>
      </c>
      <c r="AR46" s="46">
        <f t="shared" ca="1" si="88"/>
        <v>0</v>
      </c>
      <c r="AS46" s="46">
        <f t="shared" ca="1" si="88"/>
        <v>0</v>
      </c>
      <c r="AT46" s="46">
        <f t="shared" ca="1" si="88"/>
        <v>0</v>
      </c>
      <c r="AU46" s="46">
        <f t="shared" ca="1" si="88"/>
        <v>0</v>
      </c>
      <c r="AV46" s="46">
        <f t="shared" ca="1" si="88"/>
        <v>0</v>
      </c>
      <c r="AW46" s="46">
        <f t="shared" ca="1" si="88"/>
        <v>0</v>
      </c>
      <c r="AX46" s="46">
        <f t="shared" ca="1" si="88"/>
        <v>0</v>
      </c>
      <c r="AY46" s="46">
        <f t="shared" ca="1" si="88"/>
        <v>0</v>
      </c>
      <c r="AZ46" s="46">
        <f t="shared" ca="1" si="88"/>
        <v>0</v>
      </c>
      <c r="BA46" s="46">
        <f t="shared" ca="1" si="88"/>
        <v>0</v>
      </c>
      <c r="BB46" s="46">
        <f t="shared" ca="1" si="88"/>
        <v>0</v>
      </c>
      <c r="BC46" s="46">
        <f t="shared" ca="1" si="88"/>
        <v>0</v>
      </c>
      <c r="BD46" s="46">
        <f t="shared" ca="1" si="88"/>
        <v>0</v>
      </c>
      <c r="BE46" s="46">
        <f t="shared" ca="1" si="88"/>
        <v>0</v>
      </c>
      <c r="BF46" s="46">
        <f t="shared" ca="1" si="88"/>
        <v>0</v>
      </c>
      <c r="BG46" s="46">
        <f t="shared" ca="1" si="88"/>
        <v>0</v>
      </c>
      <c r="BH46" s="46">
        <f t="shared" ca="1" si="88"/>
        <v>0</v>
      </c>
      <c r="BI46" s="46">
        <f t="shared" ca="1" si="88"/>
        <v>0</v>
      </c>
      <c r="BJ46" s="46">
        <f t="shared" ca="1" si="70"/>
        <v>0</v>
      </c>
      <c r="BK46" s="40" t="str">
        <f>'PLANTILLA V6'!$D87</f>
        <v>pza</v>
      </c>
    </row>
    <row r="47" spans="1:63" ht="16.5" hidden="1" x14ac:dyDescent="0.45">
      <c r="A47" s="48" t="str">
        <f>'PLANTILLA V6'!A88</f>
        <v>EE</v>
      </c>
      <c r="B47" s="48" t="str">
        <f>'PLANTILLA V6'!B88</f>
        <v>Led de color rojo</v>
      </c>
      <c r="C47" s="42">
        <f>'PLANTILLA V6'!C88</f>
        <v>1</v>
      </c>
      <c r="D47" s="38">
        <f t="shared" ca="1" si="66"/>
        <v>0</v>
      </c>
      <c r="E47" s="33" t="str">
        <f>'PLANTILLA V6'!$D88</f>
        <v>pza</v>
      </c>
      <c r="F47" s="38">
        <f t="shared" ref="F47:AF47" ca="1" si="89">IF(OR(F$3="", ISNA(INDEX(INDIRECT(RIGHT(F$2,LEN(F$2)-4)&amp;"!$J:$J"),MATCH($B47,INDIRECT(RIGHT(F$2,LEN(F$2)-4)&amp;"!$B:$B"),0),1)),ISERR(INDEX(INDIRECT(RIGHT(F$2,LEN(F$2)-4)&amp;"!$J:$J"),MATCH($B47,INDIRECT(RIGHT(F$2,LEN(F$2)-4)&amp;"!$B:$B"),0),1))),0,INDEX(INDIRECT(RIGHT(F$2,LEN(F$2)-4)&amp;"!$J:$J"),MATCH($B47,INDIRECT(RIGHT(F$2,LEN(F$2)-4)&amp;"!$B:$B"),0),1))</f>
        <v>0</v>
      </c>
      <c r="G47" s="38">
        <f t="shared" ca="1" si="89"/>
        <v>0</v>
      </c>
      <c r="H47" s="38">
        <f t="shared" ca="1" si="89"/>
        <v>0</v>
      </c>
      <c r="I47" s="38">
        <f t="shared" ca="1" si="89"/>
        <v>0</v>
      </c>
      <c r="J47" s="38">
        <f t="shared" ca="1" si="89"/>
        <v>0</v>
      </c>
      <c r="K47" s="38">
        <f t="shared" ca="1" si="89"/>
        <v>0</v>
      </c>
      <c r="L47" s="38">
        <f t="shared" ca="1" si="89"/>
        <v>0</v>
      </c>
      <c r="M47" s="38">
        <f t="shared" ca="1" si="89"/>
        <v>0</v>
      </c>
      <c r="N47" s="38">
        <f t="shared" ca="1" si="89"/>
        <v>0</v>
      </c>
      <c r="O47" s="38">
        <f t="shared" ca="1" si="89"/>
        <v>0</v>
      </c>
      <c r="P47" s="38">
        <f t="shared" ca="1" si="89"/>
        <v>0</v>
      </c>
      <c r="Q47" s="38">
        <f t="shared" ca="1" si="89"/>
        <v>0</v>
      </c>
      <c r="R47" s="38">
        <f t="shared" ca="1" si="89"/>
        <v>0</v>
      </c>
      <c r="S47" s="38">
        <f t="shared" ca="1" si="89"/>
        <v>0</v>
      </c>
      <c r="T47" s="38">
        <f t="shared" ca="1" si="89"/>
        <v>0</v>
      </c>
      <c r="U47" s="38">
        <f t="shared" ca="1" si="89"/>
        <v>0</v>
      </c>
      <c r="V47" s="38">
        <f t="shared" ca="1" si="89"/>
        <v>0</v>
      </c>
      <c r="W47" s="38">
        <f t="shared" ca="1" si="89"/>
        <v>0</v>
      </c>
      <c r="X47" s="38">
        <f t="shared" ca="1" si="89"/>
        <v>0</v>
      </c>
      <c r="Y47" s="38">
        <f t="shared" ca="1" si="89"/>
        <v>0</v>
      </c>
      <c r="Z47" s="38">
        <f t="shared" ca="1" si="89"/>
        <v>0</v>
      </c>
      <c r="AA47" s="38">
        <f t="shared" ca="1" si="89"/>
        <v>0</v>
      </c>
      <c r="AB47" s="38">
        <f t="shared" ca="1" si="89"/>
        <v>0</v>
      </c>
      <c r="AC47" s="38">
        <f t="shared" ca="1" si="89"/>
        <v>0</v>
      </c>
      <c r="AD47" s="38">
        <f t="shared" ca="1" si="89"/>
        <v>0</v>
      </c>
      <c r="AE47" s="38">
        <f t="shared" ca="1" si="89"/>
        <v>0</v>
      </c>
      <c r="AF47" s="38">
        <f t="shared" ca="1" si="89"/>
        <v>0</v>
      </c>
      <c r="AG47" s="33">
        <f t="shared" ca="1" si="68"/>
        <v>0</v>
      </c>
      <c r="AH47" s="33" t="str">
        <f>'PLANTILLA V6'!$D88</f>
        <v>pza</v>
      </c>
      <c r="AI47" s="46">
        <f t="shared" ref="AI47:BI47" ca="1" si="90">IF(OR(AI$3="",ISNA(INDEX(INDIRECT(RIGHT(AI$2,LEN(AI$2)-4)&amp;"!$J:$J"),MATCH($B47,INDIRECT(RIGHT(AI$2,LEN(AI$2)-4)&amp;"!$B:$B"),0),1)), ISERR(INDEX(INDIRECT(RIGHT(AI$2,LEN(AI$2)-4)&amp;"!$J:$J"),MATCH($B47,INDIRECT(RIGHT(AI$2,LEN(AI$2)-4)&amp;"!$B:$B"),0),1))),0,INDEX(INDIRECT(RIGHT(AI$2,LEN(AI$2)-4)&amp;"!$J:$J"),MATCH($B47,INDIRECT(RIGHT(AI$2,LEN(AI$2)-4)&amp;"!$B:$B"),0),1))</f>
        <v>0</v>
      </c>
      <c r="AJ47" s="46">
        <f t="shared" ca="1" si="90"/>
        <v>0</v>
      </c>
      <c r="AK47" s="46">
        <f t="shared" ca="1" si="90"/>
        <v>0</v>
      </c>
      <c r="AL47" s="46">
        <f t="shared" ca="1" si="90"/>
        <v>0</v>
      </c>
      <c r="AM47" s="46">
        <f t="shared" ca="1" si="90"/>
        <v>0</v>
      </c>
      <c r="AN47" s="46">
        <f t="shared" ca="1" si="90"/>
        <v>0</v>
      </c>
      <c r="AO47" s="46">
        <f t="shared" ca="1" si="90"/>
        <v>0</v>
      </c>
      <c r="AP47" s="46">
        <f t="shared" ca="1" si="90"/>
        <v>0</v>
      </c>
      <c r="AQ47" s="46">
        <f t="shared" ca="1" si="90"/>
        <v>0</v>
      </c>
      <c r="AR47" s="46">
        <f t="shared" ca="1" si="90"/>
        <v>0</v>
      </c>
      <c r="AS47" s="46">
        <f t="shared" ca="1" si="90"/>
        <v>0</v>
      </c>
      <c r="AT47" s="46">
        <f t="shared" ca="1" si="90"/>
        <v>0</v>
      </c>
      <c r="AU47" s="46">
        <f t="shared" ca="1" si="90"/>
        <v>0</v>
      </c>
      <c r="AV47" s="46">
        <f t="shared" ca="1" si="90"/>
        <v>0</v>
      </c>
      <c r="AW47" s="46">
        <f t="shared" ca="1" si="90"/>
        <v>0</v>
      </c>
      <c r="AX47" s="46">
        <f t="shared" ca="1" si="90"/>
        <v>0</v>
      </c>
      <c r="AY47" s="46">
        <f t="shared" ca="1" si="90"/>
        <v>0</v>
      </c>
      <c r="AZ47" s="46">
        <f t="shared" ca="1" si="90"/>
        <v>0</v>
      </c>
      <c r="BA47" s="46">
        <f t="shared" ca="1" si="90"/>
        <v>0</v>
      </c>
      <c r="BB47" s="46">
        <f t="shared" ca="1" si="90"/>
        <v>0</v>
      </c>
      <c r="BC47" s="46">
        <f t="shared" ca="1" si="90"/>
        <v>0</v>
      </c>
      <c r="BD47" s="46">
        <f t="shared" ca="1" si="90"/>
        <v>0</v>
      </c>
      <c r="BE47" s="46">
        <f t="shared" ca="1" si="90"/>
        <v>0</v>
      </c>
      <c r="BF47" s="46">
        <f t="shared" ca="1" si="90"/>
        <v>0</v>
      </c>
      <c r="BG47" s="46">
        <f t="shared" ca="1" si="90"/>
        <v>0</v>
      </c>
      <c r="BH47" s="46">
        <f t="shared" ca="1" si="90"/>
        <v>0</v>
      </c>
      <c r="BI47" s="46">
        <f t="shared" ca="1" si="90"/>
        <v>0</v>
      </c>
      <c r="BJ47" s="49">
        <f t="shared" ca="1" si="70"/>
        <v>0</v>
      </c>
      <c r="BK47" s="35" t="str">
        <f>'PLANTILLA V6'!$D88</f>
        <v>pza</v>
      </c>
    </row>
    <row r="48" spans="1:63" ht="16.5" hidden="1" x14ac:dyDescent="0.45">
      <c r="A48" s="45" t="str">
        <f>'PLANTILLA V6'!A89</f>
        <v>EE</v>
      </c>
      <c r="B48" s="45" t="str">
        <f>'PLANTILLA V6'!B89</f>
        <v xml:space="preserve">Resistencia de 330 ohms </v>
      </c>
      <c r="C48" s="37">
        <f>'PLANTILLA V6'!C89</f>
        <v>1</v>
      </c>
      <c r="D48" s="38">
        <f t="shared" ca="1" si="66"/>
        <v>0</v>
      </c>
      <c r="E48" s="33" t="str">
        <f>'PLANTILLA V6'!$D89</f>
        <v>pza</v>
      </c>
      <c r="F48" s="38">
        <f t="shared" ref="F48:AF48" ca="1" si="91">IF(OR(F$3="", ISNA(INDEX(INDIRECT(RIGHT(F$2,LEN(F$2)-4)&amp;"!$J:$J"),MATCH($B48,INDIRECT(RIGHT(F$2,LEN(F$2)-4)&amp;"!$B:$B"),0),1)),ISERR(INDEX(INDIRECT(RIGHT(F$2,LEN(F$2)-4)&amp;"!$J:$J"),MATCH($B48,INDIRECT(RIGHT(F$2,LEN(F$2)-4)&amp;"!$B:$B"),0),1))),0,INDEX(INDIRECT(RIGHT(F$2,LEN(F$2)-4)&amp;"!$J:$J"),MATCH($B48,INDIRECT(RIGHT(F$2,LEN(F$2)-4)&amp;"!$B:$B"),0),1))</f>
        <v>0</v>
      </c>
      <c r="G48" s="38">
        <f t="shared" ca="1" si="91"/>
        <v>0</v>
      </c>
      <c r="H48" s="38">
        <f t="shared" ca="1" si="91"/>
        <v>0</v>
      </c>
      <c r="I48" s="38">
        <f t="shared" ca="1" si="91"/>
        <v>0</v>
      </c>
      <c r="J48" s="38">
        <f t="shared" ca="1" si="91"/>
        <v>0</v>
      </c>
      <c r="K48" s="38">
        <f t="shared" ca="1" si="91"/>
        <v>0</v>
      </c>
      <c r="L48" s="38">
        <f t="shared" ca="1" si="91"/>
        <v>0</v>
      </c>
      <c r="M48" s="38">
        <f t="shared" ca="1" si="91"/>
        <v>0</v>
      </c>
      <c r="N48" s="38">
        <f t="shared" ca="1" si="91"/>
        <v>0</v>
      </c>
      <c r="O48" s="38">
        <f t="shared" ca="1" si="91"/>
        <v>0</v>
      </c>
      <c r="P48" s="38">
        <f t="shared" ca="1" si="91"/>
        <v>0</v>
      </c>
      <c r="Q48" s="38">
        <f t="shared" ca="1" si="91"/>
        <v>0</v>
      </c>
      <c r="R48" s="38">
        <f t="shared" ca="1" si="91"/>
        <v>0</v>
      </c>
      <c r="S48" s="38">
        <f t="shared" ca="1" si="91"/>
        <v>0</v>
      </c>
      <c r="T48" s="38">
        <f t="shared" ca="1" si="91"/>
        <v>0</v>
      </c>
      <c r="U48" s="38">
        <f t="shared" ca="1" si="91"/>
        <v>0</v>
      </c>
      <c r="V48" s="38">
        <f t="shared" ca="1" si="91"/>
        <v>0</v>
      </c>
      <c r="W48" s="38">
        <f t="shared" ca="1" si="91"/>
        <v>0</v>
      </c>
      <c r="X48" s="38">
        <f t="shared" ca="1" si="91"/>
        <v>0</v>
      </c>
      <c r="Y48" s="38">
        <f t="shared" ca="1" si="91"/>
        <v>0</v>
      </c>
      <c r="Z48" s="38">
        <f t="shared" ca="1" si="91"/>
        <v>0</v>
      </c>
      <c r="AA48" s="38">
        <f t="shared" ca="1" si="91"/>
        <v>0</v>
      </c>
      <c r="AB48" s="38">
        <f t="shared" ca="1" si="91"/>
        <v>0</v>
      </c>
      <c r="AC48" s="38">
        <f t="shared" ca="1" si="91"/>
        <v>0</v>
      </c>
      <c r="AD48" s="38">
        <f t="shared" ca="1" si="91"/>
        <v>0</v>
      </c>
      <c r="AE48" s="38">
        <f t="shared" ca="1" si="91"/>
        <v>0</v>
      </c>
      <c r="AF48" s="38">
        <f t="shared" ca="1" si="91"/>
        <v>0</v>
      </c>
      <c r="AG48" s="33">
        <f t="shared" ca="1" si="68"/>
        <v>0</v>
      </c>
      <c r="AH48" s="33" t="str">
        <f>'PLANTILLA V6'!$D89</f>
        <v>pza</v>
      </c>
      <c r="AI48" s="46">
        <f t="shared" ref="AI48:BI48" ca="1" si="92">IF(OR(AI$3="",ISNA(INDEX(INDIRECT(RIGHT(AI$2,LEN(AI$2)-4)&amp;"!$J:$J"),MATCH($B48,INDIRECT(RIGHT(AI$2,LEN(AI$2)-4)&amp;"!$B:$B"),0),1)), ISERR(INDEX(INDIRECT(RIGHT(AI$2,LEN(AI$2)-4)&amp;"!$J:$J"),MATCH($B48,INDIRECT(RIGHT(AI$2,LEN(AI$2)-4)&amp;"!$B:$B"),0),1))),0,INDEX(INDIRECT(RIGHT(AI$2,LEN(AI$2)-4)&amp;"!$J:$J"),MATCH($B48,INDIRECT(RIGHT(AI$2,LEN(AI$2)-4)&amp;"!$B:$B"),0),1))</f>
        <v>0</v>
      </c>
      <c r="AJ48" s="46">
        <f t="shared" ca="1" si="92"/>
        <v>0</v>
      </c>
      <c r="AK48" s="46">
        <f t="shared" ca="1" si="92"/>
        <v>0</v>
      </c>
      <c r="AL48" s="46">
        <f t="shared" ca="1" si="92"/>
        <v>0</v>
      </c>
      <c r="AM48" s="46">
        <f t="shared" ca="1" si="92"/>
        <v>0</v>
      </c>
      <c r="AN48" s="46">
        <f t="shared" ca="1" si="92"/>
        <v>0</v>
      </c>
      <c r="AO48" s="46">
        <f t="shared" ca="1" si="92"/>
        <v>0</v>
      </c>
      <c r="AP48" s="46">
        <f t="shared" ca="1" si="92"/>
        <v>0</v>
      </c>
      <c r="AQ48" s="46">
        <f t="shared" ca="1" si="92"/>
        <v>0</v>
      </c>
      <c r="AR48" s="46">
        <f t="shared" ca="1" si="92"/>
        <v>0</v>
      </c>
      <c r="AS48" s="46">
        <f t="shared" ca="1" si="92"/>
        <v>0</v>
      </c>
      <c r="AT48" s="46">
        <f t="shared" ca="1" si="92"/>
        <v>0</v>
      </c>
      <c r="AU48" s="46">
        <f t="shared" ca="1" si="92"/>
        <v>0</v>
      </c>
      <c r="AV48" s="46">
        <f t="shared" ca="1" si="92"/>
        <v>0</v>
      </c>
      <c r="AW48" s="46">
        <f t="shared" ca="1" si="92"/>
        <v>0</v>
      </c>
      <c r="AX48" s="46">
        <f t="shared" ca="1" si="92"/>
        <v>0</v>
      </c>
      <c r="AY48" s="46">
        <f t="shared" ca="1" si="92"/>
        <v>0</v>
      </c>
      <c r="AZ48" s="46">
        <f t="shared" ca="1" si="92"/>
        <v>0</v>
      </c>
      <c r="BA48" s="46">
        <f t="shared" ca="1" si="92"/>
        <v>0</v>
      </c>
      <c r="BB48" s="46">
        <f t="shared" ca="1" si="92"/>
        <v>0</v>
      </c>
      <c r="BC48" s="46">
        <f t="shared" ca="1" si="92"/>
        <v>0</v>
      </c>
      <c r="BD48" s="46">
        <f t="shared" ca="1" si="92"/>
        <v>0</v>
      </c>
      <c r="BE48" s="46">
        <f t="shared" ca="1" si="92"/>
        <v>0</v>
      </c>
      <c r="BF48" s="46">
        <f t="shared" ca="1" si="92"/>
        <v>0</v>
      </c>
      <c r="BG48" s="46">
        <f t="shared" ca="1" si="92"/>
        <v>0</v>
      </c>
      <c r="BH48" s="46">
        <f t="shared" ca="1" si="92"/>
        <v>0</v>
      </c>
      <c r="BI48" s="46">
        <f t="shared" ca="1" si="92"/>
        <v>0</v>
      </c>
      <c r="BJ48" s="46">
        <f t="shared" ca="1" si="70"/>
        <v>0</v>
      </c>
      <c r="BK48" s="40" t="str">
        <f>'PLANTILLA V6'!$D89</f>
        <v>pza</v>
      </c>
    </row>
    <row r="49" spans="1:63" ht="16.5" hidden="1" x14ac:dyDescent="0.45">
      <c r="A49" s="48" t="str">
        <f>'PLANTILLA V6'!A90</f>
        <v>EE</v>
      </c>
      <c r="B49" s="48" t="str">
        <f>'PLANTILLA V6'!B90</f>
        <v>Resistencia de 1K ohms</v>
      </c>
      <c r="C49" s="42">
        <f>'PLANTILLA V6'!C90</f>
        <v>1</v>
      </c>
      <c r="D49" s="38">
        <f t="shared" ca="1" si="66"/>
        <v>0</v>
      </c>
      <c r="E49" s="33" t="str">
        <f>'PLANTILLA V6'!$D90</f>
        <v>pza</v>
      </c>
      <c r="F49" s="38">
        <f t="shared" ref="F49:AF49" ca="1" si="93">IF(OR(F$3="", ISNA(INDEX(INDIRECT(RIGHT(F$2,LEN(F$2)-4)&amp;"!$J:$J"),MATCH($B49,INDIRECT(RIGHT(F$2,LEN(F$2)-4)&amp;"!$B:$B"),0),1)),ISERR(INDEX(INDIRECT(RIGHT(F$2,LEN(F$2)-4)&amp;"!$J:$J"),MATCH($B49,INDIRECT(RIGHT(F$2,LEN(F$2)-4)&amp;"!$B:$B"),0),1))),0,INDEX(INDIRECT(RIGHT(F$2,LEN(F$2)-4)&amp;"!$J:$J"),MATCH($B49,INDIRECT(RIGHT(F$2,LEN(F$2)-4)&amp;"!$B:$B"),0),1))</f>
        <v>0</v>
      </c>
      <c r="G49" s="38">
        <f t="shared" ca="1" si="93"/>
        <v>0</v>
      </c>
      <c r="H49" s="38">
        <f t="shared" ca="1" si="93"/>
        <v>0</v>
      </c>
      <c r="I49" s="38">
        <f t="shared" ca="1" si="93"/>
        <v>0</v>
      </c>
      <c r="J49" s="38">
        <f t="shared" ca="1" si="93"/>
        <v>0</v>
      </c>
      <c r="K49" s="38">
        <f t="shared" ca="1" si="93"/>
        <v>0</v>
      </c>
      <c r="L49" s="38">
        <f t="shared" ca="1" si="93"/>
        <v>0</v>
      </c>
      <c r="M49" s="38">
        <f t="shared" ca="1" si="93"/>
        <v>0</v>
      </c>
      <c r="N49" s="38">
        <f t="shared" ca="1" si="93"/>
        <v>0</v>
      </c>
      <c r="O49" s="38">
        <f t="shared" ca="1" si="93"/>
        <v>0</v>
      </c>
      <c r="P49" s="38">
        <f t="shared" ca="1" si="93"/>
        <v>0</v>
      </c>
      <c r="Q49" s="38">
        <f t="shared" ca="1" si="93"/>
        <v>0</v>
      </c>
      <c r="R49" s="38">
        <f t="shared" ca="1" si="93"/>
        <v>0</v>
      </c>
      <c r="S49" s="38">
        <f t="shared" ca="1" si="93"/>
        <v>0</v>
      </c>
      <c r="T49" s="38">
        <f t="shared" ca="1" si="93"/>
        <v>0</v>
      </c>
      <c r="U49" s="38">
        <f t="shared" ca="1" si="93"/>
        <v>0</v>
      </c>
      <c r="V49" s="38">
        <f t="shared" ca="1" si="93"/>
        <v>0</v>
      </c>
      <c r="W49" s="38">
        <f t="shared" ca="1" si="93"/>
        <v>0</v>
      </c>
      <c r="X49" s="38">
        <f t="shared" ca="1" si="93"/>
        <v>0</v>
      </c>
      <c r="Y49" s="38">
        <f t="shared" ca="1" si="93"/>
        <v>0</v>
      </c>
      <c r="Z49" s="38">
        <f t="shared" ca="1" si="93"/>
        <v>0</v>
      </c>
      <c r="AA49" s="38">
        <f t="shared" ca="1" si="93"/>
        <v>0</v>
      </c>
      <c r="AB49" s="38">
        <f t="shared" ca="1" si="93"/>
        <v>0</v>
      </c>
      <c r="AC49" s="38">
        <f t="shared" ca="1" si="93"/>
        <v>0</v>
      </c>
      <c r="AD49" s="38">
        <f t="shared" ca="1" si="93"/>
        <v>0</v>
      </c>
      <c r="AE49" s="38">
        <f t="shared" ca="1" si="93"/>
        <v>0</v>
      </c>
      <c r="AF49" s="38">
        <f t="shared" ca="1" si="93"/>
        <v>0</v>
      </c>
      <c r="AG49" s="33">
        <f t="shared" ca="1" si="68"/>
        <v>0</v>
      </c>
      <c r="AH49" s="33" t="str">
        <f>'PLANTILLA V6'!$D90</f>
        <v>pza</v>
      </c>
      <c r="AI49" s="46">
        <f t="shared" ref="AI49:BI49" ca="1" si="94">IF(OR(AI$3="",ISNA(INDEX(INDIRECT(RIGHT(AI$2,LEN(AI$2)-4)&amp;"!$J:$J"),MATCH($B49,INDIRECT(RIGHT(AI$2,LEN(AI$2)-4)&amp;"!$B:$B"),0),1)), ISERR(INDEX(INDIRECT(RIGHT(AI$2,LEN(AI$2)-4)&amp;"!$J:$J"),MATCH($B49,INDIRECT(RIGHT(AI$2,LEN(AI$2)-4)&amp;"!$B:$B"),0),1))),0,INDEX(INDIRECT(RIGHT(AI$2,LEN(AI$2)-4)&amp;"!$J:$J"),MATCH($B49,INDIRECT(RIGHT(AI$2,LEN(AI$2)-4)&amp;"!$B:$B"),0),1))</f>
        <v>0</v>
      </c>
      <c r="AJ49" s="46">
        <f t="shared" ca="1" si="94"/>
        <v>0</v>
      </c>
      <c r="AK49" s="46">
        <f t="shared" ca="1" si="94"/>
        <v>0</v>
      </c>
      <c r="AL49" s="46">
        <f t="shared" ca="1" si="94"/>
        <v>0</v>
      </c>
      <c r="AM49" s="46">
        <f t="shared" ca="1" si="94"/>
        <v>0</v>
      </c>
      <c r="AN49" s="46">
        <f t="shared" ca="1" si="94"/>
        <v>0</v>
      </c>
      <c r="AO49" s="46">
        <f t="shared" ca="1" si="94"/>
        <v>0</v>
      </c>
      <c r="AP49" s="46">
        <f t="shared" ca="1" si="94"/>
        <v>0</v>
      </c>
      <c r="AQ49" s="46">
        <f t="shared" ca="1" si="94"/>
        <v>0</v>
      </c>
      <c r="AR49" s="46">
        <f t="shared" ca="1" si="94"/>
        <v>0</v>
      </c>
      <c r="AS49" s="46">
        <f t="shared" ca="1" si="94"/>
        <v>0</v>
      </c>
      <c r="AT49" s="46">
        <f t="shared" ca="1" si="94"/>
        <v>0</v>
      </c>
      <c r="AU49" s="46">
        <f t="shared" ca="1" si="94"/>
        <v>0</v>
      </c>
      <c r="AV49" s="46">
        <f t="shared" ca="1" si="94"/>
        <v>0</v>
      </c>
      <c r="AW49" s="46">
        <f t="shared" ca="1" si="94"/>
        <v>0</v>
      </c>
      <c r="AX49" s="46">
        <f t="shared" ca="1" si="94"/>
        <v>0</v>
      </c>
      <c r="AY49" s="46">
        <f t="shared" ca="1" si="94"/>
        <v>0</v>
      </c>
      <c r="AZ49" s="46">
        <f t="shared" ca="1" si="94"/>
        <v>0</v>
      </c>
      <c r="BA49" s="46">
        <f t="shared" ca="1" si="94"/>
        <v>0</v>
      </c>
      <c r="BB49" s="46">
        <f t="shared" ca="1" si="94"/>
        <v>0</v>
      </c>
      <c r="BC49" s="46">
        <f t="shared" ca="1" si="94"/>
        <v>0</v>
      </c>
      <c r="BD49" s="46">
        <f t="shared" ca="1" si="94"/>
        <v>0</v>
      </c>
      <c r="BE49" s="46">
        <f t="shared" ca="1" si="94"/>
        <v>0</v>
      </c>
      <c r="BF49" s="46">
        <f t="shared" ca="1" si="94"/>
        <v>0</v>
      </c>
      <c r="BG49" s="46">
        <f t="shared" ca="1" si="94"/>
        <v>0</v>
      </c>
      <c r="BH49" s="46">
        <f t="shared" ca="1" si="94"/>
        <v>0</v>
      </c>
      <c r="BI49" s="46">
        <f t="shared" ca="1" si="94"/>
        <v>0</v>
      </c>
      <c r="BJ49" s="49">
        <f t="shared" ca="1" si="70"/>
        <v>0</v>
      </c>
      <c r="BK49" s="35" t="str">
        <f>'PLANTILLA V6'!$D90</f>
        <v>pza</v>
      </c>
    </row>
    <row r="50" spans="1:63" ht="16.5" hidden="1" x14ac:dyDescent="0.45">
      <c r="A50" s="45" t="str">
        <f>'PLANTILLA V6'!A91</f>
        <v>EE</v>
      </c>
      <c r="B50" s="45" t="str">
        <f>'PLANTILLA V6'!B91</f>
        <v xml:space="preserve">Cinta de aislar color negro </v>
      </c>
      <c r="C50" s="37">
        <f>'PLANTILLA V6'!C91</f>
        <v>1</v>
      </c>
      <c r="D50" s="38">
        <f t="shared" ca="1" si="66"/>
        <v>0</v>
      </c>
      <c r="E50" s="33" t="str">
        <f>'PLANTILLA V6'!$D91</f>
        <v>rollo</v>
      </c>
      <c r="F50" s="38">
        <f t="shared" ref="F50:AF50" ca="1" si="95">IF(OR(F$3="", ISNA(INDEX(INDIRECT(RIGHT(F$2,LEN(F$2)-4)&amp;"!$J:$J"),MATCH($B50,INDIRECT(RIGHT(F$2,LEN(F$2)-4)&amp;"!$B:$B"),0),1)),ISERR(INDEX(INDIRECT(RIGHT(F$2,LEN(F$2)-4)&amp;"!$J:$J"),MATCH($B50,INDIRECT(RIGHT(F$2,LEN(F$2)-4)&amp;"!$B:$B"),0),1))),0,INDEX(INDIRECT(RIGHT(F$2,LEN(F$2)-4)&amp;"!$J:$J"),MATCH($B50,INDIRECT(RIGHT(F$2,LEN(F$2)-4)&amp;"!$B:$B"),0),1))</f>
        <v>0</v>
      </c>
      <c r="G50" s="38">
        <f t="shared" ca="1" si="95"/>
        <v>0</v>
      </c>
      <c r="H50" s="38">
        <f t="shared" ca="1" si="95"/>
        <v>0</v>
      </c>
      <c r="I50" s="38">
        <f t="shared" ca="1" si="95"/>
        <v>0</v>
      </c>
      <c r="J50" s="38">
        <f t="shared" ca="1" si="95"/>
        <v>0</v>
      </c>
      <c r="K50" s="38">
        <f t="shared" ca="1" si="95"/>
        <v>0</v>
      </c>
      <c r="L50" s="38">
        <f t="shared" ca="1" si="95"/>
        <v>0</v>
      </c>
      <c r="M50" s="38">
        <f t="shared" ca="1" si="95"/>
        <v>0</v>
      </c>
      <c r="N50" s="38">
        <f t="shared" ca="1" si="95"/>
        <v>0</v>
      </c>
      <c r="O50" s="38">
        <f t="shared" ca="1" si="95"/>
        <v>0</v>
      </c>
      <c r="P50" s="38">
        <f t="shared" ca="1" si="95"/>
        <v>0</v>
      </c>
      <c r="Q50" s="38">
        <f t="shared" ca="1" si="95"/>
        <v>0</v>
      </c>
      <c r="R50" s="38">
        <f t="shared" ca="1" si="95"/>
        <v>0</v>
      </c>
      <c r="S50" s="38">
        <f t="shared" ca="1" si="95"/>
        <v>0</v>
      </c>
      <c r="T50" s="38">
        <f t="shared" ca="1" si="95"/>
        <v>0</v>
      </c>
      <c r="U50" s="38">
        <f t="shared" ca="1" si="95"/>
        <v>0</v>
      </c>
      <c r="V50" s="38">
        <f t="shared" ca="1" si="95"/>
        <v>0</v>
      </c>
      <c r="W50" s="38">
        <f t="shared" ca="1" si="95"/>
        <v>0</v>
      </c>
      <c r="X50" s="38">
        <f t="shared" ca="1" si="95"/>
        <v>0</v>
      </c>
      <c r="Y50" s="38">
        <f t="shared" ca="1" si="95"/>
        <v>0</v>
      </c>
      <c r="Z50" s="38">
        <f t="shared" ca="1" si="95"/>
        <v>0</v>
      </c>
      <c r="AA50" s="38">
        <f t="shared" ca="1" si="95"/>
        <v>0</v>
      </c>
      <c r="AB50" s="38">
        <f t="shared" ca="1" si="95"/>
        <v>0</v>
      </c>
      <c r="AC50" s="38">
        <f t="shared" ca="1" si="95"/>
        <v>0</v>
      </c>
      <c r="AD50" s="38">
        <f t="shared" ca="1" si="95"/>
        <v>0</v>
      </c>
      <c r="AE50" s="38">
        <f t="shared" ca="1" si="95"/>
        <v>0</v>
      </c>
      <c r="AF50" s="38">
        <f t="shared" ca="1" si="95"/>
        <v>0</v>
      </c>
      <c r="AG50" s="33">
        <f t="shared" ca="1" si="68"/>
        <v>0</v>
      </c>
      <c r="AH50" s="33" t="str">
        <f>'PLANTILLA V6'!$D91</f>
        <v>rollo</v>
      </c>
      <c r="AI50" s="46">
        <f t="shared" ref="AI50:BI50" ca="1" si="96">IF(OR(AI$3="",ISNA(INDEX(INDIRECT(RIGHT(AI$2,LEN(AI$2)-4)&amp;"!$J:$J"),MATCH($B50,INDIRECT(RIGHT(AI$2,LEN(AI$2)-4)&amp;"!$B:$B"),0),1)), ISERR(INDEX(INDIRECT(RIGHT(AI$2,LEN(AI$2)-4)&amp;"!$J:$J"),MATCH($B50,INDIRECT(RIGHT(AI$2,LEN(AI$2)-4)&amp;"!$B:$B"),0),1))),0,INDEX(INDIRECT(RIGHT(AI$2,LEN(AI$2)-4)&amp;"!$J:$J"),MATCH($B50,INDIRECT(RIGHT(AI$2,LEN(AI$2)-4)&amp;"!$B:$B"),0),1))</f>
        <v>0</v>
      </c>
      <c r="AJ50" s="46">
        <f t="shared" ca="1" si="96"/>
        <v>0</v>
      </c>
      <c r="AK50" s="46">
        <f t="shared" ca="1" si="96"/>
        <v>0</v>
      </c>
      <c r="AL50" s="46">
        <f t="shared" ca="1" si="96"/>
        <v>0</v>
      </c>
      <c r="AM50" s="46">
        <f t="shared" ca="1" si="96"/>
        <v>0</v>
      </c>
      <c r="AN50" s="46">
        <f t="shared" ca="1" si="96"/>
        <v>0</v>
      </c>
      <c r="AO50" s="46">
        <f t="shared" ca="1" si="96"/>
        <v>0</v>
      </c>
      <c r="AP50" s="46">
        <f t="shared" ca="1" si="96"/>
        <v>0</v>
      </c>
      <c r="AQ50" s="46">
        <f t="shared" ca="1" si="96"/>
        <v>0</v>
      </c>
      <c r="AR50" s="46">
        <f t="shared" ca="1" si="96"/>
        <v>0</v>
      </c>
      <c r="AS50" s="46">
        <f t="shared" ca="1" si="96"/>
        <v>0</v>
      </c>
      <c r="AT50" s="46">
        <f t="shared" ca="1" si="96"/>
        <v>0</v>
      </c>
      <c r="AU50" s="46">
        <f t="shared" ca="1" si="96"/>
        <v>0</v>
      </c>
      <c r="AV50" s="46">
        <f t="shared" ca="1" si="96"/>
        <v>0</v>
      </c>
      <c r="AW50" s="46">
        <f t="shared" ca="1" si="96"/>
        <v>0</v>
      </c>
      <c r="AX50" s="46">
        <f t="shared" ca="1" si="96"/>
        <v>0</v>
      </c>
      <c r="AY50" s="46">
        <f t="shared" ca="1" si="96"/>
        <v>0</v>
      </c>
      <c r="AZ50" s="46">
        <f t="shared" ca="1" si="96"/>
        <v>0</v>
      </c>
      <c r="BA50" s="46">
        <f t="shared" ca="1" si="96"/>
        <v>0</v>
      </c>
      <c r="BB50" s="46">
        <f t="shared" ca="1" si="96"/>
        <v>0</v>
      </c>
      <c r="BC50" s="46">
        <f t="shared" ca="1" si="96"/>
        <v>0</v>
      </c>
      <c r="BD50" s="46">
        <f t="shared" ca="1" si="96"/>
        <v>0</v>
      </c>
      <c r="BE50" s="46">
        <f t="shared" ca="1" si="96"/>
        <v>0</v>
      </c>
      <c r="BF50" s="46">
        <f t="shared" ca="1" si="96"/>
        <v>0</v>
      </c>
      <c r="BG50" s="46">
        <f t="shared" ca="1" si="96"/>
        <v>0</v>
      </c>
      <c r="BH50" s="46">
        <f t="shared" ca="1" si="96"/>
        <v>0</v>
      </c>
      <c r="BI50" s="46">
        <f t="shared" ca="1" si="96"/>
        <v>0</v>
      </c>
      <c r="BJ50" s="46">
        <f t="shared" ca="1" si="70"/>
        <v>0</v>
      </c>
      <c r="BK50" s="40" t="str">
        <f>'PLANTILLA V6'!$D91</f>
        <v>rollo</v>
      </c>
    </row>
    <row r="51" spans="1:63" ht="16.5" hidden="1" x14ac:dyDescent="0.45">
      <c r="A51" s="48" t="str">
        <f>'PLANTILLA V6'!A92</f>
        <v>EE</v>
      </c>
      <c r="B51" s="48" t="str">
        <f>'PLANTILLA V6'!B92</f>
        <v xml:space="preserve">Cinta de aislar color rojo </v>
      </c>
      <c r="C51" s="42">
        <f>'PLANTILLA V6'!C92</f>
        <v>1</v>
      </c>
      <c r="D51" s="38">
        <f t="shared" ca="1" si="66"/>
        <v>0</v>
      </c>
      <c r="E51" s="33" t="str">
        <f>'PLANTILLA V6'!$D92</f>
        <v>rollo</v>
      </c>
      <c r="F51" s="38">
        <f t="shared" ref="F51:AF51" ca="1" si="97">IF(OR(F$3="", ISNA(INDEX(INDIRECT(RIGHT(F$2,LEN(F$2)-4)&amp;"!$J:$J"),MATCH($B51,INDIRECT(RIGHT(F$2,LEN(F$2)-4)&amp;"!$B:$B"),0),1)),ISERR(INDEX(INDIRECT(RIGHT(F$2,LEN(F$2)-4)&amp;"!$J:$J"),MATCH($B51,INDIRECT(RIGHT(F$2,LEN(F$2)-4)&amp;"!$B:$B"),0),1))),0,INDEX(INDIRECT(RIGHT(F$2,LEN(F$2)-4)&amp;"!$J:$J"),MATCH($B51,INDIRECT(RIGHT(F$2,LEN(F$2)-4)&amp;"!$B:$B"),0),1))</f>
        <v>0</v>
      </c>
      <c r="G51" s="38">
        <f t="shared" ca="1" si="97"/>
        <v>0</v>
      </c>
      <c r="H51" s="38">
        <f t="shared" ca="1" si="97"/>
        <v>0</v>
      </c>
      <c r="I51" s="38">
        <f t="shared" ca="1" si="97"/>
        <v>0</v>
      </c>
      <c r="J51" s="38">
        <f t="shared" ca="1" si="97"/>
        <v>0</v>
      </c>
      <c r="K51" s="38">
        <f t="shared" ca="1" si="97"/>
        <v>0</v>
      </c>
      <c r="L51" s="38">
        <f t="shared" ca="1" si="97"/>
        <v>0</v>
      </c>
      <c r="M51" s="38">
        <f t="shared" ca="1" si="97"/>
        <v>0</v>
      </c>
      <c r="N51" s="38">
        <f t="shared" ca="1" si="97"/>
        <v>0</v>
      </c>
      <c r="O51" s="38">
        <f t="shared" ca="1" si="97"/>
        <v>0</v>
      </c>
      <c r="P51" s="38">
        <f t="shared" ca="1" si="97"/>
        <v>0</v>
      </c>
      <c r="Q51" s="38">
        <f t="shared" ca="1" si="97"/>
        <v>0</v>
      </c>
      <c r="R51" s="38">
        <f t="shared" ca="1" si="97"/>
        <v>0</v>
      </c>
      <c r="S51" s="38">
        <f t="shared" ca="1" si="97"/>
        <v>0</v>
      </c>
      <c r="T51" s="38">
        <f t="shared" ca="1" si="97"/>
        <v>0</v>
      </c>
      <c r="U51" s="38">
        <f t="shared" ca="1" si="97"/>
        <v>0</v>
      </c>
      <c r="V51" s="38">
        <f t="shared" ca="1" si="97"/>
        <v>0</v>
      </c>
      <c r="W51" s="38">
        <f t="shared" ca="1" si="97"/>
        <v>0</v>
      </c>
      <c r="X51" s="38">
        <f t="shared" ca="1" si="97"/>
        <v>0</v>
      </c>
      <c r="Y51" s="38">
        <f t="shared" ca="1" si="97"/>
        <v>0</v>
      </c>
      <c r="Z51" s="38">
        <f t="shared" ca="1" si="97"/>
        <v>0</v>
      </c>
      <c r="AA51" s="38">
        <f t="shared" ca="1" si="97"/>
        <v>0</v>
      </c>
      <c r="AB51" s="38">
        <f t="shared" ca="1" si="97"/>
        <v>0</v>
      </c>
      <c r="AC51" s="38">
        <f t="shared" ca="1" si="97"/>
        <v>0</v>
      </c>
      <c r="AD51" s="38">
        <f t="shared" ca="1" si="97"/>
        <v>0</v>
      </c>
      <c r="AE51" s="38">
        <f t="shared" ca="1" si="97"/>
        <v>0</v>
      </c>
      <c r="AF51" s="38">
        <f t="shared" ca="1" si="97"/>
        <v>0</v>
      </c>
      <c r="AG51" s="33">
        <f t="shared" ca="1" si="68"/>
        <v>0</v>
      </c>
      <c r="AH51" s="33" t="str">
        <f>'PLANTILLA V6'!$D92</f>
        <v>rollo</v>
      </c>
      <c r="AI51" s="46">
        <f t="shared" ref="AI51:BI51" ca="1" si="98">IF(OR(AI$3="",ISNA(INDEX(INDIRECT(RIGHT(AI$2,LEN(AI$2)-4)&amp;"!$J:$J"),MATCH($B51,INDIRECT(RIGHT(AI$2,LEN(AI$2)-4)&amp;"!$B:$B"),0),1)), ISERR(INDEX(INDIRECT(RIGHT(AI$2,LEN(AI$2)-4)&amp;"!$J:$J"),MATCH($B51,INDIRECT(RIGHT(AI$2,LEN(AI$2)-4)&amp;"!$B:$B"),0),1))),0,INDEX(INDIRECT(RIGHT(AI$2,LEN(AI$2)-4)&amp;"!$J:$J"),MATCH($B51,INDIRECT(RIGHT(AI$2,LEN(AI$2)-4)&amp;"!$B:$B"),0),1))</f>
        <v>0</v>
      </c>
      <c r="AJ51" s="46">
        <f t="shared" ca="1" si="98"/>
        <v>0</v>
      </c>
      <c r="AK51" s="46">
        <f t="shared" ca="1" si="98"/>
        <v>0</v>
      </c>
      <c r="AL51" s="46">
        <f t="shared" ca="1" si="98"/>
        <v>0</v>
      </c>
      <c r="AM51" s="46">
        <f t="shared" ca="1" si="98"/>
        <v>0</v>
      </c>
      <c r="AN51" s="46">
        <f t="shared" ca="1" si="98"/>
        <v>0</v>
      </c>
      <c r="AO51" s="46">
        <f t="shared" ca="1" si="98"/>
        <v>0</v>
      </c>
      <c r="AP51" s="46">
        <f t="shared" ca="1" si="98"/>
        <v>0</v>
      </c>
      <c r="AQ51" s="46">
        <f t="shared" ca="1" si="98"/>
        <v>0</v>
      </c>
      <c r="AR51" s="46">
        <f t="shared" ca="1" si="98"/>
        <v>0</v>
      </c>
      <c r="AS51" s="46">
        <f t="shared" ca="1" si="98"/>
        <v>0</v>
      </c>
      <c r="AT51" s="46">
        <f t="shared" ca="1" si="98"/>
        <v>0</v>
      </c>
      <c r="AU51" s="46">
        <f t="shared" ca="1" si="98"/>
        <v>0</v>
      </c>
      <c r="AV51" s="46">
        <f t="shared" ca="1" si="98"/>
        <v>0</v>
      </c>
      <c r="AW51" s="46">
        <f t="shared" ca="1" si="98"/>
        <v>0</v>
      </c>
      <c r="AX51" s="46">
        <f t="shared" ca="1" si="98"/>
        <v>0</v>
      </c>
      <c r="AY51" s="46">
        <f t="shared" ca="1" si="98"/>
        <v>0</v>
      </c>
      <c r="AZ51" s="46">
        <f t="shared" ca="1" si="98"/>
        <v>0</v>
      </c>
      <c r="BA51" s="46">
        <f t="shared" ca="1" si="98"/>
        <v>0</v>
      </c>
      <c r="BB51" s="46">
        <f t="shared" ca="1" si="98"/>
        <v>0</v>
      </c>
      <c r="BC51" s="46">
        <f t="shared" ca="1" si="98"/>
        <v>0</v>
      </c>
      <c r="BD51" s="46">
        <f t="shared" ca="1" si="98"/>
        <v>0</v>
      </c>
      <c r="BE51" s="46">
        <f t="shared" ca="1" si="98"/>
        <v>0</v>
      </c>
      <c r="BF51" s="46">
        <f t="shared" ca="1" si="98"/>
        <v>0</v>
      </c>
      <c r="BG51" s="46">
        <f t="shared" ca="1" si="98"/>
        <v>0</v>
      </c>
      <c r="BH51" s="46">
        <f t="shared" ca="1" si="98"/>
        <v>0</v>
      </c>
      <c r="BI51" s="46">
        <f t="shared" ca="1" si="98"/>
        <v>0</v>
      </c>
      <c r="BJ51" s="49">
        <f t="shared" ca="1" si="70"/>
        <v>0</v>
      </c>
      <c r="BK51" s="35" t="str">
        <f>'PLANTILLA V6'!$D92</f>
        <v>rollo</v>
      </c>
    </row>
    <row r="52" spans="1:63" ht="16.5" hidden="1" x14ac:dyDescent="0.45">
      <c r="A52" s="45" t="str">
        <f>'PLANTILLA V6'!A93</f>
        <v>EE</v>
      </c>
      <c r="B52" s="45" t="str">
        <f>'PLANTILLA V6'!B93</f>
        <v>Push button</v>
      </c>
      <c r="C52" s="37">
        <f>'PLANTILLA V6'!C93</f>
        <v>1</v>
      </c>
      <c r="D52" s="38">
        <f t="shared" ca="1" si="66"/>
        <v>0</v>
      </c>
      <c r="E52" s="33" t="str">
        <f>'PLANTILLA V6'!$D93</f>
        <v>pza</v>
      </c>
      <c r="F52" s="38">
        <f t="shared" ref="F52:AF52" ca="1" si="99">IF(OR(F$3="", ISNA(INDEX(INDIRECT(RIGHT(F$2,LEN(F$2)-4)&amp;"!$J:$J"),MATCH($B52,INDIRECT(RIGHT(F$2,LEN(F$2)-4)&amp;"!$B:$B"),0),1)),ISERR(INDEX(INDIRECT(RIGHT(F$2,LEN(F$2)-4)&amp;"!$J:$J"),MATCH($B52,INDIRECT(RIGHT(F$2,LEN(F$2)-4)&amp;"!$B:$B"),0),1))),0,INDEX(INDIRECT(RIGHT(F$2,LEN(F$2)-4)&amp;"!$J:$J"),MATCH($B52,INDIRECT(RIGHT(F$2,LEN(F$2)-4)&amp;"!$B:$B"),0),1))</f>
        <v>0</v>
      </c>
      <c r="G52" s="38">
        <f t="shared" ca="1" si="99"/>
        <v>0</v>
      </c>
      <c r="H52" s="38">
        <f t="shared" ca="1" si="99"/>
        <v>0</v>
      </c>
      <c r="I52" s="38">
        <f t="shared" ca="1" si="99"/>
        <v>0</v>
      </c>
      <c r="J52" s="38">
        <f t="shared" ca="1" si="99"/>
        <v>0</v>
      </c>
      <c r="K52" s="38">
        <f t="shared" ca="1" si="99"/>
        <v>0</v>
      </c>
      <c r="L52" s="38">
        <f t="shared" ca="1" si="99"/>
        <v>0</v>
      </c>
      <c r="M52" s="38">
        <f t="shared" ca="1" si="99"/>
        <v>0</v>
      </c>
      <c r="N52" s="38">
        <f t="shared" ca="1" si="99"/>
        <v>0</v>
      </c>
      <c r="O52" s="38">
        <f t="shared" ca="1" si="99"/>
        <v>0</v>
      </c>
      <c r="P52" s="38">
        <f t="shared" ca="1" si="99"/>
        <v>0</v>
      </c>
      <c r="Q52" s="38">
        <f t="shared" ca="1" si="99"/>
        <v>0</v>
      </c>
      <c r="R52" s="38">
        <f t="shared" ca="1" si="99"/>
        <v>0</v>
      </c>
      <c r="S52" s="38">
        <f t="shared" ca="1" si="99"/>
        <v>0</v>
      </c>
      <c r="T52" s="38">
        <f t="shared" ca="1" si="99"/>
        <v>0</v>
      </c>
      <c r="U52" s="38">
        <f t="shared" ca="1" si="99"/>
        <v>0</v>
      </c>
      <c r="V52" s="38">
        <f t="shared" ca="1" si="99"/>
        <v>0</v>
      </c>
      <c r="W52" s="38">
        <f t="shared" ca="1" si="99"/>
        <v>0</v>
      </c>
      <c r="X52" s="38">
        <f t="shared" ca="1" si="99"/>
        <v>0</v>
      </c>
      <c r="Y52" s="38">
        <f t="shared" ca="1" si="99"/>
        <v>0</v>
      </c>
      <c r="Z52" s="38">
        <f t="shared" ca="1" si="99"/>
        <v>0</v>
      </c>
      <c r="AA52" s="38">
        <f t="shared" ca="1" si="99"/>
        <v>0</v>
      </c>
      <c r="AB52" s="38">
        <f t="shared" ca="1" si="99"/>
        <v>0</v>
      </c>
      <c r="AC52" s="38">
        <f t="shared" ca="1" si="99"/>
        <v>0</v>
      </c>
      <c r="AD52" s="38">
        <f t="shared" ca="1" si="99"/>
        <v>0</v>
      </c>
      <c r="AE52" s="38">
        <f t="shared" ca="1" si="99"/>
        <v>0</v>
      </c>
      <c r="AF52" s="38">
        <f t="shared" ca="1" si="99"/>
        <v>0</v>
      </c>
      <c r="AG52" s="33">
        <f t="shared" ca="1" si="68"/>
        <v>0</v>
      </c>
      <c r="AH52" s="33" t="str">
        <f>'PLANTILLA V6'!$D93</f>
        <v>pza</v>
      </c>
      <c r="AI52" s="46">
        <f t="shared" ref="AI52:BI52" ca="1" si="100">IF(OR(AI$3="",ISNA(INDEX(INDIRECT(RIGHT(AI$2,LEN(AI$2)-4)&amp;"!$J:$J"),MATCH($B52,INDIRECT(RIGHT(AI$2,LEN(AI$2)-4)&amp;"!$B:$B"),0),1)), ISERR(INDEX(INDIRECT(RIGHT(AI$2,LEN(AI$2)-4)&amp;"!$J:$J"),MATCH($B52,INDIRECT(RIGHT(AI$2,LEN(AI$2)-4)&amp;"!$B:$B"),0),1))),0,INDEX(INDIRECT(RIGHT(AI$2,LEN(AI$2)-4)&amp;"!$J:$J"),MATCH($B52,INDIRECT(RIGHT(AI$2,LEN(AI$2)-4)&amp;"!$B:$B"),0),1))</f>
        <v>0</v>
      </c>
      <c r="AJ52" s="46">
        <f t="shared" ca="1" si="100"/>
        <v>0</v>
      </c>
      <c r="AK52" s="46">
        <f t="shared" ca="1" si="100"/>
        <v>0</v>
      </c>
      <c r="AL52" s="46">
        <f t="shared" ca="1" si="100"/>
        <v>0</v>
      </c>
      <c r="AM52" s="46">
        <f t="shared" ca="1" si="100"/>
        <v>0</v>
      </c>
      <c r="AN52" s="46">
        <f t="shared" ca="1" si="100"/>
        <v>0</v>
      </c>
      <c r="AO52" s="46">
        <f t="shared" ca="1" si="100"/>
        <v>0</v>
      </c>
      <c r="AP52" s="46">
        <f t="shared" ca="1" si="100"/>
        <v>0</v>
      </c>
      <c r="AQ52" s="46">
        <f t="shared" ca="1" si="100"/>
        <v>0</v>
      </c>
      <c r="AR52" s="46">
        <f t="shared" ca="1" si="100"/>
        <v>0</v>
      </c>
      <c r="AS52" s="46">
        <f t="shared" ca="1" si="100"/>
        <v>0</v>
      </c>
      <c r="AT52" s="46">
        <f t="shared" ca="1" si="100"/>
        <v>0</v>
      </c>
      <c r="AU52" s="46">
        <f t="shared" ca="1" si="100"/>
        <v>0</v>
      </c>
      <c r="AV52" s="46">
        <f t="shared" ca="1" si="100"/>
        <v>0</v>
      </c>
      <c r="AW52" s="46">
        <f t="shared" ca="1" si="100"/>
        <v>0</v>
      </c>
      <c r="AX52" s="46">
        <f t="shared" ca="1" si="100"/>
        <v>0</v>
      </c>
      <c r="AY52" s="46">
        <f t="shared" ca="1" si="100"/>
        <v>0</v>
      </c>
      <c r="AZ52" s="46">
        <f t="shared" ca="1" si="100"/>
        <v>0</v>
      </c>
      <c r="BA52" s="46">
        <f t="shared" ca="1" si="100"/>
        <v>0</v>
      </c>
      <c r="BB52" s="46">
        <f t="shared" ca="1" si="100"/>
        <v>0</v>
      </c>
      <c r="BC52" s="46">
        <f t="shared" ca="1" si="100"/>
        <v>0</v>
      </c>
      <c r="BD52" s="46">
        <f t="shared" ca="1" si="100"/>
        <v>0</v>
      </c>
      <c r="BE52" s="46">
        <f t="shared" ca="1" si="100"/>
        <v>0</v>
      </c>
      <c r="BF52" s="46">
        <f t="shared" ca="1" si="100"/>
        <v>0</v>
      </c>
      <c r="BG52" s="46">
        <f t="shared" ca="1" si="100"/>
        <v>0</v>
      </c>
      <c r="BH52" s="46">
        <f t="shared" ca="1" si="100"/>
        <v>0</v>
      </c>
      <c r="BI52" s="46">
        <f t="shared" ca="1" si="100"/>
        <v>0</v>
      </c>
      <c r="BJ52" s="46">
        <f t="shared" ca="1" si="70"/>
        <v>0</v>
      </c>
      <c r="BK52" s="40" t="str">
        <f>'PLANTILLA V6'!$D93</f>
        <v>pza</v>
      </c>
    </row>
    <row r="53" spans="1:63" ht="16.5" hidden="1" x14ac:dyDescent="0.45">
      <c r="A53" s="48" t="str">
        <f>'PLANTILLA V6'!A94</f>
        <v>EE</v>
      </c>
      <c r="B53" s="48" t="str">
        <f>'PLANTILLA V6'!B94</f>
        <v>Cautín</v>
      </c>
      <c r="C53" s="42">
        <f>'PLANTILLA V6'!C94</f>
        <v>1</v>
      </c>
      <c r="D53" s="38">
        <f t="shared" ca="1" si="66"/>
        <v>0</v>
      </c>
      <c r="E53" s="33" t="str">
        <f>'PLANTILLA V6'!$D94</f>
        <v>pza</v>
      </c>
      <c r="F53" s="38">
        <f t="shared" ref="F53:AF53" ca="1" si="101">IF(OR(F$3="", ISNA(INDEX(INDIRECT(RIGHT(F$2,LEN(F$2)-4)&amp;"!$J:$J"),MATCH($B53,INDIRECT(RIGHT(F$2,LEN(F$2)-4)&amp;"!$B:$B"),0),1)),ISERR(INDEX(INDIRECT(RIGHT(F$2,LEN(F$2)-4)&amp;"!$J:$J"),MATCH($B53,INDIRECT(RIGHT(F$2,LEN(F$2)-4)&amp;"!$B:$B"),0),1))),0,INDEX(INDIRECT(RIGHT(F$2,LEN(F$2)-4)&amp;"!$J:$J"),MATCH($B53,INDIRECT(RIGHT(F$2,LEN(F$2)-4)&amp;"!$B:$B"),0),1))</f>
        <v>0</v>
      </c>
      <c r="G53" s="38">
        <f t="shared" ca="1" si="101"/>
        <v>0</v>
      </c>
      <c r="H53" s="38">
        <f t="shared" ca="1" si="101"/>
        <v>0</v>
      </c>
      <c r="I53" s="38">
        <f t="shared" ca="1" si="101"/>
        <v>0</v>
      </c>
      <c r="J53" s="38">
        <f t="shared" ca="1" si="101"/>
        <v>0</v>
      </c>
      <c r="K53" s="38">
        <f t="shared" ca="1" si="101"/>
        <v>0</v>
      </c>
      <c r="L53" s="38">
        <f t="shared" ca="1" si="101"/>
        <v>0</v>
      </c>
      <c r="M53" s="38">
        <f t="shared" ca="1" si="101"/>
        <v>0</v>
      </c>
      <c r="N53" s="38">
        <f t="shared" ca="1" si="101"/>
        <v>0</v>
      </c>
      <c r="O53" s="38">
        <f t="shared" ca="1" si="101"/>
        <v>0</v>
      </c>
      <c r="P53" s="38">
        <f t="shared" ca="1" si="101"/>
        <v>0</v>
      </c>
      <c r="Q53" s="38">
        <f t="shared" ca="1" si="101"/>
        <v>0</v>
      </c>
      <c r="R53" s="38">
        <f t="shared" ca="1" si="101"/>
        <v>0</v>
      </c>
      <c r="S53" s="38">
        <f t="shared" ca="1" si="101"/>
        <v>0</v>
      </c>
      <c r="T53" s="38">
        <f t="shared" ca="1" si="101"/>
        <v>0</v>
      </c>
      <c r="U53" s="38">
        <f t="shared" ca="1" si="101"/>
        <v>0</v>
      </c>
      <c r="V53" s="38">
        <f t="shared" ca="1" si="101"/>
        <v>0</v>
      </c>
      <c r="W53" s="38">
        <f t="shared" ca="1" si="101"/>
        <v>0</v>
      </c>
      <c r="X53" s="38">
        <f t="shared" ca="1" si="101"/>
        <v>0</v>
      </c>
      <c r="Y53" s="38">
        <f t="shared" ca="1" si="101"/>
        <v>0</v>
      </c>
      <c r="Z53" s="38">
        <f t="shared" ca="1" si="101"/>
        <v>0</v>
      </c>
      <c r="AA53" s="38">
        <f t="shared" ca="1" si="101"/>
        <v>0</v>
      </c>
      <c r="AB53" s="38">
        <f t="shared" ca="1" si="101"/>
        <v>0</v>
      </c>
      <c r="AC53" s="38">
        <f t="shared" ca="1" si="101"/>
        <v>0</v>
      </c>
      <c r="AD53" s="38">
        <f t="shared" ca="1" si="101"/>
        <v>0</v>
      </c>
      <c r="AE53" s="38">
        <f t="shared" ca="1" si="101"/>
        <v>0</v>
      </c>
      <c r="AF53" s="38">
        <f t="shared" ca="1" si="101"/>
        <v>0</v>
      </c>
      <c r="AG53" s="33">
        <f t="shared" ca="1" si="68"/>
        <v>0</v>
      </c>
      <c r="AH53" s="33" t="str">
        <f>'PLANTILLA V6'!$D94</f>
        <v>pza</v>
      </c>
      <c r="AI53" s="46">
        <f t="shared" ref="AI53:BI53" ca="1" si="102">IF(OR(AI$3="",ISNA(INDEX(INDIRECT(RIGHT(AI$2,LEN(AI$2)-4)&amp;"!$J:$J"),MATCH($B53,INDIRECT(RIGHT(AI$2,LEN(AI$2)-4)&amp;"!$B:$B"),0),1)), ISERR(INDEX(INDIRECT(RIGHT(AI$2,LEN(AI$2)-4)&amp;"!$J:$J"),MATCH($B53,INDIRECT(RIGHT(AI$2,LEN(AI$2)-4)&amp;"!$B:$B"),0),1))),0,INDEX(INDIRECT(RIGHT(AI$2,LEN(AI$2)-4)&amp;"!$J:$J"),MATCH($B53,INDIRECT(RIGHT(AI$2,LEN(AI$2)-4)&amp;"!$B:$B"),0),1))</f>
        <v>0</v>
      </c>
      <c r="AJ53" s="46">
        <f t="shared" ca="1" si="102"/>
        <v>0</v>
      </c>
      <c r="AK53" s="46">
        <f t="shared" ca="1" si="102"/>
        <v>0</v>
      </c>
      <c r="AL53" s="46">
        <f t="shared" ca="1" si="102"/>
        <v>0</v>
      </c>
      <c r="AM53" s="46">
        <f t="shared" ca="1" si="102"/>
        <v>0</v>
      </c>
      <c r="AN53" s="46">
        <f t="shared" ca="1" si="102"/>
        <v>0</v>
      </c>
      <c r="AO53" s="46">
        <f t="shared" ca="1" si="102"/>
        <v>0</v>
      </c>
      <c r="AP53" s="46">
        <f t="shared" ca="1" si="102"/>
        <v>0</v>
      </c>
      <c r="AQ53" s="46">
        <f t="shared" ca="1" si="102"/>
        <v>0</v>
      </c>
      <c r="AR53" s="46">
        <f t="shared" ca="1" si="102"/>
        <v>0</v>
      </c>
      <c r="AS53" s="46">
        <f t="shared" ca="1" si="102"/>
        <v>0</v>
      </c>
      <c r="AT53" s="46">
        <f t="shared" ca="1" si="102"/>
        <v>0</v>
      </c>
      <c r="AU53" s="46">
        <f t="shared" ca="1" si="102"/>
        <v>0</v>
      </c>
      <c r="AV53" s="46">
        <f t="shared" ca="1" si="102"/>
        <v>0</v>
      </c>
      <c r="AW53" s="46">
        <f t="shared" ca="1" si="102"/>
        <v>0</v>
      </c>
      <c r="AX53" s="46">
        <f t="shared" ca="1" si="102"/>
        <v>0</v>
      </c>
      <c r="AY53" s="46">
        <f t="shared" ca="1" si="102"/>
        <v>0</v>
      </c>
      <c r="AZ53" s="46">
        <f t="shared" ca="1" si="102"/>
        <v>0</v>
      </c>
      <c r="BA53" s="46">
        <f t="shared" ca="1" si="102"/>
        <v>0</v>
      </c>
      <c r="BB53" s="46">
        <f t="shared" ca="1" si="102"/>
        <v>0</v>
      </c>
      <c r="BC53" s="46">
        <f t="shared" ca="1" si="102"/>
        <v>0</v>
      </c>
      <c r="BD53" s="46">
        <f t="shared" ca="1" si="102"/>
        <v>0</v>
      </c>
      <c r="BE53" s="46">
        <f t="shared" ca="1" si="102"/>
        <v>0</v>
      </c>
      <c r="BF53" s="46">
        <f t="shared" ca="1" si="102"/>
        <v>0</v>
      </c>
      <c r="BG53" s="46">
        <f t="shared" ca="1" si="102"/>
        <v>0</v>
      </c>
      <c r="BH53" s="46">
        <f t="shared" ca="1" si="102"/>
        <v>0</v>
      </c>
      <c r="BI53" s="46">
        <f t="shared" ca="1" si="102"/>
        <v>0</v>
      </c>
      <c r="BJ53" s="49">
        <f t="shared" ca="1" si="70"/>
        <v>0</v>
      </c>
      <c r="BK53" s="35" t="str">
        <f>'PLANTILLA V6'!$D94</f>
        <v>pza</v>
      </c>
    </row>
    <row r="54" spans="1:63" ht="16.5" hidden="1" x14ac:dyDescent="0.45">
      <c r="A54" s="45" t="str">
        <f>'PLANTILLA V6'!A95</f>
        <v>EE</v>
      </c>
      <c r="B54" s="45" t="str">
        <f>'PLANTILLA V6'!B95</f>
        <v>Soldadura electrónica</v>
      </c>
      <c r="C54" s="37">
        <f>'PLANTILLA V6'!C95</f>
        <v>1</v>
      </c>
      <c r="D54" s="38">
        <f t="shared" ca="1" si="66"/>
        <v>0</v>
      </c>
      <c r="E54" s="33" t="str">
        <f>'PLANTILLA V6'!$D95</f>
        <v>pza</v>
      </c>
      <c r="F54" s="38">
        <f t="shared" ref="F54:AF54" ca="1" si="103">IF(OR(F$3="", ISNA(INDEX(INDIRECT(RIGHT(F$2,LEN(F$2)-4)&amp;"!$J:$J"),MATCH($B54,INDIRECT(RIGHT(F$2,LEN(F$2)-4)&amp;"!$B:$B"),0),1)),ISERR(INDEX(INDIRECT(RIGHT(F$2,LEN(F$2)-4)&amp;"!$J:$J"),MATCH($B54,INDIRECT(RIGHT(F$2,LEN(F$2)-4)&amp;"!$B:$B"),0),1))),0,INDEX(INDIRECT(RIGHT(F$2,LEN(F$2)-4)&amp;"!$J:$J"),MATCH($B54,INDIRECT(RIGHT(F$2,LEN(F$2)-4)&amp;"!$B:$B"),0),1))</f>
        <v>0</v>
      </c>
      <c r="G54" s="38">
        <f t="shared" ca="1" si="103"/>
        <v>0</v>
      </c>
      <c r="H54" s="38">
        <f t="shared" ca="1" si="103"/>
        <v>0</v>
      </c>
      <c r="I54" s="38">
        <f t="shared" ca="1" si="103"/>
        <v>0</v>
      </c>
      <c r="J54" s="38">
        <f t="shared" ca="1" si="103"/>
        <v>0</v>
      </c>
      <c r="K54" s="38">
        <f t="shared" ca="1" si="103"/>
        <v>0</v>
      </c>
      <c r="L54" s="38">
        <f t="shared" ca="1" si="103"/>
        <v>0</v>
      </c>
      <c r="M54" s="38">
        <f t="shared" ca="1" si="103"/>
        <v>0</v>
      </c>
      <c r="N54" s="38">
        <f t="shared" ca="1" si="103"/>
        <v>0</v>
      </c>
      <c r="O54" s="38">
        <f t="shared" ca="1" si="103"/>
        <v>0</v>
      </c>
      <c r="P54" s="38">
        <f t="shared" ca="1" si="103"/>
        <v>0</v>
      </c>
      <c r="Q54" s="38">
        <f t="shared" ca="1" si="103"/>
        <v>0</v>
      </c>
      <c r="R54" s="38">
        <f t="shared" ca="1" si="103"/>
        <v>0</v>
      </c>
      <c r="S54" s="38">
        <f t="shared" ca="1" si="103"/>
        <v>0</v>
      </c>
      <c r="T54" s="38">
        <f t="shared" ca="1" si="103"/>
        <v>0</v>
      </c>
      <c r="U54" s="38">
        <f t="shared" ca="1" si="103"/>
        <v>0</v>
      </c>
      <c r="V54" s="38">
        <f t="shared" ca="1" si="103"/>
        <v>0</v>
      </c>
      <c r="W54" s="38">
        <f t="shared" ca="1" si="103"/>
        <v>0</v>
      </c>
      <c r="X54" s="38">
        <f t="shared" ca="1" si="103"/>
        <v>0</v>
      </c>
      <c r="Y54" s="38">
        <f t="shared" ca="1" si="103"/>
        <v>0</v>
      </c>
      <c r="Z54" s="38">
        <f t="shared" ca="1" si="103"/>
        <v>0</v>
      </c>
      <c r="AA54" s="38">
        <f t="shared" ca="1" si="103"/>
        <v>0</v>
      </c>
      <c r="AB54" s="38">
        <f t="shared" ca="1" si="103"/>
        <v>0</v>
      </c>
      <c r="AC54" s="38">
        <f t="shared" ca="1" si="103"/>
        <v>0</v>
      </c>
      <c r="AD54" s="38">
        <f t="shared" ca="1" si="103"/>
        <v>0</v>
      </c>
      <c r="AE54" s="38">
        <f t="shared" ca="1" si="103"/>
        <v>0</v>
      </c>
      <c r="AF54" s="38">
        <f t="shared" ca="1" si="103"/>
        <v>0</v>
      </c>
      <c r="AG54" s="33">
        <f t="shared" ca="1" si="68"/>
        <v>0</v>
      </c>
      <c r="AH54" s="33" t="str">
        <f>'PLANTILLA V6'!$D95</f>
        <v>pza</v>
      </c>
      <c r="AI54" s="46">
        <f t="shared" ref="AI54:BI54" ca="1" si="104">IF(OR(AI$3="",ISNA(INDEX(INDIRECT(RIGHT(AI$2,LEN(AI$2)-4)&amp;"!$J:$J"),MATCH($B54,INDIRECT(RIGHT(AI$2,LEN(AI$2)-4)&amp;"!$B:$B"),0),1)), ISERR(INDEX(INDIRECT(RIGHT(AI$2,LEN(AI$2)-4)&amp;"!$J:$J"),MATCH($B54,INDIRECT(RIGHT(AI$2,LEN(AI$2)-4)&amp;"!$B:$B"),0),1))),0,INDEX(INDIRECT(RIGHT(AI$2,LEN(AI$2)-4)&amp;"!$J:$J"),MATCH($B54,INDIRECT(RIGHT(AI$2,LEN(AI$2)-4)&amp;"!$B:$B"),0),1))</f>
        <v>0</v>
      </c>
      <c r="AJ54" s="46">
        <f t="shared" ca="1" si="104"/>
        <v>0</v>
      </c>
      <c r="AK54" s="46">
        <f t="shared" ca="1" si="104"/>
        <v>0</v>
      </c>
      <c r="AL54" s="46">
        <f t="shared" ca="1" si="104"/>
        <v>0</v>
      </c>
      <c r="AM54" s="46">
        <f t="shared" ca="1" si="104"/>
        <v>0</v>
      </c>
      <c r="AN54" s="46">
        <f t="shared" ca="1" si="104"/>
        <v>0</v>
      </c>
      <c r="AO54" s="46">
        <f t="shared" ca="1" si="104"/>
        <v>0</v>
      </c>
      <c r="AP54" s="46">
        <f t="shared" ca="1" si="104"/>
        <v>0</v>
      </c>
      <c r="AQ54" s="46">
        <f t="shared" ca="1" si="104"/>
        <v>0</v>
      </c>
      <c r="AR54" s="46">
        <f t="shared" ca="1" si="104"/>
        <v>0</v>
      </c>
      <c r="AS54" s="46">
        <f t="shared" ca="1" si="104"/>
        <v>0</v>
      </c>
      <c r="AT54" s="46">
        <f t="shared" ca="1" si="104"/>
        <v>0</v>
      </c>
      <c r="AU54" s="46">
        <f t="shared" ca="1" si="104"/>
        <v>0</v>
      </c>
      <c r="AV54" s="46">
        <f t="shared" ca="1" si="104"/>
        <v>0</v>
      </c>
      <c r="AW54" s="46">
        <f t="shared" ca="1" si="104"/>
        <v>0</v>
      </c>
      <c r="AX54" s="46">
        <f t="shared" ca="1" si="104"/>
        <v>0</v>
      </c>
      <c r="AY54" s="46">
        <f t="shared" ca="1" si="104"/>
        <v>0</v>
      </c>
      <c r="AZ54" s="46">
        <f t="shared" ca="1" si="104"/>
        <v>0</v>
      </c>
      <c r="BA54" s="46">
        <f t="shared" ca="1" si="104"/>
        <v>0</v>
      </c>
      <c r="BB54" s="46">
        <f t="shared" ca="1" si="104"/>
        <v>0</v>
      </c>
      <c r="BC54" s="46">
        <f t="shared" ca="1" si="104"/>
        <v>0</v>
      </c>
      <c r="BD54" s="46">
        <f t="shared" ca="1" si="104"/>
        <v>0</v>
      </c>
      <c r="BE54" s="46">
        <f t="shared" ca="1" si="104"/>
        <v>0</v>
      </c>
      <c r="BF54" s="46">
        <f t="shared" ca="1" si="104"/>
        <v>0</v>
      </c>
      <c r="BG54" s="46">
        <f t="shared" ca="1" si="104"/>
        <v>0</v>
      </c>
      <c r="BH54" s="46">
        <f t="shared" ca="1" si="104"/>
        <v>0</v>
      </c>
      <c r="BI54" s="46">
        <f t="shared" ca="1" si="104"/>
        <v>0</v>
      </c>
      <c r="BJ54" s="46">
        <f t="shared" ca="1" si="70"/>
        <v>0</v>
      </c>
      <c r="BK54" s="40" t="str">
        <f>'PLANTILLA V6'!$D95</f>
        <v>pza</v>
      </c>
    </row>
    <row r="55" spans="1:63" ht="16.5" hidden="1" x14ac:dyDescent="0.45">
      <c r="A55" s="48" t="str">
        <f>'PLANTILLA V6'!A96</f>
        <v>EE</v>
      </c>
      <c r="B55" s="48" t="str">
        <f>'PLANTILLA V6'!B96</f>
        <v>Pasta para soldar</v>
      </c>
      <c r="C55" s="42">
        <f>'PLANTILLA V6'!C96</f>
        <v>1</v>
      </c>
      <c r="D55" s="38">
        <f t="shared" ca="1" si="66"/>
        <v>0</v>
      </c>
      <c r="E55" s="33" t="str">
        <f>'PLANTILLA V6'!$D96</f>
        <v>pza</v>
      </c>
      <c r="F55" s="38">
        <f t="shared" ref="F55:AF55" ca="1" si="105">IF(OR(F$3="", ISNA(INDEX(INDIRECT(RIGHT(F$2,LEN(F$2)-4)&amp;"!$J:$J"),MATCH($B55,INDIRECT(RIGHT(F$2,LEN(F$2)-4)&amp;"!$B:$B"),0),1)),ISERR(INDEX(INDIRECT(RIGHT(F$2,LEN(F$2)-4)&amp;"!$J:$J"),MATCH($B55,INDIRECT(RIGHT(F$2,LEN(F$2)-4)&amp;"!$B:$B"),0),1))),0,INDEX(INDIRECT(RIGHT(F$2,LEN(F$2)-4)&amp;"!$J:$J"),MATCH($B55,INDIRECT(RIGHT(F$2,LEN(F$2)-4)&amp;"!$B:$B"),0),1))</f>
        <v>0</v>
      </c>
      <c r="G55" s="38">
        <f t="shared" ca="1" si="105"/>
        <v>0</v>
      </c>
      <c r="H55" s="38">
        <f t="shared" ca="1" si="105"/>
        <v>0</v>
      </c>
      <c r="I55" s="38">
        <f t="shared" ca="1" si="105"/>
        <v>0</v>
      </c>
      <c r="J55" s="38">
        <f t="shared" ca="1" si="105"/>
        <v>0</v>
      </c>
      <c r="K55" s="38">
        <f t="shared" ca="1" si="105"/>
        <v>0</v>
      </c>
      <c r="L55" s="38">
        <f t="shared" ca="1" si="105"/>
        <v>0</v>
      </c>
      <c r="M55" s="38">
        <f t="shared" ca="1" si="105"/>
        <v>0</v>
      </c>
      <c r="N55" s="38">
        <f t="shared" ca="1" si="105"/>
        <v>0</v>
      </c>
      <c r="O55" s="38">
        <f t="shared" ca="1" si="105"/>
        <v>0</v>
      </c>
      <c r="P55" s="38">
        <f t="shared" ca="1" si="105"/>
        <v>0</v>
      </c>
      <c r="Q55" s="38">
        <f t="shared" ca="1" si="105"/>
        <v>0</v>
      </c>
      <c r="R55" s="38">
        <f t="shared" ca="1" si="105"/>
        <v>0</v>
      </c>
      <c r="S55" s="38">
        <f t="shared" ca="1" si="105"/>
        <v>0</v>
      </c>
      <c r="T55" s="38">
        <f t="shared" ca="1" si="105"/>
        <v>0</v>
      </c>
      <c r="U55" s="38">
        <f t="shared" ca="1" si="105"/>
        <v>0</v>
      </c>
      <c r="V55" s="38">
        <f t="shared" ca="1" si="105"/>
        <v>0</v>
      </c>
      <c r="W55" s="38">
        <f t="shared" ca="1" si="105"/>
        <v>0</v>
      </c>
      <c r="X55" s="38">
        <f t="shared" ca="1" si="105"/>
        <v>0</v>
      </c>
      <c r="Y55" s="38">
        <f t="shared" ca="1" si="105"/>
        <v>0</v>
      </c>
      <c r="Z55" s="38">
        <f t="shared" ca="1" si="105"/>
        <v>0</v>
      </c>
      <c r="AA55" s="38">
        <f t="shared" ca="1" si="105"/>
        <v>0</v>
      </c>
      <c r="AB55" s="38">
        <f t="shared" ca="1" si="105"/>
        <v>0</v>
      </c>
      <c r="AC55" s="38">
        <f t="shared" ca="1" si="105"/>
        <v>0</v>
      </c>
      <c r="AD55" s="38">
        <f t="shared" ca="1" si="105"/>
        <v>0</v>
      </c>
      <c r="AE55" s="38">
        <f t="shared" ca="1" si="105"/>
        <v>0</v>
      </c>
      <c r="AF55" s="38">
        <f t="shared" ca="1" si="105"/>
        <v>0</v>
      </c>
      <c r="AG55" s="33">
        <f t="shared" ca="1" si="68"/>
        <v>0</v>
      </c>
      <c r="AH55" s="33" t="str">
        <f>'PLANTILLA V6'!$D96</f>
        <v>pza</v>
      </c>
      <c r="AI55" s="46">
        <f t="shared" ref="AI55:BI55" ca="1" si="106">IF(OR(AI$3="",ISNA(INDEX(INDIRECT(RIGHT(AI$2,LEN(AI$2)-4)&amp;"!$J:$J"),MATCH($B55,INDIRECT(RIGHT(AI$2,LEN(AI$2)-4)&amp;"!$B:$B"),0),1)), ISERR(INDEX(INDIRECT(RIGHT(AI$2,LEN(AI$2)-4)&amp;"!$J:$J"),MATCH($B55,INDIRECT(RIGHT(AI$2,LEN(AI$2)-4)&amp;"!$B:$B"),0),1))),0,INDEX(INDIRECT(RIGHT(AI$2,LEN(AI$2)-4)&amp;"!$J:$J"),MATCH($B55,INDIRECT(RIGHT(AI$2,LEN(AI$2)-4)&amp;"!$B:$B"),0),1))</f>
        <v>0</v>
      </c>
      <c r="AJ55" s="46">
        <f t="shared" ca="1" si="106"/>
        <v>0</v>
      </c>
      <c r="AK55" s="46">
        <f t="shared" ca="1" si="106"/>
        <v>0</v>
      </c>
      <c r="AL55" s="46">
        <f t="shared" ca="1" si="106"/>
        <v>0</v>
      </c>
      <c r="AM55" s="46">
        <f t="shared" ca="1" si="106"/>
        <v>0</v>
      </c>
      <c r="AN55" s="46">
        <f t="shared" ca="1" si="106"/>
        <v>0</v>
      </c>
      <c r="AO55" s="46">
        <f t="shared" ca="1" si="106"/>
        <v>0</v>
      </c>
      <c r="AP55" s="46">
        <f t="shared" ca="1" si="106"/>
        <v>0</v>
      </c>
      <c r="AQ55" s="46">
        <f t="shared" ca="1" si="106"/>
        <v>0</v>
      </c>
      <c r="AR55" s="46">
        <f t="shared" ca="1" si="106"/>
        <v>0</v>
      </c>
      <c r="AS55" s="46">
        <f t="shared" ca="1" si="106"/>
        <v>0</v>
      </c>
      <c r="AT55" s="46">
        <f t="shared" ca="1" si="106"/>
        <v>0</v>
      </c>
      <c r="AU55" s="46">
        <f t="shared" ca="1" si="106"/>
        <v>0</v>
      </c>
      <c r="AV55" s="46">
        <f t="shared" ca="1" si="106"/>
        <v>0</v>
      </c>
      <c r="AW55" s="46">
        <f t="shared" ca="1" si="106"/>
        <v>0</v>
      </c>
      <c r="AX55" s="46">
        <f t="shared" ca="1" si="106"/>
        <v>0</v>
      </c>
      <c r="AY55" s="46">
        <f t="shared" ca="1" si="106"/>
        <v>0</v>
      </c>
      <c r="AZ55" s="46">
        <f t="shared" ca="1" si="106"/>
        <v>0</v>
      </c>
      <c r="BA55" s="46">
        <f t="shared" ca="1" si="106"/>
        <v>0</v>
      </c>
      <c r="BB55" s="46">
        <f t="shared" ca="1" si="106"/>
        <v>0</v>
      </c>
      <c r="BC55" s="46">
        <f t="shared" ca="1" si="106"/>
        <v>0</v>
      </c>
      <c r="BD55" s="46">
        <f t="shared" ca="1" si="106"/>
        <v>0</v>
      </c>
      <c r="BE55" s="46">
        <f t="shared" ca="1" si="106"/>
        <v>0</v>
      </c>
      <c r="BF55" s="46">
        <f t="shared" ca="1" si="106"/>
        <v>0</v>
      </c>
      <c r="BG55" s="46">
        <f t="shared" ca="1" si="106"/>
        <v>0</v>
      </c>
      <c r="BH55" s="46">
        <f t="shared" ca="1" si="106"/>
        <v>0</v>
      </c>
      <c r="BI55" s="46">
        <f t="shared" ca="1" si="106"/>
        <v>0</v>
      </c>
      <c r="BJ55" s="49">
        <f t="shared" ca="1" si="70"/>
        <v>0</v>
      </c>
      <c r="BK55" s="35" t="str">
        <f>'PLANTILLA V6'!$D96</f>
        <v>pza</v>
      </c>
    </row>
    <row r="56" spans="1:63" ht="16.5" hidden="1" x14ac:dyDescent="0.45">
      <c r="A56" s="45"/>
      <c r="B56" s="45">
        <f>'PLANTILLA V6'!B97</f>
        <v>0</v>
      </c>
      <c r="C56" s="37"/>
      <c r="D56" s="28"/>
      <c r="E56" s="33"/>
      <c r="F56" s="38">
        <f t="shared" ref="F56:AF56" ca="1" si="107">IF(OR(F$3="", ISNA(INDEX(INDIRECT(RIGHT(F$2,LEN(F$2)-4)&amp;"!$J:$J"),MATCH($B56,INDIRECT(RIGHT(F$2,LEN(F$2)-4)&amp;"!$B:$B"),0),1)),ISERR(INDEX(INDIRECT(RIGHT(F$2,LEN(F$2)-4)&amp;"!$J:$J"),MATCH($B56,INDIRECT(RIGHT(F$2,LEN(F$2)-4)&amp;"!$B:$B"),0),1))),0,INDEX(INDIRECT(RIGHT(F$2,LEN(F$2)-4)&amp;"!$J:$J"),MATCH($B56,INDIRECT(RIGHT(F$2,LEN(F$2)-4)&amp;"!$B:$B"),0),1))</f>
        <v>150</v>
      </c>
      <c r="G56" s="38">
        <f t="shared" ca="1" si="107"/>
        <v>50</v>
      </c>
      <c r="H56" s="38">
        <f t="shared" ca="1" si="107"/>
        <v>0</v>
      </c>
      <c r="I56" s="38">
        <f t="shared" ca="1" si="107"/>
        <v>0</v>
      </c>
      <c r="J56" s="38">
        <f t="shared" ca="1" si="107"/>
        <v>0</v>
      </c>
      <c r="K56" s="38">
        <f t="shared" ca="1" si="107"/>
        <v>0</v>
      </c>
      <c r="L56" s="38">
        <f t="shared" ca="1" si="107"/>
        <v>50</v>
      </c>
      <c r="M56" s="38">
        <f t="shared" ca="1" si="107"/>
        <v>0</v>
      </c>
      <c r="N56" s="38">
        <f t="shared" ca="1" si="107"/>
        <v>0</v>
      </c>
      <c r="O56" s="38">
        <f t="shared" ca="1" si="107"/>
        <v>0</v>
      </c>
      <c r="P56" s="38">
        <f t="shared" ca="1" si="107"/>
        <v>0</v>
      </c>
      <c r="Q56" s="38">
        <f t="shared" ca="1" si="107"/>
        <v>50</v>
      </c>
      <c r="R56" s="38">
        <f t="shared" ca="1" si="107"/>
        <v>0</v>
      </c>
      <c r="S56" s="38">
        <f t="shared" ca="1" si="107"/>
        <v>100</v>
      </c>
      <c r="T56" s="38">
        <f t="shared" ca="1" si="107"/>
        <v>0</v>
      </c>
      <c r="U56" s="38">
        <f t="shared" ca="1" si="107"/>
        <v>50</v>
      </c>
      <c r="V56" s="38">
        <f t="shared" ca="1" si="107"/>
        <v>0</v>
      </c>
      <c r="W56" s="38">
        <f t="shared" ca="1" si="107"/>
        <v>100</v>
      </c>
      <c r="X56" s="38">
        <f t="shared" ca="1" si="107"/>
        <v>0</v>
      </c>
      <c r="Y56" s="38">
        <f t="shared" ca="1" si="107"/>
        <v>50</v>
      </c>
      <c r="Z56" s="38">
        <f t="shared" ca="1" si="107"/>
        <v>0</v>
      </c>
      <c r="AA56" s="38">
        <f t="shared" ca="1" si="107"/>
        <v>100</v>
      </c>
      <c r="AB56" s="38">
        <f t="shared" ca="1" si="107"/>
        <v>0</v>
      </c>
      <c r="AC56" s="38">
        <f t="shared" ca="1" si="107"/>
        <v>50</v>
      </c>
      <c r="AD56" s="38">
        <f t="shared" ca="1" si="107"/>
        <v>0</v>
      </c>
      <c r="AE56" s="38">
        <f t="shared" ca="1" si="107"/>
        <v>0</v>
      </c>
      <c r="AF56" s="38">
        <f t="shared" ca="1" si="107"/>
        <v>0</v>
      </c>
      <c r="AG56" s="33"/>
      <c r="AH56" s="33"/>
      <c r="AI56" s="46">
        <f t="shared" ref="AI56:BI56" ca="1" si="108">IF(OR(AI$3="",ISNA(INDEX(INDIRECT(RIGHT(AI$2,LEN(AI$2)-4)&amp;"!$J:$J"),MATCH($B56,INDIRECT(RIGHT(AI$2,LEN(AI$2)-4)&amp;"!$B:$B"),0),1)), ISERR(INDEX(INDIRECT(RIGHT(AI$2,LEN(AI$2)-4)&amp;"!$J:$J"),MATCH($B56,INDIRECT(RIGHT(AI$2,LEN(AI$2)-4)&amp;"!$B:$B"),0),1))),0,INDEX(INDIRECT(RIGHT(AI$2,LEN(AI$2)-4)&amp;"!$J:$J"),MATCH($B56,INDIRECT(RIGHT(AI$2,LEN(AI$2)-4)&amp;"!$B:$B"),0),1))</f>
        <v>150</v>
      </c>
      <c r="AJ56" s="46">
        <f t="shared" ca="1" si="108"/>
        <v>0</v>
      </c>
      <c r="AK56" s="46">
        <f t="shared" ca="1" si="108"/>
        <v>0</v>
      </c>
      <c r="AL56" s="46">
        <f t="shared" ca="1" si="108"/>
        <v>0</v>
      </c>
      <c r="AM56" s="46">
        <f t="shared" ca="1" si="108"/>
        <v>100</v>
      </c>
      <c r="AN56" s="46">
        <f t="shared" ca="1" si="108"/>
        <v>0</v>
      </c>
      <c r="AO56" s="46">
        <f t="shared" ca="1" si="108"/>
        <v>0</v>
      </c>
      <c r="AP56" s="46">
        <f t="shared" ca="1" si="108"/>
        <v>0</v>
      </c>
      <c r="AQ56" s="46">
        <f t="shared" ca="1" si="108"/>
        <v>0</v>
      </c>
      <c r="AR56" s="46">
        <f t="shared" ca="1" si="108"/>
        <v>0</v>
      </c>
      <c r="AS56" s="46">
        <f t="shared" ca="1" si="108"/>
        <v>0</v>
      </c>
      <c r="AT56" s="46">
        <f t="shared" ca="1" si="108"/>
        <v>0</v>
      </c>
      <c r="AU56" s="46">
        <f t="shared" ca="1" si="108"/>
        <v>50</v>
      </c>
      <c r="AV56" s="46">
        <f t="shared" ca="1" si="108"/>
        <v>0</v>
      </c>
      <c r="AW56" s="46">
        <f t="shared" ca="1" si="108"/>
        <v>100</v>
      </c>
      <c r="AX56" s="46">
        <f t="shared" ca="1" si="108"/>
        <v>0</v>
      </c>
      <c r="AY56" s="46">
        <f t="shared" ca="1" si="108"/>
        <v>50</v>
      </c>
      <c r="AZ56" s="46">
        <f t="shared" ca="1" si="108"/>
        <v>0</v>
      </c>
      <c r="BA56" s="46">
        <f t="shared" ca="1" si="108"/>
        <v>100</v>
      </c>
      <c r="BB56" s="46">
        <f t="shared" ca="1" si="108"/>
        <v>0</v>
      </c>
      <c r="BC56" s="46">
        <f t="shared" ca="1" si="108"/>
        <v>50</v>
      </c>
      <c r="BD56" s="46">
        <f t="shared" ca="1" si="108"/>
        <v>0</v>
      </c>
      <c r="BE56" s="46">
        <f t="shared" ca="1" si="108"/>
        <v>100</v>
      </c>
      <c r="BF56" s="46">
        <f t="shared" ca="1" si="108"/>
        <v>0</v>
      </c>
      <c r="BG56" s="46">
        <f t="shared" ca="1" si="108"/>
        <v>50</v>
      </c>
      <c r="BH56" s="46">
        <f t="shared" ca="1" si="108"/>
        <v>0</v>
      </c>
      <c r="BI56" s="46">
        <f t="shared" ca="1" si="108"/>
        <v>50</v>
      </c>
      <c r="BJ56" s="37"/>
      <c r="BK56" s="40"/>
    </row>
    <row r="57" spans="1:63" ht="16.5" hidden="1" x14ac:dyDescent="0.45">
      <c r="A57" s="55" t="str">
        <f>'PLANTILLA V6'!A109</f>
        <v>Baterías</v>
      </c>
      <c r="B57" s="48">
        <f>'PLANTILLA V6'!B109</f>
        <v>0</v>
      </c>
      <c r="C57" s="42">
        <f>'PLANTILLA V6'!C109</f>
        <v>0</v>
      </c>
      <c r="D57" s="28"/>
      <c r="E57" s="33">
        <f>'PLANTILLA V6'!$D109</f>
        <v>0</v>
      </c>
      <c r="F57" s="38">
        <f t="shared" ref="F57:AF57" ca="1" si="109">IF(OR(F$3="", ISNA(INDEX(INDIRECT(RIGHT(F$2,LEN(F$2)-4)&amp;"!$J:$J"),MATCH($B57,INDIRECT(RIGHT(F$2,LEN(F$2)-4)&amp;"!$B:$B"),0),1)),ISERR(INDEX(INDIRECT(RIGHT(F$2,LEN(F$2)-4)&amp;"!$J:$J"),MATCH($B57,INDIRECT(RIGHT(F$2,LEN(F$2)-4)&amp;"!$B:$B"),0),1))),0,INDEX(INDIRECT(RIGHT(F$2,LEN(F$2)-4)&amp;"!$J:$J"),MATCH($B57,INDIRECT(RIGHT(F$2,LEN(F$2)-4)&amp;"!$B:$B"),0),1))</f>
        <v>150</v>
      </c>
      <c r="G57" s="38">
        <f t="shared" ca="1" si="109"/>
        <v>50</v>
      </c>
      <c r="H57" s="38">
        <f t="shared" ca="1" si="109"/>
        <v>0</v>
      </c>
      <c r="I57" s="38">
        <f t="shared" ca="1" si="109"/>
        <v>0</v>
      </c>
      <c r="J57" s="38">
        <f t="shared" ca="1" si="109"/>
        <v>0</v>
      </c>
      <c r="K57" s="38">
        <f t="shared" ca="1" si="109"/>
        <v>0</v>
      </c>
      <c r="L57" s="38">
        <f t="shared" ca="1" si="109"/>
        <v>50</v>
      </c>
      <c r="M57" s="38">
        <f t="shared" ca="1" si="109"/>
        <v>0</v>
      </c>
      <c r="N57" s="38">
        <f t="shared" ca="1" si="109"/>
        <v>0</v>
      </c>
      <c r="O57" s="38">
        <f t="shared" ca="1" si="109"/>
        <v>0</v>
      </c>
      <c r="P57" s="38">
        <f t="shared" ca="1" si="109"/>
        <v>0</v>
      </c>
      <c r="Q57" s="38">
        <f t="shared" ca="1" si="109"/>
        <v>50</v>
      </c>
      <c r="R57" s="38">
        <f t="shared" ca="1" si="109"/>
        <v>0</v>
      </c>
      <c r="S57" s="38">
        <f t="shared" ca="1" si="109"/>
        <v>100</v>
      </c>
      <c r="T57" s="38">
        <f t="shared" ca="1" si="109"/>
        <v>0</v>
      </c>
      <c r="U57" s="38">
        <f t="shared" ca="1" si="109"/>
        <v>50</v>
      </c>
      <c r="V57" s="38">
        <f t="shared" ca="1" si="109"/>
        <v>0</v>
      </c>
      <c r="W57" s="38">
        <f t="shared" ca="1" si="109"/>
        <v>100</v>
      </c>
      <c r="X57" s="38">
        <f t="shared" ca="1" si="109"/>
        <v>0</v>
      </c>
      <c r="Y57" s="38">
        <f t="shared" ca="1" si="109"/>
        <v>50</v>
      </c>
      <c r="Z57" s="38">
        <f t="shared" ca="1" si="109"/>
        <v>0</v>
      </c>
      <c r="AA57" s="38">
        <f t="shared" ca="1" si="109"/>
        <v>100</v>
      </c>
      <c r="AB57" s="38">
        <f t="shared" ca="1" si="109"/>
        <v>0</v>
      </c>
      <c r="AC57" s="38">
        <f t="shared" ca="1" si="109"/>
        <v>50</v>
      </c>
      <c r="AD57" s="38">
        <f t="shared" ca="1" si="109"/>
        <v>0</v>
      </c>
      <c r="AE57" s="38">
        <f t="shared" ca="1" si="109"/>
        <v>0</v>
      </c>
      <c r="AF57" s="38">
        <f t="shared" ca="1" si="109"/>
        <v>0</v>
      </c>
      <c r="AG57" s="33"/>
      <c r="AH57" s="33">
        <f>'PLANTILLA V6'!$D109</f>
        <v>0</v>
      </c>
      <c r="AI57" s="46">
        <f t="shared" ref="AI57:BI57" ca="1" si="110">IF(OR(AI$3="",ISNA(INDEX(INDIRECT(RIGHT(AI$2,LEN(AI$2)-4)&amp;"!$J:$J"),MATCH($B57,INDIRECT(RIGHT(AI$2,LEN(AI$2)-4)&amp;"!$B:$B"),0),1)), ISERR(INDEX(INDIRECT(RIGHT(AI$2,LEN(AI$2)-4)&amp;"!$J:$J"),MATCH($B57,INDIRECT(RIGHT(AI$2,LEN(AI$2)-4)&amp;"!$B:$B"),0),1))),0,INDEX(INDIRECT(RIGHT(AI$2,LEN(AI$2)-4)&amp;"!$J:$J"),MATCH($B57,INDIRECT(RIGHT(AI$2,LEN(AI$2)-4)&amp;"!$B:$B"),0),1))</f>
        <v>150</v>
      </c>
      <c r="AJ57" s="46">
        <f t="shared" ca="1" si="110"/>
        <v>0</v>
      </c>
      <c r="AK57" s="46">
        <f t="shared" ca="1" si="110"/>
        <v>0</v>
      </c>
      <c r="AL57" s="46">
        <f t="shared" ca="1" si="110"/>
        <v>0</v>
      </c>
      <c r="AM57" s="46">
        <f t="shared" ca="1" si="110"/>
        <v>100</v>
      </c>
      <c r="AN57" s="46">
        <f t="shared" ca="1" si="110"/>
        <v>0</v>
      </c>
      <c r="AO57" s="46">
        <f t="shared" ca="1" si="110"/>
        <v>0</v>
      </c>
      <c r="AP57" s="46">
        <f t="shared" ca="1" si="110"/>
        <v>0</v>
      </c>
      <c r="AQ57" s="46">
        <f t="shared" ca="1" si="110"/>
        <v>0</v>
      </c>
      <c r="AR57" s="46">
        <f t="shared" ca="1" si="110"/>
        <v>0</v>
      </c>
      <c r="AS57" s="46">
        <f t="shared" ca="1" si="110"/>
        <v>0</v>
      </c>
      <c r="AT57" s="46">
        <f t="shared" ca="1" si="110"/>
        <v>0</v>
      </c>
      <c r="AU57" s="46">
        <f t="shared" ca="1" si="110"/>
        <v>50</v>
      </c>
      <c r="AV57" s="46">
        <f t="shared" ca="1" si="110"/>
        <v>0</v>
      </c>
      <c r="AW57" s="46">
        <f t="shared" ca="1" si="110"/>
        <v>100</v>
      </c>
      <c r="AX57" s="46">
        <f t="shared" ca="1" si="110"/>
        <v>0</v>
      </c>
      <c r="AY57" s="46">
        <f t="shared" ca="1" si="110"/>
        <v>50</v>
      </c>
      <c r="AZ57" s="46">
        <f t="shared" ca="1" si="110"/>
        <v>0</v>
      </c>
      <c r="BA57" s="46">
        <f t="shared" ca="1" si="110"/>
        <v>100</v>
      </c>
      <c r="BB57" s="46">
        <f t="shared" ca="1" si="110"/>
        <v>0</v>
      </c>
      <c r="BC57" s="46">
        <f t="shared" ca="1" si="110"/>
        <v>50</v>
      </c>
      <c r="BD57" s="46">
        <f t="shared" ca="1" si="110"/>
        <v>0</v>
      </c>
      <c r="BE57" s="46">
        <f t="shared" ca="1" si="110"/>
        <v>100</v>
      </c>
      <c r="BF57" s="46">
        <f t="shared" ca="1" si="110"/>
        <v>0</v>
      </c>
      <c r="BG57" s="46">
        <f t="shared" ca="1" si="110"/>
        <v>50</v>
      </c>
      <c r="BH57" s="46">
        <f t="shared" ca="1" si="110"/>
        <v>0</v>
      </c>
      <c r="BI57" s="46">
        <f t="shared" ca="1" si="110"/>
        <v>50</v>
      </c>
      <c r="BJ57" s="32" t="s">
        <v>136</v>
      </c>
      <c r="BK57" s="35">
        <f>'PLANTILLA V6'!$D109</f>
        <v>0</v>
      </c>
    </row>
    <row r="58" spans="1:63" ht="16.5" hidden="1" x14ac:dyDescent="0.45">
      <c r="A58" s="45" t="str">
        <f>'PLANTILLA V6'!A110</f>
        <v>Ba</v>
      </c>
      <c r="B58" s="45" t="str">
        <f>'PLANTILLA V6'!B110</f>
        <v>Batería recargable (AA)</v>
      </c>
      <c r="C58" s="37">
        <f>'PLANTILLA V6'!C110</f>
        <v>1</v>
      </c>
      <c r="D58" s="38">
        <f t="shared" ref="D58:D66" ca="1" si="111">MAX(F58:AF58)</f>
        <v>0</v>
      </c>
      <c r="E58" s="33" t="str">
        <f>'PLANTILLA V6'!$D110</f>
        <v>pza</v>
      </c>
      <c r="F58" s="38">
        <f t="shared" ref="F58:AF58" ca="1" si="112">IF(OR(F$3="", ISNA(INDEX(INDIRECT(RIGHT(F$2,LEN(F$2)-4)&amp;"!$J:$J"),MATCH($B58,INDIRECT(RIGHT(F$2,LEN(F$2)-4)&amp;"!$B:$B"),0),1)),ISERR(INDEX(INDIRECT(RIGHT(F$2,LEN(F$2)-4)&amp;"!$J:$J"),MATCH($B58,INDIRECT(RIGHT(F$2,LEN(F$2)-4)&amp;"!$B:$B"),0),1))),0,INDEX(INDIRECT(RIGHT(F$2,LEN(F$2)-4)&amp;"!$J:$J"),MATCH($B58,INDIRECT(RIGHT(F$2,LEN(F$2)-4)&amp;"!$B:$B"),0),1))</f>
        <v>0</v>
      </c>
      <c r="G58" s="38">
        <f t="shared" ca="1" si="112"/>
        <v>0</v>
      </c>
      <c r="H58" s="38">
        <f t="shared" ca="1" si="112"/>
        <v>0</v>
      </c>
      <c r="I58" s="38">
        <f t="shared" ca="1" si="112"/>
        <v>0</v>
      </c>
      <c r="J58" s="38">
        <f t="shared" ca="1" si="112"/>
        <v>0</v>
      </c>
      <c r="K58" s="38">
        <f t="shared" ca="1" si="112"/>
        <v>0</v>
      </c>
      <c r="L58" s="38">
        <f t="shared" ca="1" si="112"/>
        <v>0</v>
      </c>
      <c r="M58" s="38">
        <f t="shared" ca="1" si="112"/>
        <v>0</v>
      </c>
      <c r="N58" s="38">
        <f t="shared" ca="1" si="112"/>
        <v>0</v>
      </c>
      <c r="O58" s="38">
        <f t="shared" ca="1" si="112"/>
        <v>0</v>
      </c>
      <c r="P58" s="38">
        <f t="shared" ca="1" si="112"/>
        <v>0</v>
      </c>
      <c r="Q58" s="38">
        <f t="shared" ca="1" si="112"/>
        <v>0</v>
      </c>
      <c r="R58" s="38">
        <f t="shared" ca="1" si="112"/>
        <v>0</v>
      </c>
      <c r="S58" s="38">
        <f t="shared" ca="1" si="112"/>
        <v>0</v>
      </c>
      <c r="T58" s="38">
        <f t="shared" ca="1" si="112"/>
        <v>0</v>
      </c>
      <c r="U58" s="38">
        <f t="shared" ca="1" si="112"/>
        <v>0</v>
      </c>
      <c r="V58" s="38">
        <f t="shared" ca="1" si="112"/>
        <v>0</v>
      </c>
      <c r="W58" s="38">
        <f t="shared" ca="1" si="112"/>
        <v>0</v>
      </c>
      <c r="X58" s="38">
        <f t="shared" ca="1" si="112"/>
        <v>0</v>
      </c>
      <c r="Y58" s="38">
        <f t="shared" ca="1" si="112"/>
        <v>0</v>
      </c>
      <c r="Z58" s="38">
        <f t="shared" ca="1" si="112"/>
        <v>0</v>
      </c>
      <c r="AA58" s="38">
        <f t="shared" ca="1" si="112"/>
        <v>0</v>
      </c>
      <c r="AB58" s="38">
        <f t="shared" ca="1" si="112"/>
        <v>0</v>
      </c>
      <c r="AC58" s="38">
        <f t="shared" ca="1" si="112"/>
        <v>0</v>
      </c>
      <c r="AD58" s="38">
        <f t="shared" ca="1" si="112"/>
        <v>0</v>
      </c>
      <c r="AE58" s="38">
        <f t="shared" ca="1" si="112"/>
        <v>0</v>
      </c>
      <c r="AF58" s="38">
        <f t="shared" ca="1" si="112"/>
        <v>0</v>
      </c>
      <c r="AG58" s="33">
        <f t="shared" ref="AG58:AG66" ca="1" si="113">MAX(AI58:BI58)</f>
        <v>0</v>
      </c>
      <c r="AH58" s="33" t="str">
        <f>'PLANTILLA V6'!$D110</f>
        <v>pza</v>
      </c>
      <c r="AI58" s="46">
        <f t="shared" ref="AI58:BI58" ca="1" si="114">IF(OR(AI$3="",ISNA(INDEX(INDIRECT(RIGHT(AI$2,LEN(AI$2)-4)&amp;"!$J:$J"),MATCH($B58,INDIRECT(RIGHT(AI$2,LEN(AI$2)-4)&amp;"!$B:$B"),0),1)), ISERR(INDEX(INDIRECT(RIGHT(AI$2,LEN(AI$2)-4)&amp;"!$J:$J"),MATCH($B58,INDIRECT(RIGHT(AI$2,LEN(AI$2)-4)&amp;"!$B:$B"),0),1))),0,INDEX(INDIRECT(RIGHT(AI$2,LEN(AI$2)-4)&amp;"!$J:$J"),MATCH($B58,INDIRECT(RIGHT(AI$2,LEN(AI$2)-4)&amp;"!$B:$B"),0),1))</f>
        <v>0</v>
      </c>
      <c r="AJ58" s="46">
        <f t="shared" ca="1" si="114"/>
        <v>0</v>
      </c>
      <c r="AK58" s="46">
        <f t="shared" ca="1" si="114"/>
        <v>0</v>
      </c>
      <c r="AL58" s="46">
        <f t="shared" ca="1" si="114"/>
        <v>0</v>
      </c>
      <c r="AM58" s="46">
        <f t="shared" ca="1" si="114"/>
        <v>0</v>
      </c>
      <c r="AN58" s="46">
        <f t="shared" ca="1" si="114"/>
        <v>0</v>
      </c>
      <c r="AO58" s="46">
        <f t="shared" ca="1" si="114"/>
        <v>0</v>
      </c>
      <c r="AP58" s="46">
        <f t="shared" ca="1" si="114"/>
        <v>0</v>
      </c>
      <c r="AQ58" s="46">
        <f t="shared" ca="1" si="114"/>
        <v>0</v>
      </c>
      <c r="AR58" s="46">
        <f t="shared" ca="1" si="114"/>
        <v>0</v>
      </c>
      <c r="AS58" s="46">
        <f t="shared" ca="1" si="114"/>
        <v>0</v>
      </c>
      <c r="AT58" s="46">
        <f t="shared" ca="1" si="114"/>
        <v>0</v>
      </c>
      <c r="AU58" s="46">
        <f t="shared" ca="1" si="114"/>
        <v>0</v>
      </c>
      <c r="AV58" s="46">
        <f t="shared" ca="1" si="114"/>
        <v>0</v>
      </c>
      <c r="AW58" s="46">
        <f t="shared" ca="1" si="114"/>
        <v>0</v>
      </c>
      <c r="AX58" s="46">
        <f t="shared" ca="1" si="114"/>
        <v>0</v>
      </c>
      <c r="AY58" s="46">
        <f t="shared" ca="1" si="114"/>
        <v>0</v>
      </c>
      <c r="AZ58" s="46">
        <f t="shared" ca="1" si="114"/>
        <v>0</v>
      </c>
      <c r="BA58" s="46">
        <f t="shared" ca="1" si="114"/>
        <v>0</v>
      </c>
      <c r="BB58" s="46">
        <f t="shared" ca="1" si="114"/>
        <v>0</v>
      </c>
      <c r="BC58" s="46">
        <f t="shared" ca="1" si="114"/>
        <v>0</v>
      </c>
      <c r="BD58" s="46">
        <f t="shared" ca="1" si="114"/>
        <v>0</v>
      </c>
      <c r="BE58" s="46">
        <f t="shared" ca="1" si="114"/>
        <v>0</v>
      </c>
      <c r="BF58" s="46">
        <f t="shared" ca="1" si="114"/>
        <v>0</v>
      </c>
      <c r="BG58" s="46">
        <f t="shared" ca="1" si="114"/>
        <v>0</v>
      </c>
      <c r="BH58" s="46">
        <f t="shared" ca="1" si="114"/>
        <v>0</v>
      </c>
      <c r="BI58" s="46">
        <f t="shared" ca="1" si="114"/>
        <v>0</v>
      </c>
      <c r="BJ58" s="46">
        <f t="shared" ref="BJ58:BJ66" ca="1" si="115">MAX(D58,AG58)</f>
        <v>0</v>
      </c>
      <c r="BK58" s="40" t="str">
        <f>'PLANTILLA V6'!$D110</f>
        <v>pza</v>
      </c>
    </row>
    <row r="59" spans="1:63" ht="16.5" hidden="1" x14ac:dyDescent="0.45">
      <c r="A59" s="48" t="str">
        <f>'PLANTILLA V6'!A111</f>
        <v>Ba</v>
      </c>
      <c r="B59" s="48" t="str">
        <f>'PLANTILLA V6'!B111</f>
        <v>Batería recargable (AAA)</v>
      </c>
      <c r="C59" s="42">
        <f>'PLANTILLA V6'!C111</f>
        <v>1</v>
      </c>
      <c r="D59" s="38">
        <f t="shared" ca="1" si="111"/>
        <v>0</v>
      </c>
      <c r="E59" s="33" t="str">
        <f>'PLANTILLA V6'!$D111</f>
        <v>pza</v>
      </c>
      <c r="F59" s="38">
        <f t="shared" ref="F59:AF59" ca="1" si="116">IF(OR(F$3="", ISNA(INDEX(INDIRECT(RIGHT(F$2,LEN(F$2)-4)&amp;"!$J:$J"),MATCH($B59,INDIRECT(RIGHT(F$2,LEN(F$2)-4)&amp;"!$B:$B"),0),1)),ISERR(INDEX(INDIRECT(RIGHT(F$2,LEN(F$2)-4)&amp;"!$J:$J"),MATCH($B59,INDIRECT(RIGHT(F$2,LEN(F$2)-4)&amp;"!$B:$B"),0),1))),0,INDEX(INDIRECT(RIGHT(F$2,LEN(F$2)-4)&amp;"!$J:$J"),MATCH($B59,INDIRECT(RIGHT(F$2,LEN(F$2)-4)&amp;"!$B:$B"),0),1))</f>
        <v>0</v>
      </c>
      <c r="G59" s="38">
        <f t="shared" ca="1" si="116"/>
        <v>0</v>
      </c>
      <c r="H59" s="38">
        <f t="shared" ca="1" si="116"/>
        <v>0</v>
      </c>
      <c r="I59" s="38">
        <f t="shared" ca="1" si="116"/>
        <v>0</v>
      </c>
      <c r="J59" s="38">
        <f t="shared" ca="1" si="116"/>
        <v>0</v>
      </c>
      <c r="K59" s="38">
        <f t="shared" ca="1" si="116"/>
        <v>0</v>
      </c>
      <c r="L59" s="38">
        <f t="shared" ca="1" si="116"/>
        <v>0</v>
      </c>
      <c r="M59" s="38">
        <f t="shared" ca="1" si="116"/>
        <v>0</v>
      </c>
      <c r="N59" s="38">
        <f t="shared" ca="1" si="116"/>
        <v>0</v>
      </c>
      <c r="O59" s="38">
        <f t="shared" ca="1" si="116"/>
        <v>0</v>
      </c>
      <c r="P59" s="38">
        <f t="shared" ca="1" si="116"/>
        <v>0</v>
      </c>
      <c r="Q59" s="38">
        <f t="shared" ca="1" si="116"/>
        <v>0</v>
      </c>
      <c r="R59" s="38">
        <f t="shared" ca="1" si="116"/>
        <v>0</v>
      </c>
      <c r="S59" s="38">
        <f t="shared" ca="1" si="116"/>
        <v>0</v>
      </c>
      <c r="T59" s="38">
        <f t="shared" ca="1" si="116"/>
        <v>0</v>
      </c>
      <c r="U59" s="38">
        <f t="shared" ca="1" si="116"/>
        <v>0</v>
      </c>
      <c r="V59" s="38">
        <f t="shared" ca="1" si="116"/>
        <v>0</v>
      </c>
      <c r="W59" s="38">
        <f t="shared" ca="1" si="116"/>
        <v>0</v>
      </c>
      <c r="X59" s="38">
        <f t="shared" ca="1" si="116"/>
        <v>0</v>
      </c>
      <c r="Y59" s="38">
        <f t="shared" ca="1" si="116"/>
        <v>0</v>
      </c>
      <c r="Z59" s="38">
        <f t="shared" ca="1" si="116"/>
        <v>0</v>
      </c>
      <c r="AA59" s="38">
        <f t="shared" ca="1" si="116"/>
        <v>0</v>
      </c>
      <c r="AB59" s="38">
        <f t="shared" ca="1" si="116"/>
        <v>0</v>
      </c>
      <c r="AC59" s="38">
        <f t="shared" ca="1" si="116"/>
        <v>0</v>
      </c>
      <c r="AD59" s="38">
        <f t="shared" ca="1" si="116"/>
        <v>0</v>
      </c>
      <c r="AE59" s="38">
        <f t="shared" ca="1" si="116"/>
        <v>0</v>
      </c>
      <c r="AF59" s="38">
        <f t="shared" ca="1" si="116"/>
        <v>0</v>
      </c>
      <c r="AG59" s="33">
        <f t="shared" ca="1" si="113"/>
        <v>0</v>
      </c>
      <c r="AH59" s="33" t="str">
        <f>'PLANTILLA V6'!$D111</f>
        <v>pza</v>
      </c>
      <c r="AI59" s="46">
        <f t="shared" ref="AI59:BI59" ca="1" si="117">IF(OR(AI$3="",ISNA(INDEX(INDIRECT(RIGHT(AI$2,LEN(AI$2)-4)&amp;"!$J:$J"),MATCH($B59,INDIRECT(RIGHT(AI$2,LEN(AI$2)-4)&amp;"!$B:$B"),0),1)), ISERR(INDEX(INDIRECT(RIGHT(AI$2,LEN(AI$2)-4)&amp;"!$J:$J"),MATCH($B59,INDIRECT(RIGHT(AI$2,LEN(AI$2)-4)&amp;"!$B:$B"),0),1))),0,INDEX(INDIRECT(RIGHT(AI$2,LEN(AI$2)-4)&amp;"!$J:$J"),MATCH($B59,INDIRECT(RIGHT(AI$2,LEN(AI$2)-4)&amp;"!$B:$B"),0),1))</f>
        <v>0</v>
      </c>
      <c r="AJ59" s="46">
        <f t="shared" ca="1" si="117"/>
        <v>0</v>
      </c>
      <c r="AK59" s="46">
        <f t="shared" ca="1" si="117"/>
        <v>0</v>
      </c>
      <c r="AL59" s="46">
        <f t="shared" ca="1" si="117"/>
        <v>0</v>
      </c>
      <c r="AM59" s="46">
        <f t="shared" ca="1" si="117"/>
        <v>0</v>
      </c>
      <c r="AN59" s="46">
        <f t="shared" ca="1" si="117"/>
        <v>0</v>
      </c>
      <c r="AO59" s="46">
        <f t="shared" ca="1" si="117"/>
        <v>0</v>
      </c>
      <c r="AP59" s="46">
        <f t="shared" ca="1" si="117"/>
        <v>0</v>
      </c>
      <c r="AQ59" s="46">
        <f t="shared" ca="1" si="117"/>
        <v>0</v>
      </c>
      <c r="AR59" s="46">
        <f t="shared" ca="1" si="117"/>
        <v>0</v>
      </c>
      <c r="AS59" s="46">
        <f t="shared" ca="1" si="117"/>
        <v>0</v>
      </c>
      <c r="AT59" s="46">
        <f t="shared" ca="1" si="117"/>
        <v>0</v>
      </c>
      <c r="AU59" s="46">
        <f t="shared" ca="1" si="117"/>
        <v>0</v>
      </c>
      <c r="AV59" s="46">
        <f t="shared" ca="1" si="117"/>
        <v>0</v>
      </c>
      <c r="AW59" s="46">
        <f t="shared" ca="1" si="117"/>
        <v>0</v>
      </c>
      <c r="AX59" s="46">
        <f t="shared" ca="1" si="117"/>
        <v>0</v>
      </c>
      <c r="AY59" s="46">
        <f t="shared" ca="1" si="117"/>
        <v>0</v>
      </c>
      <c r="AZ59" s="46">
        <f t="shared" ca="1" si="117"/>
        <v>0</v>
      </c>
      <c r="BA59" s="46">
        <f t="shared" ca="1" si="117"/>
        <v>0</v>
      </c>
      <c r="BB59" s="46">
        <f t="shared" ca="1" si="117"/>
        <v>0</v>
      </c>
      <c r="BC59" s="46">
        <f t="shared" ca="1" si="117"/>
        <v>0</v>
      </c>
      <c r="BD59" s="46">
        <f t="shared" ca="1" si="117"/>
        <v>0</v>
      </c>
      <c r="BE59" s="46">
        <f t="shared" ca="1" si="117"/>
        <v>0</v>
      </c>
      <c r="BF59" s="46">
        <f t="shared" ca="1" si="117"/>
        <v>0</v>
      </c>
      <c r="BG59" s="46">
        <f t="shared" ca="1" si="117"/>
        <v>0</v>
      </c>
      <c r="BH59" s="46">
        <f t="shared" ca="1" si="117"/>
        <v>0</v>
      </c>
      <c r="BI59" s="46">
        <f t="shared" ca="1" si="117"/>
        <v>0</v>
      </c>
      <c r="BJ59" s="49">
        <f t="shared" ca="1" si="115"/>
        <v>0</v>
      </c>
      <c r="BK59" s="35" t="str">
        <f>'PLANTILLA V6'!$D111</f>
        <v>pza</v>
      </c>
    </row>
    <row r="60" spans="1:63" ht="16.5" hidden="1" x14ac:dyDescent="0.45">
      <c r="A60" s="45" t="str">
        <f>'PLANTILLA V6'!A112</f>
        <v>Ba</v>
      </c>
      <c r="B60" s="45" t="str">
        <f>'PLANTILLA V6'!B112</f>
        <v>Batería recargable 9V (recomendable marca Volteck)</v>
      </c>
      <c r="C60" s="37">
        <f>'PLANTILLA V6'!C112</f>
        <v>1</v>
      </c>
      <c r="D60" s="38">
        <f t="shared" ca="1" si="111"/>
        <v>0</v>
      </c>
      <c r="E60" s="33" t="str">
        <f>'PLANTILLA V6'!$D112</f>
        <v>pza</v>
      </c>
      <c r="F60" s="38">
        <f t="shared" ref="F60:AF60" ca="1" si="118">IF(OR(F$3="", ISNA(INDEX(INDIRECT(RIGHT(F$2,LEN(F$2)-4)&amp;"!$J:$J"),MATCH($B60,INDIRECT(RIGHT(F$2,LEN(F$2)-4)&amp;"!$B:$B"),0),1)),ISERR(INDEX(INDIRECT(RIGHT(F$2,LEN(F$2)-4)&amp;"!$J:$J"),MATCH($B60,INDIRECT(RIGHT(F$2,LEN(F$2)-4)&amp;"!$B:$B"),0),1))),0,INDEX(INDIRECT(RIGHT(F$2,LEN(F$2)-4)&amp;"!$J:$J"),MATCH($B60,INDIRECT(RIGHT(F$2,LEN(F$2)-4)&amp;"!$B:$B"),0),1))</f>
        <v>0</v>
      </c>
      <c r="G60" s="38">
        <f t="shared" ca="1" si="118"/>
        <v>0</v>
      </c>
      <c r="H60" s="38">
        <f t="shared" ca="1" si="118"/>
        <v>0</v>
      </c>
      <c r="I60" s="38">
        <f t="shared" ca="1" si="118"/>
        <v>0</v>
      </c>
      <c r="J60" s="38">
        <f t="shared" ca="1" si="118"/>
        <v>0</v>
      </c>
      <c r="K60" s="38">
        <f t="shared" ca="1" si="118"/>
        <v>0</v>
      </c>
      <c r="L60" s="38">
        <f t="shared" ca="1" si="118"/>
        <v>0</v>
      </c>
      <c r="M60" s="38">
        <f t="shared" ca="1" si="118"/>
        <v>0</v>
      </c>
      <c r="N60" s="38">
        <f t="shared" ca="1" si="118"/>
        <v>0</v>
      </c>
      <c r="O60" s="38">
        <f t="shared" ca="1" si="118"/>
        <v>0</v>
      </c>
      <c r="P60" s="38">
        <f t="shared" ca="1" si="118"/>
        <v>0</v>
      </c>
      <c r="Q60" s="38">
        <f t="shared" ca="1" si="118"/>
        <v>0</v>
      </c>
      <c r="R60" s="38">
        <f t="shared" ca="1" si="118"/>
        <v>0</v>
      </c>
      <c r="S60" s="38">
        <f t="shared" ca="1" si="118"/>
        <v>0</v>
      </c>
      <c r="T60" s="38">
        <f t="shared" ca="1" si="118"/>
        <v>0</v>
      </c>
      <c r="U60" s="38">
        <f t="shared" ca="1" si="118"/>
        <v>0</v>
      </c>
      <c r="V60" s="38">
        <f t="shared" ca="1" si="118"/>
        <v>0</v>
      </c>
      <c r="W60" s="38">
        <f t="shared" ca="1" si="118"/>
        <v>0</v>
      </c>
      <c r="X60" s="38">
        <f t="shared" ca="1" si="118"/>
        <v>0</v>
      </c>
      <c r="Y60" s="38">
        <f t="shared" ca="1" si="118"/>
        <v>0</v>
      </c>
      <c r="Z60" s="38">
        <f t="shared" ca="1" si="118"/>
        <v>0</v>
      </c>
      <c r="AA60" s="38">
        <f t="shared" ca="1" si="118"/>
        <v>0</v>
      </c>
      <c r="AB60" s="38">
        <f t="shared" ca="1" si="118"/>
        <v>0</v>
      </c>
      <c r="AC60" s="38">
        <f t="shared" ca="1" si="118"/>
        <v>0</v>
      </c>
      <c r="AD60" s="38">
        <f t="shared" ca="1" si="118"/>
        <v>0</v>
      </c>
      <c r="AE60" s="38">
        <f t="shared" ca="1" si="118"/>
        <v>0</v>
      </c>
      <c r="AF60" s="38">
        <f t="shared" ca="1" si="118"/>
        <v>0</v>
      </c>
      <c r="AG60" s="33">
        <f t="shared" ca="1" si="113"/>
        <v>0</v>
      </c>
      <c r="AH60" s="33" t="str">
        <f>'PLANTILLA V6'!$D112</f>
        <v>pza</v>
      </c>
      <c r="AI60" s="46">
        <f t="shared" ref="AI60:BI60" ca="1" si="119">IF(OR(AI$3="",ISNA(INDEX(INDIRECT(RIGHT(AI$2,LEN(AI$2)-4)&amp;"!$J:$J"),MATCH($B60,INDIRECT(RIGHT(AI$2,LEN(AI$2)-4)&amp;"!$B:$B"),0),1)), ISERR(INDEX(INDIRECT(RIGHT(AI$2,LEN(AI$2)-4)&amp;"!$J:$J"),MATCH($B60,INDIRECT(RIGHT(AI$2,LEN(AI$2)-4)&amp;"!$B:$B"),0),1))),0,INDEX(INDIRECT(RIGHT(AI$2,LEN(AI$2)-4)&amp;"!$J:$J"),MATCH($B60,INDIRECT(RIGHT(AI$2,LEN(AI$2)-4)&amp;"!$B:$B"),0),1))</f>
        <v>0</v>
      </c>
      <c r="AJ60" s="46">
        <f t="shared" ca="1" si="119"/>
        <v>0</v>
      </c>
      <c r="AK60" s="46">
        <f t="shared" ca="1" si="119"/>
        <v>0</v>
      </c>
      <c r="AL60" s="46">
        <f t="shared" ca="1" si="119"/>
        <v>0</v>
      </c>
      <c r="AM60" s="46">
        <f t="shared" ca="1" si="119"/>
        <v>0</v>
      </c>
      <c r="AN60" s="46">
        <f t="shared" ca="1" si="119"/>
        <v>0</v>
      </c>
      <c r="AO60" s="46">
        <f t="shared" ca="1" si="119"/>
        <v>0</v>
      </c>
      <c r="AP60" s="46">
        <f t="shared" ca="1" si="119"/>
        <v>0</v>
      </c>
      <c r="AQ60" s="46">
        <f t="shared" ca="1" si="119"/>
        <v>0</v>
      </c>
      <c r="AR60" s="46">
        <f t="shared" ca="1" si="119"/>
        <v>0</v>
      </c>
      <c r="AS60" s="46">
        <f t="shared" ca="1" si="119"/>
        <v>0</v>
      </c>
      <c r="AT60" s="46">
        <f t="shared" ca="1" si="119"/>
        <v>0</v>
      </c>
      <c r="AU60" s="46">
        <f t="shared" ca="1" si="119"/>
        <v>0</v>
      </c>
      <c r="AV60" s="46">
        <f t="shared" ca="1" si="119"/>
        <v>0</v>
      </c>
      <c r="AW60" s="46">
        <f t="shared" ca="1" si="119"/>
        <v>0</v>
      </c>
      <c r="AX60" s="46">
        <f t="shared" ca="1" si="119"/>
        <v>0</v>
      </c>
      <c r="AY60" s="46">
        <f t="shared" ca="1" si="119"/>
        <v>0</v>
      </c>
      <c r="AZ60" s="46">
        <f t="shared" ca="1" si="119"/>
        <v>0</v>
      </c>
      <c r="BA60" s="46">
        <f t="shared" ca="1" si="119"/>
        <v>0</v>
      </c>
      <c r="BB60" s="46">
        <f t="shared" ca="1" si="119"/>
        <v>0</v>
      </c>
      <c r="BC60" s="46">
        <f t="shared" ca="1" si="119"/>
        <v>0</v>
      </c>
      <c r="BD60" s="46">
        <f t="shared" ca="1" si="119"/>
        <v>0</v>
      </c>
      <c r="BE60" s="46">
        <f t="shared" ca="1" si="119"/>
        <v>0</v>
      </c>
      <c r="BF60" s="46">
        <f t="shared" ca="1" si="119"/>
        <v>0</v>
      </c>
      <c r="BG60" s="46">
        <f t="shared" ca="1" si="119"/>
        <v>0</v>
      </c>
      <c r="BH60" s="46">
        <f t="shared" ca="1" si="119"/>
        <v>0</v>
      </c>
      <c r="BI60" s="46">
        <f t="shared" ca="1" si="119"/>
        <v>0</v>
      </c>
      <c r="BJ60" s="46">
        <f t="shared" ca="1" si="115"/>
        <v>0</v>
      </c>
      <c r="BK60" s="40" t="str">
        <f>'PLANTILLA V6'!$D112</f>
        <v>pza</v>
      </c>
    </row>
    <row r="61" spans="1:63" ht="16.5" hidden="1" x14ac:dyDescent="0.45">
      <c r="A61" s="48" t="str">
        <f>'PLANTILLA V6'!A113</f>
        <v>Ba</v>
      </c>
      <c r="B61" s="48" t="str">
        <f>'PLANTILLA V6'!B113</f>
        <v>Baterías alcalinas AAA de 1.5 V (no recargable) para microbit</v>
      </c>
      <c r="C61" s="42">
        <f>'PLANTILLA V6'!C113</f>
        <v>1</v>
      </c>
      <c r="D61" s="38">
        <f t="shared" ca="1" si="111"/>
        <v>0</v>
      </c>
      <c r="E61" s="33" t="str">
        <f>'PLANTILLA V6'!$D113</f>
        <v>pza</v>
      </c>
      <c r="F61" s="38">
        <f t="shared" ref="F61:AF61" ca="1" si="120">IF(OR(F$3="", ISNA(INDEX(INDIRECT(RIGHT(F$2,LEN(F$2)-4)&amp;"!$J:$J"),MATCH($B61,INDIRECT(RIGHT(F$2,LEN(F$2)-4)&amp;"!$B:$B"),0),1)),ISERR(INDEX(INDIRECT(RIGHT(F$2,LEN(F$2)-4)&amp;"!$J:$J"),MATCH($B61,INDIRECT(RIGHT(F$2,LEN(F$2)-4)&amp;"!$B:$B"),0),1))),0,INDEX(INDIRECT(RIGHT(F$2,LEN(F$2)-4)&amp;"!$J:$J"),MATCH($B61,INDIRECT(RIGHT(F$2,LEN(F$2)-4)&amp;"!$B:$B"),0),1))</f>
        <v>0</v>
      </c>
      <c r="G61" s="38">
        <f t="shared" ca="1" si="120"/>
        <v>0</v>
      </c>
      <c r="H61" s="38">
        <f t="shared" ca="1" si="120"/>
        <v>0</v>
      </c>
      <c r="I61" s="38">
        <f t="shared" ca="1" si="120"/>
        <v>0</v>
      </c>
      <c r="J61" s="38">
        <f t="shared" ca="1" si="120"/>
        <v>0</v>
      </c>
      <c r="K61" s="38">
        <f t="shared" ca="1" si="120"/>
        <v>0</v>
      </c>
      <c r="L61" s="38">
        <f t="shared" ca="1" si="120"/>
        <v>0</v>
      </c>
      <c r="M61" s="38">
        <f t="shared" ca="1" si="120"/>
        <v>0</v>
      </c>
      <c r="N61" s="38">
        <f t="shared" ca="1" si="120"/>
        <v>0</v>
      </c>
      <c r="O61" s="38">
        <f t="shared" ca="1" si="120"/>
        <v>0</v>
      </c>
      <c r="P61" s="38">
        <f t="shared" ca="1" si="120"/>
        <v>0</v>
      </c>
      <c r="Q61" s="38">
        <f t="shared" ca="1" si="120"/>
        <v>0</v>
      </c>
      <c r="R61" s="38">
        <f t="shared" ca="1" si="120"/>
        <v>0</v>
      </c>
      <c r="S61" s="38">
        <f t="shared" ca="1" si="120"/>
        <v>0</v>
      </c>
      <c r="T61" s="38">
        <f t="shared" ca="1" si="120"/>
        <v>0</v>
      </c>
      <c r="U61" s="38">
        <f t="shared" ca="1" si="120"/>
        <v>0</v>
      </c>
      <c r="V61" s="38">
        <f t="shared" ca="1" si="120"/>
        <v>0</v>
      </c>
      <c r="W61" s="38">
        <f t="shared" ca="1" si="120"/>
        <v>0</v>
      </c>
      <c r="X61" s="38">
        <f t="shared" ca="1" si="120"/>
        <v>0</v>
      </c>
      <c r="Y61" s="38">
        <f t="shared" ca="1" si="120"/>
        <v>0</v>
      </c>
      <c r="Z61" s="38">
        <f t="shared" ca="1" si="120"/>
        <v>0</v>
      </c>
      <c r="AA61" s="38">
        <f t="shared" ca="1" si="120"/>
        <v>0</v>
      </c>
      <c r="AB61" s="38">
        <f t="shared" ca="1" si="120"/>
        <v>0</v>
      </c>
      <c r="AC61" s="38">
        <f t="shared" ca="1" si="120"/>
        <v>0</v>
      </c>
      <c r="AD61" s="38">
        <f t="shared" ca="1" si="120"/>
        <v>0</v>
      </c>
      <c r="AE61" s="38">
        <f t="shared" ca="1" si="120"/>
        <v>0</v>
      </c>
      <c r="AF61" s="38">
        <f t="shared" ca="1" si="120"/>
        <v>0</v>
      </c>
      <c r="AG61" s="33">
        <f t="shared" ca="1" si="113"/>
        <v>0</v>
      </c>
      <c r="AH61" s="33" t="str">
        <f>'PLANTILLA V6'!$D113</f>
        <v>pza</v>
      </c>
      <c r="AI61" s="46">
        <f t="shared" ref="AI61:BI61" ca="1" si="121">IF(OR(AI$3="",ISNA(INDEX(INDIRECT(RIGHT(AI$2,LEN(AI$2)-4)&amp;"!$J:$J"),MATCH($B61,INDIRECT(RIGHT(AI$2,LEN(AI$2)-4)&amp;"!$B:$B"),0),1)), ISERR(INDEX(INDIRECT(RIGHT(AI$2,LEN(AI$2)-4)&amp;"!$J:$J"),MATCH($B61,INDIRECT(RIGHT(AI$2,LEN(AI$2)-4)&amp;"!$B:$B"),0),1))),0,INDEX(INDIRECT(RIGHT(AI$2,LEN(AI$2)-4)&amp;"!$J:$J"),MATCH($B61,INDIRECT(RIGHT(AI$2,LEN(AI$2)-4)&amp;"!$B:$B"),0),1))</f>
        <v>0</v>
      </c>
      <c r="AJ61" s="46">
        <f t="shared" ca="1" si="121"/>
        <v>0</v>
      </c>
      <c r="AK61" s="46">
        <f t="shared" ca="1" si="121"/>
        <v>0</v>
      </c>
      <c r="AL61" s="46">
        <f t="shared" ca="1" si="121"/>
        <v>0</v>
      </c>
      <c r="AM61" s="46">
        <f t="shared" ca="1" si="121"/>
        <v>0</v>
      </c>
      <c r="AN61" s="46">
        <f t="shared" ca="1" si="121"/>
        <v>0</v>
      </c>
      <c r="AO61" s="46">
        <f t="shared" ca="1" si="121"/>
        <v>0</v>
      </c>
      <c r="AP61" s="46">
        <f t="shared" ca="1" si="121"/>
        <v>0</v>
      </c>
      <c r="AQ61" s="46">
        <f t="shared" ca="1" si="121"/>
        <v>0</v>
      </c>
      <c r="AR61" s="46">
        <f t="shared" ca="1" si="121"/>
        <v>0</v>
      </c>
      <c r="AS61" s="46">
        <f t="shared" ca="1" si="121"/>
        <v>0</v>
      </c>
      <c r="AT61" s="46">
        <f t="shared" ca="1" si="121"/>
        <v>0</v>
      </c>
      <c r="AU61" s="46">
        <f t="shared" ca="1" si="121"/>
        <v>0</v>
      </c>
      <c r="AV61" s="46">
        <f t="shared" ca="1" si="121"/>
        <v>0</v>
      </c>
      <c r="AW61" s="46">
        <f t="shared" ca="1" si="121"/>
        <v>0</v>
      </c>
      <c r="AX61" s="46">
        <f t="shared" ca="1" si="121"/>
        <v>0</v>
      </c>
      <c r="AY61" s="46">
        <f t="shared" ca="1" si="121"/>
        <v>0</v>
      </c>
      <c r="AZ61" s="46">
        <f t="shared" ca="1" si="121"/>
        <v>0</v>
      </c>
      <c r="BA61" s="46">
        <f t="shared" ca="1" si="121"/>
        <v>0</v>
      </c>
      <c r="BB61" s="46">
        <f t="shared" ca="1" si="121"/>
        <v>0</v>
      </c>
      <c r="BC61" s="46">
        <f t="shared" ca="1" si="121"/>
        <v>0</v>
      </c>
      <c r="BD61" s="46">
        <f t="shared" ca="1" si="121"/>
        <v>0</v>
      </c>
      <c r="BE61" s="46">
        <f t="shared" ca="1" si="121"/>
        <v>0</v>
      </c>
      <c r="BF61" s="46">
        <f t="shared" ca="1" si="121"/>
        <v>0</v>
      </c>
      <c r="BG61" s="46">
        <f t="shared" ca="1" si="121"/>
        <v>0</v>
      </c>
      <c r="BH61" s="46">
        <f t="shared" ca="1" si="121"/>
        <v>0</v>
      </c>
      <c r="BI61" s="46">
        <f t="shared" ca="1" si="121"/>
        <v>0</v>
      </c>
      <c r="BJ61" s="49">
        <f t="shared" ca="1" si="115"/>
        <v>0</v>
      </c>
      <c r="BK61" s="35" t="str">
        <f>'PLANTILLA V6'!$D113</f>
        <v>pza</v>
      </c>
    </row>
    <row r="62" spans="1:63" ht="16.5" hidden="1" x14ac:dyDescent="0.45">
      <c r="A62" s="45" t="str">
        <f>'PLANTILLA V6'!A114</f>
        <v>Ba</v>
      </c>
      <c r="B62" s="45" t="str">
        <f>'PLANTILLA V6'!B114</f>
        <v>Batería de 3V tipo CR2032</v>
      </c>
      <c r="C62" s="37">
        <f>'PLANTILLA V6'!C114</f>
        <v>1</v>
      </c>
      <c r="D62" s="38">
        <f t="shared" ca="1" si="111"/>
        <v>0</v>
      </c>
      <c r="E62" s="33" t="str">
        <f>'PLANTILLA V6'!$D114</f>
        <v>pza</v>
      </c>
      <c r="F62" s="38">
        <f t="shared" ref="F62:AF62" ca="1" si="122">IF(OR(F$3="", ISNA(INDEX(INDIRECT(RIGHT(F$2,LEN(F$2)-4)&amp;"!$J:$J"),MATCH($B62,INDIRECT(RIGHT(F$2,LEN(F$2)-4)&amp;"!$B:$B"),0),1)),ISERR(INDEX(INDIRECT(RIGHT(F$2,LEN(F$2)-4)&amp;"!$J:$J"),MATCH($B62,INDIRECT(RIGHT(F$2,LEN(F$2)-4)&amp;"!$B:$B"),0),1))),0,INDEX(INDIRECT(RIGHT(F$2,LEN(F$2)-4)&amp;"!$J:$J"),MATCH($B62,INDIRECT(RIGHT(F$2,LEN(F$2)-4)&amp;"!$B:$B"),0),1))</f>
        <v>0</v>
      </c>
      <c r="G62" s="38">
        <f t="shared" ca="1" si="122"/>
        <v>0</v>
      </c>
      <c r="H62" s="38">
        <f t="shared" ca="1" si="122"/>
        <v>0</v>
      </c>
      <c r="I62" s="38">
        <f t="shared" ca="1" si="122"/>
        <v>0</v>
      </c>
      <c r="J62" s="38">
        <f t="shared" ca="1" si="122"/>
        <v>0</v>
      </c>
      <c r="K62" s="38">
        <f t="shared" ca="1" si="122"/>
        <v>0</v>
      </c>
      <c r="L62" s="38">
        <f t="shared" ca="1" si="122"/>
        <v>0</v>
      </c>
      <c r="M62" s="38">
        <f t="shared" ca="1" si="122"/>
        <v>0</v>
      </c>
      <c r="N62" s="38">
        <f t="shared" ca="1" si="122"/>
        <v>0</v>
      </c>
      <c r="O62" s="38">
        <f t="shared" ca="1" si="122"/>
        <v>0</v>
      </c>
      <c r="P62" s="38">
        <f t="shared" ca="1" si="122"/>
        <v>0</v>
      </c>
      <c r="Q62" s="38">
        <f t="shared" ca="1" si="122"/>
        <v>0</v>
      </c>
      <c r="R62" s="38">
        <f t="shared" ca="1" si="122"/>
        <v>0</v>
      </c>
      <c r="S62" s="38">
        <f t="shared" ca="1" si="122"/>
        <v>0</v>
      </c>
      <c r="T62" s="38">
        <f t="shared" ca="1" si="122"/>
        <v>0</v>
      </c>
      <c r="U62" s="38">
        <f t="shared" ca="1" si="122"/>
        <v>0</v>
      </c>
      <c r="V62" s="38">
        <f t="shared" ca="1" si="122"/>
        <v>0</v>
      </c>
      <c r="W62" s="38">
        <f t="shared" ca="1" si="122"/>
        <v>0</v>
      </c>
      <c r="X62" s="38">
        <f t="shared" ca="1" si="122"/>
        <v>0</v>
      </c>
      <c r="Y62" s="38">
        <f t="shared" ca="1" si="122"/>
        <v>0</v>
      </c>
      <c r="Z62" s="38">
        <f t="shared" ca="1" si="122"/>
        <v>0</v>
      </c>
      <c r="AA62" s="38">
        <f t="shared" ca="1" si="122"/>
        <v>0</v>
      </c>
      <c r="AB62" s="38">
        <f t="shared" ca="1" si="122"/>
        <v>0</v>
      </c>
      <c r="AC62" s="38">
        <f t="shared" ca="1" si="122"/>
        <v>0</v>
      </c>
      <c r="AD62" s="38">
        <f t="shared" ca="1" si="122"/>
        <v>0</v>
      </c>
      <c r="AE62" s="38">
        <f t="shared" ca="1" si="122"/>
        <v>0</v>
      </c>
      <c r="AF62" s="38">
        <f t="shared" ca="1" si="122"/>
        <v>0</v>
      </c>
      <c r="AG62" s="33">
        <f t="shared" ca="1" si="113"/>
        <v>0</v>
      </c>
      <c r="AH62" s="33" t="str">
        <f>'PLANTILLA V6'!$D114</f>
        <v>pza</v>
      </c>
      <c r="AI62" s="46">
        <f t="shared" ref="AI62:BI62" ca="1" si="123">IF(OR(AI$3="",ISNA(INDEX(INDIRECT(RIGHT(AI$2,LEN(AI$2)-4)&amp;"!$J:$J"),MATCH($B62,INDIRECT(RIGHT(AI$2,LEN(AI$2)-4)&amp;"!$B:$B"),0),1)), ISERR(INDEX(INDIRECT(RIGHT(AI$2,LEN(AI$2)-4)&amp;"!$J:$J"),MATCH($B62,INDIRECT(RIGHT(AI$2,LEN(AI$2)-4)&amp;"!$B:$B"),0),1))),0,INDEX(INDIRECT(RIGHT(AI$2,LEN(AI$2)-4)&amp;"!$J:$J"),MATCH($B62,INDIRECT(RIGHT(AI$2,LEN(AI$2)-4)&amp;"!$B:$B"),0),1))</f>
        <v>0</v>
      </c>
      <c r="AJ62" s="46">
        <f t="shared" ca="1" si="123"/>
        <v>0</v>
      </c>
      <c r="AK62" s="46">
        <f t="shared" ca="1" si="123"/>
        <v>0</v>
      </c>
      <c r="AL62" s="46">
        <f t="shared" ca="1" si="123"/>
        <v>0</v>
      </c>
      <c r="AM62" s="46">
        <f t="shared" ca="1" si="123"/>
        <v>0</v>
      </c>
      <c r="AN62" s="46">
        <f t="shared" ca="1" si="123"/>
        <v>0</v>
      </c>
      <c r="AO62" s="46">
        <f t="shared" ca="1" si="123"/>
        <v>0</v>
      </c>
      <c r="AP62" s="46">
        <f t="shared" ca="1" si="123"/>
        <v>0</v>
      </c>
      <c r="AQ62" s="46">
        <f t="shared" ca="1" si="123"/>
        <v>0</v>
      </c>
      <c r="AR62" s="46">
        <f t="shared" ca="1" si="123"/>
        <v>0</v>
      </c>
      <c r="AS62" s="46">
        <f t="shared" ca="1" si="123"/>
        <v>0</v>
      </c>
      <c r="AT62" s="46">
        <f t="shared" ca="1" si="123"/>
        <v>0</v>
      </c>
      <c r="AU62" s="46">
        <f t="shared" ca="1" si="123"/>
        <v>0</v>
      </c>
      <c r="AV62" s="46">
        <f t="shared" ca="1" si="123"/>
        <v>0</v>
      </c>
      <c r="AW62" s="46">
        <f t="shared" ca="1" si="123"/>
        <v>0</v>
      </c>
      <c r="AX62" s="46">
        <f t="shared" ca="1" si="123"/>
        <v>0</v>
      </c>
      <c r="AY62" s="46">
        <f t="shared" ca="1" si="123"/>
        <v>0</v>
      </c>
      <c r="AZ62" s="46">
        <f t="shared" ca="1" si="123"/>
        <v>0</v>
      </c>
      <c r="BA62" s="46">
        <f t="shared" ca="1" si="123"/>
        <v>0</v>
      </c>
      <c r="BB62" s="46">
        <f t="shared" ca="1" si="123"/>
        <v>0</v>
      </c>
      <c r="BC62" s="46">
        <f t="shared" ca="1" si="123"/>
        <v>0</v>
      </c>
      <c r="BD62" s="46">
        <f t="shared" ca="1" si="123"/>
        <v>0</v>
      </c>
      <c r="BE62" s="46">
        <f t="shared" ca="1" si="123"/>
        <v>0</v>
      </c>
      <c r="BF62" s="46">
        <f t="shared" ca="1" si="123"/>
        <v>0</v>
      </c>
      <c r="BG62" s="46">
        <f t="shared" ca="1" si="123"/>
        <v>0</v>
      </c>
      <c r="BH62" s="46">
        <f t="shared" ca="1" si="123"/>
        <v>0</v>
      </c>
      <c r="BI62" s="46">
        <f t="shared" ca="1" si="123"/>
        <v>0</v>
      </c>
      <c r="BJ62" s="46">
        <f t="shared" ca="1" si="115"/>
        <v>0</v>
      </c>
      <c r="BK62" s="40" t="str">
        <f>'PLANTILLA V6'!$D114</f>
        <v>pza</v>
      </c>
    </row>
    <row r="63" spans="1:63" ht="16.5" hidden="1" x14ac:dyDescent="0.45">
      <c r="A63" s="48" t="str">
        <f>'PLANTILLA V6'!A115</f>
        <v>Ba</v>
      </c>
      <c r="B63" s="48" t="str">
        <f>'PLANTILLA V6'!B115</f>
        <v>Cargador universal de pilas recargable (9V, AA y AAA)</v>
      </c>
      <c r="C63" s="42">
        <f>'PLANTILLA V6'!C115</f>
        <v>1</v>
      </c>
      <c r="D63" s="38">
        <f t="shared" ca="1" si="111"/>
        <v>0</v>
      </c>
      <c r="E63" s="33" t="str">
        <f>'PLANTILLA V6'!$D115</f>
        <v>pza</v>
      </c>
      <c r="F63" s="38">
        <f t="shared" ref="F63:AF63" ca="1" si="124">IF(OR(F$3="", ISNA(INDEX(INDIRECT(RIGHT(F$2,LEN(F$2)-4)&amp;"!$J:$J"),MATCH($B63,INDIRECT(RIGHT(F$2,LEN(F$2)-4)&amp;"!$B:$B"),0),1)),ISERR(INDEX(INDIRECT(RIGHT(F$2,LEN(F$2)-4)&amp;"!$J:$J"),MATCH($B63,INDIRECT(RIGHT(F$2,LEN(F$2)-4)&amp;"!$B:$B"),0),1))),0,INDEX(INDIRECT(RIGHT(F$2,LEN(F$2)-4)&amp;"!$J:$J"),MATCH($B63,INDIRECT(RIGHT(F$2,LEN(F$2)-4)&amp;"!$B:$B"),0),1))</f>
        <v>0</v>
      </c>
      <c r="G63" s="38">
        <f t="shared" ca="1" si="124"/>
        <v>0</v>
      </c>
      <c r="H63" s="38">
        <f t="shared" ca="1" si="124"/>
        <v>0</v>
      </c>
      <c r="I63" s="38">
        <f t="shared" ca="1" si="124"/>
        <v>0</v>
      </c>
      <c r="J63" s="38">
        <f t="shared" ca="1" si="124"/>
        <v>0</v>
      </c>
      <c r="K63" s="38">
        <f t="shared" ca="1" si="124"/>
        <v>0</v>
      </c>
      <c r="L63" s="38">
        <f t="shared" ca="1" si="124"/>
        <v>0</v>
      </c>
      <c r="M63" s="38">
        <f t="shared" ca="1" si="124"/>
        <v>0</v>
      </c>
      <c r="N63" s="38">
        <f t="shared" ca="1" si="124"/>
        <v>0</v>
      </c>
      <c r="O63" s="38">
        <f t="shared" ca="1" si="124"/>
        <v>0</v>
      </c>
      <c r="P63" s="38">
        <f t="shared" ca="1" si="124"/>
        <v>0</v>
      </c>
      <c r="Q63" s="38">
        <f t="shared" ca="1" si="124"/>
        <v>0</v>
      </c>
      <c r="R63" s="38">
        <f t="shared" ca="1" si="124"/>
        <v>0</v>
      </c>
      <c r="S63" s="38">
        <f t="shared" ca="1" si="124"/>
        <v>0</v>
      </c>
      <c r="T63" s="38">
        <f t="shared" ca="1" si="124"/>
        <v>0</v>
      </c>
      <c r="U63" s="38">
        <f t="shared" ca="1" si="124"/>
        <v>0</v>
      </c>
      <c r="V63" s="38">
        <f t="shared" ca="1" si="124"/>
        <v>0</v>
      </c>
      <c r="W63" s="38">
        <f t="shared" ca="1" si="124"/>
        <v>0</v>
      </c>
      <c r="X63" s="38">
        <f t="shared" ca="1" si="124"/>
        <v>0</v>
      </c>
      <c r="Y63" s="38">
        <f t="shared" ca="1" si="124"/>
        <v>0</v>
      </c>
      <c r="Z63" s="38">
        <f t="shared" ca="1" si="124"/>
        <v>0</v>
      </c>
      <c r="AA63" s="38">
        <f t="shared" ca="1" si="124"/>
        <v>0</v>
      </c>
      <c r="AB63" s="38">
        <f t="shared" ca="1" si="124"/>
        <v>0</v>
      </c>
      <c r="AC63" s="38">
        <f t="shared" ca="1" si="124"/>
        <v>0</v>
      </c>
      <c r="AD63" s="38">
        <f t="shared" ca="1" si="124"/>
        <v>0</v>
      </c>
      <c r="AE63" s="38">
        <f t="shared" ca="1" si="124"/>
        <v>0</v>
      </c>
      <c r="AF63" s="38">
        <f t="shared" ca="1" si="124"/>
        <v>0</v>
      </c>
      <c r="AG63" s="33">
        <f t="shared" ca="1" si="113"/>
        <v>0</v>
      </c>
      <c r="AH63" s="33" t="str">
        <f>'PLANTILLA V6'!$D115</f>
        <v>pza</v>
      </c>
      <c r="AI63" s="46">
        <f t="shared" ref="AI63:BI63" ca="1" si="125">IF(OR(AI$3="",ISNA(INDEX(INDIRECT(RIGHT(AI$2,LEN(AI$2)-4)&amp;"!$J:$J"),MATCH($B63,INDIRECT(RIGHT(AI$2,LEN(AI$2)-4)&amp;"!$B:$B"),0),1)), ISERR(INDEX(INDIRECT(RIGHT(AI$2,LEN(AI$2)-4)&amp;"!$J:$J"),MATCH($B63,INDIRECT(RIGHT(AI$2,LEN(AI$2)-4)&amp;"!$B:$B"),0),1))),0,INDEX(INDIRECT(RIGHT(AI$2,LEN(AI$2)-4)&amp;"!$J:$J"),MATCH($B63,INDIRECT(RIGHT(AI$2,LEN(AI$2)-4)&amp;"!$B:$B"),0),1))</f>
        <v>0</v>
      </c>
      <c r="AJ63" s="46">
        <f t="shared" ca="1" si="125"/>
        <v>0</v>
      </c>
      <c r="AK63" s="46">
        <f t="shared" ca="1" si="125"/>
        <v>0</v>
      </c>
      <c r="AL63" s="46">
        <f t="shared" ca="1" si="125"/>
        <v>0</v>
      </c>
      <c r="AM63" s="46">
        <f t="shared" ca="1" si="125"/>
        <v>0</v>
      </c>
      <c r="AN63" s="46">
        <f t="shared" ca="1" si="125"/>
        <v>0</v>
      </c>
      <c r="AO63" s="46">
        <f t="shared" ca="1" si="125"/>
        <v>0</v>
      </c>
      <c r="AP63" s="46">
        <f t="shared" ca="1" si="125"/>
        <v>0</v>
      </c>
      <c r="AQ63" s="46">
        <f t="shared" ca="1" si="125"/>
        <v>0</v>
      </c>
      <c r="AR63" s="46">
        <f t="shared" ca="1" si="125"/>
        <v>0</v>
      </c>
      <c r="AS63" s="46">
        <f t="shared" ca="1" si="125"/>
        <v>0</v>
      </c>
      <c r="AT63" s="46">
        <f t="shared" ca="1" si="125"/>
        <v>0</v>
      </c>
      <c r="AU63" s="46">
        <f t="shared" ca="1" si="125"/>
        <v>0</v>
      </c>
      <c r="AV63" s="46">
        <f t="shared" ca="1" si="125"/>
        <v>0</v>
      </c>
      <c r="AW63" s="46">
        <f t="shared" ca="1" si="125"/>
        <v>0</v>
      </c>
      <c r="AX63" s="46">
        <f t="shared" ca="1" si="125"/>
        <v>0</v>
      </c>
      <c r="AY63" s="46">
        <f t="shared" ca="1" si="125"/>
        <v>0</v>
      </c>
      <c r="AZ63" s="46">
        <f t="shared" ca="1" si="125"/>
        <v>0</v>
      </c>
      <c r="BA63" s="46">
        <f t="shared" ca="1" si="125"/>
        <v>0</v>
      </c>
      <c r="BB63" s="46">
        <f t="shared" ca="1" si="125"/>
        <v>0</v>
      </c>
      <c r="BC63" s="46">
        <f t="shared" ca="1" si="125"/>
        <v>0</v>
      </c>
      <c r="BD63" s="46">
        <f t="shared" ca="1" si="125"/>
        <v>0</v>
      </c>
      <c r="BE63" s="46">
        <f t="shared" ca="1" si="125"/>
        <v>0</v>
      </c>
      <c r="BF63" s="46">
        <f t="shared" ca="1" si="125"/>
        <v>0</v>
      </c>
      <c r="BG63" s="46">
        <f t="shared" ca="1" si="125"/>
        <v>0</v>
      </c>
      <c r="BH63" s="46">
        <f t="shared" ca="1" si="125"/>
        <v>0</v>
      </c>
      <c r="BI63" s="46">
        <f t="shared" ca="1" si="125"/>
        <v>0</v>
      </c>
      <c r="BJ63" s="49">
        <f t="shared" ca="1" si="115"/>
        <v>0</v>
      </c>
      <c r="BK63" s="35" t="str">
        <f>'PLANTILLA V6'!$D115</f>
        <v>pza</v>
      </c>
    </row>
    <row r="64" spans="1:63" ht="16.5" hidden="1" x14ac:dyDescent="0.45">
      <c r="A64" s="45" t="str">
        <f>'PLANTILLA V6'!A116</f>
        <v>Ba</v>
      </c>
      <c r="B64" s="45" t="str">
        <f>'PLANTILLA V6'!B116</f>
        <v>Portapilas "AA" en serie</v>
      </c>
      <c r="C64" s="37">
        <f>'PLANTILLA V6'!C116</f>
        <v>1</v>
      </c>
      <c r="D64" s="38">
        <f t="shared" ca="1" si="111"/>
        <v>0</v>
      </c>
      <c r="E64" s="33" t="str">
        <f>'PLANTILLA V6'!$D116</f>
        <v>pza</v>
      </c>
      <c r="F64" s="38">
        <f t="shared" ref="F64:AF64" ca="1" si="126">IF(OR(F$3="", ISNA(INDEX(INDIRECT(RIGHT(F$2,LEN(F$2)-4)&amp;"!$J:$J"),MATCH($B64,INDIRECT(RIGHT(F$2,LEN(F$2)-4)&amp;"!$B:$B"),0),1)),ISERR(INDEX(INDIRECT(RIGHT(F$2,LEN(F$2)-4)&amp;"!$J:$J"),MATCH($B64,INDIRECT(RIGHT(F$2,LEN(F$2)-4)&amp;"!$B:$B"),0),1))),0,INDEX(INDIRECT(RIGHT(F$2,LEN(F$2)-4)&amp;"!$J:$J"),MATCH($B64,INDIRECT(RIGHT(F$2,LEN(F$2)-4)&amp;"!$B:$B"),0),1))</f>
        <v>0</v>
      </c>
      <c r="G64" s="38">
        <f t="shared" ca="1" si="126"/>
        <v>0</v>
      </c>
      <c r="H64" s="38">
        <f t="shared" ca="1" si="126"/>
        <v>0</v>
      </c>
      <c r="I64" s="38">
        <f t="shared" ca="1" si="126"/>
        <v>0</v>
      </c>
      <c r="J64" s="38">
        <f t="shared" ca="1" si="126"/>
        <v>0</v>
      </c>
      <c r="K64" s="38">
        <f t="shared" ca="1" si="126"/>
        <v>0</v>
      </c>
      <c r="L64" s="38">
        <f t="shared" ca="1" si="126"/>
        <v>0</v>
      </c>
      <c r="M64" s="38">
        <f t="shared" ca="1" si="126"/>
        <v>0</v>
      </c>
      <c r="N64" s="38">
        <f t="shared" ca="1" si="126"/>
        <v>0</v>
      </c>
      <c r="O64" s="38">
        <f t="shared" ca="1" si="126"/>
        <v>0</v>
      </c>
      <c r="P64" s="38">
        <f t="shared" ca="1" si="126"/>
        <v>0</v>
      </c>
      <c r="Q64" s="38">
        <f t="shared" ca="1" si="126"/>
        <v>0</v>
      </c>
      <c r="R64" s="38">
        <f t="shared" ca="1" si="126"/>
        <v>0</v>
      </c>
      <c r="S64" s="38">
        <f t="shared" ca="1" si="126"/>
        <v>0</v>
      </c>
      <c r="T64" s="38">
        <f t="shared" ca="1" si="126"/>
        <v>0</v>
      </c>
      <c r="U64" s="38">
        <f t="shared" ca="1" si="126"/>
        <v>0</v>
      </c>
      <c r="V64" s="38">
        <f t="shared" ca="1" si="126"/>
        <v>0</v>
      </c>
      <c r="W64" s="38">
        <f t="shared" ca="1" si="126"/>
        <v>0</v>
      </c>
      <c r="X64" s="38">
        <f t="shared" ca="1" si="126"/>
        <v>0</v>
      </c>
      <c r="Y64" s="38">
        <f t="shared" ca="1" si="126"/>
        <v>0</v>
      </c>
      <c r="Z64" s="38">
        <f t="shared" ca="1" si="126"/>
        <v>0</v>
      </c>
      <c r="AA64" s="38">
        <f t="shared" ca="1" si="126"/>
        <v>0</v>
      </c>
      <c r="AB64" s="38">
        <f t="shared" ca="1" si="126"/>
        <v>0</v>
      </c>
      <c r="AC64" s="38">
        <f t="shared" ca="1" si="126"/>
        <v>0</v>
      </c>
      <c r="AD64" s="38">
        <f t="shared" ca="1" si="126"/>
        <v>0</v>
      </c>
      <c r="AE64" s="38">
        <f t="shared" ca="1" si="126"/>
        <v>0</v>
      </c>
      <c r="AF64" s="38">
        <f t="shared" ca="1" si="126"/>
        <v>0</v>
      </c>
      <c r="AG64" s="33">
        <f t="shared" ca="1" si="113"/>
        <v>0</v>
      </c>
      <c r="AH64" s="33" t="str">
        <f>'PLANTILLA V6'!$D116</f>
        <v>pza</v>
      </c>
      <c r="AI64" s="46">
        <f t="shared" ref="AI64:BI64" ca="1" si="127">IF(OR(AI$3="",ISNA(INDEX(INDIRECT(RIGHT(AI$2,LEN(AI$2)-4)&amp;"!$J:$J"),MATCH($B64,INDIRECT(RIGHT(AI$2,LEN(AI$2)-4)&amp;"!$B:$B"),0),1)), ISERR(INDEX(INDIRECT(RIGHT(AI$2,LEN(AI$2)-4)&amp;"!$J:$J"),MATCH($B64,INDIRECT(RIGHT(AI$2,LEN(AI$2)-4)&amp;"!$B:$B"),0),1))),0,INDEX(INDIRECT(RIGHT(AI$2,LEN(AI$2)-4)&amp;"!$J:$J"),MATCH($B64,INDIRECT(RIGHT(AI$2,LEN(AI$2)-4)&amp;"!$B:$B"),0),1))</f>
        <v>0</v>
      </c>
      <c r="AJ64" s="46">
        <f t="shared" ca="1" si="127"/>
        <v>0</v>
      </c>
      <c r="AK64" s="46">
        <f t="shared" ca="1" si="127"/>
        <v>0</v>
      </c>
      <c r="AL64" s="46">
        <f t="shared" ca="1" si="127"/>
        <v>0</v>
      </c>
      <c r="AM64" s="46">
        <f t="shared" ca="1" si="127"/>
        <v>0</v>
      </c>
      <c r="AN64" s="46">
        <f t="shared" ca="1" si="127"/>
        <v>0</v>
      </c>
      <c r="AO64" s="46">
        <f t="shared" ca="1" si="127"/>
        <v>0</v>
      </c>
      <c r="AP64" s="46">
        <f t="shared" ca="1" si="127"/>
        <v>0</v>
      </c>
      <c r="AQ64" s="46">
        <f t="shared" ca="1" si="127"/>
        <v>0</v>
      </c>
      <c r="AR64" s="46">
        <f t="shared" ca="1" si="127"/>
        <v>0</v>
      </c>
      <c r="AS64" s="46">
        <f t="shared" ca="1" si="127"/>
        <v>0</v>
      </c>
      <c r="AT64" s="46">
        <f t="shared" ca="1" si="127"/>
        <v>0</v>
      </c>
      <c r="AU64" s="46">
        <f t="shared" ca="1" si="127"/>
        <v>0</v>
      </c>
      <c r="AV64" s="46">
        <f t="shared" ca="1" si="127"/>
        <v>0</v>
      </c>
      <c r="AW64" s="46">
        <f t="shared" ca="1" si="127"/>
        <v>0</v>
      </c>
      <c r="AX64" s="46">
        <f t="shared" ca="1" si="127"/>
        <v>0</v>
      </c>
      <c r="AY64" s="46">
        <f t="shared" ca="1" si="127"/>
        <v>0</v>
      </c>
      <c r="AZ64" s="46">
        <f t="shared" ca="1" si="127"/>
        <v>0</v>
      </c>
      <c r="BA64" s="46">
        <f t="shared" ca="1" si="127"/>
        <v>0</v>
      </c>
      <c r="BB64" s="46">
        <f t="shared" ca="1" si="127"/>
        <v>0</v>
      </c>
      <c r="BC64" s="46">
        <f t="shared" ca="1" si="127"/>
        <v>0</v>
      </c>
      <c r="BD64" s="46">
        <f t="shared" ca="1" si="127"/>
        <v>0</v>
      </c>
      <c r="BE64" s="46">
        <f t="shared" ca="1" si="127"/>
        <v>0</v>
      </c>
      <c r="BF64" s="46">
        <f t="shared" ca="1" si="127"/>
        <v>0</v>
      </c>
      <c r="BG64" s="46">
        <f t="shared" ca="1" si="127"/>
        <v>0</v>
      </c>
      <c r="BH64" s="46">
        <f t="shared" ca="1" si="127"/>
        <v>0</v>
      </c>
      <c r="BI64" s="46">
        <f t="shared" ca="1" si="127"/>
        <v>0</v>
      </c>
      <c r="BJ64" s="46">
        <f t="shared" ca="1" si="115"/>
        <v>0</v>
      </c>
      <c r="BK64" s="40" t="str">
        <f>'PLANTILLA V6'!$D116</f>
        <v>pza</v>
      </c>
    </row>
    <row r="65" spans="1:63" ht="16.5" hidden="1" x14ac:dyDescent="0.45">
      <c r="A65" s="48" t="str">
        <f>'PLANTILLA V6'!A117</f>
        <v>Ba</v>
      </c>
      <c r="B65" s="48" t="str">
        <f>'PLANTILLA V6'!B117</f>
        <v>Broche para pila de 9V</v>
      </c>
      <c r="C65" s="42">
        <f>'PLANTILLA V6'!C117</f>
        <v>1</v>
      </c>
      <c r="D65" s="38">
        <f t="shared" ca="1" si="111"/>
        <v>0</v>
      </c>
      <c r="E65" s="33" t="str">
        <f>'PLANTILLA V6'!$D117</f>
        <v>pza</v>
      </c>
      <c r="F65" s="38">
        <f t="shared" ref="F65:AF65" ca="1" si="128">IF(OR(F$3="", ISNA(INDEX(INDIRECT(RIGHT(F$2,LEN(F$2)-4)&amp;"!$J:$J"),MATCH($B65,INDIRECT(RIGHT(F$2,LEN(F$2)-4)&amp;"!$B:$B"),0),1)),ISERR(INDEX(INDIRECT(RIGHT(F$2,LEN(F$2)-4)&amp;"!$J:$J"),MATCH($B65,INDIRECT(RIGHT(F$2,LEN(F$2)-4)&amp;"!$B:$B"),0),1))),0,INDEX(INDIRECT(RIGHT(F$2,LEN(F$2)-4)&amp;"!$J:$J"),MATCH($B65,INDIRECT(RIGHT(F$2,LEN(F$2)-4)&amp;"!$B:$B"),0),1))</f>
        <v>0</v>
      </c>
      <c r="G65" s="38">
        <f t="shared" ca="1" si="128"/>
        <v>0</v>
      </c>
      <c r="H65" s="38">
        <f t="shared" ca="1" si="128"/>
        <v>0</v>
      </c>
      <c r="I65" s="38">
        <f t="shared" ca="1" si="128"/>
        <v>0</v>
      </c>
      <c r="J65" s="38">
        <f t="shared" ca="1" si="128"/>
        <v>0</v>
      </c>
      <c r="K65" s="38">
        <f t="shared" ca="1" si="128"/>
        <v>0</v>
      </c>
      <c r="L65" s="38">
        <f t="shared" ca="1" si="128"/>
        <v>0</v>
      </c>
      <c r="M65" s="38">
        <f t="shared" ca="1" si="128"/>
        <v>0</v>
      </c>
      <c r="N65" s="38">
        <f t="shared" ca="1" si="128"/>
        <v>0</v>
      </c>
      <c r="O65" s="38">
        <f t="shared" ca="1" si="128"/>
        <v>0</v>
      </c>
      <c r="P65" s="38">
        <f t="shared" ca="1" si="128"/>
        <v>0</v>
      </c>
      <c r="Q65" s="38">
        <f t="shared" ca="1" si="128"/>
        <v>0</v>
      </c>
      <c r="R65" s="38">
        <f t="shared" ca="1" si="128"/>
        <v>0</v>
      </c>
      <c r="S65" s="38">
        <f t="shared" ca="1" si="128"/>
        <v>0</v>
      </c>
      <c r="T65" s="38">
        <f t="shared" ca="1" si="128"/>
        <v>0</v>
      </c>
      <c r="U65" s="38">
        <f t="shared" ca="1" si="128"/>
        <v>0</v>
      </c>
      <c r="V65" s="38">
        <f t="shared" ca="1" si="128"/>
        <v>0</v>
      </c>
      <c r="W65" s="38">
        <f t="shared" ca="1" si="128"/>
        <v>0</v>
      </c>
      <c r="X65" s="38">
        <f t="shared" ca="1" si="128"/>
        <v>0</v>
      </c>
      <c r="Y65" s="38">
        <f t="shared" ca="1" si="128"/>
        <v>0</v>
      </c>
      <c r="Z65" s="38">
        <f t="shared" ca="1" si="128"/>
        <v>0</v>
      </c>
      <c r="AA65" s="38">
        <f t="shared" ca="1" si="128"/>
        <v>0</v>
      </c>
      <c r="AB65" s="38">
        <f t="shared" ca="1" si="128"/>
        <v>0</v>
      </c>
      <c r="AC65" s="38">
        <f t="shared" ca="1" si="128"/>
        <v>0</v>
      </c>
      <c r="AD65" s="38">
        <f t="shared" ca="1" si="128"/>
        <v>0</v>
      </c>
      <c r="AE65" s="38">
        <f t="shared" ca="1" si="128"/>
        <v>0</v>
      </c>
      <c r="AF65" s="38">
        <f t="shared" ca="1" si="128"/>
        <v>0</v>
      </c>
      <c r="AG65" s="33">
        <f t="shared" ca="1" si="113"/>
        <v>0</v>
      </c>
      <c r="AH65" s="33" t="str">
        <f>'PLANTILLA V6'!$D117</f>
        <v>pza</v>
      </c>
      <c r="AI65" s="46">
        <f t="shared" ref="AI65:BI65" ca="1" si="129">IF(OR(AI$3="",ISNA(INDEX(INDIRECT(RIGHT(AI$2,LEN(AI$2)-4)&amp;"!$J:$J"),MATCH($B65,INDIRECT(RIGHT(AI$2,LEN(AI$2)-4)&amp;"!$B:$B"),0),1)), ISERR(INDEX(INDIRECT(RIGHT(AI$2,LEN(AI$2)-4)&amp;"!$J:$J"),MATCH($B65,INDIRECT(RIGHT(AI$2,LEN(AI$2)-4)&amp;"!$B:$B"),0),1))),0,INDEX(INDIRECT(RIGHT(AI$2,LEN(AI$2)-4)&amp;"!$J:$J"),MATCH($B65,INDIRECT(RIGHT(AI$2,LEN(AI$2)-4)&amp;"!$B:$B"),0),1))</f>
        <v>0</v>
      </c>
      <c r="AJ65" s="46">
        <f t="shared" ca="1" si="129"/>
        <v>0</v>
      </c>
      <c r="AK65" s="46">
        <f t="shared" ca="1" si="129"/>
        <v>0</v>
      </c>
      <c r="AL65" s="46">
        <f t="shared" ca="1" si="129"/>
        <v>0</v>
      </c>
      <c r="AM65" s="46">
        <f t="shared" ca="1" si="129"/>
        <v>0</v>
      </c>
      <c r="AN65" s="46">
        <f t="shared" ca="1" si="129"/>
        <v>0</v>
      </c>
      <c r="AO65" s="46">
        <f t="shared" ca="1" si="129"/>
        <v>0</v>
      </c>
      <c r="AP65" s="46">
        <f t="shared" ca="1" si="129"/>
        <v>0</v>
      </c>
      <c r="AQ65" s="46">
        <f t="shared" ca="1" si="129"/>
        <v>0</v>
      </c>
      <c r="AR65" s="46">
        <f t="shared" ca="1" si="129"/>
        <v>0</v>
      </c>
      <c r="AS65" s="46">
        <f t="shared" ca="1" si="129"/>
        <v>0</v>
      </c>
      <c r="AT65" s="46">
        <f t="shared" ca="1" si="129"/>
        <v>0</v>
      </c>
      <c r="AU65" s="46">
        <f t="shared" ca="1" si="129"/>
        <v>0</v>
      </c>
      <c r="AV65" s="46">
        <f t="shared" ca="1" si="129"/>
        <v>0</v>
      </c>
      <c r="AW65" s="46">
        <f t="shared" ca="1" si="129"/>
        <v>0</v>
      </c>
      <c r="AX65" s="46">
        <f t="shared" ca="1" si="129"/>
        <v>0</v>
      </c>
      <c r="AY65" s="46">
        <f t="shared" ca="1" si="129"/>
        <v>0</v>
      </c>
      <c r="AZ65" s="46">
        <f t="shared" ca="1" si="129"/>
        <v>0</v>
      </c>
      <c r="BA65" s="46">
        <f t="shared" ca="1" si="129"/>
        <v>0</v>
      </c>
      <c r="BB65" s="46">
        <f t="shared" ca="1" si="129"/>
        <v>0</v>
      </c>
      <c r="BC65" s="46">
        <f t="shared" ca="1" si="129"/>
        <v>0</v>
      </c>
      <c r="BD65" s="46">
        <f t="shared" ca="1" si="129"/>
        <v>0</v>
      </c>
      <c r="BE65" s="46">
        <f t="shared" ca="1" si="129"/>
        <v>0</v>
      </c>
      <c r="BF65" s="46">
        <f t="shared" ca="1" si="129"/>
        <v>0</v>
      </c>
      <c r="BG65" s="46">
        <f t="shared" ca="1" si="129"/>
        <v>0</v>
      </c>
      <c r="BH65" s="46">
        <f t="shared" ca="1" si="129"/>
        <v>0</v>
      </c>
      <c r="BI65" s="46">
        <f t="shared" ca="1" si="129"/>
        <v>0</v>
      </c>
      <c r="BJ65" s="49">
        <f t="shared" ca="1" si="115"/>
        <v>0</v>
      </c>
      <c r="BK65" s="35" t="str">
        <f>'PLANTILLA V6'!$D117</f>
        <v>pza</v>
      </c>
    </row>
    <row r="66" spans="1:63" ht="16.5" hidden="1" x14ac:dyDescent="0.45">
      <c r="A66" s="45" t="str">
        <f>'PLANTILLA V6'!A118</f>
        <v>Ba</v>
      </c>
      <c r="B66" s="45" t="str">
        <f>'PLANTILLA V6'!B118</f>
        <v>Pila CR2032 tipo moneda</v>
      </c>
      <c r="C66" s="37">
        <f>'PLANTILLA V6'!C118</f>
        <v>1</v>
      </c>
      <c r="D66" s="38">
        <f t="shared" ca="1" si="111"/>
        <v>0</v>
      </c>
      <c r="E66" s="33" t="str">
        <f>'PLANTILLA V6'!$D118</f>
        <v>pza</v>
      </c>
      <c r="F66" s="38">
        <f t="shared" ref="F66:AF66" ca="1" si="130">IF(OR(F$3="", ISNA(INDEX(INDIRECT(RIGHT(F$2,LEN(F$2)-4)&amp;"!$J:$J"),MATCH($B66,INDIRECT(RIGHT(F$2,LEN(F$2)-4)&amp;"!$B:$B"),0),1)),ISERR(INDEX(INDIRECT(RIGHT(F$2,LEN(F$2)-4)&amp;"!$J:$J"),MATCH($B66,INDIRECT(RIGHT(F$2,LEN(F$2)-4)&amp;"!$B:$B"),0),1))),0,INDEX(INDIRECT(RIGHT(F$2,LEN(F$2)-4)&amp;"!$J:$J"),MATCH($B66,INDIRECT(RIGHT(F$2,LEN(F$2)-4)&amp;"!$B:$B"),0),1))</f>
        <v>0</v>
      </c>
      <c r="G66" s="38">
        <f t="shared" ca="1" si="130"/>
        <v>0</v>
      </c>
      <c r="H66" s="38">
        <f t="shared" ca="1" si="130"/>
        <v>0</v>
      </c>
      <c r="I66" s="38">
        <f t="shared" ca="1" si="130"/>
        <v>0</v>
      </c>
      <c r="J66" s="38">
        <f t="shared" ca="1" si="130"/>
        <v>0</v>
      </c>
      <c r="K66" s="38">
        <f t="shared" ca="1" si="130"/>
        <v>0</v>
      </c>
      <c r="L66" s="38">
        <f t="shared" ca="1" si="130"/>
        <v>0</v>
      </c>
      <c r="M66" s="38">
        <f t="shared" ca="1" si="130"/>
        <v>0</v>
      </c>
      <c r="N66" s="38">
        <f t="shared" ca="1" si="130"/>
        <v>0</v>
      </c>
      <c r="O66" s="38">
        <f t="shared" ca="1" si="130"/>
        <v>0</v>
      </c>
      <c r="P66" s="38">
        <f t="shared" ca="1" si="130"/>
        <v>0</v>
      </c>
      <c r="Q66" s="38">
        <f t="shared" ca="1" si="130"/>
        <v>0</v>
      </c>
      <c r="R66" s="38">
        <f t="shared" ca="1" si="130"/>
        <v>0</v>
      </c>
      <c r="S66" s="38">
        <f t="shared" ca="1" si="130"/>
        <v>0</v>
      </c>
      <c r="T66" s="38">
        <f t="shared" ca="1" si="130"/>
        <v>0</v>
      </c>
      <c r="U66" s="38">
        <f t="shared" ca="1" si="130"/>
        <v>0</v>
      </c>
      <c r="V66" s="38">
        <f t="shared" ca="1" si="130"/>
        <v>0</v>
      </c>
      <c r="W66" s="38">
        <f t="shared" ca="1" si="130"/>
        <v>0</v>
      </c>
      <c r="X66" s="38">
        <f t="shared" ca="1" si="130"/>
        <v>0</v>
      </c>
      <c r="Y66" s="38">
        <f t="shared" ca="1" si="130"/>
        <v>0</v>
      </c>
      <c r="Z66" s="38">
        <f t="shared" ca="1" si="130"/>
        <v>0</v>
      </c>
      <c r="AA66" s="38">
        <f t="shared" ca="1" si="130"/>
        <v>0</v>
      </c>
      <c r="AB66" s="38">
        <f t="shared" ca="1" si="130"/>
        <v>0</v>
      </c>
      <c r="AC66" s="38">
        <f t="shared" ca="1" si="130"/>
        <v>0</v>
      </c>
      <c r="AD66" s="38">
        <f t="shared" ca="1" si="130"/>
        <v>0</v>
      </c>
      <c r="AE66" s="38">
        <f t="shared" ca="1" si="130"/>
        <v>0</v>
      </c>
      <c r="AF66" s="38">
        <f t="shared" ca="1" si="130"/>
        <v>0</v>
      </c>
      <c r="AG66" s="33">
        <f t="shared" ca="1" si="113"/>
        <v>0</v>
      </c>
      <c r="AH66" s="33" t="str">
        <f>'PLANTILLA V6'!$D118</f>
        <v>pza</v>
      </c>
      <c r="AI66" s="46">
        <f t="shared" ref="AI66:BI66" ca="1" si="131">IF(OR(AI$3="",ISNA(INDEX(INDIRECT(RIGHT(AI$2,LEN(AI$2)-4)&amp;"!$J:$J"),MATCH($B66,INDIRECT(RIGHT(AI$2,LEN(AI$2)-4)&amp;"!$B:$B"),0),1)), ISERR(INDEX(INDIRECT(RIGHT(AI$2,LEN(AI$2)-4)&amp;"!$J:$J"),MATCH($B66,INDIRECT(RIGHT(AI$2,LEN(AI$2)-4)&amp;"!$B:$B"),0),1))),0,INDEX(INDIRECT(RIGHT(AI$2,LEN(AI$2)-4)&amp;"!$J:$J"),MATCH($B66,INDIRECT(RIGHT(AI$2,LEN(AI$2)-4)&amp;"!$B:$B"),0),1))</f>
        <v>0</v>
      </c>
      <c r="AJ66" s="46">
        <f t="shared" ca="1" si="131"/>
        <v>0</v>
      </c>
      <c r="AK66" s="46">
        <f t="shared" ca="1" si="131"/>
        <v>0</v>
      </c>
      <c r="AL66" s="46">
        <f t="shared" ca="1" si="131"/>
        <v>0</v>
      </c>
      <c r="AM66" s="46">
        <f t="shared" ca="1" si="131"/>
        <v>0</v>
      </c>
      <c r="AN66" s="46">
        <f t="shared" ca="1" si="131"/>
        <v>0</v>
      </c>
      <c r="AO66" s="46">
        <f t="shared" ca="1" si="131"/>
        <v>0</v>
      </c>
      <c r="AP66" s="46">
        <f t="shared" ca="1" si="131"/>
        <v>0</v>
      </c>
      <c r="AQ66" s="46">
        <f t="shared" ca="1" si="131"/>
        <v>0</v>
      </c>
      <c r="AR66" s="46">
        <f t="shared" ca="1" si="131"/>
        <v>0</v>
      </c>
      <c r="AS66" s="46">
        <f t="shared" ca="1" si="131"/>
        <v>0</v>
      </c>
      <c r="AT66" s="46">
        <f t="shared" ca="1" si="131"/>
        <v>0</v>
      </c>
      <c r="AU66" s="46">
        <f t="shared" ca="1" si="131"/>
        <v>0</v>
      </c>
      <c r="AV66" s="46">
        <f t="shared" ca="1" si="131"/>
        <v>0</v>
      </c>
      <c r="AW66" s="46">
        <f t="shared" ca="1" si="131"/>
        <v>0</v>
      </c>
      <c r="AX66" s="46">
        <f t="shared" ca="1" si="131"/>
        <v>0</v>
      </c>
      <c r="AY66" s="46">
        <f t="shared" ca="1" si="131"/>
        <v>0</v>
      </c>
      <c r="AZ66" s="46">
        <f t="shared" ca="1" si="131"/>
        <v>0</v>
      </c>
      <c r="BA66" s="46">
        <f t="shared" ca="1" si="131"/>
        <v>0</v>
      </c>
      <c r="BB66" s="46">
        <f t="shared" ca="1" si="131"/>
        <v>0</v>
      </c>
      <c r="BC66" s="46">
        <f t="shared" ca="1" si="131"/>
        <v>0</v>
      </c>
      <c r="BD66" s="46">
        <f t="shared" ca="1" si="131"/>
        <v>0</v>
      </c>
      <c r="BE66" s="46">
        <f t="shared" ca="1" si="131"/>
        <v>0</v>
      </c>
      <c r="BF66" s="46">
        <f t="shared" ca="1" si="131"/>
        <v>0</v>
      </c>
      <c r="BG66" s="46">
        <f t="shared" ca="1" si="131"/>
        <v>0</v>
      </c>
      <c r="BH66" s="46">
        <f t="shared" ca="1" si="131"/>
        <v>0</v>
      </c>
      <c r="BI66" s="46">
        <f t="shared" ca="1" si="131"/>
        <v>0</v>
      </c>
      <c r="BJ66" s="46">
        <f t="shared" ca="1" si="115"/>
        <v>0</v>
      </c>
      <c r="BK66" s="40" t="str">
        <f>'PLANTILLA V6'!$D118</f>
        <v>pza</v>
      </c>
    </row>
    <row r="67" spans="1:63" ht="16.5" hidden="1" x14ac:dyDescent="0.45">
      <c r="A67" s="51">
        <f>'PLANTILLA V6'!A119</f>
        <v>0</v>
      </c>
      <c r="B67" s="51">
        <f>'PLANTILLA V6'!B119</f>
        <v>0</v>
      </c>
      <c r="C67" s="51">
        <f>'PLANTILLA V6'!C119</f>
        <v>0</v>
      </c>
      <c r="D67" s="28"/>
      <c r="E67" s="33">
        <f>'PLANTILLA V6'!$D119</f>
        <v>0</v>
      </c>
      <c r="F67" s="38">
        <f t="shared" ref="F67:AF67" ca="1" si="132">IF(OR(F$3="", ISNA(INDEX(INDIRECT(RIGHT(F$2,LEN(F$2)-4)&amp;"!$J:$J"),MATCH($B67,INDIRECT(RIGHT(F$2,LEN(F$2)-4)&amp;"!$B:$B"),0),1)),ISERR(INDEX(INDIRECT(RIGHT(F$2,LEN(F$2)-4)&amp;"!$J:$J"),MATCH($B67,INDIRECT(RIGHT(F$2,LEN(F$2)-4)&amp;"!$B:$B"),0),1))),0,INDEX(INDIRECT(RIGHT(F$2,LEN(F$2)-4)&amp;"!$J:$J"),MATCH($B67,INDIRECT(RIGHT(F$2,LEN(F$2)-4)&amp;"!$B:$B"),0),1))</f>
        <v>150</v>
      </c>
      <c r="G67" s="38">
        <f t="shared" ca="1" si="132"/>
        <v>50</v>
      </c>
      <c r="H67" s="38">
        <f t="shared" ca="1" si="132"/>
        <v>0</v>
      </c>
      <c r="I67" s="38">
        <f t="shared" ca="1" si="132"/>
        <v>0</v>
      </c>
      <c r="J67" s="38">
        <f t="shared" ca="1" si="132"/>
        <v>0</v>
      </c>
      <c r="K67" s="38">
        <f t="shared" ca="1" si="132"/>
        <v>0</v>
      </c>
      <c r="L67" s="38">
        <f t="shared" ca="1" si="132"/>
        <v>50</v>
      </c>
      <c r="M67" s="38">
        <f t="shared" ca="1" si="132"/>
        <v>0</v>
      </c>
      <c r="N67" s="38">
        <f t="shared" ca="1" si="132"/>
        <v>0</v>
      </c>
      <c r="O67" s="38">
        <f t="shared" ca="1" si="132"/>
        <v>0</v>
      </c>
      <c r="P67" s="38">
        <f t="shared" ca="1" si="132"/>
        <v>0</v>
      </c>
      <c r="Q67" s="38">
        <f t="shared" ca="1" si="132"/>
        <v>50</v>
      </c>
      <c r="R67" s="38">
        <f t="shared" ca="1" si="132"/>
        <v>0</v>
      </c>
      <c r="S67" s="38">
        <f t="shared" ca="1" si="132"/>
        <v>100</v>
      </c>
      <c r="T67" s="38">
        <f t="shared" ca="1" si="132"/>
        <v>0</v>
      </c>
      <c r="U67" s="38">
        <f t="shared" ca="1" si="132"/>
        <v>50</v>
      </c>
      <c r="V67" s="38">
        <f t="shared" ca="1" si="132"/>
        <v>0</v>
      </c>
      <c r="W67" s="38">
        <f t="shared" ca="1" si="132"/>
        <v>100</v>
      </c>
      <c r="X67" s="38">
        <f t="shared" ca="1" si="132"/>
        <v>0</v>
      </c>
      <c r="Y67" s="38">
        <f t="shared" ca="1" si="132"/>
        <v>50</v>
      </c>
      <c r="Z67" s="38">
        <f t="shared" ca="1" si="132"/>
        <v>0</v>
      </c>
      <c r="AA67" s="38">
        <f t="shared" ca="1" si="132"/>
        <v>100</v>
      </c>
      <c r="AB67" s="38">
        <f t="shared" ca="1" si="132"/>
        <v>0</v>
      </c>
      <c r="AC67" s="38">
        <f t="shared" ca="1" si="132"/>
        <v>50</v>
      </c>
      <c r="AD67" s="38">
        <f t="shared" ca="1" si="132"/>
        <v>0</v>
      </c>
      <c r="AE67" s="38">
        <f t="shared" ca="1" si="132"/>
        <v>0</v>
      </c>
      <c r="AF67" s="38">
        <f t="shared" ca="1" si="132"/>
        <v>0</v>
      </c>
      <c r="AG67" s="33"/>
      <c r="AH67" s="33"/>
      <c r="AI67" s="46">
        <f t="shared" ref="AI67:BI67" ca="1" si="133">IF(OR(AI$3="",ISNA(INDEX(INDIRECT(RIGHT(AI$2,LEN(AI$2)-4)&amp;"!$J:$J"),MATCH($B67,INDIRECT(RIGHT(AI$2,LEN(AI$2)-4)&amp;"!$B:$B"),0),1)), ISERR(INDEX(INDIRECT(RIGHT(AI$2,LEN(AI$2)-4)&amp;"!$J:$J"),MATCH($B67,INDIRECT(RIGHT(AI$2,LEN(AI$2)-4)&amp;"!$B:$B"),0),1))),0,INDEX(INDIRECT(RIGHT(AI$2,LEN(AI$2)-4)&amp;"!$J:$J"),MATCH($B67,INDIRECT(RIGHT(AI$2,LEN(AI$2)-4)&amp;"!$B:$B"),0),1))</f>
        <v>150</v>
      </c>
      <c r="AJ67" s="46">
        <f t="shared" ca="1" si="133"/>
        <v>0</v>
      </c>
      <c r="AK67" s="46">
        <f t="shared" ca="1" si="133"/>
        <v>0</v>
      </c>
      <c r="AL67" s="46">
        <f t="shared" ca="1" si="133"/>
        <v>0</v>
      </c>
      <c r="AM67" s="46">
        <f t="shared" ca="1" si="133"/>
        <v>100</v>
      </c>
      <c r="AN67" s="46">
        <f t="shared" ca="1" si="133"/>
        <v>0</v>
      </c>
      <c r="AO67" s="46">
        <f t="shared" ca="1" si="133"/>
        <v>0</v>
      </c>
      <c r="AP67" s="46">
        <f t="shared" ca="1" si="133"/>
        <v>0</v>
      </c>
      <c r="AQ67" s="46">
        <f t="shared" ca="1" si="133"/>
        <v>0</v>
      </c>
      <c r="AR67" s="46">
        <f t="shared" ca="1" si="133"/>
        <v>0</v>
      </c>
      <c r="AS67" s="46">
        <f t="shared" ca="1" si="133"/>
        <v>0</v>
      </c>
      <c r="AT67" s="46">
        <f t="shared" ca="1" si="133"/>
        <v>0</v>
      </c>
      <c r="AU67" s="46">
        <f t="shared" ca="1" si="133"/>
        <v>50</v>
      </c>
      <c r="AV67" s="46">
        <f t="shared" ca="1" si="133"/>
        <v>0</v>
      </c>
      <c r="AW67" s="46">
        <f t="shared" ca="1" si="133"/>
        <v>100</v>
      </c>
      <c r="AX67" s="46">
        <f t="shared" ca="1" si="133"/>
        <v>0</v>
      </c>
      <c r="AY67" s="46">
        <f t="shared" ca="1" si="133"/>
        <v>50</v>
      </c>
      <c r="AZ67" s="46">
        <f t="shared" ca="1" si="133"/>
        <v>0</v>
      </c>
      <c r="BA67" s="46">
        <f t="shared" ca="1" si="133"/>
        <v>100</v>
      </c>
      <c r="BB67" s="46">
        <f t="shared" ca="1" si="133"/>
        <v>0</v>
      </c>
      <c r="BC67" s="46">
        <f t="shared" ca="1" si="133"/>
        <v>50</v>
      </c>
      <c r="BD67" s="46">
        <f t="shared" ca="1" si="133"/>
        <v>0</v>
      </c>
      <c r="BE67" s="46">
        <f t="shared" ca="1" si="133"/>
        <v>100</v>
      </c>
      <c r="BF67" s="46">
        <f t="shared" ca="1" si="133"/>
        <v>0</v>
      </c>
      <c r="BG67" s="46">
        <f t="shared" ca="1" si="133"/>
        <v>50</v>
      </c>
      <c r="BH67" s="46">
        <f t="shared" ca="1" si="133"/>
        <v>0</v>
      </c>
      <c r="BI67" s="46">
        <f t="shared" ca="1" si="133"/>
        <v>50</v>
      </c>
      <c r="BJ67" s="42"/>
      <c r="BK67" s="35">
        <f>'PLANTILLA V6'!$D119</f>
        <v>0</v>
      </c>
    </row>
    <row r="68" spans="1:63" ht="16.5" hidden="1" x14ac:dyDescent="0.45">
      <c r="A68" s="162" t="str">
        <f>'PLANTILLA V6'!A139</f>
        <v>Seguridad y Orden</v>
      </c>
      <c r="B68" s="157"/>
      <c r="C68" s="37"/>
      <c r="D68" s="28"/>
      <c r="E68" s="33"/>
      <c r="F68" s="38">
        <f t="shared" ref="F68:AF68" ca="1" si="134">IF(OR(F$3="", ISNA(INDEX(INDIRECT(RIGHT(F$2,LEN(F$2)-4)&amp;"!$J:$J"),MATCH($B68,INDIRECT(RIGHT(F$2,LEN(F$2)-4)&amp;"!$B:$B"),0),1)),ISERR(INDEX(INDIRECT(RIGHT(F$2,LEN(F$2)-4)&amp;"!$J:$J"),MATCH($B68,INDIRECT(RIGHT(F$2,LEN(F$2)-4)&amp;"!$B:$B"),0),1))),0,INDEX(INDIRECT(RIGHT(F$2,LEN(F$2)-4)&amp;"!$J:$J"),MATCH($B68,INDIRECT(RIGHT(F$2,LEN(F$2)-4)&amp;"!$B:$B"),0),1))</f>
        <v>150</v>
      </c>
      <c r="G68" s="38">
        <f t="shared" ca="1" si="134"/>
        <v>50</v>
      </c>
      <c r="H68" s="38">
        <f t="shared" ca="1" si="134"/>
        <v>0</v>
      </c>
      <c r="I68" s="38">
        <f t="shared" ca="1" si="134"/>
        <v>0</v>
      </c>
      <c r="J68" s="38">
        <f t="shared" ca="1" si="134"/>
        <v>0</v>
      </c>
      <c r="K68" s="38">
        <f t="shared" ca="1" si="134"/>
        <v>0</v>
      </c>
      <c r="L68" s="38">
        <f t="shared" ca="1" si="134"/>
        <v>50</v>
      </c>
      <c r="M68" s="38">
        <f t="shared" ca="1" si="134"/>
        <v>0</v>
      </c>
      <c r="N68" s="38">
        <f t="shared" ca="1" si="134"/>
        <v>0</v>
      </c>
      <c r="O68" s="38">
        <f t="shared" ca="1" si="134"/>
        <v>0</v>
      </c>
      <c r="P68" s="38">
        <f t="shared" ca="1" si="134"/>
        <v>0</v>
      </c>
      <c r="Q68" s="38">
        <f t="shared" ca="1" si="134"/>
        <v>50</v>
      </c>
      <c r="R68" s="38">
        <f t="shared" ca="1" si="134"/>
        <v>0</v>
      </c>
      <c r="S68" s="38">
        <f t="shared" ca="1" si="134"/>
        <v>100</v>
      </c>
      <c r="T68" s="38">
        <f t="shared" ca="1" si="134"/>
        <v>0</v>
      </c>
      <c r="U68" s="38">
        <f t="shared" ca="1" si="134"/>
        <v>50</v>
      </c>
      <c r="V68" s="38">
        <f t="shared" ca="1" si="134"/>
        <v>0</v>
      </c>
      <c r="W68" s="38">
        <f t="shared" ca="1" si="134"/>
        <v>100</v>
      </c>
      <c r="X68" s="38">
        <f t="shared" ca="1" si="134"/>
        <v>0</v>
      </c>
      <c r="Y68" s="38">
        <f t="shared" ca="1" si="134"/>
        <v>50</v>
      </c>
      <c r="Z68" s="38">
        <f t="shared" ca="1" si="134"/>
        <v>0</v>
      </c>
      <c r="AA68" s="38">
        <f t="shared" ca="1" si="134"/>
        <v>100</v>
      </c>
      <c r="AB68" s="38">
        <f t="shared" ca="1" si="134"/>
        <v>0</v>
      </c>
      <c r="AC68" s="38">
        <f t="shared" ca="1" si="134"/>
        <v>50</v>
      </c>
      <c r="AD68" s="38">
        <f t="shared" ca="1" si="134"/>
        <v>0</v>
      </c>
      <c r="AE68" s="38">
        <f t="shared" ca="1" si="134"/>
        <v>0</v>
      </c>
      <c r="AF68" s="38">
        <f t="shared" ca="1" si="134"/>
        <v>0</v>
      </c>
      <c r="AG68" s="33"/>
      <c r="AH68" s="33"/>
      <c r="AI68" s="46">
        <f t="shared" ref="AI68:BI68" ca="1" si="135">IF(OR(AI$3="",ISNA(INDEX(INDIRECT(RIGHT(AI$2,LEN(AI$2)-4)&amp;"!$J:$J"),MATCH($B68,INDIRECT(RIGHT(AI$2,LEN(AI$2)-4)&amp;"!$B:$B"),0),1)), ISERR(INDEX(INDIRECT(RIGHT(AI$2,LEN(AI$2)-4)&amp;"!$J:$J"),MATCH($B68,INDIRECT(RIGHT(AI$2,LEN(AI$2)-4)&amp;"!$B:$B"),0),1))),0,INDEX(INDIRECT(RIGHT(AI$2,LEN(AI$2)-4)&amp;"!$J:$J"),MATCH($B68,INDIRECT(RIGHT(AI$2,LEN(AI$2)-4)&amp;"!$B:$B"),0),1))</f>
        <v>150</v>
      </c>
      <c r="AJ68" s="46">
        <f t="shared" ca="1" si="135"/>
        <v>0</v>
      </c>
      <c r="AK68" s="46">
        <f t="shared" ca="1" si="135"/>
        <v>0</v>
      </c>
      <c r="AL68" s="46">
        <f t="shared" ca="1" si="135"/>
        <v>0</v>
      </c>
      <c r="AM68" s="46">
        <f t="shared" ca="1" si="135"/>
        <v>100</v>
      </c>
      <c r="AN68" s="46">
        <f t="shared" ca="1" si="135"/>
        <v>0</v>
      </c>
      <c r="AO68" s="46">
        <f t="shared" ca="1" si="135"/>
        <v>0</v>
      </c>
      <c r="AP68" s="46">
        <f t="shared" ca="1" si="135"/>
        <v>0</v>
      </c>
      <c r="AQ68" s="46">
        <f t="shared" ca="1" si="135"/>
        <v>0</v>
      </c>
      <c r="AR68" s="46">
        <f t="shared" ca="1" si="135"/>
        <v>0</v>
      </c>
      <c r="AS68" s="46">
        <f t="shared" ca="1" si="135"/>
        <v>0</v>
      </c>
      <c r="AT68" s="46">
        <f t="shared" ca="1" si="135"/>
        <v>0</v>
      </c>
      <c r="AU68" s="46">
        <f t="shared" ca="1" si="135"/>
        <v>50</v>
      </c>
      <c r="AV68" s="46">
        <f t="shared" ca="1" si="135"/>
        <v>0</v>
      </c>
      <c r="AW68" s="46">
        <f t="shared" ca="1" si="135"/>
        <v>100</v>
      </c>
      <c r="AX68" s="46">
        <f t="shared" ca="1" si="135"/>
        <v>0</v>
      </c>
      <c r="AY68" s="46">
        <f t="shared" ca="1" si="135"/>
        <v>50</v>
      </c>
      <c r="AZ68" s="46">
        <f t="shared" ca="1" si="135"/>
        <v>0</v>
      </c>
      <c r="BA68" s="46">
        <f t="shared" ca="1" si="135"/>
        <v>100</v>
      </c>
      <c r="BB68" s="46">
        <f t="shared" ca="1" si="135"/>
        <v>0</v>
      </c>
      <c r="BC68" s="46">
        <f t="shared" ca="1" si="135"/>
        <v>50</v>
      </c>
      <c r="BD68" s="46">
        <f t="shared" ca="1" si="135"/>
        <v>0</v>
      </c>
      <c r="BE68" s="46">
        <f t="shared" ca="1" si="135"/>
        <v>100</v>
      </c>
      <c r="BF68" s="46">
        <f t="shared" ca="1" si="135"/>
        <v>0</v>
      </c>
      <c r="BG68" s="46">
        <f t="shared" ca="1" si="135"/>
        <v>50</v>
      </c>
      <c r="BH68" s="46">
        <f t="shared" ca="1" si="135"/>
        <v>0</v>
      </c>
      <c r="BI68" s="46">
        <f t="shared" ca="1" si="135"/>
        <v>50</v>
      </c>
      <c r="BJ68" s="25" t="s">
        <v>137</v>
      </c>
      <c r="BK68" s="40"/>
    </row>
    <row r="69" spans="1:63" ht="16.5" hidden="1" x14ac:dyDescent="0.45">
      <c r="A69" s="48" t="str">
        <f>'PLANTILLA V6'!A140</f>
        <v>So</v>
      </c>
      <c r="B69" s="48" t="str">
        <f>'PLANTILLA V6'!B140</f>
        <v>Cubrebocas industrial N95 o similar</v>
      </c>
      <c r="C69" s="42">
        <f>'PLANTILLA V6'!C140</f>
        <v>1</v>
      </c>
      <c r="D69" s="38">
        <f t="shared" ref="D69:D73" ca="1" si="136">MAX(F69:AF69)</f>
        <v>0</v>
      </c>
      <c r="E69" s="33" t="str">
        <f>'PLANTILLA V6'!$D140</f>
        <v>pza</v>
      </c>
      <c r="F69" s="38">
        <f t="shared" ref="F69:AF69" ca="1" si="137">IF(OR(F$3="", ISNA(INDEX(INDIRECT(RIGHT(F$2,LEN(F$2)-4)&amp;"!$J:$J"),MATCH($B69,INDIRECT(RIGHT(F$2,LEN(F$2)-4)&amp;"!$B:$B"),0),1)),ISERR(INDEX(INDIRECT(RIGHT(F$2,LEN(F$2)-4)&amp;"!$J:$J"),MATCH($B69,INDIRECT(RIGHT(F$2,LEN(F$2)-4)&amp;"!$B:$B"),0),1))),0,INDEX(INDIRECT(RIGHT(F$2,LEN(F$2)-4)&amp;"!$J:$J"),MATCH($B69,INDIRECT(RIGHT(F$2,LEN(F$2)-4)&amp;"!$B:$B"),0),1))</f>
        <v>0</v>
      </c>
      <c r="G69" s="38">
        <f t="shared" ca="1" si="137"/>
        <v>0</v>
      </c>
      <c r="H69" s="38">
        <f t="shared" ca="1" si="137"/>
        <v>0</v>
      </c>
      <c r="I69" s="38">
        <f t="shared" ca="1" si="137"/>
        <v>0</v>
      </c>
      <c r="J69" s="38">
        <f t="shared" ca="1" si="137"/>
        <v>0</v>
      </c>
      <c r="K69" s="38">
        <f t="shared" ca="1" si="137"/>
        <v>0</v>
      </c>
      <c r="L69" s="38">
        <f t="shared" ca="1" si="137"/>
        <v>0</v>
      </c>
      <c r="M69" s="38">
        <f t="shared" ca="1" si="137"/>
        <v>0</v>
      </c>
      <c r="N69" s="38">
        <f t="shared" ca="1" si="137"/>
        <v>0</v>
      </c>
      <c r="O69" s="38">
        <f t="shared" ca="1" si="137"/>
        <v>0</v>
      </c>
      <c r="P69" s="38">
        <f t="shared" ca="1" si="137"/>
        <v>0</v>
      </c>
      <c r="Q69" s="38">
        <f t="shared" ca="1" si="137"/>
        <v>0</v>
      </c>
      <c r="R69" s="38">
        <f t="shared" ca="1" si="137"/>
        <v>0</v>
      </c>
      <c r="S69" s="38">
        <f t="shared" ca="1" si="137"/>
        <v>0</v>
      </c>
      <c r="T69" s="38">
        <f t="shared" ca="1" si="137"/>
        <v>0</v>
      </c>
      <c r="U69" s="38">
        <f t="shared" ca="1" si="137"/>
        <v>0</v>
      </c>
      <c r="V69" s="38">
        <f t="shared" ca="1" si="137"/>
        <v>0</v>
      </c>
      <c r="W69" s="38">
        <f t="shared" ca="1" si="137"/>
        <v>0</v>
      </c>
      <c r="X69" s="38">
        <f t="shared" ca="1" si="137"/>
        <v>0</v>
      </c>
      <c r="Y69" s="38">
        <f t="shared" ca="1" si="137"/>
        <v>0</v>
      </c>
      <c r="Z69" s="38">
        <f t="shared" ca="1" si="137"/>
        <v>0</v>
      </c>
      <c r="AA69" s="38">
        <f t="shared" ca="1" si="137"/>
        <v>0</v>
      </c>
      <c r="AB69" s="38">
        <f t="shared" ca="1" si="137"/>
        <v>0</v>
      </c>
      <c r="AC69" s="38">
        <f t="shared" ca="1" si="137"/>
        <v>0</v>
      </c>
      <c r="AD69" s="38">
        <f t="shared" ca="1" si="137"/>
        <v>0</v>
      </c>
      <c r="AE69" s="38">
        <f t="shared" ca="1" si="137"/>
        <v>0</v>
      </c>
      <c r="AF69" s="38">
        <f t="shared" ca="1" si="137"/>
        <v>0</v>
      </c>
      <c r="AG69" s="33">
        <f t="shared" ref="AG69:AG73" ca="1" si="138">MAX(AI69:BI69)</f>
        <v>0</v>
      </c>
      <c r="AH69" s="33" t="str">
        <f>'PLANTILLA V6'!$D140</f>
        <v>pza</v>
      </c>
      <c r="AI69" s="46">
        <f t="shared" ref="AI69:BI69" ca="1" si="139">IF(OR(AI$3="",ISNA(INDEX(INDIRECT(RIGHT(AI$2,LEN(AI$2)-4)&amp;"!$J:$J"),MATCH($B69,INDIRECT(RIGHT(AI$2,LEN(AI$2)-4)&amp;"!$B:$B"),0),1)), ISERR(INDEX(INDIRECT(RIGHT(AI$2,LEN(AI$2)-4)&amp;"!$J:$J"),MATCH($B69,INDIRECT(RIGHT(AI$2,LEN(AI$2)-4)&amp;"!$B:$B"),0),1))),0,INDEX(INDIRECT(RIGHT(AI$2,LEN(AI$2)-4)&amp;"!$J:$J"),MATCH($B69,INDIRECT(RIGHT(AI$2,LEN(AI$2)-4)&amp;"!$B:$B"),0),1))</f>
        <v>0</v>
      </c>
      <c r="AJ69" s="46">
        <f t="shared" ca="1" si="139"/>
        <v>0</v>
      </c>
      <c r="AK69" s="46">
        <f t="shared" ca="1" si="139"/>
        <v>0</v>
      </c>
      <c r="AL69" s="46">
        <f t="shared" ca="1" si="139"/>
        <v>0</v>
      </c>
      <c r="AM69" s="46">
        <f t="shared" ca="1" si="139"/>
        <v>0</v>
      </c>
      <c r="AN69" s="46">
        <f t="shared" ca="1" si="139"/>
        <v>0</v>
      </c>
      <c r="AO69" s="46">
        <f t="shared" ca="1" si="139"/>
        <v>0</v>
      </c>
      <c r="AP69" s="46">
        <f t="shared" ca="1" si="139"/>
        <v>0</v>
      </c>
      <c r="AQ69" s="46">
        <f t="shared" ca="1" si="139"/>
        <v>0</v>
      </c>
      <c r="AR69" s="46">
        <f t="shared" ca="1" si="139"/>
        <v>0</v>
      </c>
      <c r="AS69" s="46">
        <f t="shared" ca="1" si="139"/>
        <v>0</v>
      </c>
      <c r="AT69" s="46">
        <f t="shared" ca="1" si="139"/>
        <v>0</v>
      </c>
      <c r="AU69" s="46">
        <f t="shared" ca="1" si="139"/>
        <v>0</v>
      </c>
      <c r="AV69" s="46">
        <f t="shared" ca="1" si="139"/>
        <v>0</v>
      </c>
      <c r="AW69" s="46">
        <f t="shared" ca="1" si="139"/>
        <v>0</v>
      </c>
      <c r="AX69" s="46">
        <f t="shared" ca="1" si="139"/>
        <v>0</v>
      </c>
      <c r="AY69" s="46">
        <f t="shared" ca="1" si="139"/>
        <v>0</v>
      </c>
      <c r="AZ69" s="46">
        <f t="shared" ca="1" si="139"/>
        <v>0</v>
      </c>
      <c r="BA69" s="46">
        <f t="shared" ca="1" si="139"/>
        <v>0</v>
      </c>
      <c r="BB69" s="46">
        <f t="shared" ca="1" si="139"/>
        <v>0</v>
      </c>
      <c r="BC69" s="46">
        <f t="shared" ca="1" si="139"/>
        <v>0</v>
      </c>
      <c r="BD69" s="46">
        <f t="shared" ca="1" si="139"/>
        <v>0</v>
      </c>
      <c r="BE69" s="46">
        <f t="shared" ca="1" si="139"/>
        <v>0</v>
      </c>
      <c r="BF69" s="46">
        <f t="shared" ca="1" si="139"/>
        <v>0</v>
      </c>
      <c r="BG69" s="46">
        <f t="shared" ca="1" si="139"/>
        <v>0</v>
      </c>
      <c r="BH69" s="46">
        <f t="shared" ca="1" si="139"/>
        <v>0</v>
      </c>
      <c r="BI69" s="46">
        <f t="shared" ca="1" si="139"/>
        <v>0</v>
      </c>
      <c r="BJ69" s="49">
        <f ca="1">MAX(D69,AG69)</f>
        <v>0</v>
      </c>
      <c r="BK69" s="35" t="str">
        <f>'PLANTILLA V6'!$D140</f>
        <v>pza</v>
      </c>
    </row>
    <row r="70" spans="1:63" ht="16.5" hidden="1" x14ac:dyDescent="0.45">
      <c r="A70" s="45" t="str">
        <f>'PLANTILLA V6'!A141</f>
        <v>So</v>
      </c>
      <c r="B70" s="45" t="str">
        <f>'PLANTILLA V6'!B141</f>
        <v>Lentes de seguridad</v>
      </c>
      <c r="C70" s="37">
        <f>'PLANTILLA V6'!C141</f>
        <v>1</v>
      </c>
      <c r="D70" s="38">
        <f t="shared" ca="1" si="136"/>
        <v>0</v>
      </c>
      <c r="E70" s="33" t="str">
        <f>'PLANTILLA V6'!$D141</f>
        <v>pza</v>
      </c>
      <c r="F70" s="38">
        <f t="shared" ref="F70:AF70" ca="1" si="140">IF(OR(F$3="", ISNA(INDEX(INDIRECT(RIGHT(F$2,LEN(F$2)-4)&amp;"!$J:$J"),MATCH($B70,INDIRECT(RIGHT(F$2,LEN(F$2)-4)&amp;"!$B:$B"),0),1)),ISERR(INDEX(INDIRECT(RIGHT(F$2,LEN(F$2)-4)&amp;"!$J:$J"),MATCH($B70,INDIRECT(RIGHT(F$2,LEN(F$2)-4)&amp;"!$B:$B"),0),1))),0,INDEX(INDIRECT(RIGHT(F$2,LEN(F$2)-4)&amp;"!$J:$J"),MATCH($B70,INDIRECT(RIGHT(F$2,LEN(F$2)-4)&amp;"!$B:$B"),0),1))</f>
        <v>0</v>
      </c>
      <c r="G70" s="38">
        <f t="shared" ca="1" si="140"/>
        <v>0</v>
      </c>
      <c r="H70" s="38">
        <f t="shared" ca="1" si="140"/>
        <v>0</v>
      </c>
      <c r="I70" s="38">
        <f t="shared" ca="1" si="140"/>
        <v>0</v>
      </c>
      <c r="J70" s="38">
        <f t="shared" ca="1" si="140"/>
        <v>0</v>
      </c>
      <c r="K70" s="38">
        <f t="shared" ca="1" si="140"/>
        <v>0</v>
      </c>
      <c r="L70" s="38">
        <f t="shared" ca="1" si="140"/>
        <v>0</v>
      </c>
      <c r="M70" s="38">
        <f t="shared" ca="1" si="140"/>
        <v>0</v>
      </c>
      <c r="N70" s="38">
        <f t="shared" ca="1" si="140"/>
        <v>0</v>
      </c>
      <c r="O70" s="38">
        <f t="shared" ca="1" si="140"/>
        <v>0</v>
      </c>
      <c r="P70" s="38">
        <f t="shared" ca="1" si="140"/>
        <v>0</v>
      </c>
      <c r="Q70" s="38">
        <f t="shared" ca="1" si="140"/>
        <v>0</v>
      </c>
      <c r="R70" s="38">
        <f t="shared" ca="1" si="140"/>
        <v>0</v>
      </c>
      <c r="S70" s="38">
        <f t="shared" ca="1" si="140"/>
        <v>0</v>
      </c>
      <c r="T70" s="38">
        <f t="shared" ca="1" si="140"/>
        <v>0</v>
      </c>
      <c r="U70" s="38">
        <f t="shared" ca="1" si="140"/>
        <v>0</v>
      </c>
      <c r="V70" s="38">
        <f t="shared" ca="1" si="140"/>
        <v>0</v>
      </c>
      <c r="W70" s="38">
        <f t="shared" ca="1" si="140"/>
        <v>0</v>
      </c>
      <c r="X70" s="38">
        <f t="shared" ca="1" si="140"/>
        <v>0</v>
      </c>
      <c r="Y70" s="38">
        <f t="shared" ca="1" si="140"/>
        <v>0</v>
      </c>
      <c r="Z70" s="38">
        <f t="shared" ca="1" si="140"/>
        <v>0</v>
      </c>
      <c r="AA70" s="38">
        <f t="shared" ca="1" si="140"/>
        <v>0</v>
      </c>
      <c r="AB70" s="38">
        <f t="shared" ca="1" si="140"/>
        <v>0</v>
      </c>
      <c r="AC70" s="38">
        <f t="shared" ca="1" si="140"/>
        <v>0</v>
      </c>
      <c r="AD70" s="38">
        <f t="shared" ca="1" si="140"/>
        <v>0</v>
      </c>
      <c r="AE70" s="38">
        <f t="shared" ca="1" si="140"/>
        <v>0</v>
      </c>
      <c r="AF70" s="38">
        <f t="shared" ca="1" si="140"/>
        <v>0</v>
      </c>
      <c r="AG70" s="33">
        <f t="shared" ca="1" si="138"/>
        <v>0</v>
      </c>
      <c r="AH70" s="33" t="str">
        <f>'PLANTILLA V6'!$D141</f>
        <v>pza</v>
      </c>
      <c r="AI70" s="46">
        <f t="shared" ref="AI70:BI70" ca="1" si="141">IF(OR(AI$3="",ISNA(INDEX(INDIRECT(RIGHT(AI$2,LEN(AI$2)-4)&amp;"!$J:$J"),MATCH($B70,INDIRECT(RIGHT(AI$2,LEN(AI$2)-4)&amp;"!$B:$B"),0),1)), ISERR(INDEX(INDIRECT(RIGHT(AI$2,LEN(AI$2)-4)&amp;"!$J:$J"),MATCH($B70,INDIRECT(RIGHT(AI$2,LEN(AI$2)-4)&amp;"!$B:$B"),0),1))),0,INDEX(INDIRECT(RIGHT(AI$2,LEN(AI$2)-4)&amp;"!$J:$J"),MATCH($B70,INDIRECT(RIGHT(AI$2,LEN(AI$2)-4)&amp;"!$B:$B"),0),1))</f>
        <v>0</v>
      </c>
      <c r="AJ70" s="46">
        <f t="shared" ca="1" si="141"/>
        <v>0</v>
      </c>
      <c r="AK70" s="46">
        <f t="shared" ca="1" si="141"/>
        <v>0</v>
      </c>
      <c r="AL70" s="46">
        <f t="shared" ca="1" si="141"/>
        <v>0</v>
      </c>
      <c r="AM70" s="46">
        <f t="shared" ca="1" si="141"/>
        <v>0</v>
      </c>
      <c r="AN70" s="46">
        <f t="shared" ca="1" si="141"/>
        <v>0</v>
      </c>
      <c r="AO70" s="46">
        <f t="shared" ca="1" si="141"/>
        <v>0</v>
      </c>
      <c r="AP70" s="46">
        <f t="shared" ca="1" si="141"/>
        <v>0</v>
      </c>
      <c r="AQ70" s="46">
        <f t="shared" ca="1" si="141"/>
        <v>0</v>
      </c>
      <c r="AR70" s="46">
        <f t="shared" ca="1" si="141"/>
        <v>0</v>
      </c>
      <c r="AS70" s="46">
        <f t="shared" ca="1" si="141"/>
        <v>0</v>
      </c>
      <c r="AT70" s="46">
        <f t="shared" ca="1" si="141"/>
        <v>0</v>
      </c>
      <c r="AU70" s="46">
        <f t="shared" ca="1" si="141"/>
        <v>0</v>
      </c>
      <c r="AV70" s="46">
        <f t="shared" ca="1" si="141"/>
        <v>0</v>
      </c>
      <c r="AW70" s="46">
        <f t="shared" ca="1" si="141"/>
        <v>0</v>
      </c>
      <c r="AX70" s="46">
        <f t="shared" ca="1" si="141"/>
        <v>0</v>
      </c>
      <c r="AY70" s="46">
        <f t="shared" ca="1" si="141"/>
        <v>0</v>
      </c>
      <c r="AZ70" s="46">
        <f t="shared" ca="1" si="141"/>
        <v>0</v>
      </c>
      <c r="BA70" s="46">
        <f t="shared" ca="1" si="141"/>
        <v>0</v>
      </c>
      <c r="BB70" s="46">
        <f t="shared" ca="1" si="141"/>
        <v>0</v>
      </c>
      <c r="BC70" s="46">
        <f t="shared" ca="1" si="141"/>
        <v>0</v>
      </c>
      <c r="BD70" s="46">
        <f t="shared" ca="1" si="141"/>
        <v>0</v>
      </c>
      <c r="BE70" s="46">
        <f t="shared" ca="1" si="141"/>
        <v>0</v>
      </c>
      <c r="BF70" s="46">
        <f t="shared" ca="1" si="141"/>
        <v>0</v>
      </c>
      <c r="BG70" s="46">
        <f t="shared" ca="1" si="141"/>
        <v>0</v>
      </c>
      <c r="BH70" s="46">
        <f t="shared" ca="1" si="141"/>
        <v>0</v>
      </c>
      <c r="BI70" s="46">
        <f t="shared" ca="1" si="141"/>
        <v>0</v>
      </c>
      <c r="BJ70" s="46">
        <f ca="1">MAX(D70,AG70)</f>
        <v>0</v>
      </c>
      <c r="BK70" s="40" t="str">
        <f>'PLANTILLA V6'!$D141</f>
        <v>pza</v>
      </c>
    </row>
    <row r="71" spans="1:63" ht="16.5" hidden="1" x14ac:dyDescent="0.45">
      <c r="A71" s="48" t="str">
        <f>'PLANTILLA V6'!A142</f>
        <v>So</v>
      </c>
      <c r="B71" s="48" t="str">
        <f>'PLANTILLA V6'!B142</f>
        <v>Guantes de seguridad</v>
      </c>
      <c r="C71" s="42">
        <f>'PLANTILLA V6'!C142</f>
        <v>1</v>
      </c>
      <c r="D71" s="38">
        <f t="shared" ca="1" si="136"/>
        <v>0</v>
      </c>
      <c r="E71" s="33" t="str">
        <f>'PLANTILLA V6'!$D142</f>
        <v>pza</v>
      </c>
      <c r="F71" s="38">
        <f t="shared" ref="F71:AF71" ca="1" si="142">IF(OR(F$3="", ISNA(INDEX(INDIRECT(RIGHT(F$2,LEN(F$2)-4)&amp;"!$J:$J"),MATCH($B71,INDIRECT(RIGHT(F$2,LEN(F$2)-4)&amp;"!$B:$B"),0),1)),ISERR(INDEX(INDIRECT(RIGHT(F$2,LEN(F$2)-4)&amp;"!$J:$J"),MATCH($B71,INDIRECT(RIGHT(F$2,LEN(F$2)-4)&amp;"!$B:$B"),0),1))),0,INDEX(INDIRECT(RIGHT(F$2,LEN(F$2)-4)&amp;"!$J:$J"),MATCH($B71,INDIRECT(RIGHT(F$2,LEN(F$2)-4)&amp;"!$B:$B"),0),1))</f>
        <v>0</v>
      </c>
      <c r="G71" s="38">
        <f t="shared" ca="1" si="142"/>
        <v>0</v>
      </c>
      <c r="H71" s="38">
        <f t="shared" ca="1" si="142"/>
        <v>0</v>
      </c>
      <c r="I71" s="38">
        <f t="shared" ca="1" si="142"/>
        <v>0</v>
      </c>
      <c r="J71" s="38">
        <f t="shared" ca="1" si="142"/>
        <v>0</v>
      </c>
      <c r="K71" s="38">
        <f t="shared" ca="1" si="142"/>
        <v>0</v>
      </c>
      <c r="L71" s="38">
        <f t="shared" ca="1" si="142"/>
        <v>0</v>
      </c>
      <c r="M71" s="38">
        <f t="shared" ca="1" si="142"/>
        <v>0</v>
      </c>
      <c r="N71" s="38">
        <f t="shared" ca="1" si="142"/>
        <v>0</v>
      </c>
      <c r="O71" s="38">
        <f t="shared" ca="1" si="142"/>
        <v>0</v>
      </c>
      <c r="P71" s="38">
        <f t="shared" ca="1" si="142"/>
        <v>0</v>
      </c>
      <c r="Q71" s="38">
        <f t="shared" ca="1" si="142"/>
        <v>0</v>
      </c>
      <c r="R71" s="38">
        <f t="shared" ca="1" si="142"/>
        <v>0</v>
      </c>
      <c r="S71" s="38">
        <f t="shared" ca="1" si="142"/>
        <v>0</v>
      </c>
      <c r="T71" s="38">
        <f t="shared" ca="1" si="142"/>
        <v>0</v>
      </c>
      <c r="U71" s="38">
        <f t="shared" ca="1" si="142"/>
        <v>0</v>
      </c>
      <c r="V71" s="38">
        <f t="shared" ca="1" si="142"/>
        <v>0</v>
      </c>
      <c r="W71" s="38">
        <f t="shared" ca="1" si="142"/>
        <v>0</v>
      </c>
      <c r="X71" s="38">
        <f t="shared" ca="1" si="142"/>
        <v>0</v>
      </c>
      <c r="Y71" s="38">
        <f t="shared" ca="1" si="142"/>
        <v>0</v>
      </c>
      <c r="Z71" s="38">
        <f t="shared" ca="1" si="142"/>
        <v>0</v>
      </c>
      <c r="AA71" s="38">
        <f t="shared" ca="1" si="142"/>
        <v>0</v>
      </c>
      <c r="AB71" s="38">
        <f t="shared" ca="1" si="142"/>
        <v>0</v>
      </c>
      <c r="AC71" s="38">
        <f t="shared" ca="1" si="142"/>
        <v>0</v>
      </c>
      <c r="AD71" s="38">
        <f t="shared" ca="1" si="142"/>
        <v>0</v>
      </c>
      <c r="AE71" s="38">
        <f t="shared" ca="1" si="142"/>
        <v>0</v>
      </c>
      <c r="AF71" s="38">
        <f t="shared" ca="1" si="142"/>
        <v>0</v>
      </c>
      <c r="AG71" s="33">
        <f t="shared" ca="1" si="138"/>
        <v>0</v>
      </c>
      <c r="AH71" s="33" t="str">
        <f>'PLANTILLA V6'!$D142</f>
        <v>pza</v>
      </c>
      <c r="AI71" s="46">
        <f t="shared" ref="AI71:BI71" ca="1" si="143">IF(OR(AI$3="",ISNA(INDEX(INDIRECT(RIGHT(AI$2,LEN(AI$2)-4)&amp;"!$J:$J"),MATCH($B71,INDIRECT(RIGHT(AI$2,LEN(AI$2)-4)&amp;"!$B:$B"),0),1)), ISERR(INDEX(INDIRECT(RIGHT(AI$2,LEN(AI$2)-4)&amp;"!$J:$J"),MATCH($B71,INDIRECT(RIGHT(AI$2,LEN(AI$2)-4)&amp;"!$B:$B"),0),1))),0,INDEX(INDIRECT(RIGHT(AI$2,LEN(AI$2)-4)&amp;"!$J:$J"),MATCH($B71,INDIRECT(RIGHT(AI$2,LEN(AI$2)-4)&amp;"!$B:$B"),0),1))</f>
        <v>0</v>
      </c>
      <c r="AJ71" s="46">
        <f t="shared" ca="1" si="143"/>
        <v>0</v>
      </c>
      <c r="AK71" s="46">
        <f t="shared" ca="1" si="143"/>
        <v>0</v>
      </c>
      <c r="AL71" s="46">
        <f t="shared" ca="1" si="143"/>
        <v>0</v>
      </c>
      <c r="AM71" s="46">
        <f t="shared" ca="1" si="143"/>
        <v>0</v>
      </c>
      <c r="AN71" s="46">
        <f t="shared" ca="1" si="143"/>
        <v>0</v>
      </c>
      <c r="AO71" s="46">
        <f t="shared" ca="1" si="143"/>
        <v>0</v>
      </c>
      <c r="AP71" s="46">
        <f t="shared" ca="1" si="143"/>
        <v>0</v>
      </c>
      <c r="AQ71" s="46">
        <f t="shared" ca="1" si="143"/>
        <v>0</v>
      </c>
      <c r="AR71" s="46">
        <f t="shared" ca="1" si="143"/>
        <v>0</v>
      </c>
      <c r="AS71" s="46">
        <f t="shared" ca="1" si="143"/>
        <v>0</v>
      </c>
      <c r="AT71" s="46">
        <f t="shared" ca="1" si="143"/>
        <v>0</v>
      </c>
      <c r="AU71" s="46">
        <f t="shared" ca="1" si="143"/>
        <v>0</v>
      </c>
      <c r="AV71" s="46">
        <f t="shared" ca="1" si="143"/>
        <v>0</v>
      </c>
      <c r="AW71" s="46">
        <f t="shared" ca="1" si="143"/>
        <v>0</v>
      </c>
      <c r="AX71" s="46">
        <f t="shared" ca="1" si="143"/>
        <v>0</v>
      </c>
      <c r="AY71" s="46">
        <f t="shared" ca="1" si="143"/>
        <v>0</v>
      </c>
      <c r="AZ71" s="46">
        <f t="shared" ca="1" si="143"/>
        <v>0</v>
      </c>
      <c r="BA71" s="46">
        <f t="shared" ca="1" si="143"/>
        <v>0</v>
      </c>
      <c r="BB71" s="46">
        <f t="shared" ca="1" si="143"/>
        <v>0</v>
      </c>
      <c r="BC71" s="46">
        <f t="shared" ca="1" si="143"/>
        <v>0</v>
      </c>
      <c r="BD71" s="46">
        <f t="shared" ca="1" si="143"/>
        <v>0</v>
      </c>
      <c r="BE71" s="46">
        <f t="shared" ca="1" si="143"/>
        <v>0</v>
      </c>
      <c r="BF71" s="46">
        <f t="shared" ca="1" si="143"/>
        <v>0</v>
      </c>
      <c r="BG71" s="46">
        <f t="shared" ca="1" si="143"/>
        <v>0</v>
      </c>
      <c r="BH71" s="46">
        <f t="shared" ca="1" si="143"/>
        <v>0</v>
      </c>
      <c r="BI71" s="46">
        <f t="shared" ca="1" si="143"/>
        <v>0</v>
      </c>
      <c r="BJ71" s="49">
        <f ca="1">MAX(D71,AG71)</f>
        <v>0</v>
      </c>
      <c r="BK71" s="35" t="str">
        <f>'PLANTILLA V6'!$D142</f>
        <v>pza</v>
      </c>
    </row>
    <row r="72" spans="1:63" ht="16.5" hidden="1" x14ac:dyDescent="0.45">
      <c r="A72" s="45" t="str">
        <f>'PLANTILLA V6'!A143</f>
        <v>So</v>
      </c>
      <c r="B72" s="45" t="str">
        <f>'PLANTILLA V6'!B143</f>
        <v>Botiquín de primeros auxilios (caja con algodón, alcohol, gasas, antiséptico, agua oxigenada, vendas)</v>
      </c>
      <c r="C72" s="37">
        <f>'PLANTILLA V6'!C143</f>
        <v>1</v>
      </c>
      <c r="D72" s="38">
        <f t="shared" ca="1" si="136"/>
        <v>0</v>
      </c>
      <c r="E72" s="33" t="str">
        <f>'PLANTILLA V6'!$D143</f>
        <v>pza</v>
      </c>
      <c r="F72" s="38">
        <f t="shared" ref="F72:AF72" ca="1" si="144">IF(OR(F$3="", ISNA(INDEX(INDIRECT(RIGHT(F$2,LEN(F$2)-4)&amp;"!$J:$J"),MATCH($B72,INDIRECT(RIGHT(F$2,LEN(F$2)-4)&amp;"!$B:$B"),0),1)),ISERR(INDEX(INDIRECT(RIGHT(F$2,LEN(F$2)-4)&amp;"!$J:$J"),MATCH($B72,INDIRECT(RIGHT(F$2,LEN(F$2)-4)&amp;"!$B:$B"),0),1))),0,INDEX(INDIRECT(RIGHT(F$2,LEN(F$2)-4)&amp;"!$J:$J"),MATCH($B72,INDIRECT(RIGHT(F$2,LEN(F$2)-4)&amp;"!$B:$B"),0),1))</f>
        <v>0</v>
      </c>
      <c r="G72" s="38">
        <f t="shared" ca="1" si="144"/>
        <v>0</v>
      </c>
      <c r="H72" s="38">
        <f t="shared" ca="1" si="144"/>
        <v>0</v>
      </c>
      <c r="I72" s="38">
        <f t="shared" ca="1" si="144"/>
        <v>0</v>
      </c>
      <c r="J72" s="38">
        <f t="shared" ca="1" si="144"/>
        <v>0</v>
      </c>
      <c r="K72" s="38">
        <f t="shared" ca="1" si="144"/>
        <v>0</v>
      </c>
      <c r="L72" s="38">
        <f t="shared" ca="1" si="144"/>
        <v>0</v>
      </c>
      <c r="M72" s="38">
        <f t="shared" ca="1" si="144"/>
        <v>0</v>
      </c>
      <c r="N72" s="38">
        <f t="shared" ca="1" si="144"/>
        <v>0</v>
      </c>
      <c r="O72" s="38">
        <f t="shared" ca="1" si="144"/>
        <v>0</v>
      </c>
      <c r="P72" s="38">
        <f t="shared" ca="1" si="144"/>
        <v>0</v>
      </c>
      <c r="Q72" s="38">
        <f t="shared" ca="1" si="144"/>
        <v>0</v>
      </c>
      <c r="R72" s="38">
        <f t="shared" ca="1" si="144"/>
        <v>0</v>
      </c>
      <c r="S72" s="38">
        <f t="shared" ca="1" si="144"/>
        <v>0</v>
      </c>
      <c r="T72" s="38">
        <f t="shared" ca="1" si="144"/>
        <v>0</v>
      </c>
      <c r="U72" s="38">
        <f t="shared" ca="1" si="144"/>
        <v>0</v>
      </c>
      <c r="V72" s="38">
        <f t="shared" ca="1" si="144"/>
        <v>0</v>
      </c>
      <c r="W72" s="38">
        <f t="shared" ca="1" si="144"/>
        <v>0</v>
      </c>
      <c r="X72" s="38">
        <f t="shared" ca="1" si="144"/>
        <v>0</v>
      </c>
      <c r="Y72" s="38">
        <f t="shared" ca="1" si="144"/>
        <v>0</v>
      </c>
      <c r="Z72" s="38">
        <f t="shared" ca="1" si="144"/>
        <v>0</v>
      </c>
      <c r="AA72" s="38">
        <f t="shared" ca="1" si="144"/>
        <v>0</v>
      </c>
      <c r="AB72" s="38">
        <f t="shared" ca="1" si="144"/>
        <v>0</v>
      </c>
      <c r="AC72" s="38">
        <f t="shared" ca="1" si="144"/>
        <v>0</v>
      </c>
      <c r="AD72" s="38">
        <f t="shared" ca="1" si="144"/>
        <v>0</v>
      </c>
      <c r="AE72" s="38">
        <f t="shared" ca="1" si="144"/>
        <v>0</v>
      </c>
      <c r="AF72" s="38">
        <f t="shared" ca="1" si="144"/>
        <v>0</v>
      </c>
      <c r="AG72" s="33">
        <f t="shared" ca="1" si="138"/>
        <v>0</v>
      </c>
      <c r="AH72" s="33" t="str">
        <f>'PLANTILLA V6'!$D143</f>
        <v>pza</v>
      </c>
      <c r="AI72" s="46">
        <f t="shared" ref="AI72:BI72" ca="1" si="145">IF(OR(AI$3="",ISNA(INDEX(INDIRECT(RIGHT(AI$2,LEN(AI$2)-4)&amp;"!$J:$J"),MATCH($B72,INDIRECT(RIGHT(AI$2,LEN(AI$2)-4)&amp;"!$B:$B"),0),1)), ISERR(INDEX(INDIRECT(RIGHT(AI$2,LEN(AI$2)-4)&amp;"!$J:$J"),MATCH($B72,INDIRECT(RIGHT(AI$2,LEN(AI$2)-4)&amp;"!$B:$B"),0),1))),0,INDEX(INDIRECT(RIGHT(AI$2,LEN(AI$2)-4)&amp;"!$J:$J"),MATCH($B72,INDIRECT(RIGHT(AI$2,LEN(AI$2)-4)&amp;"!$B:$B"),0),1))</f>
        <v>0</v>
      </c>
      <c r="AJ72" s="46">
        <f t="shared" ca="1" si="145"/>
        <v>0</v>
      </c>
      <c r="AK72" s="46">
        <f t="shared" ca="1" si="145"/>
        <v>0</v>
      </c>
      <c r="AL72" s="46">
        <f t="shared" ca="1" si="145"/>
        <v>0</v>
      </c>
      <c r="AM72" s="46">
        <f t="shared" ca="1" si="145"/>
        <v>0</v>
      </c>
      <c r="AN72" s="46">
        <f t="shared" ca="1" si="145"/>
        <v>0</v>
      </c>
      <c r="AO72" s="46">
        <f t="shared" ca="1" si="145"/>
        <v>0</v>
      </c>
      <c r="AP72" s="46">
        <f t="shared" ca="1" si="145"/>
        <v>0</v>
      </c>
      <c r="AQ72" s="46">
        <f t="shared" ca="1" si="145"/>
        <v>0</v>
      </c>
      <c r="AR72" s="46">
        <f t="shared" ca="1" si="145"/>
        <v>0</v>
      </c>
      <c r="AS72" s="46">
        <f t="shared" ca="1" si="145"/>
        <v>0</v>
      </c>
      <c r="AT72" s="46">
        <f t="shared" ca="1" si="145"/>
        <v>0</v>
      </c>
      <c r="AU72" s="46">
        <f t="shared" ca="1" si="145"/>
        <v>0</v>
      </c>
      <c r="AV72" s="46">
        <f t="shared" ca="1" si="145"/>
        <v>0</v>
      </c>
      <c r="AW72" s="46">
        <f t="shared" ca="1" si="145"/>
        <v>0</v>
      </c>
      <c r="AX72" s="46">
        <f t="shared" ca="1" si="145"/>
        <v>0</v>
      </c>
      <c r="AY72" s="46">
        <f t="shared" ca="1" si="145"/>
        <v>0</v>
      </c>
      <c r="AZ72" s="46">
        <f t="shared" ca="1" si="145"/>
        <v>0</v>
      </c>
      <c r="BA72" s="46">
        <f t="shared" ca="1" si="145"/>
        <v>0</v>
      </c>
      <c r="BB72" s="46">
        <f t="shared" ca="1" si="145"/>
        <v>0</v>
      </c>
      <c r="BC72" s="46">
        <f t="shared" ca="1" si="145"/>
        <v>0</v>
      </c>
      <c r="BD72" s="46">
        <f t="shared" ca="1" si="145"/>
        <v>0</v>
      </c>
      <c r="BE72" s="46">
        <f t="shared" ca="1" si="145"/>
        <v>0</v>
      </c>
      <c r="BF72" s="46">
        <f t="shared" ca="1" si="145"/>
        <v>0</v>
      </c>
      <c r="BG72" s="46">
        <f t="shared" ca="1" si="145"/>
        <v>0</v>
      </c>
      <c r="BH72" s="46">
        <f t="shared" ca="1" si="145"/>
        <v>0</v>
      </c>
      <c r="BI72" s="46">
        <f t="shared" ca="1" si="145"/>
        <v>0</v>
      </c>
      <c r="BJ72" s="46">
        <f ca="1">MAX(D72,AG72)</f>
        <v>0</v>
      </c>
      <c r="BK72" s="40" t="str">
        <f>'PLANTILLA V6'!$D143</f>
        <v>pza</v>
      </c>
    </row>
    <row r="73" spans="1:63" ht="16.5" hidden="1" x14ac:dyDescent="0.45">
      <c r="A73" s="48" t="str">
        <f>'PLANTILLA V6'!A144</f>
        <v>So</v>
      </c>
      <c r="B73" s="48" t="str">
        <f>'PLANTILLA V6'!B144</f>
        <v>Trapo de limpieza/franela</v>
      </c>
      <c r="C73" s="42">
        <f>'PLANTILLA V6'!C144</f>
        <v>1</v>
      </c>
      <c r="D73" s="38">
        <f t="shared" ca="1" si="136"/>
        <v>0</v>
      </c>
      <c r="E73" s="33" t="str">
        <f>'PLANTILLA V6'!$D144</f>
        <v>pza</v>
      </c>
      <c r="F73" s="38">
        <f t="shared" ref="F73:AF73" ca="1" si="146">IF(OR(F$3="", ISNA(INDEX(INDIRECT(RIGHT(F$2,LEN(F$2)-4)&amp;"!$J:$J"),MATCH($B73,INDIRECT(RIGHT(F$2,LEN(F$2)-4)&amp;"!$B:$B"),0),1)),ISERR(INDEX(INDIRECT(RIGHT(F$2,LEN(F$2)-4)&amp;"!$J:$J"),MATCH($B73,INDIRECT(RIGHT(F$2,LEN(F$2)-4)&amp;"!$B:$B"),0),1))),0,INDEX(INDIRECT(RIGHT(F$2,LEN(F$2)-4)&amp;"!$J:$J"),MATCH($B73,INDIRECT(RIGHT(F$2,LEN(F$2)-4)&amp;"!$B:$B"),0),1))</f>
        <v>0</v>
      </c>
      <c r="G73" s="38">
        <f t="shared" ca="1" si="146"/>
        <v>0</v>
      </c>
      <c r="H73" s="38">
        <f t="shared" ca="1" si="146"/>
        <v>0</v>
      </c>
      <c r="I73" s="38">
        <f t="shared" ca="1" si="146"/>
        <v>0</v>
      </c>
      <c r="J73" s="38">
        <f t="shared" ca="1" si="146"/>
        <v>0</v>
      </c>
      <c r="K73" s="38">
        <f t="shared" ca="1" si="146"/>
        <v>0</v>
      </c>
      <c r="L73" s="38">
        <f t="shared" ca="1" si="146"/>
        <v>0</v>
      </c>
      <c r="M73" s="38">
        <f t="shared" ca="1" si="146"/>
        <v>0</v>
      </c>
      <c r="N73" s="38">
        <f t="shared" ca="1" si="146"/>
        <v>0</v>
      </c>
      <c r="O73" s="38">
        <f t="shared" ca="1" si="146"/>
        <v>0</v>
      </c>
      <c r="P73" s="38">
        <f t="shared" ca="1" si="146"/>
        <v>0</v>
      </c>
      <c r="Q73" s="38">
        <f t="shared" ca="1" si="146"/>
        <v>0</v>
      </c>
      <c r="R73" s="38">
        <f t="shared" ca="1" si="146"/>
        <v>0</v>
      </c>
      <c r="S73" s="38">
        <f t="shared" ca="1" si="146"/>
        <v>0</v>
      </c>
      <c r="T73" s="38">
        <f t="shared" ca="1" si="146"/>
        <v>0</v>
      </c>
      <c r="U73" s="38">
        <f t="shared" ca="1" si="146"/>
        <v>0</v>
      </c>
      <c r="V73" s="38">
        <f t="shared" ca="1" si="146"/>
        <v>0</v>
      </c>
      <c r="W73" s="38">
        <f t="shared" ca="1" si="146"/>
        <v>0</v>
      </c>
      <c r="X73" s="38">
        <f t="shared" ca="1" si="146"/>
        <v>0</v>
      </c>
      <c r="Y73" s="38">
        <f t="shared" ca="1" si="146"/>
        <v>0</v>
      </c>
      <c r="Z73" s="38">
        <f t="shared" ca="1" si="146"/>
        <v>0</v>
      </c>
      <c r="AA73" s="38">
        <f t="shared" ca="1" si="146"/>
        <v>0</v>
      </c>
      <c r="AB73" s="38">
        <f t="shared" ca="1" si="146"/>
        <v>0</v>
      </c>
      <c r="AC73" s="38">
        <f t="shared" ca="1" si="146"/>
        <v>0</v>
      </c>
      <c r="AD73" s="38">
        <f t="shared" ca="1" si="146"/>
        <v>0</v>
      </c>
      <c r="AE73" s="38">
        <f t="shared" ca="1" si="146"/>
        <v>0</v>
      </c>
      <c r="AF73" s="38">
        <f t="shared" ca="1" si="146"/>
        <v>0</v>
      </c>
      <c r="AG73" s="33">
        <f t="shared" ca="1" si="138"/>
        <v>0</v>
      </c>
      <c r="AH73" s="33" t="str">
        <f>'PLANTILLA V6'!$D144</f>
        <v>pza</v>
      </c>
      <c r="AI73" s="46">
        <f t="shared" ref="AI73:BI73" ca="1" si="147">IF(OR(AI$3="",ISNA(INDEX(INDIRECT(RIGHT(AI$2,LEN(AI$2)-4)&amp;"!$J:$J"),MATCH($B73,INDIRECT(RIGHT(AI$2,LEN(AI$2)-4)&amp;"!$B:$B"),0),1)), ISERR(INDEX(INDIRECT(RIGHT(AI$2,LEN(AI$2)-4)&amp;"!$J:$J"),MATCH($B73,INDIRECT(RIGHT(AI$2,LEN(AI$2)-4)&amp;"!$B:$B"),0),1))),0,INDEX(INDIRECT(RIGHT(AI$2,LEN(AI$2)-4)&amp;"!$J:$J"),MATCH($B73,INDIRECT(RIGHT(AI$2,LEN(AI$2)-4)&amp;"!$B:$B"),0),1))</f>
        <v>0</v>
      </c>
      <c r="AJ73" s="46">
        <f t="shared" ca="1" si="147"/>
        <v>0</v>
      </c>
      <c r="AK73" s="46">
        <f t="shared" ca="1" si="147"/>
        <v>0</v>
      </c>
      <c r="AL73" s="46">
        <f t="shared" ca="1" si="147"/>
        <v>0</v>
      </c>
      <c r="AM73" s="46">
        <f t="shared" ca="1" si="147"/>
        <v>0</v>
      </c>
      <c r="AN73" s="46">
        <f t="shared" ca="1" si="147"/>
        <v>0</v>
      </c>
      <c r="AO73" s="46">
        <f t="shared" ca="1" si="147"/>
        <v>0</v>
      </c>
      <c r="AP73" s="46">
        <f t="shared" ca="1" si="147"/>
        <v>0</v>
      </c>
      <c r="AQ73" s="46">
        <f t="shared" ca="1" si="147"/>
        <v>0</v>
      </c>
      <c r="AR73" s="46">
        <f t="shared" ca="1" si="147"/>
        <v>0</v>
      </c>
      <c r="AS73" s="46">
        <f t="shared" ca="1" si="147"/>
        <v>0</v>
      </c>
      <c r="AT73" s="46">
        <f t="shared" ca="1" si="147"/>
        <v>0</v>
      </c>
      <c r="AU73" s="46">
        <f t="shared" ca="1" si="147"/>
        <v>0</v>
      </c>
      <c r="AV73" s="46">
        <f t="shared" ca="1" si="147"/>
        <v>0</v>
      </c>
      <c r="AW73" s="46">
        <f t="shared" ca="1" si="147"/>
        <v>0</v>
      </c>
      <c r="AX73" s="46">
        <f t="shared" ca="1" si="147"/>
        <v>0</v>
      </c>
      <c r="AY73" s="46">
        <f t="shared" ca="1" si="147"/>
        <v>0</v>
      </c>
      <c r="AZ73" s="46">
        <f t="shared" ca="1" si="147"/>
        <v>0</v>
      </c>
      <c r="BA73" s="46">
        <f t="shared" ca="1" si="147"/>
        <v>0</v>
      </c>
      <c r="BB73" s="46">
        <f t="shared" ca="1" si="147"/>
        <v>0</v>
      </c>
      <c r="BC73" s="46">
        <f t="shared" ca="1" si="147"/>
        <v>0</v>
      </c>
      <c r="BD73" s="46">
        <f t="shared" ca="1" si="147"/>
        <v>0</v>
      </c>
      <c r="BE73" s="46">
        <f t="shared" ca="1" si="147"/>
        <v>0</v>
      </c>
      <c r="BF73" s="46">
        <f t="shared" ca="1" si="147"/>
        <v>0</v>
      </c>
      <c r="BG73" s="46">
        <f t="shared" ca="1" si="147"/>
        <v>0</v>
      </c>
      <c r="BH73" s="46">
        <f t="shared" ca="1" si="147"/>
        <v>0</v>
      </c>
      <c r="BI73" s="46">
        <f t="shared" ca="1" si="147"/>
        <v>0</v>
      </c>
      <c r="BJ73" s="49">
        <f ca="1">MAX(D73,AG73)</f>
        <v>0</v>
      </c>
      <c r="BK73" s="35" t="str">
        <f>'PLANTILLA V6'!$D144</f>
        <v>pza</v>
      </c>
    </row>
    <row r="74" spans="1:63" ht="13.5" customHeight="1" x14ac:dyDescent="0.45">
      <c r="A74" s="139">
        <f>'PLANTILLA V6'!A145</f>
        <v>0</v>
      </c>
      <c r="B74" s="139">
        <f>'PLANTILLA V6'!B145</f>
        <v>0</v>
      </c>
      <c r="C74" s="44"/>
      <c r="D74" s="28"/>
      <c r="E74" s="33"/>
      <c r="F74" s="38">
        <f t="shared" ref="F74:AF74" ca="1" si="148">IF(OR(F$3="", ISNA(INDEX(INDIRECT(RIGHT(F$2,LEN(F$2)-4)&amp;"!$J:$J"),MATCH($B74,INDIRECT(RIGHT(F$2,LEN(F$2)-4)&amp;"!$B:$B"),0),1)),ISERR(INDEX(INDIRECT(RIGHT(F$2,LEN(F$2)-4)&amp;"!$J:$J"),MATCH($B74,INDIRECT(RIGHT(F$2,LEN(F$2)-4)&amp;"!$B:$B"),0),1))),0,INDEX(INDIRECT(RIGHT(F$2,LEN(F$2)-4)&amp;"!$J:$J"),MATCH($B74,INDIRECT(RIGHT(F$2,LEN(F$2)-4)&amp;"!$B:$B"),0),1))</f>
        <v>150</v>
      </c>
      <c r="G74" s="38">
        <f t="shared" ca="1" si="148"/>
        <v>50</v>
      </c>
      <c r="H74" s="38">
        <f t="shared" ca="1" si="148"/>
        <v>0</v>
      </c>
      <c r="I74" s="38">
        <f t="shared" ca="1" si="148"/>
        <v>0</v>
      </c>
      <c r="J74" s="38">
        <f t="shared" ca="1" si="148"/>
        <v>0</v>
      </c>
      <c r="K74" s="38">
        <f t="shared" ca="1" si="148"/>
        <v>0</v>
      </c>
      <c r="L74" s="38">
        <f t="shared" ca="1" si="148"/>
        <v>50</v>
      </c>
      <c r="M74" s="38">
        <f t="shared" ca="1" si="148"/>
        <v>0</v>
      </c>
      <c r="N74" s="38">
        <f t="shared" ca="1" si="148"/>
        <v>0</v>
      </c>
      <c r="O74" s="38">
        <f t="shared" ca="1" si="148"/>
        <v>0</v>
      </c>
      <c r="P74" s="38">
        <f t="shared" ca="1" si="148"/>
        <v>0</v>
      </c>
      <c r="Q74" s="38">
        <f t="shared" ca="1" si="148"/>
        <v>50</v>
      </c>
      <c r="R74" s="38">
        <f t="shared" ca="1" si="148"/>
        <v>0</v>
      </c>
      <c r="S74" s="38">
        <f t="shared" ca="1" si="148"/>
        <v>100</v>
      </c>
      <c r="T74" s="38">
        <f t="shared" ca="1" si="148"/>
        <v>0</v>
      </c>
      <c r="U74" s="38">
        <f t="shared" ca="1" si="148"/>
        <v>50</v>
      </c>
      <c r="V74" s="38">
        <f t="shared" ca="1" si="148"/>
        <v>0</v>
      </c>
      <c r="W74" s="38">
        <f t="shared" ca="1" si="148"/>
        <v>100</v>
      </c>
      <c r="X74" s="38">
        <f t="shared" ca="1" si="148"/>
        <v>0</v>
      </c>
      <c r="Y74" s="38">
        <f t="shared" ca="1" si="148"/>
        <v>50</v>
      </c>
      <c r="Z74" s="38">
        <f t="shared" ca="1" si="148"/>
        <v>0</v>
      </c>
      <c r="AA74" s="38">
        <f t="shared" ca="1" si="148"/>
        <v>100</v>
      </c>
      <c r="AB74" s="38">
        <f t="shared" ca="1" si="148"/>
        <v>0</v>
      </c>
      <c r="AC74" s="38">
        <f t="shared" ca="1" si="148"/>
        <v>50</v>
      </c>
      <c r="AD74" s="38">
        <f t="shared" ca="1" si="148"/>
        <v>0</v>
      </c>
      <c r="AE74" s="38">
        <f t="shared" ca="1" si="148"/>
        <v>0</v>
      </c>
      <c r="AF74" s="38">
        <f t="shared" ca="1" si="148"/>
        <v>0</v>
      </c>
      <c r="AG74" s="33"/>
      <c r="AH74" s="33"/>
      <c r="AI74" s="46">
        <f t="shared" ref="AI74:BI74" ca="1" si="149">IF(OR(AI$3="",ISNA(INDEX(INDIRECT(RIGHT(AI$2,LEN(AI$2)-4)&amp;"!$J:$J"),MATCH($B74,INDIRECT(RIGHT(AI$2,LEN(AI$2)-4)&amp;"!$B:$B"),0),1)), ISERR(INDEX(INDIRECT(RIGHT(AI$2,LEN(AI$2)-4)&amp;"!$J:$J"),MATCH($B74,INDIRECT(RIGHT(AI$2,LEN(AI$2)-4)&amp;"!$B:$B"),0),1))),0,INDEX(INDIRECT(RIGHT(AI$2,LEN(AI$2)-4)&amp;"!$J:$J"),MATCH($B74,INDIRECT(RIGHT(AI$2,LEN(AI$2)-4)&amp;"!$B:$B"),0),1))</f>
        <v>150</v>
      </c>
      <c r="AJ74" s="46">
        <f t="shared" ca="1" si="149"/>
        <v>0</v>
      </c>
      <c r="AK74" s="46">
        <f t="shared" ca="1" si="149"/>
        <v>0</v>
      </c>
      <c r="AL74" s="46">
        <f t="shared" ca="1" si="149"/>
        <v>0</v>
      </c>
      <c r="AM74" s="46">
        <f t="shared" ca="1" si="149"/>
        <v>100</v>
      </c>
      <c r="AN74" s="46">
        <f t="shared" ca="1" si="149"/>
        <v>0</v>
      </c>
      <c r="AO74" s="46">
        <f t="shared" ca="1" si="149"/>
        <v>0</v>
      </c>
      <c r="AP74" s="46">
        <f t="shared" ca="1" si="149"/>
        <v>0</v>
      </c>
      <c r="AQ74" s="46">
        <f t="shared" ca="1" si="149"/>
        <v>0</v>
      </c>
      <c r="AR74" s="46">
        <f t="shared" ca="1" si="149"/>
        <v>0</v>
      </c>
      <c r="AS74" s="46">
        <f t="shared" ca="1" si="149"/>
        <v>0</v>
      </c>
      <c r="AT74" s="46">
        <f t="shared" ca="1" si="149"/>
        <v>0</v>
      </c>
      <c r="AU74" s="46">
        <f t="shared" ca="1" si="149"/>
        <v>50</v>
      </c>
      <c r="AV74" s="46">
        <f t="shared" ca="1" si="149"/>
        <v>0</v>
      </c>
      <c r="AW74" s="46">
        <f t="shared" ca="1" si="149"/>
        <v>100</v>
      </c>
      <c r="AX74" s="46">
        <f t="shared" ca="1" si="149"/>
        <v>0</v>
      </c>
      <c r="AY74" s="46">
        <f t="shared" ca="1" si="149"/>
        <v>50</v>
      </c>
      <c r="AZ74" s="46">
        <f t="shared" ca="1" si="149"/>
        <v>0</v>
      </c>
      <c r="BA74" s="46">
        <f t="shared" ca="1" si="149"/>
        <v>100</v>
      </c>
      <c r="BB74" s="46">
        <f t="shared" ca="1" si="149"/>
        <v>0</v>
      </c>
      <c r="BC74" s="46">
        <f t="shared" ca="1" si="149"/>
        <v>50</v>
      </c>
      <c r="BD74" s="46">
        <f t="shared" ca="1" si="149"/>
        <v>0</v>
      </c>
      <c r="BE74" s="46">
        <f t="shared" ca="1" si="149"/>
        <v>100</v>
      </c>
      <c r="BF74" s="46">
        <f t="shared" ca="1" si="149"/>
        <v>0</v>
      </c>
      <c r="BG74" s="46">
        <f t="shared" ca="1" si="149"/>
        <v>50</v>
      </c>
      <c r="BH74" s="46">
        <f t="shared" ca="1" si="149"/>
        <v>0</v>
      </c>
      <c r="BI74" s="46">
        <f t="shared" ca="1" si="149"/>
        <v>50</v>
      </c>
      <c r="BJ74" s="37"/>
      <c r="BK74" s="40"/>
    </row>
    <row r="75" spans="1:63" ht="31.5" customHeight="1" x14ac:dyDescent="0.45">
      <c r="A75" s="237" t="str">
        <f>'PLANTILLA V6'!A185</f>
        <v>Materiales Consumibles</v>
      </c>
      <c r="B75" s="238"/>
      <c r="C75" s="32">
        <f>'PLANTILLA V6'!C185</f>
        <v>0</v>
      </c>
      <c r="D75" s="28"/>
      <c r="E75" s="140">
        <f>'PLANTILLA V6'!$D185</f>
        <v>0</v>
      </c>
      <c r="F75" s="38">
        <f t="shared" ref="F75:AF75" ca="1" si="150">IF(OR(F$3="", ISNA(INDEX(INDIRECT(RIGHT(F$2,LEN(F$2)-4)&amp;"!$J:$J"),MATCH($B75,INDIRECT(RIGHT(F$2,LEN(F$2)-4)&amp;"!$B:$B"),0),1)),ISERR(INDEX(INDIRECT(RIGHT(F$2,LEN(F$2)-4)&amp;"!$J:$J"),MATCH($B75,INDIRECT(RIGHT(F$2,LEN(F$2)-4)&amp;"!$B:$B"),0),1))),0,INDEX(INDIRECT(RIGHT(F$2,LEN(F$2)-4)&amp;"!$J:$J"),MATCH($B75,INDIRECT(RIGHT(F$2,LEN(F$2)-4)&amp;"!$B:$B"),0),1))</f>
        <v>150</v>
      </c>
      <c r="G75" s="38">
        <f t="shared" ca="1" si="150"/>
        <v>50</v>
      </c>
      <c r="H75" s="38">
        <f t="shared" ca="1" si="150"/>
        <v>0</v>
      </c>
      <c r="I75" s="38">
        <f t="shared" ca="1" si="150"/>
        <v>0</v>
      </c>
      <c r="J75" s="38">
        <f t="shared" ca="1" si="150"/>
        <v>0</v>
      </c>
      <c r="K75" s="38">
        <f t="shared" ca="1" si="150"/>
        <v>0</v>
      </c>
      <c r="L75" s="38">
        <f t="shared" ca="1" si="150"/>
        <v>50</v>
      </c>
      <c r="M75" s="38">
        <f t="shared" ca="1" si="150"/>
        <v>0</v>
      </c>
      <c r="N75" s="38">
        <f t="shared" ca="1" si="150"/>
        <v>0</v>
      </c>
      <c r="O75" s="38">
        <f t="shared" ca="1" si="150"/>
        <v>0</v>
      </c>
      <c r="P75" s="38">
        <f t="shared" ca="1" si="150"/>
        <v>0</v>
      </c>
      <c r="Q75" s="38">
        <f t="shared" ca="1" si="150"/>
        <v>50</v>
      </c>
      <c r="R75" s="38">
        <f t="shared" ca="1" si="150"/>
        <v>0</v>
      </c>
      <c r="S75" s="38">
        <f t="shared" ca="1" si="150"/>
        <v>100</v>
      </c>
      <c r="T75" s="38">
        <f t="shared" ca="1" si="150"/>
        <v>0</v>
      </c>
      <c r="U75" s="38">
        <f t="shared" ca="1" si="150"/>
        <v>50</v>
      </c>
      <c r="V75" s="38">
        <f t="shared" ca="1" si="150"/>
        <v>0</v>
      </c>
      <c r="W75" s="38">
        <f t="shared" ca="1" si="150"/>
        <v>100</v>
      </c>
      <c r="X75" s="38">
        <f t="shared" ca="1" si="150"/>
        <v>0</v>
      </c>
      <c r="Y75" s="38">
        <f t="shared" ca="1" si="150"/>
        <v>50</v>
      </c>
      <c r="Z75" s="38">
        <f t="shared" ca="1" si="150"/>
        <v>0</v>
      </c>
      <c r="AA75" s="38">
        <f t="shared" ca="1" si="150"/>
        <v>100</v>
      </c>
      <c r="AB75" s="38">
        <f t="shared" ca="1" si="150"/>
        <v>0</v>
      </c>
      <c r="AC75" s="38">
        <f t="shared" ca="1" si="150"/>
        <v>50</v>
      </c>
      <c r="AD75" s="38">
        <f t="shared" ca="1" si="150"/>
        <v>0</v>
      </c>
      <c r="AE75" s="38">
        <f t="shared" ca="1" si="150"/>
        <v>0</v>
      </c>
      <c r="AF75" s="38">
        <f t="shared" ca="1" si="150"/>
        <v>0</v>
      </c>
      <c r="AG75" s="33"/>
      <c r="AH75" s="141">
        <f>'PLANTILLA V6'!$D185</f>
        <v>0</v>
      </c>
      <c r="AI75" s="46">
        <f t="shared" ref="AI75:BI75" ca="1" si="151">IF(OR(AI$3="",ISNA(INDEX(INDIRECT(RIGHT(AI$2,LEN(AI$2)-4)&amp;"!$J:$J"),MATCH($B75,INDIRECT(RIGHT(AI$2,LEN(AI$2)-4)&amp;"!$B:$B"),0),1)), ISERR(INDEX(INDIRECT(RIGHT(AI$2,LEN(AI$2)-4)&amp;"!$J:$J"),MATCH($B75,INDIRECT(RIGHT(AI$2,LEN(AI$2)-4)&amp;"!$B:$B"),0),1))),0,INDEX(INDIRECT(RIGHT(AI$2,LEN(AI$2)-4)&amp;"!$J:$J"),MATCH($B75,INDIRECT(RIGHT(AI$2,LEN(AI$2)-4)&amp;"!$B:$B"),0),1))</f>
        <v>150</v>
      </c>
      <c r="AJ75" s="46">
        <f t="shared" ca="1" si="151"/>
        <v>0</v>
      </c>
      <c r="AK75" s="46">
        <f t="shared" ca="1" si="151"/>
        <v>0</v>
      </c>
      <c r="AL75" s="46">
        <f t="shared" ca="1" si="151"/>
        <v>0</v>
      </c>
      <c r="AM75" s="46">
        <f t="shared" ca="1" si="151"/>
        <v>100</v>
      </c>
      <c r="AN75" s="46">
        <f t="shared" ca="1" si="151"/>
        <v>0</v>
      </c>
      <c r="AO75" s="46">
        <f t="shared" ca="1" si="151"/>
        <v>0</v>
      </c>
      <c r="AP75" s="46">
        <f t="shared" ca="1" si="151"/>
        <v>0</v>
      </c>
      <c r="AQ75" s="46">
        <f t="shared" ca="1" si="151"/>
        <v>0</v>
      </c>
      <c r="AR75" s="46">
        <f t="shared" ca="1" si="151"/>
        <v>0</v>
      </c>
      <c r="AS75" s="46">
        <f t="shared" ca="1" si="151"/>
        <v>0</v>
      </c>
      <c r="AT75" s="46">
        <f t="shared" ca="1" si="151"/>
        <v>0</v>
      </c>
      <c r="AU75" s="46">
        <f t="shared" ca="1" si="151"/>
        <v>50</v>
      </c>
      <c r="AV75" s="46">
        <f t="shared" ca="1" si="151"/>
        <v>0</v>
      </c>
      <c r="AW75" s="46">
        <f t="shared" ca="1" si="151"/>
        <v>100</v>
      </c>
      <c r="AX75" s="46">
        <f t="shared" ca="1" si="151"/>
        <v>0</v>
      </c>
      <c r="AY75" s="46">
        <f t="shared" ca="1" si="151"/>
        <v>50</v>
      </c>
      <c r="AZ75" s="46">
        <f t="shared" ca="1" si="151"/>
        <v>0</v>
      </c>
      <c r="BA75" s="46">
        <f t="shared" ca="1" si="151"/>
        <v>100</v>
      </c>
      <c r="BB75" s="46">
        <f t="shared" ca="1" si="151"/>
        <v>0</v>
      </c>
      <c r="BC75" s="46">
        <f t="shared" ca="1" si="151"/>
        <v>50</v>
      </c>
      <c r="BD75" s="46">
        <f t="shared" ca="1" si="151"/>
        <v>0</v>
      </c>
      <c r="BE75" s="46">
        <f t="shared" ca="1" si="151"/>
        <v>100</v>
      </c>
      <c r="BF75" s="46">
        <f t="shared" ca="1" si="151"/>
        <v>0</v>
      </c>
      <c r="BG75" s="46">
        <f t="shared" ca="1" si="151"/>
        <v>50</v>
      </c>
      <c r="BH75" s="46">
        <f t="shared" ca="1" si="151"/>
        <v>0</v>
      </c>
      <c r="BI75" s="46">
        <f t="shared" ca="1" si="151"/>
        <v>50</v>
      </c>
      <c r="BJ75" s="142" t="s">
        <v>138</v>
      </c>
      <c r="BK75" s="143">
        <f>'PLANTILLA V6'!$D185</f>
        <v>0</v>
      </c>
    </row>
    <row r="76" spans="1:63" ht="16.5" x14ac:dyDescent="0.45">
      <c r="A76" s="45" t="str">
        <f>'PLANTILLA V6'!A186</f>
        <v>Co</v>
      </c>
      <c r="B76" s="45" t="str">
        <f>'PLANTILLA V6'!B186</f>
        <v>Panel de MDF de 3 mm de espesor de 30 x 30 cm</v>
      </c>
      <c r="C76" s="37">
        <f>'PLANTILLA V6'!C186</f>
        <v>1</v>
      </c>
      <c r="D76" s="56">
        <f t="shared" ref="D76:D123" ca="1" si="152">SUM(F76:AF76)</f>
        <v>0</v>
      </c>
      <c r="E76" s="33" t="str">
        <f>'PLANTILLA V6'!$D186</f>
        <v>pza</v>
      </c>
      <c r="F76" s="38">
        <f t="shared" ref="F76:AF76" ca="1" si="153">IF(OR(F$3="", ISNA(INDEX(INDIRECT(RIGHT(F$2,LEN(F$2)-4)&amp;"!$J:$J"),MATCH($B76,INDIRECT(RIGHT(F$2,LEN(F$2)-4)&amp;"!$B:$B"),0),1)),ISERR(INDEX(INDIRECT(RIGHT(F$2,LEN(F$2)-4)&amp;"!$J:$J"),MATCH($B76,INDIRECT(RIGHT(F$2,LEN(F$2)-4)&amp;"!$B:$B"),0),1))),0,INDEX(INDIRECT(RIGHT(F$2,LEN(F$2)-4)&amp;"!$J:$J"),MATCH($B76,INDIRECT(RIGHT(F$2,LEN(F$2)-4)&amp;"!$B:$B"),0),1))</f>
        <v>0</v>
      </c>
      <c r="G76" s="38">
        <f t="shared" ca="1" si="153"/>
        <v>0</v>
      </c>
      <c r="H76" s="38">
        <f t="shared" ca="1" si="153"/>
        <v>0</v>
      </c>
      <c r="I76" s="38">
        <f t="shared" ca="1" si="153"/>
        <v>0</v>
      </c>
      <c r="J76" s="38">
        <f t="shared" ca="1" si="153"/>
        <v>0</v>
      </c>
      <c r="K76" s="38">
        <f t="shared" ca="1" si="153"/>
        <v>0</v>
      </c>
      <c r="L76" s="38">
        <f t="shared" ca="1" si="153"/>
        <v>0</v>
      </c>
      <c r="M76" s="38">
        <f t="shared" ca="1" si="153"/>
        <v>0</v>
      </c>
      <c r="N76" s="38">
        <f t="shared" ca="1" si="153"/>
        <v>0</v>
      </c>
      <c r="O76" s="38">
        <f t="shared" ca="1" si="153"/>
        <v>0</v>
      </c>
      <c r="P76" s="38">
        <f t="shared" ca="1" si="153"/>
        <v>0</v>
      </c>
      <c r="Q76" s="38">
        <f t="shared" ca="1" si="153"/>
        <v>0</v>
      </c>
      <c r="R76" s="38">
        <f t="shared" ca="1" si="153"/>
        <v>0</v>
      </c>
      <c r="S76" s="38">
        <f t="shared" ca="1" si="153"/>
        <v>0</v>
      </c>
      <c r="T76" s="38">
        <f t="shared" ca="1" si="153"/>
        <v>0</v>
      </c>
      <c r="U76" s="38">
        <f t="shared" ca="1" si="153"/>
        <v>0</v>
      </c>
      <c r="V76" s="38">
        <f t="shared" ca="1" si="153"/>
        <v>0</v>
      </c>
      <c r="W76" s="38">
        <f t="shared" ca="1" si="153"/>
        <v>0</v>
      </c>
      <c r="X76" s="38">
        <f t="shared" ca="1" si="153"/>
        <v>0</v>
      </c>
      <c r="Y76" s="38">
        <f t="shared" ca="1" si="153"/>
        <v>0</v>
      </c>
      <c r="Z76" s="38">
        <f t="shared" ca="1" si="153"/>
        <v>0</v>
      </c>
      <c r="AA76" s="38">
        <f t="shared" ca="1" si="153"/>
        <v>0</v>
      </c>
      <c r="AB76" s="38">
        <f t="shared" ca="1" si="153"/>
        <v>0</v>
      </c>
      <c r="AC76" s="38">
        <f t="shared" ca="1" si="153"/>
        <v>0</v>
      </c>
      <c r="AD76" s="38">
        <f t="shared" ca="1" si="153"/>
        <v>0</v>
      </c>
      <c r="AE76" s="38">
        <f t="shared" ca="1" si="153"/>
        <v>0</v>
      </c>
      <c r="AF76" s="38">
        <f t="shared" ca="1" si="153"/>
        <v>0</v>
      </c>
      <c r="AG76" s="33">
        <f t="shared" ref="AG76:AG123" ca="1" si="154">SUM(AI76:BI76)</f>
        <v>0</v>
      </c>
      <c r="AH76" s="33" t="str">
        <f>'PLANTILLA V6'!$D186</f>
        <v>pza</v>
      </c>
      <c r="AI76" s="46">
        <f t="shared" ref="AI76:BI76" ca="1" si="155">IF(OR(AI$3="",ISNA(INDEX(INDIRECT(RIGHT(AI$2,LEN(AI$2)-4)&amp;"!$J:$J"),MATCH($B76,INDIRECT(RIGHT(AI$2,LEN(AI$2)-4)&amp;"!$B:$B"),0),1)), ISERR(INDEX(INDIRECT(RIGHT(AI$2,LEN(AI$2)-4)&amp;"!$J:$J"),MATCH($B76,INDIRECT(RIGHT(AI$2,LEN(AI$2)-4)&amp;"!$B:$B"),0),1))),0,INDEX(INDIRECT(RIGHT(AI$2,LEN(AI$2)-4)&amp;"!$J:$J"),MATCH($B76,INDIRECT(RIGHT(AI$2,LEN(AI$2)-4)&amp;"!$B:$B"),0),1))</f>
        <v>0</v>
      </c>
      <c r="AJ76" s="46">
        <f t="shared" ca="1" si="155"/>
        <v>0</v>
      </c>
      <c r="AK76" s="46">
        <f t="shared" ca="1" si="155"/>
        <v>0</v>
      </c>
      <c r="AL76" s="46">
        <f t="shared" ca="1" si="155"/>
        <v>0</v>
      </c>
      <c r="AM76" s="46">
        <f t="shared" ca="1" si="155"/>
        <v>0</v>
      </c>
      <c r="AN76" s="46">
        <f t="shared" ca="1" si="155"/>
        <v>0</v>
      </c>
      <c r="AO76" s="46">
        <f t="shared" ca="1" si="155"/>
        <v>0</v>
      </c>
      <c r="AP76" s="46">
        <f t="shared" ca="1" si="155"/>
        <v>0</v>
      </c>
      <c r="AQ76" s="46">
        <f t="shared" ca="1" si="155"/>
        <v>0</v>
      </c>
      <c r="AR76" s="46">
        <f t="shared" ca="1" si="155"/>
        <v>0</v>
      </c>
      <c r="AS76" s="46">
        <f t="shared" ca="1" si="155"/>
        <v>0</v>
      </c>
      <c r="AT76" s="46">
        <f t="shared" ca="1" si="155"/>
        <v>0</v>
      </c>
      <c r="AU76" s="46">
        <f t="shared" ca="1" si="155"/>
        <v>0</v>
      </c>
      <c r="AV76" s="46">
        <f t="shared" ca="1" si="155"/>
        <v>0</v>
      </c>
      <c r="AW76" s="46">
        <f t="shared" ca="1" si="155"/>
        <v>0</v>
      </c>
      <c r="AX76" s="46">
        <f t="shared" ca="1" si="155"/>
        <v>0</v>
      </c>
      <c r="AY76" s="46">
        <f t="shared" ca="1" si="155"/>
        <v>0</v>
      </c>
      <c r="AZ76" s="46">
        <f t="shared" ca="1" si="155"/>
        <v>0</v>
      </c>
      <c r="BA76" s="46">
        <f t="shared" ca="1" si="155"/>
        <v>0</v>
      </c>
      <c r="BB76" s="46">
        <f t="shared" ca="1" si="155"/>
        <v>0</v>
      </c>
      <c r="BC76" s="46">
        <f t="shared" ca="1" si="155"/>
        <v>0</v>
      </c>
      <c r="BD76" s="46">
        <f t="shared" ca="1" si="155"/>
        <v>0</v>
      </c>
      <c r="BE76" s="46">
        <f t="shared" ca="1" si="155"/>
        <v>0</v>
      </c>
      <c r="BF76" s="46">
        <f t="shared" ca="1" si="155"/>
        <v>0</v>
      </c>
      <c r="BG76" s="46">
        <f t="shared" ca="1" si="155"/>
        <v>0</v>
      </c>
      <c r="BH76" s="46">
        <f t="shared" ca="1" si="155"/>
        <v>0</v>
      </c>
      <c r="BI76" s="46">
        <f t="shared" ca="1" si="155"/>
        <v>0</v>
      </c>
      <c r="BJ76" s="57">
        <f t="shared" ref="BJ76:BJ123" ca="1" si="156">SUM(D76,AG76)</f>
        <v>0</v>
      </c>
      <c r="BK76" s="40" t="str">
        <f>'PLANTILLA V6'!$D186</f>
        <v>pza</v>
      </c>
    </row>
    <row r="77" spans="1:63" ht="16.5" x14ac:dyDescent="0.45">
      <c r="A77" s="48" t="str">
        <f>'PLANTILLA V6'!A187</f>
        <v>Co</v>
      </c>
      <c r="B77" s="48" t="str">
        <f>'PLANTILLA V6'!B187</f>
        <v>Cartulina blanca</v>
      </c>
      <c r="C77" s="42">
        <f>'PLANTILLA V6'!C187</f>
        <v>1</v>
      </c>
      <c r="D77" s="56">
        <f t="shared" ca="1" si="152"/>
        <v>0</v>
      </c>
      <c r="E77" s="33" t="str">
        <f>'PLANTILLA V6'!$D187</f>
        <v>pza</v>
      </c>
      <c r="F77" s="38">
        <f t="shared" ref="F77:AF77" ca="1" si="157">IF(OR(F$3="", ISNA(INDEX(INDIRECT(RIGHT(F$2,LEN(F$2)-4)&amp;"!$J:$J"),MATCH($B77,INDIRECT(RIGHT(F$2,LEN(F$2)-4)&amp;"!$B:$B"),0),1)),ISERR(INDEX(INDIRECT(RIGHT(F$2,LEN(F$2)-4)&amp;"!$J:$J"),MATCH($B77,INDIRECT(RIGHT(F$2,LEN(F$2)-4)&amp;"!$B:$B"),0),1))),0,INDEX(INDIRECT(RIGHT(F$2,LEN(F$2)-4)&amp;"!$J:$J"),MATCH($B77,INDIRECT(RIGHT(F$2,LEN(F$2)-4)&amp;"!$B:$B"),0),1))</f>
        <v>0</v>
      </c>
      <c r="G77" s="38">
        <f t="shared" ca="1" si="157"/>
        <v>0</v>
      </c>
      <c r="H77" s="38">
        <f t="shared" ca="1" si="157"/>
        <v>0</v>
      </c>
      <c r="I77" s="38">
        <f t="shared" ca="1" si="157"/>
        <v>0</v>
      </c>
      <c r="J77" s="38">
        <f t="shared" ca="1" si="157"/>
        <v>0</v>
      </c>
      <c r="K77" s="38">
        <f t="shared" ca="1" si="157"/>
        <v>0</v>
      </c>
      <c r="L77" s="38">
        <f t="shared" ca="1" si="157"/>
        <v>0</v>
      </c>
      <c r="M77" s="38">
        <f t="shared" ca="1" si="157"/>
        <v>0</v>
      </c>
      <c r="N77" s="38">
        <f t="shared" ca="1" si="157"/>
        <v>0</v>
      </c>
      <c r="O77" s="38">
        <f t="shared" ca="1" si="157"/>
        <v>0</v>
      </c>
      <c r="P77" s="38">
        <f t="shared" ca="1" si="157"/>
        <v>0</v>
      </c>
      <c r="Q77" s="38">
        <f t="shared" ca="1" si="157"/>
        <v>0</v>
      </c>
      <c r="R77" s="38">
        <f t="shared" ca="1" si="157"/>
        <v>0</v>
      </c>
      <c r="S77" s="38">
        <f t="shared" ca="1" si="157"/>
        <v>0</v>
      </c>
      <c r="T77" s="38">
        <f t="shared" ca="1" si="157"/>
        <v>0</v>
      </c>
      <c r="U77" s="38">
        <f t="shared" ca="1" si="157"/>
        <v>0</v>
      </c>
      <c r="V77" s="38">
        <f t="shared" ca="1" si="157"/>
        <v>0</v>
      </c>
      <c r="W77" s="38">
        <f t="shared" ca="1" si="157"/>
        <v>0</v>
      </c>
      <c r="X77" s="38">
        <f t="shared" ca="1" si="157"/>
        <v>0</v>
      </c>
      <c r="Y77" s="38">
        <f t="shared" ca="1" si="157"/>
        <v>0</v>
      </c>
      <c r="Z77" s="38">
        <f t="shared" ca="1" si="157"/>
        <v>0</v>
      </c>
      <c r="AA77" s="38">
        <f t="shared" ca="1" si="157"/>
        <v>0</v>
      </c>
      <c r="AB77" s="38">
        <f t="shared" ca="1" si="157"/>
        <v>0</v>
      </c>
      <c r="AC77" s="38">
        <f t="shared" ca="1" si="157"/>
        <v>0</v>
      </c>
      <c r="AD77" s="38">
        <f t="shared" ca="1" si="157"/>
        <v>0</v>
      </c>
      <c r="AE77" s="38">
        <f t="shared" ca="1" si="157"/>
        <v>0</v>
      </c>
      <c r="AF77" s="38">
        <f t="shared" ca="1" si="157"/>
        <v>0</v>
      </c>
      <c r="AG77" s="33">
        <f t="shared" ca="1" si="154"/>
        <v>0</v>
      </c>
      <c r="AH77" s="33" t="str">
        <f>'PLANTILLA V6'!$D187</f>
        <v>pza</v>
      </c>
      <c r="AI77" s="46">
        <f t="shared" ref="AI77:BI77" ca="1" si="158">IF(OR(AI$3="",ISNA(INDEX(INDIRECT(RIGHT(AI$2,LEN(AI$2)-4)&amp;"!$J:$J"),MATCH($B77,INDIRECT(RIGHT(AI$2,LEN(AI$2)-4)&amp;"!$B:$B"),0),1)), ISERR(INDEX(INDIRECT(RIGHT(AI$2,LEN(AI$2)-4)&amp;"!$J:$J"),MATCH($B77,INDIRECT(RIGHT(AI$2,LEN(AI$2)-4)&amp;"!$B:$B"),0),1))),0,INDEX(INDIRECT(RIGHT(AI$2,LEN(AI$2)-4)&amp;"!$J:$J"),MATCH($B77,INDIRECT(RIGHT(AI$2,LEN(AI$2)-4)&amp;"!$B:$B"),0),1))</f>
        <v>0</v>
      </c>
      <c r="AJ77" s="46">
        <f t="shared" ca="1" si="158"/>
        <v>0</v>
      </c>
      <c r="AK77" s="46">
        <f t="shared" ca="1" si="158"/>
        <v>0</v>
      </c>
      <c r="AL77" s="46">
        <f t="shared" ca="1" si="158"/>
        <v>0</v>
      </c>
      <c r="AM77" s="46">
        <f t="shared" ca="1" si="158"/>
        <v>0</v>
      </c>
      <c r="AN77" s="46">
        <f t="shared" ca="1" si="158"/>
        <v>0</v>
      </c>
      <c r="AO77" s="46">
        <f t="shared" ca="1" si="158"/>
        <v>0</v>
      </c>
      <c r="AP77" s="46">
        <f t="shared" ca="1" si="158"/>
        <v>0</v>
      </c>
      <c r="AQ77" s="46">
        <f t="shared" ca="1" si="158"/>
        <v>0</v>
      </c>
      <c r="AR77" s="46">
        <f t="shared" ca="1" si="158"/>
        <v>0</v>
      </c>
      <c r="AS77" s="46">
        <f t="shared" ca="1" si="158"/>
        <v>0</v>
      </c>
      <c r="AT77" s="46">
        <f t="shared" ca="1" si="158"/>
        <v>0</v>
      </c>
      <c r="AU77" s="46">
        <f t="shared" ca="1" si="158"/>
        <v>0</v>
      </c>
      <c r="AV77" s="46">
        <f t="shared" ca="1" si="158"/>
        <v>0</v>
      </c>
      <c r="AW77" s="46">
        <f t="shared" ca="1" si="158"/>
        <v>0</v>
      </c>
      <c r="AX77" s="46">
        <f t="shared" ca="1" si="158"/>
        <v>0</v>
      </c>
      <c r="AY77" s="46">
        <f t="shared" ca="1" si="158"/>
        <v>0</v>
      </c>
      <c r="AZ77" s="46">
        <f t="shared" ca="1" si="158"/>
        <v>0</v>
      </c>
      <c r="BA77" s="46">
        <f t="shared" ca="1" si="158"/>
        <v>0</v>
      </c>
      <c r="BB77" s="46">
        <f t="shared" ca="1" si="158"/>
        <v>0</v>
      </c>
      <c r="BC77" s="46">
        <f t="shared" ca="1" si="158"/>
        <v>0</v>
      </c>
      <c r="BD77" s="46">
        <f t="shared" ca="1" si="158"/>
        <v>0</v>
      </c>
      <c r="BE77" s="46">
        <f t="shared" ca="1" si="158"/>
        <v>0</v>
      </c>
      <c r="BF77" s="46">
        <f t="shared" ca="1" si="158"/>
        <v>0</v>
      </c>
      <c r="BG77" s="46">
        <f t="shared" ca="1" si="158"/>
        <v>0</v>
      </c>
      <c r="BH77" s="46">
        <f t="shared" ca="1" si="158"/>
        <v>0</v>
      </c>
      <c r="BI77" s="46">
        <f t="shared" ca="1" si="158"/>
        <v>0</v>
      </c>
      <c r="BJ77" s="58">
        <f t="shared" ca="1" si="156"/>
        <v>0</v>
      </c>
      <c r="BK77" s="35" t="str">
        <f>'PLANTILLA V6'!$D187</f>
        <v>pza</v>
      </c>
    </row>
    <row r="78" spans="1:63" ht="16.5" x14ac:dyDescent="0.45">
      <c r="A78" s="45" t="str">
        <f>'PLANTILLA V6'!A188</f>
        <v>Co</v>
      </c>
      <c r="B78" s="45" t="str">
        <f>'PLANTILLA V6'!B188</f>
        <v>Hojas blancas tamaño carta</v>
      </c>
      <c r="C78" s="37">
        <f>'PLANTILLA V6'!C188</f>
        <v>1</v>
      </c>
      <c r="D78" s="56">
        <f t="shared" ca="1" si="152"/>
        <v>0</v>
      </c>
      <c r="E78" s="33" t="str">
        <f>'PLANTILLA V6'!$D188</f>
        <v>hoja</v>
      </c>
      <c r="F78" s="38">
        <f t="shared" ref="F78:AF78" ca="1" si="159">IF(OR(F$3="", ISNA(INDEX(INDIRECT(RIGHT(F$2,LEN(F$2)-4)&amp;"!$J:$J"),MATCH($B78,INDIRECT(RIGHT(F$2,LEN(F$2)-4)&amp;"!$B:$B"),0),1)),ISERR(INDEX(INDIRECT(RIGHT(F$2,LEN(F$2)-4)&amp;"!$J:$J"),MATCH($B78,INDIRECT(RIGHT(F$2,LEN(F$2)-4)&amp;"!$B:$B"),0),1))),0,INDEX(INDIRECT(RIGHT(F$2,LEN(F$2)-4)&amp;"!$J:$J"),MATCH($B78,INDIRECT(RIGHT(F$2,LEN(F$2)-4)&amp;"!$B:$B"),0),1))</f>
        <v>0</v>
      </c>
      <c r="G78" s="38">
        <f t="shared" ca="1" si="159"/>
        <v>0</v>
      </c>
      <c r="H78" s="38">
        <f t="shared" ca="1" si="159"/>
        <v>0</v>
      </c>
      <c r="I78" s="38">
        <f t="shared" ca="1" si="159"/>
        <v>0</v>
      </c>
      <c r="J78" s="38">
        <f t="shared" ca="1" si="159"/>
        <v>0</v>
      </c>
      <c r="K78" s="38">
        <f t="shared" ca="1" si="159"/>
        <v>0</v>
      </c>
      <c r="L78" s="38">
        <f t="shared" ca="1" si="159"/>
        <v>0</v>
      </c>
      <c r="M78" s="38">
        <f t="shared" ca="1" si="159"/>
        <v>0</v>
      </c>
      <c r="N78" s="38">
        <f t="shared" ca="1" si="159"/>
        <v>0</v>
      </c>
      <c r="O78" s="38">
        <f t="shared" ca="1" si="159"/>
        <v>0</v>
      </c>
      <c r="P78" s="38">
        <f t="shared" ca="1" si="159"/>
        <v>0</v>
      </c>
      <c r="Q78" s="38">
        <f t="shared" ca="1" si="159"/>
        <v>0</v>
      </c>
      <c r="R78" s="38">
        <f t="shared" ca="1" si="159"/>
        <v>0</v>
      </c>
      <c r="S78" s="38">
        <f t="shared" ca="1" si="159"/>
        <v>0</v>
      </c>
      <c r="T78" s="38">
        <f t="shared" ca="1" si="159"/>
        <v>0</v>
      </c>
      <c r="U78" s="38">
        <f t="shared" ca="1" si="159"/>
        <v>0</v>
      </c>
      <c r="V78" s="38">
        <f t="shared" ca="1" si="159"/>
        <v>0</v>
      </c>
      <c r="W78" s="38">
        <f t="shared" ca="1" si="159"/>
        <v>0</v>
      </c>
      <c r="X78" s="38">
        <f t="shared" ca="1" si="159"/>
        <v>0</v>
      </c>
      <c r="Y78" s="38">
        <f t="shared" ca="1" si="159"/>
        <v>0</v>
      </c>
      <c r="Z78" s="38">
        <f t="shared" ca="1" si="159"/>
        <v>0</v>
      </c>
      <c r="AA78" s="38">
        <f t="shared" ca="1" si="159"/>
        <v>0</v>
      </c>
      <c r="AB78" s="38">
        <f t="shared" ca="1" si="159"/>
        <v>0</v>
      </c>
      <c r="AC78" s="38">
        <f t="shared" ca="1" si="159"/>
        <v>0</v>
      </c>
      <c r="AD78" s="38">
        <f t="shared" ca="1" si="159"/>
        <v>0</v>
      </c>
      <c r="AE78" s="38">
        <f t="shared" ca="1" si="159"/>
        <v>0</v>
      </c>
      <c r="AF78" s="38">
        <f t="shared" ca="1" si="159"/>
        <v>0</v>
      </c>
      <c r="AG78" s="33">
        <f t="shared" ca="1" si="154"/>
        <v>175</v>
      </c>
      <c r="AH78" s="33" t="str">
        <f>'PLANTILLA V6'!$D188</f>
        <v>hoja</v>
      </c>
      <c r="AI78" s="46">
        <f t="shared" ref="AI78:BI78" ca="1" si="160">IF(OR(AI$3="",ISNA(INDEX(INDIRECT(RIGHT(AI$2,LEN(AI$2)-4)&amp;"!$J:$J"),MATCH($B78,INDIRECT(RIGHT(AI$2,LEN(AI$2)-4)&amp;"!$B:$B"),0),1)), ISERR(INDEX(INDIRECT(RIGHT(AI$2,LEN(AI$2)-4)&amp;"!$J:$J"),MATCH($B78,INDIRECT(RIGHT(AI$2,LEN(AI$2)-4)&amp;"!$B:$B"),0),1))),0,INDEX(INDIRECT(RIGHT(AI$2,LEN(AI$2)-4)&amp;"!$J:$J"),MATCH($B78,INDIRECT(RIGHT(AI$2,LEN(AI$2)-4)&amp;"!$B:$B"),0),1))</f>
        <v>0</v>
      </c>
      <c r="AJ78" s="46">
        <f t="shared" ca="1" si="160"/>
        <v>0</v>
      </c>
      <c r="AK78" s="46">
        <f t="shared" ca="1" si="160"/>
        <v>0</v>
      </c>
      <c r="AL78" s="46">
        <f t="shared" ca="1" si="160"/>
        <v>0</v>
      </c>
      <c r="AM78" s="46">
        <f t="shared" ca="1" si="160"/>
        <v>0</v>
      </c>
      <c r="AN78" s="46">
        <f t="shared" ca="1" si="160"/>
        <v>0</v>
      </c>
      <c r="AO78" s="46">
        <f t="shared" ca="1" si="160"/>
        <v>0</v>
      </c>
      <c r="AP78" s="46">
        <f t="shared" ca="1" si="160"/>
        <v>0</v>
      </c>
      <c r="AQ78" s="46">
        <f t="shared" ca="1" si="160"/>
        <v>0</v>
      </c>
      <c r="AR78" s="46">
        <f t="shared" ca="1" si="160"/>
        <v>0</v>
      </c>
      <c r="AS78" s="46">
        <f t="shared" ca="1" si="160"/>
        <v>0</v>
      </c>
      <c r="AT78" s="46">
        <f t="shared" ca="1" si="160"/>
        <v>0</v>
      </c>
      <c r="AU78" s="46">
        <f t="shared" ca="1" si="160"/>
        <v>12.5</v>
      </c>
      <c r="AV78" s="46">
        <f t="shared" ca="1" si="160"/>
        <v>0</v>
      </c>
      <c r="AW78" s="46">
        <f t="shared" ca="1" si="160"/>
        <v>0</v>
      </c>
      <c r="AX78" s="46">
        <f t="shared" ca="1" si="160"/>
        <v>0</v>
      </c>
      <c r="AY78" s="46">
        <f t="shared" ca="1" si="160"/>
        <v>12.5</v>
      </c>
      <c r="AZ78" s="46">
        <f t="shared" ca="1" si="160"/>
        <v>0</v>
      </c>
      <c r="BA78" s="46">
        <f t="shared" ca="1" si="160"/>
        <v>0</v>
      </c>
      <c r="BB78" s="46">
        <f t="shared" ca="1" si="160"/>
        <v>0</v>
      </c>
      <c r="BC78" s="46">
        <f t="shared" ca="1" si="160"/>
        <v>0</v>
      </c>
      <c r="BD78" s="46">
        <f t="shared" ca="1" si="160"/>
        <v>0</v>
      </c>
      <c r="BE78" s="46">
        <f t="shared" ca="1" si="160"/>
        <v>0</v>
      </c>
      <c r="BF78" s="46">
        <f t="shared" ca="1" si="160"/>
        <v>0</v>
      </c>
      <c r="BG78" s="46">
        <f t="shared" ca="1" si="160"/>
        <v>0</v>
      </c>
      <c r="BH78" s="46">
        <f t="shared" ca="1" si="160"/>
        <v>0</v>
      </c>
      <c r="BI78" s="46">
        <f t="shared" ca="1" si="160"/>
        <v>150</v>
      </c>
      <c r="BJ78" s="57">
        <f t="shared" ca="1" si="156"/>
        <v>175</v>
      </c>
      <c r="BK78" s="40" t="str">
        <f>'PLANTILLA V6'!$D188</f>
        <v>hoja</v>
      </c>
    </row>
    <row r="79" spans="1:63" ht="16.5" x14ac:dyDescent="0.45">
      <c r="A79" s="48" t="str">
        <f>'PLANTILLA V6'!A189</f>
        <v>Co</v>
      </c>
      <c r="B79" s="48" t="str">
        <f>'PLANTILLA V6'!B189</f>
        <v>Hojas de colores (varios) tamaño carta</v>
      </c>
      <c r="C79" s="42">
        <f>'PLANTILLA V6'!C189</f>
        <v>1</v>
      </c>
      <c r="D79" s="56">
        <f t="shared" ca="1" si="152"/>
        <v>500</v>
      </c>
      <c r="E79" s="33" t="str">
        <f>'PLANTILLA V6'!$D189</f>
        <v>hoja</v>
      </c>
      <c r="F79" s="38">
        <f t="shared" ref="F79:AF79" ca="1" si="161">IF(OR(F$3="", ISNA(INDEX(INDIRECT(RIGHT(F$2,LEN(F$2)-4)&amp;"!$J:$J"),MATCH($B79,INDIRECT(RIGHT(F$2,LEN(F$2)-4)&amp;"!$B:$B"),0),1)),ISERR(INDEX(INDIRECT(RIGHT(F$2,LEN(F$2)-4)&amp;"!$J:$J"),MATCH($B79,INDIRECT(RIGHT(F$2,LEN(F$2)-4)&amp;"!$B:$B"),0),1))),0,INDEX(INDIRECT(RIGHT(F$2,LEN(F$2)-4)&amp;"!$J:$J"),MATCH($B79,INDIRECT(RIGHT(F$2,LEN(F$2)-4)&amp;"!$B:$B"),0),1))</f>
        <v>450</v>
      </c>
      <c r="G79" s="38">
        <f t="shared" ca="1" si="161"/>
        <v>0</v>
      </c>
      <c r="H79" s="38">
        <f t="shared" ca="1" si="161"/>
        <v>0</v>
      </c>
      <c r="I79" s="38">
        <f t="shared" ca="1" si="161"/>
        <v>0</v>
      </c>
      <c r="J79" s="38">
        <f t="shared" ca="1" si="161"/>
        <v>0</v>
      </c>
      <c r="K79" s="38">
        <f t="shared" ca="1" si="161"/>
        <v>0</v>
      </c>
      <c r="L79" s="38">
        <f t="shared" ca="1" si="161"/>
        <v>0</v>
      </c>
      <c r="M79" s="38">
        <f t="shared" ca="1" si="161"/>
        <v>0</v>
      </c>
      <c r="N79" s="38">
        <f t="shared" ca="1" si="161"/>
        <v>0</v>
      </c>
      <c r="O79" s="38">
        <f t="shared" ca="1" si="161"/>
        <v>0</v>
      </c>
      <c r="P79" s="38">
        <f t="shared" ca="1" si="161"/>
        <v>0</v>
      </c>
      <c r="Q79" s="38">
        <f t="shared" ca="1" si="161"/>
        <v>0</v>
      </c>
      <c r="R79" s="38">
        <f t="shared" ca="1" si="161"/>
        <v>0</v>
      </c>
      <c r="S79" s="38">
        <f t="shared" ca="1" si="161"/>
        <v>0</v>
      </c>
      <c r="T79" s="38">
        <f t="shared" ca="1" si="161"/>
        <v>0</v>
      </c>
      <c r="U79" s="38">
        <f t="shared" ca="1" si="161"/>
        <v>0</v>
      </c>
      <c r="V79" s="38">
        <f t="shared" ca="1" si="161"/>
        <v>0</v>
      </c>
      <c r="W79" s="38">
        <f t="shared" ca="1" si="161"/>
        <v>0</v>
      </c>
      <c r="X79" s="38">
        <f t="shared" ca="1" si="161"/>
        <v>0</v>
      </c>
      <c r="Y79" s="38">
        <f t="shared" ca="1" si="161"/>
        <v>50</v>
      </c>
      <c r="Z79" s="38">
        <f t="shared" ca="1" si="161"/>
        <v>0</v>
      </c>
      <c r="AA79" s="38">
        <f t="shared" ca="1" si="161"/>
        <v>0</v>
      </c>
      <c r="AB79" s="38">
        <f t="shared" ca="1" si="161"/>
        <v>0</v>
      </c>
      <c r="AC79" s="38">
        <f t="shared" ca="1" si="161"/>
        <v>0</v>
      </c>
      <c r="AD79" s="38">
        <f t="shared" ca="1" si="161"/>
        <v>0</v>
      </c>
      <c r="AE79" s="38">
        <f t="shared" ca="1" si="161"/>
        <v>0</v>
      </c>
      <c r="AF79" s="38">
        <f t="shared" ca="1" si="161"/>
        <v>0</v>
      </c>
      <c r="AG79" s="33">
        <f t="shared" ca="1" si="154"/>
        <v>537.5</v>
      </c>
      <c r="AH79" s="33" t="str">
        <f>'PLANTILLA V6'!$D189</f>
        <v>hoja</v>
      </c>
      <c r="AI79" s="46">
        <f t="shared" ref="AI79:BI79" ca="1" si="162">IF(OR(AI$3="",ISNA(INDEX(INDIRECT(RIGHT(AI$2,LEN(AI$2)-4)&amp;"!$J:$J"),MATCH($B79,INDIRECT(RIGHT(AI$2,LEN(AI$2)-4)&amp;"!$B:$B"),0),1)), ISERR(INDEX(INDIRECT(RIGHT(AI$2,LEN(AI$2)-4)&amp;"!$J:$J"),MATCH($B79,INDIRECT(RIGHT(AI$2,LEN(AI$2)-4)&amp;"!$B:$B"),0),1))),0,INDEX(INDIRECT(RIGHT(AI$2,LEN(AI$2)-4)&amp;"!$J:$J"),MATCH($B79,INDIRECT(RIGHT(AI$2,LEN(AI$2)-4)&amp;"!$B:$B"),0),1))</f>
        <v>450</v>
      </c>
      <c r="AJ79" s="46">
        <f t="shared" ca="1" si="162"/>
        <v>0</v>
      </c>
      <c r="AK79" s="46">
        <f t="shared" ca="1" si="162"/>
        <v>0</v>
      </c>
      <c r="AL79" s="46">
        <f t="shared" ca="1" si="162"/>
        <v>0</v>
      </c>
      <c r="AM79" s="46">
        <f t="shared" ca="1" si="162"/>
        <v>0</v>
      </c>
      <c r="AN79" s="46">
        <f t="shared" ca="1" si="162"/>
        <v>0</v>
      </c>
      <c r="AO79" s="46">
        <f t="shared" ca="1" si="162"/>
        <v>0</v>
      </c>
      <c r="AP79" s="46">
        <f t="shared" ca="1" si="162"/>
        <v>0</v>
      </c>
      <c r="AQ79" s="46">
        <f t="shared" ca="1" si="162"/>
        <v>0</v>
      </c>
      <c r="AR79" s="46">
        <f t="shared" ca="1" si="162"/>
        <v>0</v>
      </c>
      <c r="AS79" s="46">
        <f t="shared" ca="1" si="162"/>
        <v>0</v>
      </c>
      <c r="AT79" s="46">
        <f t="shared" ca="1" si="162"/>
        <v>0</v>
      </c>
      <c r="AU79" s="46">
        <f t="shared" ca="1" si="162"/>
        <v>12.5</v>
      </c>
      <c r="AV79" s="46">
        <f t="shared" ca="1" si="162"/>
        <v>0</v>
      </c>
      <c r="AW79" s="46">
        <f t="shared" ca="1" si="162"/>
        <v>0</v>
      </c>
      <c r="AX79" s="46">
        <f t="shared" ca="1" si="162"/>
        <v>0</v>
      </c>
      <c r="AY79" s="46">
        <f t="shared" ca="1" si="162"/>
        <v>0</v>
      </c>
      <c r="AZ79" s="46">
        <f t="shared" ca="1" si="162"/>
        <v>0</v>
      </c>
      <c r="BA79" s="46">
        <f t="shared" ca="1" si="162"/>
        <v>0</v>
      </c>
      <c r="BB79" s="46">
        <f t="shared" ca="1" si="162"/>
        <v>0</v>
      </c>
      <c r="BC79" s="46">
        <f t="shared" ca="1" si="162"/>
        <v>0</v>
      </c>
      <c r="BD79" s="46">
        <f t="shared" ca="1" si="162"/>
        <v>0</v>
      </c>
      <c r="BE79" s="46">
        <f t="shared" ca="1" si="162"/>
        <v>75</v>
      </c>
      <c r="BF79" s="46">
        <f t="shared" ca="1" si="162"/>
        <v>0</v>
      </c>
      <c r="BG79" s="46">
        <f t="shared" ca="1" si="162"/>
        <v>0</v>
      </c>
      <c r="BH79" s="46">
        <f t="shared" ca="1" si="162"/>
        <v>0</v>
      </c>
      <c r="BI79" s="46">
        <f t="shared" ca="1" si="162"/>
        <v>0</v>
      </c>
      <c r="BJ79" s="58">
        <f t="shared" ca="1" si="156"/>
        <v>1037.5</v>
      </c>
      <c r="BK79" s="35" t="str">
        <f>'PLANTILLA V6'!$D189</f>
        <v>hoja</v>
      </c>
    </row>
    <row r="80" spans="1:63" ht="43.5" x14ac:dyDescent="0.45">
      <c r="A80" s="45" t="str">
        <f>'PLANTILLA V6'!A190</f>
        <v>Co</v>
      </c>
      <c r="B80" s="45" t="str">
        <f>'PLANTILLA V6'!B190</f>
        <v>Post-it</v>
      </c>
      <c r="C80" s="37">
        <f>'PLANTILLA V6'!C190</f>
        <v>1</v>
      </c>
      <c r="D80" s="56">
        <f t="shared" ca="1" si="152"/>
        <v>0</v>
      </c>
      <c r="E80" s="33" t="str">
        <f>'PLANTILLA V6'!$D190</f>
        <v>bloc de 100 hojas</v>
      </c>
      <c r="F80" s="38">
        <f t="shared" ref="F80:AF80" ca="1" si="163">IF(OR(F$3="", ISNA(INDEX(INDIRECT(RIGHT(F$2,LEN(F$2)-4)&amp;"!$J:$J"),MATCH($B80,INDIRECT(RIGHT(F$2,LEN(F$2)-4)&amp;"!$B:$B"),0),1)),ISERR(INDEX(INDIRECT(RIGHT(F$2,LEN(F$2)-4)&amp;"!$J:$J"),MATCH($B80,INDIRECT(RIGHT(F$2,LEN(F$2)-4)&amp;"!$B:$B"),0),1))),0,INDEX(INDIRECT(RIGHT(F$2,LEN(F$2)-4)&amp;"!$J:$J"),MATCH($B80,INDIRECT(RIGHT(F$2,LEN(F$2)-4)&amp;"!$B:$B"),0),1))</f>
        <v>0</v>
      </c>
      <c r="G80" s="38">
        <f t="shared" ca="1" si="163"/>
        <v>0</v>
      </c>
      <c r="H80" s="38">
        <f t="shared" ca="1" si="163"/>
        <v>0</v>
      </c>
      <c r="I80" s="38">
        <f t="shared" ca="1" si="163"/>
        <v>0</v>
      </c>
      <c r="J80" s="38">
        <f t="shared" ca="1" si="163"/>
        <v>0</v>
      </c>
      <c r="K80" s="38">
        <f t="shared" ca="1" si="163"/>
        <v>0</v>
      </c>
      <c r="L80" s="38">
        <f t="shared" ca="1" si="163"/>
        <v>0</v>
      </c>
      <c r="M80" s="38">
        <f t="shared" ca="1" si="163"/>
        <v>0</v>
      </c>
      <c r="N80" s="38">
        <f t="shared" ca="1" si="163"/>
        <v>0</v>
      </c>
      <c r="O80" s="38">
        <f t="shared" ca="1" si="163"/>
        <v>0</v>
      </c>
      <c r="P80" s="38">
        <f t="shared" ca="1" si="163"/>
        <v>0</v>
      </c>
      <c r="Q80" s="38">
        <f t="shared" ca="1" si="163"/>
        <v>0</v>
      </c>
      <c r="R80" s="38">
        <f t="shared" ca="1" si="163"/>
        <v>0</v>
      </c>
      <c r="S80" s="38">
        <f t="shared" ca="1" si="163"/>
        <v>0</v>
      </c>
      <c r="T80" s="38">
        <f t="shared" ca="1" si="163"/>
        <v>0</v>
      </c>
      <c r="U80" s="38">
        <f t="shared" ca="1" si="163"/>
        <v>0</v>
      </c>
      <c r="V80" s="38">
        <f t="shared" ca="1" si="163"/>
        <v>0</v>
      </c>
      <c r="W80" s="38">
        <f t="shared" ca="1" si="163"/>
        <v>0</v>
      </c>
      <c r="X80" s="38">
        <f t="shared" ca="1" si="163"/>
        <v>0</v>
      </c>
      <c r="Y80" s="38">
        <f t="shared" ca="1" si="163"/>
        <v>0</v>
      </c>
      <c r="Z80" s="38">
        <f t="shared" ca="1" si="163"/>
        <v>0</v>
      </c>
      <c r="AA80" s="38">
        <f t="shared" ca="1" si="163"/>
        <v>0</v>
      </c>
      <c r="AB80" s="38">
        <f t="shared" ca="1" si="163"/>
        <v>0</v>
      </c>
      <c r="AC80" s="38">
        <f t="shared" ca="1" si="163"/>
        <v>0</v>
      </c>
      <c r="AD80" s="38">
        <f t="shared" ca="1" si="163"/>
        <v>0</v>
      </c>
      <c r="AE80" s="38">
        <f t="shared" ca="1" si="163"/>
        <v>0</v>
      </c>
      <c r="AF80" s="38">
        <f t="shared" ca="1" si="163"/>
        <v>0</v>
      </c>
      <c r="AG80" s="33">
        <f t="shared" ca="1" si="154"/>
        <v>26</v>
      </c>
      <c r="AH80" s="33" t="str">
        <f>'PLANTILLA V6'!$D190</f>
        <v>bloc de 100 hojas</v>
      </c>
      <c r="AI80" s="46">
        <f t="shared" ref="AI80:BI80" ca="1" si="164">IF(OR(AI$3="",ISNA(INDEX(INDIRECT(RIGHT(AI$2,LEN(AI$2)-4)&amp;"!$J:$J"),MATCH($B80,INDIRECT(RIGHT(AI$2,LEN(AI$2)-4)&amp;"!$B:$B"),0),1)), ISERR(INDEX(INDIRECT(RIGHT(AI$2,LEN(AI$2)-4)&amp;"!$J:$J"),MATCH($B80,INDIRECT(RIGHT(AI$2,LEN(AI$2)-4)&amp;"!$B:$B"),0),1))),0,INDEX(INDIRECT(RIGHT(AI$2,LEN(AI$2)-4)&amp;"!$J:$J"),MATCH($B80,INDIRECT(RIGHT(AI$2,LEN(AI$2)-4)&amp;"!$B:$B"),0),1))</f>
        <v>0</v>
      </c>
      <c r="AJ80" s="46">
        <f t="shared" ca="1" si="164"/>
        <v>0</v>
      </c>
      <c r="AK80" s="46">
        <f t="shared" ca="1" si="164"/>
        <v>0</v>
      </c>
      <c r="AL80" s="46">
        <f t="shared" ca="1" si="164"/>
        <v>0</v>
      </c>
      <c r="AM80" s="46">
        <f t="shared" ca="1" si="164"/>
        <v>0</v>
      </c>
      <c r="AN80" s="46">
        <f t="shared" ca="1" si="164"/>
        <v>0</v>
      </c>
      <c r="AO80" s="46">
        <f t="shared" ca="1" si="164"/>
        <v>0</v>
      </c>
      <c r="AP80" s="46">
        <f t="shared" ca="1" si="164"/>
        <v>0</v>
      </c>
      <c r="AQ80" s="46">
        <f t="shared" ca="1" si="164"/>
        <v>0</v>
      </c>
      <c r="AR80" s="46">
        <f t="shared" ca="1" si="164"/>
        <v>0</v>
      </c>
      <c r="AS80" s="46">
        <f t="shared" ca="1" si="164"/>
        <v>0</v>
      </c>
      <c r="AT80" s="46">
        <f t="shared" ca="1" si="164"/>
        <v>0</v>
      </c>
      <c r="AU80" s="46">
        <f t="shared" ca="1" si="164"/>
        <v>0</v>
      </c>
      <c r="AV80" s="46">
        <f t="shared" ca="1" si="164"/>
        <v>0</v>
      </c>
      <c r="AW80" s="46">
        <f t="shared" ca="1" si="164"/>
        <v>0</v>
      </c>
      <c r="AX80" s="46">
        <f t="shared" ca="1" si="164"/>
        <v>0</v>
      </c>
      <c r="AY80" s="46">
        <f t="shared" ca="1" si="164"/>
        <v>12.5</v>
      </c>
      <c r="AZ80" s="46">
        <f t="shared" ca="1" si="164"/>
        <v>0</v>
      </c>
      <c r="BA80" s="46">
        <f t="shared" ca="1" si="164"/>
        <v>1</v>
      </c>
      <c r="BB80" s="46">
        <f t="shared" ca="1" si="164"/>
        <v>0</v>
      </c>
      <c r="BC80" s="46">
        <f t="shared" ca="1" si="164"/>
        <v>0</v>
      </c>
      <c r="BD80" s="46">
        <f t="shared" ca="1" si="164"/>
        <v>0</v>
      </c>
      <c r="BE80" s="46">
        <f t="shared" ca="1" si="164"/>
        <v>0</v>
      </c>
      <c r="BF80" s="46">
        <f t="shared" ca="1" si="164"/>
        <v>0</v>
      </c>
      <c r="BG80" s="46">
        <f t="shared" ca="1" si="164"/>
        <v>0</v>
      </c>
      <c r="BH80" s="46">
        <f t="shared" ca="1" si="164"/>
        <v>0</v>
      </c>
      <c r="BI80" s="46">
        <f t="shared" ca="1" si="164"/>
        <v>12.5</v>
      </c>
      <c r="BJ80" s="57">
        <f t="shared" ca="1" si="156"/>
        <v>26</v>
      </c>
      <c r="BK80" s="40" t="str">
        <f>'PLANTILLA V6'!$D190</f>
        <v>bloc de 100 hojas</v>
      </c>
    </row>
    <row r="81" spans="1:63" ht="16.5" x14ac:dyDescent="0.45">
      <c r="A81" s="48" t="str">
        <f>'PLANTILLA V6'!A191</f>
        <v>Co</v>
      </c>
      <c r="B81" s="48" t="str">
        <f>'PLANTILLA V6'!B191</f>
        <v>Fomi tamaño carta</v>
      </c>
      <c r="C81" s="42">
        <f>'PLANTILLA V6'!C191</f>
        <v>1</v>
      </c>
      <c r="D81" s="56">
        <f t="shared" ca="1" si="152"/>
        <v>0</v>
      </c>
      <c r="E81" s="33" t="str">
        <f>'PLANTILLA V6'!$D191</f>
        <v>hoja</v>
      </c>
      <c r="F81" s="38">
        <f t="shared" ref="F81:AF81" ca="1" si="165">IF(OR(F$3="", ISNA(INDEX(INDIRECT(RIGHT(F$2,LEN(F$2)-4)&amp;"!$J:$J"),MATCH($B81,INDIRECT(RIGHT(F$2,LEN(F$2)-4)&amp;"!$B:$B"),0),1)),ISERR(INDEX(INDIRECT(RIGHT(F$2,LEN(F$2)-4)&amp;"!$J:$J"),MATCH($B81,INDIRECT(RIGHT(F$2,LEN(F$2)-4)&amp;"!$B:$B"),0),1))),0,INDEX(INDIRECT(RIGHT(F$2,LEN(F$2)-4)&amp;"!$J:$J"),MATCH($B81,INDIRECT(RIGHT(F$2,LEN(F$2)-4)&amp;"!$B:$B"),0),1))</f>
        <v>0</v>
      </c>
      <c r="G81" s="38">
        <f t="shared" ca="1" si="165"/>
        <v>0</v>
      </c>
      <c r="H81" s="38">
        <f t="shared" ca="1" si="165"/>
        <v>0</v>
      </c>
      <c r="I81" s="38">
        <f t="shared" ca="1" si="165"/>
        <v>0</v>
      </c>
      <c r="J81" s="38">
        <f t="shared" ca="1" si="165"/>
        <v>0</v>
      </c>
      <c r="K81" s="38">
        <f t="shared" ca="1" si="165"/>
        <v>0</v>
      </c>
      <c r="L81" s="38">
        <f t="shared" ca="1" si="165"/>
        <v>0</v>
      </c>
      <c r="M81" s="38">
        <f t="shared" ca="1" si="165"/>
        <v>0</v>
      </c>
      <c r="N81" s="38">
        <f t="shared" ca="1" si="165"/>
        <v>0</v>
      </c>
      <c r="O81" s="38">
        <f t="shared" ca="1" si="165"/>
        <v>0</v>
      </c>
      <c r="P81" s="38">
        <f t="shared" ca="1" si="165"/>
        <v>0</v>
      </c>
      <c r="Q81" s="38">
        <f t="shared" ca="1" si="165"/>
        <v>0</v>
      </c>
      <c r="R81" s="38">
        <f t="shared" ca="1" si="165"/>
        <v>0</v>
      </c>
      <c r="S81" s="38">
        <f t="shared" ca="1" si="165"/>
        <v>0</v>
      </c>
      <c r="T81" s="38">
        <f t="shared" ca="1" si="165"/>
        <v>0</v>
      </c>
      <c r="U81" s="38">
        <f t="shared" ca="1" si="165"/>
        <v>0</v>
      </c>
      <c r="V81" s="38">
        <f t="shared" ca="1" si="165"/>
        <v>0</v>
      </c>
      <c r="W81" s="38">
        <f t="shared" ca="1" si="165"/>
        <v>0</v>
      </c>
      <c r="X81" s="38">
        <f t="shared" ca="1" si="165"/>
        <v>0</v>
      </c>
      <c r="Y81" s="38">
        <f t="shared" ca="1" si="165"/>
        <v>0</v>
      </c>
      <c r="Z81" s="38">
        <f t="shared" ca="1" si="165"/>
        <v>0</v>
      </c>
      <c r="AA81" s="38">
        <f t="shared" ca="1" si="165"/>
        <v>0</v>
      </c>
      <c r="AB81" s="38">
        <f t="shared" ca="1" si="165"/>
        <v>0</v>
      </c>
      <c r="AC81" s="38">
        <f t="shared" ca="1" si="165"/>
        <v>0</v>
      </c>
      <c r="AD81" s="38">
        <f t="shared" ca="1" si="165"/>
        <v>0</v>
      </c>
      <c r="AE81" s="38">
        <f t="shared" ca="1" si="165"/>
        <v>0</v>
      </c>
      <c r="AF81" s="38">
        <f t="shared" ca="1" si="165"/>
        <v>0</v>
      </c>
      <c r="AG81" s="33">
        <f t="shared" ca="1" si="154"/>
        <v>0</v>
      </c>
      <c r="AH81" s="33" t="str">
        <f>'PLANTILLA V6'!$D191</f>
        <v>hoja</v>
      </c>
      <c r="AI81" s="46">
        <f t="shared" ref="AI81:BI81" ca="1" si="166">IF(OR(AI$3="",ISNA(INDEX(INDIRECT(RIGHT(AI$2,LEN(AI$2)-4)&amp;"!$J:$J"),MATCH($B81,INDIRECT(RIGHT(AI$2,LEN(AI$2)-4)&amp;"!$B:$B"),0),1)), ISERR(INDEX(INDIRECT(RIGHT(AI$2,LEN(AI$2)-4)&amp;"!$J:$J"),MATCH($B81,INDIRECT(RIGHT(AI$2,LEN(AI$2)-4)&amp;"!$B:$B"),0),1))),0,INDEX(INDIRECT(RIGHT(AI$2,LEN(AI$2)-4)&amp;"!$J:$J"),MATCH($B81,INDIRECT(RIGHT(AI$2,LEN(AI$2)-4)&amp;"!$B:$B"),0),1))</f>
        <v>0</v>
      </c>
      <c r="AJ81" s="46">
        <f t="shared" ca="1" si="166"/>
        <v>0</v>
      </c>
      <c r="AK81" s="46">
        <f t="shared" ca="1" si="166"/>
        <v>0</v>
      </c>
      <c r="AL81" s="46">
        <f t="shared" ca="1" si="166"/>
        <v>0</v>
      </c>
      <c r="AM81" s="46">
        <f t="shared" ca="1" si="166"/>
        <v>0</v>
      </c>
      <c r="AN81" s="46">
        <f t="shared" ca="1" si="166"/>
        <v>0</v>
      </c>
      <c r="AO81" s="46">
        <f t="shared" ca="1" si="166"/>
        <v>0</v>
      </c>
      <c r="AP81" s="46">
        <f t="shared" ca="1" si="166"/>
        <v>0</v>
      </c>
      <c r="AQ81" s="46">
        <f t="shared" ca="1" si="166"/>
        <v>0</v>
      </c>
      <c r="AR81" s="46">
        <f t="shared" ca="1" si="166"/>
        <v>0</v>
      </c>
      <c r="AS81" s="46">
        <f t="shared" ca="1" si="166"/>
        <v>0</v>
      </c>
      <c r="AT81" s="46">
        <f t="shared" ca="1" si="166"/>
        <v>0</v>
      </c>
      <c r="AU81" s="46">
        <f t="shared" ca="1" si="166"/>
        <v>0</v>
      </c>
      <c r="AV81" s="46">
        <f t="shared" ca="1" si="166"/>
        <v>0</v>
      </c>
      <c r="AW81" s="46">
        <f t="shared" ca="1" si="166"/>
        <v>0</v>
      </c>
      <c r="AX81" s="46">
        <f t="shared" ca="1" si="166"/>
        <v>0</v>
      </c>
      <c r="AY81" s="46">
        <f t="shared" ca="1" si="166"/>
        <v>0</v>
      </c>
      <c r="AZ81" s="46">
        <f t="shared" ca="1" si="166"/>
        <v>0</v>
      </c>
      <c r="BA81" s="46">
        <f t="shared" ca="1" si="166"/>
        <v>0</v>
      </c>
      <c r="BB81" s="46">
        <f t="shared" ca="1" si="166"/>
        <v>0</v>
      </c>
      <c r="BC81" s="46">
        <f t="shared" ca="1" si="166"/>
        <v>0</v>
      </c>
      <c r="BD81" s="46">
        <f t="shared" ca="1" si="166"/>
        <v>0</v>
      </c>
      <c r="BE81" s="46">
        <f t="shared" ca="1" si="166"/>
        <v>0</v>
      </c>
      <c r="BF81" s="46">
        <f t="shared" ca="1" si="166"/>
        <v>0</v>
      </c>
      <c r="BG81" s="46">
        <f t="shared" ca="1" si="166"/>
        <v>0</v>
      </c>
      <c r="BH81" s="46">
        <f t="shared" ca="1" si="166"/>
        <v>0</v>
      </c>
      <c r="BI81" s="46">
        <f t="shared" ca="1" si="166"/>
        <v>0</v>
      </c>
      <c r="BJ81" s="58">
        <f t="shared" ca="1" si="156"/>
        <v>0</v>
      </c>
      <c r="BK81" s="35" t="str">
        <f>'PLANTILLA V6'!$D191</f>
        <v>hoja</v>
      </c>
    </row>
    <row r="82" spans="1:63" ht="16.5" x14ac:dyDescent="0.45">
      <c r="A82" s="45" t="str">
        <f>'PLANTILLA V6'!A192</f>
        <v>Co</v>
      </c>
      <c r="B82" s="45" t="str">
        <f>'PLANTILLA V6'!B192</f>
        <v>Papel aluminio</v>
      </c>
      <c r="C82" s="37">
        <f>'PLANTILLA V6'!C192</f>
        <v>1</v>
      </c>
      <c r="D82" s="56">
        <f t="shared" ca="1" si="152"/>
        <v>0</v>
      </c>
      <c r="E82" s="33" t="str">
        <f>'PLANTILLA V6'!$D192</f>
        <v>rollo</v>
      </c>
      <c r="F82" s="38">
        <f t="shared" ref="F82:AF82" ca="1" si="167">IF(OR(F$3="", ISNA(INDEX(INDIRECT(RIGHT(F$2,LEN(F$2)-4)&amp;"!$J:$J"),MATCH($B82,INDIRECT(RIGHT(F$2,LEN(F$2)-4)&amp;"!$B:$B"),0),1)),ISERR(INDEX(INDIRECT(RIGHT(F$2,LEN(F$2)-4)&amp;"!$J:$J"),MATCH($B82,INDIRECT(RIGHT(F$2,LEN(F$2)-4)&amp;"!$B:$B"),0),1))),0,INDEX(INDIRECT(RIGHT(F$2,LEN(F$2)-4)&amp;"!$J:$J"),MATCH($B82,INDIRECT(RIGHT(F$2,LEN(F$2)-4)&amp;"!$B:$B"),0),1))</f>
        <v>0</v>
      </c>
      <c r="G82" s="38">
        <f t="shared" ca="1" si="167"/>
        <v>0</v>
      </c>
      <c r="H82" s="38">
        <f t="shared" ca="1" si="167"/>
        <v>0</v>
      </c>
      <c r="I82" s="38">
        <f t="shared" ca="1" si="167"/>
        <v>0</v>
      </c>
      <c r="J82" s="38">
        <f t="shared" ca="1" si="167"/>
        <v>0</v>
      </c>
      <c r="K82" s="38">
        <f t="shared" ca="1" si="167"/>
        <v>0</v>
      </c>
      <c r="L82" s="38">
        <f t="shared" ca="1" si="167"/>
        <v>0</v>
      </c>
      <c r="M82" s="38">
        <f t="shared" ca="1" si="167"/>
        <v>0</v>
      </c>
      <c r="N82" s="38">
        <f t="shared" ca="1" si="167"/>
        <v>0</v>
      </c>
      <c r="O82" s="38">
        <f t="shared" ca="1" si="167"/>
        <v>0</v>
      </c>
      <c r="P82" s="38">
        <f t="shared" ca="1" si="167"/>
        <v>0</v>
      </c>
      <c r="Q82" s="38">
        <f t="shared" ca="1" si="167"/>
        <v>0</v>
      </c>
      <c r="R82" s="38">
        <f t="shared" ca="1" si="167"/>
        <v>0</v>
      </c>
      <c r="S82" s="38">
        <f t="shared" ca="1" si="167"/>
        <v>0</v>
      </c>
      <c r="T82" s="38">
        <f t="shared" ca="1" si="167"/>
        <v>0</v>
      </c>
      <c r="U82" s="38">
        <f t="shared" ca="1" si="167"/>
        <v>0</v>
      </c>
      <c r="V82" s="38">
        <f t="shared" ca="1" si="167"/>
        <v>0</v>
      </c>
      <c r="W82" s="38">
        <f t="shared" ca="1" si="167"/>
        <v>0</v>
      </c>
      <c r="X82" s="38">
        <f t="shared" ca="1" si="167"/>
        <v>0</v>
      </c>
      <c r="Y82" s="38">
        <f t="shared" ca="1" si="167"/>
        <v>0</v>
      </c>
      <c r="Z82" s="38">
        <f t="shared" ca="1" si="167"/>
        <v>0</v>
      </c>
      <c r="AA82" s="38">
        <f t="shared" ca="1" si="167"/>
        <v>0</v>
      </c>
      <c r="AB82" s="38">
        <f t="shared" ca="1" si="167"/>
        <v>0</v>
      </c>
      <c r="AC82" s="38">
        <f t="shared" ca="1" si="167"/>
        <v>0</v>
      </c>
      <c r="AD82" s="38">
        <f t="shared" ca="1" si="167"/>
        <v>0</v>
      </c>
      <c r="AE82" s="38">
        <f t="shared" ca="1" si="167"/>
        <v>0</v>
      </c>
      <c r="AF82" s="38">
        <f t="shared" ca="1" si="167"/>
        <v>0</v>
      </c>
      <c r="AG82" s="33">
        <f t="shared" ca="1" si="154"/>
        <v>0</v>
      </c>
      <c r="AH82" s="33" t="str">
        <f>'PLANTILLA V6'!$D192</f>
        <v>rollo</v>
      </c>
      <c r="AI82" s="46">
        <f t="shared" ref="AI82:BI82" ca="1" si="168">IF(OR(AI$3="",ISNA(INDEX(INDIRECT(RIGHT(AI$2,LEN(AI$2)-4)&amp;"!$J:$J"),MATCH($B82,INDIRECT(RIGHT(AI$2,LEN(AI$2)-4)&amp;"!$B:$B"),0),1)), ISERR(INDEX(INDIRECT(RIGHT(AI$2,LEN(AI$2)-4)&amp;"!$J:$J"),MATCH($B82,INDIRECT(RIGHT(AI$2,LEN(AI$2)-4)&amp;"!$B:$B"),0),1))),0,INDEX(INDIRECT(RIGHT(AI$2,LEN(AI$2)-4)&amp;"!$J:$J"),MATCH($B82,INDIRECT(RIGHT(AI$2,LEN(AI$2)-4)&amp;"!$B:$B"),0),1))</f>
        <v>0</v>
      </c>
      <c r="AJ82" s="46">
        <f t="shared" ca="1" si="168"/>
        <v>0</v>
      </c>
      <c r="AK82" s="46">
        <f t="shared" ca="1" si="168"/>
        <v>0</v>
      </c>
      <c r="AL82" s="46">
        <f t="shared" ca="1" si="168"/>
        <v>0</v>
      </c>
      <c r="AM82" s="46">
        <f t="shared" ca="1" si="168"/>
        <v>0</v>
      </c>
      <c r="AN82" s="46">
        <f t="shared" ca="1" si="168"/>
        <v>0</v>
      </c>
      <c r="AO82" s="46">
        <f t="shared" ca="1" si="168"/>
        <v>0</v>
      </c>
      <c r="AP82" s="46">
        <f t="shared" ca="1" si="168"/>
        <v>0</v>
      </c>
      <c r="AQ82" s="46">
        <f t="shared" ca="1" si="168"/>
        <v>0</v>
      </c>
      <c r="AR82" s="46">
        <f t="shared" ca="1" si="168"/>
        <v>0</v>
      </c>
      <c r="AS82" s="46">
        <f t="shared" ca="1" si="168"/>
        <v>0</v>
      </c>
      <c r="AT82" s="46">
        <f t="shared" ca="1" si="168"/>
        <v>0</v>
      </c>
      <c r="AU82" s="46">
        <f t="shared" ca="1" si="168"/>
        <v>0</v>
      </c>
      <c r="AV82" s="46">
        <f t="shared" ca="1" si="168"/>
        <v>0</v>
      </c>
      <c r="AW82" s="46">
        <f t="shared" ca="1" si="168"/>
        <v>0</v>
      </c>
      <c r="AX82" s="46">
        <f t="shared" ca="1" si="168"/>
        <v>0</v>
      </c>
      <c r="AY82" s="46">
        <f t="shared" ca="1" si="168"/>
        <v>0</v>
      </c>
      <c r="AZ82" s="46">
        <f t="shared" ca="1" si="168"/>
        <v>0</v>
      </c>
      <c r="BA82" s="46">
        <f t="shared" ca="1" si="168"/>
        <v>0</v>
      </c>
      <c r="BB82" s="46">
        <f t="shared" ca="1" si="168"/>
        <v>0</v>
      </c>
      <c r="BC82" s="46">
        <f t="shared" ca="1" si="168"/>
        <v>0</v>
      </c>
      <c r="BD82" s="46">
        <f t="shared" ca="1" si="168"/>
        <v>0</v>
      </c>
      <c r="BE82" s="46">
        <f t="shared" ca="1" si="168"/>
        <v>0</v>
      </c>
      <c r="BF82" s="46">
        <f t="shared" ca="1" si="168"/>
        <v>0</v>
      </c>
      <c r="BG82" s="46">
        <f t="shared" ca="1" si="168"/>
        <v>0</v>
      </c>
      <c r="BH82" s="46">
        <f t="shared" ca="1" si="168"/>
        <v>0</v>
      </c>
      <c r="BI82" s="46">
        <f t="shared" ca="1" si="168"/>
        <v>0</v>
      </c>
      <c r="BJ82" s="57">
        <f t="shared" ca="1" si="156"/>
        <v>0</v>
      </c>
      <c r="BK82" s="40" t="str">
        <f>'PLANTILLA V6'!$D192</f>
        <v>rollo</v>
      </c>
    </row>
    <row r="83" spans="1:63" ht="16.5" x14ac:dyDescent="0.45">
      <c r="A83" s="48" t="str">
        <f>'PLANTILLA V6'!A193</f>
        <v>Co</v>
      </c>
      <c r="B83" s="48" t="str">
        <f>'PLANTILLA V6'!B193</f>
        <v>Abatelenguas (palitos planos) 15 cm largo x 18 mm ancho</v>
      </c>
      <c r="C83" s="42">
        <f>'PLANTILLA V6'!C193</f>
        <v>1</v>
      </c>
      <c r="D83" s="56">
        <f t="shared" ca="1" si="152"/>
        <v>125</v>
      </c>
      <c r="E83" s="33" t="str">
        <f>'PLANTILLA V6'!$D193</f>
        <v>pza</v>
      </c>
      <c r="F83" s="38">
        <f t="shared" ref="F83:AF83" ca="1" si="169">IF(OR(F$3="", ISNA(INDEX(INDIRECT(RIGHT(F$2,LEN(F$2)-4)&amp;"!$J:$J"),MATCH($B83,INDIRECT(RIGHT(F$2,LEN(F$2)-4)&amp;"!$B:$B"),0),1)),ISERR(INDEX(INDIRECT(RIGHT(F$2,LEN(F$2)-4)&amp;"!$J:$J"),MATCH($B83,INDIRECT(RIGHT(F$2,LEN(F$2)-4)&amp;"!$B:$B"),0),1))),0,INDEX(INDIRECT(RIGHT(F$2,LEN(F$2)-4)&amp;"!$J:$J"),MATCH($B83,INDIRECT(RIGHT(F$2,LEN(F$2)-4)&amp;"!$B:$B"),0),1))</f>
        <v>0</v>
      </c>
      <c r="G83" s="38">
        <f t="shared" ca="1" si="169"/>
        <v>0</v>
      </c>
      <c r="H83" s="38">
        <f t="shared" ca="1" si="169"/>
        <v>0</v>
      </c>
      <c r="I83" s="38">
        <f t="shared" ca="1" si="169"/>
        <v>0</v>
      </c>
      <c r="J83" s="38">
        <f t="shared" ca="1" si="169"/>
        <v>0</v>
      </c>
      <c r="K83" s="38">
        <f t="shared" ca="1" si="169"/>
        <v>0</v>
      </c>
      <c r="L83" s="38">
        <f t="shared" ca="1" si="169"/>
        <v>0</v>
      </c>
      <c r="M83" s="38">
        <f t="shared" ca="1" si="169"/>
        <v>0</v>
      </c>
      <c r="N83" s="38">
        <f t="shared" ca="1" si="169"/>
        <v>0</v>
      </c>
      <c r="O83" s="38">
        <f t="shared" ca="1" si="169"/>
        <v>0</v>
      </c>
      <c r="P83" s="38">
        <f t="shared" ca="1" si="169"/>
        <v>0</v>
      </c>
      <c r="Q83" s="38">
        <f t="shared" ca="1" si="169"/>
        <v>0</v>
      </c>
      <c r="R83" s="38">
        <f t="shared" ca="1" si="169"/>
        <v>0</v>
      </c>
      <c r="S83" s="38">
        <f t="shared" ca="1" si="169"/>
        <v>0</v>
      </c>
      <c r="T83" s="38">
        <f t="shared" ca="1" si="169"/>
        <v>0</v>
      </c>
      <c r="U83" s="38">
        <f t="shared" ca="1" si="169"/>
        <v>0</v>
      </c>
      <c r="V83" s="38">
        <f t="shared" ca="1" si="169"/>
        <v>0</v>
      </c>
      <c r="W83" s="38">
        <f t="shared" ca="1" si="169"/>
        <v>0</v>
      </c>
      <c r="X83" s="38">
        <f t="shared" ca="1" si="169"/>
        <v>0</v>
      </c>
      <c r="Y83" s="38">
        <f t="shared" ca="1" si="169"/>
        <v>0</v>
      </c>
      <c r="Z83" s="38">
        <f t="shared" ca="1" si="169"/>
        <v>0</v>
      </c>
      <c r="AA83" s="38">
        <f t="shared" ca="1" si="169"/>
        <v>0</v>
      </c>
      <c r="AB83" s="38">
        <f t="shared" ca="1" si="169"/>
        <v>0</v>
      </c>
      <c r="AC83" s="38">
        <f t="shared" ca="1" si="169"/>
        <v>125</v>
      </c>
      <c r="AD83" s="38">
        <f t="shared" ca="1" si="169"/>
        <v>0</v>
      </c>
      <c r="AE83" s="38">
        <f t="shared" ca="1" si="169"/>
        <v>0</v>
      </c>
      <c r="AF83" s="38">
        <f t="shared" ca="1" si="169"/>
        <v>0</v>
      </c>
      <c r="AG83" s="33">
        <f t="shared" ca="1" si="154"/>
        <v>0</v>
      </c>
      <c r="AH83" s="33" t="str">
        <f>'PLANTILLA V6'!$D193</f>
        <v>pza</v>
      </c>
      <c r="AI83" s="46">
        <f t="shared" ref="AI83:BI83" ca="1" si="170">IF(OR(AI$3="",ISNA(INDEX(INDIRECT(RIGHT(AI$2,LEN(AI$2)-4)&amp;"!$J:$J"),MATCH($B83,INDIRECT(RIGHT(AI$2,LEN(AI$2)-4)&amp;"!$B:$B"),0),1)), ISERR(INDEX(INDIRECT(RIGHT(AI$2,LEN(AI$2)-4)&amp;"!$J:$J"),MATCH($B83,INDIRECT(RIGHT(AI$2,LEN(AI$2)-4)&amp;"!$B:$B"),0),1))),0,INDEX(INDIRECT(RIGHT(AI$2,LEN(AI$2)-4)&amp;"!$J:$J"),MATCH($B83,INDIRECT(RIGHT(AI$2,LEN(AI$2)-4)&amp;"!$B:$B"),0),1))</f>
        <v>0</v>
      </c>
      <c r="AJ83" s="46">
        <f t="shared" ca="1" si="170"/>
        <v>0</v>
      </c>
      <c r="AK83" s="46">
        <f t="shared" ca="1" si="170"/>
        <v>0</v>
      </c>
      <c r="AL83" s="46">
        <f t="shared" ca="1" si="170"/>
        <v>0</v>
      </c>
      <c r="AM83" s="46">
        <f t="shared" ca="1" si="170"/>
        <v>0</v>
      </c>
      <c r="AN83" s="46">
        <f t="shared" ca="1" si="170"/>
        <v>0</v>
      </c>
      <c r="AO83" s="46">
        <f t="shared" ca="1" si="170"/>
        <v>0</v>
      </c>
      <c r="AP83" s="46">
        <f t="shared" ca="1" si="170"/>
        <v>0</v>
      </c>
      <c r="AQ83" s="46">
        <f t="shared" ca="1" si="170"/>
        <v>0</v>
      </c>
      <c r="AR83" s="46">
        <f t="shared" ca="1" si="170"/>
        <v>0</v>
      </c>
      <c r="AS83" s="46">
        <f t="shared" ca="1" si="170"/>
        <v>0</v>
      </c>
      <c r="AT83" s="46">
        <f t="shared" ca="1" si="170"/>
        <v>0</v>
      </c>
      <c r="AU83" s="46">
        <f t="shared" ca="1" si="170"/>
        <v>0</v>
      </c>
      <c r="AV83" s="46">
        <f t="shared" ca="1" si="170"/>
        <v>0</v>
      </c>
      <c r="AW83" s="46">
        <f t="shared" ca="1" si="170"/>
        <v>0</v>
      </c>
      <c r="AX83" s="46">
        <f t="shared" ca="1" si="170"/>
        <v>0</v>
      </c>
      <c r="AY83" s="46">
        <f t="shared" ca="1" si="170"/>
        <v>0</v>
      </c>
      <c r="AZ83" s="46">
        <f t="shared" ca="1" si="170"/>
        <v>0</v>
      </c>
      <c r="BA83" s="46">
        <f t="shared" ca="1" si="170"/>
        <v>0</v>
      </c>
      <c r="BB83" s="46">
        <f t="shared" ca="1" si="170"/>
        <v>0</v>
      </c>
      <c r="BC83" s="46">
        <f t="shared" ca="1" si="170"/>
        <v>0</v>
      </c>
      <c r="BD83" s="46">
        <f t="shared" ca="1" si="170"/>
        <v>0</v>
      </c>
      <c r="BE83" s="46">
        <f t="shared" ca="1" si="170"/>
        <v>0</v>
      </c>
      <c r="BF83" s="46">
        <f t="shared" ca="1" si="170"/>
        <v>0</v>
      </c>
      <c r="BG83" s="46">
        <f t="shared" ca="1" si="170"/>
        <v>0</v>
      </c>
      <c r="BH83" s="46">
        <f t="shared" ca="1" si="170"/>
        <v>0</v>
      </c>
      <c r="BI83" s="46">
        <f t="shared" ca="1" si="170"/>
        <v>0</v>
      </c>
      <c r="BJ83" s="58">
        <f t="shared" ca="1" si="156"/>
        <v>125</v>
      </c>
      <c r="BK83" s="35" t="str">
        <f>'PLANTILLA V6'!$D193</f>
        <v>pza</v>
      </c>
    </row>
    <row r="84" spans="1:63" ht="16.5" x14ac:dyDescent="0.45">
      <c r="A84" s="45" t="str">
        <f>'PLANTILLA V6'!A194</f>
        <v>Co</v>
      </c>
      <c r="B84" s="45" t="str">
        <f>'PLANTILLA V6'!B194</f>
        <v xml:space="preserve">Palito de madera redondo 60 largo x 1 cm de diámetro </v>
      </c>
      <c r="C84" s="37">
        <f>'PLANTILLA V6'!C194</f>
        <v>1</v>
      </c>
      <c r="D84" s="56">
        <f t="shared" ca="1" si="152"/>
        <v>50</v>
      </c>
      <c r="E84" s="33" t="str">
        <f>'PLANTILLA V6'!$D194</f>
        <v>pza</v>
      </c>
      <c r="F84" s="38">
        <f t="shared" ref="F84:AF84" ca="1" si="171">IF(OR(F$3="", ISNA(INDEX(INDIRECT(RIGHT(F$2,LEN(F$2)-4)&amp;"!$J:$J"),MATCH($B84,INDIRECT(RIGHT(F$2,LEN(F$2)-4)&amp;"!$B:$B"),0),1)),ISERR(INDEX(INDIRECT(RIGHT(F$2,LEN(F$2)-4)&amp;"!$J:$J"),MATCH($B84,INDIRECT(RIGHT(F$2,LEN(F$2)-4)&amp;"!$B:$B"),0),1))),0,INDEX(INDIRECT(RIGHT(F$2,LEN(F$2)-4)&amp;"!$J:$J"),MATCH($B84,INDIRECT(RIGHT(F$2,LEN(F$2)-4)&amp;"!$B:$B"),0),1))</f>
        <v>0</v>
      </c>
      <c r="G84" s="38">
        <f t="shared" ca="1" si="171"/>
        <v>0</v>
      </c>
      <c r="H84" s="38">
        <f t="shared" ca="1" si="171"/>
        <v>0</v>
      </c>
      <c r="I84" s="38">
        <f t="shared" ca="1" si="171"/>
        <v>0</v>
      </c>
      <c r="J84" s="38">
        <f t="shared" ca="1" si="171"/>
        <v>0</v>
      </c>
      <c r="K84" s="38">
        <f t="shared" ca="1" si="171"/>
        <v>0</v>
      </c>
      <c r="L84" s="38">
        <f t="shared" ca="1" si="171"/>
        <v>0</v>
      </c>
      <c r="M84" s="38">
        <f t="shared" ca="1" si="171"/>
        <v>0</v>
      </c>
      <c r="N84" s="38">
        <f t="shared" ca="1" si="171"/>
        <v>0</v>
      </c>
      <c r="O84" s="38">
        <f t="shared" ca="1" si="171"/>
        <v>0</v>
      </c>
      <c r="P84" s="38">
        <f t="shared" ca="1" si="171"/>
        <v>0</v>
      </c>
      <c r="Q84" s="38">
        <f t="shared" ca="1" si="171"/>
        <v>0</v>
      </c>
      <c r="R84" s="38">
        <f t="shared" ca="1" si="171"/>
        <v>0</v>
      </c>
      <c r="S84" s="38">
        <f t="shared" ca="1" si="171"/>
        <v>0</v>
      </c>
      <c r="T84" s="38">
        <f t="shared" ca="1" si="171"/>
        <v>0</v>
      </c>
      <c r="U84" s="38">
        <f t="shared" ca="1" si="171"/>
        <v>0</v>
      </c>
      <c r="V84" s="38">
        <f t="shared" ca="1" si="171"/>
        <v>0</v>
      </c>
      <c r="W84" s="38">
        <f t="shared" ca="1" si="171"/>
        <v>0</v>
      </c>
      <c r="X84" s="38">
        <f t="shared" ca="1" si="171"/>
        <v>0</v>
      </c>
      <c r="Y84" s="38">
        <f t="shared" ca="1" si="171"/>
        <v>0</v>
      </c>
      <c r="Z84" s="38">
        <f t="shared" ca="1" si="171"/>
        <v>0</v>
      </c>
      <c r="AA84" s="38">
        <f t="shared" ca="1" si="171"/>
        <v>0</v>
      </c>
      <c r="AB84" s="38">
        <f t="shared" ca="1" si="171"/>
        <v>0</v>
      </c>
      <c r="AC84" s="38">
        <f t="shared" ca="1" si="171"/>
        <v>50</v>
      </c>
      <c r="AD84" s="38">
        <f t="shared" ca="1" si="171"/>
        <v>0</v>
      </c>
      <c r="AE84" s="38">
        <f t="shared" ca="1" si="171"/>
        <v>0</v>
      </c>
      <c r="AF84" s="38">
        <f t="shared" ca="1" si="171"/>
        <v>0</v>
      </c>
      <c r="AG84" s="33">
        <f t="shared" ca="1" si="154"/>
        <v>0</v>
      </c>
      <c r="AH84" s="33" t="str">
        <f>'PLANTILLA V6'!$D194</f>
        <v>pza</v>
      </c>
      <c r="AI84" s="46">
        <f t="shared" ref="AI84:BI84" ca="1" si="172">IF(OR(AI$3="",ISNA(INDEX(INDIRECT(RIGHT(AI$2,LEN(AI$2)-4)&amp;"!$J:$J"),MATCH($B84,INDIRECT(RIGHT(AI$2,LEN(AI$2)-4)&amp;"!$B:$B"),0),1)), ISERR(INDEX(INDIRECT(RIGHT(AI$2,LEN(AI$2)-4)&amp;"!$J:$J"),MATCH($B84,INDIRECT(RIGHT(AI$2,LEN(AI$2)-4)&amp;"!$B:$B"),0),1))),0,INDEX(INDIRECT(RIGHT(AI$2,LEN(AI$2)-4)&amp;"!$J:$J"),MATCH($B84,INDIRECT(RIGHT(AI$2,LEN(AI$2)-4)&amp;"!$B:$B"),0),1))</f>
        <v>0</v>
      </c>
      <c r="AJ84" s="46">
        <f t="shared" ca="1" si="172"/>
        <v>0</v>
      </c>
      <c r="AK84" s="46">
        <f t="shared" ca="1" si="172"/>
        <v>0</v>
      </c>
      <c r="AL84" s="46">
        <f t="shared" ca="1" si="172"/>
        <v>0</v>
      </c>
      <c r="AM84" s="46">
        <f t="shared" ca="1" si="172"/>
        <v>0</v>
      </c>
      <c r="AN84" s="46">
        <f t="shared" ca="1" si="172"/>
        <v>0</v>
      </c>
      <c r="AO84" s="46">
        <f t="shared" ca="1" si="172"/>
        <v>0</v>
      </c>
      <c r="AP84" s="46">
        <f t="shared" ca="1" si="172"/>
        <v>0</v>
      </c>
      <c r="AQ84" s="46">
        <f t="shared" ca="1" si="172"/>
        <v>0</v>
      </c>
      <c r="AR84" s="46">
        <f t="shared" ca="1" si="172"/>
        <v>0</v>
      </c>
      <c r="AS84" s="46">
        <f t="shared" ca="1" si="172"/>
        <v>0</v>
      </c>
      <c r="AT84" s="46">
        <f t="shared" ca="1" si="172"/>
        <v>0</v>
      </c>
      <c r="AU84" s="46">
        <f t="shared" ca="1" si="172"/>
        <v>0</v>
      </c>
      <c r="AV84" s="46">
        <f t="shared" ca="1" si="172"/>
        <v>0</v>
      </c>
      <c r="AW84" s="46">
        <f t="shared" ca="1" si="172"/>
        <v>0</v>
      </c>
      <c r="AX84" s="46">
        <f t="shared" ca="1" si="172"/>
        <v>0</v>
      </c>
      <c r="AY84" s="46">
        <f t="shared" ca="1" si="172"/>
        <v>0</v>
      </c>
      <c r="AZ84" s="46">
        <f t="shared" ca="1" si="172"/>
        <v>0</v>
      </c>
      <c r="BA84" s="46">
        <f t="shared" ca="1" si="172"/>
        <v>0</v>
      </c>
      <c r="BB84" s="46">
        <f t="shared" ca="1" si="172"/>
        <v>0</v>
      </c>
      <c r="BC84" s="46">
        <f t="shared" ca="1" si="172"/>
        <v>0</v>
      </c>
      <c r="BD84" s="46">
        <f t="shared" ca="1" si="172"/>
        <v>0</v>
      </c>
      <c r="BE84" s="46">
        <f t="shared" ca="1" si="172"/>
        <v>0</v>
      </c>
      <c r="BF84" s="46">
        <f t="shared" ca="1" si="172"/>
        <v>0</v>
      </c>
      <c r="BG84" s="46">
        <f t="shared" ca="1" si="172"/>
        <v>0</v>
      </c>
      <c r="BH84" s="46">
        <f t="shared" ca="1" si="172"/>
        <v>0</v>
      </c>
      <c r="BI84" s="46">
        <f t="shared" ca="1" si="172"/>
        <v>0</v>
      </c>
      <c r="BJ84" s="57">
        <f t="shared" ca="1" si="156"/>
        <v>50</v>
      </c>
      <c r="BK84" s="40" t="str">
        <f>'PLANTILLA V6'!$D194</f>
        <v>pza</v>
      </c>
    </row>
    <row r="85" spans="1:63" ht="16.5" x14ac:dyDescent="0.45">
      <c r="A85" s="48" t="str">
        <f>'PLANTILLA V6'!A195</f>
        <v>Co</v>
      </c>
      <c r="B85" s="48" t="str">
        <f>'PLANTILLA V6'!B195</f>
        <v xml:space="preserve">Palito de madera redondo 30 largo x 1 cm de diámetro  </v>
      </c>
      <c r="C85" s="42">
        <f>'PLANTILLA V6'!C195</f>
        <v>1</v>
      </c>
      <c r="D85" s="56">
        <f t="shared" ca="1" si="152"/>
        <v>0</v>
      </c>
      <c r="E85" s="33" t="str">
        <f>'PLANTILLA V6'!$D195</f>
        <v>pza</v>
      </c>
      <c r="F85" s="38">
        <f t="shared" ref="F85:AF85" ca="1" si="173">IF(OR(F$3="", ISNA(INDEX(INDIRECT(RIGHT(F$2,LEN(F$2)-4)&amp;"!$J:$J"),MATCH($B85,INDIRECT(RIGHT(F$2,LEN(F$2)-4)&amp;"!$B:$B"),0),1)),ISERR(INDEX(INDIRECT(RIGHT(F$2,LEN(F$2)-4)&amp;"!$J:$J"),MATCH($B85,INDIRECT(RIGHT(F$2,LEN(F$2)-4)&amp;"!$B:$B"),0),1))),0,INDEX(INDIRECT(RIGHT(F$2,LEN(F$2)-4)&amp;"!$J:$J"),MATCH($B85,INDIRECT(RIGHT(F$2,LEN(F$2)-4)&amp;"!$B:$B"),0),1))</f>
        <v>0</v>
      </c>
      <c r="G85" s="38">
        <f t="shared" ca="1" si="173"/>
        <v>0</v>
      </c>
      <c r="H85" s="38">
        <f t="shared" ca="1" si="173"/>
        <v>0</v>
      </c>
      <c r="I85" s="38">
        <f t="shared" ca="1" si="173"/>
        <v>0</v>
      </c>
      <c r="J85" s="38">
        <f t="shared" ca="1" si="173"/>
        <v>0</v>
      </c>
      <c r="K85" s="38">
        <f t="shared" ca="1" si="173"/>
        <v>0</v>
      </c>
      <c r="L85" s="38">
        <f t="shared" ca="1" si="173"/>
        <v>0</v>
      </c>
      <c r="M85" s="38">
        <f t="shared" ca="1" si="173"/>
        <v>0</v>
      </c>
      <c r="N85" s="38">
        <f t="shared" ca="1" si="173"/>
        <v>0</v>
      </c>
      <c r="O85" s="38">
        <f t="shared" ca="1" si="173"/>
        <v>0</v>
      </c>
      <c r="P85" s="38">
        <f t="shared" ca="1" si="173"/>
        <v>0</v>
      </c>
      <c r="Q85" s="38">
        <f t="shared" ca="1" si="173"/>
        <v>0</v>
      </c>
      <c r="R85" s="38">
        <f t="shared" ca="1" si="173"/>
        <v>0</v>
      </c>
      <c r="S85" s="38">
        <f t="shared" ca="1" si="173"/>
        <v>0</v>
      </c>
      <c r="T85" s="38">
        <f t="shared" ca="1" si="173"/>
        <v>0</v>
      </c>
      <c r="U85" s="38">
        <f t="shared" ca="1" si="173"/>
        <v>0</v>
      </c>
      <c r="V85" s="38">
        <f t="shared" ca="1" si="173"/>
        <v>0</v>
      </c>
      <c r="W85" s="38">
        <f t="shared" ca="1" si="173"/>
        <v>0</v>
      </c>
      <c r="X85" s="38">
        <f t="shared" ca="1" si="173"/>
        <v>0</v>
      </c>
      <c r="Y85" s="38">
        <f t="shared" ca="1" si="173"/>
        <v>0</v>
      </c>
      <c r="Z85" s="38">
        <f t="shared" ca="1" si="173"/>
        <v>0</v>
      </c>
      <c r="AA85" s="38">
        <f t="shared" ca="1" si="173"/>
        <v>0</v>
      </c>
      <c r="AB85" s="38">
        <f t="shared" ca="1" si="173"/>
        <v>0</v>
      </c>
      <c r="AC85" s="38">
        <f t="shared" ca="1" si="173"/>
        <v>0</v>
      </c>
      <c r="AD85" s="38">
        <f t="shared" ca="1" si="173"/>
        <v>0</v>
      </c>
      <c r="AE85" s="38">
        <f t="shared" ca="1" si="173"/>
        <v>0</v>
      </c>
      <c r="AF85" s="38">
        <f t="shared" ca="1" si="173"/>
        <v>0</v>
      </c>
      <c r="AG85" s="33">
        <f t="shared" ca="1" si="154"/>
        <v>0</v>
      </c>
      <c r="AH85" s="33" t="str">
        <f>'PLANTILLA V6'!$D195</f>
        <v>pza</v>
      </c>
      <c r="AI85" s="46">
        <f t="shared" ref="AI85:BI85" ca="1" si="174">IF(OR(AI$3="",ISNA(INDEX(INDIRECT(RIGHT(AI$2,LEN(AI$2)-4)&amp;"!$J:$J"),MATCH($B85,INDIRECT(RIGHT(AI$2,LEN(AI$2)-4)&amp;"!$B:$B"),0),1)), ISERR(INDEX(INDIRECT(RIGHT(AI$2,LEN(AI$2)-4)&amp;"!$J:$J"),MATCH($B85,INDIRECT(RIGHT(AI$2,LEN(AI$2)-4)&amp;"!$B:$B"),0),1))),0,INDEX(INDIRECT(RIGHT(AI$2,LEN(AI$2)-4)&amp;"!$J:$J"),MATCH($B85,INDIRECT(RIGHT(AI$2,LEN(AI$2)-4)&amp;"!$B:$B"),0),1))</f>
        <v>0</v>
      </c>
      <c r="AJ85" s="46">
        <f t="shared" ca="1" si="174"/>
        <v>0</v>
      </c>
      <c r="AK85" s="46">
        <f t="shared" ca="1" si="174"/>
        <v>0</v>
      </c>
      <c r="AL85" s="46">
        <f t="shared" ca="1" si="174"/>
        <v>0</v>
      </c>
      <c r="AM85" s="46">
        <f t="shared" ca="1" si="174"/>
        <v>0</v>
      </c>
      <c r="AN85" s="46">
        <f t="shared" ca="1" si="174"/>
        <v>0</v>
      </c>
      <c r="AO85" s="46">
        <f t="shared" ca="1" si="174"/>
        <v>0</v>
      </c>
      <c r="AP85" s="46">
        <f t="shared" ca="1" si="174"/>
        <v>0</v>
      </c>
      <c r="AQ85" s="46">
        <f t="shared" ca="1" si="174"/>
        <v>0</v>
      </c>
      <c r="AR85" s="46">
        <f t="shared" ca="1" si="174"/>
        <v>0</v>
      </c>
      <c r="AS85" s="46">
        <f t="shared" ca="1" si="174"/>
        <v>0</v>
      </c>
      <c r="AT85" s="46">
        <f t="shared" ca="1" si="174"/>
        <v>0</v>
      </c>
      <c r="AU85" s="46">
        <f t="shared" ca="1" si="174"/>
        <v>0</v>
      </c>
      <c r="AV85" s="46">
        <f t="shared" ca="1" si="174"/>
        <v>0</v>
      </c>
      <c r="AW85" s="46">
        <f t="shared" ca="1" si="174"/>
        <v>0</v>
      </c>
      <c r="AX85" s="46">
        <f t="shared" ca="1" si="174"/>
        <v>0</v>
      </c>
      <c r="AY85" s="46">
        <f t="shared" ca="1" si="174"/>
        <v>0</v>
      </c>
      <c r="AZ85" s="46">
        <f t="shared" ca="1" si="174"/>
        <v>0</v>
      </c>
      <c r="BA85" s="46">
        <f t="shared" ca="1" si="174"/>
        <v>0</v>
      </c>
      <c r="BB85" s="46">
        <f t="shared" ca="1" si="174"/>
        <v>0</v>
      </c>
      <c r="BC85" s="46">
        <f t="shared" ca="1" si="174"/>
        <v>0</v>
      </c>
      <c r="BD85" s="46">
        <f t="shared" ca="1" si="174"/>
        <v>0</v>
      </c>
      <c r="BE85" s="46">
        <f t="shared" ca="1" si="174"/>
        <v>0</v>
      </c>
      <c r="BF85" s="46">
        <f t="shared" ca="1" si="174"/>
        <v>0</v>
      </c>
      <c r="BG85" s="46">
        <f t="shared" ca="1" si="174"/>
        <v>0</v>
      </c>
      <c r="BH85" s="46">
        <f t="shared" ca="1" si="174"/>
        <v>0</v>
      </c>
      <c r="BI85" s="46">
        <f t="shared" ca="1" si="174"/>
        <v>0</v>
      </c>
      <c r="BJ85" s="58">
        <f t="shared" ca="1" si="156"/>
        <v>0</v>
      </c>
      <c r="BK85" s="35" t="str">
        <f>'PLANTILLA V6'!$D195</f>
        <v>pza</v>
      </c>
    </row>
    <row r="86" spans="1:63" ht="16.5" x14ac:dyDescent="0.45">
      <c r="A86" s="45" t="str">
        <f>'PLANTILLA V6'!A196</f>
        <v>Co</v>
      </c>
      <c r="B86" s="59" t="str">
        <f>'PLANTILLA V6'!B196</f>
        <v>Cuerda</v>
      </c>
      <c r="C86" s="60">
        <f>'PLANTILLA V6'!C196</f>
        <v>1</v>
      </c>
      <c r="D86" s="56">
        <f t="shared" ca="1" si="152"/>
        <v>0</v>
      </c>
      <c r="E86" s="33" t="str">
        <f>'PLANTILLA V6'!$D196</f>
        <v>metro</v>
      </c>
      <c r="F86" s="38">
        <f t="shared" ref="F86:AF86" ca="1" si="175">IF(OR(F$3="", ISNA(INDEX(INDIRECT(RIGHT(F$2,LEN(F$2)-4)&amp;"!$J:$J"),MATCH($B86,INDIRECT(RIGHT(F$2,LEN(F$2)-4)&amp;"!$B:$B"),0),1)),ISERR(INDEX(INDIRECT(RIGHT(F$2,LEN(F$2)-4)&amp;"!$J:$J"),MATCH($B86,INDIRECT(RIGHT(F$2,LEN(F$2)-4)&amp;"!$B:$B"),0),1))),0,INDEX(INDIRECT(RIGHT(F$2,LEN(F$2)-4)&amp;"!$J:$J"),MATCH($B86,INDIRECT(RIGHT(F$2,LEN(F$2)-4)&amp;"!$B:$B"),0),1))</f>
        <v>0</v>
      </c>
      <c r="G86" s="38">
        <f t="shared" ca="1" si="175"/>
        <v>0</v>
      </c>
      <c r="H86" s="38">
        <f t="shared" ca="1" si="175"/>
        <v>0</v>
      </c>
      <c r="I86" s="38">
        <f t="shared" ca="1" si="175"/>
        <v>0</v>
      </c>
      <c r="J86" s="38">
        <f t="shared" ca="1" si="175"/>
        <v>0</v>
      </c>
      <c r="K86" s="38">
        <f t="shared" ca="1" si="175"/>
        <v>0</v>
      </c>
      <c r="L86" s="38">
        <f t="shared" ca="1" si="175"/>
        <v>0</v>
      </c>
      <c r="M86" s="38">
        <f t="shared" ca="1" si="175"/>
        <v>0</v>
      </c>
      <c r="N86" s="38">
        <f t="shared" ca="1" si="175"/>
        <v>0</v>
      </c>
      <c r="O86" s="38">
        <f t="shared" ca="1" si="175"/>
        <v>0</v>
      </c>
      <c r="P86" s="38">
        <f t="shared" ca="1" si="175"/>
        <v>0</v>
      </c>
      <c r="Q86" s="38">
        <f t="shared" ca="1" si="175"/>
        <v>0</v>
      </c>
      <c r="R86" s="38">
        <f t="shared" ca="1" si="175"/>
        <v>0</v>
      </c>
      <c r="S86" s="38">
        <f t="shared" ca="1" si="175"/>
        <v>0</v>
      </c>
      <c r="T86" s="38">
        <f t="shared" ca="1" si="175"/>
        <v>0</v>
      </c>
      <c r="U86" s="38">
        <f t="shared" ca="1" si="175"/>
        <v>0</v>
      </c>
      <c r="V86" s="38">
        <f t="shared" ca="1" si="175"/>
        <v>0</v>
      </c>
      <c r="W86" s="38">
        <f t="shared" ca="1" si="175"/>
        <v>0</v>
      </c>
      <c r="X86" s="38">
        <f t="shared" ca="1" si="175"/>
        <v>0</v>
      </c>
      <c r="Y86" s="38">
        <f t="shared" ca="1" si="175"/>
        <v>0</v>
      </c>
      <c r="Z86" s="38">
        <f t="shared" ca="1" si="175"/>
        <v>0</v>
      </c>
      <c r="AA86" s="38">
        <f t="shared" ca="1" si="175"/>
        <v>0</v>
      </c>
      <c r="AB86" s="38">
        <f t="shared" ca="1" si="175"/>
        <v>0</v>
      </c>
      <c r="AC86" s="38">
        <f t="shared" ca="1" si="175"/>
        <v>0</v>
      </c>
      <c r="AD86" s="38">
        <f t="shared" ca="1" si="175"/>
        <v>0</v>
      </c>
      <c r="AE86" s="38">
        <f t="shared" ca="1" si="175"/>
        <v>0</v>
      </c>
      <c r="AF86" s="38">
        <f t="shared" ca="1" si="175"/>
        <v>0</v>
      </c>
      <c r="AG86" s="33">
        <f t="shared" ca="1" si="154"/>
        <v>0</v>
      </c>
      <c r="AH86" s="33" t="str">
        <f>'PLANTILLA V6'!$D196</f>
        <v>metro</v>
      </c>
      <c r="AI86" s="46">
        <f t="shared" ref="AI86:BI86" ca="1" si="176">IF(OR(AI$3="",ISNA(INDEX(INDIRECT(RIGHT(AI$2,LEN(AI$2)-4)&amp;"!$J:$J"),MATCH($B86,INDIRECT(RIGHT(AI$2,LEN(AI$2)-4)&amp;"!$B:$B"),0),1)), ISERR(INDEX(INDIRECT(RIGHT(AI$2,LEN(AI$2)-4)&amp;"!$J:$J"),MATCH($B86,INDIRECT(RIGHT(AI$2,LEN(AI$2)-4)&amp;"!$B:$B"),0),1))),0,INDEX(INDIRECT(RIGHT(AI$2,LEN(AI$2)-4)&amp;"!$J:$J"),MATCH($B86,INDIRECT(RIGHT(AI$2,LEN(AI$2)-4)&amp;"!$B:$B"),0),1))</f>
        <v>0</v>
      </c>
      <c r="AJ86" s="46">
        <f t="shared" ca="1" si="176"/>
        <v>0</v>
      </c>
      <c r="AK86" s="46">
        <f t="shared" ca="1" si="176"/>
        <v>0</v>
      </c>
      <c r="AL86" s="46">
        <f t="shared" ca="1" si="176"/>
        <v>0</v>
      </c>
      <c r="AM86" s="46">
        <f t="shared" ca="1" si="176"/>
        <v>0</v>
      </c>
      <c r="AN86" s="46">
        <f t="shared" ca="1" si="176"/>
        <v>0</v>
      </c>
      <c r="AO86" s="46">
        <f t="shared" ca="1" si="176"/>
        <v>0</v>
      </c>
      <c r="AP86" s="46">
        <f t="shared" ca="1" si="176"/>
        <v>0</v>
      </c>
      <c r="AQ86" s="46">
        <f t="shared" ca="1" si="176"/>
        <v>0</v>
      </c>
      <c r="AR86" s="46">
        <f t="shared" ca="1" si="176"/>
        <v>0</v>
      </c>
      <c r="AS86" s="46">
        <f t="shared" ca="1" si="176"/>
        <v>0</v>
      </c>
      <c r="AT86" s="46">
        <f t="shared" ca="1" si="176"/>
        <v>0</v>
      </c>
      <c r="AU86" s="46">
        <f t="shared" ca="1" si="176"/>
        <v>0</v>
      </c>
      <c r="AV86" s="46">
        <f t="shared" ca="1" si="176"/>
        <v>0</v>
      </c>
      <c r="AW86" s="46">
        <f t="shared" ca="1" si="176"/>
        <v>0</v>
      </c>
      <c r="AX86" s="46">
        <f t="shared" ca="1" si="176"/>
        <v>0</v>
      </c>
      <c r="AY86" s="46">
        <f t="shared" ca="1" si="176"/>
        <v>0</v>
      </c>
      <c r="AZ86" s="46">
        <f t="shared" ca="1" si="176"/>
        <v>0</v>
      </c>
      <c r="BA86" s="46">
        <f t="shared" ca="1" si="176"/>
        <v>0</v>
      </c>
      <c r="BB86" s="46">
        <f t="shared" ca="1" si="176"/>
        <v>0</v>
      </c>
      <c r="BC86" s="46">
        <f t="shared" ca="1" si="176"/>
        <v>0</v>
      </c>
      <c r="BD86" s="46">
        <f t="shared" ca="1" si="176"/>
        <v>0</v>
      </c>
      <c r="BE86" s="46">
        <f t="shared" ca="1" si="176"/>
        <v>0</v>
      </c>
      <c r="BF86" s="46">
        <f t="shared" ca="1" si="176"/>
        <v>0</v>
      </c>
      <c r="BG86" s="46">
        <f t="shared" ca="1" si="176"/>
        <v>0</v>
      </c>
      <c r="BH86" s="46">
        <f t="shared" ca="1" si="176"/>
        <v>0</v>
      </c>
      <c r="BI86" s="46">
        <f t="shared" ca="1" si="176"/>
        <v>0</v>
      </c>
      <c r="BJ86" s="57">
        <f t="shared" ca="1" si="156"/>
        <v>0</v>
      </c>
      <c r="BK86" s="40" t="str">
        <f>'PLANTILLA V6'!$D196</f>
        <v>metro</v>
      </c>
    </row>
    <row r="87" spans="1:63" ht="16.5" x14ac:dyDescent="0.45">
      <c r="A87" s="48" t="str">
        <f>'PLANTILLA V6'!A197</f>
        <v>Co</v>
      </c>
      <c r="B87" s="53" t="str">
        <f>'PLANTILLA V6'!B197</f>
        <v>Hilo de coser</v>
      </c>
      <c r="C87" s="54">
        <f>'PLANTILLA V6'!C197</f>
        <v>1</v>
      </c>
      <c r="D87" s="56">
        <f t="shared" ca="1" si="152"/>
        <v>0</v>
      </c>
      <c r="E87" s="33" t="str">
        <f>'PLANTILLA V6'!$D197</f>
        <v>carrete</v>
      </c>
      <c r="F87" s="38">
        <f t="shared" ref="F87:AF87" ca="1" si="177">IF(OR(F$3="", ISNA(INDEX(INDIRECT(RIGHT(F$2,LEN(F$2)-4)&amp;"!$J:$J"),MATCH($B87,INDIRECT(RIGHT(F$2,LEN(F$2)-4)&amp;"!$B:$B"),0),1)),ISERR(INDEX(INDIRECT(RIGHT(F$2,LEN(F$2)-4)&amp;"!$J:$J"),MATCH($B87,INDIRECT(RIGHT(F$2,LEN(F$2)-4)&amp;"!$B:$B"),0),1))),0,INDEX(INDIRECT(RIGHT(F$2,LEN(F$2)-4)&amp;"!$J:$J"),MATCH($B87,INDIRECT(RIGHT(F$2,LEN(F$2)-4)&amp;"!$B:$B"),0),1))</f>
        <v>0</v>
      </c>
      <c r="G87" s="38">
        <f t="shared" ca="1" si="177"/>
        <v>0</v>
      </c>
      <c r="H87" s="38">
        <f t="shared" ca="1" si="177"/>
        <v>0</v>
      </c>
      <c r="I87" s="38">
        <f t="shared" ca="1" si="177"/>
        <v>0</v>
      </c>
      <c r="J87" s="38">
        <f t="shared" ca="1" si="177"/>
        <v>0</v>
      </c>
      <c r="K87" s="38">
        <f t="shared" ca="1" si="177"/>
        <v>0</v>
      </c>
      <c r="L87" s="38">
        <f t="shared" ca="1" si="177"/>
        <v>0</v>
      </c>
      <c r="M87" s="38">
        <f t="shared" ca="1" si="177"/>
        <v>0</v>
      </c>
      <c r="N87" s="38">
        <f t="shared" ca="1" si="177"/>
        <v>0</v>
      </c>
      <c r="O87" s="38">
        <f t="shared" ca="1" si="177"/>
        <v>0</v>
      </c>
      <c r="P87" s="38">
        <f t="shared" ca="1" si="177"/>
        <v>0</v>
      </c>
      <c r="Q87" s="38">
        <f t="shared" ca="1" si="177"/>
        <v>0</v>
      </c>
      <c r="R87" s="38">
        <f t="shared" ca="1" si="177"/>
        <v>0</v>
      </c>
      <c r="S87" s="38">
        <f t="shared" ca="1" si="177"/>
        <v>0</v>
      </c>
      <c r="T87" s="38">
        <f t="shared" ca="1" si="177"/>
        <v>0</v>
      </c>
      <c r="U87" s="38">
        <f t="shared" ca="1" si="177"/>
        <v>0</v>
      </c>
      <c r="V87" s="38">
        <f t="shared" ca="1" si="177"/>
        <v>0</v>
      </c>
      <c r="W87" s="38">
        <f t="shared" ca="1" si="177"/>
        <v>0</v>
      </c>
      <c r="X87" s="38">
        <f t="shared" ca="1" si="177"/>
        <v>0</v>
      </c>
      <c r="Y87" s="38">
        <f t="shared" ca="1" si="177"/>
        <v>0</v>
      </c>
      <c r="Z87" s="38">
        <f t="shared" ca="1" si="177"/>
        <v>0</v>
      </c>
      <c r="AA87" s="38">
        <f t="shared" ca="1" si="177"/>
        <v>0</v>
      </c>
      <c r="AB87" s="38">
        <f t="shared" ca="1" si="177"/>
        <v>0</v>
      </c>
      <c r="AC87" s="38">
        <f t="shared" ca="1" si="177"/>
        <v>0</v>
      </c>
      <c r="AD87" s="38">
        <f t="shared" ca="1" si="177"/>
        <v>0</v>
      </c>
      <c r="AE87" s="38">
        <f t="shared" ca="1" si="177"/>
        <v>0</v>
      </c>
      <c r="AF87" s="38">
        <f t="shared" ca="1" si="177"/>
        <v>0</v>
      </c>
      <c r="AG87" s="33">
        <f t="shared" ca="1" si="154"/>
        <v>0</v>
      </c>
      <c r="AH87" s="33" t="str">
        <f>'PLANTILLA V6'!$D197</f>
        <v>carrete</v>
      </c>
      <c r="AI87" s="46">
        <f t="shared" ref="AI87:BI87" ca="1" si="178">IF(OR(AI$3="",ISNA(INDEX(INDIRECT(RIGHT(AI$2,LEN(AI$2)-4)&amp;"!$J:$J"),MATCH($B87,INDIRECT(RIGHT(AI$2,LEN(AI$2)-4)&amp;"!$B:$B"),0),1)), ISERR(INDEX(INDIRECT(RIGHT(AI$2,LEN(AI$2)-4)&amp;"!$J:$J"),MATCH($B87,INDIRECT(RIGHT(AI$2,LEN(AI$2)-4)&amp;"!$B:$B"),0),1))),0,INDEX(INDIRECT(RIGHT(AI$2,LEN(AI$2)-4)&amp;"!$J:$J"),MATCH($B87,INDIRECT(RIGHT(AI$2,LEN(AI$2)-4)&amp;"!$B:$B"),0),1))</f>
        <v>0</v>
      </c>
      <c r="AJ87" s="46">
        <f t="shared" ca="1" si="178"/>
        <v>0</v>
      </c>
      <c r="AK87" s="46">
        <f t="shared" ca="1" si="178"/>
        <v>0</v>
      </c>
      <c r="AL87" s="46">
        <f t="shared" ca="1" si="178"/>
        <v>0</v>
      </c>
      <c r="AM87" s="46">
        <f t="shared" ca="1" si="178"/>
        <v>0</v>
      </c>
      <c r="AN87" s="46">
        <f t="shared" ca="1" si="178"/>
        <v>0</v>
      </c>
      <c r="AO87" s="46">
        <f t="shared" ca="1" si="178"/>
        <v>0</v>
      </c>
      <c r="AP87" s="46">
        <f t="shared" ca="1" si="178"/>
        <v>0</v>
      </c>
      <c r="AQ87" s="46">
        <f t="shared" ca="1" si="178"/>
        <v>0</v>
      </c>
      <c r="AR87" s="46">
        <f t="shared" ca="1" si="178"/>
        <v>0</v>
      </c>
      <c r="AS87" s="46">
        <f t="shared" ca="1" si="178"/>
        <v>0</v>
      </c>
      <c r="AT87" s="46">
        <f t="shared" ca="1" si="178"/>
        <v>0</v>
      </c>
      <c r="AU87" s="46">
        <f t="shared" ca="1" si="178"/>
        <v>0</v>
      </c>
      <c r="AV87" s="46">
        <f t="shared" ca="1" si="178"/>
        <v>0</v>
      </c>
      <c r="AW87" s="46">
        <f t="shared" ca="1" si="178"/>
        <v>0</v>
      </c>
      <c r="AX87" s="46">
        <f t="shared" ca="1" si="178"/>
        <v>0</v>
      </c>
      <c r="AY87" s="46">
        <f t="shared" ca="1" si="178"/>
        <v>0</v>
      </c>
      <c r="AZ87" s="46">
        <f t="shared" ca="1" si="178"/>
        <v>0</v>
      </c>
      <c r="BA87" s="46">
        <f t="shared" ca="1" si="178"/>
        <v>0</v>
      </c>
      <c r="BB87" s="46">
        <f t="shared" ca="1" si="178"/>
        <v>0</v>
      </c>
      <c r="BC87" s="46">
        <f t="shared" ca="1" si="178"/>
        <v>0</v>
      </c>
      <c r="BD87" s="46">
        <f t="shared" ca="1" si="178"/>
        <v>0</v>
      </c>
      <c r="BE87" s="46">
        <f t="shared" ca="1" si="178"/>
        <v>0</v>
      </c>
      <c r="BF87" s="46">
        <f t="shared" ca="1" si="178"/>
        <v>0</v>
      </c>
      <c r="BG87" s="46">
        <f t="shared" ca="1" si="178"/>
        <v>0</v>
      </c>
      <c r="BH87" s="46">
        <f t="shared" ca="1" si="178"/>
        <v>0</v>
      </c>
      <c r="BI87" s="46">
        <f t="shared" ca="1" si="178"/>
        <v>0</v>
      </c>
      <c r="BJ87" s="58">
        <f t="shared" ca="1" si="156"/>
        <v>0</v>
      </c>
      <c r="BK87" s="35" t="str">
        <f>'PLANTILLA V6'!$D197</f>
        <v>carrete</v>
      </c>
    </row>
    <row r="88" spans="1:63" ht="16.5" x14ac:dyDescent="0.45">
      <c r="A88" s="45" t="str">
        <f>'PLANTILLA V6'!A198</f>
        <v>Co</v>
      </c>
      <c r="B88" s="59" t="str">
        <f>'PLANTILLA V6'!B198</f>
        <v>Estambre</v>
      </c>
      <c r="C88" s="60">
        <f>'PLANTILLA V6'!C198</f>
        <v>1</v>
      </c>
      <c r="D88" s="56">
        <f t="shared" ca="1" si="152"/>
        <v>100</v>
      </c>
      <c r="E88" s="33" t="str">
        <f>'PLANTILLA V6'!$D198</f>
        <v>metro</v>
      </c>
      <c r="F88" s="38">
        <f t="shared" ref="F88:AF88" ca="1" si="179">IF(OR(F$3="", ISNA(INDEX(INDIRECT(RIGHT(F$2,LEN(F$2)-4)&amp;"!$J:$J"),MATCH($B88,INDIRECT(RIGHT(F$2,LEN(F$2)-4)&amp;"!$B:$B"),0),1)),ISERR(INDEX(INDIRECT(RIGHT(F$2,LEN(F$2)-4)&amp;"!$J:$J"),MATCH($B88,INDIRECT(RIGHT(F$2,LEN(F$2)-4)&amp;"!$B:$B"),0),1))),0,INDEX(INDIRECT(RIGHT(F$2,LEN(F$2)-4)&amp;"!$J:$J"),MATCH($B88,INDIRECT(RIGHT(F$2,LEN(F$2)-4)&amp;"!$B:$B"),0),1))</f>
        <v>0</v>
      </c>
      <c r="G88" s="38">
        <f t="shared" ca="1" si="179"/>
        <v>0</v>
      </c>
      <c r="H88" s="38">
        <f t="shared" ca="1" si="179"/>
        <v>0</v>
      </c>
      <c r="I88" s="38">
        <f t="shared" ca="1" si="179"/>
        <v>0</v>
      </c>
      <c r="J88" s="38">
        <f t="shared" ca="1" si="179"/>
        <v>0</v>
      </c>
      <c r="K88" s="38">
        <f t="shared" ca="1" si="179"/>
        <v>0</v>
      </c>
      <c r="L88" s="38">
        <f t="shared" ca="1" si="179"/>
        <v>0</v>
      </c>
      <c r="M88" s="38">
        <f t="shared" ca="1" si="179"/>
        <v>0</v>
      </c>
      <c r="N88" s="38">
        <f t="shared" ca="1" si="179"/>
        <v>0</v>
      </c>
      <c r="O88" s="38">
        <f t="shared" ca="1" si="179"/>
        <v>0</v>
      </c>
      <c r="P88" s="38">
        <f t="shared" ca="1" si="179"/>
        <v>0</v>
      </c>
      <c r="Q88" s="38">
        <f t="shared" ca="1" si="179"/>
        <v>0</v>
      </c>
      <c r="R88" s="38">
        <f t="shared" ca="1" si="179"/>
        <v>0</v>
      </c>
      <c r="S88" s="38">
        <f t="shared" ca="1" si="179"/>
        <v>25</v>
      </c>
      <c r="T88" s="38">
        <f t="shared" ca="1" si="179"/>
        <v>0</v>
      </c>
      <c r="U88" s="38">
        <f t="shared" ca="1" si="179"/>
        <v>0</v>
      </c>
      <c r="V88" s="38">
        <f t="shared" ca="1" si="179"/>
        <v>0</v>
      </c>
      <c r="W88" s="38">
        <f t="shared" ca="1" si="179"/>
        <v>0</v>
      </c>
      <c r="X88" s="38">
        <f t="shared" ca="1" si="179"/>
        <v>0</v>
      </c>
      <c r="Y88" s="38">
        <f t="shared" ca="1" si="179"/>
        <v>50</v>
      </c>
      <c r="Z88" s="38">
        <f t="shared" ca="1" si="179"/>
        <v>0</v>
      </c>
      <c r="AA88" s="38">
        <f t="shared" ca="1" si="179"/>
        <v>0</v>
      </c>
      <c r="AB88" s="38">
        <f t="shared" ca="1" si="179"/>
        <v>0</v>
      </c>
      <c r="AC88" s="38">
        <f t="shared" ca="1" si="179"/>
        <v>25</v>
      </c>
      <c r="AD88" s="38">
        <f t="shared" ca="1" si="179"/>
        <v>0</v>
      </c>
      <c r="AE88" s="38">
        <f t="shared" ca="1" si="179"/>
        <v>0</v>
      </c>
      <c r="AF88" s="38">
        <f t="shared" ca="1" si="179"/>
        <v>0</v>
      </c>
      <c r="AG88" s="33">
        <f t="shared" ca="1" si="154"/>
        <v>62.5</v>
      </c>
      <c r="AH88" s="33" t="str">
        <f>'PLANTILLA V6'!$D198</f>
        <v>metro</v>
      </c>
      <c r="AI88" s="46">
        <f t="shared" ref="AI88:BI88" ca="1" si="180">IF(OR(AI$3="",ISNA(INDEX(INDIRECT(RIGHT(AI$2,LEN(AI$2)-4)&amp;"!$J:$J"),MATCH($B88,INDIRECT(RIGHT(AI$2,LEN(AI$2)-4)&amp;"!$B:$B"),0),1)), ISERR(INDEX(INDIRECT(RIGHT(AI$2,LEN(AI$2)-4)&amp;"!$J:$J"),MATCH($B88,INDIRECT(RIGHT(AI$2,LEN(AI$2)-4)&amp;"!$B:$B"),0),1))),0,INDEX(INDIRECT(RIGHT(AI$2,LEN(AI$2)-4)&amp;"!$J:$J"),MATCH($B88,INDIRECT(RIGHT(AI$2,LEN(AI$2)-4)&amp;"!$B:$B"),0),1))</f>
        <v>0</v>
      </c>
      <c r="AJ88" s="46">
        <f t="shared" ca="1" si="180"/>
        <v>0</v>
      </c>
      <c r="AK88" s="46">
        <f t="shared" ca="1" si="180"/>
        <v>0</v>
      </c>
      <c r="AL88" s="46">
        <f t="shared" ca="1" si="180"/>
        <v>0</v>
      </c>
      <c r="AM88" s="46">
        <f t="shared" ca="1" si="180"/>
        <v>0</v>
      </c>
      <c r="AN88" s="46">
        <f t="shared" ca="1" si="180"/>
        <v>0</v>
      </c>
      <c r="AO88" s="46">
        <f t="shared" ca="1" si="180"/>
        <v>0</v>
      </c>
      <c r="AP88" s="46">
        <f t="shared" ca="1" si="180"/>
        <v>0</v>
      </c>
      <c r="AQ88" s="46">
        <f t="shared" ca="1" si="180"/>
        <v>0</v>
      </c>
      <c r="AR88" s="46">
        <f t="shared" ca="1" si="180"/>
        <v>0</v>
      </c>
      <c r="AS88" s="46">
        <f t="shared" ca="1" si="180"/>
        <v>0</v>
      </c>
      <c r="AT88" s="46">
        <f t="shared" ca="1" si="180"/>
        <v>0</v>
      </c>
      <c r="AU88" s="46">
        <f t="shared" ca="1" si="180"/>
        <v>0</v>
      </c>
      <c r="AV88" s="46">
        <f t="shared" ca="1" si="180"/>
        <v>0</v>
      </c>
      <c r="AW88" s="46">
        <f t="shared" ca="1" si="180"/>
        <v>25</v>
      </c>
      <c r="AX88" s="46">
        <f t="shared" ca="1" si="180"/>
        <v>0</v>
      </c>
      <c r="AY88" s="46">
        <f t="shared" ca="1" si="180"/>
        <v>0</v>
      </c>
      <c r="AZ88" s="46">
        <f t="shared" ca="1" si="180"/>
        <v>0</v>
      </c>
      <c r="BA88" s="46">
        <f t="shared" ca="1" si="180"/>
        <v>0</v>
      </c>
      <c r="BB88" s="46">
        <f t="shared" ca="1" si="180"/>
        <v>0</v>
      </c>
      <c r="BC88" s="46">
        <f t="shared" ca="1" si="180"/>
        <v>37.5</v>
      </c>
      <c r="BD88" s="46">
        <f t="shared" ca="1" si="180"/>
        <v>0</v>
      </c>
      <c r="BE88" s="46">
        <f t="shared" ca="1" si="180"/>
        <v>0</v>
      </c>
      <c r="BF88" s="46">
        <f t="shared" ca="1" si="180"/>
        <v>0</v>
      </c>
      <c r="BG88" s="46">
        <f t="shared" ca="1" si="180"/>
        <v>0</v>
      </c>
      <c r="BH88" s="46">
        <f t="shared" ca="1" si="180"/>
        <v>0</v>
      </c>
      <c r="BI88" s="46">
        <f t="shared" ca="1" si="180"/>
        <v>0</v>
      </c>
      <c r="BJ88" s="57">
        <f t="shared" ca="1" si="156"/>
        <v>162.5</v>
      </c>
      <c r="BK88" s="40" t="str">
        <f>'PLANTILLA V6'!$D198</f>
        <v>metro</v>
      </c>
    </row>
    <row r="89" spans="1:63" ht="16.5" x14ac:dyDescent="0.45">
      <c r="A89" s="48" t="str">
        <f>'PLANTILLA V6'!A199</f>
        <v>Co</v>
      </c>
      <c r="B89" s="48" t="str">
        <f>'PLANTILLA V6'!B199</f>
        <v>Globos de tamaño # 9</v>
      </c>
      <c r="C89" s="42">
        <f>'PLANTILLA V6'!C199</f>
        <v>1</v>
      </c>
      <c r="D89" s="56">
        <f t="shared" ca="1" si="152"/>
        <v>0</v>
      </c>
      <c r="E89" s="33" t="str">
        <f>'PLANTILLA V6'!$D199</f>
        <v>pza</v>
      </c>
      <c r="F89" s="38">
        <f t="shared" ref="F89:AF89" ca="1" si="181">IF(OR(F$3="", ISNA(INDEX(INDIRECT(RIGHT(F$2,LEN(F$2)-4)&amp;"!$J:$J"),MATCH($B89,INDIRECT(RIGHT(F$2,LEN(F$2)-4)&amp;"!$B:$B"),0),1)),ISERR(INDEX(INDIRECT(RIGHT(F$2,LEN(F$2)-4)&amp;"!$J:$J"),MATCH($B89,INDIRECT(RIGHT(F$2,LEN(F$2)-4)&amp;"!$B:$B"),0),1))),0,INDEX(INDIRECT(RIGHT(F$2,LEN(F$2)-4)&amp;"!$J:$J"),MATCH($B89,INDIRECT(RIGHT(F$2,LEN(F$2)-4)&amp;"!$B:$B"),0),1))</f>
        <v>0</v>
      </c>
      <c r="G89" s="38">
        <f t="shared" ca="1" si="181"/>
        <v>0</v>
      </c>
      <c r="H89" s="38">
        <f t="shared" ca="1" si="181"/>
        <v>0</v>
      </c>
      <c r="I89" s="38">
        <f t="shared" ca="1" si="181"/>
        <v>0</v>
      </c>
      <c r="J89" s="38">
        <f t="shared" ca="1" si="181"/>
        <v>0</v>
      </c>
      <c r="K89" s="38">
        <f t="shared" ca="1" si="181"/>
        <v>0</v>
      </c>
      <c r="L89" s="38">
        <f t="shared" ca="1" si="181"/>
        <v>0</v>
      </c>
      <c r="M89" s="38">
        <f t="shared" ca="1" si="181"/>
        <v>0</v>
      </c>
      <c r="N89" s="38">
        <f t="shared" ca="1" si="181"/>
        <v>0</v>
      </c>
      <c r="O89" s="38">
        <f t="shared" ca="1" si="181"/>
        <v>0</v>
      </c>
      <c r="P89" s="38">
        <f t="shared" ca="1" si="181"/>
        <v>0</v>
      </c>
      <c r="Q89" s="38">
        <f t="shared" ca="1" si="181"/>
        <v>0</v>
      </c>
      <c r="R89" s="38">
        <f t="shared" ca="1" si="181"/>
        <v>0</v>
      </c>
      <c r="S89" s="38">
        <f t="shared" ca="1" si="181"/>
        <v>0</v>
      </c>
      <c r="T89" s="38">
        <f t="shared" ca="1" si="181"/>
        <v>0</v>
      </c>
      <c r="U89" s="38">
        <f t="shared" ca="1" si="181"/>
        <v>0</v>
      </c>
      <c r="V89" s="38">
        <f t="shared" ca="1" si="181"/>
        <v>0</v>
      </c>
      <c r="W89" s="38">
        <f t="shared" ca="1" si="181"/>
        <v>0</v>
      </c>
      <c r="X89" s="38">
        <f t="shared" ca="1" si="181"/>
        <v>0</v>
      </c>
      <c r="Y89" s="38">
        <f t="shared" ca="1" si="181"/>
        <v>0</v>
      </c>
      <c r="Z89" s="38">
        <f t="shared" ca="1" si="181"/>
        <v>0</v>
      </c>
      <c r="AA89" s="38">
        <f t="shared" ca="1" si="181"/>
        <v>0</v>
      </c>
      <c r="AB89" s="38">
        <f t="shared" ca="1" si="181"/>
        <v>0</v>
      </c>
      <c r="AC89" s="38">
        <f t="shared" ca="1" si="181"/>
        <v>0</v>
      </c>
      <c r="AD89" s="38">
        <f t="shared" ca="1" si="181"/>
        <v>0</v>
      </c>
      <c r="AE89" s="38">
        <f t="shared" ca="1" si="181"/>
        <v>0</v>
      </c>
      <c r="AF89" s="38">
        <f t="shared" ca="1" si="181"/>
        <v>0</v>
      </c>
      <c r="AG89" s="33">
        <f t="shared" ca="1" si="154"/>
        <v>0</v>
      </c>
      <c r="AH89" s="33" t="str">
        <f>'PLANTILLA V6'!$D199</f>
        <v>pza</v>
      </c>
      <c r="AI89" s="46">
        <f t="shared" ref="AI89:BI89" ca="1" si="182">IF(OR(AI$3="",ISNA(INDEX(INDIRECT(RIGHT(AI$2,LEN(AI$2)-4)&amp;"!$J:$J"),MATCH($B89,INDIRECT(RIGHT(AI$2,LEN(AI$2)-4)&amp;"!$B:$B"),0),1)), ISERR(INDEX(INDIRECT(RIGHT(AI$2,LEN(AI$2)-4)&amp;"!$J:$J"),MATCH($B89,INDIRECT(RIGHT(AI$2,LEN(AI$2)-4)&amp;"!$B:$B"),0),1))),0,INDEX(INDIRECT(RIGHT(AI$2,LEN(AI$2)-4)&amp;"!$J:$J"),MATCH($B89,INDIRECT(RIGHT(AI$2,LEN(AI$2)-4)&amp;"!$B:$B"),0),1))</f>
        <v>0</v>
      </c>
      <c r="AJ89" s="46">
        <f t="shared" ca="1" si="182"/>
        <v>0</v>
      </c>
      <c r="AK89" s="46">
        <f t="shared" ca="1" si="182"/>
        <v>0</v>
      </c>
      <c r="AL89" s="46">
        <f t="shared" ca="1" si="182"/>
        <v>0</v>
      </c>
      <c r="AM89" s="46">
        <f t="shared" ca="1" si="182"/>
        <v>0</v>
      </c>
      <c r="AN89" s="46">
        <f t="shared" ca="1" si="182"/>
        <v>0</v>
      </c>
      <c r="AO89" s="46">
        <f t="shared" ca="1" si="182"/>
        <v>0</v>
      </c>
      <c r="AP89" s="46">
        <f t="shared" ca="1" si="182"/>
        <v>0</v>
      </c>
      <c r="AQ89" s="46">
        <f t="shared" ca="1" si="182"/>
        <v>0</v>
      </c>
      <c r="AR89" s="46">
        <f t="shared" ca="1" si="182"/>
        <v>0</v>
      </c>
      <c r="AS89" s="46">
        <f t="shared" ca="1" si="182"/>
        <v>0</v>
      </c>
      <c r="AT89" s="46">
        <f t="shared" ca="1" si="182"/>
        <v>0</v>
      </c>
      <c r="AU89" s="46">
        <f t="shared" ca="1" si="182"/>
        <v>0</v>
      </c>
      <c r="AV89" s="46">
        <f t="shared" ca="1" si="182"/>
        <v>0</v>
      </c>
      <c r="AW89" s="46">
        <f t="shared" ca="1" si="182"/>
        <v>0</v>
      </c>
      <c r="AX89" s="46">
        <f t="shared" ca="1" si="182"/>
        <v>0</v>
      </c>
      <c r="AY89" s="46">
        <f t="shared" ca="1" si="182"/>
        <v>0</v>
      </c>
      <c r="AZ89" s="46">
        <f t="shared" ca="1" si="182"/>
        <v>0</v>
      </c>
      <c r="BA89" s="46">
        <f t="shared" ca="1" si="182"/>
        <v>0</v>
      </c>
      <c r="BB89" s="46">
        <f t="shared" ca="1" si="182"/>
        <v>0</v>
      </c>
      <c r="BC89" s="46">
        <f t="shared" ca="1" si="182"/>
        <v>0</v>
      </c>
      <c r="BD89" s="46">
        <f t="shared" ca="1" si="182"/>
        <v>0</v>
      </c>
      <c r="BE89" s="46">
        <f t="shared" ca="1" si="182"/>
        <v>0</v>
      </c>
      <c r="BF89" s="46">
        <f t="shared" ca="1" si="182"/>
        <v>0</v>
      </c>
      <c r="BG89" s="46">
        <f t="shared" ca="1" si="182"/>
        <v>0</v>
      </c>
      <c r="BH89" s="46">
        <f t="shared" ca="1" si="182"/>
        <v>0</v>
      </c>
      <c r="BI89" s="46">
        <f t="shared" ca="1" si="182"/>
        <v>0</v>
      </c>
      <c r="BJ89" s="58">
        <f t="shared" ca="1" si="156"/>
        <v>0</v>
      </c>
      <c r="BK89" s="35" t="str">
        <f>'PLANTILLA V6'!$D199</f>
        <v>pza</v>
      </c>
    </row>
    <row r="90" spans="1:63" ht="16.5" x14ac:dyDescent="0.45">
      <c r="A90" s="45" t="str">
        <f>'PLANTILLA V6'!A200</f>
        <v>Co</v>
      </c>
      <c r="B90" s="45" t="str">
        <f>'PLANTILLA V6'!B200</f>
        <v>Limpiapipas</v>
      </c>
      <c r="C90" s="37">
        <f>'PLANTILLA V6'!C200</f>
        <v>1</v>
      </c>
      <c r="D90" s="56">
        <f t="shared" ca="1" si="152"/>
        <v>0</v>
      </c>
      <c r="E90" s="33" t="str">
        <f>'PLANTILLA V6'!$D200</f>
        <v>pza</v>
      </c>
      <c r="F90" s="38">
        <f t="shared" ref="F90:AF90" ca="1" si="183">IF(OR(F$3="", ISNA(INDEX(INDIRECT(RIGHT(F$2,LEN(F$2)-4)&amp;"!$J:$J"),MATCH($B90,INDIRECT(RIGHT(F$2,LEN(F$2)-4)&amp;"!$B:$B"),0),1)),ISERR(INDEX(INDIRECT(RIGHT(F$2,LEN(F$2)-4)&amp;"!$J:$J"),MATCH($B90,INDIRECT(RIGHT(F$2,LEN(F$2)-4)&amp;"!$B:$B"),0),1))),0,INDEX(INDIRECT(RIGHT(F$2,LEN(F$2)-4)&amp;"!$J:$J"),MATCH($B90,INDIRECT(RIGHT(F$2,LEN(F$2)-4)&amp;"!$B:$B"),0),1))</f>
        <v>0</v>
      </c>
      <c r="G90" s="38">
        <f t="shared" ca="1" si="183"/>
        <v>0</v>
      </c>
      <c r="H90" s="38">
        <f t="shared" ca="1" si="183"/>
        <v>0</v>
      </c>
      <c r="I90" s="38">
        <f t="shared" ca="1" si="183"/>
        <v>0</v>
      </c>
      <c r="J90" s="38">
        <f t="shared" ca="1" si="183"/>
        <v>0</v>
      </c>
      <c r="K90" s="38">
        <f t="shared" ca="1" si="183"/>
        <v>0</v>
      </c>
      <c r="L90" s="38">
        <f t="shared" ca="1" si="183"/>
        <v>0</v>
      </c>
      <c r="M90" s="38">
        <f t="shared" ca="1" si="183"/>
        <v>0</v>
      </c>
      <c r="N90" s="38">
        <f t="shared" ca="1" si="183"/>
        <v>0</v>
      </c>
      <c r="O90" s="38">
        <f t="shared" ca="1" si="183"/>
        <v>0</v>
      </c>
      <c r="P90" s="38">
        <f t="shared" ca="1" si="183"/>
        <v>0</v>
      </c>
      <c r="Q90" s="38">
        <f t="shared" ca="1" si="183"/>
        <v>0</v>
      </c>
      <c r="R90" s="38">
        <f t="shared" ca="1" si="183"/>
        <v>0</v>
      </c>
      <c r="S90" s="38">
        <f t="shared" ca="1" si="183"/>
        <v>0</v>
      </c>
      <c r="T90" s="38">
        <f t="shared" ca="1" si="183"/>
        <v>0</v>
      </c>
      <c r="U90" s="38">
        <f t="shared" ca="1" si="183"/>
        <v>0</v>
      </c>
      <c r="V90" s="38">
        <f t="shared" ca="1" si="183"/>
        <v>0</v>
      </c>
      <c r="W90" s="38">
        <f t="shared" ca="1" si="183"/>
        <v>0</v>
      </c>
      <c r="X90" s="38">
        <f t="shared" ca="1" si="183"/>
        <v>0</v>
      </c>
      <c r="Y90" s="38">
        <f t="shared" ca="1" si="183"/>
        <v>0</v>
      </c>
      <c r="Z90" s="38">
        <f t="shared" ca="1" si="183"/>
        <v>0</v>
      </c>
      <c r="AA90" s="38">
        <f t="shared" ca="1" si="183"/>
        <v>0</v>
      </c>
      <c r="AB90" s="38">
        <f t="shared" ca="1" si="183"/>
        <v>0</v>
      </c>
      <c r="AC90" s="38">
        <f t="shared" ca="1" si="183"/>
        <v>0</v>
      </c>
      <c r="AD90" s="38">
        <f t="shared" ca="1" si="183"/>
        <v>0</v>
      </c>
      <c r="AE90" s="38">
        <f t="shared" ca="1" si="183"/>
        <v>0</v>
      </c>
      <c r="AF90" s="38">
        <f t="shared" ca="1" si="183"/>
        <v>0</v>
      </c>
      <c r="AG90" s="33">
        <f t="shared" ca="1" si="154"/>
        <v>0</v>
      </c>
      <c r="AH90" s="33" t="str">
        <f>'PLANTILLA V6'!$D200</f>
        <v>pza</v>
      </c>
      <c r="AI90" s="46">
        <f t="shared" ref="AI90:BI90" ca="1" si="184">IF(OR(AI$3="",ISNA(INDEX(INDIRECT(RIGHT(AI$2,LEN(AI$2)-4)&amp;"!$J:$J"),MATCH($B90,INDIRECT(RIGHT(AI$2,LEN(AI$2)-4)&amp;"!$B:$B"),0),1)), ISERR(INDEX(INDIRECT(RIGHT(AI$2,LEN(AI$2)-4)&amp;"!$J:$J"),MATCH($B90,INDIRECT(RIGHT(AI$2,LEN(AI$2)-4)&amp;"!$B:$B"),0),1))),0,INDEX(INDIRECT(RIGHT(AI$2,LEN(AI$2)-4)&amp;"!$J:$J"),MATCH($B90,INDIRECT(RIGHT(AI$2,LEN(AI$2)-4)&amp;"!$B:$B"),0),1))</f>
        <v>0</v>
      </c>
      <c r="AJ90" s="46">
        <f t="shared" ca="1" si="184"/>
        <v>0</v>
      </c>
      <c r="AK90" s="46">
        <f t="shared" ca="1" si="184"/>
        <v>0</v>
      </c>
      <c r="AL90" s="46">
        <f t="shared" ca="1" si="184"/>
        <v>0</v>
      </c>
      <c r="AM90" s="46">
        <f t="shared" ca="1" si="184"/>
        <v>0</v>
      </c>
      <c r="AN90" s="46">
        <f t="shared" ca="1" si="184"/>
        <v>0</v>
      </c>
      <c r="AO90" s="46">
        <f t="shared" ca="1" si="184"/>
        <v>0</v>
      </c>
      <c r="AP90" s="46">
        <f t="shared" ca="1" si="184"/>
        <v>0</v>
      </c>
      <c r="AQ90" s="46">
        <f t="shared" ca="1" si="184"/>
        <v>0</v>
      </c>
      <c r="AR90" s="46">
        <f t="shared" ca="1" si="184"/>
        <v>0</v>
      </c>
      <c r="AS90" s="46">
        <f t="shared" ca="1" si="184"/>
        <v>0</v>
      </c>
      <c r="AT90" s="46">
        <f t="shared" ca="1" si="184"/>
        <v>0</v>
      </c>
      <c r="AU90" s="46">
        <f t="shared" ca="1" si="184"/>
        <v>0</v>
      </c>
      <c r="AV90" s="46">
        <f t="shared" ca="1" si="184"/>
        <v>0</v>
      </c>
      <c r="AW90" s="46">
        <f t="shared" ca="1" si="184"/>
        <v>0</v>
      </c>
      <c r="AX90" s="46">
        <f t="shared" ca="1" si="184"/>
        <v>0</v>
      </c>
      <c r="AY90" s="46">
        <f t="shared" ca="1" si="184"/>
        <v>0</v>
      </c>
      <c r="AZ90" s="46">
        <f t="shared" ca="1" si="184"/>
        <v>0</v>
      </c>
      <c r="BA90" s="46">
        <f t="shared" ca="1" si="184"/>
        <v>0</v>
      </c>
      <c r="BB90" s="46">
        <f t="shared" ca="1" si="184"/>
        <v>0</v>
      </c>
      <c r="BC90" s="46">
        <f t="shared" ca="1" si="184"/>
        <v>0</v>
      </c>
      <c r="BD90" s="46">
        <f t="shared" ca="1" si="184"/>
        <v>0</v>
      </c>
      <c r="BE90" s="46">
        <f t="shared" ca="1" si="184"/>
        <v>0</v>
      </c>
      <c r="BF90" s="46">
        <f t="shared" ca="1" si="184"/>
        <v>0</v>
      </c>
      <c r="BG90" s="46">
        <f t="shared" ca="1" si="184"/>
        <v>0</v>
      </c>
      <c r="BH90" s="46">
        <f t="shared" ca="1" si="184"/>
        <v>0</v>
      </c>
      <c r="BI90" s="46">
        <f t="shared" ca="1" si="184"/>
        <v>0</v>
      </c>
      <c r="BJ90" s="57">
        <f t="shared" ca="1" si="156"/>
        <v>0</v>
      </c>
      <c r="BK90" s="40" t="str">
        <f>'PLANTILLA V6'!$D200</f>
        <v>pza</v>
      </c>
    </row>
    <row r="91" spans="1:63" ht="16.5" x14ac:dyDescent="0.45">
      <c r="A91" s="48" t="str">
        <f>'PLANTILLA V6'!A201</f>
        <v>Co</v>
      </c>
      <c r="B91" s="48" t="str">
        <f>'PLANTILLA V6'!B201</f>
        <v>Barra de plastilina 180 g</v>
      </c>
      <c r="C91" s="42">
        <f>'PLANTILLA V6'!C201</f>
        <v>1</v>
      </c>
      <c r="D91" s="56">
        <f t="shared" ca="1" si="152"/>
        <v>0</v>
      </c>
      <c r="E91" s="33" t="str">
        <f>'PLANTILLA V6'!$D201</f>
        <v>pza</v>
      </c>
      <c r="F91" s="38">
        <f t="shared" ref="F91:AF91" ca="1" si="185">IF(OR(F$3="", ISNA(INDEX(INDIRECT(RIGHT(F$2,LEN(F$2)-4)&amp;"!$J:$J"),MATCH($B91,INDIRECT(RIGHT(F$2,LEN(F$2)-4)&amp;"!$B:$B"),0),1)),ISERR(INDEX(INDIRECT(RIGHT(F$2,LEN(F$2)-4)&amp;"!$J:$J"),MATCH($B91,INDIRECT(RIGHT(F$2,LEN(F$2)-4)&amp;"!$B:$B"),0),1))),0,INDEX(INDIRECT(RIGHT(F$2,LEN(F$2)-4)&amp;"!$J:$J"),MATCH($B91,INDIRECT(RIGHT(F$2,LEN(F$2)-4)&amp;"!$B:$B"),0),1))</f>
        <v>0</v>
      </c>
      <c r="G91" s="38">
        <f t="shared" ca="1" si="185"/>
        <v>0</v>
      </c>
      <c r="H91" s="38">
        <f t="shared" ca="1" si="185"/>
        <v>0</v>
      </c>
      <c r="I91" s="38">
        <f t="shared" ca="1" si="185"/>
        <v>0</v>
      </c>
      <c r="J91" s="38">
        <f t="shared" ca="1" si="185"/>
        <v>0</v>
      </c>
      <c r="K91" s="38">
        <f t="shared" ca="1" si="185"/>
        <v>0</v>
      </c>
      <c r="L91" s="38">
        <f t="shared" ca="1" si="185"/>
        <v>0</v>
      </c>
      <c r="M91" s="38">
        <f t="shared" ca="1" si="185"/>
        <v>0</v>
      </c>
      <c r="N91" s="38">
        <f t="shared" ca="1" si="185"/>
        <v>0</v>
      </c>
      <c r="O91" s="38">
        <f t="shared" ca="1" si="185"/>
        <v>0</v>
      </c>
      <c r="P91" s="38">
        <f t="shared" ca="1" si="185"/>
        <v>0</v>
      </c>
      <c r="Q91" s="38">
        <f t="shared" ca="1" si="185"/>
        <v>0</v>
      </c>
      <c r="R91" s="38">
        <f t="shared" ca="1" si="185"/>
        <v>0</v>
      </c>
      <c r="S91" s="38">
        <f t="shared" ca="1" si="185"/>
        <v>0</v>
      </c>
      <c r="T91" s="38">
        <f t="shared" ca="1" si="185"/>
        <v>0</v>
      </c>
      <c r="U91" s="38">
        <f t="shared" ca="1" si="185"/>
        <v>0</v>
      </c>
      <c r="V91" s="38">
        <f t="shared" ca="1" si="185"/>
        <v>0</v>
      </c>
      <c r="W91" s="38">
        <f t="shared" ca="1" si="185"/>
        <v>0</v>
      </c>
      <c r="X91" s="38">
        <f t="shared" ca="1" si="185"/>
        <v>0</v>
      </c>
      <c r="Y91" s="38">
        <f t="shared" ca="1" si="185"/>
        <v>0</v>
      </c>
      <c r="Z91" s="38">
        <f t="shared" ca="1" si="185"/>
        <v>0</v>
      </c>
      <c r="AA91" s="38">
        <f t="shared" ca="1" si="185"/>
        <v>0</v>
      </c>
      <c r="AB91" s="38">
        <f t="shared" ca="1" si="185"/>
        <v>0</v>
      </c>
      <c r="AC91" s="38">
        <f t="shared" ca="1" si="185"/>
        <v>0</v>
      </c>
      <c r="AD91" s="38">
        <f t="shared" ca="1" si="185"/>
        <v>0</v>
      </c>
      <c r="AE91" s="38">
        <f t="shared" ca="1" si="185"/>
        <v>0</v>
      </c>
      <c r="AF91" s="38">
        <f t="shared" ca="1" si="185"/>
        <v>0</v>
      </c>
      <c r="AG91" s="33">
        <f t="shared" ca="1" si="154"/>
        <v>0</v>
      </c>
      <c r="AH91" s="33" t="str">
        <f>'PLANTILLA V6'!$D201</f>
        <v>pza</v>
      </c>
      <c r="AI91" s="46">
        <f t="shared" ref="AI91:BI91" ca="1" si="186">IF(OR(AI$3="",ISNA(INDEX(INDIRECT(RIGHT(AI$2,LEN(AI$2)-4)&amp;"!$J:$J"),MATCH($B91,INDIRECT(RIGHT(AI$2,LEN(AI$2)-4)&amp;"!$B:$B"),0),1)), ISERR(INDEX(INDIRECT(RIGHT(AI$2,LEN(AI$2)-4)&amp;"!$J:$J"),MATCH($B91,INDIRECT(RIGHT(AI$2,LEN(AI$2)-4)&amp;"!$B:$B"),0),1))),0,INDEX(INDIRECT(RIGHT(AI$2,LEN(AI$2)-4)&amp;"!$J:$J"),MATCH($B91,INDIRECT(RIGHT(AI$2,LEN(AI$2)-4)&amp;"!$B:$B"),0),1))</f>
        <v>0</v>
      </c>
      <c r="AJ91" s="46">
        <f t="shared" ca="1" si="186"/>
        <v>0</v>
      </c>
      <c r="AK91" s="46">
        <f t="shared" ca="1" si="186"/>
        <v>0</v>
      </c>
      <c r="AL91" s="46">
        <f t="shared" ca="1" si="186"/>
        <v>0</v>
      </c>
      <c r="AM91" s="46">
        <f t="shared" ca="1" si="186"/>
        <v>0</v>
      </c>
      <c r="AN91" s="46">
        <f t="shared" ca="1" si="186"/>
        <v>0</v>
      </c>
      <c r="AO91" s="46">
        <f t="shared" ca="1" si="186"/>
        <v>0</v>
      </c>
      <c r="AP91" s="46">
        <f t="shared" ca="1" si="186"/>
        <v>0</v>
      </c>
      <c r="AQ91" s="46">
        <f t="shared" ca="1" si="186"/>
        <v>0</v>
      </c>
      <c r="AR91" s="46">
        <f t="shared" ca="1" si="186"/>
        <v>0</v>
      </c>
      <c r="AS91" s="46">
        <f t="shared" ca="1" si="186"/>
        <v>0</v>
      </c>
      <c r="AT91" s="46">
        <f t="shared" ca="1" si="186"/>
        <v>0</v>
      </c>
      <c r="AU91" s="46">
        <f t="shared" ca="1" si="186"/>
        <v>0</v>
      </c>
      <c r="AV91" s="46">
        <f t="shared" ca="1" si="186"/>
        <v>0</v>
      </c>
      <c r="AW91" s="46">
        <f t="shared" ca="1" si="186"/>
        <v>0</v>
      </c>
      <c r="AX91" s="46">
        <f t="shared" ca="1" si="186"/>
        <v>0</v>
      </c>
      <c r="AY91" s="46">
        <f t="shared" ca="1" si="186"/>
        <v>0</v>
      </c>
      <c r="AZ91" s="46">
        <f t="shared" ca="1" si="186"/>
        <v>0</v>
      </c>
      <c r="BA91" s="46">
        <f t="shared" ca="1" si="186"/>
        <v>0</v>
      </c>
      <c r="BB91" s="46">
        <f t="shared" ca="1" si="186"/>
        <v>0</v>
      </c>
      <c r="BC91" s="46">
        <f t="shared" ca="1" si="186"/>
        <v>0</v>
      </c>
      <c r="BD91" s="46">
        <f t="shared" ca="1" si="186"/>
        <v>0</v>
      </c>
      <c r="BE91" s="46">
        <f t="shared" ca="1" si="186"/>
        <v>0</v>
      </c>
      <c r="BF91" s="46">
        <f t="shared" ca="1" si="186"/>
        <v>0</v>
      </c>
      <c r="BG91" s="46">
        <f t="shared" ca="1" si="186"/>
        <v>0</v>
      </c>
      <c r="BH91" s="46">
        <f t="shared" ca="1" si="186"/>
        <v>0</v>
      </c>
      <c r="BI91" s="46">
        <f t="shared" ca="1" si="186"/>
        <v>0</v>
      </c>
      <c r="BJ91" s="58">
        <f t="shared" ca="1" si="156"/>
        <v>0</v>
      </c>
      <c r="BK91" s="35" t="str">
        <f>'PLANTILLA V6'!$D201</f>
        <v>pza</v>
      </c>
    </row>
    <row r="92" spans="1:63" ht="16.5" x14ac:dyDescent="0.45">
      <c r="A92" s="45" t="str">
        <f>'PLANTILLA V6'!A202</f>
        <v>Co</v>
      </c>
      <c r="B92" s="45" t="str">
        <f>'PLANTILLA V6'!B202</f>
        <v>Paquete de 10 barritas de plastilina de colores</v>
      </c>
      <c r="C92" s="37">
        <f>'PLANTILLA V6'!C202</f>
        <v>1</v>
      </c>
      <c r="D92" s="56">
        <f t="shared" ca="1" si="152"/>
        <v>0</v>
      </c>
      <c r="E92" s="33" t="str">
        <f>'PLANTILLA V6'!$D202</f>
        <v>pza</v>
      </c>
      <c r="F92" s="38">
        <f t="shared" ref="F92:AF92" ca="1" si="187">IF(OR(F$3="", ISNA(INDEX(INDIRECT(RIGHT(F$2,LEN(F$2)-4)&amp;"!$J:$J"),MATCH($B92,INDIRECT(RIGHT(F$2,LEN(F$2)-4)&amp;"!$B:$B"),0),1)),ISERR(INDEX(INDIRECT(RIGHT(F$2,LEN(F$2)-4)&amp;"!$J:$J"),MATCH($B92,INDIRECT(RIGHT(F$2,LEN(F$2)-4)&amp;"!$B:$B"),0),1))),0,INDEX(INDIRECT(RIGHT(F$2,LEN(F$2)-4)&amp;"!$J:$J"),MATCH($B92,INDIRECT(RIGHT(F$2,LEN(F$2)-4)&amp;"!$B:$B"),0),1))</f>
        <v>0</v>
      </c>
      <c r="G92" s="38">
        <f t="shared" ca="1" si="187"/>
        <v>0</v>
      </c>
      <c r="H92" s="38">
        <f t="shared" ca="1" si="187"/>
        <v>0</v>
      </c>
      <c r="I92" s="38">
        <f t="shared" ca="1" si="187"/>
        <v>0</v>
      </c>
      <c r="J92" s="38">
        <f t="shared" ca="1" si="187"/>
        <v>0</v>
      </c>
      <c r="K92" s="38">
        <f t="shared" ca="1" si="187"/>
        <v>0</v>
      </c>
      <c r="L92" s="38">
        <f t="shared" ca="1" si="187"/>
        <v>0</v>
      </c>
      <c r="M92" s="38">
        <f t="shared" ca="1" si="187"/>
        <v>0</v>
      </c>
      <c r="N92" s="38">
        <f t="shared" ca="1" si="187"/>
        <v>0</v>
      </c>
      <c r="O92" s="38">
        <f t="shared" ca="1" si="187"/>
        <v>0</v>
      </c>
      <c r="P92" s="38">
        <f t="shared" ca="1" si="187"/>
        <v>0</v>
      </c>
      <c r="Q92" s="38">
        <f t="shared" ca="1" si="187"/>
        <v>0</v>
      </c>
      <c r="R92" s="38">
        <f t="shared" ca="1" si="187"/>
        <v>0</v>
      </c>
      <c r="S92" s="38">
        <f t="shared" ca="1" si="187"/>
        <v>0</v>
      </c>
      <c r="T92" s="38">
        <f t="shared" ca="1" si="187"/>
        <v>0</v>
      </c>
      <c r="U92" s="38">
        <f t="shared" ca="1" si="187"/>
        <v>0</v>
      </c>
      <c r="V92" s="38">
        <f t="shared" ca="1" si="187"/>
        <v>0</v>
      </c>
      <c r="W92" s="38">
        <f t="shared" ca="1" si="187"/>
        <v>0</v>
      </c>
      <c r="X92" s="38">
        <f t="shared" ca="1" si="187"/>
        <v>0</v>
      </c>
      <c r="Y92" s="38">
        <f t="shared" ca="1" si="187"/>
        <v>0</v>
      </c>
      <c r="Z92" s="38">
        <f t="shared" ca="1" si="187"/>
        <v>0</v>
      </c>
      <c r="AA92" s="38">
        <f t="shared" ca="1" si="187"/>
        <v>0</v>
      </c>
      <c r="AB92" s="38">
        <f t="shared" ca="1" si="187"/>
        <v>0</v>
      </c>
      <c r="AC92" s="38">
        <f t="shared" ca="1" si="187"/>
        <v>0</v>
      </c>
      <c r="AD92" s="38">
        <f t="shared" ca="1" si="187"/>
        <v>0</v>
      </c>
      <c r="AE92" s="38">
        <f t="shared" ca="1" si="187"/>
        <v>0</v>
      </c>
      <c r="AF92" s="38">
        <f t="shared" ca="1" si="187"/>
        <v>0</v>
      </c>
      <c r="AG92" s="33">
        <f t="shared" ca="1" si="154"/>
        <v>0</v>
      </c>
      <c r="AH92" s="33" t="str">
        <f>'PLANTILLA V6'!$D202</f>
        <v>pza</v>
      </c>
      <c r="AI92" s="46">
        <f t="shared" ref="AI92:BI92" ca="1" si="188">IF(OR(AI$3="",ISNA(INDEX(INDIRECT(RIGHT(AI$2,LEN(AI$2)-4)&amp;"!$J:$J"),MATCH($B92,INDIRECT(RIGHT(AI$2,LEN(AI$2)-4)&amp;"!$B:$B"),0),1)), ISERR(INDEX(INDIRECT(RIGHT(AI$2,LEN(AI$2)-4)&amp;"!$J:$J"),MATCH($B92,INDIRECT(RIGHT(AI$2,LEN(AI$2)-4)&amp;"!$B:$B"),0),1))),0,INDEX(INDIRECT(RIGHT(AI$2,LEN(AI$2)-4)&amp;"!$J:$J"),MATCH($B92,INDIRECT(RIGHT(AI$2,LEN(AI$2)-4)&amp;"!$B:$B"),0),1))</f>
        <v>0</v>
      </c>
      <c r="AJ92" s="46">
        <f t="shared" ca="1" si="188"/>
        <v>0</v>
      </c>
      <c r="AK92" s="46">
        <f t="shared" ca="1" si="188"/>
        <v>0</v>
      </c>
      <c r="AL92" s="46">
        <f t="shared" ca="1" si="188"/>
        <v>0</v>
      </c>
      <c r="AM92" s="46">
        <f t="shared" ca="1" si="188"/>
        <v>0</v>
      </c>
      <c r="AN92" s="46">
        <f t="shared" ca="1" si="188"/>
        <v>0</v>
      </c>
      <c r="AO92" s="46">
        <f t="shared" ca="1" si="188"/>
        <v>0</v>
      </c>
      <c r="AP92" s="46">
        <f t="shared" ca="1" si="188"/>
        <v>0</v>
      </c>
      <c r="AQ92" s="46">
        <f t="shared" ca="1" si="188"/>
        <v>0</v>
      </c>
      <c r="AR92" s="46">
        <f t="shared" ca="1" si="188"/>
        <v>0</v>
      </c>
      <c r="AS92" s="46">
        <f t="shared" ca="1" si="188"/>
        <v>0</v>
      </c>
      <c r="AT92" s="46">
        <f t="shared" ca="1" si="188"/>
        <v>0</v>
      </c>
      <c r="AU92" s="46">
        <f t="shared" ca="1" si="188"/>
        <v>0</v>
      </c>
      <c r="AV92" s="46">
        <f t="shared" ca="1" si="188"/>
        <v>0</v>
      </c>
      <c r="AW92" s="46">
        <f t="shared" ca="1" si="188"/>
        <v>0</v>
      </c>
      <c r="AX92" s="46">
        <f t="shared" ca="1" si="188"/>
        <v>0</v>
      </c>
      <c r="AY92" s="46">
        <f t="shared" ca="1" si="188"/>
        <v>0</v>
      </c>
      <c r="AZ92" s="46">
        <f t="shared" ca="1" si="188"/>
        <v>0</v>
      </c>
      <c r="BA92" s="46">
        <f t="shared" ca="1" si="188"/>
        <v>0</v>
      </c>
      <c r="BB92" s="46">
        <f t="shared" ca="1" si="188"/>
        <v>0</v>
      </c>
      <c r="BC92" s="46">
        <f t="shared" ca="1" si="188"/>
        <v>0</v>
      </c>
      <c r="BD92" s="46">
        <f t="shared" ca="1" si="188"/>
        <v>0</v>
      </c>
      <c r="BE92" s="46">
        <f t="shared" ca="1" si="188"/>
        <v>0</v>
      </c>
      <c r="BF92" s="46">
        <f t="shared" ca="1" si="188"/>
        <v>0</v>
      </c>
      <c r="BG92" s="46">
        <f t="shared" ca="1" si="188"/>
        <v>0</v>
      </c>
      <c r="BH92" s="46">
        <f t="shared" ca="1" si="188"/>
        <v>0</v>
      </c>
      <c r="BI92" s="46">
        <f t="shared" ca="1" si="188"/>
        <v>0</v>
      </c>
      <c r="BJ92" s="57">
        <f t="shared" ca="1" si="156"/>
        <v>0</v>
      </c>
      <c r="BK92" s="40" t="str">
        <f>'PLANTILLA V6'!$D202</f>
        <v>pza</v>
      </c>
    </row>
    <row r="93" spans="1:63" ht="16.5" x14ac:dyDescent="0.45">
      <c r="A93" s="48" t="str">
        <f>'PLANTILLA V6'!A203</f>
        <v>Co</v>
      </c>
      <c r="B93" s="48" t="str">
        <f>'PLANTILLA V6'!B203</f>
        <v>Fomi moldeable</v>
      </c>
      <c r="C93" s="42">
        <f>'PLANTILLA V6'!C203</f>
        <v>1</v>
      </c>
      <c r="D93" s="56">
        <f t="shared" ca="1" si="152"/>
        <v>0</v>
      </c>
      <c r="E93" s="33" t="str">
        <f>'PLANTILLA V6'!$D203</f>
        <v>bolsa</v>
      </c>
      <c r="F93" s="38">
        <f t="shared" ref="F93:AF93" ca="1" si="189">IF(OR(F$3="", ISNA(INDEX(INDIRECT(RIGHT(F$2,LEN(F$2)-4)&amp;"!$J:$J"),MATCH($B93,INDIRECT(RIGHT(F$2,LEN(F$2)-4)&amp;"!$B:$B"),0),1)),ISERR(INDEX(INDIRECT(RIGHT(F$2,LEN(F$2)-4)&amp;"!$J:$J"),MATCH($B93,INDIRECT(RIGHT(F$2,LEN(F$2)-4)&amp;"!$B:$B"),0),1))),0,INDEX(INDIRECT(RIGHT(F$2,LEN(F$2)-4)&amp;"!$J:$J"),MATCH($B93,INDIRECT(RIGHT(F$2,LEN(F$2)-4)&amp;"!$B:$B"),0),1))</f>
        <v>0</v>
      </c>
      <c r="G93" s="38">
        <f t="shared" ca="1" si="189"/>
        <v>0</v>
      </c>
      <c r="H93" s="38">
        <f t="shared" ca="1" si="189"/>
        <v>0</v>
      </c>
      <c r="I93" s="38">
        <f t="shared" ca="1" si="189"/>
        <v>0</v>
      </c>
      <c r="J93" s="38">
        <f t="shared" ca="1" si="189"/>
        <v>0</v>
      </c>
      <c r="K93" s="38">
        <f t="shared" ca="1" si="189"/>
        <v>0</v>
      </c>
      <c r="L93" s="38">
        <f t="shared" ca="1" si="189"/>
        <v>0</v>
      </c>
      <c r="M93" s="38">
        <f t="shared" ca="1" si="189"/>
        <v>0</v>
      </c>
      <c r="N93" s="38">
        <f t="shared" ca="1" si="189"/>
        <v>0</v>
      </c>
      <c r="O93" s="38">
        <f t="shared" ca="1" si="189"/>
        <v>0</v>
      </c>
      <c r="P93" s="38">
        <f t="shared" ca="1" si="189"/>
        <v>0</v>
      </c>
      <c r="Q93" s="38">
        <f t="shared" ca="1" si="189"/>
        <v>0</v>
      </c>
      <c r="R93" s="38">
        <f t="shared" ca="1" si="189"/>
        <v>0</v>
      </c>
      <c r="S93" s="38">
        <f t="shared" ca="1" si="189"/>
        <v>0</v>
      </c>
      <c r="T93" s="38">
        <f t="shared" ca="1" si="189"/>
        <v>0</v>
      </c>
      <c r="U93" s="38">
        <f t="shared" ca="1" si="189"/>
        <v>0</v>
      </c>
      <c r="V93" s="38">
        <f t="shared" ca="1" si="189"/>
        <v>0</v>
      </c>
      <c r="W93" s="38">
        <f t="shared" ca="1" si="189"/>
        <v>0</v>
      </c>
      <c r="X93" s="38">
        <f t="shared" ca="1" si="189"/>
        <v>0</v>
      </c>
      <c r="Y93" s="38">
        <f t="shared" ca="1" si="189"/>
        <v>0</v>
      </c>
      <c r="Z93" s="38">
        <f t="shared" ca="1" si="189"/>
        <v>0</v>
      </c>
      <c r="AA93" s="38">
        <f t="shared" ca="1" si="189"/>
        <v>0</v>
      </c>
      <c r="AB93" s="38">
        <f t="shared" ca="1" si="189"/>
        <v>0</v>
      </c>
      <c r="AC93" s="38">
        <f t="shared" ca="1" si="189"/>
        <v>0</v>
      </c>
      <c r="AD93" s="38">
        <f t="shared" ca="1" si="189"/>
        <v>0</v>
      </c>
      <c r="AE93" s="38">
        <f t="shared" ca="1" si="189"/>
        <v>0</v>
      </c>
      <c r="AF93" s="38">
        <f t="shared" ca="1" si="189"/>
        <v>0</v>
      </c>
      <c r="AG93" s="33">
        <f t="shared" ca="1" si="154"/>
        <v>0</v>
      </c>
      <c r="AH93" s="33" t="str">
        <f>'PLANTILLA V6'!$D203</f>
        <v>bolsa</v>
      </c>
      <c r="AI93" s="46">
        <f t="shared" ref="AI93:BI93" ca="1" si="190">IF(OR(AI$3="",ISNA(INDEX(INDIRECT(RIGHT(AI$2,LEN(AI$2)-4)&amp;"!$J:$J"),MATCH($B93,INDIRECT(RIGHT(AI$2,LEN(AI$2)-4)&amp;"!$B:$B"),0),1)), ISERR(INDEX(INDIRECT(RIGHT(AI$2,LEN(AI$2)-4)&amp;"!$J:$J"),MATCH($B93,INDIRECT(RIGHT(AI$2,LEN(AI$2)-4)&amp;"!$B:$B"),0),1))),0,INDEX(INDIRECT(RIGHT(AI$2,LEN(AI$2)-4)&amp;"!$J:$J"),MATCH($B93,INDIRECT(RIGHT(AI$2,LEN(AI$2)-4)&amp;"!$B:$B"),0),1))</f>
        <v>0</v>
      </c>
      <c r="AJ93" s="46">
        <f t="shared" ca="1" si="190"/>
        <v>0</v>
      </c>
      <c r="AK93" s="46">
        <f t="shared" ca="1" si="190"/>
        <v>0</v>
      </c>
      <c r="AL93" s="46">
        <f t="shared" ca="1" si="190"/>
        <v>0</v>
      </c>
      <c r="AM93" s="46">
        <f t="shared" ca="1" si="190"/>
        <v>0</v>
      </c>
      <c r="AN93" s="46">
        <f t="shared" ca="1" si="190"/>
        <v>0</v>
      </c>
      <c r="AO93" s="46">
        <f t="shared" ca="1" si="190"/>
        <v>0</v>
      </c>
      <c r="AP93" s="46">
        <f t="shared" ca="1" si="190"/>
        <v>0</v>
      </c>
      <c r="AQ93" s="46">
        <f t="shared" ca="1" si="190"/>
        <v>0</v>
      </c>
      <c r="AR93" s="46">
        <f t="shared" ca="1" si="190"/>
        <v>0</v>
      </c>
      <c r="AS93" s="46">
        <f t="shared" ca="1" si="190"/>
        <v>0</v>
      </c>
      <c r="AT93" s="46">
        <f t="shared" ca="1" si="190"/>
        <v>0</v>
      </c>
      <c r="AU93" s="46">
        <f t="shared" ca="1" si="190"/>
        <v>0</v>
      </c>
      <c r="AV93" s="46">
        <f t="shared" ca="1" si="190"/>
        <v>0</v>
      </c>
      <c r="AW93" s="46">
        <f t="shared" ca="1" si="190"/>
        <v>0</v>
      </c>
      <c r="AX93" s="46">
        <f t="shared" ca="1" si="190"/>
        <v>0</v>
      </c>
      <c r="AY93" s="46">
        <f t="shared" ca="1" si="190"/>
        <v>0</v>
      </c>
      <c r="AZ93" s="46">
        <f t="shared" ca="1" si="190"/>
        <v>0</v>
      </c>
      <c r="BA93" s="46">
        <f t="shared" ca="1" si="190"/>
        <v>0</v>
      </c>
      <c r="BB93" s="46">
        <f t="shared" ca="1" si="190"/>
        <v>0</v>
      </c>
      <c r="BC93" s="46">
        <f t="shared" ca="1" si="190"/>
        <v>0</v>
      </c>
      <c r="BD93" s="46">
        <f t="shared" ca="1" si="190"/>
        <v>0</v>
      </c>
      <c r="BE93" s="46">
        <f t="shared" ca="1" si="190"/>
        <v>0</v>
      </c>
      <c r="BF93" s="46">
        <f t="shared" ca="1" si="190"/>
        <v>0</v>
      </c>
      <c r="BG93" s="46">
        <f t="shared" ca="1" si="190"/>
        <v>0</v>
      </c>
      <c r="BH93" s="46">
        <f t="shared" ca="1" si="190"/>
        <v>0</v>
      </c>
      <c r="BI93" s="46">
        <f t="shared" ca="1" si="190"/>
        <v>0</v>
      </c>
      <c r="BJ93" s="58">
        <f t="shared" ca="1" si="156"/>
        <v>0</v>
      </c>
      <c r="BK93" s="35" t="str">
        <f>'PLANTILLA V6'!$D203</f>
        <v>bolsa</v>
      </c>
    </row>
    <row r="94" spans="1:63" ht="16.5" x14ac:dyDescent="0.45">
      <c r="A94" s="45" t="str">
        <f>'PLANTILLA V6'!A204</f>
        <v>Co</v>
      </c>
      <c r="B94" s="45" t="str">
        <f>'PLANTILLA V6'!B204</f>
        <v>Pasta para modelar</v>
      </c>
      <c r="C94" s="37">
        <f>'PLANTILLA V6'!C204</f>
        <v>1</v>
      </c>
      <c r="D94" s="56">
        <f t="shared" ca="1" si="152"/>
        <v>0</v>
      </c>
      <c r="E94" s="33" t="str">
        <f>'PLANTILLA V6'!$D204</f>
        <v>pza</v>
      </c>
      <c r="F94" s="38">
        <f t="shared" ref="F94:AF94" ca="1" si="191">IF(OR(F$3="", ISNA(INDEX(INDIRECT(RIGHT(F$2,LEN(F$2)-4)&amp;"!$J:$J"),MATCH($B94,INDIRECT(RIGHT(F$2,LEN(F$2)-4)&amp;"!$B:$B"),0),1)),ISERR(INDEX(INDIRECT(RIGHT(F$2,LEN(F$2)-4)&amp;"!$J:$J"),MATCH($B94,INDIRECT(RIGHT(F$2,LEN(F$2)-4)&amp;"!$B:$B"),0),1))),0,INDEX(INDIRECT(RIGHT(F$2,LEN(F$2)-4)&amp;"!$J:$J"),MATCH($B94,INDIRECT(RIGHT(F$2,LEN(F$2)-4)&amp;"!$B:$B"),0),1))</f>
        <v>0</v>
      </c>
      <c r="G94" s="38">
        <f t="shared" ca="1" si="191"/>
        <v>0</v>
      </c>
      <c r="H94" s="38">
        <f t="shared" ca="1" si="191"/>
        <v>0</v>
      </c>
      <c r="I94" s="38">
        <f t="shared" ca="1" si="191"/>
        <v>0</v>
      </c>
      <c r="J94" s="38">
        <f t="shared" ca="1" si="191"/>
        <v>0</v>
      </c>
      <c r="K94" s="38">
        <f t="shared" ca="1" si="191"/>
        <v>0</v>
      </c>
      <c r="L94" s="38">
        <f t="shared" ca="1" si="191"/>
        <v>0</v>
      </c>
      <c r="M94" s="38">
        <f t="shared" ca="1" si="191"/>
        <v>0</v>
      </c>
      <c r="N94" s="38">
        <f t="shared" ca="1" si="191"/>
        <v>0</v>
      </c>
      <c r="O94" s="38">
        <f t="shared" ca="1" si="191"/>
        <v>0</v>
      </c>
      <c r="P94" s="38">
        <f t="shared" ca="1" si="191"/>
        <v>0</v>
      </c>
      <c r="Q94" s="38">
        <f t="shared" ca="1" si="191"/>
        <v>0</v>
      </c>
      <c r="R94" s="38">
        <f t="shared" ca="1" si="191"/>
        <v>0</v>
      </c>
      <c r="S94" s="38">
        <f t="shared" ca="1" si="191"/>
        <v>0</v>
      </c>
      <c r="T94" s="38">
        <f t="shared" ca="1" si="191"/>
        <v>0</v>
      </c>
      <c r="U94" s="38">
        <f t="shared" ca="1" si="191"/>
        <v>0</v>
      </c>
      <c r="V94" s="38">
        <f t="shared" ca="1" si="191"/>
        <v>0</v>
      </c>
      <c r="W94" s="38">
        <f t="shared" ca="1" si="191"/>
        <v>0</v>
      </c>
      <c r="X94" s="38">
        <f t="shared" ca="1" si="191"/>
        <v>0</v>
      </c>
      <c r="Y94" s="38">
        <f t="shared" ca="1" si="191"/>
        <v>0</v>
      </c>
      <c r="Z94" s="38">
        <f t="shared" ca="1" si="191"/>
        <v>0</v>
      </c>
      <c r="AA94" s="38">
        <f t="shared" ca="1" si="191"/>
        <v>0</v>
      </c>
      <c r="AB94" s="38">
        <f t="shared" ca="1" si="191"/>
        <v>0</v>
      </c>
      <c r="AC94" s="38">
        <f t="shared" ca="1" si="191"/>
        <v>0</v>
      </c>
      <c r="AD94" s="38">
        <f t="shared" ca="1" si="191"/>
        <v>0</v>
      </c>
      <c r="AE94" s="38">
        <f t="shared" ca="1" si="191"/>
        <v>0</v>
      </c>
      <c r="AF94" s="38">
        <f t="shared" ca="1" si="191"/>
        <v>0</v>
      </c>
      <c r="AG94" s="33">
        <f t="shared" ca="1" si="154"/>
        <v>0</v>
      </c>
      <c r="AH94" s="33" t="str">
        <f>'PLANTILLA V6'!$D204</f>
        <v>pza</v>
      </c>
      <c r="AI94" s="46">
        <f t="shared" ref="AI94:BI94" ca="1" si="192">IF(OR(AI$3="",ISNA(INDEX(INDIRECT(RIGHT(AI$2,LEN(AI$2)-4)&amp;"!$J:$J"),MATCH($B94,INDIRECT(RIGHT(AI$2,LEN(AI$2)-4)&amp;"!$B:$B"),0),1)), ISERR(INDEX(INDIRECT(RIGHT(AI$2,LEN(AI$2)-4)&amp;"!$J:$J"),MATCH($B94,INDIRECT(RIGHT(AI$2,LEN(AI$2)-4)&amp;"!$B:$B"),0),1))),0,INDEX(INDIRECT(RIGHT(AI$2,LEN(AI$2)-4)&amp;"!$J:$J"),MATCH($B94,INDIRECT(RIGHT(AI$2,LEN(AI$2)-4)&amp;"!$B:$B"),0),1))</f>
        <v>0</v>
      </c>
      <c r="AJ94" s="46">
        <f t="shared" ca="1" si="192"/>
        <v>0</v>
      </c>
      <c r="AK94" s="46">
        <f t="shared" ca="1" si="192"/>
        <v>0</v>
      </c>
      <c r="AL94" s="46">
        <f t="shared" ca="1" si="192"/>
        <v>0</v>
      </c>
      <c r="AM94" s="46">
        <f t="shared" ca="1" si="192"/>
        <v>0</v>
      </c>
      <c r="AN94" s="46">
        <f t="shared" ca="1" si="192"/>
        <v>0</v>
      </c>
      <c r="AO94" s="46">
        <f t="shared" ca="1" si="192"/>
        <v>0</v>
      </c>
      <c r="AP94" s="46">
        <f t="shared" ca="1" si="192"/>
        <v>0</v>
      </c>
      <c r="AQ94" s="46">
        <f t="shared" ca="1" si="192"/>
        <v>0</v>
      </c>
      <c r="AR94" s="46">
        <f t="shared" ca="1" si="192"/>
        <v>0</v>
      </c>
      <c r="AS94" s="46">
        <f t="shared" ca="1" si="192"/>
        <v>0</v>
      </c>
      <c r="AT94" s="46">
        <f t="shared" ca="1" si="192"/>
        <v>0</v>
      </c>
      <c r="AU94" s="46">
        <f t="shared" ca="1" si="192"/>
        <v>0</v>
      </c>
      <c r="AV94" s="46">
        <f t="shared" ca="1" si="192"/>
        <v>0</v>
      </c>
      <c r="AW94" s="46">
        <f t="shared" ca="1" si="192"/>
        <v>0</v>
      </c>
      <c r="AX94" s="46">
        <f t="shared" ca="1" si="192"/>
        <v>0</v>
      </c>
      <c r="AY94" s="46">
        <f t="shared" ca="1" si="192"/>
        <v>0</v>
      </c>
      <c r="AZ94" s="46">
        <f t="shared" ca="1" si="192"/>
        <v>0</v>
      </c>
      <c r="BA94" s="46">
        <f t="shared" ca="1" si="192"/>
        <v>0</v>
      </c>
      <c r="BB94" s="46">
        <f t="shared" ca="1" si="192"/>
        <v>0</v>
      </c>
      <c r="BC94" s="46">
        <f t="shared" ca="1" si="192"/>
        <v>0</v>
      </c>
      <c r="BD94" s="46">
        <f t="shared" ca="1" si="192"/>
        <v>0</v>
      </c>
      <c r="BE94" s="46">
        <f t="shared" ca="1" si="192"/>
        <v>0</v>
      </c>
      <c r="BF94" s="46">
        <f t="shared" ca="1" si="192"/>
        <v>0</v>
      </c>
      <c r="BG94" s="46">
        <f t="shared" ca="1" si="192"/>
        <v>0</v>
      </c>
      <c r="BH94" s="46">
        <f t="shared" ca="1" si="192"/>
        <v>0</v>
      </c>
      <c r="BI94" s="46">
        <f t="shared" ca="1" si="192"/>
        <v>0</v>
      </c>
      <c r="BJ94" s="57">
        <f t="shared" ca="1" si="156"/>
        <v>0</v>
      </c>
      <c r="BK94" s="40" t="str">
        <f>'PLANTILLA V6'!$D204</f>
        <v>pza</v>
      </c>
    </row>
    <row r="95" spans="1:63" ht="16.5" x14ac:dyDescent="0.45">
      <c r="A95" s="48" t="str">
        <f>'PLANTILLA V6'!A205</f>
        <v>Co</v>
      </c>
      <c r="B95" s="48" t="str">
        <f>'PLANTILLA V6'!B205</f>
        <v>Silicón frío (bote de 250 ml)</v>
      </c>
      <c r="C95" s="42">
        <f>'PLANTILLA V6'!C205</f>
        <v>1</v>
      </c>
      <c r="D95" s="56">
        <f t="shared" ca="1" si="152"/>
        <v>0</v>
      </c>
      <c r="E95" s="33" t="str">
        <f>'PLANTILLA V6'!$D205</f>
        <v>pza</v>
      </c>
      <c r="F95" s="38">
        <f t="shared" ref="F95:AF95" ca="1" si="193">IF(OR(F$3="", ISNA(INDEX(INDIRECT(RIGHT(F$2,LEN(F$2)-4)&amp;"!$J:$J"),MATCH($B95,INDIRECT(RIGHT(F$2,LEN(F$2)-4)&amp;"!$B:$B"),0),1)),ISERR(INDEX(INDIRECT(RIGHT(F$2,LEN(F$2)-4)&amp;"!$J:$J"),MATCH($B95,INDIRECT(RIGHT(F$2,LEN(F$2)-4)&amp;"!$B:$B"),0),1))),0,INDEX(INDIRECT(RIGHT(F$2,LEN(F$2)-4)&amp;"!$J:$J"),MATCH($B95,INDIRECT(RIGHT(F$2,LEN(F$2)-4)&amp;"!$B:$B"),0),1))</f>
        <v>0</v>
      </c>
      <c r="G95" s="38">
        <f t="shared" ca="1" si="193"/>
        <v>0</v>
      </c>
      <c r="H95" s="38">
        <f t="shared" ca="1" si="193"/>
        <v>0</v>
      </c>
      <c r="I95" s="38">
        <f t="shared" ca="1" si="193"/>
        <v>0</v>
      </c>
      <c r="J95" s="38">
        <f t="shared" ca="1" si="193"/>
        <v>0</v>
      </c>
      <c r="K95" s="38">
        <f t="shared" ca="1" si="193"/>
        <v>0</v>
      </c>
      <c r="L95" s="38">
        <f t="shared" ca="1" si="193"/>
        <v>0</v>
      </c>
      <c r="M95" s="38">
        <f t="shared" ca="1" si="193"/>
        <v>0</v>
      </c>
      <c r="N95" s="38">
        <f t="shared" ca="1" si="193"/>
        <v>0</v>
      </c>
      <c r="O95" s="38">
        <f t="shared" ca="1" si="193"/>
        <v>0</v>
      </c>
      <c r="P95" s="38">
        <f t="shared" ca="1" si="193"/>
        <v>0</v>
      </c>
      <c r="Q95" s="38">
        <f t="shared" ca="1" si="193"/>
        <v>0</v>
      </c>
      <c r="R95" s="38">
        <f t="shared" ca="1" si="193"/>
        <v>0</v>
      </c>
      <c r="S95" s="38">
        <f t="shared" ca="1" si="193"/>
        <v>0</v>
      </c>
      <c r="T95" s="38">
        <f t="shared" ca="1" si="193"/>
        <v>0</v>
      </c>
      <c r="U95" s="38">
        <f t="shared" ca="1" si="193"/>
        <v>0</v>
      </c>
      <c r="V95" s="38">
        <f t="shared" ca="1" si="193"/>
        <v>0</v>
      </c>
      <c r="W95" s="38">
        <f t="shared" ca="1" si="193"/>
        <v>0</v>
      </c>
      <c r="X95" s="38">
        <f t="shared" ca="1" si="193"/>
        <v>0</v>
      </c>
      <c r="Y95" s="38">
        <f t="shared" ca="1" si="193"/>
        <v>0</v>
      </c>
      <c r="Z95" s="38">
        <f t="shared" ca="1" si="193"/>
        <v>0</v>
      </c>
      <c r="AA95" s="38">
        <f t="shared" ca="1" si="193"/>
        <v>0</v>
      </c>
      <c r="AB95" s="38">
        <f t="shared" ca="1" si="193"/>
        <v>0</v>
      </c>
      <c r="AC95" s="38">
        <f t="shared" ca="1" si="193"/>
        <v>0</v>
      </c>
      <c r="AD95" s="38">
        <f t="shared" ca="1" si="193"/>
        <v>0</v>
      </c>
      <c r="AE95" s="38">
        <f t="shared" ca="1" si="193"/>
        <v>0</v>
      </c>
      <c r="AF95" s="38">
        <f t="shared" ca="1" si="193"/>
        <v>0</v>
      </c>
      <c r="AG95" s="33">
        <f t="shared" ca="1" si="154"/>
        <v>0</v>
      </c>
      <c r="AH95" s="33" t="str">
        <f>'PLANTILLA V6'!$D205</f>
        <v>pza</v>
      </c>
      <c r="AI95" s="46">
        <f t="shared" ref="AI95:BI95" ca="1" si="194">IF(OR(AI$3="",ISNA(INDEX(INDIRECT(RIGHT(AI$2,LEN(AI$2)-4)&amp;"!$J:$J"),MATCH($B95,INDIRECT(RIGHT(AI$2,LEN(AI$2)-4)&amp;"!$B:$B"),0),1)), ISERR(INDEX(INDIRECT(RIGHT(AI$2,LEN(AI$2)-4)&amp;"!$J:$J"),MATCH($B95,INDIRECT(RIGHT(AI$2,LEN(AI$2)-4)&amp;"!$B:$B"),0),1))),0,INDEX(INDIRECT(RIGHT(AI$2,LEN(AI$2)-4)&amp;"!$J:$J"),MATCH($B95,INDIRECT(RIGHT(AI$2,LEN(AI$2)-4)&amp;"!$B:$B"),0),1))</f>
        <v>0</v>
      </c>
      <c r="AJ95" s="46">
        <f t="shared" ca="1" si="194"/>
        <v>0</v>
      </c>
      <c r="AK95" s="46">
        <f t="shared" ca="1" si="194"/>
        <v>0</v>
      </c>
      <c r="AL95" s="46">
        <f t="shared" ca="1" si="194"/>
        <v>0</v>
      </c>
      <c r="AM95" s="46">
        <f t="shared" ca="1" si="194"/>
        <v>0</v>
      </c>
      <c r="AN95" s="46">
        <f t="shared" ca="1" si="194"/>
        <v>0</v>
      </c>
      <c r="AO95" s="46">
        <f t="shared" ca="1" si="194"/>
        <v>0</v>
      </c>
      <c r="AP95" s="46">
        <f t="shared" ca="1" si="194"/>
        <v>0</v>
      </c>
      <c r="AQ95" s="46">
        <f t="shared" ca="1" si="194"/>
        <v>0</v>
      </c>
      <c r="AR95" s="46">
        <f t="shared" ca="1" si="194"/>
        <v>0</v>
      </c>
      <c r="AS95" s="46">
        <f t="shared" ca="1" si="194"/>
        <v>0</v>
      </c>
      <c r="AT95" s="46">
        <f t="shared" ca="1" si="194"/>
        <v>0</v>
      </c>
      <c r="AU95" s="46">
        <f t="shared" ca="1" si="194"/>
        <v>0</v>
      </c>
      <c r="AV95" s="46">
        <f t="shared" ca="1" si="194"/>
        <v>0</v>
      </c>
      <c r="AW95" s="46">
        <f t="shared" ca="1" si="194"/>
        <v>0</v>
      </c>
      <c r="AX95" s="46">
        <f t="shared" ca="1" si="194"/>
        <v>0</v>
      </c>
      <c r="AY95" s="46">
        <f t="shared" ca="1" si="194"/>
        <v>0</v>
      </c>
      <c r="AZ95" s="46">
        <f t="shared" ca="1" si="194"/>
        <v>0</v>
      </c>
      <c r="BA95" s="46">
        <f t="shared" ca="1" si="194"/>
        <v>0</v>
      </c>
      <c r="BB95" s="46">
        <f t="shared" ca="1" si="194"/>
        <v>0</v>
      </c>
      <c r="BC95" s="46">
        <f t="shared" ca="1" si="194"/>
        <v>0</v>
      </c>
      <c r="BD95" s="46">
        <f t="shared" ca="1" si="194"/>
        <v>0</v>
      </c>
      <c r="BE95" s="46">
        <f t="shared" ca="1" si="194"/>
        <v>0</v>
      </c>
      <c r="BF95" s="46">
        <f t="shared" ca="1" si="194"/>
        <v>0</v>
      </c>
      <c r="BG95" s="46">
        <f t="shared" ca="1" si="194"/>
        <v>0</v>
      </c>
      <c r="BH95" s="46">
        <f t="shared" ca="1" si="194"/>
        <v>0</v>
      </c>
      <c r="BI95" s="46">
        <f t="shared" ca="1" si="194"/>
        <v>0</v>
      </c>
      <c r="BJ95" s="58">
        <f t="shared" ca="1" si="156"/>
        <v>0</v>
      </c>
      <c r="BK95" s="35" t="str">
        <f>'PLANTILLA V6'!$D205</f>
        <v>pza</v>
      </c>
    </row>
    <row r="96" spans="1:63" ht="16.5" x14ac:dyDescent="0.45">
      <c r="A96" s="45" t="str">
        <f>'PLANTILLA V6'!A206</f>
        <v>Co</v>
      </c>
      <c r="B96" s="45" t="str">
        <f>'PLANTILLA V6'!B206</f>
        <v>Barra de silicón (tubito del diámetro de la pistola de silicón)</v>
      </c>
      <c r="C96" s="37">
        <f>'PLANTILLA V6'!C206</f>
        <v>1</v>
      </c>
      <c r="D96" s="56">
        <f t="shared" ca="1" si="152"/>
        <v>0</v>
      </c>
      <c r="E96" s="33" t="str">
        <f>'PLANTILLA V6'!$D206</f>
        <v>pza</v>
      </c>
      <c r="F96" s="38">
        <f t="shared" ref="F96:AF96" ca="1" si="195">IF(OR(F$3="", ISNA(INDEX(INDIRECT(RIGHT(F$2,LEN(F$2)-4)&amp;"!$J:$J"),MATCH($B96,INDIRECT(RIGHT(F$2,LEN(F$2)-4)&amp;"!$B:$B"),0),1)),ISERR(INDEX(INDIRECT(RIGHT(F$2,LEN(F$2)-4)&amp;"!$J:$J"),MATCH($B96,INDIRECT(RIGHT(F$2,LEN(F$2)-4)&amp;"!$B:$B"),0),1))),0,INDEX(INDIRECT(RIGHT(F$2,LEN(F$2)-4)&amp;"!$J:$J"),MATCH($B96,INDIRECT(RIGHT(F$2,LEN(F$2)-4)&amp;"!$B:$B"),0),1))</f>
        <v>0</v>
      </c>
      <c r="G96" s="38">
        <f t="shared" ca="1" si="195"/>
        <v>0</v>
      </c>
      <c r="H96" s="38">
        <f t="shared" ca="1" si="195"/>
        <v>0</v>
      </c>
      <c r="I96" s="38">
        <f t="shared" ca="1" si="195"/>
        <v>0</v>
      </c>
      <c r="J96" s="38">
        <f t="shared" ca="1" si="195"/>
        <v>0</v>
      </c>
      <c r="K96" s="38">
        <f t="shared" ca="1" si="195"/>
        <v>0</v>
      </c>
      <c r="L96" s="38">
        <f t="shared" ca="1" si="195"/>
        <v>0</v>
      </c>
      <c r="M96" s="38">
        <f t="shared" ca="1" si="195"/>
        <v>0</v>
      </c>
      <c r="N96" s="38">
        <f t="shared" ca="1" si="195"/>
        <v>0</v>
      </c>
      <c r="O96" s="38">
        <f t="shared" ca="1" si="195"/>
        <v>0</v>
      </c>
      <c r="P96" s="38">
        <f t="shared" ca="1" si="195"/>
        <v>0</v>
      </c>
      <c r="Q96" s="38">
        <f t="shared" ca="1" si="195"/>
        <v>0</v>
      </c>
      <c r="R96" s="38">
        <f t="shared" ca="1" si="195"/>
        <v>0</v>
      </c>
      <c r="S96" s="38">
        <f t="shared" ca="1" si="195"/>
        <v>0</v>
      </c>
      <c r="T96" s="38">
        <f t="shared" ca="1" si="195"/>
        <v>0</v>
      </c>
      <c r="U96" s="38">
        <f t="shared" ca="1" si="195"/>
        <v>0</v>
      </c>
      <c r="V96" s="38">
        <f t="shared" ca="1" si="195"/>
        <v>0</v>
      </c>
      <c r="W96" s="38">
        <f t="shared" ca="1" si="195"/>
        <v>0</v>
      </c>
      <c r="X96" s="38">
        <f t="shared" ca="1" si="195"/>
        <v>0</v>
      </c>
      <c r="Y96" s="38">
        <f t="shared" ca="1" si="195"/>
        <v>0</v>
      </c>
      <c r="Z96" s="38">
        <f t="shared" ca="1" si="195"/>
        <v>0</v>
      </c>
      <c r="AA96" s="38">
        <f t="shared" ca="1" si="195"/>
        <v>0</v>
      </c>
      <c r="AB96" s="38">
        <f t="shared" ca="1" si="195"/>
        <v>0</v>
      </c>
      <c r="AC96" s="38">
        <f t="shared" ca="1" si="195"/>
        <v>0</v>
      </c>
      <c r="AD96" s="38">
        <f t="shared" ca="1" si="195"/>
        <v>0</v>
      </c>
      <c r="AE96" s="38">
        <f t="shared" ca="1" si="195"/>
        <v>0</v>
      </c>
      <c r="AF96" s="38">
        <f t="shared" ca="1" si="195"/>
        <v>0</v>
      </c>
      <c r="AG96" s="33">
        <f t="shared" ca="1" si="154"/>
        <v>0</v>
      </c>
      <c r="AH96" s="33" t="str">
        <f>'PLANTILLA V6'!$D206</f>
        <v>pza</v>
      </c>
      <c r="AI96" s="46">
        <f t="shared" ref="AI96:BI96" ca="1" si="196">IF(OR(AI$3="",ISNA(INDEX(INDIRECT(RIGHT(AI$2,LEN(AI$2)-4)&amp;"!$J:$J"),MATCH($B96,INDIRECT(RIGHT(AI$2,LEN(AI$2)-4)&amp;"!$B:$B"),0),1)), ISERR(INDEX(INDIRECT(RIGHT(AI$2,LEN(AI$2)-4)&amp;"!$J:$J"),MATCH($B96,INDIRECT(RIGHT(AI$2,LEN(AI$2)-4)&amp;"!$B:$B"),0),1))),0,INDEX(INDIRECT(RIGHT(AI$2,LEN(AI$2)-4)&amp;"!$J:$J"),MATCH($B96,INDIRECT(RIGHT(AI$2,LEN(AI$2)-4)&amp;"!$B:$B"),0),1))</f>
        <v>0</v>
      </c>
      <c r="AJ96" s="46">
        <f t="shared" ca="1" si="196"/>
        <v>0</v>
      </c>
      <c r="AK96" s="46">
        <f t="shared" ca="1" si="196"/>
        <v>0</v>
      </c>
      <c r="AL96" s="46">
        <f t="shared" ca="1" si="196"/>
        <v>0</v>
      </c>
      <c r="AM96" s="46">
        <f t="shared" ca="1" si="196"/>
        <v>0</v>
      </c>
      <c r="AN96" s="46">
        <f t="shared" ca="1" si="196"/>
        <v>0</v>
      </c>
      <c r="AO96" s="46">
        <f t="shared" ca="1" si="196"/>
        <v>0</v>
      </c>
      <c r="AP96" s="46">
        <f t="shared" ca="1" si="196"/>
        <v>0</v>
      </c>
      <c r="AQ96" s="46">
        <f t="shared" ca="1" si="196"/>
        <v>0</v>
      </c>
      <c r="AR96" s="46">
        <f t="shared" ca="1" si="196"/>
        <v>0</v>
      </c>
      <c r="AS96" s="46">
        <f t="shared" ca="1" si="196"/>
        <v>0</v>
      </c>
      <c r="AT96" s="46">
        <f t="shared" ca="1" si="196"/>
        <v>0</v>
      </c>
      <c r="AU96" s="46">
        <f t="shared" ca="1" si="196"/>
        <v>0</v>
      </c>
      <c r="AV96" s="46">
        <f t="shared" ca="1" si="196"/>
        <v>0</v>
      </c>
      <c r="AW96" s="46">
        <f t="shared" ca="1" si="196"/>
        <v>0</v>
      </c>
      <c r="AX96" s="46">
        <f t="shared" ca="1" si="196"/>
        <v>0</v>
      </c>
      <c r="AY96" s="46">
        <f t="shared" ca="1" si="196"/>
        <v>0</v>
      </c>
      <c r="AZ96" s="46">
        <f t="shared" ca="1" si="196"/>
        <v>0</v>
      </c>
      <c r="BA96" s="46">
        <f t="shared" ca="1" si="196"/>
        <v>0</v>
      </c>
      <c r="BB96" s="46">
        <f t="shared" ca="1" si="196"/>
        <v>0</v>
      </c>
      <c r="BC96" s="46">
        <f t="shared" ca="1" si="196"/>
        <v>0</v>
      </c>
      <c r="BD96" s="46">
        <f t="shared" ca="1" si="196"/>
        <v>0</v>
      </c>
      <c r="BE96" s="46">
        <f t="shared" ca="1" si="196"/>
        <v>0</v>
      </c>
      <c r="BF96" s="46">
        <f t="shared" ca="1" si="196"/>
        <v>0</v>
      </c>
      <c r="BG96" s="46">
        <f t="shared" ca="1" si="196"/>
        <v>0</v>
      </c>
      <c r="BH96" s="46">
        <f t="shared" ca="1" si="196"/>
        <v>0</v>
      </c>
      <c r="BI96" s="46">
        <f t="shared" ca="1" si="196"/>
        <v>0</v>
      </c>
      <c r="BJ96" s="57">
        <f t="shared" ca="1" si="156"/>
        <v>0</v>
      </c>
      <c r="BK96" s="40" t="str">
        <f>'PLANTILLA V6'!$D206</f>
        <v>pza</v>
      </c>
    </row>
    <row r="97" spans="1:63" ht="16.5" x14ac:dyDescent="0.45">
      <c r="A97" s="48" t="str">
        <f>'PLANTILLA V6'!A207</f>
        <v>Co</v>
      </c>
      <c r="B97" s="48" t="str">
        <f>'PLANTILLA V6'!B207</f>
        <v>Pegamento blanco (Resistol) bote de 250 ml</v>
      </c>
      <c r="C97" s="42">
        <f>'PLANTILLA V6'!C207</f>
        <v>1</v>
      </c>
      <c r="D97" s="56">
        <f t="shared" ca="1" si="152"/>
        <v>0</v>
      </c>
      <c r="E97" s="33" t="str">
        <f>'PLANTILLA V6'!$D207</f>
        <v>pza</v>
      </c>
      <c r="F97" s="38">
        <f t="shared" ref="F97:AF97" ca="1" si="197">IF(OR(F$3="", ISNA(INDEX(INDIRECT(RIGHT(F$2,LEN(F$2)-4)&amp;"!$J:$J"),MATCH($B97,INDIRECT(RIGHT(F$2,LEN(F$2)-4)&amp;"!$B:$B"),0),1)),ISERR(INDEX(INDIRECT(RIGHT(F$2,LEN(F$2)-4)&amp;"!$J:$J"),MATCH($B97,INDIRECT(RIGHT(F$2,LEN(F$2)-4)&amp;"!$B:$B"),0),1))),0,INDEX(INDIRECT(RIGHT(F$2,LEN(F$2)-4)&amp;"!$J:$J"),MATCH($B97,INDIRECT(RIGHT(F$2,LEN(F$2)-4)&amp;"!$B:$B"),0),1))</f>
        <v>0</v>
      </c>
      <c r="G97" s="38">
        <f t="shared" ca="1" si="197"/>
        <v>0</v>
      </c>
      <c r="H97" s="38">
        <f t="shared" ca="1" si="197"/>
        <v>0</v>
      </c>
      <c r="I97" s="38">
        <f t="shared" ca="1" si="197"/>
        <v>0</v>
      </c>
      <c r="J97" s="38">
        <f t="shared" ca="1" si="197"/>
        <v>0</v>
      </c>
      <c r="K97" s="38">
        <f t="shared" ca="1" si="197"/>
        <v>0</v>
      </c>
      <c r="L97" s="38">
        <f t="shared" ca="1" si="197"/>
        <v>0</v>
      </c>
      <c r="M97" s="38">
        <f t="shared" ca="1" si="197"/>
        <v>0</v>
      </c>
      <c r="N97" s="38">
        <f t="shared" ca="1" si="197"/>
        <v>0</v>
      </c>
      <c r="O97" s="38">
        <f t="shared" ca="1" si="197"/>
        <v>0</v>
      </c>
      <c r="P97" s="38">
        <f t="shared" ca="1" si="197"/>
        <v>0</v>
      </c>
      <c r="Q97" s="38">
        <f t="shared" ca="1" si="197"/>
        <v>0</v>
      </c>
      <c r="R97" s="38">
        <f t="shared" ca="1" si="197"/>
        <v>0</v>
      </c>
      <c r="S97" s="38">
        <f t="shared" ca="1" si="197"/>
        <v>0</v>
      </c>
      <c r="T97" s="38">
        <f t="shared" ca="1" si="197"/>
        <v>0</v>
      </c>
      <c r="U97" s="38">
        <f t="shared" ca="1" si="197"/>
        <v>0</v>
      </c>
      <c r="V97" s="38">
        <f t="shared" ca="1" si="197"/>
        <v>0</v>
      </c>
      <c r="W97" s="38">
        <f t="shared" ca="1" si="197"/>
        <v>0</v>
      </c>
      <c r="X97" s="38">
        <f t="shared" ca="1" si="197"/>
        <v>0</v>
      </c>
      <c r="Y97" s="38">
        <f t="shared" ca="1" si="197"/>
        <v>0</v>
      </c>
      <c r="Z97" s="38">
        <f t="shared" ca="1" si="197"/>
        <v>0</v>
      </c>
      <c r="AA97" s="38">
        <f t="shared" ca="1" si="197"/>
        <v>0</v>
      </c>
      <c r="AB97" s="38">
        <f t="shared" ca="1" si="197"/>
        <v>0</v>
      </c>
      <c r="AC97" s="38">
        <f t="shared" ca="1" si="197"/>
        <v>0</v>
      </c>
      <c r="AD97" s="38">
        <f t="shared" ca="1" si="197"/>
        <v>0</v>
      </c>
      <c r="AE97" s="38">
        <f t="shared" ca="1" si="197"/>
        <v>0</v>
      </c>
      <c r="AF97" s="38">
        <f t="shared" ca="1" si="197"/>
        <v>0</v>
      </c>
      <c r="AG97" s="33">
        <f t="shared" ca="1" si="154"/>
        <v>0</v>
      </c>
      <c r="AH97" s="33" t="str">
        <f>'PLANTILLA V6'!$D207</f>
        <v>pza</v>
      </c>
      <c r="AI97" s="46">
        <f t="shared" ref="AI97:BI97" ca="1" si="198">IF(OR(AI$3="",ISNA(INDEX(INDIRECT(RIGHT(AI$2,LEN(AI$2)-4)&amp;"!$J:$J"),MATCH($B97,INDIRECT(RIGHT(AI$2,LEN(AI$2)-4)&amp;"!$B:$B"),0),1)), ISERR(INDEX(INDIRECT(RIGHT(AI$2,LEN(AI$2)-4)&amp;"!$J:$J"),MATCH($B97,INDIRECT(RIGHT(AI$2,LEN(AI$2)-4)&amp;"!$B:$B"),0),1))),0,INDEX(INDIRECT(RIGHT(AI$2,LEN(AI$2)-4)&amp;"!$J:$J"),MATCH($B97,INDIRECT(RIGHT(AI$2,LEN(AI$2)-4)&amp;"!$B:$B"),0),1))</f>
        <v>0</v>
      </c>
      <c r="AJ97" s="46">
        <f t="shared" ca="1" si="198"/>
        <v>0</v>
      </c>
      <c r="AK97" s="46">
        <f t="shared" ca="1" si="198"/>
        <v>0</v>
      </c>
      <c r="AL97" s="46">
        <f t="shared" ca="1" si="198"/>
        <v>0</v>
      </c>
      <c r="AM97" s="46">
        <f t="shared" ca="1" si="198"/>
        <v>0</v>
      </c>
      <c r="AN97" s="46">
        <f t="shared" ca="1" si="198"/>
        <v>0</v>
      </c>
      <c r="AO97" s="46">
        <f t="shared" ca="1" si="198"/>
        <v>0</v>
      </c>
      <c r="AP97" s="46">
        <f t="shared" ca="1" si="198"/>
        <v>0</v>
      </c>
      <c r="AQ97" s="46">
        <f t="shared" ca="1" si="198"/>
        <v>0</v>
      </c>
      <c r="AR97" s="46">
        <f t="shared" ca="1" si="198"/>
        <v>0</v>
      </c>
      <c r="AS97" s="46">
        <f t="shared" ca="1" si="198"/>
        <v>0</v>
      </c>
      <c r="AT97" s="46">
        <f t="shared" ca="1" si="198"/>
        <v>0</v>
      </c>
      <c r="AU97" s="46">
        <f t="shared" ca="1" si="198"/>
        <v>0</v>
      </c>
      <c r="AV97" s="46">
        <f t="shared" ca="1" si="198"/>
        <v>0</v>
      </c>
      <c r="AW97" s="46">
        <f t="shared" ca="1" si="198"/>
        <v>0</v>
      </c>
      <c r="AX97" s="46">
        <f t="shared" ca="1" si="198"/>
        <v>0</v>
      </c>
      <c r="AY97" s="46">
        <f t="shared" ca="1" si="198"/>
        <v>0</v>
      </c>
      <c r="AZ97" s="46">
        <f t="shared" ca="1" si="198"/>
        <v>0</v>
      </c>
      <c r="BA97" s="46">
        <f t="shared" ca="1" si="198"/>
        <v>0</v>
      </c>
      <c r="BB97" s="46">
        <f t="shared" ca="1" si="198"/>
        <v>0</v>
      </c>
      <c r="BC97" s="46">
        <f t="shared" ca="1" si="198"/>
        <v>0</v>
      </c>
      <c r="BD97" s="46">
        <f t="shared" ca="1" si="198"/>
        <v>0</v>
      </c>
      <c r="BE97" s="46">
        <f t="shared" ca="1" si="198"/>
        <v>0</v>
      </c>
      <c r="BF97" s="46">
        <f t="shared" ca="1" si="198"/>
        <v>0</v>
      </c>
      <c r="BG97" s="46">
        <f t="shared" ca="1" si="198"/>
        <v>0</v>
      </c>
      <c r="BH97" s="46">
        <f t="shared" ca="1" si="198"/>
        <v>0</v>
      </c>
      <c r="BI97" s="46">
        <f t="shared" ca="1" si="198"/>
        <v>0</v>
      </c>
      <c r="BJ97" s="58">
        <f t="shared" ca="1" si="156"/>
        <v>0</v>
      </c>
      <c r="BK97" s="35" t="str">
        <f>'PLANTILLA V6'!$D207</f>
        <v>pza</v>
      </c>
    </row>
    <row r="98" spans="1:63" ht="16.5" x14ac:dyDescent="0.45">
      <c r="A98" s="45" t="str">
        <f>'PLANTILLA V6'!A208</f>
        <v>Co</v>
      </c>
      <c r="B98" s="45" t="str">
        <f>'PLANTILLA V6'!B208</f>
        <v>Cinta adhesiva (masking tape 110 o cinta azul de pintor) 12 mm ancho x 50 m o similar</v>
      </c>
      <c r="C98" s="37">
        <f>'PLANTILLA V6'!C208</f>
        <v>1</v>
      </c>
      <c r="D98" s="56">
        <f t="shared" ca="1" si="152"/>
        <v>27</v>
      </c>
      <c r="E98" s="33" t="str">
        <f>'PLANTILLA V6'!$D208</f>
        <v>pza</v>
      </c>
      <c r="F98" s="38">
        <f t="shared" ref="F98:AF98" ca="1" si="199">IF(OR(F$3="", ISNA(INDEX(INDIRECT(RIGHT(F$2,LEN(F$2)-4)&amp;"!$J:$J"),MATCH($B98,INDIRECT(RIGHT(F$2,LEN(F$2)-4)&amp;"!$B:$B"),0),1)),ISERR(INDEX(INDIRECT(RIGHT(F$2,LEN(F$2)-4)&amp;"!$J:$J"),MATCH($B98,INDIRECT(RIGHT(F$2,LEN(F$2)-4)&amp;"!$B:$B"),0),1))),0,INDEX(INDIRECT(RIGHT(F$2,LEN(F$2)-4)&amp;"!$J:$J"),MATCH($B98,INDIRECT(RIGHT(F$2,LEN(F$2)-4)&amp;"!$B:$B"),0),1))</f>
        <v>0</v>
      </c>
      <c r="G98" s="38">
        <f t="shared" ca="1" si="199"/>
        <v>0</v>
      </c>
      <c r="H98" s="38">
        <f t="shared" ca="1" si="199"/>
        <v>0</v>
      </c>
      <c r="I98" s="38">
        <f t="shared" ca="1" si="199"/>
        <v>0</v>
      </c>
      <c r="J98" s="38">
        <f t="shared" ca="1" si="199"/>
        <v>0</v>
      </c>
      <c r="K98" s="38">
        <f t="shared" ca="1" si="199"/>
        <v>0</v>
      </c>
      <c r="L98" s="38">
        <f t="shared" ca="1" si="199"/>
        <v>0</v>
      </c>
      <c r="M98" s="38">
        <f t="shared" ca="1" si="199"/>
        <v>0</v>
      </c>
      <c r="N98" s="38">
        <f t="shared" ca="1" si="199"/>
        <v>0</v>
      </c>
      <c r="O98" s="38">
        <f t="shared" ca="1" si="199"/>
        <v>0</v>
      </c>
      <c r="P98" s="38">
        <f t="shared" ca="1" si="199"/>
        <v>0</v>
      </c>
      <c r="Q98" s="38">
        <f t="shared" ca="1" si="199"/>
        <v>0</v>
      </c>
      <c r="R98" s="38">
        <f t="shared" ca="1" si="199"/>
        <v>0</v>
      </c>
      <c r="S98" s="38">
        <f t="shared" ca="1" si="199"/>
        <v>25</v>
      </c>
      <c r="T98" s="38">
        <f t="shared" ca="1" si="199"/>
        <v>0</v>
      </c>
      <c r="U98" s="38">
        <f t="shared" ca="1" si="199"/>
        <v>0</v>
      </c>
      <c r="V98" s="38">
        <f t="shared" ca="1" si="199"/>
        <v>0</v>
      </c>
      <c r="W98" s="38">
        <f t="shared" ca="1" si="199"/>
        <v>0</v>
      </c>
      <c r="X98" s="38">
        <f t="shared" ca="1" si="199"/>
        <v>0</v>
      </c>
      <c r="Y98" s="38">
        <f t="shared" ca="1" si="199"/>
        <v>1</v>
      </c>
      <c r="Z98" s="38">
        <f t="shared" ca="1" si="199"/>
        <v>0</v>
      </c>
      <c r="AA98" s="38">
        <f t="shared" ca="1" si="199"/>
        <v>0</v>
      </c>
      <c r="AB98" s="38">
        <f t="shared" ca="1" si="199"/>
        <v>0</v>
      </c>
      <c r="AC98" s="38">
        <f t="shared" ca="1" si="199"/>
        <v>1</v>
      </c>
      <c r="AD98" s="38">
        <f t="shared" ca="1" si="199"/>
        <v>0</v>
      </c>
      <c r="AE98" s="38">
        <f t="shared" ca="1" si="199"/>
        <v>0</v>
      </c>
      <c r="AF98" s="38">
        <f t="shared" ca="1" si="199"/>
        <v>0</v>
      </c>
      <c r="AG98" s="33">
        <f t="shared" ca="1" si="154"/>
        <v>39.5</v>
      </c>
      <c r="AH98" s="33" t="str">
        <f>'PLANTILLA V6'!$D208</f>
        <v>pza</v>
      </c>
      <c r="AI98" s="46">
        <f t="shared" ref="AI98:BI98" ca="1" si="200">IF(OR(AI$3="",ISNA(INDEX(INDIRECT(RIGHT(AI$2,LEN(AI$2)-4)&amp;"!$J:$J"),MATCH($B98,INDIRECT(RIGHT(AI$2,LEN(AI$2)-4)&amp;"!$B:$B"),0),1)), ISERR(INDEX(INDIRECT(RIGHT(AI$2,LEN(AI$2)-4)&amp;"!$J:$J"),MATCH($B98,INDIRECT(RIGHT(AI$2,LEN(AI$2)-4)&amp;"!$B:$B"),0),1))),0,INDEX(INDIRECT(RIGHT(AI$2,LEN(AI$2)-4)&amp;"!$J:$J"),MATCH($B98,INDIRECT(RIGHT(AI$2,LEN(AI$2)-4)&amp;"!$B:$B"),0),1))</f>
        <v>0</v>
      </c>
      <c r="AJ98" s="46">
        <f t="shared" ca="1" si="200"/>
        <v>0</v>
      </c>
      <c r="AK98" s="46">
        <f t="shared" ca="1" si="200"/>
        <v>0</v>
      </c>
      <c r="AL98" s="46">
        <f t="shared" ca="1" si="200"/>
        <v>0</v>
      </c>
      <c r="AM98" s="46">
        <f t="shared" ca="1" si="200"/>
        <v>0</v>
      </c>
      <c r="AN98" s="46">
        <f t="shared" ca="1" si="200"/>
        <v>0</v>
      </c>
      <c r="AO98" s="46">
        <f t="shared" ca="1" si="200"/>
        <v>0</v>
      </c>
      <c r="AP98" s="46">
        <f t="shared" ca="1" si="200"/>
        <v>0</v>
      </c>
      <c r="AQ98" s="46">
        <f t="shared" ca="1" si="200"/>
        <v>0</v>
      </c>
      <c r="AR98" s="46">
        <f t="shared" ca="1" si="200"/>
        <v>0</v>
      </c>
      <c r="AS98" s="46">
        <f t="shared" ca="1" si="200"/>
        <v>0</v>
      </c>
      <c r="AT98" s="46">
        <f t="shared" ca="1" si="200"/>
        <v>0</v>
      </c>
      <c r="AU98" s="46">
        <f t="shared" ca="1" si="200"/>
        <v>0</v>
      </c>
      <c r="AV98" s="46">
        <f t="shared" ca="1" si="200"/>
        <v>0</v>
      </c>
      <c r="AW98" s="46">
        <f t="shared" ca="1" si="200"/>
        <v>25</v>
      </c>
      <c r="AX98" s="46">
        <f t="shared" ca="1" si="200"/>
        <v>0</v>
      </c>
      <c r="AY98" s="46">
        <f t="shared" ca="1" si="200"/>
        <v>12.5</v>
      </c>
      <c r="AZ98" s="46">
        <f t="shared" ca="1" si="200"/>
        <v>0</v>
      </c>
      <c r="BA98" s="46">
        <f t="shared" ca="1" si="200"/>
        <v>0</v>
      </c>
      <c r="BB98" s="46">
        <f t="shared" ca="1" si="200"/>
        <v>0</v>
      </c>
      <c r="BC98" s="46">
        <f t="shared" ca="1" si="200"/>
        <v>0</v>
      </c>
      <c r="BD98" s="46">
        <f t="shared" ca="1" si="200"/>
        <v>0</v>
      </c>
      <c r="BE98" s="46">
        <f t="shared" ca="1" si="200"/>
        <v>0</v>
      </c>
      <c r="BF98" s="46">
        <f t="shared" ca="1" si="200"/>
        <v>0</v>
      </c>
      <c r="BG98" s="46">
        <f t="shared" ca="1" si="200"/>
        <v>2</v>
      </c>
      <c r="BH98" s="46">
        <f t="shared" ca="1" si="200"/>
        <v>0</v>
      </c>
      <c r="BI98" s="46">
        <f t="shared" ca="1" si="200"/>
        <v>0</v>
      </c>
      <c r="BJ98" s="57">
        <f t="shared" ca="1" si="156"/>
        <v>66.5</v>
      </c>
      <c r="BK98" s="40" t="str">
        <f>'PLANTILLA V6'!$D208</f>
        <v>pza</v>
      </c>
    </row>
    <row r="99" spans="1:63" ht="16.5" x14ac:dyDescent="0.45">
      <c r="A99" s="48" t="str">
        <f>'PLANTILLA V6'!A209</f>
        <v>Co</v>
      </c>
      <c r="B99" s="48" t="str">
        <f>'PLANTILLA V6'!B209</f>
        <v>Cinta adhesiva transparente (diurex) 18 mm ancho x 33 m o similar</v>
      </c>
      <c r="C99" s="42">
        <f>'PLANTILLA V6'!C209</f>
        <v>1</v>
      </c>
      <c r="D99" s="56">
        <f t="shared" ca="1" si="152"/>
        <v>0</v>
      </c>
      <c r="E99" s="33" t="str">
        <f>'PLANTILLA V6'!$D209</f>
        <v>pza</v>
      </c>
      <c r="F99" s="38">
        <f t="shared" ref="F99:AF99" ca="1" si="201">IF(OR(F$3="", ISNA(INDEX(INDIRECT(RIGHT(F$2,LEN(F$2)-4)&amp;"!$J:$J"),MATCH($B99,INDIRECT(RIGHT(F$2,LEN(F$2)-4)&amp;"!$B:$B"),0),1)),ISERR(INDEX(INDIRECT(RIGHT(F$2,LEN(F$2)-4)&amp;"!$J:$J"),MATCH($B99,INDIRECT(RIGHT(F$2,LEN(F$2)-4)&amp;"!$B:$B"),0),1))),0,INDEX(INDIRECT(RIGHT(F$2,LEN(F$2)-4)&amp;"!$J:$J"),MATCH($B99,INDIRECT(RIGHT(F$2,LEN(F$2)-4)&amp;"!$B:$B"),0),1))</f>
        <v>0</v>
      </c>
      <c r="G99" s="38">
        <f t="shared" ca="1" si="201"/>
        <v>0</v>
      </c>
      <c r="H99" s="38">
        <f t="shared" ca="1" si="201"/>
        <v>0</v>
      </c>
      <c r="I99" s="38">
        <f t="shared" ca="1" si="201"/>
        <v>0</v>
      </c>
      <c r="J99" s="38">
        <f t="shared" ca="1" si="201"/>
        <v>0</v>
      </c>
      <c r="K99" s="38">
        <f t="shared" ca="1" si="201"/>
        <v>0</v>
      </c>
      <c r="L99" s="38">
        <f t="shared" ca="1" si="201"/>
        <v>0</v>
      </c>
      <c r="M99" s="38">
        <f t="shared" ca="1" si="201"/>
        <v>0</v>
      </c>
      <c r="N99" s="38">
        <f t="shared" ca="1" si="201"/>
        <v>0</v>
      </c>
      <c r="O99" s="38">
        <f t="shared" ca="1" si="201"/>
        <v>0</v>
      </c>
      <c r="P99" s="38">
        <f t="shared" ca="1" si="201"/>
        <v>0</v>
      </c>
      <c r="Q99" s="38">
        <f t="shared" ca="1" si="201"/>
        <v>0</v>
      </c>
      <c r="R99" s="38">
        <f t="shared" ca="1" si="201"/>
        <v>0</v>
      </c>
      <c r="S99" s="38">
        <f t="shared" ca="1" si="201"/>
        <v>0</v>
      </c>
      <c r="T99" s="38">
        <f t="shared" ca="1" si="201"/>
        <v>0</v>
      </c>
      <c r="U99" s="38">
        <f t="shared" ca="1" si="201"/>
        <v>0</v>
      </c>
      <c r="V99" s="38">
        <f t="shared" ca="1" si="201"/>
        <v>0</v>
      </c>
      <c r="W99" s="38">
        <f t="shared" ca="1" si="201"/>
        <v>0</v>
      </c>
      <c r="X99" s="38">
        <f t="shared" ca="1" si="201"/>
        <v>0</v>
      </c>
      <c r="Y99" s="38">
        <f t="shared" ca="1" si="201"/>
        <v>0</v>
      </c>
      <c r="Z99" s="38">
        <f t="shared" ca="1" si="201"/>
        <v>0</v>
      </c>
      <c r="AA99" s="38">
        <f t="shared" ca="1" si="201"/>
        <v>0</v>
      </c>
      <c r="AB99" s="38">
        <f t="shared" ca="1" si="201"/>
        <v>0</v>
      </c>
      <c r="AC99" s="38">
        <f t="shared" ca="1" si="201"/>
        <v>0</v>
      </c>
      <c r="AD99" s="38">
        <f t="shared" ca="1" si="201"/>
        <v>0</v>
      </c>
      <c r="AE99" s="38">
        <f t="shared" ca="1" si="201"/>
        <v>0</v>
      </c>
      <c r="AF99" s="38">
        <f t="shared" ca="1" si="201"/>
        <v>0</v>
      </c>
      <c r="AG99" s="33">
        <f t="shared" ca="1" si="154"/>
        <v>0</v>
      </c>
      <c r="AH99" s="33" t="str">
        <f>'PLANTILLA V6'!$D209</f>
        <v>pza</v>
      </c>
      <c r="AI99" s="46">
        <f t="shared" ref="AI99:BI99" ca="1" si="202">IF(OR(AI$3="",ISNA(INDEX(INDIRECT(RIGHT(AI$2,LEN(AI$2)-4)&amp;"!$J:$J"),MATCH($B99,INDIRECT(RIGHT(AI$2,LEN(AI$2)-4)&amp;"!$B:$B"),0),1)), ISERR(INDEX(INDIRECT(RIGHT(AI$2,LEN(AI$2)-4)&amp;"!$J:$J"),MATCH($B99,INDIRECT(RIGHT(AI$2,LEN(AI$2)-4)&amp;"!$B:$B"),0),1))),0,INDEX(INDIRECT(RIGHT(AI$2,LEN(AI$2)-4)&amp;"!$J:$J"),MATCH($B99,INDIRECT(RIGHT(AI$2,LEN(AI$2)-4)&amp;"!$B:$B"),0),1))</f>
        <v>0</v>
      </c>
      <c r="AJ99" s="46">
        <f t="shared" ca="1" si="202"/>
        <v>0</v>
      </c>
      <c r="AK99" s="46">
        <f t="shared" ca="1" si="202"/>
        <v>0</v>
      </c>
      <c r="AL99" s="46">
        <f t="shared" ca="1" si="202"/>
        <v>0</v>
      </c>
      <c r="AM99" s="46">
        <f t="shared" ca="1" si="202"/>
        <v>0</v>
      </c>
      <c r="AN99" s="46">
        <f t="shared" ca="1" si="202"/>
        <v>0</v>
      </c>
      <c r="AO99" s="46">
        <f t="shared" ca="1" si="202"/>
        <v>0</v>
      </c>
      <c r="AP99" s="46">
        <f t="shared" ca="1" si="202"/>
        <v>0</v>
      </c>
      <c r="AQ99" s="46">
        <f t="shared" ca="1" si="202"/>
        <v>0</v>
      </c>
      <c r="AR99" s="46">
        <f t="shared" ca="1" si="202"/>
        <v>0</v>
      </c>
      <c r="AS99" s="46">
        <f t="shared" ca="1" si="202"/>
        <v>0</v>
      </c>
      <c r="AT99" s="46">
        <f t="shared" ca="1" si="202"/>
        <v>0</v>
      </c>
      <c r="AU99" s="46">
        <f t="shared" ca="1" si="202"/>
        <v>0</v>
      </c>
      <c r="AV99" s="46">
        <f t="shared" ca="1" si="202"/>
        <v>0</v>
      </c>
      <c r="AW99" s="46">
        <f t="shared" ca="1" si="202"/>
        <v>0</v>
      </c>
      <c r="AX99" s="46">
        <f t="shared" ca="1" si="202"/>
        <v>0</v>
      </c>
      <c r="AY99" s="46">
        <f t="shared" ca="1" si="202"/>
        <v>0</v>
      </c>
      <c r="AZ99" s="46">
        <f t="shared" ca="1" si="202"/>
        <v>0</v>
      </c>
      <c r="BA99" s="46">
        <f t="shared" ca="1" si="202"/>
        <v>0</v>
      </c>
      <c r="BB99" s="46">
        <f t="shared" ca="1" si="202"/>
        <v>0</v>
      </c>
      <c r="BC99" s="46">
        <f t="shared" ca="1" si="202"/>
        <v>0</v>
      </c>
      <c r="BD99" s="46">
        <f t="shared" ca="1" si="202"/>
        <v>0</v>
      </c>
      <c r="BE99" s="46">
        <f t="shared" ca="1" si="202"/>
        <v>0</v>
      </c>
      <c r="BF99" s="46">
        <f t="shared" ca="1" si="202"/>
        <v>0</v>
      </c>
      <c r="BG99" s="46">
        <f t="shared" ca="1" si="202"/>
        <v>0</v>
      </c>
      <c r="BH99" s="46">
        <f t="shared" ca="1" si="202"/>
        <v>0</v>
      </c>
      <c r="BI99" s="46">
        <f t="shared" ca="1" si="202"/>
        <v>0</v>
      </c>
      <c r="BJ99" s="58">
        <f t="shared" ca="1" si="156"/>
        <v>0</v>
      </c>
      <c r="BK99" s="35" t="str">
        <f>'PLANTILLA V6'!$D209</f>
        <v>pza</v>
      </c>
    </row>
    <row r="100" spans="1:63" ht="16.5" x14ac:dyDescent="0.45">
      <c r="A100" s="45" t="str">
        <f>'PLANTILLA V6'!A210</f>
        <v>Co</v>
      </c>
      <c r="B100" s="45" t="str">
        <f>'PLANTILLA V6'!B210</f>
        <v>Liga grande #18 (8 cm largo aproximadamente)</v>
      </c>
      <c r="C100" s="37">
        <f>'PLANTILLA V6'!C210</f>
        <v>1</v>
      </c>
      <c r="D100" s="56">
        <f t="shared" ca="1" si="152"/>
        <v>150</v>
      </c>
      <c r="E100" s="33" t="str">
        <f>'PLANTILLA V6'!$D210</f>
        <v>pza</v>
      </c>
      <c r="F100" s="38">
        <f t="shared" ref="F100:AF100" ca="1" si="203">IF(OR(F$3="", ISNA(INDEX(INDIRECT(RIGHT(F$2,LEN(F$2)-4)&amp;"!$J:$J"),MATCH($B100,INDIRECT(RIGHT(F$2,LEN(F$2)-4)&amp;"!$B:$B"),0),1)),ISERR(INDEX(INDIRECT(RIGHT(F$2,LEN(F$2)-4)&amp;"!$J:$J"),MATCH($B100,INDIRECT(RIGHT(F$2,LEN(F$2)-4)&amp;"!$B:$B"),0),1))),0,INDEX(INDIRECT(RIGHT(F$2,LEN(F$2)-4)&amp;"!$J:$J"),MATCH($B100,INDIRECT(RIGHT(F$2,LEN(F$2)-4)&amp;"!$B:$B"),0),1))</f>
        <v>0</v>
      </c>
      <c r="G100" s="38">
        <f t="shared" ca="1" si="203"/>
        <v>0</v>
      </c>
      <c r="H100" s="38">
        <f t="shared" ca="1" si="203"/>
        <v>0</v>
      </c>
      <c r="I100" s="38">
        <f t="shared" ca="1" si="203"/>
        <v>0</v>
      </c>
      <c r="J100" s="38">
        <f t="shared" ca="1" si="203"/>
        <v>0</v>
      </c>
      <c r="K100" s="38">
        <f t="shared" ca="1" si="203"/>
        <v>0</v>
      </c>
      <c r="L100" s="38">
        <f t="shared" ca="1" si="203"/>
        <v>0</v>
      </c>
      <c r="M100" s="38">
        <f t="shared" ca="1" si="203"/>
        <v>0</v>
      </c>
      <c r="N100" s="38">
        <f t="shared" ca="1" si="203"/>
        <v>0</v>
      </c>
      <c r="O100" s="38">
        <f t="shared" ca="1" si="203"/>
        <v>0</v>
      </c>
      <c r="P100" s="38">
        <f t="shared" ca="1" si="203"/>
        <v>0</v>
      </c>
      <c r="Q100" s="38">
        <f t="shared" ca="1" si="203"/>
        <v>0</v>
      </c>
      <c r="R100" s="38">
        <f t="shared" ca="1" si="203"/>
        <v>0</v>
      </c>
      <c r="S100" s="38">
        <f t="shared" ca="1" si="203"/>
        <v>0</v>
      </c>
      <c r="T100" s="38">
        <f t="shared" ca="1" si="203"/>
        <v>0</v>
      </c>
      <c r="U100" s="38">
        <f t="shared" ca="1" si="203"/>
        <v>0</v>
      </c>
      <c r="V100" s="38">
        <f t="shared" ca="1" si="203"/>
        <v>0</v>
      </c>
      <c r="W100" s="38">
        <f t="shared" ca="1" si="203"/>
        <v>0</v>
      </c>
      <c r="X100" s="38">
        <f t="shared" ca="1" si="203"/>
        <v>0</v>
      </c>
      <c r="Y100" s="38">
        <f t="shared" ca="1" si="203"/>
        <v>150</v>
      </c>
      <c r="Z100" s="38">
        <f t="shared" ca="1" si="203"/>
        <v>0</v>
      </c>
      <c r="AA100" s="38">
        <f t="shared" ca="1" si="203"/>
        <v>0</v>
      </c>
      <c r="AB100" s="38">
        <f t="shared" ca="1" si="203"/>
        <v>0</v>
      </c>
      <c r="AC100" s="38">
        <f t="shared" ca="1" si="203"/>
        <v>0</v>
      </c>
      <c r="AD100" s="38">
        <f t="shared" ca="1" si="203"/>
        <v>0</v>
      </c>
      <c r="AE100" s="38">
        <f t="shared" ca="1" si="203"/>
        <v>0</v>
      </c>
      <c r="AF100" s="38">
        <f t="shared" ca="1" si="203"/>
        <v>0</v>
      </c>
      <c r="AG100" s="33">
        <f t="shared" ca="1" si="154"/>
        <v>12.5</v>
      </c>
      <c r="AH100" s="33" t="str">
        <f>'PLANTILLA V6'!$D210</f>
        <v>pza</v>
      </c>
      <c r="AI100" s="46">
        <f t="shared" ref="AI100:BI100" ca="1" si="204">IF(OR(AI$3="",ISNA(INDEX(INDIRECT(RIGHT(AI$2,LEN(AI$2)-4)&amp;"!$J:$J"),MATCH($B100,INDIRECT(RIGHT(AI$2,LEN(AI$2)-4)&amp;"!$B:$B"),0),1)), ISERR(INDEX(INDIRECT(RIGHT(AI$2,LEN(AI$2)-4)&amp;"!$J:$J"),MATCH($B100,INDIRECT(RIGHT(AI$2,LEN(AI$2)-4)&amp;"!$B:$B"),0),1))),0,INDEX(INDIRECT(RIGHT(AI$2,LEN(AI$2)-4)&amp;"!$J:$J"),MATCH($B100,INDIRECT(RIGHT(AI$2,LEN(AI$2)-4)&amp;"!$B:$B"),0),1))</f>
        <v>0</v>
      </c>
      <c r="AJ100" s="46">
        <f t="shared" ca="1" si="204"/>
        <v>0</v>
      </c>
      <c r="AK100" s="46">
        <f t="shared" ca="1" si="204"/>
        <v>0</v>
      </c>
      <c r="AL100" s="46">
        <f t="shared" ca="1" si="204"/>
        <v>0</v>
      </c>
      <c r="AM100" s="46">
        <f t="shared" ca="1" si="204"/>
        <v>0</v>
      </c>
      <c r="AN100" s="46">
        <f t="shared" ca="1" si="204"/>
        <v>0</v>
      </c>
      <c r="AO100" s="46">
        <f t="shared" ca="1" si="204"/>
        <v>0</v>
      </c>
      <c r="AP100" s="46">
        <f t="shared" ca="1" si="204"/>
        <v>0</v>
      </c>
      <c r="AQ100" s="46">
        <f t="shared" ca="1" si="204"/>
        <v>0</v>
      </c>
      <c r="AR100" s="46">
        <f t="shared" ca="1" si="204"/>
        <v>0</v>
      </c>
      <c r="AS100" s="46">
        <f t="shared" ca="1" si="204"/>
        <v>0</v>
      </c>
      <c r="AT100" s="46">
        <f t="shared" ca="1" si="204"/>
        <v>0</v>
      </c>
      <c r="AU100" s="46">
        <f t="shared" ca="1" si="204"/>
        <v>0</v>
      </c>
      <c r="AV100" s="46">
        <f t="shared" ca="1" si="204"/>
        <v>0</v>
      </c>
      <c r="AW100" s="46">
        <f t="shared" ca="1" si="204"/>
        <v>0</v>
      </c>
      <c r="AX100" s="46">
        <f t="shared" ca="1" si="204"/>
        <v>0</v>
      </c>
      <c r="AY100" s="46">
        <f t="shared" ca="1" si="204"/>
        <v>0</v>
      </c>
      <c r="AZ100" s="46">
        <f t="shared" ca="1" si="204"/>
        <v>0</v>
      </c>
      <c r="BA100" s="46">
        <f t="shared" ca="1" si="204"/>
        <v>0</v>
      </c>
      <c r="BB100" s="46">
        <f t="shared" ca="1" si="204"/>
        <v>0</v>
      </c>
      <c r="BC100" s="46">
        <f t="shared" ca="1" si="204"/>
        <v>0</v>
      </c>
      <c r="BD100" s="46">
        <f t="shared" ca="1" si="204"/>
        <v>0</v>
      </c>
      <c r="BE100" s="46">
        <f t="shared" ca="1" si="204"/>
        <v>0</v>
      </c>
      <c r="BF100" s="46">
        <f t="shared" ca="1" si="204"/>
        <v>0</v>
      </c>
      <c r="BG100" s="46">
        <f t="shared" ca="1" si="204"/>
        <v>12.5</v>
      </c>
      <c r="BH100" s="46">
        <f t="shared" ca="1" si="204"/>
        <v>0</v>
      </c>
      <c r="BI100" s="46">
        <f t="shared" ca="1" si="204"/>
        <v>0</v>
      </c>
      <c r="BJ100" s="57">
        <f t="shared" ca="1" si="156"/>
        <v>162.5</v>
      </c>
      <c r="BK100" s="40" t="str">
        <f>'PLANTILLA V6'!$D210</f>
        <v>pza</v>
      </c>
    </row>
    <row r="101" spans="1:63" ht="16.5" x14ac:dyDescent="0.45">
      <c r="A101" s="48" t="str">
        <f>'PLANTILLA V6'!A211</f>
        <v>Co</v>
      </c>
      <c r="B101" s="48" t="str">
        <f>'PLANTILLA V6'!B211</f>
        <v>Caja de 100 clips</v>
      </c>
      <c r="C101" s="42">
        <f>'PLANTILLA V6'!C211</f>
        <v>1</v>
      </c>
      <c r="D101" s="56">
        <f t="shared" ca="1" si="152"/>
        <v>3</v>
      </c>
      <c r="E101" s="33" t="str">
        <f>'PLANTILLA V6'!$D211</f>
        <v>pza</v>
      </c>
      <c r="F101" s="38">
        <f t="shared" ref="F101:AF101" ca="1" si="205">IF(OR(F$3="", ISNA(INDEX(INDIRECT(RIGHT(F$2,LEN(F$2)-4)&amp;"!$J:$J"),MATCH($B101,INDIRECT(RIGHT(F$2,LEN(F$2)-4)&amp;"!$B:$B"),0),1)),ISERR(INDEX(INDIRECT(RIGHT(F$2,LEN(F$2)-4)&amp;"!$J:$J"),MATCH($B101,INDIRECT(RIGHT(F$2,LEN(F$2)-4)&amp;"!$B:$B"),0),1))),0,INDEX(INDIRECT(RIGHT(F$2,LEN(F$2)-4)&amp;"!$J:$J"),MATCH($B101,INDIRECT(RIGHT(F$2,LEN(F$2)-4)&amp;"!$B:$B"),0),1))</f>
        <v>0</v>
      </c>
      <c r="G101" s="38">
        <f t="shared" ca="1" si="205"/>
        <v>0</v>
      </c>
      <c r="H101" s="38">
        <f t="shared" ca="1" si="205"/>
        <v>0</v>
      </c>
      <c r="I101" s="38">
        <f t="shared" ca="1" si="205"/>
        <v>0</v>
      </c>
      <c r="J101" s="38">
        <f t="shared" ca="1" si="205"/>
        <v>0</v>
      </c>
      <c r="K101" s="38">
        <f t="shared" ca="1" si="205"/>
        <v>0</v>
      </c>
      <c r="L101" s="38">
        <f t="shared" ca="1" si="205"/>
        <v>0</v>
      </c>
      <c r="M101" s="38">
        <f t="shared" ca="1" si="205"/>
        <v>0</v>
      </c>
      <c r="N101" s="38">
        <f t="shared" ca="1" si="205"/>
        <v>0</v>
      </c>
      <c r="O101" s="38">
        <f t="shared" ca="1" si="205"/>
        <v>0</v>
      </c>
      <c r="P101" s="38">
        <f t="shared" ca="1" si="205"/>
        <v>0</v>
      </c>
      <c r="Q101" s="38">
        <f t="shared" ca="1" si="205"/>
        <v>0</v>
      </c>
      <c r="R101" s="38">
        <f t="shared" ca="1" si="205"/>
        <v>0</v>
      </c>
      <c r="S101" s="38">
        <f t="shared" ca="1" si="205"/>
        <v>2</v>
      </c>
      <c r="T101" s="38">
        <f t="shared" ca="1" si="205"/>
        <v>0</v>
      </c>
      <c r="U101" s="38">
        <f t="shared" ca="1" si="205"/>
        <v>0</v>
      </c>
      <c r="V101" s="38">
        <f t="shared" ca="1" si="205"/>
        <v>0</v>
      </c>
      <c r="W101" s="38">
        <f t="shared" ca="1" si="205"/>
        <v>0</v>
      </c>
      <c r="X101" s="38">
        <f t="shared" ca="1" si="205"/>
        <v>0</v>
      </c>
      <c r="Y101" s="38">
        <f t="shared" ca="1" si="205"/>
        <v>1</v>
      </c>
      <c r="Z101" s="38">
        <f t="shared" ca="1" si="205"/>
        <v>0</v>
      </c>
      <c r="AA101" s="38">
        <f t="shared" ca="1" si="205"/>
        <v>0</v>
      </c>
      <c r="AB101" s="38">
        <f t="shared" ca="1" si="205"/>
        <v>0</v>
      </c>
      <c r="AC101" s="38">
        <f t="shared" ca="1" si="205"/>
        <v>0</v>
      </c>
      <c r="AD101" s="38">
        <f t="shared" ca="1" si="205"/>
        <v>0</v>
      </c>
      <c r="AE101" s="38">
        <f t="shared" ca="1" si="205"/>
        <v>0</v>
      </c>
      <c r="AF101" s="38">
        <f t="shared" ca="1" si="205"/>
        <v>0</v>
      </c>
      <c r="AG101" s="33">
        <f t="shared" ca="1" si="154"/>
        <v>25</v>
      </c>
      <c r="AH101" s="33" t="str">
        <f>'PLANTILLA V6'!$D211</f>
        <v>pza</v>
      </c>
      <c r="AI101" s="46">
        <f t="shared" ref="AI101:BI101" ca="1" si="206">IF(OR(AI$3="",ISNA(INDEX(INDIRECT(RIGHT(AI$2,LEN(AI$2)-4)&amp;"!$J:$J"),MATCH($B101,INDIRECT(RIGHT(AI$2,LEN(AI$2)-4)&amp;"!$B:$B"),0),1)), ISERR(INDEX(INDIRECT(RIGHT(AI$2,LEN(AI$2)-4)&amp;"!$J:$J"),MATCH($B101,INDIRECT(RIGHT(AI$2,LEN(AI$2)-4)&amp;"!$B:$B"),0),1))),0,INDEX(INDIRECT(RIGHT(AI$2,LEN(AI$2)-4)&amp;"!$J:$J"),MATCH($B101,INDIRECT(RIGHT(AI$2,LEN(AI$2)-4)&amp;"!$B:$B"),0),1))</f>
        <v>0</v>
      </c>
      <c r="AJ101" s="46">
        <f t="shared" ca="1" si="206"/>
        <v>0</v>
      </c>
      <c r="AK101" s="46">
        <f t="shared" ca="1" si="206"/>
        <v>0</v>
      </c>
      <c r="AL101" s="46">
        <f t="shared" ca="1" si="206"/>
        <v>0</v>
      </c>
      <c r="AM101" s="46">
        <f t="shared" ca="1" si="206"/>
        <v>0</v>
      </c>
      <c r="AN101" s="46">
        <f t="shared" ca="1" si="206"/>
        <v>0</v>
      </c>
      <c r="AO101" s="46">
        <f t="shared" ca="1" si="206"/>
        <v>0</v>
      </c>
      <c r="AP101" s="46">
        <f t="shared" ca="1" si="206"/>
        <v>0</v>
      </c>
      <c r="AQ101" s="46">
        <f t="shared" ca="1" si="206"/>
        <v>0</v>
      </c>
      <c r="AR101" s="46">
        <f t="shared" ca="1" si="206"/>
        <v>0</v>
      </c>
      <c r="AS101" s="46">
        <f t="shared" ca="1" si="206"/>
        <v>0</v>
      </c>
      <c r="AT101" s="46">
        <f t="shared" ca="1" si="206"/>
        <v>0</v>
      </c>
      <c r="AU101" s="46">
        <f t="shared" ca="1" si="206"/>
        <v>0</v>
      </c>
      <c r="AV101" s="46">
        <f t="shared" ca="1" si="206"/>
        <v>0</v>
      </c>
      <c r="AW101" s="46">
        <f t="shared" ca="1" si="206"/>
        <v>25</v>
      </c>
      <c r="AX101" s="46">
        <f t="shared" ca="1" si="206"/>
        <v>0</v>
      </c>
      <c r="AY101" s="46">
        <f t="shared" ca="1" si="206"/>
        <v>0</v>
      </c>
      <c r="AZ101" s="46">
        <f t="shared" ca="1" si="206"/>
        <v>0</v>
      </c>
      <c r="BA101" s="46">
        <f t="shared" ca="1" si="206"/>
        <v>0</v>
      </c>
      <c r="BB101" s="46">
        <f t="shared" ca="1" si="206"/>
        <v>0</v>
      </c>
      <c r="BC101" s="46">
        <f t="shared" ca="1" si="206"/>
        <v>0</v>
      </c>
      <c r="BD101" s="46">
        <f t="shared" ca="1" si="206"/>
        <v>0</v>
      </c>
      <c r="BE101" s="46">
        <f t="shared" ca="1" si="206"/>
        <v>0</v>
      </c>
      <c r="BF101" s="46">
        <f t="shared" ca="1" si="206"/>
        <v>0</v>
      </c>
      <c r="BG101" s="46">
        <f t="shared" ca="1" si="206"/>
        <v>0</v>
      </c>
      <c r="BH101" s="46">
        <f t="shared" ca="1" si="206"/>
        <v>0</v>
      </c>
      <c r="BI101" s="46">
        <f t="shared" ca="1" si="206"/>
        <v>0</v>
      </c>
      <c r="BJ101" s="58">
        <f t="shared" ca="1" si="156"/>
        <v>28</v>
      </c>
      <c r="BK101" s="35" t="str">
        <f>'PLANTILLA V6'!$D211</f>
        <v>pza</v>
      </c>
    </row>
    <row r="102" spans="1:63" ht="16.5" x14ac:dyDescent="0.45">
      <c r="A102" s="45" t="str">
        <f>'PLANTILLA V6'!A212</f>
        <v>Co</v>
      </c>
      <c r="B102" s="45" t="str">
        <f>'PLANTILLA V6'!B212</f>
        <v>Caja de 100 chinchetas</v>
      </c>
      <c r="C102" s="37">
        <f>'PLANTILLA V6'!C212</f>
        <v>1</v>
      </c>
      <c r="D102" s="56">
        <f t="shared" ca="1" si="152"/>
        <v>0</v>
      </c>
      <c r="E102" s="33" t="str">
        <f>'PLANTILLA V6'!$D212</f>
        <v>pza</v>
      </c>
      <c r="F102" s="38">
        <f t="shared" ref="F102:AF102" ca="1" si="207">IF(OR(F$3="", ISNA(INDEX(INDIRECT(RIGHT(F$2,LEN(F$2)-4)&amp;"!$J:$J"),MATCH($B102,INDIRECT(RIGHT(F$2,LEN(F$2)-4)&amp;"!$B:$B"),0),1)),ISERR(INDEX(INDIRECT(RIGHT(F$2,LEN(F$2)-4)&amp;"!$J:$J"),MATCH($B102,INDIRECT(RIGHT(F$2,LEN(F$2)-4)&amp;"!$B:$B"),0),1))),0,INDEX(INDIRECT(RIGHT(F$2,LEN(F$2)-4)&amp;"!$J:$J"),MATCH($B102,INDIRECT(RIGHT(F$2,LEN(F$2)-4)&amp;"!$B:$B"),0),1))</f>
        <v>0</v>
      </c>
      <c r="G102" s="38">
        <f t="shared" ca="1" si="207"/>
        <v>0</v>
      </c>
      <c r="H102" s="38">
        <f t="shared" ca="1" si="207"/>
        <v>0</v>
      </c>
      <c r="I102" s="38">
        <f t="shared" ca="1" si="207"/>
        <v>0</v>
      </c>
      <c r="J102" s="38">
        <f t="shared" ca="1" si="207"/>
        <v>0</v>
      </c>
      <c r="K102" s="38">
        <f t="shared" ca="1" si="207"/>
        <v>0</v>
      </c>
      <c r="L102" s="38">
        <f t="shared" ca="1" si="207"/>
        <v>0</v>
      </c>
      <c r="M102" s="38">
        <f t="shared" ca="1" si="207"/>
        <v>0</v>
      </c>
      <c r="N102" s="38">
        <f t="shared" ca="1" si="207"/>
        <v>0</v>
      </c>
      <c r="O102" s="38">
        <f t="shared" ca="1" si="207"/>
        <v>0</v>
      </c>
      <c r="P102" s="38">
        <f t="shared" ca="1" si="207"/>
        <v>0</v>
      </c>
      <c r="Q102" s="38">
        <f t="shared" ca="1" si="207"/>
        <v>0</v>
      </c>
      <c r="R102" s="38">
        <f t="shared" ca="1" si="207"/>
        <v>0</v>
      </c>
      <c r="S102" s="38">
        <f t="shared" ca="1" si="207"/>
        <v>0</v>
      </c>
      <c r="T102" s="38">
        <f t="shared" ca="1" si="207"/>
        <v>0</v>
      </c>
      <c r="U102" s="38">
        <f t="shared" ca="1" si="207"/>
        <v>0</v>
      </c>
      <c r="V102" s="38">
        <f t="shared" ca="1" si="207"/>
        <v>0</v>
      </c>
      <c r="W102" s="38">
        <f t="shared" ca="1" si="207"/>
        <v>0</v>
      </c>
      <c r="X102" s="38">
        <f t="shared" ca="1" si="207"/>
        <v>0</v>
      </c>
      <c r="Y102" s="38">
        <f t="shared" ca="1" si="207"/>
        <v>0</v>
      </c>
      <c r="Z102" s="38">
        <f t="shared" ca="1" si="207"/>
        <v>0</v>
      </c>
      <c r="AA102" s="38">
        <f t="shared" ca="1" si="207"/>
        <v>0</v>
      </c>
      <c r="AB102" s="38">
        <f t="shared" ca="1" si="207"/>
        <v>0</v>
      </c>
      <c r="AC102" s="38">
        <f t="shared" ca="1" si="207"/>
        <v>0</v>
      </c>
      <c r="AD102" s="38">
        <f t="shared" ca="1" si="207"/>
        <v>0</v>
      </c>
      <c r="AE102" s="38">
        <f t="shared" ca="1" si="207"/>
        <v>0</v>
      </c>
      <c r="AF102" s="38">
        <f t="shared" ca="1" si="207"/>
        <v>0</v>
      </c>
      <c r="AG102" s="33">
        <f t="shared" ca="1" si="154"/>
        <v>0</v>
      </c>
      <c r="AH102" s="33" t="str">
        <f>'PLANTILLA V6'!$D212</f>
        <v>pza</v>
      </c>
      <c r="AI102" s="46">
        <f t="shared" ref="AI102:BI102" ca="1" si="208">IF(OR(AI$3="",ISNA(INDEX(INDIRECT(RIGHT(AI$2,LEN(AI$2)-4)&amp;"!$J:$J"),MATCH($B102,INDIRECT(RIGHT(AI$2,LEN(AI$2)-4)&amp;"!$B:$B"),0),1)), ISERR(INDEX(INDIRECT(RIGHT(AI$2,LEN(AI$2)-4)&amp;"!$J:$J"),MATCH($B102,INDIRECT(RIGHT(AI$2,LEN(AI$2)-4)&amp;"!$B:$B"),0),1))),0,INDEX(INDIRECT(RIGHT(AI$2,LEN(AI$2)-4)&amp;"!$J:$J"),MATCH($B102,INDIRECT(RIGHT(AI$2,LEN(AI$2)-4)&amp;"!$B:$B"),0),1))</f>
        <v>0</v>
      </c>
      <c r="AJ102" s="46">
        <f t="shared" ca="1" si="208"/>
        <v>0</v>
      </c>
      <c r="AK102" s="46">
        <f t="shared" ca="1" si="208"/>
        <v>0</v>
      </c>
      <c r="AL102" s="46">
        <f t="shared" ca="1" si="208"/>
        <v>0</v>
      </c>
      <c r="AM102" s="46">
        <f t="shared" ca="1" si="208"/>
        <v>0</v>
      </c>
      <c r="AN102" s="46">
        <f t="shared" ca="1" si="208"/>
        <v>0</v>
      </c>
      <c r="AO102" s="46">
        <f t="shared" ca="1" si="208"/>
        <v>0</v>
      </c>
      <c r="AP102" s="46">
        <f t="shared" ca="1" si="208"/>
        <v>0</v>
      </c>
      <c r="AQ102" s="46">
        <f t="shared" ca="1" si="208"/>
        <v>0</v>
      </c>
      <c r="AR102" s="46">
        <f t="shared" ca="1" si="208"/>
        <v>0</v>
      </c>
      <c r="AS102" s="46">
        <f t="shared" ca="1" si="208"/>
        <v>0</v>
      </c>
      <c r="AT102" s="46">
        <f t="shared" ca="1" si="208"/>
        <v>0</v>
      </c>
      <c r="AU102" s="46">
        <f t="shared" ca="1" si="208"/>
        <v>0</v>
      </c>
      <c r="AV102" s="46">
        <f t="shared" ca="1" si="208"/>
        <v>0</v>
      </c>
      <c r="AW102" s="46">
        <f t="shared" ca="1" si="208"/>
        <v>0</v>
      </c>
      <c r="AX102" s="46">
        <f t="shared" ca="1" si="208"/>
        <v>0</v>
      </c>
      <c r="AY102" s="46">
        <f t="shared" ca="1" si="208"/>
        <v>0</v>
      </c>
      <c r="AZ102" s="46">
        <f t="shared" ca="1" si="208"/>
        <v>0</v>
      </c>
      <c r="BA102" s="46">
        <f t="shared" ca="1" si="208"/>
        <v>0</v>
      </c>
      <c r="BB102" s="46">
        <f t="shared" ca="1" si="208"/>
        <v>0</v>
      </c>
      <c r="BC102" s="46">
        <f t="shared" ca="1" si="208"/>
        <v>0</v>
      </c>
      <c r="BD102" s="46">
        <f t="shared" ca="1" si="208"/>
        <v>0</v>
      </c>
      <c r="BE102" s="46">
        <f t="shared" ca="1" si="208"/>
        <v>0</v>
      </c>
      <c r="BF102" s="46">
        <f t="shared" ca="1" si="208"/>
        <v>0</v>
      </c>
      <c r="BG102" s="46">
        <f t="shared" ca="1" si="208"/>
        <v>0</v>
      </c>
      <c r="BH102" s="46">
        <f t="shared" ca="1" si="208"/>
        <v>0</v>
      </c>
      <c r="BI102" s="46">
        <f t="shared" ca="1" si="208"/>
        <v>0</v>
      </c>
      <c r="BJ102" s="57">
        <f t="shared" ca="1" si="156"/>
        <v>0</v>
      </c>
      <c r="BK102" s="40" t="str">
        <f>'PLANTILLA V6'!$D212</f>
        <v>pza</v>
      </c>
    </row>
    <row r="103" spans="1:63" ht="16.5" x14ac:dyDescent="0.45">
      <c r="A103" s="48" t="str">
        <f>'PLANTILLA V6'!A213</f>
        <v>Co</v>
      </c>
      <c r="B103" s="48" t="str">
        <f>'PLANTILLA V6'!B213</f>
        <v>Caja de 12 crayolas de diferentes colores</v>
      </c>
      <c r="C103" s="42">
        <f>'PLANTILLA V6'!C213</f>
        <v>1</v>
      </c>
      <c r="D103" s="56">
        <f t="shared" ca="1" si="152"/>
        <v>0</v>
      </c>
      <c r="E103" s="33" t="str">
        <f>'PLANTILLA V6'!$D213</f>
        <v>pza</v>
      </c>
      <c r="F103" s="38">
        <f t="shared" ref="F103:AF103" ca="1" si="209">IF(OR(F$3="", ISNA(INDEX(INDIRECT(RIGHT(F$2,LEN(F$2)-4)&amp;"!$J:$J"),MATCH($B103,INDIRECT(RIGHT(F$2,LEN(F$2)-4)&amp;"!$B:$B"),0),1)),ISERR(INDEX(INDIRECT(RIGHT(F$2,LEN(F$2)-4)&amp;"!$J:$J"),MATCH($B103,INDIRECT(RIGHT(F$2,LEN(F$2)-4)&amp;"!$B:$B"),0),1))),0,INDEX(INDIRECT(RIGHT(F$2,LEN(F$2)-4)&amp;"!$J:$J"),MATCH($B103,INDIRECT(RIGHT(F$2,LEN(F$2)-4)&amp;"!$B:$B"),0),1))</f>
        <v>0</v>
      </c>
      <c r="G103" s="38">
        <f t="shared" ca="1" si="209"/>
        <v>0</v>
      </c>
      <c r="H103" s="38">
        <f t="shared" ca="1" si="209"/>
        <v>0</v>
      </c>
      <c r="I103" s="38">
        <f t="shared" ca="1" si="209"/>
        <v>0</v>
      </c>
      <c r="J103" s="38">
        <f t="shared" ca="1" si="209"/>
        <v>0</v>
      </c>
      <c r="K103" s="38">
        <f t="shared" ca="1" si="209"/>
        <v>0</v>
      </c>
      <c r="L103" s="38">
        <f t="shared" ca="1" si="209"/>
        <v>0</v>
      </c>
      <c r="M103" s="38">
        <f t="shared" ca="1" si="209"/>
        <v>0</v>
      </c>
      <c r="N103" s="38">
        <f t="shared" ca="1" si="209"/>
        <v>0</v>
      </c>
      <c r="O103" s="38">
        <f t="shared" ca="1" si="209"/>
        <v>0</v>
      </c>
      <c r="P103" s="38">
        <f t="shared" ca="1" si="209"/>
        <v>0</v>
      </c>
      <c r="Q103" s="38">
        <f t="shared" ca="1" si="209"/>
        <v>0</v>
      </c>
      <c r="R103" s="38">
        <f t="shared" ca="1" si="209"/>
        <v>0</v>
      </c>
      <c r="S103" s="38">
        <f t="shared" ca="1" si="209"/>
        <v>0</v>
      </c>
      <c r="T103" s="38">
        <f t="shared" ca="1" si="209"/>
        <v>0</v>
      </c>
      <c r="U103" s="38">
        <f t="shared" ca="1" si="209"/>
        <v>0</v>
      </c>
      <c r="V103" s="38">
        <f t="shared" ca="1" si="209"/>
        <v>0</v>
      </c>
      <c r="W103" s="38">
        <f t="shared" ca="1" si="209"/>
        <v>0</v>
      </c>
      <c r="X103" s="38">
        <f t="shared" ca="1" si="209"/>
        <v>0</v>
      </c>
      <c r="Y103" s="38">
        <f t="shared" ca="1" si="209"/>
        <v>0</v>
      </c>
      <c r="Z103" s="38">
        <f t="shared" ca="1" si="209"/>
        <v>0</v>
      </c>
      <c r="AA103" s="38">
        <f t="shared" ca="1" si="209"/>
        <v>0</v>
      </c>
      <c r="AB103" s="38">
        <f t="shared" ca="1" si="209"/>
        <v>0</v>
      </c>
      <c r="AC103" s="38">
        <f t="shared" ca="1" si="209"/>
        <v>0</v>
      </c>
      <c r="AD103" s="38">
        <f t="shared" ca="1" si="209"/>
        <v>0</v>
      </c>
      <c r="AE103" s="38">
        <f t="shared" ca="1" si="209"/>
        <v>0</v>
      </c>
      <c r="AF103" s="38">
        <f t="shared" ca="1" si="209"/>
        <v>0</v>
      </c>
      <c r="AG103" s="33">
        <f t="shared" ca="1" si="154"/>
        <v>0</v>
      </c>
      <c r="AH103" s="33" t="str">
        <f>'PLANTILLA V6'!$D213</f>
        <v>pza</v>
      </c>
      <c r="AI103" s="46">
        <f t="shared" ref="AI103:BI103" ca="1" si="210">IF(OR(AI$3="",ISNA(INDEX(INDIRECT(RIGHT(AI$2,LEN(AI$2)-4)&amp;"!$J:$J"),MATCH($B103,INDIRECT(RIGHT(AI$2,LEN(AI$2)-4)&amp;"!$B:$B"),0),1)), ISERR(INDEX(INDIRECT(RIGHT(AI$2,LEN(AI$2)-4)&amp;"!$J:$J"),MATCH($B103,INDIRECT(RIGHT(AI$2,LEN(AI$2)-4)&amp;"!$B:$B"),0),1))),0,INDEX(INDIRECT(RIGHT(AI$2,LEN(AI$2)-4)&amp;"!$J:$J"),MATCH($B103,INDIRECT(RIGHT(AI$2,LEN(AI$2)-4)&amp;"!$B:$B"),0),1))</f>
        <v>0</v>
      </c>
      <c r="AJ103" s="46">
        <f t="shared" ca="1" si="210"/>
        <v>0</v>
      </c>
      <c r="AK103" s="46">
        <f t="shared" ca="1" si="210"/>
        <v>0</v>
      </c>
      <c r="AL103" s="46">
        <f t="shared" ca="1" si="210"/>
        <v>0</v>
      </c>
      <c r="AM103" s="46">
        <f t="shared" ca="1" si="210"/>
        <v>0</v>
      </c>
      <c r="AN103" s="46">
        <f t="shared" ca="1" si="210"/>
        <v>0</v>
      </c>
      <c r="AO103" s="46">
        <f t="shared" ca="1" si="210"/>
        <v>0</v>
      </c>
      <c r="AP103" s="46">
        <f t="shared" ca="1" si="210"/>
        <v>0</v>
      </c>
      <c r="AQ103" s="46">
        <f t="shared" ca="1" si="210"/>
        <v>0</v>
      </c>
      <c r="AR103" s="46">
        <f t="shared" ca="1" si="210"/>
        <v>0</v>
      </c>
      <c r="AS103" s="46">
        <f t="shared" ca="1" si="210"/>
        <v>0</v>
      </c>
      <c r="AT103" s="46">
        <f t="shared" ca="1" si="210"/>
        <v>0</v>
      </c>
      <c r="AU103" s="46">
        <f t="shared" ca="1" si="210"/>
        <v>0</v>
      </c>
      <c r="AV103" s="46">
        <f t="shared" ca="1" si="210"/>
        <v>0</v>
      </c>
      <c r="AW103" s="46">
        <f t="shared" ca="1" si="210"/>
        <v>0</v>
      </c>
      <c r="AX103" s="46">
        <f t="shared" ca="1" si="210"/>
        <v>0</v>
      </c>
      <c r="AY103" s="46">
        <f t="shared" ca="1" si="210"/>
        <v>0</v>
      </c>
      <c r="AZ103" s="46">
        <f t="shared" ca="1" si="210"/>
        <v>0</v>
      </c>
      <c r="BA103" s="46">
        <f t="shared" ca="1" si="210"/>
        <v>0</v>
      </c>
      <c r="BB103" s="46">
        <f t="shared" ca="1" si="210"/>
        <v>0</v>
      </c>
      <c r="BC103" s="46">
        <f t="shared" ca="1" si="210"/>
        <v>0</v>
      </c>
      <c r="BD103" s="46">
        <f t="shared" ca="1" si="210"/>
        <v>0</v>
      </c>
      <c r="BE103" s="46">
        <f t="shared" ca="1" si="210"/>
        <v>0</v>
      </c>
      <c r="BF103" s="46">
        <f t="shared" ca="1" si="210"/>
        <v>0</v>
      </c>
      <c r="BG103" s="46">
        <f t="shared" ca="1" si="210"/>
        <v>0</v>
      </c>
      <c r="BH103" s="46">
        <f t="shared" ca="1" si="210"/>
        <v>0</v>
      </c>
      <c r="BI103" s="46">
        <f t="shared" ca="1" si="210"/>
        <v>0</v>
      </c>
      <c r="BJ103" s="58">
        <f t="shared" ca="1" si="156"/>
        <v>0</v>
      </c>
      <c r="BK103" s="35" t="str">
        <f>'PLANTILLA V6'!$D213</f>
        <v>pza</v>
      </c>
    </row>
    <row r="104" spans="1:63" ht="16.5" x14ac:dyDescent="0.45">
      <c r="A104" s="45" t="str">
        <f>'PLANTILLA V6'!A214</f>
        <v>Co</v>
      </c>
      <c r="B104" s="45" t="str">
        <f>'PLANTILLA V6'!B214</f>
        <v>Paquete de pinturas acrílicas 20 ml (blanco, negro, rojo, azul, amarillo)</v>
      </c>
      <c r="C104" s="37">
        <f>'PLANTILLA V6'!C214</f>
        <v>1</v>
      </c>
      <c r="D104" s="56">
        <f t="shared" ca="1" si="152"/>
        <v>0</v>
      </c>
      <c r="E104" s="33" t="str">
        <f>'PLANTILLA V6'!$D214</f>
        <v>pza</v>
      </c>
      <c r="F104" s="38">
        <f t="shared" ref="F104:AF104" ca="1" si="211">IF(OR(F$3="", ISNA(INDEX(INDIRECT(RIGHT(F$2,LEN(F$2)-4)&amp;"!$J:$J"),MATCH($B104,INDIRECT(RIGHT(F$2,LEN(F$2)-4)&amp;"!$B:$B"),0),1)),ISERR(INDEX(INDIRECT(RIGHT(F$2,LEN(F$2)-4)&amp;"!$J:$J"),MATCH($B104,INDIRECT(RIGHT(F$2,LEN(F$2)-4)&amp;"!$B:$B"),0),1))),0,INDEX(INDIRECT(RIGHT(F$2,LEN(F$2)-4)&amp;"!$J:$J"),MATCH($B104,INDIRECT(RIGHT(F$2,LEN(F$2)-4)&amp;"!$B:$B"),0),1))</f>
        <v>0</v>
      </c>
      <c r="G104" s="38">
        <f t="shared" ca="1" si="211"/>
        <v>0</v>
      </c>
      <c r="H104" s="38">
        <f t="shared" ca="1" si="211"/>
        <v>0</v>
      </c>
      <c r="I104" s="38">
        <f t="shared" ca="1" si="211"/>
        <v>0</v>
      </c>
      <c r="J104" s="38">
        <f t="shared" ca="1" si="211"/>
        <v>0</v>
      </c>
      <c r="K104" s="38">
        <f t="shared" ca="1" si="211"/>
        <v>0</v>
      </c>
      <c r="L104" s="38">
        <f t="shared" ca="1" si="211"/>
        <v>0</v>
      </c>
      <c r="M104" s="38">
        <f t="shared" ca="1" si="211"/>
        <v>0</v>
      </c>
      <c r="N104" s="38">
        <f t="shared" ca="1" si="211"/>
        <v>0</v>
      </c>
      <c r="O104" s="38">
        <f t="shared" ca="1" si="211"/>
        <v>0</v>
      </c>
      <c r="P104" s="38">
        <f t="shared" ca="1" si="211"/>
        <v>0</v>
      </c>
      <c r="Q104" s="38">
        <f t="shared" ca="1" si="211"/>
        <v>0</v>
      </c>
      <c r="R104" s="38">
        <f t="shared" ca="1" si="211"/>
        <v>0</v>
      </c>
      <c r="S104" s="38">
        <f t="shared" ca="1" si="211"/>
        <v>0</v>
      </c>
      <c r="T104" s="38">
        <f t="shared" ca="1" si="211"/>
        <v>0</v>
      </c>
      <c r="U104" s="38">
        <f t="shared" ca="1" si="211"/>
        <v>0</v>
      </c>
      <c r="V104" s="38">
        <f t="shared" ca="1" si="211"/>
        <v>0</v>
      </c>
      <c r="W104" s="38">
        <f t="shared" ca="1" si="211"/>
        <v>0</v>
      </c>
      <c r="X104" s="38">
        <f t="shared" ca="1" si="211"/>
        <v>0</v>
      </c>
      <c r="Y104" s="38">
        <f t="shared" ca="1" si="211"/>
        <v>0</v>
      </c>
      <c r="Z104" s="38">
        <f t="shared" ca="1" si="211"/>
        <v>0</v>
      </c>
      <c r="AA104" s="38">
        <f t="shared" ca="1" si="211"/>
        <v>0</v>
      </c>
      <c r="AB104" s="38">
        <f t="shared" ca="1" si="211"/>
        <v>0</v>
      </c>
      <c r="AC104" s="38">
        <f t="shared" ca="1" si="211"/>
        <v>0</v>
      </c>
      <c r="AD104" s="38">
        <f t="shared" ca="1" si="211"/>
        <v>0</v>
      </c>
      <c r="AE104" s="38">
        <f t="shared" ca="1" si="211"/>
        <v>0</v>
      </c>
      <c r="AF104" s="38">
        <f t="shared" ca="1" si="211"/>
        <v>0</v>
      </c>
      <c r="AG104" s="33">
        <f t="shared" ca="1" si="154"/>
        <v>0</v>
      </c>
      <c r="AH104" s="33" t="str">
        <f>'PLANTILLA V6'!$D214</f>
        <v>pza</v>
      </c>
      <c r="AI104" s="46">
        <f t="shared" ref="AI104:BI104" ca="1" si="212">IF(OR(AI$3="",ISNA(INDEX(INDIRECT(RIGHT(AI$2,LEN(AI$2)-4)&amp;"!$J:$J"),MATCH($B104,INDIRECT(RIGHT(AI$2,LEN(AI$2)-4)&amp;"!$B:$B"),0),1)), ISERR(INDEX(INDIRECT(RIGHT(AI$2,LEN(AI$2)-4)&amp;"!$J:$J"),MATCH($B104,INDIRECT(RIGHT(AI$2,LEN(AI$2)-4)&amp;"!$B:$B"),0),1))),0,INDEX(INDIRECT(RIGHT(AI$2,LEN(AI$2)-4)&amp;"!$J:$J"),MATCH($B104,INDIRECT(RIGHT(AI$2,LEN(AI$2)-4)&amp;"!$B:$B"),0),1))</f>
        <v>0</v>
      </c>
      <c r="AJ104" s="46">
        <f t="shared" ca="1" si="212"/>
        <v>0</v>
      </c>
      <c r="AK104" s="46">
        <f t="shared" ca="1" si="212"/>
        <v>0</v>
      </c>
      <c r="AL104" s="46">
        <f t="shared" ca="1" si="212"/>
        <v>0</v>
      </c>
      <c r="AM104" s="46">
        <f t="shared" ca="1" si="212"/>
        <v>0</v>
      </c>
      <c r="AN104" s="46">
        <f t="shared" ca="1" si="212"/>
        <v>0</v>
      </c>
      <c r="AO104" s="46">
        <f t="shared" ca="1" si="212"/>
        <v>0</v>
      </c>
      <c r="AP104" s="46">
        <f t="shared" ca="1" si="212"/>
        <v>0</v>
      </c>
      <c r="AQ104" s="46">
        <f t="shared" ca="1" si="212"/>
        <v>0</v>
      </c>
      <c r="AR104" s="46">
        <f t="shared" ca="1" si="212"/>
        <v>0</v>
      </c>
      <c r="AS104" s="46">
        <f t="shared" ca="1" si="212"/>
        <v>0</v>
      </c>
      <c r="AT104" s="46">
        <f t="shared" ca="1" si="212"/>
        <v>0</v>
      </c>
      <c r="AU104" s="46">
        <f t="shared" ca="1" si="212"/>
        <v>0</v>
      </c>
      <c r="AV104" s="46">
        <f t="shared" ca="1" si="212"/>
        <v>0</v>
      </c>
      <c r="AW104" s="46">
        <f t="shared" ca="1" si="212"/>
        <v>0</v>
      </c>
      <c r="AX104" s="46">
        <f t="shared" ca="1" si="212"/>
        <v>0</v>
      </c>
      <c r="AY104" s="46">
        <f t="shared" ca="1" si="212"/>
        <v>0</v>
      </c>
      <c r="AZ104" s="46">
        <f t="shared" ca="1" si="212"/>
        <v>0</v>
      </c>
      <c r="BA104" s="46">
        <f t="shared" ca="1" si="212"/>
        <v>0</v>
      </c>
      <c r="BB104" s="46">
        <f t="shared" ca="1" si="212"/>
        <v>0</v>
      </c>
      <c r="BC104" s="46">
        <f t="shared" ca="1" si="212"/>
        <v>0</v>
      </c>
      <c r="BD104" s="46">
        <f t="shared" ca="1" si="212"/>
        <v>0</v>
      </c>
      <c r="BE104" s="46">
        <f t="shared" ca="1" si="212"/>
        <v>0</v>
      </c>
      <c r="BF104" s="46">
        <f t="shared" ca="1" si="212"/>
        <v>0</v>
      </c>
      <c r="BG104" s="46">
        <f t="shared" ca="1" si="212"/>
        <v>0</v>
      </c>
      <c r="BH104" s="46">
        <f t="shared" ca="1" si="212"/>
        <v>0</v>
      </c>
      <c r="BI104" s="46">
        <f t="shared" ca="1" si="212"/>
        <v>0</v>
      </c>
      <c r="BJ104" s="57">
        <f t="shared" ca="1" si="156"/>
        <v>0</v>
      </c>
      <c r="BK104" s="40" t="str">
        <f>'PLANTILLA V6'!$D214</f>
        <v>pza</v>
      </c>
    </row>
    <row r="105" spans="1:63" ht="16.5" x14ac:dyDescent="0.45">
      <c r="A105" s="48" t="str">
        <f>'PLANTILLA V6'!A215</f>
        <v>Co</v>
      </c>
      <c r="B105" s="48" t="str">
        <f>'PLANTILLA V6'!B215</f>
        <v xml:space="preserve">1 paquete de 100 mondadientes </v>
      </c>
      <c r="C105" s="42">
        <f>'PLANTILLA V6'!C215</f>
        <v>1</v>
      </c>
      <c r="D105" s="56">
        <f t="shared" ca="1" si="152"/>
        <v>0</v>
      </c>
      <c r="E105" s="33" t="str">
        <f>'PLANTILLA V6'!$D215</f>
        <v>pza</v>
      </c>
      <c r="F105" s="38">
        <f t="shared" ref="F105:AF105" ca="1" si="213">IF(OR(F$3="", ISNA(INDEX(INDIRECT(RIGHT(F$2,LEN(F$2)-4)&amp;"!$J:$J"),MATCH($B105,INDIRECT(RIGHT(F$2,LEN(F$2)-4)&amp;"!$B:$B"),0),1)),ISERR(INDEX(INDIRECT(RIGHT(F$2,LEN(F$2)-4)&amp;"!$J:$J"),MATCH($B105,INDIRECT(RIGHT(F$2,LEN(F$2)-4)&amp;"!$B:$B"),0),1))),0,INDEX(INDIRECT(RIGHT(F$2,LEN(F$2)-4)&amp;"!$J:$J"),MATCH($B105,INDIRECT(RIGHT(F$2,LEN(F$2)-4)&amp;"!$B:$B"),0),1))</f>
        <v>0</v>
      </c>
      <c r="G105" s="38">
        <f t="shared" ca="1" si="213"/>
        <v>0</v>
      </c>
      <c r="H105" s="38">
        <f t="shared" ca="1" si="213"/>
        <v>0</v>
      </c>
      <c r="I105" s="38">
        <f t="shared" ca="1" si="213"/>
        <v>0</v>
      </c>
      <c r="J105" s="38">
        <f t="shared" ca="1" si="213"/>
        <v>0</v>
      </c>
      <c r="K105" s="38">
        <f t="shared" ca="1" si="213"/>
        <v>0</v>
      </c>
      <c r="L105" s="38">
        <f t="shared" ca="1" si="213"/>
        <v>0</v>
      </c>
      <c r="M105" s="38">
        <f t="shared" ca="1" si="213"/>
        <v>0</v>
      </c>
      <c r="N105" s="38">
        <f t="shared" ca="1" si="213"/>
        <v>0</v>
      </c>
      <c r="O105" s="38">
        <f t="shared" ca="1" si="213"/>
        <v>0</v>
      </c>
      <c r="P105" s="38">
        <f t="shared" ca="1" si="213"/>
        <v>0</v>
      </c>
      <c r="Q105" s="38">
        <f t="shared" ca="1" si="213"/>
        <v>0</v>
      </c>
      <c r="R105" s="38">
        <f t="shared" ca="1" si="213"/>
        <v>0</v>
      </c>
      <c r="S105" s="38">
        <f t="shared" ca="1" si="213"/>
        <v>0</v>
      </c>
      <c r="T105" s="38">
        <f t="shared" ca="1" si="213"/>
        <v>0</v>
      </c>
      <c r="U105" s="38">
        <f t="shared" ca="1" si="213"/>
        <v>0</v>
      </c>
      <c r="V105" s="38">
        <f t="shared" ca="1" si="213"/>
        <v>0</v>
      </c>
      <c r="W105" s="38">
        <f t="shared" ca="1" si="213"/>
        <v>0</v>
      </c>
      <c r="X105" s="38">
        <f t="shared" ca="1" si="213"/>
        <v>0</v>
      </c>
      <c r="Y105" s="38">
        <f t="shared" ca="1" si="213"/>
        <v>0</v>
      </c>
      <c r="Z105" s="38">
        <f t="shared" ca="1" si="213"/>
        <v>0</v>
      </c>
      <c r="AA105" s="38">
        <f t="shared" ca="1" si="213"/>
        <v>0</v>
      </c>
      <c r="AB105" s="38">
        <f t="shared" ca="1" si="213"/>
        <v>0</v>
      </c>
      <c r="AC105" s="38">
        <f t="shared" ca="1" si="213"/>
        <v>0</v>
      </c>
      <c r="AD105" s="38">
        <f t="shared" ca="1" si="213"/>
        <v>0</v>
      </c>
      <c r="AE105" s="38">
        <f t="shared" ca="1" si="213"/>
        <v>0</v>
      </c>
      <c r="AF105" s="38">
        <f t="shared" ca="1" si="213"/>
        <v>0</v>
      </c>
      <c r="AG105" s="33">
        <f t="shared" ca="1" si="154"/>
        <v>0</v>
      </c>
      <c r="AH105" s="33" t="str">
        <f>'PLANTILLA V6'!$D215</f>
        <v>pza</v>
      </c>
      <c r="AI105" s="46">
        <f t="shared" ref="AI105:BI105" ca="1" si="214">IF(OR(AI$3="",ISNA(INDEX(INDIRECT(RIGHT(AI$2,LEN(AI$2)-4)&amp;"!$J:$J"),MATCH($B105,INDIRECT(RIGHT(AI$2,LEN(AI$2)-4)&amp;"!$B:$B"),0),1)), ISERR(INDEX(INDIRECT(RIGHT(AI$2,LEN(AI$2)-4)&amp;"!$J:$J"),MATCH($B105,INDIRECT(RIGHT(AI$2,LEN(AI$2)-4)&amp;"!$B:$B"),0),1))),0,INDEX(INDIRECT(RIGHT(AI$2,LEN(AI$2)-4)&amp;"!$J:$J"),MATCH($B105,INDIRECT(RIGHT(AI$2,LEN(AI$2)-4)&amp;"!$B:$B"),0),1))</f>
        <v>0</v>
      </c>
      <c r="AJ105" s="46">
        <f t="shared" ca="1" si="214"/>
        <v>0</v>
      </c>
      <c r="AK105" s="46">
        <f t="shared" ca="1" si="214"/>
        <v>0</v>
      </c>
      <c r="AL105" s="46">
        <f t="shared" ca="1" si="214"/>
        <v>0</v>
      </c>
      <c r="AM105" s="46">
        <f t="shared" ca="1" si="214"/>
        <v>0</v>
      </c>
      <c r="AN105" s="46">
        <f t="shared" ca="1" si="214"/>
        <v>0</v>
      </c>
      <c r="AO105" s="46">
        <f t="shared" ca="1" si="214"/>
        <v>0</v>
      </c>
      <c r="AP105" s="46">
        <f t="shared" ca="1" si="214"/>
        <v>0</v>
      </c>
      <c r="AQ105" s="46">
        <f t="shared" ca="1" si="214"/>
        <v>0</v>
      </c>
      <c r="AR105" s="46">
        <f t="shared" ca="1" si="214"/>
        <v>0</v>
      </c>
      <c r="AS105" s="46">
        <f t="shared" ca="1" si="214"/>
        <v>0</v>
      </c>
      <c r="AT105" s="46">
        <f t="shared" ca="1" si="214"/>
        <v>0</v>
      </c>
      <c r="AU105" s="46">
        <f t="shared" ca="1" si="214"/>
        <v>0</v>
      </c>
      <c r="AV105" s="46">
        <f t="shared" ca="1" si="214"/>
        <v>0</v>
      </c>
      <c r="AW105" s="46">
        <f t="shared" ca="1" si="214"/>
        <v>0</v>
      </c>
      <c r="AX105" s="46">
        <f t="shared" ca="1" si="214"/>
        <v>0</v>
      </c>
      <c r="AY105" s="46">
        <f t="shared" ca="1" si="214"/>
        <v>0</v>
      </c>
      <c r="AZ105" s="46">
        <f t="shared" ca="1" si="214"/>
        <v>0</v>
      </c>
      <c r="BA105" s="46">
        <f t="shared" ca="1" si="214"/>
        <v>0</v>
      </c>
      <c r="BB105" s="46">
        <f t="shared" ca="1" si="214"/>
        <v>0</v>
      </c>
      <c r="BC105" s="46">
        <f t="shared" ca="1" si="214"/>
        <v>0</v>
      </c>
      <c r="BD105" s="46">
        <f t="shared" ca="1" si="214"/>
        <v>0</v>
      </c>
      <c r="BE105" s="46">
        <f t="shared" ca="1" si="214"/>
        <v>0</v>
      </c>
      <c r="BF105" s="46">
        <f t="shared" ca="1" si="214"/>
        <v>0</v>
      </c>
      <c r="BG105" s="46">
        <f t="shared" ca="1" si="214"/>
        <v>0</v>
      </c>
      <c r="BH105" s="46">
        <f t="shared" ca="1" si="214"/>
        <v>0</v>
      </c>
      <c r="BI105" s="46">
        <f t="shared" ca="1" si="214"/>
        <v>0</v>
      </c>
      <c r="BJ105" s="58">
        <f t="shared" ca="1" si="156"/>
        <v>0</v>
      </c>
      <c r="BK105" s="35" t="str">
        <f>'PLANTILLA V6'!$D215</f>
        <v>pza</v>
      </c>
    </row>
    <row r="106" spans="1:63" ht="16.5" x14ac:dyDescent="0.45">
      <c r="A106" s="45" t="str">
        <f>'PLANTILLA V6'!A216</f>
        <v>Co</v>
      </c>
      <c r="B106" s="45" t="str">
        <f>'PLANTILLA V6'!B216</f>
        <v>Sal de mesa</v>
      </c>
      <c r="C106" s="37">
        <f>'PLANTILLA V6'!C216</f>
        <v>1</v>
      </c>
      <c r="D106" s="56">
        <f t="shared" ca="1" si="152"/>
        <v>0</v>
      </c>
      <c r="E106" s="33" t="str">
        <f>'PLANTILLA V6'!$D216</f>
        <v>bolsita</v>
      </c>
      <c r="F106" s="38">
        <f t="shared" ref="F106:AF106" ca="1" si="215">IF(OR(F$3="", ISNA(INDEX(INDIRECT(RIGHT(F$2,LEN(F$2)-4)&amp;"!$J:$J"),MATCH($B106,INDIRECT(RIGHT(F$2,LEN(F$2)-4)&amp;"!$B:$B"),0),1)),ISERR(INDEX(INDIRECT(RIGHT(F$2,LEN(F$2)-4)&amp;"!$J:$J"),MATCH($B106,INDIRECT(RIGHT(F$2,LEN(F$2)-4)&amp;"!$B:$B"),0),1))),0,INDEX(INDIRECT(RIGHT(F$2,LEN(F$2)-4)&amp;"!$J:$J"),MATCH($B106,INDIRECT(RIGHT(F$2,LEN(F$2)-4)&amp;"!$B:$B"),0),1))</f>
        <v>0</v>
      </c>
      <c r="G106" s="38">
        <f t="shared" ca="1" si="215"/>
        <v>0</v>
      </c>
      <c r="H106" s="38">
        <f t="shared" ca="1" si="215"/>
        <v>0</v>
      </c>
      <c r="I106" s="38">
        <f t="shared" ca="1" si="215"/>
        <v>0</v>
      </c>
      <c r="J106" s="38">
        <f t="shared" ca="1" si="215"/>
        <v>0</v>
      </c>
      <c r="K106" s="38">
        <f t="shared" ca="1" si="215"/>
        <v>0</v>
      </c>
      <c r="L106" s="38">
        <f t="shared" ca="1" si="215"/>
        <v>0</v>
      </c>
      <c r="M106" s="38">
        <f t="shared" ca="1" si="215"/>
        <v>0</v>
      </c>
      <c r="N106" s="38">
        <f t="shared" ca="1" si="215"/>
        <v>0</v>
      </c>
      <c r="O106" s="38">
        <f t="shared" ca="1" si="215"/>
        <v>0</v>
      </c>
      <c r="P106" s="38">
        <f t="shared" ca="1" si="215"/>
        <v>0</v>
      </c>
      <c r="Q106" s="38">
        <f t="shared" ca="1" si="215"/>
        <v>0</v>
      </c>
      <c r="R106" s="38">
        <f t="shared" ca="1" si="215"/>
        <v>0</v>
      </c>
      <c r="S106" s="38">
        <f t="shared" ca="1" si="215"/>
        <v>0</v>
      </c>
      <c r="T106" s="38">
        <f t="shared" ca="1" si="215"/>
        <v>0</v>
      </c>
      <c r="U106" s="38">
        <f t="shared" ca="1" si="215"/>
        <v>0</v>
      </c>
      <c r="V106" s="38">
        <f t="shared" ca="1" si="215"/>
        <v>0</v>
      </c>
      <c r="W106" s="38">
        <f t="shared" ca="1" si="215"/>
        <v>0</v>
      </c>
      <c r="X106" s="38">
        <f t="shared" ca="1" si="215"/>
        <v>0</v>
      </c>
      <c r="Y106" s="38">
        <f t="shared" ca="1" si="215"/>
        <v>0</v>
      </c>
      <c r="Z106" s="38">
        <f t="shared" ca="1" si="215"/>
        <v>0</v>
      </c>
      <c r="AA106" s="38">
        <f t="shared" ca="1" si="215"/>
        <v>0</v>
      </c>
      <c r="AB106" s="38">
        <f t="shared" ca="1" si="215"/>
        <v>0</v>
      </c>
      <c r="AC106" s="38">
        <f t="shared" ca="1" si="215"/>
        <v>0</v>
      </c>
      <c r="AD106" s="38">
        <f t="shared" ca="1" si="215"/>
        <v>0</v>
      </c>
      <c r="AE106" s="38">
        <f t="shared" ca="1" si="215"/>
        <v>0</v>
      </c>
      <c r="AF106" s="38">
        <f t="shared" ca="1" si="215"/>
        <v>0</v>
      </c>
      <c r="AG106" s="33">
        <f t="shared" ca="1" si="154"/>
        <v>0</v>
      </c>
      <c r="AH106" s="33" t="str">
        <f>'PLANTILLA V6'!$D216</f>
        <v>bolsita</v>
      </c>
      <c r="AI106" s="46">
        <f t="shared" ref="AI106:BI106" ca="1" si="216">IF(OR(AI$3="",ISNA(INDEX(INDIRECT(RIGHT(AI$2,LEN(AI$2)-4)&amp;"!$J:$J"),MATCH($B106,INDIRECT(RIGHT(AI$2,LEN(AI$2)-4)&amp;"!$B:$B"),0),1)), ISERR(INDEX(INDIRECT(RIGHT(AI$2,LEN(AI$2)-4)&amp;"!$J:$J"),MATCH($B106,INDIRECT(RIGHT(AI$2,LEN(AI$2)-4)&amp;"!$B:$B"),0),1))),0,INDEX(INDIRECT(RIGHT(AI$2,LEN(AI$2)-4)&amp;"!$J:$J"),MATCH($B106,INDIRECT(RIGHT(AI$2,LEN(AI$2)-4)&amp;"!$B:$B"),0),1))</f>
        <v>0</v>
      </c>
      <c r="AJ106" s="46">
        <f t="shared" ca="1" si="216"/>
        <v>0</v>
      </c>
      <c r="AK106" s="46">
        <f t="shared" ca="1" si="216"/>
        <v>0</v>
      </c>
      <c r="AL106" s="46">
        <f t="shared" ca="1" si="216"/>
        <v>0</v>
      </c>
      <c r="AM106" s="46">
        <f t="shared" ca="1" si="216"/>
        <v>0</v>
      </c>
      <c r="AN106" s="46">
        <f t="shared" ca="1" si="216"/>
        <v>0</v>
      </c>
      <c r="AO106" s="46">
        <f t="shared" ca="1" si="216"/>
        <v>0</v>
      </c>
      <c r="AP106" s="46">
        <f t="shared" ca="1" si="216"/>
        <v>0</v>
      </c>
      <c r="AQ106" s="46">
        <f t="shared" ca="1" si="216"/>
        <v>0</v>
      </c>
      <c r="AR106" s="46">
        <f t="shared" ca="1" si="216"/>
        <v>0</v>
      </c>
      <c r="AS106" s="46">
        <f t="shared" ca="1" si="216"/>
        <v>0</v>
      </c>
      <c r="AT106" s="46">
        <f t="shared" ca="1" si="216"/>
        <v>0</v>
      </c>
      <c r="AU106" s="46">
        <f t="shared" ca="1" si="216"/>
        <v>0</v>
      </c>
      <c r="AV106" s="46">
        <f t="shared" ca="1" si="216"/>
        <v>0</v>
      </c>
      <c r="AW106" s="46">
        <f t="shared" ca="1" si="216"/>
        <v>0</v>
      </c>
      <c r="AX106" s="46">
        <f t="shared" ca="1" si="216"/>
        <v>0</v>
      </c>
      <c r="AY106" s="46">
        <f t="shared" ca="1" si="216"/>
        <v>0</v>
      </c>
      <c r="AZ106" s="46">
        <f t="shared" ca="1" si="216"/>
        <v>0</v>
      </c>
      <c r="BA106" s="46">
        <f t="shared" ca="1" si="216"/>
        <v>0</v>
      </c>
      <c r="BB106" s="46">
        <f t="shared" ca="1" si="216"/>
        <v>0</v>
      </c>
      <c r="BC106" s="46">
        <f t="shared" ca="1" si="216"/>
        <v>0</v>
      </c>
      <c r="BD106" s="46">
        <f t="shared" ca="1" si="216"/>
        <v>0</v>
      </c>
      <c r="BE106" s="46">
        <f t="shared" ca="1" si="216"/>
        <v>0</v>
      </c>
      <c r="BF106" s="46">
        <f t="shared" ca="1" si="216"/>
        <v>0</v>
      </c>
      <c r="BG106" s="46">
        <f t="shared" ca="1" si="216"/>
        <v>0</v>
      </c>
      <c r="BH106" s="46">
        <f t="shared" ca="1" si="216"/>
        <v>0</v>
      </c>
      <c r="BI106" s="46">
        <f t="shared" ca="1" si="216"/>
        <v>0</v>
      </c>
      <c r="BJ106" s="57">
        <f t="shared" ca="1" si="156"/>
        <v>0</v>
      </c>
      <c r="BK106" s="40" t="str">
        <f>'PLANTILLA V6'!$D216</f>
        <v>bolsita</v>
      </c>
    </row>
    <row r="107" spans="1:63" ht="16.5" x14ac:dyDescent="0.45">
      <c r="A107" s="48" t="str">
        <f>'PLANTILLA V6'!A217</f>
        <v>Co</v>
      </c>
      <c r="B107" s="48" t="str">
        <f>'PLANTILLA V6'!B217</f>
        <v>Hojas tamaño carta cuadriculadas</v>
      </c>
      <c r="C107" s="42">
        <f>'PLANTILLA V6'!C217</f>
        <v>1</v>
      </c>
      <c r="D107" s="56">
        <f t="shared" ca="1" si="152"/>
        <v>0</v>
      </c>
      <c r="E107" s="33" t="str">
        <f>'PLANTILLA V6'!$D217</f>
        <v>pza</v>
      </c>
      <c r="F107" s="38">
        <f t="shared" ref="F107:AF107" ca="1" si="217">IF(OR(F$3="", ISNA(INDEX(INDIRECT(RIGHT(F$2,LEN(F$2)-4)&amp;"!$J:$J"),MATCH($B107,INDIRECT(RIGHT(F$2,LEN(F$2)-4)&amp;"!$B:$B"),0),1)),ISERR(INDEX(INDIRECT(RIGHT(F$2,LEN(F$2)-4)&amp;"!$J:$J"),MATCH($B107,INDIRECT(RIGHT(F$2,LEN(F$2)-4)&amp;"!$B:$B"),0),1))),0,INDEX(INDIRECT(RIGHT(F$2,LEN(F$2)-4)&amp;"!$J:$J"),MATCH($B107,INDIRECT(RIGHT(F$2,LEN(F$2)-4)&amp;"!$B:$B"),0),1))</f>
        <v>0</v>
      </c>
      <c r="G107" s="38">
        <f t="shared" ca="1" si="217"/>
        <v>0</v>
      </c>
      <c r="H107" s="38">
        <f t="shared" ca="1" si="217"/>
        <v>0</v>
      </c>
      <c r="I107" s="38">
        <f t="shared" ca="1" si="217"/>
        <v>0</v>
      </c>
      <c r="J107" s="38">
        <f t="shared" ca="1" si="217"/>
        <v>0</v>
      </c>
      <c r="K107" s="38">
        <f t="shared" ca="1" si="217"/>
        <v>0</v>
      </c>
      <c r="L107" s="38">
        <f t="shared" ca="1" si="217"/>
        <v>0</v>
      </c>
      <c r="M107" s="38">
        <f t="shared" ca="1" si="217"/>
        <v>0</v>
      </c>
      <c r="N107" s="38">
        <f t="shared" ca="1" si="217"/>
        <v>0</v>
      </c>
      <c r="O107" s="38">
        <f t="shared" ca="1" si="217"/>
        <v>0</v>
      </c>
      <c r="P107" s="38">
        <f t="shared" ca="1" si="217"/>
        <v>0</v>
      </c>
      <c r="Q107" s="38">
        <f t="shared" ca="1" si="217"/>
        <v>0</v>
      </c>
      <c r="R107" s="38">
        <f t="shared" ca="1" si="217"/>
        <v>0</v>
      </c>
      <c r="S107" s="38">
        <f t="shared" ca="1" si="217"/>
        <v>0</v>
      </c>
      <c r="T107" s="38">
        <f t="shared" ca="1" si="217"/>
        <v>0</v>
      </c>
      <c r="U107" s="38">
        <f t="shared" ca="1" si="217"/>
        <v>0</v>
      </c>
      <c r="V107" s="38">
        <f t="shared" ca="1" si="217"/>
        <v>0</v>
      </c>
      <c r="W107" s="38">
        <f t="shared" ca="1" si="217"/>
        <v>0</v>
      </c>
      <c r="X107" s="38">
        <f t="shared" ca="1" si="217"/>
        <v>0</v>
      </c>
      <c r="Y107" s="38">
        <f t="shared" ca="1" si="217"/>
        <v>0</v>
      </c>
      <c r="Z107" s="38">
        <f t="shared" ca="1" si="217"/>
        <v>0</v>
      </c>
      <c r="AA107" s="38">
        <f t="shared" ca="1" si="217"/>
        <v>0</v>
      </c>
      <c r="AB107" s="38">
        <f t="shared" ca="1" si="217"/>
        <v>0</v>
      </c>
      <c r="AC107" s="38">
        <f t="shared" ca="1" si="217"/>
        <v>0</v>
      </c>
      <c r="AD107" s="38">
        <f t="shared" ca="1" si="217"/>
        <v>0</v>
      </c>
      <c r="AE107" s="38">
        <f t="shared" ca="1" si="217"/>
        <v>0</v>
      </c>
      <c r="AF107" s="38">
        <f t="shared" ca="1" si="217"/>
        <v>0</v>
      </c>
      <c r="AG107" s="33">
        <f t="shared" ca="1" si="154"/>
        <v>0</v>
      </c>
      <c r="AH107" s="33" t="str">
        <f>'PLANTILLA V6'!$D217</f>
        <v>pza</v>
      </c>
      <c r="AI107" s="46">
        <f t="shared" ref="AI107:BI107" ca="1" si="218">IF(OR(AI$3="",ISNA(INDEX(INDIRECT(RIGHT(AI$2,LEN(AI$2)-4)&amp;"!$J:$J"),MATCH($B107,INDIRECT(RIGHT(AI$2,LEN(AI$2)-4)&amp;"!$B:$B"),0),1)), ISERR(INDEX(INDIRECT(RIGHT(AI$2,LEN(AI$2)-4)&amp;"!$J:$J"),MATCH($B107,INDIRECT(RIGHT(AI$2,LEN(AI$2)-4)&amp;"!$B:$B"),0),1))),0,INDEX(INDIRECT(RIGHT(AI$2,LEN(AI$2)-4)&amp;"!$J:$J"),MATCH($B107,INDIRECT(RIGHT(AI$2,LEN(AI$2)-4)&amp;"!$B:$B"),0),1))</f>
        <v>0</v>
      </c>
      <c r="AJ107" s="46">
        <f t="shared" ca="1" si="218"/>
        <v>0</v>
      </c>
      <c r="AK107" s="46">
        <f t="shared" ca="1" si="218"/>
        <v>0</v>
      </c>
      <c r="AL107" s="46">
        <f t="shared" ca="1" si="218"/>
        <v>0</v>
      </c>
      <c r="AM107" s="46">
        <f t="shared" ca="1" si="218"/>
        <v>0</v>
      </c>
      <c r="AN107" s="46">
        <f t="shared" ca="1" si="218"/>
        <v>0</v>
      </c>
      <c r="AO107" s="46">
        <f t="shared" ca="1" si="218"/>
        <v>0</v>
      </c>
      <c r="AP107" s="46">
        <f t="shared" ca="1" si="218"/>
        <v>0</v>
      </c>
      <c r="AQ107" s="46">
        <f t="shared" ca="1" si="218"/>
        <v>0</v>
      </c>
      <c r="AR107" s="46">
        <f t="shared" ca="1" si="218"/>
        <v>0</v>
      </c>
      <c r="AS107" s="46">
        <f t="shared" ca="1" si="218"/>
        <v>0</v>
      </c>
      <c r="AT107" s="46">
        <f t="shared" ca="1" si="218"/>
        <v>0</v>
      </c>
      <c r="AU107" s="46">
        <f t="shared" ca="1" si="218"/>
        <v>0</v>
      </c>
      <c r="AV107" s="46">
        <f t="shared" ca="1" si="218"/>
        <v>0</v>
      </c>
      <c r="AW107" s="46">
        <f t="shared" ca="1" si="218"/>
        <v>0</v>
      </c>
      <c r="AX107" s="46">
        <f t="shared" ca="1" si="218"/>
        <v>0</v>
      </c>
      <c r="AY107" s="46">
        <f t="shared" ca="1" si="218"/>
        <v>0</v>
      </c>
      <c r="AZ107" s="46">
        <f t="shared" ca="1" si="218"/>
        <v>0</v>
      </c>
      <c r="BA107" s="46">
        <f t="shared" ca="1" si="218"/>
        <v>0</v>
      </c>
      <c r="BB107" s="46">
        <f t="shared" ca="1" si="218"/>
        <v>0</v>
      </c>
      <c r="BC107" s="46">
        <f t="shared" ca="1" si="218"/>
        <v>0</v>
      </c>
      <c r="BD107" s="46">
        <f t="shared" ca="1" si="218"/>
        <v>0</v>
      </c>
      <c r="BE107" s="46">
        <f t="shared" ca="1" si="218"/>
        <v>0</v>
      </c>
      <c r="BF107" s="46">
        <f t="shared" ca="1" si="218"/>
        <v>0</v>
      </c>
      <c r="BG107" s="46">
        <f t="shared" ca="1" si="218"/>
        <v>0</v>
      </c>
      <c r="BH107" s="46">
        <f t="shared" ca="1" si="218"/>
        <v>0</v>
      </c>
      <c r="BI107" s="46">
        <f t="shared" ca="1" si="218"/>
        <v>0</v>
      </c>
      <c r="BJ107" s="58">
        <f t="shared" ca="1" si="156"/>
        <v>0</v>
      </c>
      <c r="BK107" s="35" t="str">
        <f>'PLANTILLA V6'!$D217</f>
        <v>pza</v>
      </c>
    </row>
    <row r="108" spans="1:63" ht="16.5" x14ac:dyDescent="0.45">
      <c r="A108" s="45" t="str">
        <f>'PLANTILLA V6'!A218</f>
        <v>Co</v>
      </c>
      <c r="B108" s="44" t="str">
        <f>'PLANTILLA V6'!B218</f>
        <v>Tabla de madera de 3" de espesor de 30 cm x 30 cm (tabla de sacrificio)</v>
      </c>
      <c r="C108" s="37">
        <f>'PLANTILLA V6'!C218</f>
        <v>1</v>
      </c>
      <c r="D108" s="56">
        <f t="shared" ca="1" si="152"/>
        <v>0</v>
      </c>
      <c r="E108" s="33" t="str">
        <f>'PLANTILLA V6'!$D218</f>
        <v>pza</v>
      </c>
      <c r="F108" s="38">
        <f t="shared" ref="F108:AF108" ca="1" si="219">IF(OR(F$3="", ISNA(INDEX(INDIRECT(RIGHT(F$2,LEN(F$2)-4)&amp;"!$J:$J"),MATCH($B108,INDIRECT(RIGHT(F$2,LEN(F$2)-4)&amp;"!$B:$B"),0),1)),ISERR(INDEX(INDIRECT(RIGHT(F$2,LEN(F$2)-4)&amp;"!$J:$J"),MATCH($B108,INDIRECT(RIGHT(F$2,LEN(F$2)-4)&amp;"!$B:$B"),0),1))),0,INDEX(INDIRECT(RIGHT(F$2,LEN(F$2)-4)&amp;"!$J:$J"),MATCH($B108,INDIRECT(RIGHT(F$2,LEN(F$2)-4)&amp;"!$B:$B"),0),1))</f>
        <v>0</v>
      </c>
      <c r="G108" s="38">
        <f t="shared" ca="1" si="219"/>
        <v>0</v>
      </c>
      <c r="H108" s="38">
        <f t="shared" ca="1" si="219"/>
        <v>0</v>
      </c>
      <c r="I108" s="38">
        <f t="shared" ca="1" si="219"/>
        <v>0</v>
      </c>
      <c r="J108" s="38">
        <f t="shared" ca="1" si="219"/>
        <v>0</v>
      </c>
      <c r="K108" s="38">
        <f t="shared" ca="1" si="219"/>
        <v>0</v>
      </c>
      <c r="L108" s="38">
        <f t="shared" ca="1" si="219"/>
        <v>0</v>
      </c>
      <c r="M108" s="38">
        <f t="shared" ca="1" si="219"/>
        <v>0</v>
      </c>
      <c r="N108" s="38">
        <f t="shared" ca="1" si="219"/>
        <v>0</v>
      </c>
      <c r="O108" s="38">
        <f t="shared" ca="1" si="219"/>
        <v>0</v>
      </c>
      <c r="P108" s="38">
        <f t="shared" ca="1" si="219"/>
        <v>0</v>
      </c>
      <c r="Q108" s="38">
        <f t="shared" ca="1" si="219"/>
        <v>0</v>
      </c>
      <c r="R108" s="38">
        <f t="shared" ca="1" si="219"/>
        <v>0</v>
      </c>
      <c r="S108" s="38">
        <f t="shared" ca="1" si="219"/>
        <v>0</v>
      </c>
      <c r="T108" s="38">
        <f t="shared" ca="1" si="219"/>
        <v>0</v>
      </c>
      <c r="U108" s="38">
        <f t="shared" ca="1" si="219"/>
        <v>0</v>
      </c>
      <c r="V108" s="38">
        <f t="shared" ca="1" si="219"/>
        <v>0</v>
      </c>
      <c r="W108" s="38">
        <f t="shared" ca="1" si="219"/>
        <v>0</v>
      </c>
      <c r="X108" s="38">
        <f t="shared" ca="1" si="219"/>
        <v>0</v>
      </c>
      <c r="Y108" s="38">
        <f t="shared" ca="1" si="219"/>
        <v>0</v>
      </c>
      <c r="Z108" s="38">
        <f t="shared" ca="1" si="219"/>
        <v>0</v>
      </c>
      <c r="AA108" s="38">
        <f t="shared" ca="1" si="219"/>
        <v>0</v>
      </c>
      <c r="AB108" s="38">
        <f t="shared" ca="1" si="219"/>
        <v>0</v>
      </c>
      <c r="AC108" s="38">
        <f t="shared" ca="1" si="219"/>
        <v>0</v>
      </c>
      <c r="AD108" s="38">
        <f t="shared" ca="1" si="219"/>
        <v>0</v>
      </c>
      <c r="AE108" s="38">
        <f t="shared" ca="1" si="219"/>
        <v>0</v>
      </c>
      <c r="AF108" s="38">
        <f t="shared" ca="1" si="219"/>
        <v>0</v>
      </c>
      <c r="AG108" s="33">
        <f t="shared" ca="1" si="154"/>
        <v>0</v>
      </c>
      <c r="AH108" s="33" t="str">
        <f>'PLANTILLA V6'!$D218</f>
        <v>pza</v>
      </c>
      <c r="AI108" s="46">
        <f t="shared" ref="AI108:BI108" ca="1" si="220">IF(OR(AI$3="",ISNA(INDEX(INDIRECT(RIGHT(AI$2,LEN(AI$2)-4)&amp;"!$J:$J"),MATCH($B108,INDIRECT(RIGHT(AI$2,LEN(AI$2)-4)&amp;"!$B:$B"),0),1)), ISERR(INDEX(INDIRECT(RIGHT(AI$2,LEN(AI$2)-4)&amp;"!$J:$J"),MATCH($B108,INDIRECT(RIGHT(AI$2,LEN(AI$2)-4)&amp;"!$B:$B"),0),1))),0,INDEX(INDIRECT(RIGHT(AI$2,LEN(AI$2)-4)&amp;"!$J:$J"),MATCH($B108,INDIRECT(RIGHT(AI$2,LEN(AI$2)-4)&amp;"!$B:$B"),0),1))</f>
        <v>0</v>
      </c>
      <c r="AJ108" s="46">
        <f t="shared" ca="1" si="220"/>
        <v>0</v>
      </c>
      <c r="AK108" s="46">
        <f t="shared" ca="1" si="220"/>
        <v>0</v>
      </c>
      <c r="AL108" s="46">
        <f t="shared" ca="1" si="220"/>
        <v>0</v>
      </c>
      <c r="AM108" s="46">
        <f t="shared" ca="1" si="220"/>
        <v>0</v>
      </c>
      <c r="AN108" s="46">
        <f t="shared" ca="1" si="220"/>
        <v>0</v>
      </c>
      <c r="AO108" s="46">
        <f t="shared" ca="1" si="220"/>
        <v>0</v>
      </c>
      <c r="AP108" s="46">
        <f t="shared" ca="1" si="220"/>
        <v>0</v>
      </c>
      <c r="AQ108" s="46">
        <f t="shared" ca="1" si="220"/>
        <v>0</v>
      </c>
      <c r="AR108" s="46">
        <f t="shared" ca="1" si="220"/>
        <v>0</v>
      </c>
      <c r="AS108" s="46">
        <f t="shared" ca="1" si="220"/>
        <v>0</v>
      </c>
      <c r="AT108" s="46">
        <f t="shared" ca="1" si="220"/>
        <v>0</v>
      </c>
      <c r="AU108" s="46">
        <f t="shared" ca="1" si="220"/>
        <v>0</v>
      </c>
      <c r="AV108" s="46">
        <f t="shared" ca="1" si="220"/>
        <v>0</v>
      </c>
      <c r="AW108" s="46">
        <f t="shared" ca="1" si="220"/>
        <v>0</v>
      </c>
      <c r="AX108" s="46">
        <f t="shared" ca="1" si="220"/>
        <v>0</v>
      </c>
      <c r="AY108" s="46">
        <f t="shared" ca="1" si="220"/>
        <v>0</v>
      </c>
      <c r="AZ108" s="46">
        <f t="shared" ca="1" si="220"/>
        <v>0</v>
      </c>
      <c r="BA108" s="46">
        <f t="shared" ca="1" si="220"/>
        <v>0</v>
      </c>
      <c r="BB108" s="46">
        <f t="shared" ca="1" si="220"/>
        <v>0</v>
      </c>
      <c r="BC108" s="46">
        <f t="shared" ca="1" si="220"/>
        <v>0</v>
      </c>
      <c r="BD108" s="46">
        <f t="shared" ca="1" si="220"/>
        <v>0</v>
      </c>
      <c r="BE108" s="46">
        <f t="shared" ca="1" si="220"/>
        <v>0</v>
      </c>
      <c r="BF108" s="46">
        <f t="shared" ca="1" si="220"/>
        <v>0</v>
      </c>
      <c r="BG108" s="46">
        <f t="shared" ca="1" si="220"/>
        <v>0</v>
      </c>
      <c r="BH108" s="46">
        <f t="shared" ca="1" si="220"/>
        <v>0</v>
      </c>
      <c r="BI108" s="46">
        <f t="shared" ca="1" si="220"/>
        <v>0</v>
      </c>
      <c r="BJ108" s="57">
        <f t="shared" ca="1" si="156"/>
        <v>0</v>
      </c>
      <c r="BK108" s="40" t="str">
        <f>'PLANTILLA V6'!$D218</f>
        <v>pza</v>
      </c>
    </row>
    <row r="109" spans="1:63" ht="16.5" x14ac:dyDescent="0.45">
      <c r="A109" s="48" t="str">
        <f>'PLANTILLA V6'!A219</f>
        <v>Co</v>
      </c>
      <c r="B109" s="47" t="str">
        <f>'PLANTILLA V6'!B219</f>
        <v>Tabla salvacortes de 45 x 30 cm (recomendado opcional)</v>
      </c>
      <c r="C109" s="42">
        <f>'PLANTILLA V6'!C219</f>
        <v>1</v>
      </c>
      <c r="D109" s="56">
        <f t="shared" ca="1" si="152"/>
        <v>0</v>
      </c>
      <c r="E109" s="33" t="str">
        <f>'PLANTILLA V6'!$D219</f>
        <v>pza</v>
      </c>
      <c r="F109" s="38">
        <f t="shared" ref="F109:AF109" ca="1" si="221">IF(OR(F$3="", ISNA(INDEX(INDIRECT(RIGHT(F$2,LEN(F$2)-4)&amp;"!$J:$J"),MATCH($B109,INDIRECT(RIGHT(F$2,LEN(F$2)-4)&amp;"!$B:$B"),0),1)),ISERR(INDEX(INDIRECT(RIGHT(F$2,LEN(F$2)-4)&amp;"!$J:$J"),MATCH($B109,INDIRECT(RIGHT(F$2,LEN(F$2)-4)&amp;"!$B:$B"),0),1))),0,INDEX(INDIRECT(RIGHT(F$2,LEN(F$2)-4)&amp;"!$J:$J"),MATCH($B109,INDIRECT(RIGHT(F$2,LEN(F$2)-4)&amp;"!$B:$B"),0),1))</f>
        <v>0</v>
      </c>
      <c r="G109" s="38">
        <f t="shared" ca="1" si="221"/>
        <v>0</v>
      </c>
      <c r="H109" s="38">
        <f t="shared" ca="1" si="221"/>
        <v>0</v>
      </c>
      <c r="I109" s="38">
        <f t="shared" ca="1" si="221"/>
        <v>0</v>
      </c>
      <c r="J109" s="38">
        <f t="shared" ca="1" si="221"/>
        <v>0</v>
      </c>
      <c r="K109" s="38">
        <f t="shared" ca="1" si="221"/>
        <v>0</v>
      </c>
      <c r="L109" s="38">
        <f t="shared" ca="1" si="221"/>
        <v>0</v>
      </c>
      <c r="M109" s="38">
        <f t="shared" ca="1" si="221"/>
        <v>0</v>
      </c>
      <c r="N109" s="38">
        <f t="shared" ca="1" si="221"/>
        <v>0</v>
      </c>
      <c r="O109" s="38">
        <f t="shared" ca="1" si="221"/>
        <v>0</v>
      </c>
      <c r="P109" s="38">
        <f t="shared" ca="1" si="221"/>
        <v>0</v>
      </c>
      <c r="Q109" s="38">
        <f t="shared" ca="1" si="221"/>
        <v>0</v>
      </c>
      <c r="R109" s="38">
        <f t="shared" ca="1" si="221"/>
        <v>0</v>
      </c>
      <c r="S109" s="38">
        <f t="shared" ca="1" si="221"/>
        <v>0</v>
      </c>
      <c r="T109" s="38">
        <f t="shared" ca="1" si="221"/>
        <v>0</v>
      </c>
      <c r="U109" s="38">
        <f t="shared" ca="1" si="221"/>
        <v>0</v>
      </c>
      <c r="V109" s="38">
        <f t="shared" ca="1" si="221"/>
        <v>0</v>
      </c>
      <c r="W109" s="38">
        <f t="shared" ca="1" si="221"/>
        <v>0</v>
      </c>
      <c r="X109" s="38">
        <f t="shared" ca="1" si="221"/>
        <v>0</v>
      </c>
      <c r="Y109" s="38">
        <f t="shared" ca="1" si="221"/>
        <v>0</v>
      </c>
      <c r="Z109" s="38">
        <f t="shared" ca="1" si="221"/>
        <v>0</v>
      </c>
      <c r="AA109" s="38">
        <f t="shared" ca="1" si="221"/>
        <v>0</v>
      </c>
      <c r="AB109" s="38">
        <f t="shared" ca="1" si="221"/>
        <v>0</v>
      </c>
      <c r="AC109" s="38">
        <f t="shared" ca="1" si="221"/>
        <v>0</v>
      </c>
      <c r="AD109" s="38">
        <f t="shared" ca="1" si="221"/>
        <v>0</v>
      </c>
      <c r="AE109" s="38">
        <f t="shared" ca="1" si="221"/>
        <v>0</v>
      </c>
      <c r="AF109" s="38">
        <f t="shared" ca="1" si="221"/>
        <v>0</v>
      </c>
      <c r="AG109" s="33">
        <f t="shared" ca="1" si="154"/>
        <v>0</v>
      </c>
      <c r="AH109" s="33" t="str">
        <f>'PLANTILLA V6'!$D219</f>
        <v>pza</v>
      </c>
      <c r="AI109" s="46">
        <f t="shared" ref="AI109:BI109" ca="1" si="222">IF(OR(AI$3="",ISNA(INDEX(INDIRECT(RIGHT(AI$2,LEN(AI$2)-4)&amp;"!$J:$J"),MATCH($B109,INDIRECT(RIGHT(AI$2,LEN(AI$2)-4)&amp;"!$B:$B"),0),1)), ISERR(INDEX(INDIRECT(RIGHT(AI$2,LEN(AI$2)-4)&amp;"!$J:$J"),MATCH($B109,INDIRECT(RIGHT(AI$2,LEN(AI$2)-4)&amp;"!$B:$B"),0),1))),0,INDEX(INDIRECT(RIGHT(AI$2,LEN(AI$2)-4)&amp;"!$J:$J"),MATCH($B109,INDIRECT(RIGHT(AI$2,LEN(AI$2)-4)&amp;"!$B:$B"),0),1))</f>
        <v>0</v>
      </c>
      <c r="AJ109" s="46">
        <f t="shared" ca="1" si="222"/>
        <v>0</v>
      </c>
      <c r="AK109" s="46">
        <f t="shared" ca="1" si="222"/>
        <v>0</v>
      </c>
      <c r="AL109" s="46">
        <f t="shared" ca="1" si="222"/>
        <v>0</v>
      </c>
      <c r="AM109" s="46">
        <f t="shared" ca="1" si="222"/>
        <v>0</v>
      </c>
      <c r="AN109" s="46">
        <f t="shared" ca="1" si="222"/>
        <v>0</v>
      </c>
      <c r="AO109" s="46">
        <f t="shared" ca="1" si="222"/>
        <v>0</v>
      </c>
      <c r="AP109" s="46">
        <f t="shared" ca="1" si="222"/>
        <v>0</v>
      </c>
      <c r="AQ109" s="46">
        <f t="shared" ca="1" si="222"/>
        <v>0</v>
      </c>
      <c r="AR109" s="46">
        <f t="shared" ca="1" si="222"/>
        <v>0</v>
      </c>
      <c r="AS109" s="46">
        <f t="shared" ca="1" si="222"/>
        <v>0</v>
      </c>
      <c r="AT109" s="46">
        <f t="shared" ca="1" si="222"/>
        <v>0</v>
      </c>
      <c r="AU109" s="46">
        <f t="shared" ca="1" si="222"/>
        <v>0</v>
      </c>
      <c r="AV109" s="46">
        <f t="shared" ca="1" si="222"/>
        <v>0</v>
      </c>
      <c r="AW109" s="46">
        <f t="shared" ca="1" si="222"/>
        <v>0</v>
      </c>
      <c r="AX109" s="46">
        <f t="shared" ca="1" si="222"/>
        <v>0</v>
      </c>
      <c r="AY109" s="46">
        <f t="shared" ca="1" si="222"/>
        <v>0</v>
      </c>
      <c r="AZ109" s="46">
        <f t="shared" ca="1" si="222"/>
        <v>0</v>
      </c>
      <c r="BA109" s="46">
        <f t="shared" ca="1" si="222"/>
        <v>0</v>
      </c>
      <c r="BB109" s="46">
        <f t="shared" ca="1" si="222"/>
        <v>0</v>
      </c>
      <c r="BC109" s="46">
        <f t="shared" ca="1" si="222"/>
        <v>0</v>
      </c>
      <c r="BD109" s="46">
        <f t="shared" ca="1" si="222"/>
        <v>0</v>
      </c>
      <c r="BE109" s="46">
        <f t="shared" ca="1" si="222"/>
        <v>0</v>
      </c>
      <c r="BF109" s="46">
        <f t="shared" ca="1" si="222"/>
        <v>0</v>
      </c>
      <c r="BG109" s="46">
        <f t="shared" ca="1" si="222"/>
        <v>0</v>
      </c>
      <c r="BH109" s="46">
        <f t="shared" ca="1" si="222"/>
        <v>0</v>
      </c>
      <c r="BI109" s="46">
        <f t="shared" ca="1" si="222"/>
        <v>0</v>
      </c>
      <c r="BJ109" s="58">
        <f t="shared" ca="1" si="156"/>
        <v>0</v>
      </c>
      <c r="BK109" s="35" t="str">
        <f>'PLANTILLA V6'!$D219</f>
        <v>pza</v>
      </c>
    </row>
    <row r="110" spans="1:63" ht="16.5" x14ac:dyDescent="0.45">
      <c r="A110" s="45" t="str">
        <f>'PLANTILLA V6'!A220</f>
        <v>Co</v>
      </c>
      <c r="B110" s="44" t="str">
        <f>'PLANTILLA V6'!B220</f>
        <v>Cronómetro</v>
      </c>
      <c r="C110" s="37">
        <f>'PLANTILLA V6'!C220</f>
        <v>1</v>
      </c>
      <c r="D110" s="56">
        <f t="shared" ca="1" si="152"/>
        <v>0</v>
      </c>
      <c r="E110" s="33" t="str">
        <f>'PLANTILLA V6'!$D220</f>
        <v>pza</v>
      </c>
      <c r="F110" s="38">
        <f t="shared" ref="F110:AF110" ca="1" si="223">IF(OR(F$3="", ISNA(INDEX(INDIRECT(RIGHT(F$2,LEN(F$2)-4)&amp;"!$J:$J"),MATCH($B110,INDIRECT(RIGHT(F$2,LEN(F$2)-4)&amp;"!$B:$B"),0),1)),ISERR(INDEX(INDIRECT(RIGHT(F$2,LEN(F$2)-4)&amp;"!$J:$J"),MATCH($B110,INDIRECT(RIGHT(F$2,LEN(F$2)-4)&amp;"!$B:$B"),0),1))),0,INDEX(INDIRECT(RIGHT(F$2,LEN(F$2)-4)&amp;"!$J:$J"),MATCH($B110,INDIRECT(RIGHT(F$2,LEN(F$2)-4)&amp;"!$B:$B"),0),1))</f>
        <v>0</v>
      </c>
      <c r="G110" s="38">
        <f t="shared" ca="1" si="223"/>
        <v>0</v>
      </c>
      <c r="H110" s="38">
        <f t="shared" ca="1" si="223"/>
        <v>0</v>
      </c>
      <c r="I110" s="38">
        <f t="shared" ca="1" si="223"/>
        <v>0</v>
      </c>
      <c r="J110" s="38">
        <f t="shared" ca="1" si="223"/>
        <v>0</v>
      </c>
      <c r="K110" s="38">
        <f t="shared" ca="1" si="223"/>
        <v>0</v>
      </c>
      <c r="L110" s="38">
        <f t="shared" ca="1" si="223"/>
        <v>0</v>
      </c>
      <c r="M110" s="38">
        <f t="shared" ca="1" si="223"/>
        <v>0</v>
      </c>
      <c r="N110" s="38">
        <f t="shared" ca="1" si="223"/>
        <v>0</v>
      </c>
      <c r="O110" s="38">
        <f t="shared" ca="1" si="223"/>
        <v>0</v>
      </c>
      <c r="P110" s="38">
        <f t="shared" ca="1" si="223"/>
        <v>0</v>
      </c>
      <c r="Q110" s="38">
        <f t="shared" ca="1" si="223"/>
        <v>0</v>
      </c>
      <c r="R110" s="38">
        <f t="shared" ca="1" si="223"/>
        <v>0</v>
      </c>
      <c r="S110" s="38">
        <f t="shared" ca="1" si="223"/>
        <v>0</v>
      </c>
      <c r="T110" s="38">
        <f t="shared" ca="1" si="223"/>
        <v>0</v>
      </c>
      <c r="U110" s="38">
        <f t="shared" ca="1" si="223"/>
        <v>0</v>
      </c>
      <c r="V110" s="38">
        <f t="shared" ca="1" si="223"/>
        <v>0</v>
      </c>
      <c r="W110" s="38">
        <f t="shared" ca="1" si="223"/>
        <v>0</v>
      </c>
      <c r="X110" s="38">
        <f t="shared" ca="1" si="223"/>
        <v>0</v>
      </c>
      <c r="Y110" s="38">
        <f t="shared" ca="1" si="223"/>
        <v>0</v>
      </c>
      <c r="Z110" s="38">
        <f t="shared" ca="1" si="223"/>
        <v>0</v>
      </c>
      <c r="AA110" s="38">
        <f t="shared" ca="1" si="223"/>
        <v>0</v>
      </c>
      <c r="AB110" s="38">
        <f t="shared" ca="1" si="223"/>
        <v>0</v>
      </c>
      <c r="AC110" s="38">
        <f t="shared" ca="1" si="223"/>
        <v>0</v>
      </c>
      <c r="AD110" s="38">
        <f t="shared" ca="1" si="223"/>
        <v>0</v>
      </c>
      <c r="AE110" s="38">
        <f t="shared" ca="1" si="223"/>
        <v>0</v>
      </c>
      <c r="AF110" s="38">
        <f t="shared" ca="1" si="223"/>
        <v>0</v>
      </c>
      <c r="AG110" s="33">
        <f t="shared" ca="1" si="154"/>
        <v>0</v>
      </c>
      <c r="AH110" s="33" t="str">
        <f>'PLANTILLA V6'!$D220</f>
        <v>pza</v>
      </c>
      <c r="AI110" s="46">
        <f t="shared" ref="AI110:BI110" ca="1" si="224">IF(OR(AI$3="",ISNA(INDEX(INDIRECT(RIGHT(AI$2,LEN(AI$2)-4)&amp;"!$J:$J"),MATCH($B110,INDIRECT(RIGHT(AI$2,LEN(AI$2)-4)&amp;"!$B:$B"),0),1)), ISERR(INDEX(INDIRECT(RIGHT(AI$2,LEN(AI$2)-4)&amp;"!$J:$J"),MATCH($B110,INDIRECT(RIGHT(AI$2,LEN(AI$2)-4)&amp;"!$B:$B"),0),1))),0,INDEX(INDIRECT(RIGHT(AI$2,LEN(AI$2)-4)&amp;"!$J:$J"),MATCH($B110,INDIRECT(RIGHT(AI$2,LEN(AI$2)-4)&amp;"!$B:$B"),0),1))</f>
        <v>0</v>
      </c>
      <c r="AJ110" s="46">
        <f t="shared" ca="1" si="224"/>
        <v>0</v>
      </c>
      <c r="AK110" s="46">
        <f t="shared" ca="1" si="224"/>
        <v>0</v>
      </c>
      <c r="AL110" s="46">
        <f t="shared" ca="1" si="224"/>
        <v>0</v>
      </c>
      <c r="AM110" s="46">
        <f t="shared" ca="1" si="224"/>
        <v>0</v>
      </c>
      <c r="AN110" s="46">
        <f t="shared" ca="1" si="224"/>
        <v>0</v>
      </c>
      <c r="AO110" s="46">
        <f t="shared" ca="1" si="224"/>
        <v>0</v>
      </c>
      <c r="AP110" s="46">
        <f t="shared" ca="1" si="224"/>
        <v>0</v>
      </c>
      <c r="AQ110" s="46">
        <f t="shared" ca="1" si="224"/>
        <v>0</v>
      </c>
      <c r="AR110" s="46">
        <f t="shared" ca="1" si="224"/>
        <v>0</v>
      </c>
      <c r="AS110" s="46">
        <f t="shared" ca="1" si="224"/>
        <v>0</v>
      </c>
      <c r="AT110" s="46">
        <f t="shared" ca="1" si="224"/>
        <v>0</v>
      </c>
      <c r="AU110" s="46">
        <f t="shared" ca="1" si="224"/>
        <v>0</v>
      </c>
      <c r="AV110" s="46">
        <f t="shared" ca="1" si="224"/>
        <v>0</v>
      </c>
      <c r="AW110" s="46">
        <f t="shared" ca="1" si="224"/>
        <v>0</v>
      </c>
      <c r="AX110" s="46">
        <f t="shared" ca="1" si="224"/>
        <v>0</v>
      </c>
      <c r="AY110" s="46">
        <f t="shared" ca="1" si="224"/>
        <v>0</v>
      </c>
      <c r="AZ110" s="46">
        <f t="shared" ca="1" si="224"/>
        <v>0</v>
      </c>
      <c r="BA110" s="46">
        <f t="shared" ca="1" si="224"/>
        <v>0</v>
      </c>
      <c r="BB110" s="46">
        <f t="shared" ca="1" si="224"/>
        <v>0</v>
      </c>
      <c r="BC110" s="46">
        <f t="shared" ca="1" si="224"/>
        <v>0</v>
      </c>
      <c r="BD110" s="46">
        <f t="shared" ca="1" si="224"/>
        <v>0</v>
      </c>
      <c r="BE110" s="46">
        <f t="shared" ca="1" si="224"/>
        <v>0</v>
      </c>
      <c r="BF110" s="46">
        <f t="shared" ca="1" si="224"/>
        <v>0</v>
      </c>
      <c r="BG110" s="46">
        <f t="shared" ca="1" si="224"/>
        <v>0</v>
      </c>
      <c r="BH110" s="46">
        <f t="shared" ca="1" si="224"/>
        <v>0</v>
      </c>
      <c r="BI110" s="46">
        <f t="shared" ca="1" si="224"/>
        <v>0</v>
      </c>
      <c r="BJ110" s="57">
        <f t="shared" ca="1" si="156"/>
        <v>0</v>
      </c>
      <c r="BK110" s="40" t="str">
        <f>'PLANTILLA V6'!$D220</f>
        <v>pza</v>
      </c>
    </row>
    <row r="111" spans="1:63" ht="16.5" x14ac:dyDescent="0.45">
      <c r="A111" s="48" t="str">
        <f>'PLANTILLA V6'!A221</f>
        <v>Co</v>
      </c>
      <c r="B111" s="47" t="str">
        <f>'PLANTILLA V6'!B221</f>
        <v>Pliego de papel bond</v>
      </c>
      <c r="C111" s="42">
        <f>'PLANTILLA V6'!C221</f>
        <v>1</v>
      </c>
      <c r="D111" s="56">
        <f t="shared" ca="1" si="152"/>
        <v>0</v>
      </c>
      <c r="E111" s="33" t="str">
        <f>'PLANTILLA V6'!$D221</f>
        <v>pza</v>
      </c>
      <c r="F111" s="38">
        <f t="shared" ref="F111:AF111" ca="1" si="225">IF(OR(F$3="", ISNA(INDEX(INDIRECT(RIGHT(F$2,LEN(F$2)-4)&amp;"!$J:$J"),MATCH($B111,INDIRECT(RIGHT(F$2,LEN(F$2)-4)&amp;"!$B:$B"),0),1)),ISERR(INDEX(INDIRECT(RIGHT(F$2,LEN(F$2)-4)&amp;"!$J:$J"),MATCH($B111,INDIRECT(RIGHT(F$2,LEN(F$2)-4)&amp;"!$B:$B"),0),1))),0,INDEX(INDIRECT(RIGHT(F$2,LEN(F$2)-4)&amp;"!$J:$J"),MATCH($B111,INDIRECT(RIGHT(F$2,LEN(F$2)-4)&amp;"!$B:$B"),0),1))</f>
        <v>0</v>
      </c>
      <c r="G111" s="38">
        <f t="shared" ca="1" si="225"/>
        <v>0</v>
      </c>
      <c r="H111" s="38">
        <f t="shared" ca="1" si="225"/>
        <v>0</v>
      </c>
      <c r="I111" s="38">
        <f t="shared" ca="1" si="225"/>
        <v>0</v>
      </c>
      <c r="J111" s="38">
        <f t="shared" ca="1" si="225"/>
        <v>0</v>
      </c>
      <c r="K111" s="38">
        <f t="shared" ca="1" si="225"/>
        <v>0</v>
      </c>
      <c r="L111" s="38">
        <f t="shared" ca="1" si="225"/>
        <v>0</v>
      </c>
      <c r="M111" s="38">
        <f t="shared" ca="1" si="225"/>
        <v>0</v>
      </c>
      <c r="N111" s="38">
        <f t="shared" ca="1" si="225"/>
        <v>0</v>
      </c>
      <c r="O111" s="38">
        <f t="shared" ca="1" si="225"/>
        <v>0</v>
      </c>
      <c r="P111" s="38">
        <f t="shared" ca="1" si="225"/>
        <v>0</v>
      </c>
      <c r="Q111" s="38">
        <f t="shared" ca="1" si="225"/>
        <v>0</v>
      </c>
      <c r="R111" s="38">
        <f t="shared" ca="1" si="225"/>
        <v>0</v>
      </c>
      <c r="S111" s="38">
        <f t="shared" ca="1" si="225"/>
        <v>0</v>
      </c>
      <c r="T111" s="38">
        <f t="shared" ca="1" si="225"/>
        <v>0</v>
      </c>
      <c r="U111" s="38">
        <f t="shared" ca="1" si="225"/>
        <v>0</v>
      </c>
      <c r="V111" s="38">
        <f t="shared" ca="1" si="225"/>
        <v>0</v>
      </c>
      <c r="W111" s="38">
        <f t="shared" ca="1" si="225"/>
        <v>0</v>
      </c>
      <c r="X111" s="38">
        <f t="shared" ca="1" si="225"/>
        <v>0</v>
      </c>
      <c r="Y111" s="38">
        <f t="shared" ca="1" si="225"/>
        <v>0</v>
      </c>
      <c r="Z111" s="38">
        <f t="shared" ca="1" si="225"/>
        <v>0</v>
      </c>
      <c r="AA111" s="38">
        <f t="shared" ca="1" si="225"/>
        <v>0</v>
      </c>
      <c r="AB111" s="38">
        <f t="shared" ca="1" si="225"/>
        <v>0</v>
      </c>
      <c r="AC111" s="38">
        <f t="shared" ca="1" si="225"/>
        <v>0</v>
      </c>
      <c r="AD111" s="38">
        <f t="shared" ca="1" si="225"/>
        <v>0</v>
      </c>
      <c r="AE111" s="38">
        <f t="shared" ca="1" si="225"/>
        <v>0</v>
      </c>
      <c r="AF111" s="38">
        <f t="shared" ca="1" si="225"/>
        <v>0</v>
      </c>
      <c r="AG111" s="33">
        <f t="shared" ca="1" si="154"/>
        <v>0</v>
      </c>
      <c r="AH111" s="33" t="str">
        <f>'PLANTILLA V6'!$D221</f>
        <v>pza</v>
      </c>
      <c r="AI111" s="46">
        <f t="shared" ref="AI111:BI111" ca="1" si="226">IF(OR(AI$3="",ISNA(INDEX(INDIRECT(RIGHT(AI$2,LEN(AI$2)-4)&amp;"!$J:$J"),MATCH($B111,INDIRECT(RIGHT(AI$2,LEN(AI$2)-4)&amp;"!$B:$B"),0),1)), ISERR(INDEX(INDIRECT(RIGHT(AI$2,LEN(AI$2)-4)&amp;"!$J:$J"),MATCH($B111,INDIRECT(RIGHT(AI$2,LEN(AI$2)-4)&amp;"!$B:$B"),0),1))),0,INDEX(INDIRECT(RIGHT(AI$2,LEN(AI$2)-4)&amp;"!$J:$J"),MATCH($B111,INDIRECT(RIGHT(AI$2,LEN(AI$2)-4)&amp;"!$B:$B"),0),1))</f>
        <v>0</v>
      </c>
      <c r="AJ111" s="46">
        <f t="shared" ca="1" si="226"/>
        <v>0</v>
      </c>
      <c r="AK111" s="46">
        <f t="shared" ca="1" si="226"/>
        <v>0</v>
      </c>
      <c r="AL111" s="46">
        <f t="shared" ca="1" si="226"/>
        <v>0</v>
      </c>
      <c r="AM111" s="46">
        <f t="shared" ca="1" si="226"/>
        <v>0</v>
      </c>
      <c r="AN111" s="46">
        <f t="shared" ca="1" si="226"/>
        <v>0</v>
      </c>
      <c r="AO111" s="46">
        <f t="shared" ca="1" si="226"/>
        <v>0</v>
      </c>
      <c r="AP111" s="46">
        <f t="shared" ca="1" si="226"/>
        <v>0</v>
      </c>
      <c r="AQ111" s="46">
        <f t="shared" ca="1" si="226"/>
        <v>0</v>
      </c>
      <c r="AR111" s="46">
        <f t="shared" ca="1" si="226"/>
        <v>0</v>
      </c>
      <c r="AS111" s="46">
        <f t="shared" ca="1" si="226"/>
        <v>0</v>
      </c>
      <c r="AT111" s="46">
        <f t="shared" ca="1" si="226"/>
        <v>0</v>
      </c>
      <c r="AU111" s="46">
        <f t="shared" ca="1" si="226"/>
        <v>0</v>
      </c>
      <c r="AV111" s="46">
        <f t="shared" ca="1" si="226"/>
        <v>0</v>
      </c>
      <c r="AW111" s="46">
        <f t="shared" ca="1" si="226"/>
        <v>0</v>
      </c>
      <c r="AX111" s="46">
        <f t="shared" ca="1" si="226"/>
        <v>0</v>
      </c>
      <c r="AY111" s="46">
        <f t="shared" ca="1" si="226"/>
        <v>0</v>
      </c>
      <c r="AZ111" s="46">
        <f t="shared" ca="1" si="226"/>
        <v>0</v>
      </c>
      <c r="BA111" s="46">
        <f t="shared" ca="1" si="226"/>
        <v>0</v>
      </c>
      <c r="BB111" s="46">
        <f t="shared" ca="1" si="226"/>
        <v>0</v>
      </c>
      <c r="BC111" s="46">
        <f t="shared" ca="1" si="226"/>
        <v>0</v>
      </c>
      <c r="BD111" s="46">
        <f t="shared" ca="1" si="226"/>
        <v>0</v>
      </c>
      <c r="BE111" s="46">
        <f t="shared" ca="1" si="226"/>
        <v>0</v>
      </c>
      <c r="BF111" s="46">
        <f t="shared" ca="1" si="226"/>
        <v>0</v>
      </c>
      <c r="BG111" s="46">
        <f t="shared" ca="1" si="226"/>
        <v>0</v>
      </c>
      <c r="BH111" s="46">
        <f t="shared" ca="1" si="226"/>
        <v>0</v>
      </c>
      <c r="BI111" s="46">
        <f t="shared" ca="1" si="226"/>
        <v>0</v>
      </c>
      <c r="BJ111" s="58">
        <f t="shared" ca="1" si="156"/>
        <v>0</v>
      </c>
      <c r="BK111" s="35" t="str">
        <f>'PLANTILLA V6'!$D221</f>
        <v>pza</v>
      </c>
    </row>
    <row r="112" spans="1:63" ht="16.5" x14ac:dyDescent="0.45">
      <c r="A112" s="45" t="str">
        <f>'PLANTILLA V6'!A222</f>
        <v>Co</v>
      </c>
      <c r="B112" s="44" t="str">
        <f>'PLANTILLA V6'!B222</f>
        <v>Dado</v>
      </c>
      <c r="C112" s="37">
        <f>'PLANTILLA V6'!C222</f>
        <v>1</v>
      </c>
      <c r="D112" s="56">
        <f t="shared" ca="1" si="152"/>
        <v>0</v>
      </c>
      <c r="E112" s="33" t="str">
        <f>'PLANTILLA V6'!$D222</f>
        <v>pza</v>
      </c>
      <c r="F112" s="38">
        <f t="shared" ref="F112:AF112" ca="1" si="227">IF(OR(F$3="", ISNA(INDEX(INDIRECT(RIGHT(F$2,LEN(F$2)-4)&amp;"!$J:$J"),MATCH($B112,INDIRECT(RIGHT(F$2,LEN(F$2)-4)&amp;"!$B:$B"),0),1)),ISERR(INDEX(INDIRECT(RIGHT(F$2,LEN(F$2)-4)&amp;"!$J:$J"),MATCH($B112,INDIRECT(RIGHT(F$2,LEN(F$2)-4)&amp;"!$B:$B"),0),1))),0,INDEX(INDIRECT(RIGHT(F$2,LEN(F$2)-4)&amp;"!$J:$J"),MATCH($B112,INDIRECT(RIGHT(F$2,LEN(F$2)-4)&amp;"!$B:$B"),0),1))</f>
        <v>0</v>
      </c>
      <c r="G112" s="38">
        <f t="shared" ca="1" si="227"/>
        <v>0</v>
      </c>
      <c r="H112" s="38">
        <f t="shared" ca="1" si="227"/>
        <v>0</v>
      </c>
      <c r="I112" s="38">
        <f t="shared" ca="1" si="227"/>
        <v>0</v>
      </c>
      <c r="J112" s="38">
        <f t="shared" ca="1" si="227"/>
        <v>0</v>
      </c>
      <c r="K112" s="38">
        <f t="shared" ca="1" si="227"/>
        <v>0</v>
      </c>
      <c r="L112" s="38">
        <f t="shared" ca="1" si="227"/>
        <v>0</v>
      </c>
      <c r="M112" s="38">
        <f t="shared" ca="1" si="227"/>
        <v>0</v>
      </c>
      <c r="N112" s="38">
        <f t="shared" ca="1" si="227"/>
        <v>0</v>
      </c>
      <c r="O112" s="38">
        <f t="shared" ca="1" si="227"/>
        <v>0</v>
      </c>
      <c r="P112" s="38">
        <f t="shared" ca="1" si="227"/>
        <v>0</v>
      </c>
      <c r="Q112" s="38">
        <f t="shared" ca="1" si="227"/>
        <v>0</v>
      </c>
      <c r="R112" s="38">
        <f t="shared" ca="1" si="227"/>
        <v>0</v>
      </c>
      <c r="S112" s="38">
        <f t="shared" ca="1" si="227"/>
        <v>0</v>
      </c>
      <c r="T112" s="38">
        <f t="shared" ca="1" si="227"/>
        <v>0</v>
      </c>
      <c r="U112" s="38">
        <f t="shared" ca="1" si="227"/>
        <v>0</v>
      </c>
      <c r="V112" s="38">
        <f t="shared" ca="1" si="227"/>
        <v>0</v>
      </c>
      <c r="W112" s="38">
        <f t="shared" ca="1" si="227"/>
        <v>0</v>
      </c>
      <c r="X112" s="38">
        <f t="shared" ca="1" si="227"/>
        <v>0</v>
      </c>
      <c r="Y112" s="38">
        <f t="shared" ca="1" si="227"/>
        <v>0</v>
      </c>
      <c r="Z112" s="38">
        <f t="shared" ca="1" si="227"/>
        <v>0</v>
      </c>
      <c r="AA112" s="38">
        <f t="shared" ca="1" si="227"/>
        <v>0</v>
      </c>
      <c r="AB112" s="38">
        <f t="shared" ca="1" si="227"/>
        <v>0</v>
      </c>
      <c r="AC112" s="38">
        <f t="shared" ca="1" si="227"/>
        <v>0</v>
      </c>
      <c r="AD112" s="38">
        <f t="shared" ca="1" si="227"/>
        <v>0</v>
      </c>
      <c r="AE112" s="38">
        <f t="shared" ca="1" si="227"/>
        <v>0</v>
      </c>
      <c r="AF112" s="38">
        <f t="shared" ca="1" si="227"/>
        <v>0</v>
      </c>
      <c r="AG112" s="33">
        <f t="shared" ca="1" si="154"/>
        <v>0</v>
      </c>
      <c r="AH112" s="33" t="str">
        <f>'PLANTILLA V6'!$D222</f>
        <v>pza</v>
      </c>
      <c r="AI112" s="46">
        <f t="shared" ref="AI112:BI112" ca="1" si="228">IF(OR(AI$3="",ISNA(INDEX(INDIRECT(RIGHT(AI$2,LEN(AI$2)-4)&amp;"!$J:$J"),MATCH($B112,INDIRECT(RIGHT(AI$2,LEN(AI$2)-4)&amp;"!$B:$B"),0),1)), ISERR(INDEX(INDIRECT(RIGHT(AI$2,LEN(AI$2)-4)&amp;"!$J:$J"),MATCH($B112,INDIRECT(RIGHT(AI$2,LEN(AI$2)-4)&amp;"!$B:$B"),0),1))),0,INDEX(INDIRECT(RIGHT(AI$2,LEN(AI$2)-4)&amp;"!$J:$J"),MATCH($B112,INDIRECT(RIGHT(AI$2,LEN(AI$2)-4)&amp;"!$B:$B"),0),1))</f>
        <v>0</v>
      </c>
      <c r="AJ112" s="46">
        <f t="shared" ca="1" si="228"/>
        <v>0</v>
      </c>
      <c r="AK112" s="46">
        <f t="shared" ca="1" si="228"/>
        <v>0</v>
      </c>
      <c r="AL112" s="46">
        <f t="shared" ca="1" si="228"/>
        <v>0</v>
      </c>
      <c r="AM112" s="46">
        <f t="shared" ca="1" si="228"/>
        <v>0</v>
      </c>
      <c r="AN112" s="46">
        <f t="shared" ca="1" si="228"/>
        <v>0</v>
      </c>
      <c r="AO112" s="46">
        <f t="shared" ca="1" si="228"/>
        <v>0</v>
      </c>
      <c r="AP112" s="46">
        <f t="shared" ca="1" si="228"/>
        <v>0</v>
      </c>
      <c r="AQ112" s="46">
        <f t="shared" ca="1" si="228"/>
        <v>0</v>
      </c>
      <c r="AR112" s="46">
        <f t="shared" ca="1" si="228"/>
        <v>0</v>
      </c>
      <c r="AS112" s="46">
        <f t="shared" ca="1" si="228"/>
        <v>0</v>
      </c>
      <c r="AT112" s="46">
        <f t="shared" ca="1" si="228"/>
        <v>0</v>
      </c>
      <c r="AU112" s="46">
        <f t="shared" ca="1" si="228"/>
        <v>0</v>
      </c>
      <c r="AV112" s="46">
        <f t="shared" ca="1" si="228"/>
        <v>0</v>
      </c>
      <c r="AW112" s="46">
        <f t="shared" ca="1" si="228"/>
        <v>0</v>
      </c>
      <c r="AX112" s="46">
        <f t="shared" ca="1" si="228"/>
        <v>0</v>
      </c>
      <c r="AY112" s="46">
        <f t="shared" ca="1" si="228"/>
        <v>0</v>
      </c>
      <c r="AZ112" s="46">
        <f t="shared" ca="1" si="228"/>
        <v>0</v>
      </c>
      <c r="BA112" s="46">
        <f t="shared" ca="1" si="228"/>
        <v>0</v>
      </c>
      <c r="BB112" s="46">
        <f t="shared" ca="1" si="228"/>
        <v>0</v>
      </c>
      <c r="BC112" s="46">
        <f t="shared" ca="1" si="228"/>
        <v>0</v>
      </c>
      <c r="BD112" s="46">
        <f t="shared" ca="1" si="228"/>
        <v>0</v>
      </c>
      <c r="BE112" s="46">
        <f t="shared" ca="1" si="228"/>
        <v>0</v>
      </c>
      <c r="BF112" s="46">
        <f t="shared" ca="1" si="228"/>
        <v>0</v>
      </c>
      <c r="BG112" s="46">
        <f t="shared" ca="1" si="228"/>
        <v>0</v>
      </c>
      <c r="BH112" s="46">
        <f t="shared" ca="1" si="228"/>
        <v>0</v>
      </c>
      <c r="BI112" s="46">
        <f t="shared" ca="1" si="228"/>
        <v>0</v>
      </c>
      <c r="BJ112" s="57">
        <f t="shared" ca="1" si="156"/>
        <v>0</v>
      </c>
      <c r="BK112" s="40" t="str">
        <f>'PLANTILLA V6'!$D222</f>
        <v>pza</v>
      </c>
    </row>
    <row r="113" spans="1:63" ht="16.5" x14ac:dyDescent="0.45">
      <c r="A113" s="48" t="str">
        <f>'PLANTILLA V6'!A223</f>
        <v>Co</v>
      </c>
      <c r="B113" s="47" t="str">
        <f>'PLANTILLA V6'!B223</f>
        <v>Broche latonado tipo alemán de 16 mm de largo  (caja 100 piezas)</v>
      </c>
      <c r="C113" s="42">
        <f>'PLANTILLA V6'!C223</f>
        <v>1</v>
      </c>
      <c r="D113" s="56">
        <f t="shared" ca="1" si="152"/>
        <v>1</v>
      </c>
      <c r="E113" s="33" t="str">
        <f>'PLANTILLA V6'!$D223</f>
        <v>caja</v>
      </c>
      <c r="F113" s="38">
        <f t="shared" ref="F113:AF113" ca="1" si="229">IF(OR(F$3="", ISNA(INDEX(INDIRECT(RIGHT(F$2,LEN(F$2)-4)&amp;"!$J:$J"),MATCH($B113,INDIRECT(RIGHT(F$2,LEN(F$2)-4)&amp;"!$B:$B"),0),1)),ISERR(INDEX(INDIRECT(RIGHT(F$2,LEN(F$2)-4)&amp;"!$J:$J"),MATCH($B113,INDIRECT(RIGHT(F$2,LEN(F$2)-4)&amp;"!$B:$B"),0),1))),0,INDEX(INDIRECT(RIGHT(F$2,LEN(F$2)-4)&amp;"!$J:$J"),MATCH($B113,INDIRECT(RIGHT(F$2,LEN(F$2)-4)&amp;"!$B:$B"),0),1))</f>
        <v>0</v>
      </c>
      <c r="G113" s="38">
        <f t="shared" ca="1" si="229"/>
        <v>0</v>
      </c>
      <c r="H113" s="38">
        <f t="shared" ca="1" si="229"/>
        <v>0</v>
      </c>
      <c r="I113" s="38">
        <f t="shared" ca="1" si="229"/>
        <v>0</v>
      </c>
      <c r="J113" s="38">
        <f t="shared" ca="1" si="229"/>
        <v>0</v>
      </c>
      <c r="K113" s="38">
        <f t="shared" ca="1" si="229"/>
        <v>0</v>
      </c>
      <c r="L113" s="38">
        <f t="shared" ca="1" si="229"/>
        <v>0</v>
      </c>
      <c r="M113" s="38">
        <f t="shared" ca="1" si="229"/>
        <v>0</v>
      </c>
      <c r="N113" s="38">
        <f t="shared" ca="1" si="229"/>
        <v>0</v>
      </c>
      <c r="O113" s="38">
        <f t="shared" ca="1" si="229"/>
        <v>0</v>
      </c>
      <c r="P113" s="38">
        <f t="shared" ca="1" si="229"/>
        <v>0</v>
      </c>
      <c r="Q113" s="38">
        <f t="shared" ca="1" si="229"/>
        <v>0</v>
      </c>
      <c r="R113" s="38">
        <f t="shared" ca="1" si="229"/>
        <v>0</v>
      </c>
      <c r="S113" s="38">
        <f t="shared" ca="1" si="229"/>
        <v>0</v>
      </c>
      <c r="T113" s="38">
        <f t="shared" ca="1" si="229"/>
        <v>0</v>
      </c>
      <c r="U113" s="38">
        <f t="shared" ca="1" si="229"/>
        <v>0</v>
      </c>
      <c r="V113" s="38">
        <f t="shared" ca="1" si="229"/>
        <v>0</v>
      </c>
      <c r="W113" s="38">
        <f t="shared" ca="1" si="229"/>
        <v>1</v>
      </c>
      <c r="X113" s="38">
        <f t="shared" ca="1" si="229"/>
        <v>0</v>
      </c>
      <c r="Y113" s="38">
        <f t="shared" ca="1" si="229"/>
        <v>0</v>
      </c>
      <c r="Z113" s="38">
        <f t="shared" ca="1" si="229"/>
        <v>0</v>
      </c>
      <c r="AA113" s="38">
        <f t="shared" ca="1" si="229"/>
        <v>0</v>
      </c>
      <c r="AB113" s="38">
        <f t="shared" ca="1" si="229"/>
        <v>0</v>
      </c>
      <c r="AC113" s="38">
        <f t="shared" ca="1" si="229"/>
        <v>0</v>
      </c>
      <c r="AD113" s="38">
        <f t="shared" ca="1" si="229"/>
        <v>0</v>
      </c>
      <c r="AE113" s="38">
        <f t="shared" ca="1" si="229"/>
        <v>0</v>
      </c>
      <c r="AF113" s="38">
        <f t="shared" ca="1" si="229"/>
        <v>0</v>
      </c>
      <c r="AG113" s="33">
        <f t="shared" ca="1" si="154"/>
        <v>1</v>
      </c>
      <c r="AH113" s="33" t="str">
        <f>'PLANTILLA V6'!$D223</f>
        <v>caja</v>
      </c>
      <c r="AI113" s="46">
        <f t="shared" ref="AI113:BI113" ca="1" si="230">IF(OR(AI$3="",ISNA(INDEX(INDIRECT(RIGHT(AI$2,LEN(AI$2)-4)&amp;"!$J:$J"),MATCH($B113,INDIRECT(RIGHT(AI$2,LEN(AI$2)-4)&amp;"!$B:$B"),0),1)), ISERR(INDEX(INDIRECT(RIGHT(AI$2,LEN(AI$2)-4)&amp;"!$J:$J"),MATCH($B113,INDIRECT(RIGHT(AI$2,LEN(AI$2)-4)&amp;"!$B:$B"),0),1))),0,INDEX(INDIRECT(RIGHT(AI$2,LEN(AI$2)-4)&amp;"!$J:$J"),MATCH($B113,INDIRECT(RIGHT(AI$2,LEN(AI$2)-4)&amp;"!$B:$B"),0),1))</f>
        <v>0</v>
      </c>
      <c r="AJ113" s="46">
        <f t="shared" ca="1" si="230"/>
        <v>0</v>
      </c>
      <c r="AK113" s="46">
        <f t="shared" ca="1" si="230"/>
        <v>0</v>
      </c>
      <c r="AL113" s="46">
        <f t="shared" ca="1" si="230"/>
        <v>0</v>
      </c>
      <c r="AM113" s="46">
        <f t="shared" ca="1" si="230"/>
        <v>0</v>
      </c>
      <c r="AN113" s="46">
        <f t="shared" ca="1" si="230"/>
        <v>0</v>
      </c>
      <c r="AO113" s="46">
        <f t="shared" ca="1" si="230"/>
        <v>0</v>
      </c>
      <c r="AP113" s="46">
        <f t="shared" ca="1" si="230"/>
        <v>0</v>
      </c>
      <c r="AQ113" s="46">
        <f t="shared" ca="1" si="230"/>
        <v>0</v>
      </c>
      <c r="AR113" s="46">
        <f t="shared" ca="1" si="230"/>
        <v>0</v>
      </c>
      <c r="AS113" s="46">
        <f t="shared" ca="1" si="230"/>
        <v>0</v>
      </c>
      <c r="AT113" s="46">
        <f t="shared" ca="1" si="230"/>
        <v>0</v>
      </c>
      <c r="AU113" s="46">
        <f t="shared" ca="1" si="230"/>
        <v>0</v>
      </c>
      <c r="AV113" s="46">
        <f t="shared" ca="1" si="230"/>
        <v>0</v>
      </c>
      <c r="AW113" s="46">
        <f t="shared" ca="1" si="230"/>
        <v>0</v>
      </c>
      <c r="AX113" s="46">
        <f t="shared" ca="1" si="230"/>
        <v>0</v>
      </c>
      <c r="AY113" s="46">
        <f t="shared" ca="1" si="230"/>
        <v>0</v>
      </c>
      <c r="AZ113" s="46">
        <f t="shared" ca="1" si="230"/>
        <v>0</v>
      </c>
      <c r="BA113" s="46">
        <f t="shared" ca="1" si="230"/>
        <v>1</v>
      </c>
      <c r="BB113" s="46">
        <f t="shared" ca="1" si="230"/>
        <v>0</v>
      </c>
      <c r="BC113" s="46">
        <f t="shared" ca="1" si="230"/>
        <v>0</v>
      </c>
      <c r="BD113" s="46">
        <f t="shared" ca="1" si="230"/>
        <v>0</v>
      </c>
      <c r="BE113" s="46">
        <f t="shared" ca="1" si="230"/>
        <v>0</v>
      </c>
      <c r="BF113" s="46">
        <f t="shared" ca="1" si="230"/>
        <v>0</v>
      </c>
      <c r="BG113" s="46">
        <f t="shared" ca="1" si="230"/>
        <v>0</v>
      </c>
      <c r="BH113" s="46">
        <f t="shared" ca="1" si="230"/>
        <v>0</v>
      </c>
      <c r="BI113" s="46">
        <f t="shared" ca="1" si="230"/>
        <v>0</v>
      </c>
      <c r="BJ113" s="58">
        <f t="shared" ca="1" si="156"/>
        <v>2</v>
      </c>
      <c r="BK113" s="35" t="str">
        <f>'PLANTILLA V6'!$D223</f>
        <v>caja</v>
      </c>
    </row>
    <row r="114" spans="1:63" ht="16.5" x14ac:dyDescent="0.45">
      <c r="A114" s="45" t="str">
        <f>'PLANTILLA V6'!A224</f>
        <v>Co</v>
      </c>
      <c r="B114" s="44" t="str">
        <f>'PLANTILLA V6'!B224</f>
        <v>Broche sujetadocumentos chico (3/4" o 19 mm)</v>
      </c>
      <c r="C114" s="37">
        <f>'PLANTILLA V6'!C224</f>
        <v>1</v>
      </c>
      <c r="D114" s="56">
        <f t="shared" ca="1" si="152"/>
        <v>75</v>
      </c>
      <c r="E114" s="33" t="str">
        <f>'PLANTILLA V6'!$D224</f>
        <v>pza</v>
      </c>
      <c r="F114" s="38">
        <f t="shared" ref="F114:AF114" ca="1" si="231">IF(OR(F$3="", ISNA(INDEX(INDIRECT(RIGHT(F$2,LEN(F$2)-4)&amp;"!$J:$J"),MATCH($B114,INDIRECT(RIGHT(F$2,LEN(F$2)-4)&amp;"!$B:$B"),0),1)),ISERR(INDEX(INDIRECT(RIGHT(F$2,LEN(F$2)-4)&amp;"!$J:$J"),MATCH($B114,INDIRECT(RIGHT(F$2,LEN(F$2)-4)&amp;"!$B:$B"),0),1))),0,INDEX(INDIRECT(RIGHT(F$2,LEN(F$2)-4)&amp;"!$J:$J"),MATCH($B114,INDIRECT(RIGHT(F$2,LEN(F$2)-4)&amp;"!$B:$B"),0),1))</f>
        <v>0</v>
      </c>
      <c r="G114" s="38">
        <f t="shared" ca="1" si="231"/>
        <v>0</v>
      </c>
      <c r="H114" s="38">
        <f t="shared" ca="1" si="231"/>
        <v>0</v>
      </c>
      <c r="I114" s="38">
        <f t="shared" ca="1" si="231"/>
        <v>0</v>
      </c>
      <c r="J114" s="38">
        <f t="shared" ca="1" si="231"/>
        <v>0</v>
      </c>
      <c r="K114" s="38">
        <f t="shared" ca="1" si="231"/>
        <v>0</v>
      </c>
      <c r="L114" s="38">
        <f t="shared" ca="1" si="231"/>
        <v>0</v>
      </c>
      <c r="M114" s="38">
        <f t="shared" ca="1" si="231"/>
        <v>0</v>
      </c>
      <c r="N114" s="38">
        <f t="shared" ca="1" si="231"/>
        <v>0</v>
      </c>
      <c r="O114" s="38">
        <f t="shared" ca="1" si="231"/>
        <v>0</v>
      </c>
      <c r="P114" s="38">
        <f t="shared" ca="1" si="231"/>
        <v>0</v>
      </c>
      <c r="Q114" s="38">
        <f t="shared" ca="1" si="231"/>
        <v>0</v>
      </c>
      <c r="R114" s="38">
        <f t="shared" ca="1" si="231"/>
        <v>0</v>
      </c>
      <c r="S114" s="38">
        <f t="shared" ca="1" si="231"/>
        <v>0</v>
      </c>
      <c r="T114" s="38">
        <f t="shared" ca="1" si="231"/>
        <v>0</v>
      </c>
      <c r="U114" s="38">
        <f t="shared" ca="1" si="231"/>
        <v>0</v>
      </c>
      <c r="V114" s="38">
        <f t="shared" ca="1" si="231"/>
        <v>0</v>
      </c>
      <c r="W114" s="38">
        <f t="shared" ca="1" si="231"/>
        <v>0</v>
      </c>
      <c r="X114" s="38">
        <f t="shared" ca="1" si="231"/>
        <v>0</v>
      </c>
      <c r="Y114" s="38">
        <f t="shared" ca="1" si="231"/>
        <v>0</v>
      </c>
      <c r="Z114" s="38">
        <f t="shared" ca="1" si="231"/>
        <v>0</v>
      </c>
      <c r="AA114" s="38">
        <f t="shared" ca="1" si="231"/>
        <v>0</v>
      </c>
      <c r="AB114" s="38">
        <f t="shared" ca="1" si="231"/>
        <v>0</v>
      </c>
      <c r="AC114" s="38">
        <f t="shared" ca="1" si="231"/>
        <v>75</v>
      </c>
      <c r="AD114" s="38">
        <f t="shared" ca="1" si="231"/>
        <v>0</v>
      </c>
      <c r="AE114" s="38">
        <f t="shared" ca="1" si="231"/>
        <v>0</v>
      </c>
      <c r="AF114" s="38">
        <f t="shared" ca="1" si="231"/>
        <v>0</v>
      </c>
      <c r="AG114" s="33">
        <f t="shared" ca="1" si="154"/>
        <v>0</v>
      </c>
      <c r="AH114" s="33" t="str">
        <f>'PLANTILLA V6'!$D224</f>
        <v>pza</v>
      </c>
      <c r="AI114" s="46">
        <f t="shared" ref="AI114:BI114" ca="1" si="232">IF(OR(AI$3="",ISNA(INDEX(INDIRECT(RIGHT(AI$2,LEN(AI$2)-4)&amp;"!$J:$J"),MATCH($B114,INDIRECT(RIGHT(AI$2,LEN(AI$2)-4)&amp;"!$B:$B"),0),1)), ISERR(INDEX(INDIRECT(RIGHT(AI$2,LEN(AI$2)-4)&amp;"!$J:$J"),MATCH($B114,INDIRECT(RIGHT(AI$2,LEN(AI$2)-4)&amp;"!$B:$B"),0),1))),0,INDEX(INDIRECT(RIGHT(AI$2,LEN(AI$2)-4)&amp;"!$J:$J"),MATCH($B114,INDIRECT(RIGHT(AI$2,LEN(AI$2)-4)&amp;"!$B:$B"),0),1))</f>
        <v>0</v>
      </c>
      <c r="AJ114" s="46">
        <f t="shared" ca="1" si="232"/>
        <v>0</v>
      </c>
      <c r="AK114" s="46">
        <f t="shared" ca="1" si="232"/>
        <v>0</v>
      </c>
      <c r="AL114" s="46">
        <f t="shared" ca="1" si="232"/>
        <v>0</v>
      </c>
      <c r="AM114" s="46">
        <f t="shared" ca="1" si="232"/>
        <v>0</v>
      </c>
      <c r="AN114" s="46">
        <f t="shared" ca="1" si="232"/>
        <v>0</v>
      </c>
      <c r="AO114" s="46">
        <f t="shared" ca="1" si="232"/>
        <v>0</v>
      </c>
      <c r="AP114" s="46">
        <f t="shared" ca="1" si="232"/>
        <v>0</v>
      </c>
      <c r="AQ114" s="46">
        <f t="shared" ca="1" si="232"/>
        <v>0</v>
      </c>
      <c r="AR114" s="46">
        <f t="shared" ca="1" si="232"/>
        <v>0</v>
      </c>
      <c r="AS114" s="46">
        <f t="shared" ca="1" si="232"/>
        <v>0</v>
      </c>
      <c r="AT114" s="46">
        <f t="shared" ca="1" si="232"/>
        <v>0</v>
      </c>
      <c r="AU114" s="46">
        <f t="shared" ca="1" si="232"/>
        <v>0</v>
      </c>
      <c r="AV114" s="46">
        <f t="shared" ca="1" si="232"/>
        <v>0</v>
      </c>
      <c r="AW114" s="46">
        <f t="shared" ca="1" si="232"/>
        <v>0</v>
      </c>
      <c r="AX114" s="46">
        <f t="shared" ca="1" si="232"/>
        <v>0</v>
      </c>
      <c r="AY114" s="46">
        <f t="shared" ca="1" si="232"/>
        <v>0</v>
      </c>
      <c r="AZ114" s="46">
        <f t="shared" ca="1" si="232"/>
        <v>0</v>
      </c>
      <c r="BA114" s="46">
        <f t="shared" ca="1" si="232"/>
        <v>0</v>
      </c>
      <c r="BB114" s="46">
        <f t="shared" ca="1" si="232"/>
        <v>0</v>
      </c>
      <c r="BC114" s="46">
        <f t="shared" ca="1" si="232"/>
        <v>0</v>
      </c>
      <c r="BD114" s="46">
        <f t="shared" ca="1" si="232"/>
        <v>0</v>
      </c>
      <c r="BE114" s="46">
        <f t="shared" ca="1" si="232"/>
        <v>0</v>
      </c>
      <c r="BF114" s="46">
        <f t="shared" ca="1" si="232"/>
        <v>0</v>
      </c>
      <c r="BG114" s="46">
        <f t="shared" ca="1" si="232"/>
        <v>0</v>
      </c>
      <c r="BH114" s="46">
        <f t="shared" ca="1" si="232"/>
        <v>0</v>
      </c>
      <c r="BI114" s="46">
        <f t="shared" ca="1" si="232"/>
        <v>0</v>
      </c>
      <c r="BJ114" s="57">
        <f t="shared" ca="1" si="156"/>
        <v>75</v>
      </c>
      <c r="BK114" s="40" t="str">
        <f>'PLANTILLA V6'!$D224</f>
        <v>pza</v>
      </c>
    </row>
    <row r="115" spans="1:63" ht="16.5" x14ac:dyDescent="0.45">
      <c r="A115" s="48" t="str">
        <f>'PLANTILLA V6'!A225</f>
        <v>Co</v>
      </c>
      <c r="B115" s="47" t="str">
        <f>'PLANTILLA V6'!B225</f>
        <v>Palito plano de madera medidas 0.7 X 7.5 cm.(tipo paleta de hielo)</v>
      </c>
      <c r="C115" s="42">
        <f>'PLANTILLA V6'!C225</f>
        <v>1</v>
      </c>
      <c r="D115" s="56">
        <f t="shared" ca="1" si="152"/>
        <v>0</v>
      </c>
      <c r="E115" s="33" t="str">
        <f>'PLANTILLA V6'!$D225</f>
        <v>pza</v>
      </c>
      <c r="F115" s="38">
        <f t="shared" ref="F115:AF115" ca="1" si="233">IF(OR(F$3="", ISNA(INDEX(INDIRECT(RIGHT(F$2,LEN(F$2)-4)&amp;"!$J:$J"),MATCH($B115,INDIRECT(RIGHT(F$2,LEN(F$2)-4)&amp;"!$B:$B"),0),1)),ISERR(INDEX(INDIRECT(RIGHT(F$2,LEN(F$2)-4)&amp;"!$J:$J"),MATCH($B115,INDIRECT(RIGHT(F$2,LEN(F$2)-4)&amp;"!$B:$B"),0),1))),0,INDEX(INDIRECT(RIGHT(F$2,LEN(F$2)-4)&amp;"!$J:$J"),MATCH($B115,INDIRECT(RIGHT(F$2,LEN(F$2)-4)&amp;"!$B:$B"),0),1))</f>
        <v>0</v>
      </c>
      <c r="G115" s="38">
        <f t="shared" ca="1" si="233"/>
        <v>0</v>
      </c>
      <c r="H115" s="38">
        <f t="shared" ca="1" si="233"/>
        <v>0</v>
      </c>
      <c r="I115" s="38">
        <f t="shared" ca="1" si="233"/>
        <v>0</v>
      </c>
      <c r="J115" s="38">
        <f t="shared" ca="1" si="233"/>
        <v>0</v>
      </c>
      <c r="K115" s="38">
        <f t="shared" ca="1" si="233"/>
        <v>0</v>
      </c>
      <c r="L115" s="38">
        <f t="shared" ca="1" si="233"/>
        <v>0</v>
      </c>
      <c r="M115" s="38">
        <f t="shared" ca="1" si="233"/>
        <v>0</v>
      </c>
      <c r="N115" s="38">
        <f t="shared" ca="1" si="233"/>
        <v>0</v>
      </c>
      <c r="O115" s="38">
        <f t="shared" ca="1" si="233"/>
        <v>0</v>
      </c>
      <c r="P115" s="38">
        <f t="shared" ca="1" si="233"/>
        <v>0</v>
      </c>
      <c r="Q115" s="38">
        <f t="shared" ca="1" si="233"/>
        <v>0</v>
      </c>
      <c r="R115" s="38">
        <f t="shared" ca="1" si="233"/>
        <v>0</v>
      </c>
      <c r="S115" s="38">
        <f t="shared" ca="1" si="233"/>
        <v>0</v>
      </c>
      <c r="T115" s="38">
        <f t="shared" ca="1" si="233"/>
        <v>0</v>
      </c>
      <c r="U115" s="38">
        <f t="shared" ca="1" si="233"/>
        <v>0</v>
      </c>
      <c r="V115" s="38">
        <f t="shared" ca="1" si="233"/>
        <v>0</v>
      </c>
      <c r="W115" s="38">
        <f t="shared" ca="1" si="233"/>
        <v>0</v>
      </c>
      <c r="X115" s="38">
        <f t="shared" ca="1" si="233"/>
        <v>0</v>
      </c>
      <c r="Y115" s="38">
        <f t="shared" ca="1" si="233"/>
        <v>0</v>
      </c>
      <c r="Z115" s="38">
        <f t="shared" ca="1" si="233"/>
        <v>0</v>
      </c>
      <c r="AA115" s="38">
        <f t="shared" ca="1" si="233"/>
        <v>0</v>
      </c>
      <c r="AB115" s="38">
        <f t="shared" ca="1" si="233"/>
        <v>0</v>
      </c>
      <c r="AC115" s="38">
        <f t="shared" ca="1" si="233"/>
        <v>0</v>
      </c>
      <c r="AD115" s="38">
        <f t="shared" ca="1" si="233"/>
        <v>0</v>
      </c>
      <c r="AE115" s="38">
        <f t="shared" ca="1" si="233"/>
        <v>0</v>
      </c>
      <c r="AF115" s="38">
        <f t="shared" ca="1" si="233"/>
        <v>0</v>
      </c>
      <c r="AG115" s="33">
        <f t="shared" ca="1" si="154"/>
        <v>137.5</v>
      </c>
      <c r="AH115" s="33" t="str">
        <f>'PLANTILLA V6'!$D225</f>
        <v>pza</v>
      </c>
      <c r="AI115" s="46">
        <f t="shared" ref="AI115:BI115" ca="1" si="234">IF(OR(AI$3="",ISNA(INDEX(INDIRECT(RIGHT(AI$2,LEN(AI$2)-4)&amp;"!$J:$J"),MATCH($B115,INDIRECT(RIGHT(AI$2,LEN(AI$2)-4)&amp;"!$B:$B"),0),1)), ISERR(INDEX(INDIRECT(RIGHT(AI$2,LEN(AI$2)-4)&amp;"!$J:$J"),MATCH($B115,INDIRECT(RIGHT(AI$2,LEN(AI$2)-4)&amp;"!$B:$B"),0),1))),0,INDEX(INDIRECT(RIGHT(AI$2,LEN(AI$2)-4)&amp;"!$J:$J"),MATCH($B115,INDIRECT(RIGHT(AI$2,LEN(AI$2)-4)&amp;"!$B:$B"),0),1))</f>
        <v>0</v>
      </c>
      <c r="AJ115" s="46">
        <f t="shared" ca="1" si="234"/>
        <v>0</v>
      </c>
      <c r="AK115" s="46">
        <f t="shared" ca="1" si="234"/>
        <v>0</v>
      </c>
      <c r="AL115" s="46">
        <f t="shared" ca="1" si="234"/>
        <v>0</v>
      </c>
      <c r="AM115" s="46">
        <f t="shared" ca="1" si="234"/>
        <v>0</v>
      </c>
      <c r="AN115" s="46">
        <f t="shared" ca="1" si="234"/>
        <v>0</v>
      </c>
      <c r="AO115" s="46">
        <f t="shared" ca="1" si="234"/>
        <v>0</v>
      </c>
      <c r="AP115" s="46">
        <f t="shared" ca="1" si="234"/>
        <v>0</v>
      </c>
      <c r="AQ115" s="46">
        <f t="shared" ca="1" si="234"/>
        <v>0</v>
      </c>
      <c r="AR115" s="46">
        <f t="shared" ca="1" si="234"/>
        <v>0</v>
      </c>
      <c r="AS115" s="46">
        <f t="shared" ca="1" si="234"/>
        <v>0</v>
      </c>
      <c r="AT115" s="46">
        <f t="shared" ca="1" si="234"/>
        <v>0</v>
      </c>
      <c r="AU115" s="46">
        <f t="shared" ca="1" si="234"/>
        <v>0</v>
      </c>
      <c r="AV115" s="46">
        <f t="shared" ca="1" si="234"/>
        <v>0</v>
      </c>
      <c r="AW115" s="46">
        <f t="shared" ca="1" si="234"/>
        <v>0</v>
      </c>
      <c r="AX115" s="46">
        <f t="shared" ca="1" si="234"/>
        <v>0</v>
      </c>
      <c r="AY115" s="46">
        <f t="shared" ca="1" si="234"/>
        <v>0</v>
      </c>
      <c r="AZ115" s="46">
        <f t="shared" ca="1" si="234"/>
        <v>0</v>
      </c>
      <c r="BA115" s="46">
        <f t="shared" ca="1" si="234"/>
        <v>0</v>
      </c>
      <c r="BB115" s="46">
        <f t="shared" ca="1" si="234"/>
        <v>0</v>
      </c>
      <c r="BC115" s="46">
        <f t="shared" ca="1" si="234"/>
        <v>0</v>
      </c>
      <c r="BD115" s="46">
        <f t="shared" ca="1" si="234"/>
        <v>0</v>
      </c>
      <c r="BE115" s="46">
        <f t="shared" ca="1" si="234"/>
        <v>0</v>
      </c>
      <c r="BF115" s="46">
        <f t="shared" ca="1" si="234"/>
        <v>0</v>
      </c>
      <c r="BG115" s="46">
        <f t="shared" ca="1" si="234"/>
        <v>137.5</v>
      </c>
      <c r="BH115" s="46">
        <f t="shared" ca="1" si="234"/>
        <v>0</v>
      </c>
      <c r="BI115" s="46">
        <f t="shared" ca="1" si="234"/>
        <v>0</v>
      </c>
      <c r="BJ115" s="58">
        <f t="shared" ca="1" si="156"/>
        <v>137.5</v>
      </c>
      <c r="BK115" s="35" t="str">
        <f>'PLANTILLA V6'!$D225</f>
        <v>pza</v>
      </c>
    </row>
    <row r="116" spans="1:63" ht="16.5" x14ac:dyDescent="0.45">
      <c r="A116" s="45" t="str">
        <f>'PLANTILLA V6'!A226</f>
        <v>Co</v>
      </c>
      <c r="B116" s="44" t="str">
        <f>'PLANTILLA V6'!B226</f>
        <v>Palito de madera redondo 30 largo x 3 mm de diámetro  (tipo brocheta)</v>
      </c>
      <c r="C116" s="37">
        <f>'PLANTILLA V6'!C226</f>
        <v>1</v>
      </c>
      <c r="D116" s="56">
        <f t="shared" ca="1" si="152"/>
        <v>0</v>
      </c>
      <c r="E116" s="33" t="str">
        <f>'PLANTILLA V6'!$D226</f>
        <v>pza</v>
      </c>
      <c r="F116" s="38">
        <f t="shared" ref="F116:AF116" ca="1" si="235">IF(OR(F$3="", ISNA(INDEX(INDIRECT(RIGHT(F$2,LEN(F$2)-4)&amp;"!$J:$J"),MATCH($B116,INDIRECT(RIGHT(F$2,LEN(F$2)-4)&amp;"!$B:$B"),0),1)),ISERR(INDEX(INDIRECT(RIGHT(F$2,LEN(F$2)-4)&amp;"!$J:$J"),MATCH($B116,INDIRECT(RIGHT(F$2,LEN(F$2)-4)&amp;"!$B:$B"),0),1))),0,INDEX(INDIRECT(RIGHT(F$2,LEN(F$2)-4)&amp;"!$J:$J"),MATCH($B116,INDIRECT(RIGHT(F$2,LEN(F$2)-4)&amp;"!$B:$B"),0),1))</f>
        <v>0</v>
      </c>
      <c r="G116" s="38">
        <f t="shared" ca="1" si="235"/>
        <v>0</v>
      </c>
      <c r="H116" s="38">
        <f t="shared" ca="1" si="235"/>
        <v>0</v>
      </c>
      <c r="I116" s="38">
        <f t="shared" ca="1" si="235"/>
        <v>0</v>
      </c>
      <c r="J116" s="38">
        <f t="shared" ca="1" si="235"/>
        <v>0</v>
      </c>
      <c r="K116" s="38">
        <f t="shared" ca="1" si="235"/>
        <v>0</v>
      </c>
      <c r="L116" s="38">
        <f t="shared" ca="1" si="235"/>
        <v>0</v>
      </c>
      <c r="M116" s="38">
        <f t="shared" ca="1" si="235"/>
        <v>0</v>
      </c>
      <c r="N116" s="38">
        <f t="shared" ca="1" si="235"/>
        <v>0</v>
      </c>
      <c r="O116" s="38">
        <f t="shared" ca="1" si="235"/>
        <v>0</v>
      </c>
      <c r="P116" s="38">
        <f t="shared" ca="1" si="235"/>
        <v>0</v>
      </c>
      <c r="Q116" s="38">
        <f t="shared" ca="1" si="235"/>
        <v>0</v>
      </c>
      <c r="R116" s="38">
        <f t="shared" ca="1" si="235"/>
        <v>0</v>
      </c>
      <c r="S116" s="38">
        <f t="shared" ca="1" si="235"/>
        <v>0</v>
      </c>
      <c r="T116" s="38">
        <f t="shared" ca="1" si="235"/>
        <v>0</v>
      </c>
      <c r="U116" s="38">
        <f t="shared" ca="1" si="235"/>
        <v>0</v>
      </c>
      <c r="V116" s="38">
        <f t="shared" ca="1" si="235"/>
        <v>0</v>
      </c>
      <c r="W116" s="38">
        <f t="shared" ca="1" si="235"/>
        <v>0</v>
      </c>
      <c r="X116" s="38">
        <f t="shared" ca="1" si="235"/>
        <v>0</v>
      </c>
      <c r="Y116" s="38">
        <f t="shared" ca="1" si="235"/>
        <v>0</v>
      </c>
      <c r="Z116" s="38">
        <f t="shared" ca="1" si="235"/>
        <v>0</v>
      </c>
      <c r="AA116" s="38">
        <f t="shared" ca="1" si="235"/>
        <v>0</v>
      </c>
      <c r="AB116" s="38">
        <f t="shared" ca="1" si="235"/>
        <v>0</v>
      </c>
      <c r="AC116" s="38">
        <f t="shared" ca="1" si="235"/>
        <v>0</v>
      </c>
      <c r="AD116" s="38">
        <f t="shared" ca="1" si="235"/>
        <v>0</v>
      </c>
      <c r="AE116" s="38">
        <f t="shared" ca="1" si="235"/>
        <v>0</v>
      </c>
      <c r="AF116" s="38">
        <f t="shared" ca="1" si="235"/>
        <v>0</v>
      </c>
      <c r="AG116" s="33">
        <f t="shared" ca="1" si="154"/>
        <v>37.5</v>
      </c>
      <c r="AH116" s="33" t="str">
        <f>'PLANTILLA V6'!$D226</f>
        <v>pza</v>
      </c>
      <c r="AI116" s="46">
        <f t="shared" ref="AI116:BI116" ca="1" si="236">IF(OR(AI$3="",ISNA(INDEX(INDIRECT(RIGHT(AI$2,LEN(AI$2)-4)&amp;"!$J:$J"),MATCH($B116,INDIRECT(RIGHT(AI$2,LEN(AI$2)-4)&amp;"!$B:$B"),0),1)), ISERR(INDEX(INDIRECT(RIGHT(AI$2,LEN(AI$2)-4)&amp;"!$J:$J"),MATCH($B116,INDIRECT(RIGHT(AI$2,LEN(AI$2)-4)&amp;"!$B:$B"),0),1))),0,INDEX(INDIRECT(RIGHT(AI$2,LEN(AI$2)-4)&amp;"!$J:$J"),MATCH($B116,INDIRECT(RIGHT(AI$2,LEN(AI$2)-4)&amp;"!$B:$B"),0),1))</f>
        <v>0</v>
      </c>
      <c r="AJ116" s="46">
        <f t="shared" ca="1" si="236"/>
        <v>0</v>
      </c>
      <c r="AK116" s="46">
        <f t="shared" ca="1" si="236"/>
        <v>0</v>
      </c>
      <c r="AL116" s="46">
        <f t="shared" ca="1" si="236"/>
        <v>0</v>
      </c>
      <c r="AM116" s="46">
        <f t="shared" ca="1" si="236"/>
        <v>0</v>
      </c>
      <c r="AN116" s="46">
        <f t="shared" ca="1" si="236"/>
        <v>0</v>
      </c>
      <c r="AO116" s="46">
        <f t="shared" ca="1" si="236"/>
        <v>0</v>
      </c>
      <c r="AP116" s="46">
        <f t="shared" ca="1" si="236"/>
        <v>0</v>
      </c>
      <c r="AQ116" s="46">
        <f t="shared" ca="1" si="236"/>
        <v>0</v>
      </c>
      <c r="AR116" s="46">
        <f t="shared" ca="1" si="236"/>
        <v>0</v>
      </c>
      <c r="AS116" s="46">
        <f t="shared" ca="1" si="236"/>
        <v>0</v>
      </c>
      <c r="AT116" s="46">
        <f t="shared" ca="1" si="236"/>
        <v>0</v>
      </c>
      <c r="AU116" s="46">
        <f t="shared" ca="1" si="236"/>
        <v>0</v>
      </c>
      <c r="AV116" s="46">
        <f t="shared" ca="1" si="236"/>
        <v>0</v>
      </c>
      <c r="AW116" s="46">
        <f t="shared" ca="1" si="236"/>
        <v>0</v>
      </c>
      <c r="AX116" s="46">
        <f t="shared" ca="1" si="236"/>
        <v>0</v>
      </c>
      <c r="AY116" s="46">
        <f t="shared" ca="1" si="236"/>
        <v>0</v>
      </c>
      <c r="AZ116" s="46">
        <f t="shared" ca="1" si="236"/>
        <v>0</v>
      </c>
      <c r="BA116" s="46">
        <f t="shared" ca="1" si="236"/>
        <v>0</v>
      </c>
      <c r="BB116" s="46">
        <f t="shared" ca="1" si="236"/>
        <v>0</v>
      </c>
      <c r="BC116" s="46">
        <f t="shared" ca="1" si="236"/>
        <v>0</v>
      </c>
      <c r="BD116" s="46">
        <f t="shared" ca="1" si="236"/>
        <v>0</v>
      </c>
      <c r="BE116" s="46">
        <f t="shared" ca="1" si="236"/>
        <v>0</v>
      </c>
      <c r="BF116" s="46">
        <f t="shared" ca="1" si="236"/>
        <v>0</v>
      </c>
      <c r="BG116" s="46">
        <f t="shared" ca="1" si="236"/>
        <v>37.5</v>
      </c>
      <c r="BH116" s="46">
        <f t="shared" ca="1" si="236"/>
        <v>0</v>
      </c>
      <c r="BI116" s="46">
        <f t="shared" ca="1" si="236"/>
        <v>0</v>
      </c>
      <c r="BJ116" s="57">
        <f t="shared" ca="1" si="156"/>
        <v>37.5</v>
      </c>
      <c r="BK116" s="40" t="str">
        <f>'PLANTILLA V6'!$D226</f>
        <v>pza</v>
      </c>
    </row>
    <row r="117" spans="1:63" ht="16.5" x14ac:dyDescent="0.45">
      <c r="A117" s="48" t="str">
        <f>'PLANTILLA V6'!A227</f>
        <v>Co</v>
      </c>
      <c r="B117" s="47" t="str">
        <f>'PLANTILLA V6'!B227</f>
        <v>Imán refrigerador plano (lámina magnética)</v>
      </c>
      <c r="C117" s="42">
        <f>'PLANTILLA V6'!C227</f>
        <v>1</v>
      </c>
      <c r="D117" s="56">
        <f t="shared" ca="1" si="152"/>
        <v>25</v>
      </c>
      <c r="E117" s="33" t="str">
        <f>'PLANTILLA V6'!$D227</f>
        <v>pza</v>
      </c>
      <c r="F117" s="38">
        <f t="shared" ref="F117:AF117" ca="1" si="237">IF(OR(F$3="", ISNA(INDEX(INDIRECT(RIGHT(F$2,LEN(F$2)-4)&amp;"!$J:$J"),MATCH($B117,INDIRECT(RIGHT(F$2,LEN(F$2)-4)&amp;"!$B:$B"),0),1)),ISERR(INDEX(INDIRECT(RIGHT(F$2,LEN(F$2)-4)&amp;"!$J:$J"),MATCH($B117,INDIRECT(RIGHT(F$2,LEN(F$2)-4)&amp;"!$B:$B"),0),1))),0,INDEX(INDIRECT(RIGHT(F$2,LEN(F$2)-4)&amp;"!$J:$J"),MATCH($B117,INDIRECT(RIGHT(F$2,LEN(F$2)-4)&amp;"!$B:$B"),0),1))</f>
        <v>0</v>
      </c>
      <c r="G117" s="38">
        <f t="shared" ca="1" si="237"/>
        <v>0</v>
      </c>
      <c r="H117" s="38">
        <f t="shared" ca="1" si="237"/>
        <v>0</v>
      </c>
      <c r="I117" s="38">
        <f t="shared" ca="1" si="237"/>
        <v>0</v>
      </c>
      <c r="J117" s="38">
        <f t="shared" ca="1" si="237"/>
        <v>0</v>
      </c>
      <c r="K117" s="38">
        <f t="shared" ca="1" si="237"/>
        <v>0</v>
      </c>
      <c r="L117" s="38">
        <f t="shared" ca="1" si="237"/>
        <v>0</v>
      </c>
      <c r="M117" s="38">
        <f t="shared" ca="1" si="237"/>
        <v>0</v>
      </c>
      <c r="N117" s="38">
        <f t="shared" ca="1" si="237"/>
        <v>0</v>
      </c>
      <c r="O117" s="38">
        <f t="shared" ca="1" si="237"/>
        <v>0</v>
      </c>
      <c r="P117" s="38">
        <f t="shared" ca="1" si="237"/>
        <v>0</v>
      </c>
      <c r="Q117" s="38">
        <f t="shared" ca="1" si="237"/>
        <v>0</v>
      </c>
      <c r="R117" s="38">
        <f t="shared" ca="1" si="237"/>
        <v>0</v>
      </c>
      <c r="S117" s="38">
        <f t="shared" ca="1" si="237"/>
        <v>25</v>
      </c>
      <c r="T117" s="38">
        <f t="shared" ca="1" si="237"/>
        <v>0</v>
      </c>
      <c r="U117" s="38">
        <f t="shared" ca="1" si="237"/>
        <v>0</v>
      </c>
      <c r="V117" s="38">
        <f t="shared" ca="1" si="237"/>
        <v>0</v>
      </c>
      <c r="W117" s="38">
        <f t="shared" ca="1" si="237"/>
        <v>0</v>
      </c>
      <c r="X117" s="38">
        <f t="shared" ca="1" si="237"/>
        <v>0</v>
      </c>
      <c r="Y117" s="38">
        <f t="shared" ca="1" si="237"/>
        <v>0</v>
      </c>
      <c r="Z117" s="38">
        <f t="shared" ca="1" si="237"/>
        <v>0</v>
      </c>
      <c r="AA117" s="38">
        <f t="shared" ca="1" si="237"/>
        <v>0</v>
      </c>
      <c r="AB117" s="38">
        <f t="shared" ca="1" si="237"/>
        <v>0</v>
      </c>
      <c r="AC117" s="38">
        <f t="shared" ca="1" si="237"/>
        <v>0</v>
      </c>
      <c r="AD117" s="38">
        <f t="shared" ca="1" si="237"/>
        <v>0</v>
      </c>
      <c r="AE117" s="38">
        <f t="shared" ca="1" si="237"/>
        <v>0</v>
      </c>
      <c r="AF117" s="38">
        <f t="shared" ca="1" si="237"/>
        <v>0</v>
      </c>
      <c r="AG117" s="33">
        <f t="shared" ca="1" si="154"/>
        <v>0</v>
      </c>
      <c r="AH117" s="33" t="str">
        <f>'PLANTILLA V6'!$D227</f>
        <v>pza</v>
      </c>
      <c r="AI117" s="46">
        <f t="shared" ref="AI117:BI117" ca="1" si="238">IF(OR(AI$3="",ISNA(INDEX(INDIRECT(RIGHT(AI$2,LEN(AI$2)-4)&amp;"!$J:$J"),MATCH($B117,INDIRECT(RIGHT(AI$2,LEN(AI$2)-4)&amp;"!$B:$B"),0),1)), ISERR(INDEX(INDIRECT(RIGHT(AI$2,LEN(AI$2)-4)&amp;"!$J:$J"),MATCH($B117,INDIRECT(RIGHT(AI$2,LEN(AI$2)-4)&amp;"!$B:$B"),0),1))),0,INDEX(INDIRECT(RIGHT(AI$2,LEN(AI$2)-4)&amp;"!$J:$J"),MATCH($B117,INDIRECT(RIGHT(AI$2,LEN(AI$2)-4)&amp;"!$B:$B"),0),1))</f>
        <v>0</v>
      </c>
      <c r="AJ117" s="46">
        <f t="shared" ca="1" si="238"/>
        <v>0</v>
      </c>
      <c r="AK117" s="46">
        <f t="shared" ca="1" si="238"/>
        <v>0</v>
      </c>
      <c r="AL117" s="46">
        <f t="shared" ca="1" si="238"/>
        <v>0</v>
      </c>
      <c r="AM117" s="46">
        <f t="shared" ca="1" si="238"/>
        <v>0</v>
      </c>
      <c r="AN117" s="46">
        <f t="shared" ca="1" si="238"/>
        <v>0</v>
      </c>
      <c r="AO117" s="46">
        <f t="shared" ca="1" si="238"/>
        <v>0</v>
      </c>
      <c r="AP117" s="46">
        <f t="shared" ca="1" si="238"/>
        <v>0</v>
      </c>
      <c r="AQ117" s="46">
        <f t="shared" ca="1" si="238"/>
        <v>0</v>
      </c>
      <c r="AR117" s="46">
        <f t="shared" ca="1" si="238"/>
        <v>0</v>
      </c>
      <c r="AS117" s="46">
        <f t="shared" ca="1" si="238"/>
        <v>0</v>
      </c>
      <c r="AT117" s="46">
        <f t="shared" ca="1" si="238"/>
        <v>0</v>
      </c>
      <c r="AU117" s="46">
        <f t="shared" ca="1" si="238"/>
        <v>0</v>
      </c>
      <c r="AV117" s="46">
        <f t="shared" ca="1" si="238"/>
        <v>0</v>
      </c>
      <c r="AW117" s="46">
        <f t="shared" ca="1" si="238"/>
        <v>0</v>
      </c>
      <c r="AX117" s="46">
        <f t="shared" ca="1" si="238"/>
        <v>0</v>
      </c>
      <c r="AY117" s="46">
        <f t="shared" ca="1" si="238"/>
        <v>0</v>
      </c>
      <c r="AZ117" s="46">
        <f t="shared" ca="1" si="238"/>
        <v>0</v>
      </c>
      <c r="BA117" s="46">
        <f t="shared" ca="1" si="238"/>
        <v>0</v>
      </c>
      <c r="BB117" s="46">
        <f t="shared" ca="1" si="238"/>
        <v>0</v>
      </c>
      <c r="BC117" s="46">
        <f t="shared" ca="1" si="238"/>
        <v>0</v>
      </c>
      <c r="BD117" s="46">
        <f t="shared" ca="1" si="238"/>
        <v>0</v>
      </c>
      <c r="BE117" s="46">
        <f t="shared" ca="1" si="238"/>
        <v>0</v>
      </c>
      <c r="BF117" s="46">
        <f t="shared" ca="1" si="238"/>
        <v>0</v>
      </c>
      <c r="BG117" s="46">
        <f t="shared" ca="1" si="238"/>
        <v>0</v>
      </c>
      <c r="BH117" s="46">
        <f t="shared" ca="1" si="238"/>
        <v>0</v>
      </c>
      <c r="BI117" s="46">
        <f t="shared" ca="1" si="238"/>
        <v>0</v>
      </c>
      <c r="BJ117" s="58">
        <f t="shared" ca="1" si="156"/>
        <v>25</v>
      </c>
      <c r="BK117" s="35" t="str">
        <f>'PLANTILLA V6'!$D227</f>
        <v>pza</v>
      </c>
    </row>
    <row r="118" spans="1:63" ht="16.5" x14ac:dyDescent="0.45">
      <c r="A118" s="45" t="str">
        <f>'PLANTILLA V6'!A228</f>
        <v>Co</v>
      </c>
      <c r="B118" s="44" t="str">
        <f>'PLANTILLA V6'!B228</f>
        <v>Paquete de Semillas tipo alpiste o Arroz</v>
      </c>
      <c r="C118" s="37">
        <f>'PLANTILLA V6'!C228</f>
        <v>1</v>
      </c>
      <c r="D118" s="56">
        <f t="shared" ca="1" si="152"/>
        <v>0</v>
      </c>
      <c r="E118" s="33" t="str">
        <f>'PLANTILLA V6'!$D228</f>
        <v>pza</v>
      </c>
      <c r="F118" s="38">
        <f t="shared" ref="F118:AF118" ca="1" si="239">IF(OR(F$3="", ISNA(INDEX(INDIRECT(RIGHT(F$2,LEN(F$2)-4)&amp;"!$J:$J"),MATCH($B118,INDIRECT(RIGHT(F$2,LEN(F$2)-4)&amp;"!$B:$B"),0),1)),ISERR(INDEX(INDIRECT(RIGHT(F$2,LEN(F$2)-4)&amp;"!$J:$J"),MATCH($B118,INDIRECT(RIGHT(F$2,LEN(F$2)-4)&amp;"!$B:$B"),0),1))),0,INDEX(INDIRECT(RIGHT(F$2,LEN(F$2)-4)&amp;"!$J:$J"),MATCH($B118,INDIRECT(RIGHT(F$2,LEN(F$2)-4)&amp;"!$B:$B"),0),1))</f>
        <v>0</v>
      </c>
      <c r="G118" s="38">
        <f t="shared" ca="1" si="239"/>
        <v>0</v>
      </c>
      <c r="H118" s="38">
        <f t="shared" ca="1" si="239"/>
        <v>0</v>
      </c>
      <c r="I118" s="38">
        <f t="shared" ca="1" si="239"/>
        <v>0</v>
      </c>
      <c r="J118" s="38">
        <f t="shared" ca="1" si="239"/>
        <v>0</v>
      </c>
      <c r="K118" s="38">
        <f t="shared" ca="1" si="239"/>
        <v>0</v>
      </c>
      <c r="L118" s="38">
        <f t="shared" ca="1" si="239"/>
        <v>0</v>
      </c>
      <c r="M118" s="38">
        <f t="shared" ca="1" si="239"/>
        <v>0</v>
      </c>
      <c r="N118" s="38">
        <f t="shared" ca="1" si="239"/>
        <v>0</v>
      </c>
      <c r="O118" s="38">
        <f t="shared" ca="1" si="239"/>
        <v>0</v>
      </c>
      <c r="P118" s="38">
        <f t="shared" ca="1" si="239"/>
        <v>0</v>
      </c>
      <c r="Q118" s="38">
        <f t="shared" ca="1" si="239"/>
        <v>0</v>
      </c>
      <c r="R118" s="38">
        <f t="shared" ca="1" si="239"/>
        <v>0</v>
      </c>
      <c r="S118" s="38">
        <f t="shared" ca="1" si="239"/>
        <v>0</v>
      </c>
      <c r="T118" s="38">
        <f t="shared" ca="1" si="239"/>
        <v>0</v>
      </c>
      <c r="U118" s="38">
        <f t="shared" ca="1" si="239"/>
        <v>0</v>
      </c>
      <c r="V118" s="38">
        <f t="shared" ca="1" si="239"/>
        <v>0</v>
      </c>
      <c r="W118" s="38">
        <f t="shared" ca="1" si="239"/>
        <v>0</v>
      </c>
      <c r="X118" s="38">
        <f t="shared" ca="1" si="239"/>
        <v>0</v>
      </c>
      <c r="Y118" s="38">
        <f t="shared" ca="1" si="239"/>
        <v>0</v>
      </c>
      <c r="Z118" s="38">
        <f t="shared" ca="1" si="239"/>
        <v>0</v>
      </c>
      <c r="AA118" s="38">
        <f t="shared" ca="1" si="239"/>
        <v>0</v>
      </c>
      <c r="AB118" s="38">
        <f t="shared" ca="1" si="239"/>
        <v>0</v>
      </c>
      <c r="AC118" s="38">
        <f t="shared" ca="1" si="239"/>
        <v>0</v>
      </c>
      <c r="AD118" s="38">
        <f t="shared" ca="1" si="239"/>
        <v>0</v>
      </c>
      <c r="AE118" s="38">
        <f t="shared" ca="1" si="239"/>
        <v>0</v>
      </c>
      <c r="AF118" s="38">
        <f t="shared" ca="1" si="239"/>
        <v>0</v>
      </c>
      <c r="AG118" s="33">
        <f t="shared" ca="1" si="154"/>
        <v>2</v>
      </c>
      <c r="AH118" s="33" t="str">
        <f>'PLANTILLA V6'!$D228</f>
        <v>pza</v>
      </c>
      <c r="AI118" s="46">
        <f t="shared" ref="AI118:BI118" ca="1" si="240">IF(OR(AI$3="",ISNA(INDEX(INDIRECT(RIGHT(AI$2,LEN(AI$2)-4)&amp;"!$J:$J"),MATCH($B118,INDIRECT(RIGHT(AI$2,LEN(AI$2)-4)&amp;"!$B:$B"),0),1)), ISERR(INDEX(INDIRECT(RIGHT(AI$2,LEN(AI$2)-4)&amp;"!$J:$J"),MATCH($B118,INDIRECT(RIGHT(AI$2,LEN(AI$2)-4)&amp;"!$B:$B"),0),1))),0,INDEX(INDIRECT(RIGHT(AI$2,LEN(AI$2)-4)&amp;"!$J:$J"),MATCH($B118,INDIRECT(RIGHT(AI$2,LEN(AI$2)-4)&amp;"!$B:$B"),0),1))</f>
        <v>0</v>
      </c>
      <c r="AJ118" s="46">
        <f t="shared" ca="1" si="240"/>
        <v>0</v>
      </c>
      <c r="AK118" s="46">
        <f t="shared" ca="1" si="240"/>
        <v>0</v>
      </c>
      <c r="AL118" s="46">
        <f t="shared" ca="1" si="240"/>
        <v>0</v>
      </c>
      <c r="AM118" s="46">
        <f t="shared" ca="1" si="240"/>
        <v>0</v>
      </c>
      <c r="AN118" s="46">
        <f t="shared" ca="1" si="240"/>
        <v>0</v>
      </c>
      <c r="AO118" s="46">
        <f t="shared" ca="1" si="240"/>
        <v>0</v>
      </c>
      <c r="AP118" s="46">
        <f t="shared" ca="1" si="240"/>
        <v>0</v>
      </c>
      <c r="AQ118" s="46">
        <f t="shared" ca="1" si="240"/>
        <v>0</v>
      </c>
      <c r="AR118" s="46">
        <f t="shared" ca="1" si="240"/>
        <v>0</v>
      </c>
      <c r="AS118" s="46">
        <f t="shared" ca="1" si="240"/>
        <v>0</v>
      </c>
      <c r="AT118" s="46">
        <f t="shared" ca="1" si="240"/>
        <v>0</v>
      </c>
      <c r="AU118" s="46">
        <f t="shared" ca="1" si="240"/>
        <v>0</v>
      </c>
      <c r="AV118" s="46">
        <f t="shared" ca="1" si="240"/>
        <v>0</v>
      </c>
      <c r="AW118" s="46">
        <f t="shared" ca="1" si="240"/>
        <v>1</v>
      </c>
      <c r="AX118" s="46">
        <f t="shared" ca="1" si="240"/>
        <v>0</v>
      </c>
      <c r="AY118" s="46">
        <f t="shared" ca="1" si="240"/>
        <v>0</v>
      </c>
      <c r="AZ118" s="46">
        <f t="shared" ca="1" si="240"/>
        <v>0</v>
      </c>
      <c r="BA118" s="46">
        <f t="shared" ca="1" si="240"/>
        <v>0</v>
      </c>
      <c r="BB118" s="46">
        <f t="shared" ca="1" si="240"/>
        <v>0</v>
      </c>
      <c r="BC118" s="46">
        <f t="shared" ca="1" si="240"/>
        <v>0</v>
      </c>
      <c r="BD118" s="46">
        <f t="shared" ca="1" si="240"/>
        <v>0</v>
      </c>
      <c r="BE118" s="46">
        <f t="shared" ca="1" si="240"/>
        <v>0</v>
      </c>
      <c r="BF118" s="46">
        <f t="shared" ca="1" si="240"/>
        <v>0</v>
      </c>
      <c r="BG118" s="46">
        <f t="shared" ca="1" si="240"/>
        <v>1</v>
      </c>
      <c r="BH118" s="46">
        <f t="shared" ca="1" si="240"/>
        <v>0</v>
      </c>
      <c r="BI118" s="46">
        <f t="shared" ca="1" si="240"/>
        <v>0</v>
      </c>
      <c r="BJ118" s="57">
        <f t="shared" ca="1" si="156"/>
        <v>2</v>
      </c>
      <c r="BK118" s="40" t="str">
        <f>'PLANTILLA V6'!$D228</f>
        <v>pza</v>
      </c>
    </row>
    <row r="119" spans="1:63" ht="16.5" x14ac:dyDescent="0.45">
      <c r="A119" s="48" t="str">
        <f>'PLANTILLA V6'!A229</f>
        <v>Co</v>
      </c>
      <c r="B119" s="47" t="str">
        <f>'PLANTILLA V6'!B229</f>
        <v>Palito de madera cuadrado</v>
      </c>
      <c r="C119" s="42">
        <f>'PLANTILLA V6'!C229</f>
        <v>1</v>
      </c>
      <c r="D119" s="56">
        <f t="shared" ca="1" si="152"/>
        <v>0</v>
      </c>
      <c r="E119" s="33" t="str">
        <f>'PLANTILLA V6'!$D229</f>
        <v>pza</v>
      </c>
      <c r="F119" s="38">
        <f t="shared" ref="F119:AF119" ca="1" si="241">IF(OR(F$3="", ISNA(INDEX(INDIRECT(RIGHT(F$2,LEN(F$2)-4)&amp;"!$J:$J"),MATCH($B119,INDIRECT(RIGHT(F$2,LEN(F$2)-4)&amp;"!$B:$B"),0),1)),ISERR(INDEX(INDIRECT(RIGHT(F$2,LEN(F$2)-4)&amp;"!$J:$J"),MATCH($B119,INDIRECT(RIGHT(F$2,LEN(F$2)-4)&amp;"!$B:$B"),0),1))),0,INDEX(INDIRECT(RIGHT(F$2,LEN(F$2)-4)&amp;"!$J:$J"),MATCH($B119,INDIRECT(RIGHT(F$2,LEN(F$2)-4)&amp;"!$B:$B"),0),1))</f>
        <v>0</v>
      </c>
      <c r="G119" s="38">
        <f t="shared" ca="1" si="241"/>
        <v>0</v>
      </c>
      <c r="H119" s="38">
        <f t="shared" ca="1" si="241"/>
        <v>0</v>
      </c>
      <c r="I119" s="38">
        <f t="shared" ca="1" si="241"/>
        <v>0</v>
      </c>
      <c r="J119" s="38">
        <f t="shared" ca="1" si="241"/>
        <v>0</v>
      </c>
      <c r="K119" s="38">
        <f t="shared" ca="1" si="241"/>
        <v>0</v>
      </c>
      <c r="L119" s="38">
        <f t="shared" ca="1" si="241"/>
        <v>0</v>
      </c>
      <c r="M119" s="38">
        <f t="shared" ca="1" si="241"/>
        <v>0</v>
      </c>
      <c r="N119" s="38">
        <f t="shared" ca="1" si="241"/>
        <v>0</v>
      </c>
      <c r="O119" s="38">
        <f t="shared" ca="1" si="241"/>
        <v>0</v>
      </c>
      <c r="P119" s="38">
        <f t="shared" ca="1" si="241"/>
        <v>0</v>
      </c>
      <c r="Q119" s="38">
        <f t="shared" ca="1" si="241"/>
        <v>0</v>
      </c>
      <c r="R119" s="38">
        <f t="shared" ca="1" si="241"/>
        <v>0</v>
      </c>
      <c r="S119" s="38">
        <f t="shared" ca="1" si="241"/>
        <v>0</v>
      </c>
      <c r="T119" s="38">
        <f t="shared" ca="1" si="241"/>
        <v>0</v>
      </c>
      <c r="U119" s="38">
        <f t="shared" ca="1" si="241"/>
        <v>0</v>
      </c>
      <c r="V119" s="38">
        <f t="shared" ca="1" si="241"/>
        <v>0</v>
      </c>
      <c r="W119" s="38">
        <f t="shared" ca="1" si="241"/>
        <v>0</v>
      </c>
      <c r="X119" s="38">
        <f t="shared" ca="1" si="241"/>
        <v>0</v>
      </c>
      <c r="Y119" s="38">
        <f t="shared" ca="1" si="241"/>
        <v>0</v>
      </c>
      <c r="Z119" s="38">
        <f t="shared" ca="1" si="241"/>
        <v>0</v>
      </c>
      <c r="AA119" s="38">
        <f t="shared" ca="1" si="241"/>
        <v>0</v>
      </c>
      <c r="AB119" s="38">
        <f t="shared" ca="1" si="241"/>
        <v>0</v>
      </c>
      <c r="AC119" s="38">
        <f t="shared" ca="1" si="241"/>
        <v>0</v>
      </c>
      <c r="AD119" s="38">
        <f t="shared" ca="1" si="241"/>
        <v>0</v>
      </c>
      <c r="AE119" s="38">
        <f t="shared" ca="1" si="241"/>
        <v>0</v>
      </c>
      <c r="AF119" s="38">
        <f t="shared" ca="1" si="241"/>
        <v>0</v>
      </c>
      <c r="AG119" s="33">
        <f t="shared" ca="1" si="154"/>
        <v>50</v>
      </c>
      <c r="AH119" s="33" t="str">
        <f>'PLANTILLA V6'!$D229</f>
        <v>pza</v>
      </c>
      <c r="AI119" s="46">
        <f t="shared" ref="AI119:BI119" ca="1" si="242">IF(OR(AI$3="",ISNA(INDEX(INDIRECT(RIGHT(AI$2,LEN(AI$2)-4)&amp;"!$J:$J"),MATCH($B119,INDIRECT(RIGHT(AI$2,LEN(AI$2)-4)&amp;"!$B:$B"),0),1)), ISERR(INDEX(INDIRECT(RIGHT(AI$2,LEN(AI$2)-4)&amp;"!$J:$J"),MATCH($B119,INDIRECT(RIGHT(AI$2,LEN(AI$2)-4)&amp;"!$B:$B"),0),1))),0,INDEX(INDIRECT(RIGHT(AI$2,LEN(AI$2)-4)&amp;"!$J:$J"),MATCH($B119,INDIRECT(RIGHT(AI$2,LEN(AI$2)-4)&amp;"!$B:$B"),0),1))</f>
        <v>0</v>
      </c>
      <c r="AJ119" s="46">
        <f t="shared" ca="1" si="242"/>
        <v>0</v>
      </c>
      <c r="AK119" s="46">
        <f t="shared" ca="1" si="242"/>
        <v>0</v>
      </c>
      <c r="AL119" s="46">
        <f t="shared" ca="1" si="242"/>
        <v>0</v>
      </c>
      <c r="AM119" s="46">
        <f t="shared" ca="1" si="242"/>
        <v>0</v>
      </c>
      <c r="AN119" s="46">
        <f t="shared" ca="1" si="242"/>
        <v>0</v>
      </c>
      <c r="AO119" s="46">
        <f t="shared" ca="1" si="242"/>
        <v>0</v>
      </c>
      <c r="AP119" s="46">
        <f t="shared" ca="1" si="242"/>
        <v>0</v>
      </c>
      <c r="AQ119" s="46">
        <f t="shared" ca="1" si="242"/>
        <v>0</v>
      </c>
      <c r="AR119" s="46">
        <f t="shared" ca="1" si="242"/>
        <v>0</v>
      </c>
      <c r="AS119" s="46">
        <f t="shared" ca="1" si="242"/>
        <v>0</v>
      </c>
      <c r="AT119" s="46">
        <f t="shared" ca="1" si="242"/>
        <v>0</v>
      </c>
      <c r="AU119" s="46">
        <f t="shared" ca="1" si="242"/>
        <v>0</v>
      </c>
      <c r="AV119" s="46">
        <f t="shared" ca="1" si="242"/>
        <v>0</v>
      </c>
      <c r="AW119" s="46">
        <f t="shared" ca="1" si="242"/>
        <v>50</v>
      </c>
      <c r="AX119" s="46">
        <f t="shared" ca="1" si="242"/>
        <v>0</v>
      </c>
      <c r="AY119" s="46">
        <f t="shared" ca="1" si="242"/>
        <v>0</v>
      </c>
      <c r="AZ119" s="46">
        <f t="shared" ca="1" si="242"/>
        <v>0</v>
      </c>
      <c r="BA119" s="46">
        <f t="shared" ca="1" si="242"/>
        <v>0</v>
      </c>
      <c r="BB119" s="46">
        <f t="shared" ca="1" si="242"/>
        <v>0</v>
      </c>
      <c r="BC119" s="46">
        <f t="shared" ca="1" si="242"/>
        <v>0</v>
      </c>
      <c r="BD119" s="46">
        <f t="shared" ca="1" si="242"/>
        <v>0</v>
      </c>
      <c r="BE119" s="46">
        <f t="shared" ca="1" si="242"/>
        <v>0</v>
      </c>
      <c r="BF119" s="46">
        <f t="shared" ca="1" si="242"/>
        <v>0</v>
      </c>
      <c r="BG119" s="46">
        <f t="shared" ca="1" si="242"/>
        <v>0</v>
      </c>
      <c r="BH119" s="46">
        <f t="shared" ca="1" si="242"/>
        <v>0</v>
      </c>
      <c r="BI119" s="46">
        <f t="shared" ca="1" si="242"/>
        <v>0</v>
      </c>
      <c r="BJ119" s="58">
        <f t="shared" ca="1" si="156"/>
        <v>50</v>
      </c>
      <c r="BK119" s="35" t="str">
        <f>'PLANTILLA V6'!$D229</f>
        <v>pza</v>
      </c>
    </row>
    <row r="120" spans="1:63" ht="16.5" x14ac:dyDescent="0.45">
      <c r="A120" s="45" t="str">
        <f>'PLANTILLA V6'!A230</f>
        <v>Co</v>
      </c>
      <c r="B120" s="44" t="str">
        <f>'PLANTILLA V6'!B230</f>
        <v xml:space="preserve">Clip mariposa grande </v>
      </c>
      <c r="C120" s="37">
        <f>'PLANTILLA V6'!C230</f>
        <v>1</v>
      </c>
      <c r="D120" s="56">
        <f t="shared" ca="1" si="152"/>
        <v>0</v>
      </c>
      <c r="E120" s="33" t="str">
        <f>'PLANTILLA V6'!$D230</f>
        <v>pza</v>
      </c>
      <c r="F120" s="38">
        <f t="shared" ref="F120:AF120" ca="1" si="243">IF(OR(F$3="", ISNA(INDEX(INDIRECT(RIGHT(F$2,LEN(F$2)-4)&amp;"!$J:$J"),MATCH($B120,INDIRECT(RIGHT(F$2,LEN(F$2)-4)&amp;"!$B:$B"),0),1)),ISERR(INDEX(INDIRECT(RIGHT(F$2,LEN(F$2)-4)&amp;"!$J:$J"),MATCH($B120,INDIRECT(RIGHT(F$2,LEN(F$2)-4)&amp;"!$B:$B"),0),1))),0,INDEX(INDIRECT(RIGHT(F$2,LEN(F$2)-4)&amp;"!$J:$J"),MATCH($B120,INDIRECT(RIGHT(F$2,LEN(F$2)-4)&amp;"!$B:$B"),0),1))</f>
        <v>0</v>
      </c>
      <c r="G120" s="38">
        <f t="shared" ca="1" si="243"/>
        <v>0</v>
      </c>
      <c r="H120" s="38">
        <f t="shared" ca="1" si="243"/>
        <v>0</v>
      </c>
      <c r="I120" s="38">
        <f t="shared" ca="1" si="243"/>
        <v>0</v>
      </c>
      <c r="J120" s="38">
        <f t="shared" ca="1" si="243"/>
        <v>0</v>
      </c>
      <c r="K120" s="38">
        <f t="shared" ca="1" si="243"/>
        <v>0</v>
      </c>
      <c r="L120" s="38">
        <f t="shared" ca="1" si="243"/>
        <v>0</v>
      </c>
      <c r="M120" s="38">
        <f t="shared" ca="1" si="243"/>
        <v>0</v>
      </c>
      <c r="N120" s="38">
        <f t="shared" ca="1" si="243"/>
        <v>0</v>
      </c>
      <c r="O120" s="38">
        <f t="shared" ca="1" si="243"/>
        <v>0</v>
      </c>
      <c r="P120" s="38">
        <f t="shared" ca="1" si="243"/>
        <v>0</v>
      </c>
      <c r="Q120" s="38">
        <f t="shared" ca="1" si="243"/>
        <v>0</v>
      </c>
      <c r="R120" s="38">
        <f t="shared" ca="1" si="243"/>
        <v>0</v>
      </c>
      <c r="S120" s="38">
        <f t="shared" ca="1" si="243"/>
        <v>0</v>
      </c>
      <c r="T120" s="38">
        <f t="shared" ca="1" si="243"/>
        <v>0</v>
      </c>
      <c r="U120" s="38">
        <f t="shared" ca="1" si="243"/>
        <v>0</v>
      </c>
      <c r="V120" s="38">
        <f t="shared" ca="1" si="243"/>
        <v>0</v>
      </c>
      <c r="W120" s="38">
        <f t="shared" ca="1" si="243"/>
        <v>0</v>
      </c>
      <c r="X120" s="38">
        <f t="shared" ca="1" si="243"/>
        <v>0</v>
      </c>
      <c r="Y120" s="38">
        <f t="shared" ca="1" si="243"/>
        <v>0</v>
      </c>
      <c r="Z120" s="38">
        <f t="shared" ca="1" si="243"/>
        <v>0</v>
      </c>
      <c r="AA120" s="38">
        <f t="shared" ca="1" si="243"/>
        <v>0</v>
      </c>
      <c r="AB120" s="38">
        <f t="shared" ca="1" si="243"/>
        <v>0</v>
      </c>
      <c r="AC120" s="38">
        <f t="shared" ca="1" si="243"/>
        <v>0</v>
      </c>
      <c r="AD120" s="38">
        <f t="shared" ca="1" si="243"/>
        <v>0</v>
      </c>
      <c r="AE120" s="38">
        <f t="shared" ca="1" si="243"/>
        <v>0</v>
      </c>
      <c r="AF120" s="38">
        <f t="shared" ca="1" si="243"/>
        <v>0</v>
      </c>
      <c r="AG120" s="33">
        <f t="shared" ca="1" si="154"/>
        <v>100</v>
      </c>
      <c r="AH120" s="33" t="str">
        <f>'PLANTILLA V6'!$D230</f>
        <v>pza</v>
      </c>
      <c r="AI120" s="46">
        <f t="shared" ref="AI120:BI120" ca="1" si="244">IF(OR(AI$3="",ISNA(INDEX(INDIRECT(RIGHT(AI$2,LEN(AI$2)-4)&amp;"!$J:$J"),MATCH($B120,INDIRECT(RIGHT(AI$2,LEN(AI$2)-4)&amp;"!$B:$B"),0),1)), ISERR(INDEX(INDIRECT(RIGHT(AI$2,LEN(AI$2)-4)&amp;"!$J:$J"),MATCH($B120,INDIRECT(RIGHT(AI$2,LEN(AI$2)-4)&amp;"!$B:$B"),0),1))),0,INDEX(INDIRECT(RIGHT(AI$2,LEN(AI$2)-4)&amp;"!$J:$J"),MATCH($B120,INDIRECT(RIGHT(AI$2,LEN(AI$2)-4)&amp;"!$B:$B"),0),1))</f>
        <v>0</v>
      </c>
      <c r="AJ120" s="46">
        <f t="shared" ca="1" si="244"/>
        <v>0</v>
      </c>
      <c r="AK120" s="46">
        <f t="shared" ca="1" si="244"/>
        <v>0</v>
      </c>
      <c r="AL120" s="46">
        <f t="shared" ca="1" si="244"/>
        <v>0</v>
      </c>
      <c r="AM120" s="46">
        <f t="shared" ca="1" si="244"/>
        <v>0</v>
      </c>
      <c r="AN120" s="46">
        <f t="shared" ca="1" si="244"/>
        <v>0</v>
      </c>
      <c r="AO120" s="46">
        <f t="shared" ca="1" si="244"/>
        <v>0</v>
      </c>
      <c r="AP120" s="46">
        <f t="shared" ca="1" si="244"/>
        <v>0</v>
      </c>
      <c r="AQ120" s="46">
        <f t="shared" ca="1" si="244"/>
        <v>0</v>
      </c>
      <c r="AR120" s="46">
        <f t="shared" ca="1" si="244"/>
        <v>0</v>
      </c>
      <c r="AS120" s="46">
        <f t="shared" ca="1" si="244"/>
        <v>0</v>
      </c>
      <c r="AT120" s="46">
        <f t="shared" ca="1" si="244"/>
        <v>0</v>
      </c>
      <c r="AU120" s="46">
        <f t="shared" ca="1" si="244"/>
        <v>0</v>
      </c>
      <c r="AV120" s="46">
        <f t="shared" ca="1" si="244"/>
        <v>0</v>
      </c>
      <c r="AW120" s="46">
        <f t="shared" ca="1" si="244"/>
        <v>0</v>
      </c>
      <c r="AX120" s="46">
        <f t="shared" ca="1" si="244"/>
        <v>0</v>
      </c>
      <c r="AY120" s="46">
        <f t="shared" ca="1" si="244"/>
        <v>0</v>
      </c>
      <c r="AZ120" s="46">
        <f t="shared" ca="1" si="244"/>
        <v>0</v>
      </c>
      <c r="BA120" s="46">
        <f t="shared" ca="1" si="244"/>
        <v>0</v>
      </c>
      <c r="BB120" s="46">
        <f t="shared" ca="1" si="244"/>
        <v>0</v>
      </c>
      <c r="BC120" s="46">
        <f t="shared" ca="1" si="244"/>
        <v>0</v>
      </c>
      <c r="BD120" s="46">
        <f t="shared" ca="1" si="244"/>
        <v>0</v>
      </c>
      <c r="BE120" s="46">
        <f t="shared" ca="1" si="244"/>
        <v>100</v>
      </c>
      <c r="BF120" s="46">
        <f t="shared" ca="1" si="244"/>
        <v>0</v>
      </c>
      <c r="BG120" s="46">
        <f t="shared" ca="1" si="244"/>
        <v>0</v>
      </c>
      <c r="BH120" s="46">
        <f t="shared" ca="1" si="244"/>
        <v>0</v>
      </c>
      <c r="BI120" s="46">
        <f t="shared" ca="1" si="244"/>
        <v>0</v>
      </c>
      <c r="BJ120" s="57">
        <f t="shared" ca="1" si="156"/>
        <v>100</v>
      </c>
      <c r="BK120" s="40" t="str">
        <f>'PLANTILLA V6'!$D230</f>
        <v>pza</v>
      </c>
    </row>
    <row r="121" spans="1:63" ht="16.5" x14ac:dyDescent="0.45">
      <c r="A121" s="48" t="str">
        <f>'PLANTILLA V6'!A231</f>
        <v>Co</v>
      </c>
      <c r="B121" s="47" t="str">
        <f>'PLANTILLA V6'!B231</f>
        <v>Sobre de correspondencia</v>
      </c>
      <c r="C121" s="42">
        <f>'PLANTILLA V6'!C231</f>
        <v>1</v>
      </c>
      <c r="D121" s="56">
        <f t="shared" ca="1" si="152"/>
        <v>0</v>
      </c>
      <c r="E121" s="33" t="str">
        <f>'PLANTILLA V6'!$D231</f>
        <v>pza</v>
      </c>
      <c r="F121" s="38">
        <f t="shared" ref="F121:AF121" ca="1" si="245">IF(OR(F$3="", ISNA(INDEX(INDIRECT(RIGHT(F$2,LEN(F$2)-4)&amp;"!$J:$J"),MATCH($B121,INDIRECT(RIGHT(F$2,LEN(F$2)-4)&amp;"!$B:$B"),0),1)),ISERR(INDEX(INDIRECT(RIGHT(F$2,LEN(F$2)-4)&amp;"!$J:$J"),MATCH($B121,INDIRECT(RIGHT(F$2,LEN(F$2)-4)&amp;"!$B:$B"),0),1))),0,INDEX(INDIRECT(RIGHT(F$2,LEN(F$2)-4)&amp;"!$J:$J"),MATCH($B121,INDIRECT(RIGHT(F$2,LEN(F$2)-4)&amp;"!$B:$B"),0),1))</f>
        <v>0</v>
      </c>
      <c r="G121" s="38">
        <f t="shared" ca="1" si="245"/>
        <v>0</v>
      </c>
      <c r="H121" s="38">
        <f t="shared" ca="1" si="245"/>
        <v>0</v>
      </c>
      <c r="I121" s="38">
        <f t="shared" ca="1" si="245"/>
        <v>0</v>
      </c>
      <c r="J121" s="38">
        <f t="shared" ca="1" si="245"/>
        <v>0</v>
      </c>
      <c r="K121" s="38">
        <f t="shared" ca="1" si="245"/>
        <v>0</v>
      </c>
      <c r="L121" s="38">
        <f t="shared" ca="1" si="245"/>
        <v>0</v>
      </c>
      <c r="M121" s="38">
        <f t="shared" ca="1" si="245"/>
        <v>0</v>
      </c>
      <c r="N121" s="38">
        <f t="shared" ca="1" si="245"/>
        <v>0</v>
      </c>
      <c r="O121" s="38">
        <f t="shared" ca="1" si="245"/>
        <v>0</v>
      </c>
      <c r="P121" s="38">
        <f t="shared" ca="1" si="245"/>
        <v>0</v>
      </c>
      <c r="Q121" s="38">
        <f t="shared" ca="1" si="245"/>
        <v>0</v>
      </c>
      <c r="R121" s="38">
        <f t="shared" ca="1" si="245"/>
        <v>0</v>
      </c>
      <c r="S121" s="38">
        <f t="shared" ca="1" si="245"/>
        <v>0</v>
      </c>
      <c r="T121" s="38">
        <f t="shared" ca="1" si="245"/>
        <v>0</v>
      </c>
      <c r="U121" s="38">
        <f t="shared" ca="1" si="245"/>
        <v>0</v>
      </c>
      <c r="V121" s="38">
        <f t="shared" ca="1" si="245"/>
        <v>0</v>
      </c>
      <c r="W121" s="38">
        <f t="shared" ca="1" si="245"/>
        <v>0</v>
      </c>
      <c r="X121" s="38">
        <f t="shared" ca="1" si="245"/>
        <v>0</v>
      </c>
      <c r="Y121" s="38">
        <f t="shared" ca="1" si="245"/>
        <v>0</v>
      </c>
      <c r="Z121" s="38">
        <f t="shared" ca="1" si="245"/>
        <v>0</v>
      </c>
      <c r="AA121" s="38">
        <f t="shared" ca="1" si="245"/>
        <v>0</v>
      </c>
      <c r="AB121" s="38">
        <f t="shared" ca="1" si="245"/>
        <v>0</v>
      </c>
      <c r="AC121" s="38">
        <f t="shared" ca="1" si="245"/>
        <v>0</v>
      </c>
      <c r="AD121" s="38">
        <f t="shared" ca="1" si="245"/>
        <v>0</v>
      </c>
      <c r="AE121" s="38">
        <f t="shared" ca="1" si="245"/>
        <v>0</v>
      </c>
      <c r="AF121" s="38">
        <f t="shared" ca="1" si="245"/>
        <v>0</v>
      </c>
      <c r="AG121" s="33">
        <f t="shared" ca="1" si="154"/>
        <v>0</v>
      </c>
      <c r="AH121" s="33" t="str">
        <f>'PLANTILLA V6'!$D231</f>
        <v>pza</v>
      </c>
      <c r="AI121" s="46">
        <f t="shared" ref="AI121:BI121" ca="1" si="246">IF(OR(AI$3="",ISNA(INDEX(INDIRECT(RIGHT(AI$2,LEN(AI$2)-4)&amp;"!$J:$J"),MATCH($B121,INDIRECT(RIGHT(AI$2,LEN(AI$2)-4)&amp;"!$B:$B"),0),1)), ISERR(INDEX(INDIRECT(RIGHT(AI$2,LEN(AI$2)-4)&amp;"!$J:$J"),MATCH($B121,INDIRECT(RIGHT(AI$2,LEN(AI$2)-4)&amp;"!$B:$B"),0),1))),0,INDEX(INDIRECT(RIGHT(AI$2,LEN(AI$2)-4)&amp;"!$J:$J"),MATCH($B121,INDIRECT(RIGHT(AI$2,LEN(AI$2)-4)&amp;"!$B:$B"),0),1))</f>
        <v>0</v>
      </c>
      <c r="AJ121" s="46">
        <f t="shared" ca="1" si="246"/>
        <v>0</v>
      </c>
      <c r="AK121" s="46">
        <f t="shared" ca="1" si="246"/>
        <v>0</v>
      </c>
      <c r="AL121" s="46">
        <f t="shared" ca="1" si="246"/>
        <v>0</v>
      </c>
      <c r="AM121" s="46">
        <f t="shared" ca="1" si="246"/>
        <v>0</v>
      </c>
      <c r="AN121" s="46">
        <f t="shared" ca="1" si="246"/>
        <v>0</v>
      </c>
      <c r="AO121" s="46">
        <f t="shared" ca="1" si="246"/>
        <v>0</v>
      </c>
      <c r="AP121" s="46">
        <f t="shared" ca="1" si="246"/>
        <v>0</v>
      </c>
      <c r="AQ121" s="46">
        <f t="shared" ca="1" si="246"/>
        <v>0</v>
      </c>
      <c r="AR121" s="46">
        <f t="shared" ca="1" si="246"/>
        <v>0</v>
      </c>
      <c r="AS121" s="46">
        <f t="shared" ca="1" si="246"/>
        <v>0</v>
      </c>
      <c r="AT121" s="46">
        <f t="shared" ca="1" si="246"/>
        <v>0</v>
      </c>
      <c r="AU121" s="46">
        <f t="shared" ca="1" si="246"/>
        <v>0</v>
      </c>
      <c r="AV121" s="46">
        <f t="shared" ca="1" si="246"/>
        <v>0</v>
      </c>
      <c r="AW121" s="46">
        <f t="shared" ca="1" si="246"/>
        <v>0</v>
      </c>
      <c r="AX121" s="46">
        <f t="shared" ca="1" si="246"/>
        <v>0</v>
      </c>
      <c r="AY121" s="46">
        <f t="shared" ca="1" si="246"/>
        <v>0</v>
      </c>
      <c r="AZ121" s="46">
        <f t="shared" ca="1" si="246"/>
        <v>0</v>
      </c>
      <c r="BA121" s="46">
        <f t="shared" ca="1" si="246"/>
        <v>0</v>
      </c>
      <c r="BB121" s="46">
        <f t="shared" ca="1" si="246"/>
        <v>0</v>
      </c>
      <c r="BC121" s="46">
        <f t="shared" ca="1" si="246"/>
        <v>0</v>
      </c>
      <c r="BD121" s="46">
        <f t="shared" ca="1" si="246"/>
        <v>0</v>
      </c>
      <c r="BE121" s="46">
        <f t="shared" ca="1" si="246"/>
        <v>0</v>
      </c>
      <c r="BF121" s="46">
        <f t="shared" ca="1" si="246"/>
        <v>0</v>
      </c>
      <c r="BG121" s="46">
        <f t="shared" ca="1" si="246"/>
        <v>0</v>
      </c>
      <c r="BH121" s="46">
        <f t="shared" ca="1" si="246"/>
        <v>0</v>
      </c>
      <c r="BI121" s="46">
        <f t="shared" ca="1" si="246"/>
        <v>0</v>
      </c>
      <c r="BJ121" s="58">
        <f t="shared" ca="1" si="156"/>
        <v>0</v>
      </c>
      <c r="BK121" s="35" t="str">
        <f>'PLANTILLA V6'!$D231</f>
        <v>pza</v>
      </c>
    </row>
    <row r="122" spans="1:63" ht="16.5" x14ac:dyDescent="0.45">
      <c r="A122" s="45" t="str">
        <f>'PLANTILLA V6'!A232</f>
        <v>Co</v>
      </c>
      <c r="B122" s="44" t="str">
        <f>'PLANTILLA V6'!B232</f>
        <v>Paleta de Acuarelas con pincel</v>
      </c>
      <c r="C122" s="37">
        <f>'PLANTILLA V6'!C232</f>
        <v>1</v>
      </c>
      <c r="D122" s="56">
        <f t="shared" ca="1" si="152"/>
        <v>0</v>
      </c>
      <c r="E122" s="33" t="str">
        <f>'PLANTILLA V6'!$D232</f>
        <v>pza</v>
      </c>
      <c r="F122" s="38">
        <f t="shared" ref="F122:AF122" ca="1" si="247">IF(OR(F$3="", ISNA(INDEX(INDIRECT(RIGHT(F$2,LEN(F$2)-4)&amp;"!$J:$J"),MATCH($B122,INDIRECT(RIGHT(F$2,LEN(F$2)-4)&amp;"!$B:$B"),0),1)),ISERR(INDEX(INDIRECT(RIGHT(F$2,LEN(F$2)-4)&amp;"!$J:$J"),MATCH($B122,INDIRECT(RIGHT(F$2,LEN(F$2)-4)&amp;"!$B:$B"),0),1))),0,INDEX(INDIRECT(RIGHT(F$2,LEN(F$2)-4)&amp;"!$J:$J"),MATCH($B122,INDIRECT(RIGHT(F$2,LEN(F$2)-4)&amp;"!$B:$B"),0),1))</f>
        <v>0</v>
      </c>
      <c r="G122" s="38">
        <f t="shared" ca="1" si="247"/>
        <v>0</v>
      </c>
      <c r="H122" s="38">
        <f t="shared" ca="1" si="247"/>
        <v>0</v>
      </c>
      <c r="I122" s="38">
        <f t="shared" ca="1" si="247"/>
        <v>0</v>
      </c>
      <c r="J122" s="38">
        <f t="shared" ca="1" si="247"/>
        <v>0</v>
      </c>
      <c r="K122" s="38">
        <f t="shared" ca="1" si="247"/>
        <v>0</v>
      </c>
      <c r="L122" s="38">
        <f t="shared" ca="1" si="247"/>
        <v>0</v>
      </c>
      <c r="M122" s="38">
        <f t="shared" ca="1" si="247"/>
        <v>0</v>
      </c>
      <c r="N122" s="38">
        <f t="shared" ca="1" si="247"/>
        <v>0</v>
      </c>
      <c r="O122" s="38">
        <f t="shared" ca="1" si="247"/>
        <v>0</v>
      </c>
      <c r="P122" s="38">
        <f t="shared" ca="1" si="247"/>
        <v>0</v>
      </c>
      <c r="Q122" s="38">
        <f t="shared" ca="1" si="247"/>
        <v>0</v>
      </c>
      <c r="R122" s="38">
        <f t="shared" ca="1" si="247"/>
        <v>0</v>
      </c>
      <c r="S122" s="38">
        <f t="shared" ca="1" si="247"/>
        <v>0</v>
      </c>
      <c r="T122" s="38">
        <f t="shared" ca="1" si="247"/>
        <v>0</v>
      </c>
      <c r="U122" s="38">
        <f t="shared" ca="1" si="247"/>
        <v>0</v>
      </c>
      <c r="V122" s="38">
        <f t="shared" ca="1" si="247"/>
        <v>0</v>
      </c>
      <c r="W122" s="38">
        <f t="shared" ca="1" si="247"/>
        <v>0</v>
      </c>
      <c r="X122" s="38">
        <f t="shared" ca="1" si="247"/>
        <v>0</v>
      </c>
      <c r="Y122" s="38">
        <f t="shared" ca="1" si="247"/>
        <v>0</v>
      </c>
      <c r="Z122" s="38">
        <f t="shared" ca="1" si="247"/>
        <v>0</v>
      </c>
      <c r="AA122" s="38">
        <f t="shared" ca="1" si="247"/>
        <v>0</v>
      </c>
      <c r="AB122" s="38">
        <f t="shared" ca="1" si="247"/>
        <v>0</v>
      </c>
      <c r="AC122" s="38">
        <f t="shared" ca="1" si="247"/>
        <v>0</v>
      </c>
      <c r="AD122" s="38">
        <f t="shared" ca="1" si="247"/>
        <v>0</v>
      </c>
      <c r="AE122" s="38">
        <f t="shared" ca="1" si="247"/>
        <v>0</v>
      </c>
      <c r="AF122" s="38">
        <f t="shared" ca="1" si="247"/>
        <v>0</v>
      </c>
      <c r="AG122" s="33">
        <f t="shared" ca="1" si="154"/>
        <v>50</v>
      </c>
      <c r="AH122" s="33" t="str">
        <f>'PLANTILLA V6'!$D232</f>
        <v>pza</v>
      </c>
      <c r="AI122" s="46">
        <f t="shared" ref="AI122:BI122" ca="1" si="248">IF(OR(AI$3="",ISNA(INDEX(INDIRECT(RIGHT(AI$2,LEN(AI$2)-4)&amp;"!$J:$J"),MATCH($B122,INDIRECT(RIGHT(AI$2,LEN(AI$2)-4)&amp;"!$B:$B"),0),1)), ISERR(INDEX(INDIRECT(RIGHT(AI$2,LEN(AI$2)-4)&amp;"!$J:$J"),MATCH($B122,INDIRECT(RIGHT(AI$2,LEN(AI$2)-4)&amp;"!$B:$B"),0),1))),0,INDEX(INDIRECT(RIGHT(AI$2,LEN(AI$2)-4)&amp;"!$J:$J"),MATCH($B122,INDIRECT(RIGHT(AI$2,LEN(AI$2)-4)&amp;"!$B:$B"),0),1))</f>
        <v>0</v>
      </c>
      <c r="AJ122" s="46">
        <f t="shared" ca="1" si="248"/>
        <v>0</v>
      </c>
      <c r="AK122" s="46">
        <f t="shared" ca="1" si="248"/>
        <v>0</v>
      </c>
      <c r="AL122" s="46">
        <f t="shared" ca="1" si="248"/>
        <v>0</v>
      </c>
      <c r="AM122" s="46">
        <f t="shared" ca="1" si="248"/>
        <v>0</v>
      </c>
      <c r="AN122" s="46">
        <f t="shared" ca="1" si="248"/>
        <v>0</v>
      </c>
      <c r="AO122" s="46">
        <f t="shared" ca="1" si="248"/>
        <v>0</v>
      </c>
      <c r="AP122" s="46">
        <f t="shared" ca="1" si="248"/>
        <v>0</v>
      </c>
      <c r="AQ122" s="46">
        <f t="shared" ca="1" si="248"/>
        <v>0</v>
      </c>
      <c r="AR122" s="46">
        <f t="shared" ca="1" si="248"/>
        <v>0</v>
      </c>
      <c r="AS122" s="46">
        <f t="shared" ca="1" si="248"/>
        <v>0</v>
      </c>
      <c r="AT122" s="46">
        <f t="shared" ca="1" si="248"/>
        <v>0</v>
      </c>
      <c r="AU122" s="46">
        <f t="shared" ca="1" si="248"/>
        <v>0</v>
      </c>
      <c r="AV122" s="46">
        <f t="shared" ca="1" si="248"/>
        <v>0</v>
      </c>
      <c r="AW122" s="46">
        <f t="shared" ca="1" si="248"/>
        <v>0</v>
      </c>
      <c r="AX122" s="46">
        <f t="shared" ca="1" si="248"/>
        <v>0</v>
      </c>
      <c r="AY122" s="46">
        <f t="shared" ca="1" si="248"/>
        <v>0</v>
      </c>
      <c r="AZ122" s="46">
        <f t="shared" ca="1" si="248"/>
        <v>0</v>
      </c>
      <c r="BA122" s="46">
        <f t="shared" ca="1" si="248"/>
        <v>0</v>
      </c>
      <c r="BB122" s="46">
        <f t="shared" ca="1" si="248"/>
        <v>0</v>
      </c>
      <c r="BC122" s="46">
        <f t="shared" ca="1" si="248"/>
        <v>0</v>
      </c>
      <c r="BD122" s="46">
        <f t="shared" ca="1" si="248"/>
        <v>0</v>
      </c>
      <c r="BE122" s="46">
        <f t="shared" ca="1" si="248"/>
        <v>0</v>
      </c>
      <c r="BF122" s="46">
        <f t="shared" ca="1" si="248"/>
        <v>0</v>
      </c>
      <c r="BG122" s="46">
        <f t="shared" ca="1" si="248"/>
        <v>0</v>
      </c>
      <c r="BH122" s="46">
        <f t="shared" ca="1" si="248"/>
        <v>0</v>
      </c>
      <c r="BI122" s="46">
        <f t="shared" ca="1" si="248"/>
        <v>50</v>
      </c>
      <c r="BJ122" s="57">
        <f t="shared" ca="1" si="156"/>
        <v>50</v>
      </c>
      <c r="BK122" s="40" t="str">
        <f>'PLANTILLA V6'!$D232</f>
        <v>pza</v>
      </c>
    </row>
    <row r="123" spans="1:63" ht="16.5" x14ac:dyDescent="0.45">
      <c r="A123" s="48" t="str">
        <f>'PLANTILLA V6'!A233</f>
        <v>Co</v>
      </c>
      <c r="B123" s="47" t="str">
        <f>'PLANTILLA V6'!B233</f>
        <v>Tabla de Madera de 25 cm de ancho X 1 metro largo X 1" (medidas aproximadas)</v>
      </c>
      <c r="C123" s="42">
        <f>'PLANTILLA V6'!C233</f>
        <v>1</v>
      </c>
      <c r="D123" s="56">
        <f t="shared" ca="1" si="152"/>
        <v>1</v>
      </c>
      <c r="E123" s="33" t="str">
        <f>'PLANTILLA V6'!$D233</f>
        <v>pza</v>
      </c>
      <c r="F123" s="38">
        <f t="shared" ref="F123:AF123" ca="1" si="249">IF(OR(F$3="", ISNA(INDEX(INDIRECT(RIGHT(F$2,LEN(F$2)-4)&amp;"!$J:$J"),MATCH($B123,INDIRECT(RIGHT(F$2,LEN(F$2)-4)&amp;"!$B:$B"),0),1)),ISERR(INDEX(INDIRECT(RIGHT(F$2,LEN(F$2)-4)&amp;"!$J:$J"),MATCH($B123,INDIRECT(RIGHT(F$2,LEN(F$2)-4)&amp;"!$B:$B"),0),1))),0,INDEX(INDIRECT(RIGHT(F$2,LEN(F$2)-4)&amp;"!$J:$J"),MATCH($B123,INDIRECT(RIGHT(F$2,LEN(F$2)-4)&amp;"!$B:$B"),0),1))</f>
        <v>0</v>
      </c>
      <c r="G123" s="38">
        <f t="shared" ca="1" si="249"/>
        <v>0</v>
      </c>
      <c r="H123" s="38">
        <f t="shared" ca="1" si="249"/>
        <v>0</v>
      </c>
      <c r="I123" s="38">
        <f t="shared" ca="1" si="249"/>
        <v>0</v>
      </c>
      <c r="J123" s="38">
        <f t="shared" ca="1" si="249"/>
        <v>0</v>
      </c>
      <c r="K123" s="38">
        <f t="shared" ca="1" si="249"/>
        <v>0</v>
      </c>
      <c r="L123" s="38">
        <f t="shared" ca="1" si="249"/>
        <v>0</v>
      </c>
      <c r="M123" s="38">
        <f t="shared" ca="1" si="249"/>
        <v>0</v>
      </c>
      <c r="N123" s="38">
        <f t="shared" ca="1" si="249"/>
        <v>0</v>
      </c>
      <c r="O123" s="38">
        <f t="shared" ca="1" si="249"/>
        <v>0</v>
      </c>
      <c r="P123" s="38">
        <f t="shared" ca="1" si="249"/>
        <v>0</v>
      </c>
      <c r="Q123" s="38">
        <f t="shared" ca="1" si="249"/>
        <v>0</v>
      </c>
      <c r="R123" s="38">
        <f t="shared" ca="1" si="249"/>
        <v>0</v>
      </c>
      <c r="S123" s="38">
        <f t="shared" ca="1" si="249"/>
        <v>0</v>
      </c>
      <c r="T123" s="38">
        <f t="shared" ca="1" si="249"/>
        <v>0</v>
      </c>
      <c r="U123" s="38">
        <f t="shared" ca="1" si="249"/>
        <v>1</v>
      </c>
      <c r="V123" s="38">
        <f t="shared" ca="1" si="249"/>
        <v>0</v>
      </c>
      <c r="W123" s="38">
        <f t="shared" ca="1" si="249"/>
        <v>0</v>
      </c>
      <c r="X123" s="38">
        <f t="shared" ca="1" si="249"/>
        <v>0</v>
      </c>
      <c r="Y123" s="38">
        <f t="shared" ca="1" si="249"/>
        <v>0</v>
      </c>
      <c r="Z123" s="38">
        <f t="shared" ca="1" si="249"/>
        <v>0</v>
      </c>
      <c r="AA123" s="38">
        <f t="shared" ca="1" si="249"/>
        <v>0</v>
      </c>
      <c r="AB123" s="38">
        <f t="shared" ca="1" si="249"/>
        <v>0</v>
      </c>
      <c r="AC123" s="38">
        <f t="shared" ca="1" si="249"/>
        <v>0</v>
      </c>
      <c r="AD123" s="38">
        <f t="shared" ca="1" si="249"/>
        <v>0</v>
      </c>
      <c r="AE123" s="38">
        <f t="shared" ca="1" si="249"/>
        <v>0</v>
      </c>
      <c r="AF123" s="38">
        <f t="shared" ca="1" si="249"/>
        <v>0</v>
      </c>
      <c r="AG123" s="33">
        <f t="shared" ca="1" si="154"/>
        <v>0</v>
      </c>
      <c r="AH123" s="33" t="str">
        <f>'PLANTILLA V6'!$D233</f>
        <v>pza</v>
      </c>
      <c r="AI123" s="46">
        <f t="shared" ref="AI123:BI123" ca="1" si="250">IF(OR(AI$3="",ISNA(INDEX(INDIRECT(RIGHT(AI$2,LEN(AI$2)-4)&amp;"!$J:$J"),MATCH($B123,INDIRECT(RIGHT(AI$2,LEN(AI$2)-4)&amp;"!$B:$B"),0),1)), ISERR(INDEX(INDIRECT(RIGHT(AI$2,LEN(AI$2)-4)&amp;"!$J:$J"),MATCH($B123,INDIRECT(RIGHT(AI$2,LEN(AI$2)-4)&amp;"!$B:$B"),0),1))),0,INDEX(INDIRECT(RIGHT(AI$2,LEN(AI$2)-4)&amp;"!$J:$J"),MATCH($B123,INDIRECT(RIGHT(AI$2,LEN(AI$2)-4)&amp;"!$B:$B"),0),1))</f>
        <v>0</v>
      </c>
      <c r="AJ123" s="46">
        <f t="shared" ca="1" si="250"/>
        <v>0</v>
      </c>
      <c r="AK123" s="46">
        <f t="shared" ca="1" si="250"/>
        <v>0</v>
      </c>
      <c r="AL123" s="46">
        <f t="shared" ca="1" si="250"/>
        <v>0</v>
      </c>
      <c r="AM123" s="46">
        <f t="shared" ca="1" si="250"/>
        <v>0</v>
      </c>
      <c r="AN123" s="46">
        <f t="shared" ca="1" si="250"/>
        <v>0</v>
      </c>
      <c r="AO123" s="46">
        <f t="shared" ca="1" si="250"/>
        <v>0</v>
      </c>
      <c r="AP123" s="46">
        <f t="shared" ca="1" si="250"/>
        <v>0</v>
      </c>
      <c r="AQ123" s="46">
        <f t="shared" ca="1" si="250"/>
        <v>0</v>
      </c>
      <c r="AR123" s="46">
        <f t="shared" ca="1" si="250"/>
        <v>0</v>
      </c>
      <c r="AS123" s="46">
        <f t="shared" ca="1" si="250"/>
        <v>0</v>
      </c>
      <c r="AT123" s="46">
        <f t="shared" ca="1" si="250"/>
        <v>0</v>
      </c>
      <c r="AU123" s="46">
        <f t="shared" ca="1" si="250"/>
        <v>0</v>
      </c>
      <c r="AV123" s="46">
        <f t="shared" ca="1" si="250"/>
        <v>0</v>
      </c>
      <c r="AW123" s="46">
        <f t="shared" ca="1" si="250"/>
        <v>0</v>
      </c>
      <c r="AX123" s="46">
        <f t="shared" ca="1" si="250"/>
        <v>0</v>
      </c>
      <c r="AY123" s="46">
        <f t="shared" ca="1" si="250"/>
        <v>0</v>
      </c>
      <c r="AZ123" s="46">
        <f t="shared" ca="1" si="250"/>
        <v>0</v>
      </c>
      <c r="BA123" s="46">
        <f t="shared" ca="1" si="250"/>
        <v>0</v>
      </c>
      <c r="BB123" s="46">
        <f t="shared" ca="1" si="250"/>
        <v>0</v>
      </c>
      <c r="BC123" s="46">
        <f t="shared" ca="1" si="250"/>
        <v>0</v>
      </c>
      <c r="BD123" s="46">
        <f t="shared" ca="1" si="250"/>
        <v>0</v>
      </c>
      <c r="BE123" s="46">
        <f t="shared" ca="1" si="250"/>
        <v>0</v>
      </c>
      <c r="BF123" s="46">
        <f t="shared" ca="1" si="250"/>
        <v>0</v>
      </c>
      <c r="BG123" s="46">
        <f t="shared" ca="1" si="250"/>
        <v>0</v>
      </c>
      <c r="BH123" s="46">
        <f t="shared" ca="1" si="250"/>
        <v>0</v>
      </c>
      <c r="BI123" s="46">
        <f t="shared" ca="1" si="250"/>
        <v>0</v>
      </c>
      <c r="BJ123" s="58">
        <f t="shared" ca="1" si="156"/>
        <v>1</v>
      </c>
      <c r="BK123" s="35" t="str">
        <f>'PLANTILLA V6'!$D233</f>
        <v>pza</v>
      </c>
    </row>
    <row r="124" spans="1:63" ht="16.5" x14ac:dyDescent="0.45">
      <c r="A124" s="139">
        <f>'PLANTILLA V6'!A234</f>
        <v>0</v>
      </c>
      <c r="B124" s="139">
        <f>'PLANTILLA V6'!B234</f>
        <v>0</v>
      </c>
      <c r="C124" s="37"/>
      <c r="D124" s="28"/>
      <c r="E124" s="33"/>
      <c r="F124" s="38">
        <f t="shared" ref="F124:AF124" ca="1" si="251">IF(OR(F$3="", ISNA(INDEX(INDIRECT(RIGHT(F$2,LEN(F$2)-4)&amp;"!$J:$J"),MATCH($B124,INDIRECT(RIGHT(F$2,LEN(F$2)-4)&amp;"!$B:$B"),0),1)),ISERR(INDEX(INDIRECT(RIGHT(F$2,LEN(F$2)-4)&amp;"!$J:$J"),MATCH($B124,INDIRECT(RIGHT(F$2,LEN(F$2)-4)&amp;"!$B:$B"),0),1))),0,INDEX(INDIRECT(RIGHT(F$2,LEN(F$2)-4)&amp;"!$J:$J"),MATCH($B124,INDIRECT(RIGHT(F$2,LEN(F$2)-4)&amp;"!$B:$B"),0),1))</f>
        <v>150</v>
      </c>
      <c r="G124" s="38">
        <f t="shared" ca="1" si="251"/>
        <v>50</v>
      </c>
      <c r="H124" s="38">
        <f t="shared" ca="1" si="251"/>
        <v>0</v>
      </c>
      <c r="I124" s="38">
        <f t="shared" ca="1" si="251"/>
        <v>0</v>
      </c>
      <c r="J124" s="38">
        <f t="shared" ca="1" si="251"/>
        <v>0</v>
      </c>
      <c r="K124" s="38">
        <f t="shared" ca="1" si="251"/>
        <v>0</v>
      </c>
      <c r="L124" s="38">
        <f t="shared" ca="1" si="251"/>
        <v>50</v>
      </c>
      <c r="M124" s="38">
        <f t="shared" ca="1" si="251"/>
        <v>0</v>
      </c>
      <c r="N124" s="38">
        <f t="shared" ca="1" si="251"/>
        <v>0</v>
      </c>
      <c r="O124" s="38">
        <f t="shared" ca="1" si="251"/>
        <v>0</v>
      </c>
      <c r="P124" s="38">
        <f t="shared" ca="1" si="251"/>
        <v>0</v>
      </c>
      <c r="Q124" s="38">
        <f t="shared" ca="1" si="251"/>
        <v>50</v>
      </c>
      <c r="R124" s="38">
        <f t="shared" ca="1" si="251"/>
        <v>0</v>
      </c>
      <c r="S124" s="38">
        <f t="shared" ca="1" si="251"/>
        <v>100</v>
      </c>
      <c r="T124" s="38">
        <f t="shared" ca="1" si="251"/>
        <v>0</v>
      </c>
      <c r="U124" s="38">
        <f t="shared" ca="1" si="251"/>
        <v>50</v>
      </c>
      <c r="V124" s="38">
        <f t="shared" ca="1" si="251"/>
        <v>0</v>
      </c>
      <c r="W124" s="38">
        <f t="shared" ca="1" si="251"/>
        <v>100</v>
      </c>
      <c r="X124" s="38">
        <f t="shared" ca="1" si="251"/>
        <v>0</v>
      </c>
      <c r="Y124" s="38">
        <f t="shared" ca="1" si="251"/>
        <v>50</v>
      </c>
      <c r="Z124" s="38">
        <f t="shared" ca="1" si="251"/>
        <v>0</v>
      </c>
      <c r="AA124" s="38">
        <f t="shared" ca="1" si="251"/>
        <v>100</v>
      </c>
      <c r="AB124" s="38">
        <f t="shared" ca="1" si="251"/>
        <v>0</v>
      </c>
      <c r="AC124" s="38">
        <f t="shared" ca="1" si="251"/>
        <v>50</v>
      </c>
      <c r="AD124" s="38">
        <f t="shared" ca="1" si="251"/>
        <v>0</v>
      </c>
      <c r="AE124" s="38">
        <f t="shared" ca="1" si="251"/>
        <v>0</v>
      </c>
      <c r="AF124" s="38">
        <f t="shared" ca="1" si="251"/>
        <v>0</v>
      </c>
      <c r="AG124" s="33"/>
      <c r="AH124" s="33"/>
      <c r="AI124" s="46">
        <f t="shared" ref="AI124:BI124" ca="1" si="252">IF(OR(AI$3="",ISNA(INDEX(INDIRECT(RIGHT(AI$2,LEN(AI$2)-4)&amp;"!$J:$J"),MATCH($B124,INDIRECT(RIGHT(AI$2,LEN(AI$2)-4)&amp;"!$B:$B"),0),1)), ISERR(INDEX(INDIRECT(RIGHT(AI$2,LEN(AI$2)-4)&amp;"!$J:$J"),MATCH($B124,INDIRECT(RIGHT(AI$2,LEN(AI$2)-4)&amp;"!$B:$B"),0),1))),0,INDEX(INDIRECT(RIGHT(AI$2,LEN(AI$2)-4)&amp;"!$J:$J"),MATCH($B124,INDIRECT(RIGHT(AI$2,LEN(AI$2)-4)&amp;"!$B:$B"),0),1))</f>
        <v>150</v>
      </c>
      <c r="AJ124" s="46">
        <f t="shared" ca="1" si="252"/>
        <v>0</v>
      </c>
      <c r="AK124" s="46">
        <f t="shared" ca="1" si="252"/>
        <v>0</v>
      </c>
      <c r="AL124" s="46">
        <f t="shared" ca="1" si="252"/>
        <v>0</v>
      </c>
      <c r="AM124" s="46">
        <f t="shared" ca="1" si="252"/>
        <v>100</v>
      </c>
      <c r="AN124" s="46">
        <f t="shared" ca="1" si="252"/>
        <v>0</v>
      </c>
      <c r="AO124" s="46">
        <f t="shared" ca="1" si="252"/>
        <v>0</v>
      </c>
      <c r="AP124" s="46">
        <f t="shared" ca="1" si="252"/>
        <v>0</v>
      </c>
      <c r="AQ124" s="46">
        <f t="shared" ca="1" si="252"/>
        <v>0</v>
      </c>
      <c r="AR124" s="46">
        <f t="shared" ca="1" si="252"/>
        <v>0</v>
      </c>
      <c r="AS124" s="46">
        <f t="shared" ca="1" si="252"/>
        <v>0</v>
      </c>
      <c r="AT124" s="46">
        <f t="shared" ca="1" si="252"/>
        <v>0</v>
      </c>
      <c r="AU124" s="46">
        <f t="shared" ca="1" si="252"/>
        <v>50</v>
      </c>
      <c r="AV124" s="46">
        <f t="shared" ca="1" si="252"/>
        <v>0</v>
      </c>
      <c r="AW124" s="46">
        <f t="shared" ca="1" si="252"/>
        <v>100</v>
      </c>
      <c r="AX124" s="46">
        <f t="shared" ca="1" si="252"/>
        <v>0</v>
      </c>
      <c r="AY124" s="46">
        <f t="shared" ca="1" si="252"/>
        <v>50</v>
      </c>
      <c r="AZ124" s="46">
        <f t="shared" ca="1" si="252"/>
        <v>0</v>
      </c>
      <c r="BA124" s="46">
        <f t="shared" ca="1" si="252"/>
        <v>100</v>
      </c>
      <c r="BB124" s="46">
        <f t="shared" ca="1" si="252"/>
        <v>0</v>
      </c>
      <c r="BC124" s="46">
        <f t="shared" ca="1" si="252"/>
        <v>50</v>
      </c>
      <c r="BD124" s="46">
        <f t="shared" ca="1" si="252"/>
        <v>0</v>
      </c>
      <c r="BE124" s="46">
        <f t="shared" ca="1" si="252"/>
        <v>100</v>
      </c>
      <c r="BF124" s="46">
        <f t="shared" ca="1" si="252"/>
        <v>0</v>
      </c>
      <c r="BG124" s="46">
        <f t="shared" ca="1" si="252"/>
        <v>50</v>
      </c>
      <c r="BH124" s="46">
        <f t="shared" ca="1" si="252"/>
        <v>0</v>
      </c>
      <c r="BI124" s="46">
        <f t="shared" ca="1" si="252"/>
        <v>50</v>
      </c>
      <c r="BJ124" s="37"/>
      <c r="BK124" s="40"/>
    </row>
    <row r="125" spans="1:63" ht="25.5" customHeight="1" x14ac:dyDescent="0.45">
      <c r="A125" s="237" t="str">
        <f>'PLANTILLA V6'!A270</f>
        <v>Materiales de Reuso</v>
      </c>
      <c r="B125" s="238"/>
      <c r="C125" s="42"/>
      <c r="D125" s="28"/>
      <c r="E125" s="33"/>
      <c r="F125" s="38">
        <f t="shared" ref="F125:AF125" ca="1" si="253">IF(OR(F$3="", ISNA(INDEX(INDIRECT(RIGHT(F$2,LEN(F$2)-4)&amp;"!$J:$J"),MATCH($B125,INDIRECT(RIGHT(F$2,LEN(F$2)-4)&amp;"!$B:$B"),0),1)),ISERR(INDEX(INDIRECT(RIGHT(F$2,LEN(F$2)-4)&amp;"!$J:$J"),MATCH($B125,INDIRECT(RIGHT(F$2,LEN(F$2)-4)&amp;"!$B:$B"),0),1))),0,INDEX(INDIRECT(RIGHT(F$2,LEN(F$2)-4)&amp;"!$J:$J"),MATCH($B125,INDIRECT(RIGHT(F$2,LEN(F$2)-4)&amp;"!$B:$B"),0),1))</f>
        <v>150</v>
      </c>
      <c r="G125" s="38">
        <f t="shared" ca="1" si="253"/>
        <v>50</v>
      </c>
      <c r="H125" s="38">
        <f t="shared" ca="1" si="253"/>
        <v>0</v>
      </c>
      <c r="I125" s="38">
        <f t="shared" ca="1" si="253"/>
        <v>0</v>
      </c>
      <c r="J125" s="38">
        <f t="shared" ca="1" si="253"/>
        <v>0</v>
      </c>
      <c r="K125" s="38">
        <f t="shared" ca="1" si="253"/>
        <v>0</v>
      </c>
      <c r="L125" s="38">
        <f t="shared" ca="1" si="253"/>
        <v>50</v>
      </c>
      <c r="M125" s="38">
        <f t="shared" ca="1" si="253"/>
        <v>0</v>
      </c>
      <c r="N125" s="38">
        <f t="shared" ca="1" si="253"/>
        <v>0</v>
      </c>
      <c r="O125" s="38">
        <f t="shared" ca="1" si="253"/>
        <v>0</v>
      </c>
      <c r="P125" s="38">
        <f t="shared" ca="1" si="253"/>
        <v>0</v>
      </c>
      <c r="Q125" s="38">
        <f t="shared" ca="1" si="253"/>
        <v>50</v>
      </c>
      <c r="R125" s="38">
        <f t="shared" ca="1" si="253"/>
        <v>0</v>
      </c>
      <c r="S125" s="38">
        <f t="shared" ca="1" si="253"/>
        <v>100</v>
      </c>
      <c r="T125" s="38">
        <f t="shared" ca="1" si="253"/>
        <v>0</v>
      </c>
      <c r="U125" s="38">
        <f t="shared" ca="1" si="253"/>
        <v>50</v>
      </c>
      <c r="V125" s="38">
        <f t="shared" ca="1" si="253"/>
        <v>0</v>
      </c>
      <c r="W125" s="38">
        <f t="shared" ca="1" si="253"/>
        <v>100</v>
      </c>
      <c r="X125" s="38">
        <f t="shared" ca="1" si="253"/>
        <v>0</v>
      </c>
      <c r="Y125" s="38">
        <f t="shared" ca="1" si="253"/>
        <v>50</v>
      </c>
      <c r="Z125" s="38">
        <f t="shared" ca="1" si="253"/>
        <v>0</v>
      </c>
      <c r="AA125" s="38">
        <f t="shared" ca="1" si="253"/>
        <v>100</v>
      </c>
      <c r="AB125" s="38">
        <f t="shared" ca="1" si="253"/>
        <v>0</v>
      </c>
      <c r="AC125" s="38">
        <f t="shared" ca="1" si="253"/>
        <v>50</v>
      </c>
      <c r="AD125" s="38">
        <f t="shared" ca="1" si="253"/>
        <v>0</v>
      </c>
      <c r="AE125" s="38">
        <f t="shared" ca="1" si="253"/>
        <v>0</v>
      </c>
      <c r="AF125" s="38">
        <f t="shared" ca="1" si="253"/>
        <v>0</v>
      </c>
      <c r="AG125" s="33"/>
      <c r="AH125" s="33"/>
      <c r="AI125" s="46">
        <f t="shared" ref="AI125:BI125" ca="1" si="254">IF(OR(AI$3="",ISNA(INDEX(INDIRECT(RIGHT(AI$2,LEN(AI$2)-4)&amp;"!$J:$J"),MATCH($B125,INDIRECT(RIGHT(AI$2,LEN(AI$2)-4)&amp;"!$B:$B"),0),1)), ISERR(INDEX(INDIRECT(RIGHT(AI$2,LEN(AI$2)-4)&amp;"!$J:$J"),MATCH($B125,INDIRECT(RIGHT(AI$2,LEN(AI$2)-4)&amp;"!$B:$B"),0),1))),0,INDEX(INDIRECT(RIGHT(AI$2,LEN(AI$2)-4)&amp;"!$J:$J"),MATCH($B125,INDIRECT(RIGHT(AI$2,LEN(AI$2)-4)&amp;"!$B:$B"),0),1))</f>
        <v>150</v>
      </c>
      <c r="AJ125" s="46">
        <f t="shared" ca="1" si="254"/>
        <v>0</v>
      </c>
      <c r="AK125" s="46">
        <f t="shared" ca="1" si="254"/>
        <v>0</v>
      </c>
      <c r="AL125" s="46">
        <f t="shared" ca="1" si="254"/>
        <v>0</v>
      </c>
      <c r="AM125" s="46">
        <f t="shared" ca="1" si="254"/>
        <v>100</v>
      </c>
      <c r="AN125" s="46">
        <f t="shared" ca="1" si="254"/>
        <v>0</v>
      </c>
      <c r="AO125" s="46">
        <f t="shared" ca="1" si="254"/>
        <v>0</v>
      </c>
      <c r="AP125" s="46">
        <f t="shared" ca="1" si="254"/>
        <v>0</v>
      </c>
      <c r="AQ125" s="46">
        <f t="shared" ca="1" si="254"/>
        <v>0</v>
      </c>
      <c r="AR125" s="46">
        <f t="shared" ca="1" si="254"/>
        <v>0</v>
      </c>
      <c r="AS125" s="46">
        <f t="shared" ca="1" si="254"/>
        <v>0</v>
      </c>
      <c r="AT125" s="46">
        <f t="shared" ca="1" si="254"/>
        <v>0</v>
      </c>
      <c r="AU125" s="46">
        <f t="shared" ca="1" si="254"/>
        <v>50</v>
      </c>
      <c r="AV125" s="46">
        <f t="shared" ca="1" si="254"/>
        <v>0</v>
      </c>
      <c r="AW125" s="46">
        <f t="shared" ca="1" si="254"/>
        <v>100</v>
      </c>
      <c r="AX125" s="46">
        <f t="shared" ca="1" si="254"/>
        <v>0</v>
      </c>
      <c r="AY125" s="46">
        <f t="shared" ca="1" si="254"/>
        <v>50</v>
      </c>
      <c r="AZ125" s="46">
        <f t="shared" ca="1" si="254"/>
        <v>0</v>
      </c>
      <c r="BA125" s="46">
        <f t="shared" ca="1" si="254"/>
        <v>100</v>
      </c>
      <c r="BB125" s="46">
        <f t="shared" ca="1" si="254"/>
        <v>0</v>
      </c>
      <c r="BC125" s="46">
        <f t="shared" ca="1" si="254"/>
        <v>50</v>
      </c>
      <c r="BD125" s="46">
        <f t="shared" ca="1" si="254"/>
        <v>0</v>
      </c>
      <c r="BE125" s="46">
        <f t="shared" ca="1" si="254"/>
        <v>100</v>
      </c>
      <c r="BF125" s="46">
        <f t="shared" ca="1" si="254"/>
        <v>0</v>
      </c>
      <c r="BG125" s="46">
        <f t="shared" ca="1" si="254"/>
        <v>50</v>
      </c>
      <c r="BH125" s="46">
        <f t="shared" ca="1" si="254"/>
        <v>0</v>
      </c>
      <c r="BI125" s="46">
        <f t="shared" ca="1" si="254"/>
        <v>50</v>
      </c>
      <c r="BJ125" s="239" t="s">
        <v>139</v>
      </c>
      <c r="BK125" s="35"/>
    </row>
    <row r="126" spans="1:63" ht="16.5" x14ac:dyDescent="0.45">
      <c r="A126" s="45" t="str">
        <f>'PLANTILLA V6'!A271</f>
        <v>Re</v>
      </c>
      <c r="B126" s="45" t="str">
        <f>'PLANTILLA V6'!B271</f>
        <v>Cartón de 3 mm de espesor de 30 x 30 cm</v>
      </c>
      <c r="C126" s="37">
        <f>'PLANTILLA V6'!C271</f>
        <v>1</v>
      </c>
      <c r="D126" s="56">
        <f t="shared" ref="D126:D155" ca="1" si="255">SUM(F126:AF126)</f>
        <v>200</v>
      </c>
      <c r="E126" s="33" t="str">
        <f>'PLANTILLA V6'!$D271</f>
        <v>pza</v>
      </c>
      <c r="F126" s="38">
        <f t="shared" ref="F126:AF126" ca="1" si="256">IF(OR(F$3="", ISNA(INDEX(INDIRECT(RIGHT(F$2,LEN(F$2)-4)&amp;"!$J:$J"),MATCH($B126,INDIRECT(RIGHT(F$2,LEN(F$2)-4)&amp;"!$B:$B"),0),1)),ISERR(INDEX(INDIRECT(RIGHT(F$2,LEN(F$2)-4)&amp;"!$J:$J"),MATCH($B126,INDIRECT(RIGHT(F$2,LEN(F$2)-4)&amp;"!$B:$B"),0),1))),0,INDEX(INDIRECT(RIGHT(F$2,LEN(F$2)-4)&amp;"!$J:$J"),MATCH($B126,INDIRECT(RIGHT(F$2,LEN(F$2)-4)&amp;"!$B:$B"),0),1))</f>
        <v>0</v>
      </c>
      <c r="G126" s="38">
        <f t="shared" ca="1" si="256"/>
        <v>0</v>
      </c>
      <c r="H126" s="38">
        <f t="shared" ca="1" si="256"/>
        <v>0</v>
      </c>
      <c r="I126" s="38">
        <f t="shared" ca="1" si="256"/>
        <v>0</v>
      </c>
      <c r="J126" s="38">
        <f t="shared" ca="1" si="256"/>
        <v>0</v>
      </c>
      <c r="K126" s="38">
        <f t="shared" ca="1" si="256"/>
        <v>0</v>
      </c>
      <c r="L126" s="38">
        <f t="shared" ca="1" si="256"/>
        <v>0</v>
      </c>
      <c r="M126" s="38">
        <f t="shared" ca="1" si="256"/>
        <v>0</v>
      </c>
      <c r="N126" s="38">
        <f t="shared" ca="1" si="256"/>
        <v>0</v>
      </c>
      <c r="O126" s="38">
        <f t="shared" ca="1" si="256"/>
        <v>0</v>
      </c>
      <c r="P126" s="38">
        <f t="shared" ca="1" si="256"/>
        <v>0</v>
      </c>
      <c r="Q126" s="38">
        <f t="shared" ca="1" si="256"/>
        <v>0</v>
      </c>
      <c r="R126" s="38">
        <f t="shared" ca="1" si="256"/>
        <v>0</v>
      </c>
      <c r="S126" s="38">
        <f t="shared" ca="1" si="256"/>
        <v>0</v>
      </c>
      <c r="T126" s="38">
        <f t="shared" ca="1" si="256"/>
        <v>0</v>
      </c>
      <c r="U126" s="38">
        <f t="shared" ca="1" si="256"/>
        <v>0</v>
      </c>
      <c r="V126" s="38">
        <f t="shared" ca="1" si="256"/>
        <v>0</v>
      </c>
      <c r="W126" s="38">
        <f t="shared" ca="1" si="256"/>
        <v>200</v>
      </c>
      <c r="X126" s="38">
        <f t="shared" ca="1" si="256"/>
        <v>0</v>
      </c>
      <c r="Y126" s="38">
        <f t="shared" ca="1" si="256"/>
        <v>0</v>
      </c>
      <c r="Z126" s="38">
        <f t="shared" ca="1" si="256"/>
        <v>0</v>
      </c>
      <c r="AA126" s="38">
        <f t="shared" ca="1" si="256"/>
        <v>0</v>
      </c>
      <c r="AB126" s="38">
        <f t="shared" ca="1" si="256"/>
        <v>0</v>
      </c>
      <c r="AC126" s="38">
        <f t="shared" ca="1" si="256"/>
        <v>0</v>
      </c>
      <c r="AD126" s="38">
        <f t="shared" ca="1" si="256"/>
        <v>0</v>
      </c>
      <c r="AE126" s="38">
        <f t="shared" ca="1" si="256"/>
        <v>0</v>
      </c>
      <c r="AF126" s="38">
        <f t="shared" ca="1" si="256"/>
        <v>0</v>
      </c>
      <c r="AG126" s="33">
        <f t="shared" ref="AG126:AG155" ca="1" si="257">SUM(AI126:BI126)</f>
        <v>100</v>
      </c>
      <c r="AH126" s="33" t="str">
        <f>'PLANTILLA V6'!$D271</f>
        <v>pza</v>
      </c>
      <c r="AI126" s="46">
        <f t="shared" ref="AI126:BI126" ca="1" si="258">IF(OR(AI$3="",ISNA(INDEX(INDIRECT(RIGHT(AI$2,LEN(AI$2)-4)&amp;"!$J:$J"),MATCH($B126,INDIRECT(RIGHT(AI$2,LEN(AI$2)-4)&amp;"!$B:$B"),0),1)), ISERR(INDEX(INDIRECT(RIGHT(AI$2,LEN(AI$2)-4)&amp;"!$J:$J"),MATCH($B126,INDIRECT(RIGHT(AI$2,LEN(AI$2)-4)&amp;"!$B:$B"),0),1))),0,INDEX(INDIRECT(RIGHT(AI$2,LEN(AI$2)-4)&amp;"!$J:$J"),MATCH($B126,INDIRECT(RIGHT(AI$2,LEN(AI$2)-4)&amp;"!$B:$B"),0),1))</f>
        <v>0</v>
      </c>
      <c r="AJ126" s="46">
        <f t="shared" ca="1" si="258"/>
        <v>0</v>
      </c>
      <c r="AK126" s="46">
        <f t="shared" ca="1" si="258"/>
        <v>0</v>
      </c>
      <c r="AL126" s="46">
        <f t="shared" ca="1" si="258"/>
        <v>0</v>
      </c>
      <c r="AM126" s="46">
        <f t="shared" ca="1" si="258"/>
        <v>0</v>
      </c>
      <c r="AN126" s="46">
        <f t="shared" ca="1" si="258"/>
        <v>0</v>
      </c>
      <c r="AO126" s="46">
        <f t="shared" ca="1" si="258"/>
        <v>0</v>
      </c>
      <c r="AP126" s="46">
        <f t="shared" ca="1" si="258"/>
        <v>0</v>
      </c>
      <c r="AQ126" s="46">
        <f t="shared" ca="1" si="258"/>
        <v>0</v>
      </c>
      <c r="AR126" s="46">
        <f t="shared" ca="1" si="258"/>
        <v>0</v>
      </c>
      <c r="AS126" s="46">
        <f t="shared" ca="1" si="258"/>
        <v>0</v>
      </c>
      <c r="AT126" s="46">
        <f t="shared" ca="1" si="258"/>
        <v>0</v>
      </c>
      <c r="AU126" s="46">
        <f t="shared" ca="1" si="258"/>
        <v>0</v>
      </c>
      <c r="AV126" s="46">
        <f t="shared" ca="1" si="258"/>
        <v>0</v>
      </c>
      <c r="AW126" s="46">
        <f t="shared" ca="1" si="258"/>
        <v>0</v>
      </c>
      <c r="AX126" s="46">
        <f t="shared" ca="1" si="258"/>
        <v>0</v>
      </c>
      <c r="AY126" s="46">
        <f t="shared" ca="1" si="258"/>
        <v>0</v>
      </c>
      <c r="AZ126" s="46">
        <f t="shared" ca="1" si="258"/>
        <v>0</v>
      </c>
      <c r="BA126" s="46">
        <f t="shared" ca="1" si="258"/>
        <v>100</v>
      </c>
      <c r="BB126" s="46">
        <f t="shared" ca="1" si="258"/>
        <v>0</v>
      </c>
      <c r="BC126" s="46">
        <f t="shared" ca="1" si="258"/>
        <v>0</v>
      </c>
      <c r="BD126" s="46">
        <f t="shared" ca="1" si="258"/>
        <v>0</v>
      </c>
      <c r="BE126" s="46">
        <f t="shared" ca="1" si="258"/>
        <v>0</v>
      </c>
      <c r="BF126" s="46">
        <f t="shared" ca="1" si="258"/>
        <v>0</v>
      </c>
      <c r="BG126" s="46">
        <f t="shared" ca="1" si="258"/>
        <v>0</v>
      </c>
      <c r="BH126" s="46">
        <f t="shared" ca="1" si="258"/>
        <v>0</v>
      </c>
      <c r="BI126" s="46">
        <f t="shared" ca="1" si="258"/>
        <v>0</v>
      </c>
      <c r="BJ126" s="57">
        <f t="shared" ref="BJ126:BJ155" ca="1" si="259">SUM(D126,AG126)</f>
        <v>300</v>
      </c>
      <c r="BK126" s="40" t="str">
        <f>'PLANTILLA V6'!$D271</f>
        <v>pza</v>
      </c>
    </row>
    <row r="127" spans="1:63" ht="16.5" x14ac:dyDescent="0.45">
      <c r="A127" s="48" t="str">
        <f>'PLANTILLA V6'!A272</f>
        <v>Re</v>
      </c>
      <c r="B127" s="48" t="str">
        <f>'PLANTILLA V6'!B272</f>
        <v>Hojas de papel tamaño carta con un lado limpio</v>
      </c>
      <c r="C127" s="42">
        <f>'PLANTILLA V6'!C272</f>
        <v>1</v>
      </c>
      <c r="D127" s="56">
        <f t="shared" ca="1" si="255"/>
        <v>0</v>
      </c>
      <c r="E127" s="33" t="str">
        <f>'PLANTILLA V6'!$D272</f>
        <v>pza</v>
      </c>
      <c r="F127" s="38">
        <f t="shared" ref="F127:AF127" ca="1" si="260">IF(OR(F$3="", ISNA(INDEX(INDIRECT(RIGHT(F$2,LEN(F$2)-4)&amp;"!$J:$J"),MATCH($B127,INDIRECT(RIGHT(F$2,LEN(F$2)-4)&amp;"!$B:$B"),0),1)),ISERR(INDEX(INDIRECT(RIGHT(F$2,LEN(F$2)-4)&amp;"!$J:$J"),MATCH($B127,INDIRECT(RIGHT(F$2,LEN(F$2)-4)&amp;"!$B:$B"),0),1))),0,INDEX(INDIRECT(RIGHT(F$2,LEN(F$2)-4)&amp;"!$J:$J"),MATCH($B127,INDIRECT(RIGHT(F$2,LEN(F$2)-4)&amp;"!$B:$B"),0),1))</f>
        <v>0</v>
      </c>
      <c r="G127" s="38">
        <f t="shared" ca="1" si="260"/>
        <v>0</v>
      </c>
      <c r="H127" s="38">
        <f t="shared" ca="1" si="260"/>
        <v>0</v>
      </c>
      <c r="I127" s="38">
        <f t="shared" ca="1" si="260"/>
        <v>0</v>
      </c>
      <c r="J127" s="38">
        <f t="shared" ca="1" si="260"/>
        <v>0</v>
      </c>
      <c r="K127" s="38">
        <f t="shared" ca="1" si="260"/>
        <v>0</v>
      </c>
      <c r="L127" s="38">
        <f t="shared" ca="1" si="260"/>
        <v>0</v>
      </c>
      <c r="M127" s="38">
        <f t="shared" ca="1" si="260"/>
        <v>0</v>
      </c>
      <c r="N127" s="38">
        <f t="shared" ca="1" si="260"/>
        <v>0</v>
      </c>
      <c r="O127" s="38">
        <f t="shared" ca="1" si="260"/>
        <v>0</v>
      </c>
      <c r="P127" s="38">
        <f t="shared" ca="1" si="260"/>
        <v>0</v>
      </c>
      <c r="Q127" s="38">
        <f t="shared" ca="1" si="260"/>
        <v>0</v>
      </c>
      <c r="R127" s="38">
        <f t="shared" ca="1" si="260"/>
        <v>0</v>
      </c>
      <c r="S127" s="38">
        <f t="shared" ca="1" si="260"/>
        <v>0</v>
      </c>
      <c r="T127" s="38">
        <f t="shared" ca="1" si="260"/>
        <v>0</v>
      </c>
      <c r="U127" s="38">
        <f t="shared" ca="1" si="260"/>
        <v>0</v>
      </c>
      <c r="V127" s="38">
        <f t="shared" ca="1" si="260"/>
        <v>0</v>
      </c>
      <c r="W127" s="38">
        <f t="shared" ca="1" si="260"/>
        <v>0</v>
      </c>
      <c r="X127" s="38">
        <f t="shared" ca="1" si="260"/>
        <v>0</v>
      </c>
      <c r="Y127" s="38">
        <f t="shared" ca="1" si="260"/>
        <v>0</v>
      </c>
      <c r="Z127" s="38">
        <f t="shared" ca="1" si="260"/>
        <v>0</v>
      </c>
      <c r="AA127" s="38">
        <f t="shared" ca="1" si="260"/>
        <v>0</v>
      </c>
      <c r="AB127" s="38">
        <f t="shared" ca="1" si="260"/>
        <v>0</v>
      </c>
      <c r="AC127" s="38">
        <f t="shared" ca="1" si="260"/>
        <v>0</v>
      </c>
      <c r="AD127" s="38">
        <f t="shared" ca="1" si="260"/>
        <v>0</v>
      </c>
      <c r="AE127" s="38">
        <f t="shared" ca="1" si="260"/>
        <v>0</v>
      </c>
      <c r="AF127" s="38">
        <f t="shared" ca="1" si="260"/>
        <v>0</v>
      </c>
      <c r="AG127" s="33">
        <f t="shared" ca="1" si="257"/>
        <v>0</v>
      </c>
      <c r="AH127" s="33" t="str">
        <f>'PLANTILLA V6'!$D272</f>
        <v>pza</v>
      </c>
      <c r="AI127" s="46">
        <f t="shared" ref="AI127:BI127" ca="1" si="261">IF(OR(AI$3="",ISNA(INDEX(INDIRECT(RIGHT(AI$2,LEN(AI$2)-4)&amp;"!$J:$J"),MATCH($B127,INDIRECT(RIGHT(AI$2,LEN(AI$2)-4)&amp;"!$B:$B"),0),1)), ISERR(INDEX(INDIRECT(RIGHT(AI$2,LEN(AI$2)-4)&amp;"!$J:$J"),MATCH($B127,INDIRECT(RIGHT(AI$2,LEN(AI$2)-4)&amp;"!$B:$B"),0),1))),0,INDEX(INDIRECT(RIGHT(AI$2,LEN(AI$2)-4)&amp;"!$J:$J"),MATCH($B127,INDIRECT(RIGHT(AI$2,LEN(AI$2)-4)&amp;"!$B:$B"),0),1))</f>
        <v>0</v>
      </c>
      <c r="AJ127" s="46">
        <f t="shared" ca="1" si="261"/>
        <v>0</v>
      </c>
      <c r="AK127" s="46">
        <f t="shared" ca="1" si="261"/>
        <v>0</v>
      </c>
      <c r="AL127" s="46">
        <f t="shared" ca="1" si="261"/>
        <v>0</v>
      </c>
      <c r="AM127" s="46">
        <f t="shared" ca="1" si="261"/>
        <v>0</v>
      </c>
      <c r="AN127" s="46">
        <f t="shared" ca="1" si="261"/>
        <v>0</v>
      </c>
      <c r="AO127" s="46">
        <f t="shared" ca="1" si="261"/>
        <v>0</v>
      </c>
      <c r="AP127" s="46">
        <f t="shared" ca="1" si="261"/>
        <v>0</v>
      </c>
      <c r="AQ127" s="46">
        <f t="shared" ca="1" si="261"/>
        <v>0</v>
      </c>
      <c r="AR127" s="46">
        <f t="shared" ca="1" si="261"/>
        <v>0</v>
      </c>
      <c r="AS127" s="46">
        <f t="shared" ca="1" si="261"/>
        <v>0</v>
      </c>
      <c r="AT127" s="46">
        <f t="shared" ca="1" si="261"/>
        <v>0</v>
      </c>
      <c r="AU127" s="46">
        <f t="shared" ca="1" si="261"/>
        <v>0</v>
      </c>
      <c r="AV127" s="46">
        <f t="shared" ca="1" si="261"/>
        <v>0</v>
      </c>
      <c r="AW127" s="46">
        <f t="shared" ca="1" si="261"/>
        <v>0</v>
      </c>
      <c r="AX127" s="46">
        <f t="shared" ca="1" si="261"/>
        <v>0</v>
      </c>
      <c r="AY127" s="46">
        <f t="shared" ca="1" si="261"/>
        <v>0</v>
      </c>
      <c r="AZ127" s="46">
        <f t="shared" ca="1" si="261"/>
        <v>0</v>
      </c>
      <c r="BA127" s="46">
        <f t="shared" ca="1" si="261"/>
        <v>0</v>
      </c>
      <c r="BB127" s="46">
        <f t="shared" ca="1" si="261"/>
        <v>0</v>
      </c>
      <c r="BC127" s="46">
        <f t="shared" ca="1" si="261"/>
        <v>0</v>
      </c>
      <c r="BD127" s="46">
        <f t="shared" ca="1" si="261"/>
        <v>0</v>
      </c>
      <c r="BE127" s="46">
        <f t="shared" ca="1" si="261"/>
        <v>0</v>
      </c>
      <c r="BF127" s="46">
        <f t="shared" ca="1" si="261"/>
        <v>0</v>
      </c>
      <c r="BG127" s="46">
        <f t="shared" ca="1" si="261"/>
        <v>0</v>
      </c>
      <c r="BH127" s="46">
        <f t="shared" ca="1" si="261"/>
        <v>0</v>
      </c>
      <c r="BI127" s="46">
        <f t="shared" ca="1" si="261"/>
        <v>0</v>
      </c>
      <c r="BJ127" s="58">
        <f t="shared" ca="1" si="259"/>
        <v>0</v>
      </c>
      <c r="BK127" s="35" t="str">
        <f>'PLANTILLA V6'!$D272</f>
        <v>pza</v>
      </c>
    </row>
    <row r="128" spans="1:63" ht="16.5" x14ac:dyDescent="0.45">
      <c r="A128" s="45" t="str">
        <f>'PLANTILLA V6'!A273</f>
        <v>Re</v>
      </c>
      <c r="B128" s="45" t="str">
        <f>'PLANTILLA V6'!B273</f>
        <v>Bolsa de plástico oscura</v>
      </c>
      <c r="C128" s="37">
        <f>'PLANTILLA V6'!C273</f>
        <v>1</v>
      </c>
      <c r="D128" s="56">
        <f t="shared" ca="1" si="255"/>
        <v>0</v>
      </c>
      <c r="E128" s="33" t="str">
        <f>'PLANTILLA V6'!$D273</f>
        <v>pza</v>
      </c>
      <c r="F128" s="38">
        <f t="shared" ref="F128:AF128" ca="1" si="262">IF(OR(F$3="", ISNA(INDEX(INDIRECT(RIGHT(F$2,LEN(F$2)-4)&amp;"!$J:$J"),MATCH($B128,INDIRECT(RIGHT(F$2,LEN(F$2)-4)&amp;"!$B:$B"),0),1)),ISERR(INDEX(INDIRECT(RIGHT(F$2,LEN(F$2)-4)&amp;"!$J:$J"),MATCH($B128,INDIRECT(RIGHT(F$2,LEN(F$2)-4)&amp;"!$B:$B"),0),1))),0,INDEX(INDIRECT(RIGHT(F$2,LEN(F$2)-4)&amp;"!$J:$J"),MATCH($B128,INDIRECT(RIGHT(F$2,LEN(F$2)-4)&amp;"!$B:$B"),0),1))</f>
        <v>0</v>
      </c>
      <c r="G128" s="38">
        <f t="shared" ca="1" si="262"/>
        <v>0</v>
      </c>
      <c r="H128" s="38">
        <f t="shared" ca="1" si="262"/>
        <v>0</v>
      </c>
      <c r="I128" s="38">
        <f t="shared" ca="1" si="262"/>
        <v>0</v>
      </c>
      <c r="J128" s="38">
        <f t="shared" ca="1" si="262"/>
        <v>0</v>
      </c>
      <c r="K128" s="38">
        <f t="shared" ca="1" si="262"/>
        <v>0</v>
      </c>
      <c r="L128" s="38">
        <f t="shared" ca="1" si="262"/>
        <v>0</v>
      </c>
      <c r="M128" s="38">
        <f t="shared" ca="1" si="262"/>
        <v>0</v>
      </c>
      <c r="N128" s="38">
        <f t="shared" ca="1" si="262"/>
        <v>0</v>
      </c>
      <c r="O128" s="38">
        <f t="shared" ca="1" si="262"/>
        <v>0</v>
      </c>
      <c r="P128" s="38">
        <f t="shared" ca="1" si="262"/>
        <v>0</v>
      </c>
      <c r="Q128" s="38">
        <f t="shared" ca="1" si="262"/>
        <v>0</v>
      </c>
      <c r="R128" s="38">
        <f t="shared" ca="1" si="262"/>
        <v>0</v>
      </c>
      <c r="S128" s="38">
        <f t="shared" ca="1" si="262"/>
        <v>0</v>
      </c>
      <c r="T128" s="38">
        <f t="shared" ca="1" si="262"/>
        <v>0</v>
      </c>
      <c r="U128" s="38">
        <f t="shared" ca="1" si="262"/>
        <v>0</v>
      </c>
      <c r="V128" s="38">
        <f t="shared" ca="1" si="262"/>
        <v>0</v>
      </c>
      <c r="W128" s="38">
        <f t="shared" ca="1" si="262"/>
        <v>0</v>
      </c>
      <c r="X128" s="38">
        <f t="shared" ca="1" si="262"/>
        <v>0</v>
      </c>
      <c r="Y128" s="38">
        <f t="shared" ca="1" si="262"/>
        <v>0</v>
      </c>
      <c r="Z128" s="38">
        <f t="shared" ca="1" si="262"/>
        <v>0</v>
      </c>
      <c r="AA128" s="38">
        <f t="shared" ca="1" si="262"/>
        <v>0</v>
      </c>
      <c r="AB128" s="38">
        <f t="shared" ca="1" si="262"/>
        <v>0</v>
      </c>
      <c r="AC128" s="38">
        <f t="shared" ca="1" si="262"/>
        <v>0</v>
      </c>
      <c r="AD128" s="38">
        <f t="shared" ca="1" si="262"/>
        <v>0</v>
      </c>
      <c r="AE128" s="38">
        <f t="shared" ca="1" si="262"/>
        <v>0</v>
      </c>
      <c r="AF128" s="38">
        <f t="shared" ca="1" si="262"/>
        <v>0</v>
      </c>
      <c r="AG128" s="33">
        <f t="shared" ca="1" si="257"/>
        <v>0</v>
      </c>
      <c r="AH128" s="33" t="str">
        <f>'PLANTILLA V6'!$D273</f>
        <v>pza</v>
      </c>
      <c r="AI128" s="46">
        <f t="shared" ref="AI128:BI128" ca="1" si="263">IF(OR(AI$3="",ISNA(INDEX(INDIRECT(RIGHT(AI$2,LEN(AI$2)-4)&amp;"!$J:$J"),MATCH($B128,INDIRECT(RIGHT(AI$2,LEN(AI$2)-4)&amp;"!$B:$B"),0),1)), ISERR(INDEX(INDIRECT(RIGHT(AI$2,LEN(AI$2)-4)&amp;"!$J:$J"),MATCH($B128,INDIRECT(RIGHT(AI$2,LEN(AI$2)-4)&amp;"!$B:$B"),0),1))),0,INDEX(INDIRECT(RIGHT(AI$2,LEN(AI$2)-4)&amp;"!$J:$J"),MATCH($B128,INDIRECT(RIGHT(AI$2,LEN(AI$2)-4)&amp;"!$B:$B"),0),1))</f>
        <v>0</v>
      </c>
      <c r="AJ128" s="46">
        <f t="shared" ca="1" si="263"/>
        <v>0</v>
      </c>
      <c r="AK128" s="46">
        <f t="shared" ca="1" si="263"/>
        <v>0</v>
      </c>
      <c r="AL128" s="46">
        <f t="shared" ca="1" si="263"/>
        <v>0</v>
      </c>
      <c r="AM128" s="46">
        <f t="shared" ca="1" si="263"/>
        <v>0</v>
      </c>
      <c r="AN128" s="46">
        <f t="shared" ca="1" si="263"/>
        <v>0</v>
      </c>
      <c r="AO128" s="46">
        <f t="shared" ca="1" si="263"/>
        <v>0</v>
      </c>
      <c r="AP128" s="46">
        <f t="shared" ca="1" si="263"/>
        <v>0</v>
      </c>
      <c r="AQ128" s="46">
        <f t="shared" ca="1" si="263"/>
        <v>0</v>
      </c>
      <c r="AR128" s="46">
        <f t="shared" ca="1" si="263"/>
        <v>0</v>
      </c>
      <c r="AS128" s="46">
        <f t="shared" ca="1" si="263"/>
        <v>0</v>
      </c>
      <c r="AT128" s="46">
        <f t="shared" ca="1" si="263"/>
        <v>0</v>
      </c>
      <c r="AU128" s="46">
        <f t="shared" ca="1" si="263"/>
        <v>0</v>
      </c>
      <c r="AV128" s="46">
        <f t="shared" ca="1" si="263"/>
        <v>0</v>
      </c>
      <c r="AW128" s="46">
        <f t="shared" ca="1" si="263"/>
        <v>0</v>
      </c>
      <c r="AX128" s="46">
        <f t="shared" ca="1" si="263"/>
        <v>0</v>
      </c>
      <c r="AY128" s="46">
        <f t="shared" ca="1" si="263"/>
        <v>0</v>
      </c>
      <c r="AZ128" s="46">
        <f t="shared" ca="1" si="263"/>
        <v>0</v>
      </c>
      <c r="BA128" s="46">
        <f t="shared" ca="1" si="263"/>
        <v>0</v>
      </c>
      <c r="BB128" s="46">
        <f t="shared" ca="1" si="263"/>
        <v>0</v>
      </c>
      <c r="BC128" s="46">
        <f t="shared" ca="1" si="263"/>
        <v>0</v>
      </c>
      <c r="BD128" s="46">
        <f t="shared" ca="1" si="263"/>
        <v>0</v>
      </c>
      <c r="BE128" s="46">
        <f t="shared" ca="1" si="263"/>
        <v>0</v>
      </c>
      <c r="BF128" s="46">
        <f t="shared" ca="1" si="263"/>
        <v>0</v>
      </c>
      <c r="BG128" s="46">
        <f t="shared" ca="1" si="263"/>
        <v>0</v>
      </c>
      <c r="BH128" s="46">
        <f t="shared" ca="1" si="263"/>
        <v>0</v>
      </c>
      <c r="BI128" s="46">
        <f t="shared" ca="1" si="263"/>
        <v>0</v>
      </c>
      <c r="BJ128" s="57">
        <f t="shared" ca="1" si="259"/>
        <v>0</v>
      </c>
      <c r="BK128" s="40" t="str">
        <f>'PLANTILLA V6'!$D273</f>
        <v>pza</v>
      </c>
    </row>
    <row r="129" spans="1:63" ht="16.5" x14ac:dyDescent="0.45">
      <c r="A129" s="48" t="str">
        <f>'PLANTILLA V6'!A274</f>
        <v>Re</v>
      </c>
      <c r="B129" s="48" t="str">
        <f>'PLANTILLA V6'!B274</f>
        <v>Botella de PET de 250 ml</v>
      </c>
      <c r="C129" s="42">
        <f>'PLANTILLA V6'!C274</f>
        <v>1</v>
      </c>
      <c r="D129" s="56">
        <f t="shared" ca="1" si="255"/>
        <v>0</v>
      </c>
      <c r="E129" s="33" t="str">
        <f>'PLANTILLA V6'!$D274</f>
        <v>pza</v>
      </c>
      <c r="F129" s="38">
        <f t="shared" ref="F129:AF129" ca="1" si="264">IF(OR(F$3="", ISNA(INDEX(INDIRECT(RIGHT(F$2,LEN(F$2)-4)&amp;"!$J:$J"),MATCH($B129,INDIRECT(RIGHT(F$2,LEN(F$2)-4)&amp;"!$B:$B"),0),1)),ISERR(INDEX(INDIRECT(RIGHT(F$2,LEN(F$2)-4)&amp;"!$J:$J"),MATCH($B129,INDIRECT(RIGHT(F$2,LEN(F$2)-4)&amp;"!$B:$B"),0),1))),0,INDEX(INDIRECT(RIGHT(F$2,LEN(F$2)-4)&amp;"!$J:$J"),MATCH($B129,INDIRECT(RIGHT(F$2,LEN(F$2)-4)&amp;"!$B:$B"),0),1))</f>
        <v>0</v>
      </c>
      <c r="G129" s="38">
        <f t="shared" ca="1" si="264"/>
        <v>0</v>
      </c>
      <c r="H129" s="38">
        <f t="shared" ca="1" si="264"/>
        <v>0</v>
      </c>
      <c r="I129" s="38">
        <f t="shared" ca="1" si="264"/>
        <v>0</v>
      </c>
      <c r="J129" s="38">
        <f t="shared" ca="1" si="264"/>
        <v>0</v>
      </c>
      <c r="K129" s="38">
        <f t="shared" ca="1" si="264"/>
        <v>0</v>
      </c>
      <c r="L129" s="38">
        <f t="shared" ca="1" si="264"/>
        <v>0</v>
      </c>
      <c r="M129" s="38">
        <f t="shared" ca="1" si="264"/>
        <v>0</v>
      </c>
      <c r="N129" s="38">
        <f t="shared" ca="1" si="264"/>
        <v>0</v>
      </c>
      <c r="O129" s="38">
        <f t="shared" ca="1" si="264"/>
        <v>0</v>
      </c>
      <c r="P129" s="38">
        <f t="shared" ca="1" si="264"/>
        <v>0</v>
      </c>
      <c r="Q129" s="38">
        <f t="shared" ca="1" si="264"/>
        <v>0</v>
      </c>
      <c r="R129" s="38">
        <f t="shared" ca="1" si="264"/>
        <v>0</v>
      </c>
      <c r="S129" s="38">
        <f t="shared" ca="1" si="264"/>
        <v>0</v>
      </c>
      <c r="T129" s="38">
        <f t="shared" ca="1" si="264"/>
        <v>0</v>
      </c>
      <c r="U129" s="38">
        <f t="shared" ca="1" si="264"/>
        <v>0</v>
      </c>
      <c r="V129" s="38">
        <f t="shared" ca="1" si="264"/>
        <v>0</v>
      </c>
      <c r="W129" s="38">
        <f t="shared" ca="1" si="264"/>
        <v>0</v>
      </c>
      <c r="X129" s="38">
        <f t="shared" ca="1" si="264"/>
        <v>0</v>
      </c>
      <c r="Y129" s="38">
        <f t="shared" ca="1" si="264"/>
        <v>0</v>
      </c>
      <c r="Z129" s="38">
        <f t="shared" ca="1" si="264"/>
        <v>0</v>
      </c>
      <c r="AA129" s="38">
        <f t="shared" ca="1" si="264"/>
        <v>0</v>
      </c>
      <c r="AB129" s="38">
        <f t="shared" ca="1" si="264"/>
        <v>0</v>
      </c>
      <c r="AC129" s="38">
        <f t="shared" ca="1" si="264"/>
        <v>0</v>
      </c>
      <c r="AD129" s="38">
        <f t="shared" ca="1" si="264"/>
        <v>0</v>
      </c>
      <c r="AE129" s="38">
        <f t="shared" ca="1" si="264"/>
        <v>0</v>
      </c>
      <c r="AF129" s="38">
        <f t="shared" ca="1" si="264"/>
        <v>0</v>
      </c>
      <c r="AG129" s="33">
        <f t="shared" ca="1" si="257"/>
        <v>0</v>
      </c>
      <c r="AH129" s="33" t="str">
        <f>'PLANTILLA V6'!$D274</f>
        <v>pza</v>
      </c>
      <c r="AI129" s="46">
        <f t="shared" ref="AI129:BI129" ca="1" si="265">IF(OR(AI$3="",ISNA(INDEX(INDIRECT(RIGHT(AI$2,LEN(AI$2)-4)&amp;"!$J:$J"),MATCH($B129,INDIRECT(RIGHT(AI$2,LEN(AI$2)-4)&amp;"!$B:$B"),0),1)), ISERR(INDEX(INDIRECT(RIGHT(AI$2,LEN(AI$2)-4)&amp;"!$J:$J"),MATCH($B129,INDIRECT(RIGHT(AI$2,LEN(AI$2)-4)&amp;"!$B:$B"),0),1))),0,INDEX(INDIRECT(RIGHT(AI$2,LEN(AI$2)-4)&amp;"!$J:$J"),MATCH($B129,INDIRECT(RIGHT(AI$2,LEN(AI$2)-4)&amp;"!$B:$B"),0),1))</f>
        <v>0</v>
      </c>
      <c r="AJ129" s="46">
        <f t="shared" ca="1" si="265"/>
        <v>0</v>
      </c>
      <c r="AK129" s="46">
        <f t="shared" ca="1" si="265"/>
        <v>0</v>
      </c>
      <c r="AL129" s="46">
        <f t="shared" ca="1" si="265"/>
        <v>0</v>
      </c>
      <c r="AM129" s="46">
        <f t="shared" ca="1" si="265"/>
        <v>0</v>
      </c>
      <c r="AN129" s="46">
        <f t="shared" ca="1" si="265"/>
        <v>0</v>
      </c>
      <c r="AO129" s="46">
        <f t="shared" ca="1" si="265"/>
        <v>0</v>
      </c>
      <c r="AP129" s="46">
        <f t="shared" ca="1" si="265"/>
        <v>0</v>
      </c>
      <c r="AQ129" s="46">
        <f t="shared" ca="1" si="265"/>
        <v>0</v>
      </c>
      <c r="AR129" s="46">
        <f t="shared" ca="1" si="265"/>
        <v>0</v>
      </c>
      <c r="AS129" s="46">
        <f t="shared" ca="1" si="265"/>
        <v>0</v>
      </c>
      <c r="AT129" s="46">
        <f t="shared" ca="1" si="265"/>
        <v>0</v>
      </c>
      <c r="AU129" s="46">
        <f t="shared" ca="1" si="265"/>
        <v>0</v>
      </c>
      <c r="AV129" s="46">
        <f t="shared" ca="1" si="265"/>
        <v>0</v>
      </c>
      <c r="AW129" s="46">
        <f t="shared" ca="1" si="265"/>
        <v>0</v>
      </c>
      <c r="AX129" s="46">
        <f t="shared" ca="1" si="265"/>
        <v>0</v>
      </c>
      <c r="AY129" s="46">
        <f t="shared" ca="1" si="265"/>
        <v>0</v>
      </c>
      <c r="AZ129" s="46">
        <f t="shared" ca="1" si="265"/>
        <v>0</v>
      </c>
      <c r="BA129" s="46">
        <f t="shared" ca="1" si="265"/>
        <v>0</v>
      </c>
      <c r="BB129" s="46">
        <f t="shared" ca="1" si="265"/>
        <v>0</v>
      </c>
      <c r="BC129" s="46">
        <f t="shared" ca="1" si="265"/>
        <v>0</v>
      </c>
      <c r="BD129" s="46">
        <f t="shared" ca="1" si="265"/>
        <v>0</v>
      </c>
      <c r="BE129" s="46">
        <f t="shared" ca="1" si="265"/>
        <v>0</v>
      </c>
      <c r="BF129" s="46">
        <f t="shared" ca="1" si="265"/>
        <v>0</v>
      </c>
      <c r="BG129" s="46">
        <f t="shared" ca="1" si="265"/>
        <v>0</v>
      </c>
      <c r="BH129" s="46">
        <f t="shared" ca="1" si="265"/>
        <v>0</v>
      </c>
      <c r="BI129" s="46">
        <f t="shared" ca="1" si="265"/>
        <v>0</v>
      </c>
      <c r="BJ129" s="58">
        <f t="shared" ca="1" si="259"/>
        <v>0</v>
      </c>
      <c r="BK129" s="35" t="str">
        <f>'PLANTILLA V6'!$D274</f>
        <v>pza</v>
      </c>
    </row>
    <row r="130" spans="1:63" ht="16.5" x14ac:dyDescent="0.45">
      <c r="A130" s="45" t="str">
        <f>'PLANTILLA V6'!A275</f>
        <v>Re</v>
      </c>
      <c r="B130" s="45" t="str">
        <f>'PLANTILLA V6'!B275</f>
        <v>Botella de PET de 600 ml</v>
      </c>
      <c r="C130" s="37">
        <f>'PLANTILLA V6'!C275</f>
        <v>1</v>
      </c>
      <c r="D130" s="56">
        <f t="shared" ca="1" si="255"/>
        <v>0</v>
      </c>
      <c r="E130" s="33" t="str">
        <f>'PLANTILLA V6'!$D275</f>
        <v>pza</v>
      </c>
      <c r="F130" s="38">
        <f t="shared" ref="F130:AF130" ca="1" si="266">IF(OR(F$3="", ISNA(INDEX(INDIRECT(RIGHT(F$2,LEN(F$2)-4)&amp;"!$J:$J"),MATCH($B130,INDIRECT(RIGHT(F$2,LEN(F$2)-4)&amp;"!$B:$B"),0),1)),ISERR(INDEX(INDIRECT(RIGHT(F$2,LEN(F$2)-4)&amp;"!$J:$J"),MATCH($B130,INDIRECT(RIGHT(F$2,LEN(F$2)-4)&amp;"!$B:$B"),0),1))),0,INDEX(INDIRECT(RIGHT(F$2,LEN(F$2)-4)&amp;"!$J:$J"),MATCH($B130,INDIRECT(RIGHT(F$2,LEN(F$2)-4)&amp;"!$B:$B"),0),1))</f>
        <v>0</v>
      </c>
      <c r="G130" s="38">
        <f t="shared" ca="1" si="266"/>
        <v>0</v>
      </c>
      <c r="H130" s="38">
        <f t="shared" ca="1" si="266"/>
        <v>0</v>
      </c>
      <c r="I130" s="38">
        <f t="shared" ca="1" si="266"/>
        <v>0</v>
      </c>
      <c r="J130" s="38">
        <f t="shared" ca="1" si="266"/>
        <v>0</v>
      </c>
      <c r="K130" s="38">
        <f t="shared" ca="1" si="266"/>
        <v>0</v>
      </c>
      <c r="L130" s="38">
        <f t="shared" ca="1" si="266"/>
        <v>0</v>
      </c>
      <c r="M130" s="38">
        <f t="shared" ca="1" si="266"/>
        <v>0</v>
      </c>
      <c r="N130" s="38">
        <f t="shared" ca="1" si="266"/>
        <v>0</v>
      </c>
      <c r="O130" s="38">
        <f t="shared" ca="1" si="266"/>
        <v>0</v>
      </c>
      <c r="P130" s="38">
        <f t="shared" ca="1" si="266"/>
        <v>0</v>
      </c>
      <c r="Q130" s="38">
        <f t="shared" ca="1" si="266"/>
        <v>0</v>
      </c>
      <c r="R130" s="38">
        <f t="shared" ca="1" si="266"/>
        <v>0</v>
      </c>
      <c r="S130" s="38">
        <f t="shared" ca="1" si="266"/>
        <v>0</v>
      </c>
      <c r="T130" s="38">
        <f t="shared" ca="1" si="266"/>
        <v>0</v>
      </c>
      <c r="U130" s="38">
        <f t="shared" ca="1" si="266"/>
        <v>0</v>
      </c>
      <c r="V130" s="38">
        <f t="shared" ca="1" si="266"/>
        <v>0</v>
      </c>
      <c r="W130" s="38">
        <f t="shared" ca="1" si="266"/>
        <v>0</v>
      </c>
      <c r="X130" s="38">
        <f t="shared" ca="1" si="266"/>
        <v>0</v>
      </c>
      <c r="Y130" s="38">
        <f t="shared" ca="1" si="266"/>
        <v>0</v>
      </c>
      <c r="Z130" s="38">
        <f t="shared" ca="1" si="266"/>
        <v>0</v>
      </c>
      <c r="AA130" s="38">
        <f t="shared" ca="1" si="266"/>
        <v>0</v>
      </c>
      <c r="AB130" s="38">
        <f t="shared" ca="1" si="266"/>
        <v>0</v>
      </c>
      <c r="AC130" s="38">
        <f t="shared" ca="1" si="266"/>
        <v>0</v>
      </c>
      <c r="AD130" s="38">
        <f t="shared" ca="1" si="266"/>
        <v>0</v>
      </c>
      <c r="AE130" s="38">
        <f t="shared" ca="1" si="266"/>
        <v>0</v>
      </c>
      <c r="AF130" s="38">
        <f t="shared" ca="1" si="266"/>
        <v>0</v>
      </c>
      <c r="AG130" s="33">
        <f t="shared" ca="1" si="257"/>
        <v>0</v>
      </c>
      <c r="AH130" s="33" t="str">
        <f>'PLANTILLA V6'!$D275</f>
        <v>pza</v>
      </c>
      <c r="AI130" s="46">
        <f t="shared" ref="AI130:BI130" ca="1" si="267">IF(OR(AI$3="",ISNA(INDEX(INDIRECT(RIGHT(AI$2,LEN(AI$2)-4)&amp;"!$J:$J"),MATCH($B130,INDIRECT(RIGHT(AI$2,LEN(AI$2)-4)&amp;"!$B:$B"),0),1)), ISERR(INDEX(INDIRECT(RIGHT(AI$2,LEN(AI$2)-4)&amp;"!$J:$J"),MATCH($B130,INDIRECT(RIGHT(AI$2,LEN(AI$2)-4)&amp;"!$B:$B"),0),1))),0,INDEX(INDIRECT(RIGHT(AI$2,LEN(AI$2)-4)&amp;"!$J:$J"),MATCH($B130,INDIRECT(RIGHT(AI$2,LEN(AI$2)-4)&amp;"!$B:$B"),0),1))</f>
        <v>0</v>
      </c>
      <c r="AJ130" s="46">
        <f t="shared" ca="1" si="267"/>
        <v>0</v>
      </c>
      <c r="AK130" s="46">
        <f t="shared" ca="1" si="267"/>
        <v>0</v>
      </c>
      <c r="AL130" s="46">
        <f t="shared" ca="1" si="267"/>
        <v>0</v>
      </c>
      <c r="AM130" s="46">
        <f t="shared" ca="1" si="267"/>
        <v>0</v>
      </c>
      <c r="AN130" s="46">
        <f t="shared" ca="1" si="267"/>
        <v>0</v>
      </c>
      <c r="AO130" s="46">
        <f t="shared" ca="1" si="267"/>
        <v>0</v>
      </c>
      <c r="AP130" s="46">
        <f t="shared" ca="1" si="267"/>
        <v>0</v>
      </c>
      <c r="AQ130" s="46">
        <f t="shared" ca="1" si="267"/>
        <v>0</v>
      </c>
      <c r="AR130" s="46">
        <f t="shared" ca="1" si="267"/>
        <v>0</v>
      </c>
      <c r="AS130" s="46">
        <f t="shared" ca="1" si="267"/>
        <v>0</v>
      </c>
      <c r="AT130" s="46">
        <f t="shared" ca="1" si="267"/>
        <v>0</v>
      </c>
      <c r="AU130" s="46">
        <f t="shared" ca="1" si="267"/>
        <v>0</v>
      </c>
      <c r="AV130" s="46">
        <f t="shared" ca="1" si="267"/>
        <v>0</v>
      </c>
      <c r="AW130" s="46">
        <f t="shared" ca="1" si="267"/>
        <v>0</v>
      </c>
      <c r="AX130" s="46">
        <f t="shared" ca="1" si="267"/>
        <v>0</v>
      </c>
      <c r="AY130" s="46">
        <f t="shared" ca="1" si="267"/>
        <v>0</v>
      </c>
      <c r="AZ130" s="46">
        <f t="shared" ca="1" si="267"/>
        <v>0</v>
      </c>
      <c r="BA130" s="46">
        <f t="shared" ca="1" si="267"/>
        <v>0</v>
      </c>
      <c r="BB130" s="46">
        <f t="shared" ca="1" si="267"/>
        <v>0</v>
      </c>
      <c r="BC130" s="46">
        <f t="shared" ca="1" si="267"/>
        <v>0</v>
      </c>
      <c r="BD130" s="46">
        <f t="shared" ca="1" si="267"/>
        <v>0</v>
      </c>
      <c r="BE130" s="46">
        <f t="shared" ca="1" si="267"/>
        <v>0</v>
      </c>
      <c r="BF130" s="46">
        <f t="shared" ca="1" si="267"/>
        <v>0</v>
      </c>
      <c r="BG130" s="46">
        <f t="shared" ca="1" si="267"/>
        <v>0</v>
      </c>
      <c r="BH130" s="46">
        <f t="shared" ca="1" si="267"/>
        <v>0</v>
      </c>
      <c r="BI130" s="46">
        <f t="shared" ca="1" si="267"/>
        <v>0</v>
      </c>
      <c r="BJ130" s="57">
        <f t="shared" ca="1" si="259"/>
        <v>0</v>
      </c>
      <c r="BK130" s="40" t="str">
        <f>'PLANTILLA V6'!$D275</f>
        <v>pza</v>
      </c>
    </row>
    <row r="131" spans="1:63" ht="16.5" x14ac:dyDescent="0.45">
      <c r="A131" s="48" t="str">
        <f>'PLANTILLA V6'!A276</f>
        <v>Re</v>
      </c>
      <c r="B131" s="48" t="str">
        <f>'PLANTILLA V6'!B276</f>
        <v>Botella de PET de 1 l</v>
      </c>
      <c r="C131" s="42">
        <f>'PLANTILLA V6'!C276</f>
        <v>1</v>
      </c>
      <c r="D131" s="56">
        <f t="shared" ca="1" si="255"/>
        <v>0</v>
      </c>
      <c r="E131" s="33" t="str">
        <f>'PLANTILLA V6'!$D276</f>
        <v>pza</v>
      </c>
      <c r="F131" s="38">
        <f t="shared" ref="F131:AF131" ca="1" si="268">IF(OR(F$3="", ISNA(INDEX(INDIRECT(RIGHT(F$2,LEN(F$2)-4)&amp;"!$J:$J"),MATCH($B131,INDIRECT(RIGHT(F$2,LEN(F$2)-4)&amp;"!$B:$B"),0),1)),ISERR(INDEX(INDIRECT(RIGHT(F$2,LEN(F$2)-4)&amp;"!$J:$J"),MATCH($B131,INDIRECT(RIGHT(F$2,LEN(F$2)-4)&amp;"!$B:$B"),0),1))),0,INDEX(INDIRECT(RIGHT(F$2,LEN(F$2)-4)&amp;"!$J:$J"),MATCH($B131,INDIRECT(RIGHT(F$2,LEN(F$2)-4)&amp;"!$B:$B"),0),1))</f>
        <v>0</v>
      </c>
      <c r="G131" s="38">
        <f t="shared" ca="1" si="268"/>
        <v>0</v>
      </c>
      <c r="H131" s="38">
        <f t="shared" ca="1" si="268"/>
        <v>0</v>
      </c>
      <c r="I131" s="38">
        <f t="shared" ca="1" si="268"/>
        <v>0</v>
      </c>
      <c r="J131" s="38">
        <f t="shared" ca="1" si="268"/>
        <v>0</v>
      </c>
      <c r="K131" s="38">
        <f t="shared" ca="1" si="268"/>
        <v>0</v>
      </c>
      <c r="L131" s="38">
        <f t="shared" ca="1" si="268"/>
        <v>0</v>
      </c>
      <c r="M131" s="38">
        <f t="shared" ca="1" si="268"/>
        <v>0</v>
      </c>
      <c r="N131" s="38">
        <f t="shared" ca="1" si="268"/>
        <v>0</v>
      </c>
      <c r="O131" s="38">
        <f t="shared" ca="1" si="268"/>
        <v>0</v>
      </c>
      <c r="P131" s="38">
        <f t="shared" ca="1" si="268"/>
        <v>0</v>
      </c>
      <c r="Q131" s="38">
        <f t="shared" ca="1" si="268"/>
        <v>0</v>
      </c>
      <c r="R131" s="38">
        <f t="shared" ca="1" si="268"/>
        <v>0</v>
      </c>
      <c r="S131" s="38">
        <f t="shared" ca="1" si="268"/>
        <v>0</v>
      </c>
      <c r="T131" s="38">
        <f t="shared" ca="1" si="268"/>
        <v>0</v>
      </c>
      <c r="U131" s="38">
        <f t="shared" ca="1" si="268"/>
        <v>0</v>
      </c>
      <c r="V131" s="38">
        <f t="shared" ca="1" si="268"/>
        <v>0</v>
      </c>
      <c r="W131" s="38">
        <f t="shared" ca="1" si="268"/>
        <v>0</v>
      </c>
      <c r="X131" s="38">
        <f t="shared" ca="1" si="268"/>
        <v>0</v>
      </c>
      <c r="Y131" s="38">
        <f t="shared" ca="1" si="268"/>
        <v>0</v>
      </c>
      <c r="Z131" s="38">
        <f t="shared" ca="1" si="268"/>
        <v>0</v>
      </c>
      <c r="AA131" s="38">
        <f t="shared" ca="1" si="268"/>
        <v>0</v>
      </c>
      <c r="AB131" s="38">
        <f t="shared" ca="1" si="268"/>
        <v>0</v>
      </c>
      <c r="AC131" s="38">
        <f t="shared" ca="1" si="268"/>
        <v>0</v>
      </c>
      <c r="AD131" s="38">
        <f t="shared" ca="1" si="268"/>
        <v>0</v>
      </c>
      <c r="AE131" s="38">
        <f t="shared" ca="1" si="268"/>
        <v>0</v>
      </c>
      <c r="AF131" s="38">
        <f t="shared" ca="1" si="268"/>
        <v>0</v>
      </c>
      <c r="AG131" s="33">
        <f t="shared" ca="1" si="257"/>
        <v>0</v>
      </c>
      <c r="AH131" s="33" t="str">
        <f>'PLANTILLA V6'!$D276</f>
        <v>pza</v>
      </c>
      <c r="AI131" s="46">
        <f t="shared" ref="AI131:BI131" ca="1" si="269">IF(OR(AI$3="",ISNA(INDEX(INDIRECT(RIGHT(AI$2,LEN(AI$2)-4)&amp;"!$J:$J"),MATCH($B131,INDIRECT(RIGHT(AI$2,LEN(AI$2)-4)&amp;"!$B:$B"),0),1)), ISERR(INDEX(INDIRECT(RIGHT(AI$2,LEN(AI$2)-4)&amp;"!$J:$J"),MATCH($B131,INDIRECT(RIGHT(AI$2,LEN(AI$2)-4)&amp;"!$B:$B"),0),1))),0,INDEX(INDIRECT(RIGHT(AI$2,LEN(AI$2)-4)&amp;"!$J:$J"),MATCH($B131,INDIRECT(RIGHT(AI$2,LEN(AI$2)-4)&amp;"!$B:$B"),0),1))</f>
        <v>0</v>
      </c>
      <c r="AJ131" s="46">
        <f t="shared" ca="1" si="269"/>
        <v>0</v>
      </c>
      <c r="AK131" s="46">
        <f t="shared" ca="1" si="269"/>
        <v>0</v>
      </c>
      <c r="AL131" s="46">
        <f t="shared" ca="1" si="269"/>
        <v>0</v>
      </c>
      <c r="AM131" s="46">
        <f t="shared" ca="1" si="269"/>
        <v>0</v>
      </c>
      <c r="AN131" s="46">
        <f t="shared" ca="1" si="269"/>
        <v>0</v>
      </c>
      <c r="AO131" s="46">
        <f t="shared" ca="1" si="269"/>
        <v>0</v>
      </c>
      <c r="AP131" s="46">
        <f t="shared" ca="1" si="269"/>
        <v>0</v>
      </c>
      <c r="AQ131" s="46">
        <f t="shared" ca="1" si="269"/>
        <v>0</v>
      </c>
      <c r="AR131" s="46">
        <f t="shared" ca="1" si="269"/>
        <v>0</v>
      </c>
      <c r="AS131" s="46">
        <f t="shared" ca="1" si="269"/>
        <v>0</v>
      </c>
      <c r="AT131" s="46">
        <f t="shared" ca="1" si="269"/>
        <v>0</v>
      </c>
      <c r="AU131" s="46">
        <f t="shared" ca="1" si="269"/>
        <v>0</v>
      </c>
      <c r="AV131" s="46">
        <f t="shared" ca="1" si="269"/>
        <v>0</v>
      </c>
      <c r="AW131" s="46">
        <f t="shared" ca="1" si="269"/>
        <v>0</v>
      </c>
      <c r="AX131" s="46">
        <f t="shared" ca="1" si="269"/>
        <v>0</v>
      </c>
      <c r="AY131" s="46">
        <f t="shared" ca="1" si="269"/>
        <v>0</v>
      </c>
      <c r="AZ131" s="46">
        <f t="shared" ca="1" si="269"/>
        <v>0</v>
      </c>
      <c r="BA131" s="46">
        <f t="shared" ca="1" si="269"/>
        <v>0</v>
      </c>
      <c r="BB131" s="46">
        <f t="shared" ca="1" si="269"/>
        <v>0</v>
      </c>
      <c r="BC131" s="46">
        <f t="shared" ca="1" si="269"/>
        <v>0</v>
      </c>
      <c r="BD131" s="46">
        <f t="shared" ca="1" si="269"/>
        <v>0</v>
      </c>
      <c r="BE131" s="46">
        <f t="shared" ca="1" si="269"/>
        <v>0</v>
      </c>
      <c r="BF131" s="46">
        <f t="shared" ca="1" si="269"/>
        <v>0</v>
      </c>
      <c r="BG131" s="46">
        <f t="shared" ca="1" si="269"/>
        <v>0</v>
      </c>
      <c r="BH131" s="46">
        <f t="shared" ca="1" si="269"/>
        <v>0</v>
      </c>
      <c r="BI131" s="46">
        <f t="shared" ca="1" si="269"/>
        <v>0</v>
      </c>
      <c r="BJ131" s="58">
        <f t="shared" ca="1" si="259"/>
        <v>0</v>
      </c>
      <c r="BK131" s="35" t="str">
        <f>'PLANTILLA V6'!$D276</f>
        <v>pza</v>
      </c>
    </row>
    <row r="132" spans="1:63" ht="16.5" x14ac:dyDescent="0.45">
      <c r="A132" s="45" t="str">
        <f>'PLANTILLA V6'!A277</f>
        <v>Re</v>
      </c>
      <c r="B132" s="61" t="str">
        <f>'PLANTILLA V6'!B277</f>
        <v>Vaso de plástico desechable (250 ml)</v>
      </c>
      <c r="C132" s="37">
        <f>'PLANTILLA V6'!C277</f>
        <v>1</v>
      </c>
      <c r="D132" s="56">
        <f t="shared" ca="1" si="255"/>
        <v>0</v>
      </c>
      <c r="E132" s="33" t="str">
        <f>'PLANTILLA V6'!$D277</f>
        <v>pza</v>
      </c>
      <c r="F132" s="38">
        <f t="shared" ref="F132:AF132" ca="1" si="270">IF(OR(F$3="", ISNA(INDEX(INDIRECT(RIGHT(F$2,LEN(F$2)-4)&amp;"!$J:$J"),MATCH($B132,INDIRECT(RIGHT(F$2,LEN(F$2)-4)&amp;"!$B:$B"),0),1)),ISERR(INDEX(INDIRECT(RIGHT(F$2,LEN(F$2)-4)&amp;"!$J:$J"),MATCH($B132,INDIRECT(RIGHT(F$2,LEN(F$2)-4)&amp;"!$B:$B"),0),1))),0,INDEX(INDIRECT(RIGHT(F$2,LEN(F$2)-4)&amp;"!$J:$J"),MATCH($B132,INDIRECT(RIGHT(F$2,LEN(F$2)-4)&amp;"!$B:$B"),0),1))</f>
        <v>0</v>
      </c>
      <c r="G132" s="38">
        <f t="shared" ca="1" si="270"/>
        <v>0</v>
      </c>
      <c r="H132" s="38">
        <f t="shared" ca="1" si="270"/>
        <v>0</v>
      </c>
      <c r="I132" s="38">
        <f t="shared" ca="1" si="270"/>
        <v>0</v>
      </c>
      <c r="J132" s="38">
        <f t="shared" ca="1" si="270"/>
        <v>0</v>
      </c>
      <c r="K132" s="38">
        <f t="shared" ca="1" si="270"/>
        <v>0</v>
      </c>
      <c r="L132" s="38">
        <f t="shared" ca="1" si="270"/>
        <v>0</v>
      </c>
      <c r="M132" s="38">
        <f t="shared" ca="1" si="270"/>
        <v>0</v>
      </c>
      <c r="N132" s="38">
        <f t="shared" ca="1" si="270"/>
        <v>0</v>
      </c>
      <c r="O132" s="38">
        <f t="shared" ca="1" si="270"/>
        <v>0</v>
      </c>
      <c r="P132" s="38">
        <f t="shared" ca="1" si="270"/>
        <v>0</v>
      </c>
      <c r="Q132" s="38">
        <f t="shared" ca="1" si="270"/>
        <v>0</v>
      </c>
      <c r="R132" s="38">
        <f t="shared" ca="1" si="270"/>
        <v>0</v>
      </c>
      <c r="S132" s="38">
        <f t="shared" ca="1" si="270"/>
        <v>0</v>
      </c>
      <c r="T132" s="38">
        <f t="shared" ca="1" si="270"/>
        <v>0</v>
      </c>
      <c r="U132" s="38">
        <f t="shared" ca="1" si="270"/>
        <v>0</v>
      </c>
      <c r="V132" s="38">
        <f t="shared" ca="1" si="270"/>
        <v>0</v>
      </c>
      <c r="W132" s="38">
        <f t="shared" ca="1" si="270"/>
        <v>0</v>
      </c>
      <c r="X132" s="38">
        <f t="shared" ca="1" si="270"/>
        <v>0</v>
      </c>
      <c r="Y132" s="38">
        <f t="shared" ca="1" si="270"/>
        <v>0</v>
      </c>
      <c r="Z132" s="38">
        <f t="shared" ca="1" si="270"/>
        <v>0</v>
      </c>
      <c r="AA132" s="38">
        <f t="shared" ca="1" si="270"/>
        <v>0</v>
      </c>
      <c r="AB132" s="38">
        <f t="shared" ca="1" si="270"/>
        <v>0</v>
      </c>
      <c r="AC132" s="38">
        <f t="shared" ca="1" si="270"/>
        <v>0</v>
      </c>
      <c r="AD132" s="38">
        <f t="shared" ca="1" si="270"/>
        <v>0</v>
      </c>
      <c r="AE132" s="38">
        <f t="shared" ca="1" si="270"/>
        <v>0</v>
      </c>
      <c r="AF132" s="38">
        <f t="shared" ca="1" si="270"/>
        <v>0</v>
      </c>
      <c r="AG132" s="33">
        <f t="shared" ca="1" si="257"/>
        <v>0</v>
      </c>
      <c r="AH132" s="33" t="str">
        <f>'PLANTILLA V6'!$D277</f>
        <v>pza</v>
      </c>
      <c r="AI132" s="46">
        <f t="shared" ref="AI132:BI132" ca="1" si="271">IF(OR(AI$3="",ISNA(INDEX(INDIRECT(RIGHT(AI$2,LEN(AI$2)-4)&amp;"!$J:$J"),MATCH($B132,INDIRECT(RIGHT(AI$2,LEN(AI$2)-4)&amp;"!$B:$B"),0),1)), ISERR(INDEX(INDIRECT(RIGHT(AI$2,LEN(AI$2)-4)&amp;"!$J:$J"),MATCH($B132,INDIRECT(RIGHT(AI$2,LEN(AI$2)-4)&amp;"!$B:$B"),0),1))),0,INDEX(INDIRECT(RIGHT(AI$2,LEN(AI$2)-4)&amp;"!$J:$J"),MATCH($B132,INDIRECT(RIGHT(AI$2,LEN(AI$2)-4)&amp;"!$B:$B"),0),1))</f>
        <v>0</v>
      </c>
      <c r="AJ132" s="46">
        <f t="shared" ca="1" si="271"/>
        <v>0</v>
      </c>
      <c r="AK132" s="46">
        <f t="shared" ca="1" si="271"/>
        <v>0</v>
      </c>
      <c r="AL132" s="46">
        <f t="shared" ca="1" si="271"/>
        <v>0</v>
      </c>
      <c r="AM132" s="46">
        <f t="shared" ca="1" si="271"/>
        <v>0</v>
      </c>
      <c r="AN132" s="46">
        <f t="shared" ca="1" si="271"/>
        <v>0</v>
      </c>
      <c r="AO132" s="46">
        <f t="shared" ca="1" si="271"/>
        <v>0</v>
      </c>
      <c r="AP132" s="46">
        <f t="shared" ca="1" si="271"/>
        <v>0</v>
      </c>
      <c r="AQ132" s="46">
        <f t="shared" ca="1" si="271"/>
        <v>0</v>
      </c>
      <c r="AR132" s="46">
        <f t="shared" ca="1" si="271"/>
        <v>0</v>
      </c>
      <c r="AS132" s="46">
        <f t="shared" ca="1" si="271"/>
        <v>0</v>
      </c>
      <c r="AT132" s="46">
        <f t="shared" ca="1" si="271"/>
        <v>0</v>
      </c>
      <c r="AU132" s="46">
        <f t="shared" ca="1" si="271"/>
        <v>0</v>
      </c>
      <c r="AV132" s="46">
        <f t="shared" ca="1" si="271"/>
        <v>0</v>
      </c>
      <c r="AW132" s="46">
        <f t="shared" ca="1" si="271"/>
        <v>0</v>
      </c>
      <c r="AX132" s="46">
        <f t="shared" ca="1" si="271"/>
        <v>0</v>
      </c>
      <c r="AY132" s="46">
        <f t="shared" ca="1" si="271"/>
        <v>0</v>
      </c>
      <c r="AZ132" s="46">
        <f t="shared" ca="1" si="271"/>
        <v>0</v>
      </c>
      <c r="BA132" s="46">
        <f t="shared" ca="1" si="271"/>
        <v>0</v>
      </c>
      <c r="BB132" s="46">
        <f t="shared" ca="1" si="271"/>
        <v>0</v>
      </c>
      <c r="BC132" s="46">
        <f t="shared" ca="1" si="271"/>
        <v>0</v>
      </c>
      <c r="BD132" s="46">
        <f t="shared" ca="1" si="271"/>
        <v>0</v>
      </c>
      <c r="BE132" s="46">
        <f t="shared" ca="1" si="271"/>
        <v>0</v>
      </c>
      <c r="BF132" s="46">
        <f t="shared" ca="1" si="271"/>
        <v>0</v>
      </c>
      <c r="BG132" s="46">
        <f t="shared" ca="1" si="271"/>
        <v>0</v>
      </c>
      <c r="BH132" s="46">
        <f t="shared" ca="1" si="271"/>
        <v>0</v>
      </c>
      <c r="BI132" s="46">
        <f t="shared" ca="1" si="271"/>
        <v>0</v>
      </c>
      <c r="BJ132" s="57">
        <f t="shared" ca="1" si="259"/>
        <v>0</v>
      </c>
      <c r="BK132" s="40" t="str">
        <f>'PLANTILLA V6'!$D277</f>
        <v>pza</v>
      </c>
    </row>
    <row r="133" spans="1:63" ht="16.5" x14ac:dyDescent="0.45">
      <c r="A133" s="48" t="str">
        <f>'PLANTILLA V6'!A278</f>
        <v>Re</v>
      </c>
      <c r="B133" s="48" t="str">
        <f>'PLANTILLA V6'!B278</f>
        <v>Tetrapack de 250 ml</v>
      </c>
      <c r="C133" s="42">
        <f>'PLANTILLA V6'!C278</f>
        <v>1</v>
      </c>
      <c r="D133" s="56">
        <f t="shared" ca="1" si="255"/>
        <v>0</v>
      </c>
      <c r="E133" s="33" t="str">
        <f>'PLANTILLA V6'!$D278</f>
        <v>pza</v>
      </c>
      <c r="F133" s="38">
        <f t="shared" ref="F133:AF133" ca="1" si="272">IF(OR(F$3="", ISNA(INDEX(INDIRECT(RIGHT(F$2,LEN(F$2)-4)&amp;"!$J:$J"),MATCH($B133,INDIRECT(RIGHT(F$2,LEN(F$2)-4)&amp;"!$B:$B"),0),1)),ISERR(INDEX(INDIRECT(RIGHT(F$2,LEN(F$2)-4)&amp;"!$J:$J"),MATCH($B133,INDIRECT(RIGHT(F$2,LEN(F$2)-4)&amp;"!$B:$B"),0),1))),0,INDEX(INDIRECT(RIGHT(F$2,LEN(F$2)-4)&amp;"!$J:$J"),MATCH($B133,INDIRECT(RIGHT(F$2,LEN(F$2)-4)&amp;"!$B:$B"),0),1))</f>
        <v>0</v>
      </c>
      <c r="G133" s="38">
        <f t="shared" ca="1" si="272"/>
        <v>0</v>
      </c>
      <c r="H133" s="38">
        <f t="shared" ca="1" si="272"/>
        <v>0</v>
      </c>
      <c r="I133" s="38">
        <f t="shared" ca="1" si="272"/>
        <v>0</v>
      </c>
      <c r="J133" s="38">
        <f t="shared" ca="1" si="272"/>
        <v>0</v>
      </c>
      <c r="K133" s="38">
        <f t="shared" ca="1" si="272"/>
        <v>0</v>
      </c>
      <c r="L133" s="38">
        <f t="shared" ca="1" si="272"/>
        <v>0</v>
      </c>
      <c r="M133" s="38">
        <f t="shared" ca="1" si="272"/>
        <v>0</v>
      </c>
      <c r="N133" s="38">
        <f t="shared" ca="1" si="272"/>
        <v>0</v>
      </c>
      <c r="O133" s="38">
        <f t="shared" ca="1" si="272"/>
        <v>0</v>
      </c>
      <c r="P133" s="38">
        <f t="shared" ca="1" si="272"/>
        <v>0</v>
      </c>
      <c r="Q133" s="38">
        <f t="shared" ca="1" si="272"/>
        <v>0</v>
      </c>
      <c r="R133" s="38">
        <f t="shared" ca="1" si="272"/>
        <v>0</v>
      </c>
      <c r="S133" s="38">
        <f t="shared" ca="1" si="272"/>
        <v>0</v>
      </c>
      <c r="T133" s="38">
        <f t="shared" ca="1" si="272"/>
        <v>0</v>
      </c>
      <c r="U133" s="38">
        <f t="shared" ca="1" si="272"/>
        <v>0</v>
      </c>
      <c r="V133" s="38">
        <f t="shared" ca="1" si="272"/>
        <v>0</v>
      </c>
      <c r="W133" s="38">
        <f t="shared" ca="1" si="272"/>
        <v>0</v>
      </c>
      <c r="X133" s="38">
        <f t="shared" ca="1" si="272"/>
        <v>0</v>
      </c>
      <c r="Y133" s="38">
        <f t="shared" ca="1" si="272"/>
        <v>0</v>
      </c>
      <c r="Z133" s="38">
        <f t="shared" ca="1" si="272"/>
        <v>0</v>
      </c>
      <c r="AA133" s="38">
        <f t="shared" ca="1" si="272"/>
        <v>0</v>
      </c>
      <c r="AB133" s="38">
        <f t="shared" ca="1" si="272"/>
        <v>0</v>
      </c>
      <c r="AC133" s="38">
        <f t="shared" ca="1" si="272"/>
        <v>0</v>
      </c>
      <c r="AD133" s="38">
        <f t="shared" ca="1" si="272"/>
        <v>0</v>
      </c>
      <c r="AE133" s="38">
        <f t="shared" ca="1" si="272"/>
        <v>0</v>
      </c>
      <c r="AF133" s="38">
        <f t="shared" ca="1" si="272"/>
        <v>0</v>
      </c>
      <c r="AG133" s="33">
        <f t="shared" ca="1" si="257"/>
        <v>0</v>
      </c>
      <c r="AH133" s="33" t="str">
        <f>'PLANTILLA V6'!$D278</f>
        <v>pza</v>
      </c>
      <c r="AI133" s="46">
        <f t="shared" ref="AI133:BI133" ca="1" si="273">IF(OR(AI$3="",ISNA(INDEX(INDIRECT(RIGHT(AI$2,LEN(AI$2)-4)&amp;"!$J:$J"),MATCH($B133,INDIRECT(RIGHT(AI$2,LEN(AI$2)-4)&amp;"!$B:$B"),0),1)), ISERR(INDEX(INDIRECT(RIGHT(AI$2,LEN(AI$2)-4)&amp;"!$J:$J"),MATCH($B133,INDIRECT(RIGHT(AI$2,LEN(AI$2)-4)&amp;"!$B:$B"),0),1))),0,INDEX(INDIRECT(RIGHT(AI$2,LEN(AI$2)-4)&amp;"!$J:$J"),MATCH($B133,INDIRECT(RIGHT(AI$2,LEN(AI$2)-4)&amp;"!$B:$B"),0),1))</f>
        <v>0</v>
      </c>
      <c r="AJ133" s="46">
        <f t="shared" ca="1" si="273"/>
        <v>0</v>
      </c>
      <c r="AK133" s="46">
        <f t="shared" ca="1" si="273"/>
        <v>0</v>
      </c>
      <c r="AL133" s="46">
        <f t="shared" ca="1" si="273"/>
        <v>0</v>
      </c>
      <c r="AM133" s="46">
        <f t="shared" ca="1" si="273"/>
        <v>0</v>
      </c>
      <c r="AN133" s="46">
        <f t="shared" ca="1" si="273"/>
        <v>0</v>
      </c>
      <c r="AO133" s="46">
        <f t="shared" ca="1" si="273"/>
        <v>0</v>
      </c>
      <c r="AP133" s="46">
        <f t="shared" ca="1" si="273"/>
        <v>0</v>
      </c>
      <c r="AQ133" s="46">
        <f t="shared" ca="1" si="273"/>
        <v>0</v>
      </c>
      <c r="AR133" s="46">
        <f t="shared" ca="1" si="273"/>
        <v>0</v>
      </c>
      <c r="AS133" s="46">
        <f t="shared" ca="1" si="273"/>
        <v>0</v>
      </c>
      <c r="AT133" s="46">
        <f t="shared" ca="1" si="273"/>
        <v>0</v>
      </c>
      <c r="AU133" s="46">
        <f t="shared" ca="1" si="273"/>
        <v>0</v>
      </c>
      <c r="AV133" s="46">
        <f t="shared" ca="1" si="273"/>
        <v>0</v>
      </c>
      <c r="AW133" s="46">
        <f t="shared" ca="1" si="273"/>
        <v>0</v>
      </c>
      <c r="AX133" s="46">
        <f t="shared" ca="1" si="273"/>
        <v>0</v>
      </c>
      <c r="AY133" s="46">
        <f t="shared" ca="1" si="273"/>
        <v>0</v>
      </c>
      <c r="AZ133" s="46">
        <f t="shared" ca="1" si="273"/>
        <v>0</v>
      </c>
      <c r="BA133" s="46">
        <f t="shared" ca="1" si="273"/>
        <v>0</v>
      </c>
      <c r="BB133" s="46">
        <f t="shared" ca="1" si="273"/>
        <v>0</v>
      </c>
      <c r="BC133" s="46">
        <f t="shared" ca="1" si="273"/>
        <v>0</v>
      </c>
      <c r="BD133" s="46">
        <f t="shared" ca="1" si="273"/>
        <v>0</v>
      </c>
      <c r="BE133" s="46">
        <f t="shared" ca="1" si="273"/>
        <v>0</v>
      </c>
      <c r="BF133" s="46">
        <f t="shared" ca="1" si="273"/>
        <v>0</v>
      </c>
      <c r="BG133" s="46">
        <f t="shared" ca="1" si="273"/>
        <v>0</v>
      </c>
      <c r="BH133" s="46">
        <f t="shared" ca="1" si="273"/>
        <v>0</v>
      </c>
      <c r="BI133" s="46">
        <f t="shared" ca="1" si="273"/>
        <v>0</v>
      </c>
      <c r="BJ133" s="58">
        <f t="shared" ca="1" si="259"/>
        <v>0</v>
      </c>
      <c r="BK133" s="35" t="str">
        <f>'PLANTILLA V6'!$D278</f>
        <v>pza</v>
      </c>
    </row>
    <row r="134" spans="1:63" ht="16.5" x14ac:dyDescent="0.45">
      <c r="A134" s="45" t="str">
        <f>'PLANTILLA V6'!A279</f>
        <v>Re</v>
      </c>
      <c r="B134" s="45" t="str">
        <f>'PLANTILLA V6'!B279</f>
        <v>Tetrapack de 500 ml</v>
      </c>
      <c r="C134" s="37">
        <f>'PLANTILLA V6'!C279</f>
        <v>1</v>
      </c>
      <c r="D134" s="56">
        <f t="shared" ca="1" si="255"/>
        <v>0</v>
      </c>
      <c r="E134" s="33" t="str">
        <f>'PLANTILLA V6'!$D279</f>
        <v>pza</v>
      </c>
      <c r="F134" s="38">
        <f t="shared" ref="F134:AF134" ca="1" si="274">IF(OR(F$3="", ISNA(INDEX(INDIRECT(RIGHT(F$2,LEN(F$2)-4)&amp;"!$J:$J"),MATCH($B134,INDIRECT(RIGHT(F$2,LEN(F$2)-4)&amp;"!$B:$B"),0),1)),ISERR(INDEX(INDIRECT(RIGHT(F$2,LEN(F$2)-4)&amp;"!$J:$J"),MATCH($B134,INDIRECT(RIGHT(F$2,LEN(F$2)-4)&amp;"!$B:$B"),0),1))),0,INDEX(INDIRECT(RIGHT(F$2,LEN(F$2)-4)&amp;"!$J:$J"),MATCH($B134,INDIRECT(RIGHT(F$2,LEN(F$2)-4)&amp;"!$B:$B"),0),1))</f>
        <v>0</v>
      </c>
      <c r="G134" s="38">
        <f t="shared" ca="1" si="274"/>
        <v>0</v>
      </c>
      <c r="H134" s="38">
        <f t="shared" ca="1" si="274"/>
        <v>0</v>
      </c>
      <c r="I134" s="38">
        <f t="shared" ca="1" si="274"/>
        <v>0</v>
      </c>
      <c r="J134" s="38">
        <f t="shared" ca="1" si="274"/>
        <v>0</v>
      </c>
      <c r="K134" s="38">
        <f t="shared" ca="1" si="274"/>
        <v>0</v>
      </c>
      <c r="L134" s="38">
        <f t="shared" ca="1" si="274"/>
        <v>0</v>
      </c>
      <c r="M134" s="38">
        <f t="shared" ca="1" si="274"/>
        <v>0</v>
      </c>
      <c r="N134" s="38">
        <f t="shared" ca="1" si="274"/>
        <v>0</v>
      </c>
      <c r="O134" s="38">
        <f t="shared" ca="1" si="274"/>
        <v>0</v>
      </c>
      <c r="P134" s="38">
        <f t="shared" ca="1" si="274"/>
        <v>0</v>
      </c>
      <c r="Q134" s="38">
        <f t="shared" ca="1" si="274"/>
        <v>0</v>
      </c>
      <c r="R134" s="38">
        <f t="shared" ca="1" si="274"/>
        <v>0</v>
      </c>
      <c r="S134" s="38">
        <f t="shared" ca="1" si="274"/>
        <v>0</v>
      </c>
      <c r="T134" s="38">
        <f t="shared" ca="1" si="274"/>
        <v>0</v>
      </c>
      <c r="U134" s="38">
        <f t="shared" ca="1" si="274"/>
        <v>0</v>
      </c>
      <c r="V134" s="38">
        <f t="shared" ca="1" si="274"/>
        <v>0</v>
      </c>
      <c r="W134" s="38">
        <f t="shared" ca="1" si="274"/>
        <v>0</v>
      </c>
      <c r="X134" s="38">
        <f t="shared" ca="1" si="274"/>
        <v>0</v>
      </c>
      <c r="Y134" s="38">
        <f t="shared" ca="1" si="274"/>
        <v>0</v>
      </c>
      <c r="Z134" s="38">
        <f t="shared" ca="1" si="274"/>
        <v>0</v>
      </c>
      <c r="AA134" s="38">
        <f t="shared" ca="1" si="274"/>
        <v>0</v>
      </c>
      <c r="AB134" s="38">
        <f t="shared" ca="1" si="274"/>
        <v>0</v>
      </c>
      <c r="AC134" s="38">
        <f t="shared" ca="1" si="274"/>
        <v>0</v>
      </c>
      <c r="AD134" s="38">
        <f t="shared" ca="1" si="274"/>
        <v>0</v>
      </c>
      <c r="AE134" s="38">
        <f t="shared" ca="1" si="274"/>
        <v>0</v>
      </c>
      <c r="AF134" s="38">
        <f t="shared" ca="1" si="274"/>
        <v>0</v>
      </c>
      <c r="AG134" s="33">
        <f t="shared" ca="1" si="257"/>
        <v>25</v>
      </c>
      <c r="AH134" s="33" t="str">
        <f>'PLANTILLA V6'!$D279</f>
        <v>pza</v>
      </c>
      <c r="AI134" s="46">
        <f t="shared" ref="AI134:BI134" ca="1" si="275">IF(OR(AI$3="",ISNA(INDEX(INDIRECT(RIGHT(AI$2,LEN(AI$2)-4)&amp;"!$J:$J"),MATCH($B134,INDIRECT(RIGHT(AI$2,LEN(AI$2)-4)&amp;"!$B:$B"),0),1)), ISERR(INDEX(INDIRECT(RIGHT(AI$2,LEN(AI$2)-4)&amp;"!$J:$J"),MATCH($B134,INDIRECT(RIGHT(AI$2,LEN(AI$2)-4)&amp;"!$B:$B"),0),1))),0,INDEX(INDIRECT(RIGHT(AI$2,LEN(AI$2)-4)&amp;"!$J:$J"),MATCH($B134,INDIRECT(RIGHT(AI$2,LEN(AI$2)-4)&amp;"!$B:$B"),0),1))</f>
        <v>0</v>
      </c>
      <c r="AJ134" s="46">
        <f t="shared" ca="1" si="275"/>
        <v>0</v>
      </c>
      <c r="AK134" s="46">
        <f t="shared" ca="1" si="275"/>
        <v>0</v>
      </c>
      <c r="AL134" s="46">
        <f t="shared" ca="1" si="275"/>
        <v>0</v>
      </c>
      <c r="AM134" s="46">
        <f t="shared" ca="1" si="275"/>
        <v>0</v>
      </c>
      <c r="AN134" s="46">
        <f t="shared" ca="1" si="275"/>
        <v>0</v>
      </c>
      <c r="AO134" s="46">
        <f t="shared" ca="1" si="275"/>
        <v>0</v>
      </c>
      <c r="AP134" s="46">
        <f t="shared" ca="1" si="275"/>
        <v>0</v>
      </c>
      <c r="AQ134" s="46">
        <f t="shared" ca="1" si="275"/>
        <v>0</v>
      </c>
      <c r="AR134" s="46">
        <f t="shared" ca="1" si="275"/>
        <v>0</v>
      </c>
      <c r="AS134" s="46">
        <f t="shared" ca="1" si="275"/>
        <v>0</v>
      </c>
      <c r="AT134" s="46">
        <f t="shared" ca="1" si="275"/>
        <v>0</v>
      </c>
      <c r="AU134" s="46">
        <f t="shared" ca="1" si="275"/>
        <v>0</v>
      </c>
      <c r="AV134" s="46">
        <f t="shared" ca="1" si="275"/>
        <v>0</v>
      </c>
      <c r="AW134" s="46">
        <f t="shared" ca="1" si="275"/>
        <v>0</v>
      </c>
      <c r="AX134" s="46">
        <f t="shared" ca="1" si="275"/>
        <v>0</v>
      </c>
      <c r="AY134" s="46">
        <f t="shared" ca="1" si="275"/>
        <v>0</v>
      </c>
      <c r="AZ134" s="46">
        <f t="shared" ca="1" si="275"/>
        <v>0</v>
      </c>
      <c r="BA134" s="46">
        <f t="shared" ca="1" si="275"/>
        <v>25</v>
      </c>
      <c r="BB134" s="46">
        <f t="shared" ca="1" si="275"/>
        <v>0</v>
      </c>
      <c r="BC134" s="46">
        <f t="shared" ca="1" si="275"/>
        <v>0</v>
      </c>
      <c r="BD134" s="46">
        <f t="shared" ca="1" si="275"/>
        <v>0</v>
      </c>
      <c r="BE134" s="46">
        <f t="shared" ca="1" si="275"/>
        <v>0</v>
      </c>
      <c r="BF134" s="46">
        <f t="shared" ca="1" si="275"/>
        <v>0</v>
      </c>
      <c r="BG134" s="46">
        <f t="shared" ca="1" si="275"/>
        <v>0</v>
      </c>
      <c r="BH134" s="46">
        <f t="shared" ca="1" si="275"/>
        <v>0</v>
      </c>
      <c r="BI134" s="46">
        <f t="shared" ca="1" si="275"/>
        <v>0</v>
      </c>
      <c r="BJ134" s="57">
        <f t="shared" ca="1" si="259"/>
        <v>25</v>
      </c>
      <c r="BK134" s="40" t="str">
        <f>'PLANTILLA V6'!$D279</f>
        <v>pza</v>
      </c>
    </row>
    <row r="135" spans="1:63" ht="16.5" x14ac:dyDescent="0.45">
      <c r="A135" s="48" t="str">
        <f>'PLANTILLA V6'!A280</f>
        <v>Re</v>
      </c>
      <c r="B135" s="48" t="str">
        <f>'PLANTILLA V6'!B280</f>
        <v>Tetrapack de 1 l</v>
      </c>
      <c r="C135" s="42">
        <f>'PLANTILLA V6'!C280</f>
        <v>1</v>
      </c>
      <c r="D135" s="56">
        <f t="shared" ca="1" si="255"/>
        <v>0</v>
      </c>
      <c r="E135" s="33" t="str">
        <f>'PLANTILLA V6'!$D280</f>
        <v>pza</v>
      </c>
      <c r="F135" s="38">
        <f t="shared" ref="F135:AF135" ca="1" si="276">IF(OR(F$3="", ISNA(INDEX(INDIRECT(RIGHT(F$2,LEN(F$2)-4)&amp;"!$J:$J"),MATCH($B135,INDIRECT(RIGHT(F$2,LEN(F$2)-4)&amp;"!$B:$B"),0),1)),ISERR(INDEX(INDIRECT(RIGHT(F$2,LEN(F$2)-4)&amp;"!$J:$J"),MATCH($B135,INDIRECT(RIGHT(F$2,LEN(F$2)-4)&amp;"!$B:$B"),0),1))),0,INDEX(INDIRECT(RIGHT(F$2,LEN(F$2)-4)&amp;"!$J:$J"),MATCH($B135,INDIRECT(RIGHT(F$2,LEN(F$2)-4)&amp;"!$B:$B"),0),1))</f>
        <v>0</v>
      </c>
      <c r="G135" s="38">
        <f t="shared" ca="1" si="276"/>
        <v>0</v>
      </c>
      <c r="H135" s="38">
        <f t="shared" ca="1" si="276"/>
        <v>0</v>
      </c>
      <c r="I135" s="38">
        <f t="shared" ca="1" si="276"/>
        <v>0</v>
      </c>
      <c r="J135" s="38">
        <f t="shared" ca="1" si="276"/>
        <v>0</v>
      </c>
      <c r="K135" s="38">
        <f t="shared" ca="1" si="276"/>
        <v>0</v>
      </c>
      <c r="L135" s="38">
        <f t="shared" ca="1" si="276"/>
        <v>0</v>
      </c>
      <c r="M135" s="38">
        <f t="shared" ca="1" si="276"/>
        <v>0</v>
      </c>
      <c r="N135" s="38">
        <f t="shared" ca="1" si="276"/>
        <v>0</v>
      </c>
      <c r="O135" s="38">
        <f t="shared" ca="1" si="276"/>
        <v>0</v>
      </c>
      <c r="P135" s="38">
        <f t="shared" ca="1" si="276"/>
        <v>0</v>
      </c>
      <c r="Q135" s="38">
        <f t="shared" ca="1" si="276"/>
        <v>0</v>
      </c>
      <c r="R135" s="38">
        <f t="shared" ca="1" si="276"/>
        <v>0</v>
      </c>
      <c r="S135" s="38">
        <f t="shared" ca="1" si="276"/>
        <v>0</v>
      </c>
      <c r="T135" s="38">
        <f t="shared" ca="1" si="276"/>
        <v>0</v>
      </c>
      <c r="U135" s="38">
        <f t="shared" ca="1" si="276"/>
        <v>0</v>
      </c>
      <c r="V135" s="38">
        <f t="shared" ca="1" si="276"/>
        <v>0</v>
      </c>
      <c r="W135" s="38">
        <f t="shared" ca="1" si="276"/>
        <v>0</v>
      </c>
      <c r="X135" s="38">
        <f t="shared" ca="1" si="276"/>
        <v>0</v>
      </c>
      <c r="Y135" s="38">
        <f t="shared" ca="1" si="276"/>
        <v>0</v>
      </c>
      <c r="Z135" s="38">
        <f t="shared" ca="1" si="276"/>
        <v>0</v>
      </c>
      <c r="AA135" s="38">
        <f t="shared" ca="1" si="276"/>
        <v>0</v>
      </c>
      <c r="AB135" s="38">
        <f t="shared" ca="1" si="276"/>
        <v>0</v>
      </c>
      <c r="AC135" s="38">
        <f t="shared" ca="1" si="276"/>
        <v>0</v>
      </c>
      <c r="AD135" s="38">
        <f t="shared" ca="1" si="276"/>
        <v>0</v>
      </c>
      <c r="AE135" s="38">
        <f t="shared" ca="1" si="276"/>
        <v>0</v>
      </c>
      <c r="AF135" s="38">
        <f t="shared" ca="1" si="276"/>
        <v>0</v>
      </c>
      <c r="AG135" s="33">
        <f t="shared" ca="1" si="257"/>
        <v>0</v>
      </c>
      <c r="AH135" s="33" t="str">
        <f>'PLANTILLA V6'!$D280</f>
        <v>pza</v>
      </c>
      <c r="AI135" s="46">
        <f t="shared" ref="AI135:BI135" ca="1" si="277">IF(OR(AI$3="",ISNA(INDEX(INDIRECT(RIGHT(AI$2,LEN(AI$2)-4)&amp;"!$J:$J"),MATCH($B135,INDIRECT(RIGHT(AI$2,LEN(AI$2)-4)&amp;"!$B:$B"),0),1)), ISERR(INDEX(INDIRECT(RIGHT(AI$2,LEN(AI$2)-4)&amp;"!$J:$J"),MATCH($B135,INDIRECT(RIGHT(AI$2,LEN(AI$2)-4)&amp;"!$B:$B"),0),1))),0,INDEX(INDIRECT(RIGHT(AI$2,LEN(AI$2)-4)&amp;"!$J:$J"),MATCH($B135,INDIRECT(RIGHT(AI$2,LEN(AI$2)-4)&amp;"!$B:$B"),0),1))</f>
        <v>0</v>
      </c>
      <c r="AJ135" s="46">
        <f t="shared" ca="1" si="277"/>
        <v>0</v>
      </c>
      <c r="AK135" s="46">
        <f t="shared" ca="1" si="277"/>
        <v>0</v>
      </c>
      <c r="AL135" s="46">
        <f t="shared" ca="1" si="277"/>
        <v>0</v>
      </c>
      <c r="AM135" s="46">
        <f t="shared" ca="1" si="277"/>
        <v>0</v>
      </c>
      <c r="AN135" s="46">
        <f t="shared" ca="1" si="277"/>
        <v>0</v>
      </c>
      <c r="AO135" s="46">
        <f t="shared" ca="1" si="277"/>
        <v>0</v>
      </c>
      <c r="AP135" s="46">
        <f t="shared" ca="1" si="277"/>
        <v>0</v>
      </c>
      <c r="AQ135" s="46">
        <f t="shared" ca="1" si="277"/>
        <v>0</v>
      </c>
      <c r="AR135" s="46">
        <f t="shared" ca="1" si="277"/>
        <v>0</v>
      </c>
      <c r="AS135" s="46">
        <f t="shared" ca="1" si="277"/>
        <v>0</v>
      </c>
      <c r="AT135" s="46">
        <f t="shared" ca="1" si="277"/>
        <v>0</v>
      </c>
      <c r="AU135" s="46">
        <f t="shared" ca="1" si="277"/>
        <v>0</v>
      </c>
      <c r="AV135" s="46">
        <f t="shared" ca="1" si="277"/>
        <v>0</v>
      </c>
      <c r="AW135" s="46">
        <f t="shared" ca="1" si="277"/>
        <v>0</v>
      </c>
      <c r="AX135" s="46">
        <f t="shared" ca="1" si="277"/>
        <v>0</v>
      </c>
      <c r="AY135" s="46">
        <f t="shared" ca="1" si="277"/>
        <v>0</v>
      </c>
      <c r="AZ135" s="46">
        <f t="shared" ca="1" si="277"/>
        <v>0</v>
      </c>
      <c r="BA135" s="46">
        <f t="shared" ca="1" si="277"/>
        <v>0</v>
      </c>
      <c r="BB135" s="46">
        <f t="shared" ca="1" si="277"/>
        <v>0</v>
      </c>
      <c r="BC135" s="46">
        <f t="shared" ca="1" si="277"/>
        <v>0</v>
      </c>
      <c r="BD135" s="46">
        <f t="shared" ca="1" si="277"/>
        <v>0</v>
      </c>
      <c r="BE135" s="46">
        <f t="shared" ca="1" si="277"/>
        <v>0</v>
      </c>
      <c r="BF135" s="46">
        <f t="shared" ca="1" si="277"/>
        <v>0</v>
      </c>
      <c r="BG135" s="46">
        <f t="shared" ca="1" si="277"/>
        <v>0</v>
      </c>
      <c r="BH135" s="46">
        <f t="shared" ca="1" si="277"/>
        <v>0</v>
      </c>
      <c r="BI135" s="46">
        <f t="shared" ca="1" si="277"/>
        <v>0</v>
      </c>
      <c r="BJ135" s="58">
        <f t="shared" ca="1" si="259"/>
        <v>0</v>
      </c>
      <c r="BK135" s="35" t="str">
        <f>'PLANTILLA V6'!$D280</f>
        <v>pza</v>
      </c>
    </row>
    <row r="136" spans="1:63" ht="16.5" x14ac:dyDescent="0.45">
      <c r="A136" s="45" t="str">
        <f>'PLANTILLA V6'!A281</f>
        <v>Re</v>
      </c>
      <c r="B136" s="45" t="str">
        <f>'PLANTILLA V6'!B281</f>
        <v>Tubo de cartón de papel de baño</v>
      </c>
      <c r="C136" s="37">
        <f>'PLANTILLA V6'!C281</f>
        <v>1</v>
      </c>
      <c r="D136" s="56">
        <f t="shared" ca="1" si="255"/>
        <v>150</v>
      </c>
      <c r="E136" s="33" t="str">
        <f>'PLANTILLA V6'!$D281</f>
        <v>pza</v>
      </c>
      <c r="F136" s="38">
        <f t="shared" ref="F136:AF136" ca="1" si="278">IF(OR(F$3="", ISNA(INDEX(INDIRECT(RIGHT(F$2,LEN(F$2)-4)&amp;"!$J:$J"),MATCH($B136,INDIRECT(RIGHT(F$2,LEN(F$2)-4)&amp;"!$B:$B"),0),1)),ISERR(INDEX(INDIRECT(RIGHT(F$2,LEN(F$2)-4)&amp;"!$J:$J"),MATCH($B136,INDIRECT(RIGHT(F$2,LEN(F$2)-4)&amp;"!$B:$B"),0),1))),0,INDEX(INDIRECT(RIGHT(F$2,LEN(F$2)-4)&amp;"!$J:$J"),MATCH($B136,INDIRECT(RIGHT(F$2,LEN(F$2)-4)&amp;"!$B:$B"),0),1))</f>
        <v>0</v>
      </c>
      <c r="G136" s="38">
        <f t="shared" ca="1" si="278"/>
        <v>0</v>
      </c>
      <c r="H136" s="38">
        <f t="shared" ca="1" si="278"/>
        <v>0</v>
      </c>
      <c r="I136" s="38">
        <f t="shared" ca="1" si="278"/>
        <v>0</v>
      </c>
      <c r="J136" s="38">
        <f t="shared" ca="1" si="278"/>
        <v>0</v>
      </c>
      <c r="K136" s="38">
        <f t="shared" ca="1" si="278"/>
        <v>0</v>
      </c>
      <c r="L136" s="38">
        <f t="shared" ca="1" si="278"/>
        <v>0</v>
      </c>
      <c r="M136" s="38">
        <f t="shared" ca="1" si="278"/>
        <v>0</v>
      </c>
      <c r="N136" s="38">
        <f t="shared" ca="1" si="278"/>
        <v>0</v>
      </c>
      <c r="O136" s="38">
        <f t="shared" ca="1" si="278"/>
        <v>0</v>
      </c>
      <c r="P136" s="38">
        <f t="shared" ca="1" si="278"/>
        <v>0</v>
      </c>
      <c r="Q136" s="38">
        <f t="shared" ca="1" si="278"/>
        <v>0</v>
      </c>
      <c r="R136" s="38">
        <f t="shared" ca="1" si="278"/>
        <v>0</v>
      </c>
      <c r="S136" s="38">
        <f t="shared" ca="1" si="278"/>
        <v>0</v>
      </c>
      <c r="T136" s="38">
        <f t="shared" ca="1" si="278"/>
        <v>0</v>
      </c>
      <c r="U136" s="38">
        <f t="shared" ca="1" si="278"/>
        <v>0</v>
      </c>
      <c r="V136" s="38">
        <f t="shared" ca="1" si="278"/>
        <v>0</v>
      </c>
      <c r="W136" s="38">
        <f t="shared" ca="1" si="278"/>
        <v>0</v>
      </c>
      <c r="X136" s="38">
        <f t="shared" ca="1" si="278"/>
        <v>0</v>
      </c>
      <c r="Y136" s="38">
        <f t="shared" ca="1" si="278"/>
        <v>150</v>
      </c>
      <c r="Z136" s="38">
        <f t="shared" ca="1" si="278"/>
        <v>0</v>
      </c>
      <c r="AA136" s="38">
        <f t="shared" ca="1" si="278"/>
        <v>0</v>
      </c>
      <c r="AB136" s="38">
        <f t="shared" ca="1" si="278"/>
        <v>0</v>
      </c>
      <c r="AC136" s="38">
        <f t="shared" ca="1" si="278"/>
        <v>0</v>
      </c>
      <c r="AD136" s="38">
        <f t="shared" ca="1" si="278"/>
        <v>0</v>
      </c>
      <c r="AE136" s="38">
        <f t="shared" ca="1" si="278"/>
        <v>0</v>
      </c>
      <c r="AF136" s="38">
        <f t="shared" ca="1" si="278"/>
        <v>0</v>
      </c>
      <c r="AG136" s="33">
        <f t="shared" ca="1" si="257"/>
        <v>0</v>
      </c>
      <c r="AH136" s="33" t="str">
        <f>'PLANTILLA V6'!$D281</f>
        <v>pza</v>
      </c>
      <c r="AI136" s="46">
        <f t="shared" ref="AI136:BI136" ca="1" si="279">IF(OR(AI$3="",ISNA(INDEX(INDIRECT(RIGHT(AI$2,LEN(AI$2)-4)&amp;"!$J:$J"),MATCH($B136,INDIRECT(RIGHT(AI$2,LEN(AI$2)-4)&amp;"!$B:$B"),0),1)), ISERR(INDEX(INDIRECT(RIGHT(AI$2,LEN(AI$2)-4)&amp;"!$J:$J"),MATCH($B136,INDIRECT(RIGHT(AI$2,LEN(AI$2)-4)&amp;"!$B:$B"),0),1))),0,INDEX(INDIRECT(RIGHT(AI$2,LEN(AI$2)-4)&amp;"!$J:$J"),MATCH($B136,INDIRECT(RIGHT(AI$2,LEN(AI$2)-4)&amp;"!$B:$B"),0),1))</f>
        <v>0</v>
      </c>
      <c r="AJ136" s="46">
        <f t="shared" ca="1" si="279"/>
        <v>0</v>
      </c>
      <c r="AK136" s="46">
        <f t="shared" ca="1" si="279"/>
        <v>0</v>
      </c>
      <c r="AL136" s="46">
        <f t="shared" ca="1" si="279"/>
        <v>0</v>
      </c>
      <c r="AM136" s="46">
        <f t="shared" ca="1" si="279"/>
        <v>0</v>
      </c>
      <c r="AN136" s="46">
        <f t="shared" ca="1" si="279"/>
        <v>0</v>
      </c>
      <c r="AO136" s="46">
        <f t="shared" ca="1" si="279"/>
        <v>0</v>
      </c>
      <c r="AP136" s="46">
        <f t="shared" ca="1" si="279"/>
        <v>0</v>
      </c>
      <c r="AQ136" s="46">
        <f t="shared" ca="1" si="279"/>
        <v>0</v>
      </c>
      <c r="AR136" s="46">
        <f t="shared" ca="1" si="279"/>
        <v>0</v>
      </c>
      <c r="AS136" s="46">
        <f t="shared" ca="1" si="279"/>
        <v>0</v>
      </c>
      <c r="AT136" s="46">
        <f t="shared" ca="1" si="279"/>
        <v>0</v>
      </c>
      <c r="AU136" s="46">
        <f t="shared" ca="1" si="279"/>
        <v>0</v>
      </c>
      <c r="AV136" s="46">
        <f t="shared" ca="1" si="279"/>
        <v>0</v>
      </c>
      <c r="AW136" s="46">
        <f t="shared" ca="1" si="279"/>
        <v>0</v>
      </c>
      <c r="AX136" s="46">
        <f t="shared" ca="1" si="279"/>
        <v>0</v>
      </c>
      <c r="AY136" s="46">
        <f t="shared" ca="1" si="279"/>
        <v>0</v>
      </c>
      <c r="AZ136" s="46">
        <f t="shared" ca="1" si="279"/>
        <v>0</v>
      </c>
      <c r="BA136" s="46">
        <f t="shared" ca="1" si="279"/>
        <v>0</v>
      </c>
      <c r="BB136" s="46">
        <f t="shared" ca="1" si="279"/>
        <v>0</v>
      </c>
      <c r="BC136" s="46">
        <f t="shared" ca="1" si="279"/>
        <v>0</v>
      </c>
      <c r="BD136" s="46">
        <f t="shared" ca="1" si="279"/>
        <v>0</v>
      </c>
      <c r="BE136" s="46">
        <f t="shared" ca="1" si="279"/>
        <v>0</v>
      </c>
      <c r="BF136" s="46">
        <f t="shared" ca="1" si="279"/>
        <v>0</v>
      </c>
      <c r="BG136" s="46">
        <f t="shared" ca="1" si="279"/>
        <v>0</v>
      </c>
      <c r="BH136" s="46">
        <f t="shared" ca="1" si="279"/>
        <v>0</v>
      </c>
      <c r="BI136" s="46">
        <f t="shared" ca="1" si="279"/>
        <v>0</v>
      </c>
      <c r="BJ136" s="57">
        <f t="shared" ca="1" si="259"/>
        <v>150</v>
      </c>
      <c r="BK136" s="40" t="str">
        <f>'PLANTILLA V6'!$D281</f>
        <v>pza</v>
      </c>
    </row>
    <row r="137" spans="1:63" ht="16.5" x14ac:dyDescent="0.45">
      <c r="A137" s="48" t="str">
        <f>'PLANTILLA V6'!A282</f>
        <v>Re</v>
      </c>
      <c r="B137" s="48" t="str">
        <f>'PLANTILLA V6'!B282</f>
        <v>Periódico</v>
      </c>
      <c r="C137" s="42">
        <f>'PLANTILLA V6'!C282</f>
        <v>1</v>
      </c>
      <c r="D137" s="56">
        <f t="shared" ca="1" si="255"/>
        <v>0</v>
      </c>
      <c r="E137" s="33" t="str">
        <f>'PLANTILLA V6'!$D282</f>
        <v>pza</v>
      </c>
      <c r="F137" s="38">
        <f t="shared" ref="F137:AF137" ca="1" si="280">IF(OR(F$3="", ISNA(INDEX(INDIRECT(RIGHT(F$2,LEN(F$2)-4)&amp;"!$J:$J"),MATCH($B137,INDIRECT(RIGHT(F$2,LEN(F$2)-4)&amp;"!$B:$B"),0),1)),ISERR(INDEX(INDIRECT(RIGHT(F$2,LEN(F$2)-4)&amp;"!$J:$J"),MATCH($B137,INDIRECT(RIGHT(F$2,LEN(F$2)-4)&amp;"!$B:$B"),0),1))),0,INDEX(INDIRECT(RIGHT(F$2,LEN(F$2)-4)&amp;"!$J:$J"),MATCH($B137,INDIRECT(RIGHT(F$2,LEN(F$2)-4)&amp;"!$B:$B"),0),1))</f>
        <v>0</v>
      </c>
      <c r="G137" s="38">
        <f t="shared" ca="1" si="280"/>
        <v>0</v>
      </c>
      <c r="H137" s="38">
        <f t="shared" ca="1" si="280"/>
        <v>0</v>
      </c>
      <c r="I137" s="38">
        <f t="shared" ca="1" si="280"/>
        <v>0</v>
      </c>
      <c r="J137" s="38">
        <f t="shared" ca="1" si="280"/>
        <v>0</v>
      </c>
      <c r="K137" s="38">
        <f t="shared" ca="1" si="280"/>
        <v>0</v>
      </c>
      <c r="L137" s="38">
        <f t="shared" ca="1" si="280"/>
        <v>0</v>
      </c>
      <c r="M137" s="38">
        <f t="shared" ca="1" si="280"/>
        <v>0</v>
      </c>
      <c r="N137" s="38">
        <f t="shared" ca="1" si="280"/>
        <v>0</v>
      </c>
      <c r="O137" s="38">
        <f t="shared" ca="1" si="280"/>
        <v>0</v>
      </c>
      <c r="P137" s="38">
        <f t="shared" ca="1" si="280"/>
        <v>0</v>
      </c>
      <c r="Q137" s="38">
        <f t="shared" ca="1" si="280"/>
        <v>0</v>
      </c>
      <c r="R137" s="38">
        <f t="shared" ca="1" si="280"/>
        <v>0</v>
      </c>
      <c r="S137" s="38">
        <f t="shared" ca="1" si="280"/>
        <v>0</v>
      </c>
      <c r="T137" s="38">
        <f t="shared" ca="1" si="280"/>
        <v>0</v>
      </c>
      <c r="U137" s="38">
        <f t="shared" ca="1" si="280"/>
        <v>0</v>
      </c>
      <c r="V137" s="38">
        <f t="shared" ca="1" si="280"/>
        <v>0</v>
      </c>
      <c r="W137" s="38">
        <f t="shared" ca="1" si="280"/>
        <v>0</v>
      </c>
      <c r="X137" s="38">
        <f t="shared" ca="1" si="280"/>
        <v>0</v>
      </c>
      <c r="Y137" s="38">
        <f t="shared" ca="1" si="280"/>
        <v>0</v>
      </c>
      <c r="Z137" s="38">
        <f t="shared" ca="1" si="280"/>
        <v>0</v>
      </c>
      <c r="AA137" s="38">
        <f t="shared" ca="1" si="280"/>
        <v>0</v>
      </c>
      <c r="AB137" s="38">
        <f t="shared" ca="1" si="280"/>
        <v>0</v>
      </c>
      <c r="AC137" s="38">
        <f t="shared" ca="1" si="280"/>
        <v>0</v>
      </c>
      <c r="AD137" s="38">
        <f t="shared" ca="1" si="280"/>
        <v>0</v>
      </c>
      <c r="AE137" s="38">
        <f t="shared" ca="1" si="280"/>
        <v>0</v>
      </c>
      <c r="AF137" s="38">
        <f t="shared" ca="1" si="280"/>
        <v>0</v>
      </c>
      <c r="AG137" s="33">
        <f t="shared" ca="1" si="257"/>
        <v>0</v>
      </c>
      <c r="AH137" s="33" t="str">
        <f>'PLANTILLA V6'!$D282</f>
        <v>pza</v>
      </c>
      <c r="AI137" s="46">
        <f t="shared" ref="AI137:BI137" ca="1" si="281">IF(OR(AI$3="",ISNA(INDEX(INDIRECT(RIGHT(AI$2,LEN(AI$2)-4)&amp;"!$J:$J"),MATCH($B137,INDIRECT(RIGHT(AI$2,LEN(AI$2)-4)&amp;"!$B:$B"),0),1)), ISERR(INDEX(INDIRECT(RIGHT(AI$2,LEN(AI$2)-4)&amp;"!$J:$J"),MATCH($B137,INDIRECT(RIGHT(AI$2,LEN(AI$2)-4)&amp;"!$B:$B"),0),1))),0,INDEX(INDIRECT(RIGHT(AI$2,LEN(AI$2)-4)&amp;"!$J:$J"),MATCH($B137,INDIRECT(RIGHT(AI$2,LEN(AI$2)-4)&amp;"!$B:$B"),0),1))</f>
        <v>0</v>
      </c>
      <c r="AJ137" s="46">
        <f t="shared" ca="1" si="281"/>
        <v>0</v>
      </c>
      <c r="AK137" s="46">
        <f t="shared" ca="1" si="281"/>
        <v>0</v>
      </c>
      <c r="AL137" s="46">
        <f t="shared" ca="1" si="281"/>
        <v>0</v>
      </c>
      <c r="AM137" s="46">
        <f t="shared" ca="1" si="281"/>
        <v>0</v>
      </c>
      <c r="AN137" s="46">
        <f t="shared" ca="1" si="281"/>
        <v>0</v>
      </c>
      <c r="AO137" s="46">
        <f t="shared" ca="1" si="281"/>
        <v>0</v>
      </c>
      <c r="AP137" s="46">
        <f t="shared" ca="1" si="281"/>
        <v>0</v>
      </c>
      <c r="AQ137" s="46">
        <f t="shared" ca="1" si="281"/>
        <v>0</v>
      </c>
      <c r="AR137" s="46">
        <f t="shared" ca="1" si="281"/>
        <v>0</v>
      </c>
      <c r="AS137" s="46">
        <f t="shared" ca="1" si="281"/>
        <v>0</v>
      </c>
      <c r="AT137" s="46">
        <f t="shared" ca="1" si="281"/>
        <v>0</v>
      </c>
      <c r="AU137" s="46">
        <f t="shared" ca="1" si="281"/>
        <v>0</v>
      </c>
      <c r="AV137" s="46">
        <f t="shared" ca="1" si="281"/>
        <v>0</v>
      </c>
      <c r="AW137" s="46">
        <f t="shared" ca="1" si="281"/>
        <v>0</v>
      </c>
      <c r="AX137" s="46">
        <f t="shared" ca="1" si="281"/>
        <v>0</v>
      </c>
      <c r="AY137" s="46">
        <f t="shared" ca="1" si="281"/>
        <v>0</v>
      </c>
      <c r="AZ137" s="46">
        <f t="shared" ca="1" si="281"/>
        <v>0</v>
      </c>
      <c r="BA137" s="46">
        <f t="shared" ca="1" si="281"/>
        <v>0</v>
      </c>
      <c r="BB137" s="46">
        <f t="shared" ca="1" si="281"/>
        <v>0</v>
      </c>
      <c r="BC137" s="46">
        <f t="shared" ca="1" si="281"/>
        <v>0</v>
      </c>
      <c r="BD137" s="46">
        <f t="shared" ca="1" si="281"/>
        <v>0</v>
      </c>
      <c r="BE137" s="46">
        <f t="shared" ca="1" si="281"/>
        <v>0</v>
      </c>
      <c r="BF137" s="46">
        <f t="shared" ca="1" si="281"/>
        <v>0</v>
      </c>
      <c r="BG137" s="46">
        <f t="shared" ca="1" si="281"/>
        <v>0</v>
      </c>
      <c r="BH137" s="46">
        <f t="shared" ca="1" si="281"/>
        <v>0</v>
      </c>
      <c r="BI137" s="46">
        <f t="shared" ca="1" si="281"/>
        <v>0</v>
      </c>
      <c r="BJ137" s="58">
        <f t="shared" ca="1" si="259"/>
        <v>0</v>
      </c>
      <c r="BK137" s="35" t="str">
        <f>'PLANTILLA V6'!$D282</f>
        <v>pza</v>
      </c>
    </row>
    <row r="138" spans="1:63" ht="16.5" x14ac:dyDescent="0.45">
      <c r="A138" s="45" t="str">
        <f>'PLANTILLA V6'!A283</f>
        <v>Re</v>
      </c>
      <c r="B138" s="45" t="str">
        <f>'PLANTILLA V6'!B283</f>
        <v>Tela de reúso (tamaño de 1 playera aproximadamente)</v>
      </c>
      <c r="C138" s="37">
        <f>'PLANTILLA V6'!C283</f>
        <v>1</v>
      </c>
      <c r="D138" s="56">
        <f t="shared" ca="1" si="255"/>
        <v>0</v>
      </c>
      <c r="E138" s="33" t="str">
        <f>'PLANTILLA V6'!$D283</f>
        <v>pza</v>
      </c>
      <c r="F138" s="38">
        <f t="shared" ref="F138:AF138" ca="1" si="282">IF(OR(F$3="", ISNA(INDEX(INDIRECT(RIGHT(F$2,LEN(F$2)-4)&amp;"!$J:$J"),MATCH($B138,INDIRECT(RIGHT(F$2,LEN(F$2)-4)&amp;"!$B:$B"),0),1)),ISERR(INDEX(INDIRECT(RIGHT(F$2,LEN(F$2)-4)&amp;"!$J:$J"),MATCH($B138,INDIRECT(RIGHT(F$2,LEN(F$2)-4)&amp;"!$B:$B"),0),1))),0,INDEX(INDIRECT(RIGHT(F$2,LEN(F$2)-4)&amp;"!$J:$J"),MATCH($B138,INDIRECT(RIGHT(F$2,LEN(F$2)-4)&amp;"!$B:$B"),0),1))</f>
        <v>0</v>
      </c>
      <c r="G138" s="38">
        <f t="shared" ca="1" si="282"/>
        <v>0</v>
      </c>
      <c r="H138" s="38">
        <f t="shared" ca="1" si="282"/>
        <v>0</v>
      </c>
      <c r="I138" s="38">
        <f t="shared" ca="1" si="282"/>
        <v>0</v>
      </c>
      <c r="J138" s="38">
        <f t="shared" ca="1" si="282"/>
        <v>0</v>
      </c>
      <c r="K138" s="38">
        <f t="shared" ca="1" si="282"/>
        <v>0</v>
      </c>
      <c r="L138" s="38">
        <f t="shared" ca="1" si="282"/>
        <v>0</v>
      </c>
      <c r="M138" s="38">
        <f t="shared" ca="1" si="282"/>
        <v>0</v>
      </c>
      <c r="N138" s="38">
        <f t="shared" ca="1" si="282"/>
        <v>0</v>
      </c>
      <c r="O138" s="38">
        <f t="shared" ca="1" si="282"/>
        <v>0</v>
      </c>
      <c r="P138" s="38">
        <f t="shared" ca="1" si="282"/>
        <v>0</v>
      </c>
      <c r="Q138" s="38">
        <f t="shared" ca="1" si="282"/>
        <v>0</v>
      </c>
      <c r="R138" s="38">
        <f t="shared" ca="1" si="282"/>
        <v>0</v>
      </c>
      <c r="S138" s="38">
        <f t="shared" ca="1" si="282"/>
        <v>0</v>
      </c>
      <c r="T138" s="38">
        <f t="shared" ca="1" si="282"/>
        <v>0</v>
      </c>
      <c r="U138" s="38">
        <f t="shared" ca="1" si="282"/>
        <v>0</v>
      </c>
      <c r="V138" s="38">
        <f t="shared" ca="1" si="282"/>
        <v>0</v>
      </c>
      <c r="W138" s="38">
        <f t="shared" ca="1" si="282"/>
        <v>0</v>
      </c>
      <c r="X138" s="38">
        <f t="shared" ca="1" si="282"/>
        <v>0</v>
      </c>
      <c r="Y138" s="38">
        <f t="shared" ca="1" si="282"/>
        <v>0</v>
      </c>
      <c r="Z138" s="38">
        <f t="shared" ca="1" si="282"/>
        <v>0</v>
      </c>
      <c r="AA138" s="38">
        <f t="shared" ca="1" si="282"/>
        <v>0</v>
      </c>
      <c r="AB138" s="38">
        <f t="shared" ca="1" si="282"/>
        <v>0</v>
      </c>
      <c r="AC138" s="38">
        <f t="shared" ca="1" si="282"/>
        <v>0</v>
      </c>
      <c r="AD138" s="38">
        <f t="shared" ca="1" si="282"/>
        <v>0</v>
      </c>
      <c r="AE138" s="38">
        <f t="shared" ca="1" si="282"/>
        <v>0</v>
      </c>
      <c r="AF138" s="38">
        <f t="shared" ca="1" si="282"/>
        <v>0</v>
      </c>
      <c r="AG138" s="33">
        <f t="shared" ca="1" si="257"/>
        <v>0</v>
      </c>
      <c r="AH138" s="33" t="str">
        <f>'PLANTILLA V6'!$D283</f>
        <v>pza</v>
      </c>
      <c r="AI138" s="46">
        <f t="shared" ref="AI138:BI138" ca="1" si="283">IF(OR(AI$3="",ISNA(INDEX(INDIRECT(RIGHT(AI$2,LEN(AI$2)-4)&amp;"!$J:$J"),MATCH($B138,INDIRECT(RIGHT(AI$2,LEN(AI$2)-4)&amp;"!$B:$B"),0),1)), ISERR(INDEX(INDIRECT(RIGHT(AI$2,LEN(AI$2)-4)&amp;"!$J:$J"),MATCH($B138,INDIRECT(RIGHT(AI$2,LEN(AI$2)-4)&amp;"!$B:$B"),0),1))),0,INDEX(INDIRECT(RIGHT(AI$2,LEN(AI$2)-4)&amp;"!$J:$J"),MATCH($B138,INDIRECT(RIGHT(AI$2,LEN(AI$2)-4)&amp;"!$B:$B"),0),1))</f>
        <v>0</v>
      </c>
      <c r="AJ138" s="46">
        <f t="shared" ca="1" si="283"/>
        <v>0</v>
      </c>
      <c r="AK138" s="46">
        <f t="shared" ca="1" si="283"/>
        <v>0</v>
      </c>
      <c r="AL138" s="46">
        <f t="shared" ca="1" si="283"/>
        <v>0</v>
      </c>
      <c r="AM138" s="46">
        <f t="shared" ca="1" si="283"/>
        <v>0</v>
      </c>
      <c r="AN138" s="46">
        <f t="shared" ca="1" si="283"/>
        <v>0</v>
      </c>
      <c r="AO138" s="46">
        <f t="shared" ca="1" si="283"/>
        <v>0</v>
      </c>
      <c r="AP138" s="46">
        <f t="shared" ca="1" si="283"/>
        <v>0</v>
      </c>
      <c r="AQ138" s="46">
        <f t="shared" ca="1" si="283"/>
        <v>0</v>
      </c>
      <c r="AR138" s="46">
        <f t="shared" ca="1" si="283"/>
        <v>0</v>
      </c>
      <c r="AS138" s="46">
        <f t="shared" ca="1" si="283"/>
        <v>0</v>
      </c>
      <c r="AT138" s="46">
        <f t="shared" ca="1" si="283"/>
        <v>0</v>
      </c>
      <c r="AU138" s="46">
        <f t="shared" ca="1" si="283"/>
        <v>0</v>
      </c>
      <c r="AV138" s="46">
        <f t="shared" ca="1" si="283"/>
        <v>0</v>
      </c>
      <c r="AW138" s="46">
        <f t="shared" ca="1" si="283"/>
        <v>0</v>
      </c>
      <c r="AX138" s="46">
        <f t="shared" ca="1" si="283"/>
        <v>0</v>
      </c>
      <c r="AY138" s="46">
        <f t="shared" ca="1" si="283"/>
        <v>0</v>
      </c>
      <c r="AZ138" s="46">
        <f t="shared" ca="1" si="283"/>
        <v>0</v>
      </c>
      <c r="BA138" s="46">
        <f t="shared" ca="1" si="283"/>
        <v>0</v>
      </c>
      <c r="BB138" s="46">
        <f t="shared" ca="1" si="283"/>
        <v>0</v>
      </c>
      <c r="BC138" s="46">
        <f t="shared" ca="1" si="283"/>
        <v>0</v>
      </c>
      <c r="BD138" s="46">
        <f t="shared" ca="1" si="283"/>
        <v>0</v>
      </c>
      <c r="BE138" s="46">
        <f t="shared" ca="1" si="283"/>
        <v>0</v>
      </c>
      <c r="BF138" s="46">
        <f t="shared" ca="1" si="283"/>
        <v>0</v>
      </c>
      <c r="BG138" s="46">
        <f t="shared" ca="1" si="283"/>
        <v>0</v>
      </c>
      <c r="BH138" s="46">
        <f t="shared" ca="1" si="283"/>
        <v>0</v>
      </c>
      <c r="BI138" s="46">
        <f t="shared" ca="1" si="283"/>
        <v>0</v>
      </c>
      <c r="BJ138" s="57">
        <f t="shared" ca="1" si="259"/>
        <v>0</v>
      </c>
      <c r="BK138" s="40" t="str">
        <f>'PLANTILLA V6'!$D283</f>
        <v>pza</v>
      </c>
    </row>
    <row r="139" spans="1:63" ht="16.5" x14ac:dyDescent="0.45">
      <c r="A139" s="48" t="str">
        <f>'PLANTILLA V6'!A284</f>
        <v>Re</v>
      </c>
      <c r="B139" s="48" t="str">
        <f>'PLANTILLA V6'!B284</f>
        <v>Caja de cereal o cartón delgado (caja de 300 g) aproximadamente</v>
      </c>
      <c r="C139" s="42">
        <f>'PLANTILLA V6'!C284</f>
        <v>1</v>
      </c>
      <c r="D139" s="56">
        <f t="shared" ca="1" si="255"/>
        <v>0</v>
      </c>
      <c r="E139" s="33" t="str">
        <f>'PLANTILLA V6'!$D284</f>
        <v>pza</v>
      </c>
      <c r="F139" s="38">
        <f t="shared" ref="F139:AF139" ca="1" si="284">IF(OR(F$3="", ISNA(INDEX(INDIRECT(RIGHT(F$2,LEN(F$2)-4)&amp;"!$J:$J"),MATCH($B139,INDIRECT(RIGHT(F$2,LEN(F$2)-4)&amp;"!$B:$B"),0),1)),ISERR(INDEX(INDIRECT(RIGHT(F$2,LEN(F$2)-4)&amp;"!$J:$J"),MATCH($B139,INDIRECT(RIGHT(F$2,LEN(F$2)-4)&amp;"!$B:$B"),0),1))),0,INDEX(INDIRECT(RIGHT(F$2,LEN(F$2)-4)&amp;"!$J:$J"),MATCH($B139,INDIRECT(RIGHT(F$2,LEN(F$2)-4)&amp;"!$B:$B"),0),1))</f>
        <v>0</v>
      </c>
      <c r="G139" s="38">
        <f t="shared" ca="1" si="284"/>
        <v>0</v>
      </c>
      <c r="H139" s="38">
        <f t="shared" ca="1" si="284"/>
        <v>0</v>
      </c>
      <c r="I139" s="38">
        <f t="shared" ca="1" si="284"/>
        <v>0</v>
      </c>
      <c r="J139" s="38">
        <f t="shared" ca="1" si="284"/>
        <v>0</v>
      </c>
      <c r="K139" s="38">
        <f t="shared" ca="1" si="284"/>
        <v>0</v>
      </c>
      <c r="L139" s="38">
        <f t="shared" ca="1" si="284"/>
        <v>0</v>
      </c>
      <c r="M139" s="38">
        <f t="shared" ca="1" si="284"/>
        <v>0</v>
      </c>
      <c r="N139" s="38">
        <f t="shared" ca="1" si="284"/>
        <v>0</v>
      </c>
      <c r="O139" s="38">
        <f t="shared" ca="1" si="284"/>
        <v>0</v>
      </c>
      <c r="P139" s="38">
        <f t="shared" ca="1" si="284"/>
        <v>0</v>
      </c>
      <c r="Q139" s="38">
        <f t="shared" ca="1" si="284"/>
        <v>0</v>
      </c>
      <c r="R139" s="38">
        <f t="shared" ca="1" si="284"/>
        <v>0</v>
      </c>
      <c r="S139" s="38">
        <f t="shared" ca="1" si="284"/>
        <v>0</v>
      </c>
      <c r="T139" s="38">
        <f t="shared" ca="1" si="284"/>
        <v>0</v>
      </c>
      <c r="U139" s="38">
        <f t="shared" ca="1" si="284"/>
        <v>0</v>
      </c>
      <c r="V139" s="38">
        <f t="shared" ca="1" si="284"/>
        <v>0</v>
      </c>
      <c r="W139" s="38">
        <f t="shared" ca="1" si="284"/>
        <v>0</v>
      </c>
      <c r="X139" s="38">
        <f t="shared" ca="1" si="284"/>
        <v>0</v>
      </c>
      <c r="Y139" s="38">
        <f t="shared" ca="1" si="284"/>
        <v>0</v>
      </c>
      <c r="Z139" s="38">
        <f t="shared" ca="1" si="284"/>
        <v>0</v>
      </c>
      <c r="AA139" s="38">
        <f t="shared" ca="1" si="284"/>
        <v>0</v>
      </c>
      <c r="AB139" s="38">
        <f t="shared" ca="1" si="284"/>
        <v>0</v>
      </c>
      <c r="AC139" s="38">
        <f t="shared" ca="1" si="284"/>
        <v>0</v>
      </c>
      <c r="AD139" s="38">
        <f t="shared" ca="1" si="284"/>
        <v>0</v>
      </c>
      <c r="AE139" s="38">
        <f t="shared" ca="1" si="284"/>
        <v>0</v>
      </c>
      <c r="AF139" s="38">
        <f t="shared" ca="1" si="284"/>
        <v>0</v>
      </c>
      <c r="AG139" s="33">
        <f t="shared" ca="1" si="257"/>
        <v>0</v>
      </c>
      <c r="AH139" s="33" t="str">
        <f>'PLANTILLA V6'!$D284</f>
        <v>pza</v>
      </c>
      <c r="AI139" s="46">
        <f t="shared" ref="AI139:BI139" ca="1" si="285">IF(OR(AI$3="",ISNA(INDEX(INDIRECT(RIGHT(AI$2,LEN(AI$2)-4)&amp;"!$J:$J"),MATCH($B139,INDIRECT(RIGHT(AI$2,LEN(AI$2)-4)&amp;"!$B:$B"),0),1)), ISERR(INDEX(INDIRECT(RIGHT(AI$2,LEN(AI$2)-4)&amp;"!$J:$J"),MATCH($B139,INDIRECT(RIGHT(AI$2,LEN(AI$2)-4)&amp;"!$B:$B"),0),1))),0,INDEX(INDIRECT(RIGHT(AI$2,LEN(AI$2)-4)&amp;"!$J:$J"),MATCH($B139,INDIRECT(RIGHT(AI$2,LEN(AI$2)-4)&amp;"!$B:$B"),0),1))</f>
        <v>0</v>
      </c>
      <c r="AJ139" s="46">
        <f t="shared" ca="1" si="285"/>
        <v>0</v>
      </c>
      <c r="AK139" s="46">
        <f t="shared" ca="1" si="285"/>
        <v>0</v>
      </c>
      <c r="AL139" s="46">
        <f t="shared" ca="1" si="285"/>
        <v>0</v>
      </c>
      <c r="AM139" s="46">
        <f t="shared" ca="1" si="285"/>
        <v>0</v>
      </c>
      <c r="AN139" s="46">
        <f t="shared" ca="1" si="285"/>
        <v>0</v>
      </c>
      <c r="AO139" s="46">
        <f t="shared" ca="1" si="285"/>
        <v>0</v>
      </c>
      <c r="AP139" s="46">
        <f t="shared" ca="1" si="285"/>
        <v>0</v>
      </c>
      <c r="AQ139" s="46">
        <f t="shared" ca="1" si="285"/>
        <v>0</v>
      </c>
      <c r="AR139" s="46">
        <f t="shared" ca="1" si="285"/>
        <v>0</v>
      </c>
      <c r="AS139" s="46">
        <f t="shared" ca="1" si="285"/>
        <v>0</v>
      </c>
      <c r="AT139" s="46">
        <f t="shared" ca="1" si="285"/>
        <v>0</v>
      </c>
      <c r="AU139" s="46">
        <f t="shared" ca="1" si="285"/>
        <v>0</v>
      </c>
      <c r="AV139" s="46">
        <f t="shared" ca="1" si="285"/>
        <v>0</v>
      </c>
      <c r="AW139" s="46">
        <f t="shared" ca="1" si="285"/>
        <v>0</v>
      </c>
      <c r="AX139" s="46">
        <f t="shared" ca="1" si="285"/>
        <v>0</v>
      </c>
      <c r="AY139" s="46">
        <f t="shared" ca="1" si="285"/>
        <v>0</v>
      </c>
      <c r="AZ139" s="46">
        <f t="shared" ca="1" si="285"/>
        <v>0</v>
      </c>
      <c r="BA139" s="46">
        <f t="shared" ca="1" si="285"/>
        <v>0</v>
      </c>
      <c r="BB139" s="46">
        <f t="shared" ca="1" si="285"/>
        <v>0</v>
      </c>
      <c r="BC139" s="46">
        <f t="shared" ca="1" si="285"/>
        <v>0</v>
      </c>
      <c r="BD139" s="46">
        <f t="shared" ca="1" si="285"/>
        <v>0</v>
      </c>
      <c r="BE139" s="46">
        <f t="shared" ca="1" si="285"/>
        <v>0</v>
      </c>
      <c r="BF139" s="46">
        <f t="shared" ca="1" si="285"/>
        <v>0</v>
      </c>
      <c r="BG139" s="46">
        <f t="shared" ca="1" si="285"/>
        <v>0</v>
      </c>
      <c r="BH139" s="46">
        <f t="shared" ca="1" si="285"/>
        <v>0</v>
      </c>
      <c r="BI139" s="46">
        <f t="shared" ca="1" si="285"/>
        <v>0</v>
      </c>
      <c r="BJ139" s="58">
        <f t="shared" ca="1" si="259"/>
        <v>0</v>
      </c>
      <c r="BK139" s="35" t="str">
        <f>'PLANTILLA V6'!$D284</f>
        <v>pza</v>
      </c>
    </row>
    <row r="140" spans="1:63" ht="16.5" x14ac:dyDescent="0.45">
      <c r="A140" s="45" t="str">
        <f>'PLANTILLA V6'!A285</f>
        <v>Re</v>
      </c>
      <c r="B140" s="45" t="str">
        <f>'PLANTILLA V6'!B285</f>
        <v xml:space="preserve">Taparrosca de botella de PET 3 cm de diámetro </v>
      </c>
      <c r="C140" s="37">
        <f>'PLANTILLA V6'!C285</f>
        <v>1</v>
      </c>
      <c r="D140" s="56">
        <f t="shared" ca="1" si="255"/>
        <v>0</v>
      </c>
      <c r="E140" s="33" t="str">
        <f>'PLANTILLA V6'!$D285</f>
        <v>pza</v>
      </c>
      <c r="F140" s="38">
        <f t="shared" ref="F140:AF140" ca="1" si="286">IF(OR(F$3="", ISNA(INDEX(INDIRECT(RIGHT(F$2,LEN(F$2)-4)&amp;"!$J:$J"),MATCH($B140,INDIRECT(RIGHT(F$2,LEN(F$2)-4)&amp;"!$B:$B"),0),1)),ISERR(INDEX(INDIRECT(RIGHT(F$2,LEN(F$2)-4)&amp;"!$J:$J"),MATCH($B140,INDIRECT(RIGHT(F$2,LEN(F$2)-4)&amp;"!$B:$B"),0),1))),0,INDEX(INDIRECT(RIGHT(F$2,LEN(F$2)-4)&amp;"!$J:$J"),MATCH($B140,INDIRECT(RIGHT(F$2,LEN(F$2)-4)&amp;"!$B:$B"),0),1))</f>
        <v>0</v>
      </c>
      <c r="G140" s="38">
        <f t="shared" ca="1" si="286"/>
        <v>0</v>
      </c>
      <c r="H140" s="38">
        <f t="shared" ca="1" si="286"/>
        <v>0</v>
      </c>
      <c r="I140" s="38">
        <f t="shared" ca="1" si="286"/>
        <v>0</v>
      </c>
      <c r="J140" s="38">
        <f t="shared" ca="1" si="286"/>
        <v>0</v>
      </c>
      <c r="K140" s="38">
        <f t="shared" ca="1" si="286"/>
        <v>0</v>
      </c>
      <c r="L140" s="38">
        <f t="shared" ca="1" si="286"/>
        <v>0</v>
      </c>
      <c r="M140" s="38">
        <f t="shared" ca="1" si="286"/>
        <v>0</v>
      </c>
      <c r="N140" s="38">
        <f t="shared" ca="1" si="286"/>
        <v>0</v>
      </c>
      <c r="O140" s="38">
        <f t="shared" ca="1" si="286"/>
        <v>0</v>
      </c>
      <c r="P140" s="38">
        <f t="shared" ca="1" si="286"/>
        <v>0</v>
      </c>
      <c r="Q140" s="38">
        <f t="shared" ca="1" si="286"/>
        <v>0</v>
      </c>
      <c r="R140" s="38">
        <f t="shared" ca="1" si="286"/>
        <v>0</v>
      </c>
      <c r="S140" s="38">
        <f t="shared" ca="1" si="286"/>
        <v>0</v>
      </c>
      <c r="T140" s="38">
        <f t="shared" ca="1" si="286"/>
        <v>0</v>
      </c>
      <c r="U140" s="38">
        <f t="shared" ca="1" si="286"/>
        <v>0</v>
      </c>
      <c r="V140" s="38">
        <f t="shared" ca="1" si="286"/>
        <v>0</v>
      </c>
      <c r="W140" s="38">
        <f t="shared" ca="1" si="286"/>
        <v>0</v>
      </c>
      <c r="X140" s="38">
        <f t="shared" ca="1" si="286"/>
        <v>0</v>
      </c>
      <c r="Y140" s="38">
        <f t="shared" ca="1" si="286"/>
        <v>0</v>
      </c>
      <c r="Z140" s="38">
        <f t="shared" ca="1" si="286"/>
        <v>0</v>
      </c>
      <c r="AA140" s="38">
        <f t="shared" ca="1" si="286"/>
        <v>0</v>
      </c>
      <c r="AB140" s="38">
        <f t="shared" ca="1" si="286"/>
        <v>0</v>
      </c>
      <c r="AC140" s="38">
        <f t="shared" ca="1" si="286"/>
        <v>0</v>
      </c>
      <c r="AD140" s="38">
        <f t="shared" ca="1" si="286"/>
        <v>0</v>
      </c>
      <c r="AE140" s="38">
        <f t="shared" ca="1" si="286"/>
        <v>0</v>
      </c>
      <c r="AF140" s="38">
        <f t="shared" ca="1" si="286"/>
        <v>0</v>
      </c>
      <c r="AG140" s="33">
        <f t="shared" ca="1" si="257"/>
        <v>125</v>
      </c>
      <c r="AH140" s="33" t="str">
        <f>'PLANTILLA V6'!$D285</f>
        <v>pza</v>
      </c>
      <c r="AI140" s="46">
        <f t="shared" ref="AI140:BI140" ca="1" si="287">IF(OR(AI$3="",ISNA(INDEX(INDIRECT(RIGHT(AI$2,LEN(AI$2)-4)&amp;"!$J:$J"),MATCH($B140,INDIRECT(RIGHT(AI$2,LEN(AI$2)-4)&amp;"!$B:$B"),0),1)), ISERR(INDEX(INDIRECT(RIGHT(AI$2,LEN(AI$2)-4)&amp;"!$J:$J"),MATCH($B140,INDIRECT(RIGHT(AI$2,LEN(AI$2)-4)&amp;"!$B:$B"),0),1))),0,INDEX(INDIRECT(RIGHT(AI$2,LEN(AI$2)-4)&amp;"!$J:$J"),MATCH($B140,INDIRECT(RIGHT(AI$2,LEN(AI$2)-4)&amp;"!$B:$B"),0),1))</f>
        <v>0</v>
      </c>
      <c r="AJ140" s="46">
        <f t="shared" ca="1" si="287"/>
        <v>0</v>
      </c>
      <c r="AK140" s="46">
        <f t="shared" ca="1" si="287"/>
        <v>0</v>
      </c>
      <c r="AL140" s="46">
        <f t="shared" ca="1" si="287"/>
        <v>0</v>
      </c>
      <c r="AM140" s="46">
        <f t="shared" ca="1" si="287"/>
        <v>0</v>
      </c>
      <c r="AN140" s="46">
        <f t="shared" ca="1" si="287"/>
        <v>0</v>
      </c>
      <c r="AO140" s="46">
        <f t="shared" ca="1" si="287"/>
        <v>0</v>
      </c>
      <c r="AP140" s="46">
        <f t="shared" ca="1" si="287"/>
        <v>0</v>
      </c>
      <c r="AQ140" s="46">
        <f t="shared" ca="1" si="287"/>
        <v>0</v>
      </c>
      <c r="AR140" s="46">
        <f t="shared" ca="1" si="287"/>
        <v>0</v>
      </c>
      <c r="AS140" s="46">
        <f t="shared" ca="1" si="287"/>
        <v>0</v>
      </c>
      <c r="AT140" s="46">
        <f t="shared" ca="1" si="287"/>
        <v>0</v>
      </c>
      <c r="AU140" s="46">
        <f t="shared" ca="1" si="287"/>
        <v>0</v>
      </c>
      <c r="AV140" s="46">
        <f t="shared" ca="1" si="287"/>
        <v>0</v>
      </c>
      <c r="AW140" s="46">
        <f t="shared" ca="1" si="287"/>
        <v>125</v>
      </c>
      <c r="AX140" s="46">
        <f t="shared" ca="1" si="287"/>
        <v>0</v>
      </c>
      <c r="AY140" s="46">
        <f t="shared" ca="1" si="287"/>
        <v>0</v>
      </c>
      <c r="AZ140" s="46">
        <f t="shared" ca="1" si="287"/>
        <v>0</v>
      </c>
      <c r="BA140" s="46">
        <f t="shared" ca="1" si="287"/>
        <v>0</v>
      </c>
      <c r="BB140" s="46">
        <f t="shared" ca="1" si="287"/>
        <v>0</v>
      </c>
      <c r="BC140" s="46">
        <f t="shared" ca="1" si="287"/>
        <v>0</v>
      </c>
      <c r="BD140" s="46">
        <f t="shared" ca="1" si="287"/>
        <v>0</v>
      </c>
      <c r="BE140" s="46">
        <f t="shared" ca="1" si="287"/>
        <v>0</v>
      </c>
      <c r="BF140" s="46">
        <f t="shared" ca="1" si="287"/>
        <v>0</v>
      </c>
      <c r="BG140" s="46">
        <f t="shared" ca="1" si="287"/>
        <v>0</v>
      </c>
      <c r="BH140" s="46">
        <f t="shared" ca="1" si="287"/>
        <v>0</v>
      </c>
      <c r="BI140" s="46">
        <f t="shared" ca="1" si="287"/>
        <v>0</v>
      </c>
      <c r="BJ140" s="57">
        <f t="shared" ca="1" si="259"/>
        <v>125</v>
      </c>
      <c r="BK140" s="40" t="str">
        <f>'PLANTILLA V6'!$D285</f>
        <v>pza</v>
      </c>
    </row>
    <row r="141" spans="1:63" ht="16.5" x14ac:dyDescent="0.45">
      <c r="A141" s="48" t="str">
        <f>'PLANTILLA V6'!A286</f>
        <v>Re</v>
      </c>
      <c r="B141" s="48" t="str">
        <f>'PLANTILLA V6'!B286</f>
        <v>Taparrosca de 5 cm de diámetro aproximadamente (tipo garrafón)</v>
      </c>
      <c r="C141" s="42">
        <f>'PLANTILLA V6'!C286</f>
        <v>1</v>
      </c>
      <c r="D141" s="56">
        <f t="shared" ca="1" si="255"/>
        <v>0</v>
      </c>
      <c r="E141" s="33" t="str">
        <f>'PLANTILLA V6'!$D286</f>
        <v>pza</v>
      </c>
      <c r="F141" s="38">
        <f t="shared" ref="F141:AF141" ca="1" si="288">IF(OR(F$3="", ISNA(INDEX(INDIRECT(RIGHT(F$2,LEN(F$2)-4)&amp;"!$J:$J"),MATCH($B141,INDIRECT(RIGHT(F$2,LEN(F$2)-4)&amp;"!$B:$B"),0),1)),ISERR(INDEX(INDIRECT(RIGHT(F$2,LEN(F$2)-4)&amp;"!$J:$J"),MATCH($B141,INDIRECT(RIGHT(F$2,LEN(F$2)-4)&amp;"!$B:$B"),0),1))),0,INDEX(INDIRECT(RIGHT(F$2,LEN(F$2)-4)&amp;"!$J:$J"),MATCH($B141,INDIRECT(RIGHT(F$2,LEN(F$2)-4)&amp;"!$B:$B"),0),1))</f>
        <v>0</v>
      </c>
      <c r="G141" s="38">
        <f t="shared" ca="1" si="288"/>
        <v>0</v>
      </c>
      <c r="H141" s="38">
        <f t="shared" ca="1" si="288"/>
        <v>0</v>
      </c>
      <c r="I141" s="38">
        <f t="shared" ca="1" si="288"/>
        <v>0</v>
      </c>
      <c r="J141" s="38">
        <f t="shared" ca="1" si="288"/>
        <v>0</v>
      </c>
      <c r="K141" s="38">
        <f t="shared" ca="1" si="288"/>
        <v>0</v>
      </c>
      <c r="L141" s="38">
        <f t="shared" ca="1" si="288"/>
        <v>0</v>
      </c>
      <c r="M141" s="38">
        <f t="shared" ca="1" si="288"/>
        <v>0</v>
      </c>
      <c r="N141" s="38">
        <f t="shared" ca="1" si="288"/>
        <v>0</v>
      </c>
      <c r="O141" s="38">
        <f t="shared" ca="1" si="288"/>
        <v>0</v>
      </c>
      <c r="P141" s="38">
        <f t="shared" ca="1" si="288"/>
        <v>0</v>
      </c>
      <c r="Q141" s="38">
        <f t="shared" ca="1" si="288"/>
        <v>0</v>
      </c>
      <c r="R141" s="38">
        <f t="shared" ca="1" si="288"/>
        <v>0</v>
      </c>
      <c r="S141" s="38">
        <f t="shared" ca="1" si="288"/>
        <v>0</v>
      </c>
      <c r="T141" s="38">
        <f t="shared" ca="1" si="288"/>
        <v>0</v>
      </c>
      <c r="U141" s="38">
        <f t="shared" ca="1" si="288"/>
        <v>0</v>
      </c>
      <c r="V141" s="38">
        <f t="shared" ca="1" si="288"/>
        <v>0</v>
      </c>
      <c r="W141" s="38">
        <f t="shared" ca="1" si="288"/>
        <v>0</v>
      </c>
      <c r="X141" s="38">
        <f t="shared" ca="1" si="288"/>
        <v>0</v>
      </c>
      <c r="Y141" s="38">
        <f t="shared" ca="1" si="288"/>
        <v>0</v>
      </c>
      <c r="Z141" s="38">
        <f t="shared" ca="1" si="288"/>
        <v>0</v>
      </c>
      <c r="AA141" s="38">
        <f t="shared" ca="1" si="288"/>
        <v>0</v>
      </c>
      <c r="AB141" s="38">
        <f t="shared" ca="1" si="288"/>
        <v>0</v>
      </c>
      <c r="AC141" s="38">
        <f t="shared" ca="1" si="288"/>
        <v>0</v>
      </c>
      <c r="AD141" s="38">
        <f t="shared" ca="1" si="288"/>
        <v>0</v>
      </c>
      <c r="AE141" s="38">
        <f t="shared" ca="1" si="288"/>
        <v>0</v>
      </c>
      <c r="AF141" s="38">
        <f t="shared" ca="1" si="288"/>
        <v>0</v>
      </c>
      <c r="AG141" s="33">
        <f t="shared" ca="1" si="257"/>
        <v>25</v>
      </c>
      <c r="AH141" s="33" t="str">
        <f>'PLANTILLA V6'!$D286</f>
        <v>pza</v>
      </c>
      <c r="AI141" s="46">
        <f t="shared" ref="AI141:BI141" ca="1" si="289">IF(OR(AI$3="",ISNA(INDEX(INDIRECT(RIGHT(AI$2,LEN(AI$2)-4)&amp;"!$J:$J"),MATCH($B141,INDIRECT(RIGHT(AI$2,LEN(AI$2)-4)&amp;"!$B:$B"),0),1)), ISERR(INDEX(INDIRECT(RIGHT(AI$2,LEN(AI$2)-4)&amp;"!$J:$J"),MATCH($B141,INDIRECT(RIGHT(AI$2,LEN(AI$2)-4)&amp;"!$B:$B"),0),1))),0,INDEX(INDIRECT(RIGHT(AI$2,LEN(AI$2)-4)&amp;"!$J:$J"),MATCH($B141,INDIRECT(RIGHT(AI$2,LEN(AI$2)-4)&amp;"!$B:$B"),0),1))</f>
        <v>0</v>
      </c>
      <c r="AJ141" s="46">
        <f t="shared" ca="1" si="289"/>
        <v>0</v>
      </c>
      <c r="AK141" s="46">
        <f t="shared" ca="1" si="289"/>
        <v>0</v>
      </c>
      <c r="AL141" s="46">
        <f t="shared" ca="1" si="289"/>
        <v>0</v>
      </c>
      <c r="AM141" s="46">
        <f t="shared" ca="1" si="289"/>
        <v>0</v>
      </c>
      <c r="AN141" s="46">
        <f t="shared" ca="1" si="289"/>
        <v>0</v>
      </c>
      <c r="AO141" s="46">
        <f t="shared" ca="1" si="289"/>
        <v>0</v>
      </c>
      <c r="AP141" s="46">
        <f t="shared" ca="1" si="289"/>
        <v>0</v>
      </c>
      <c r="AQ141" s="46">
        <f t="shared" ca="1" si="289"/>
        <v>0</v>
      </c>
      <c r="AR141" s="46">
        <f t="shared" ca="1" si="289"/>
        <v>0</v>
      </c>
      <c r="AS141" s="46">
        <f t="shared" ca="1" si="289"/>
        <v>0</v>
      </c>
      <c r="AT141" s="46">
        <f t="shared" ca="1" si="289"/>
        <v>0</v>
      </c>
      <c r="AU141" s="46">
        <f t="shared" ca="1" si="289"/>
        <v>0</v>
      </c>
      <c r="AV141" s="46">
        <f t="shared" ca="1" si="289"/>
        <v>0</v>
      </c>
      <c r="AW141" s="46">
        <f t="shared" ca="1" si="289"/>
        <v>0</v>
      </c>
      <c r="AX141" s="46">
        <f t="shared" ca="1" si="289"/>
        <v>0</v>
      </c>
      <c r="AY141" s="46">
        <f t="shared" ca="1" si="289"/>
        <v>0</v>
      </c>
      <c r="AZ141" s="46">
        <f t="shared" ca="1" si="289"/>
        <v>0</v>
      </c>
      <c r="BA141" s="46">
        <f t="shared" ca="1" si="289"/>
        <v>25</v>
      </c>
      <c r="BB141" s="46">
        <f t="shared" ca="1" si="289"/>
        <v>0</v>
      </c>
      <c r="BC141" s="46">
        <f t="shared" ca="1" si="289"/>
        <v>0</v>
      </c>
      <c r="BD141" s="46">
        <f t="shared" ca="1" si="289"/>
        <v>0</v>
      </c>
      <c r="BE141" s="46">
        <f t="shared" ca="1" si="289"/>
        <v>0</v>
      </c>
      <c r="BF141" s="46">
        <f t="shared" ca="1" si="289"/>
        <v>0</v>
      </c>
      <c r="BG141" s="46">
        <f t="shared" ca="1" si="289"/>
        <v>0</v>
      </c>
      <c r="BH141" s="46">
        <f t="shared" ca="1" si="289"/>
        <v>0</v>
      </c>
      <c r="BI141" s="46">
        <f t="shared" ca="1" si="289"/>
        <v>0</v>
      </c>
      <c r="BJ141" s="58">
        <f t="shared" ca="1" si="259"/>
        <v>25</v>
      </c>
      <c r="BK141" s="35" t="str">
        <f>'PLANTILLA V6'!$D286</f>
        <v>pza</v>
      </c>
    </row>
    <row r="142" spans="1:63" ht="16.5" x14ac:dyDescent="0.45">
      <c r="A142" s="45" t="str">
        <f>'PLANTILLA V6'!A287</f>
        <v>Re</v>
      </c>
      <c r="B142" s="45" t="str">
        <f>'PLANTILLA V6'!B287</f>
        <v>Tapa de 10 cm de diámetro  aproximadamente</v>
      </c>
      <c r="C142" s="37">
        <f>'PLANTILLA V6'!C287</f>
        <v>1</v>
      </c>
      <c r="D142" s="56">
        <f t="shared" ca="1" si="255"/>
        <v>25</v>
      </c>
      <c r="E142" s="33" t="str">
        <f>'PLANTILLA V6'!$D287</f>
        <v>pza</v>
      </c>
      <c r="F142" s="38">
        <f t="shared" ref="F142:AF142" ca="1" si="290">IF(OR(F$3="", ISNA(INDEX(INDIRECT(RIGHT(F$2,LEN(F$2)-4)&amp;"!$J:$J"),MATCH($B142,INDIRECT(RIGHT(F$2,LEN(F$2)-4)&amp;"!$B:$B"),0),1)),ISERR(INDEX(INDIRECT(RIGHT(F$2,LEN(F$2)-4)&amp;"!$J:$J"),MATCH($B142,INDIRECT(RIGHT(F$2,LEN(F$2)-4)&amp;"!$B:$B"),0),1))),0,INDEX(INDIRECT(RIGHT(F$2,LEN(F$2)-4)&amp;"!$J:$J"),MATCH($B142,INDIRECT(RIGHT(F$2,LEN(F$2)-4)&amp;"!$B:$B"),0),1))</f>
        <v>0</v>
      </c>
      <c r="G142" s="38">
        <f t="shared" ca="1" si="290"/>
        <v>0</v>
      </c>
      <c r="H142" s="38">
        <f t="shared" ca="1" si="290"/>
        <v>0</v>
      </c>
      <c r="I142" s="38">
        <f t="shared" ca="1" si="290"/>
        <v>0</v>
      </c>
      <c r="J142" s="38">
        <f t="shared" ca="1" si="290"/>
        <v>0</v>
      </c>
      <c r="K142" s="38">
        <f t="shared" ca="1" si="290"/>
        <v>0</v>
      </c>
      <c r="L142" s="38">
        <f t="shared" ca="1" si="290"/>
        <v>0</v>
      </c>
      <c r="M142" s="38">
        <f t="shared" ca="1" si="290"/>
        <v>0</v>
      </c>
      <c r="N142" s="38">
        <f t="shared" ca="1" si="290"/>
        <v>0</v>
      </c>
      <c r="O142" s="38">
        <f t="shared" ca="1" si="290"/>
        <v>0</v>
      </c>
      <c r="P142" s="38">
        <f t="shared" ca="1" si="290"/>
        <v>0</v>
      </c>
      <c r="Q142" s="38">
        <f t="shared" ca="1" si="290"/>
        <v>0</v>
      </c>
      <c r="R142" s="38">
        <f t="shared" ca="1" si="290"/>
        <v>0</v>
      </c>
      <c r="S142" s="38">
        <f t="shared" ca="1" si="290"/>
        <v>0</v>
      </c>
      <c r="T142" s="38">
        <f t="shared" ca="1" si="290"/>
        <v>0</v>
      </c>
      <c r="U142" s="38">
        <f t="shared" ca="1" si="290"/>
        <v>0</v>
      </c>
      <c r="V142" s="38">
        <f t="shared" ca="1" si="290"/>
        <v>0</v>
      </c>
      <c r="W142" s="38">
        <f t="shared" ca="1" si="290"/>
        <v>25</v>
      </c>
      <c r="X142" s="38">
        <f t="shared" ca="1" si="290"/>
        <v>0</v>
      </c>
      <c r="Y142" s="38">
        <f t="shared" ca="1" si="290"/>
        <v>0</v>
      </c>
      <c r="Z142" s="38">
        <f t="shared" ca="1" si="290"/>
        <v>0</v>
      </c>
      <c r="AA142" s="38">
        <f t="shared" ca="1" si="290"/>
        <v>0</v>
      </c>
      <c r="AB142" s="38">
        <f t="shared" ca="1" si="290"/>
        <v>0</v>
      </c>
      <c r="AC142" s="38">
        <f t="shared" ca="1" si="290"/>
        <v>0</v>
      </c>
      <c r="AD142" s="38">
        <f t="shared" ca="1" si="290"/>
        <v>0</v>
      </c>
      <c r="AE142" s="38">
        <f t="shared" ca="1" si="290"/>
        <v>0</v>
      </c>
      <c r="AF142" s="38">
        <f t="shared" ca="1" si="290"/>
        <v>0</v>
      </c>
      <c r="AG142" s="33">
        <f t="shared" ca="1" si="257"/>
        <v>25</v>
      </c>
      <c r="AH142" s="33" t="str">
        <f>'PLANTILLA V6'!$D287</f>
        <v>pza</v>
      </c>
      <c r="AI142" s="46">
        <f t="shared" ref="AI142:BI142" ca="1" si="291">IF(OR(AI$3="",ISNA(INDEX(INDIRECT(RIGHT(AI$2,LEN(AI$2)-4)&amp;"!$J:$J"),MATCH($B142,INDIRECT(RIGHT(AI$2,LEN(AI$2)-4)&amp;"!$B:$B"),0),1)), ISERR(INDEX(INDIRECT(RIGHT(AI$2,LEN(AI$2)-4)&amp;"!$J:$J"),MATCH($B142,INDIRECT(RIGHT(AI$2,LEN(AI$2)-4)&amp;"!$B:$B"),0),1))),0,INDEX(INDIRECT(RIGHT(AI$2,LEN(AI$2)-4)&amp;"!$J:$J"),MATCH($B142,INDIRECT(RIGHT(AI$2,LEN(AI$2)-4)&amp;"!$B:$B"),0),1))</f>
        <v>0</v>
      </c>
      <c r="AJ142" s="46">
        <f t="shared" ca="1" si="291"/>
        <v>0</v>
      </c>
      <c r="AK142" s="46">
        <f t="shared" ca="1" si="291"/>
        <v>0</v>
      </c>
      <c r="AL142" s="46">
        <f t="shared" ca="1" si="291"/>
        <v>0</v>
      </c>
      <c r="AM142" s="46">
        <f t="shared" ca="1" si="291"/>
        <v>0</v>
      </c>
      <c r="AN142" s="46">
        <f t="shared" ca="1" si="291"/>
        <v>0</v>
      </c>
      <c r="AO142" s="46">
        <f t="shared" ca="1" si="291"/>
        <v>0</v>
      </c>
      <c r="AP142" s="46">
        <f t="shared" ca="1" si="291"/>
        <v>0</v>
      </c>
      <c r="AQ142" s="46">
        <f t="shared" ca="1" si="291"/>
        <v>0</v>
      </c>
      <c r="AR142" s="46">
        <f t="shared" ca="1" si="291"/>
        <v>0</v>
      </c>
      <c r="AS142" s="46">
        <f t="shared" ca="1" si="291"/>
        <v>0</v>
      </c>
      <c r="AT142" s="46">
        <f t="shared" ca="1" si="291"/>
        <v>0</v>
      </c>
      <c r="AU142" s="46">
        <f t="shared" ca="1" si="291"/>
        <v>0</v>
      </c>
      <c r="AV142" s="46">
        <f t="shared" ca="1" si="291"/>
        <v>0</v>
      </c>
      <c r="AW142" s="46">
        <f t="shared" ca="1" si="291"/>
        <v>0</v>
      </c>
      <c r="AX142" s="46">
        <f t="shared" ca="1" si="291"/>
        <v>0</v>
      </c>
      <c r="AY142" s="46">
        <f t="shared" ca="1" si="291"/>
        <v>0</v>
      </c>
      <c r="AZ142" s="46">
        <f t="shared" ca="1" si="291"/>
        <v>0</v>
      </c>
      <c r="BA142" s="46">
        <f t="shared" ca="1" si="291"/>
        <v>25</v>
      </c>
      <c r="BB142" s="46">
        <f t="shared" ca="1" si="291"/>
        <v>0</v>
      </c>
      <c r="BC142" s="46">
        <f t="shared" ca="1" si="291"/>
        <v>0</v>
      </c>
      <c r="BD142" s="46">
        <f t="shared" ca="1" si="291"/>
        <v>0</v>
      </c>
      <c r="BE142" s="46">
        <f t="shared" ca="1" si="291"/>
        <v>0</v>
      </c>
      <c r="BF142" s="46">
        <f t="shared" ca="1" si="291"/>
        <v>0</v>
      </c>
      <c r="BG142" s="46">
        <f t="shared" ca="1" si="291"/>
        <v>0</v>
      </c>
      <c r="BH142" s="46">
        <f t="shared" ca="1" si="291"/>
        <v>0</v>
      </c>
      <c r="BI142" s="46">
        <f t="shared" ca="1" si="291"/>
        <v>0</v>
      </c>
      <c r="BJ142" s="57">
        <f t="shared" ca="1" si="259"/>
        <v>50</v>
      </c>
      <c r="BK142" s="40" t="str">
        <f>'PLANTILLA V6'!$D287</f>
        <v>pza</v>
      </c>
    </row>
    <row r="143" spans="1:63" ht="16.5" x14ac:dyDescent="0.45">
      <c r="A143" s="48" t="str">
        <f>'PLANTILLA V6'!A288</f>
        <v>Re</v>
      </c>
      <c r="B143" s="48" t="str">
        <f>'PLANTILLA V6'!B288</f>
        <v>Lija para madera grado 60</v>
      </c>
      <c r="C143" s="42">
        <f>'PLANTILLA V6'!C288</f>
        <v>1</v>
      </c>
      <c r="D143" s="56">
        <f t="shared" ca="1" si="255"/>
        <v>0</v>
      </c>
      <c r="E143" s="33" t="str">
        <f>'PLANTILLA V6'!$D288</f>
        <v>pza</v>
      </c>
      <c r="F143" s="38">
        <f t="shared" ref="F143:AF143" ca="1" si="292">IF(OR(F$3="", ISNA(INDEX(INDIRECT(RIGHT(F$2,LEN(F$2)-4)&amp;"!$J:$J"),MATCH($B143,INDIRECT(RIGHT(F$2,LEN(F$2)-4)&amp;"!$B:$B"),0),1)),ISERR(INDEX(INDIRECT(RIGHT(F$2,LEN(F$2)-4)&amp;"!$J:$J"),MATCH($B143,INDIRECT(RIGHT(F$2,LEN(F$2)-4)&amp;"!$B:$B"),0),1))),0,INDEX(INDIRECT(RIGHT(F$2,LEN(F$2)-4)&amp;"!$J:$J"),MATCH($B143,INDIRECT(RIGHT(F$2,LEN(F$2)-4)&amp;"!$B:$B"),0),1))</f>
        <v>0</v>
      </c>
      <c r="G143" s="38">
        <f t="shared" ca="1" si="292"/>
        <v>0</v>
      </c>
      <c r="H143" s="38">
        <f t="shared" ca="1" si="292"/>
        <v>0</v>
      </c>
      <c r="I143" s="38">
        <f t="shared" ca="1" si="292"/>
        <v>0</v>
      </c>
      <c r="J143" s="38">
        <f t="shared" ca="1" si="292"/>
        <v>0</v>
      </c>
      <c r="K143" s="38">
        <f t="shared" ca="1" si="292"/>
        <v>0</v>
      </c>
      <c r="L143" s="38">
        <f t="shared" ca="1" si="292"/>
        <v>0</v>
      </c>
      <c r="M143" s="38">
        <f t="shared" ca="1" si="292"/>
        <v>0</v>
      </c>
      <c r="N143" s="38">
        <f t="shared" ca="1" si="292"/>
        <v>0</v>
      </c>
      <c r="O143" s="38">
        <f t="shared" ca="1" si="292"/>
        <v>0</v>
      </c>
      <c r="P143" s="38">
        <f t="shared" ca="1" si="292"/>
        <v>0</v>
      </c>
      <c r="Q143" s="38">
        <f t="shared" ca="1" si="292"/>
        <v>0</v>
      </c>
      <c r="R143" s="38">
        <f t="shared" ca="1" si="292"/>
        <v>0</v>
      </c>
      <c r="S143" s="38">
        <f t="shared" ca="1" si="292"/>
        <v>0</v>
      </c>
      <c r="T143" s="38">
        <f t="shared" ca="1" si="292"/>
        <v>0</v>
      </c>
      <c r="U143" s="38">
        <f t="shared" ca="1" si="292"/>
        <v>0</v>
      </c>
      <c r="V143" s="38">
        <f t="shared" ca="1" si="292"/>
        <v>0</v>
      </c>
      <c r="W143" s="38">
        <f t="shared" ca="1" si="292"/>
        <v>0</v>
      </c>
      <c r="X143" s="38">
        <f t="shared" ca="1" si="292"/>
        <v>0</v>
      </c>
      <c r="Y143" s="38">
        <f t="shared" ca="1" si="292"/>
        <v>0</v>
      </c>
      <c r="Z143" s="38">
        <f t="shared" ca="1" si="292"/>
        <v>0</v>
      </c>
      <c r="AA143" s="38">
        <f t="shared" ca="1" si="292"/>
        <v>0</v>
      </c>
      <c r="AB143" s="38">
        <f t="shared" ca="1" si="292"/>
        <v>0</v>
      </c>
      <c r="AC143" s="38">
        <f t="shared" ca="1" si="292"/>
        <v>0</v>
      </c>
      <c r="AD143" s="38">
        <f t="shared" ca="1" si="292"/>
        <v>0</v>
      </c>
      <c r="AE143" s="38">
        <f t="shared" ca="1" si="292"/>
        <v>0</v>
      </c>
      <c r="AF143" s="38">
        <f t="shared" ca="1" si="292"/>
        <v>0</v>
      </c>
      <c r="AG143" s="33">
        <f t="shared" ca="1" si="257"/>
        <v>0</v>
      </c>
      <c r="AH143" s="33" t="str">
        <f>'PLANTILLA V6'!$D288</f>
        <v>pza</v>
      </c>
      <c r="AI143" s="46">
        <f t="shared" ref="AI143:BI143" ca="1" si="293">IF(OR(AI$3="",ISNA(INDEX(INDIRECT(RIGHT(AI$2,LEN(AI$2)-4)&amp;"!$J:$J"),MATCH($B143,INDIRECT(RIGHT(AI$2,LEN(AI$2)-4)&amp;"!$B:$B"),0),1)), ISERR(INDEX(INDIRECT(RIGHT(AI$2,LEN(AI$2)-4)&amp;"!$J:$J"),MATCH($B143,INDIRECT(RIGHT(AI$2,LEN(AI$2)-4)&amp;"!$B:$B"),0),1))),0,INDEX(INDIRECT(RIGHT(AI$2,LEN(AI$2)-4)&amp;"!$J:$J"),MATCH($B143,INDIRECT(RIGHT(AI$2,LEN(AI$2)-4)&amp;"!$B:$B"),0),1))</f>
        <v>0</v>
      </c>
      <c r="AJ143" s="46">
        <f t="shared" ca="1" si="293"/>
        <v>0</v>
      </c>
      <c r="AK143" s="46">
        <f t="shared" ca="1" si="293"/>
        <v>0</v>
      </c>
      <c r="AL143" s="46">
        <f t="shared" ca="1" si="293"/>
        <v>0</v>
      </c>
      <c r="AM143" s="46">
        <f t="shared" ca="1" si="293"/>
        <v>0</v>
      </c>
      <c r="AN143" s="46">
        <f t="shared" ca="1" si="293"/>
        <v>0</v>
      </c>
      <c r="AO143" s="46">
        <f t="shared" ca="1" si="293"/>
        <v>0</v>
      </c>
      <c r="AP143" s="46">
        <f t="shared" ca="1" si="293"/>
        <v>0</v>
      </c>
      <c r="AQ143" s="46">
        <f t="shared" ca="1" si="293"/>
        <v>0</v>
      </c>
      <c r="AR143" s="46">
        <f t="shared" ca="1" si="293"/>
        <v>0</v>
      </c>
      <c r="AS143" s="46">
        <f t="shared" ca="1" si="293"/>
        <v>0</v>
      </c>
      <c r="AT143" s="46">
        <f t="shared" ca="1" si="293"/>
        <v>0</v>
      </c>
      <c r="AU143" s="46">
        <f t="shared" ca="1" si="293"/>
        <v>0</v>
      </c>
      <c r="AV143" s="46">
        <f t="shared" ca="1" si="293"/>
        <v>0</v>
      </c>
      <c r="AW143" s="46">
        <f t="shared" ca="1" si="293"/>
        <v>0</v>
      </c>
      <c r="AX143" s="46">
        <f t="shared" ca="1" si="293"/>
        <v>0</v>
      </c>
      <c r="AY143" s="46">
        <f t="shared" ca="1" si="293"/>
        <v>0</v>
      </c>
      <c r="AZ143" s="46">
        <f t="shared" ca="1" si="293"/>
        <v>0</v>
      </c>
      <c r="BA143" s="46">
        <f t="shared" ca="1" si="293"/>
        <v>0</v>
      </c>
      <c r="BB143" s="46">
        <f t="shared" ca="1" si="293"/>
        <v>0</v>
      </c>
      <c r="BC143" s="46">
        <f t="shared" ca="1" si="293"/>
        <v>0</v>
      </c>
      <c r="BD143" s="46">
        <f t="shared" ca="1" si="293"/>
        <v>0</v>
      </c>
      <c r="BE143" s="46">
        <f t="shared" ca="1" si="293"/>
        <v>0</v>
      </c>
      <c r="BF143" s="46">
        <f t="shared" ca="1" si="293"/>
        <v>0</v>
      </c>
      <c r="BG143" s="46">
        <f t="shared" ca="1" si="293"/>
        <v>0</v>
      </c>
      <c r="BH143" s="46">
        <f t="shared" ca="1" si="293"/>
        <v>0</v>
      </c>
      <c r="BI143" s="46">
        <f t="shared" ca="1" si="293"/>
        <v>0</v>
      </c>
      <c r="BJ143" s="58">
        <f t="shared" ca="1" si="259"/>
        <v>0</v>
      </c>
      <c r="BK143" s="35" t="str">
        <f>'PLANTILLA V6'!$D288</f>
        <v>pza</v>
      </c>
    </row>
    <row r="144" spans="1:63" ht="16.5" x14ac:dyDescent="0.45">
      <c r="A144" s="44" t="str">
        <f>'PLANTILLA V6'!A289</f>
        <v>Re</v>
      </c>
      <c r="B144" s="44" t="str">
        <f>'PLANTILLA V6'!B289</f>
        <v>Plato de plástico de 20 cm de diámetro (aproximadamente)</v>
      </c>
      <c r="C144" s="37">
        <f>'PLANTILLA V6'!C289</f>
        <v>1</v>
      </c>
      <c r="D144" s="56">
        <f t="shared" ca="1" si="255"/>
        <v>25</v>
      </c>
      <c r="E144" s="33" t="str">
        <f>'PLANTILLA V6'!$D289</f>
        <v>pza</v>
      </c>
      <c r="F144" s="38">
        <f t="shared" ref="F144:AF144" ca="1" si="294">IF(OR(F$3="", ISNA(INDEX(INDIRECT(RIGHT(F$2,LEN(F$2)-4)&amp;"!$J:$J"),MATCH($B144,INDIRECT(RIGHT(F$2,LEN(F$2)-4)&amp;"!$B:$B"),0),1)),ISERR(INDEX(INDIRECT(RIGHT(F$2,LEN(F$2)-4)&amp;"!$J:$J"),MATCH($B144,INDIRECT(RIGHT(F$2,LEN(F$2)-4)&amp;"!$B:$B"),0),1))),0,INDEX(INDIRECT(RIGHT(F$2,LEN(F$2)-4)&amp;"!$J:$J"),MATCH($B144,INDIRECT(RIGHT(F$2,LEN(F$2)-4)&amp;"!$B:$B"),0),1))</f>
        <v>0</v>
      </c>
      <c r="G144" s="38">
        <f t="shared" ca="1" si="294"/>
        <v>0</v>
      </c>
      <c r="H144" s="38">
        <f t="shared" ca="1" si="294"/>
        <v>0</v>
      </c>
      <c r="I144" s="38">
        <f t="shared" ca="1" si="294"/>
        <v>0</v>
      </c>
      <c r="J144" s="38">
        <f t="shared" ca="1" si="294"/>
        <v>0</v>
      </c>
      <c r="K144" s="38">
        <f t="shared" ca="1" si="294"/>
        <v>0</v>
      </c>
      <c r="L144" s="38">
        <f t="shared" ca="1" si="294"/>
        <v>0</v>
      </c>
      <c r="M144" s="38">
        <f t="shared" ca="1" si="294"/>
        <v>0</v>
      </c>
      <c r="N144" s="38">
        <f t="shared" ca="1" si="294"/>
        <v>0</v>
      </c>
      <c r="O144" s="38">
        <f t="shared" ca="1" si="294"/>
        <v>0</v>
      </c>
      <c r="P144" s="38">
        <f t="shared" ca="1" si="294"/>
        <v>0</v>
      </c>
      <c r="Q144" s="38">
        <f t="shared" ca="1" si="294"/>
        <v>0</v>
      </c>
      <c r="R144" s="38">
        <f t="shared" ca="1" si="294"/>
        <v>0</v>
      </c>
      <c r="S144" s="38">
        <f t="shared" ca="1" si="294"/>
        <v>0</v>
      </c>
      <c r="T144" s="38">
        <f t="shared" ca="1" si="294"/>
        <v>0</v>
      </c>
      <c r="U144" s="38">
        <f t="shared" ca="1" si="294"/>
        <v>0</v>
      </c>
      <c r="V144" s="38">
        <f t="shared" ca="1" si="294"/>
        <v>0</v>
      </c>
      <c r="W144" s="38">
        <f t="shared" ca="1" si="294"/>
        <v>25</v>
      </c>
      <c r="X144" s="38">
        <f t="shared" ca="1" si="294"/>
        <v>0</v>
      </c>
      <c r="Y144" s="38">
        <f t="shared" ca="1" si="294"/>
        <v>0</v>
      </c>
      <c r="Z144" s="38">
        <f t="shared" ca="1" si="294"/>
        <v>0</v>
      </c>
      <c r="AA144" s="38">
        <f t="shared" ca="1" si="294"/>
        <v>0</v>
      </c>
      <c r="AB144" s="38">
        <f t="shared" ca="1" si="294"/>
        <v>0</v>
      </c>
      <c r="AC144" s="38">
        <f t="shared" ca="1" si="294"/>
        <v>0</v>
      </c>
      <c r="AD144" s="38">
        <f t="shared" ca="1" si="294"/>
        <v>0</v>
      </c>
      <c r="AE144" s="38">
        <f t="shared" ca="1" si="294"/>
        <v>0</v>
      </c>
      <c r="AF144" s="38">
        <f t="shared" ca="1" si="294"/>
        <v>0</v>
      </c>
      <c r="AG144" s="33">
        <f t="shared" ca="1" si="257"/>
        <v>0</v>
      </c>
      <c r="AH144" s="33" t="str">
        <f>'PLANTILLA V6'!$D289</f>
        <v>pza</v>
      </c>
      <c r="AI144" s="46">
        <f t="shared" ref="AI144:BI144" ca="1" si="295">IF(OR(AI$3="",ISNA(INDEX(INDIRECT(RIGHT(AI$2,LEN(AI$2)-4)&amp;"!$J:$J"),MATCH($B144,INDIRECT(RIGHT(AI$2,LEN(AI$2)-4)&amp;"!$B:$B"),0),1)), ISERR(INDEX(INDIRECT(RIGHT(AI$2,LEN(AI$2)-4)&amp;"!$J:$J"),MATCH($B144,INDIRECT(RIGHT(AI$2,LEN(AI$2)-4)&amp;"!$B:$B"),0),1))),0,INDEX(INDIRECT(RIGHT(AI$2,LEN(AI$2)-4)&amp;"!$J:$J"),MATCH($B144,INDIRECT(RIGHT(AI$2,LEN(AI$2)-4)&amp;"!$B:$B"),0),1))</f>
        <v>0</v>
      </c>
      <c r="AJ144" s="46">
        <f t="shared" ca="1" si="295"/>
        <v>0</v>
      </c>
      <c r="AK144" s="46">
        <f t="shared" ca="1" si="295"/>
        <v>0</v>
      </c>
      <c r="AL144" s="46">
        <f t="shared" ca="1" si="295"/>
        <v>0</v>
      </c>
      <c r="AM144" s="46">
        <f t="shared" ca="1" si="295"/>
        <v>0</v>
      </c>
      <c r="AN144" s="46">
        <f t="shared" ca="1" si="295"/>
        <v>0</v>
      </c>
      <c r="AO144" s="46">
        <f t="shared" ca="1" si="295"/>
        <v>0</v>
      </c>
      <c r="AP144" s="46">
        <f t="shared" ca="1" si="295"/>
        <v>0</v>
      </c>
      <c r="AQ144" s="46">
        <f t="shared" ca="1" si="295"/>
        <v>0</v>
      </c>
      <c r="AR144" s="46">
        <f t="shared" ca="1" si="295"/>
        <v>0</v>
      </c>
      <c r="AS144" s="46">
        <f t="shared" ca="1" si="295"/>
        <v>0</v>
      </c>
      <c r="AT144" s="46">
        <f t="shared" ca="1" si="295"/>
        <v>0</v>
      </c>
      <c r="AU144" s="46">
        <f t="shared" ca="1" si="295"/>
        <v>0</v>
      </c>
      <c r="AV144" s="46">
        <f t="shared" ca="1" si="295"/>
        <v>0</v>
      </c>
      <c r="AW144" s="46">
        <f t="shared" ca="1" si="295"/>
        <v>0</v>
      </c>
      <c r="AX144" s="46">
        <f t="shared" ca="1" si="295"/>
        <v>0</v>
      </c>
      <c r="AY144" s="46">
        <f t="shared" ca="1" si="295"/>
        <v>0</v>
      </c>
      <c r="AZ144" s="46">
        <f t="shared" ca="1" si="295"/>
        <v>0</v>
      </c>
      <c r="BA144" s="46">
        <f t="shared" ca="1" si="295"/>
        <v>0</v>
      </c>
      <c r="BB144" s="46">
        <f t="shared" ca="1" si="295"/>
        <v>0</v>
      </c>
      <c r="BC144" s="46">
        <f t="shared" ca="1" si="295"/>
        <v>0</v>
      </c>
      <c r="BD144" s="46">
        <f t="shared" ca="1" si="295"/>
        <v>0</v>
      </c>
      <c r="BE144" s="46">
        <f t="shared" ca="1" si="295"/>
        <v>0</v>
      </c>
      <c r="BF144" s="46">
        <f t="shared" ca="1" si="295"/>
        <v>0</v>
      </c>
      <c r="BG144" s="46">
        <f t="shared" ca="1" si="295"/>
        <v>0</v>
      </c>
      <c r="BH144" s="46">
        <f t="shared" ca="1" si="295"/>
        <v>0</v>
      </c>
      <c r="BI144" s="46">
        <f t="shared" ca="1" si="295"/>
        <v>0</v>
      </c>
      <c r="BJ144" s="57">
        <f t="shared" ca="1" si="259"/>
        <v>25</v>
      </c>
      <c r="BK144" s="40" t="str">
        <f>'PLANTILLA V6'!$D289</f>
        <v>pza</v>
      </c>
    </row>
    <row r="145" spans="1:63" ht="16.5" x14ac:dyDescent="0.45">
      <c r="A145" s="47" t="str">
        <f>'PLANTILLA V6'!A290</f>
        <v>Re</v>
      </c>
      <c r="B145" s="47" t="str">
        <f>'PLANTILLA V6'!B290</f>
        <v>Envase redondo de plástico de 500 ml aprox (tipo crema o de yogurt)</v>
      </c>
      <c r="C145" s="42">
        <f>'PLANTILLA V6'!C290</f>
        <v>1</v>
      </c>
      <c r="D145" s="56">
        <f t="shared" ca="1" si="255"/>
        <v>25</v>
      </c>
      <c r="E145" s="33" t="str">
        <f>'PLANTILLA V6'!$D290</f>
        <v>pza</v>
      </c>
      <c r="F145" s="38">
        <f t="shared" ref="F145:AF145" ca="1" si="296">IF(OR(F$3="", ISNA(INDEX(INDIRECT(RIGHT(F$2,LEN(F$2)-4)&amp;"!$J:$J"),MATCH($B145,INDIRECT(RIGHT(F$2,LEN(F$2)-4)&amp;"!$B:$B"),0),1)),ISERR(INDEX(INDIRECT(RIGHT(F$2,LEN(F$2)-4)&amp;"!$J:$J"),MATCH($B145,INDIRECT(RIGHT(F$2,LEN(F$2)-4)&amp;"!$B:$B"),0),1))),0,INDEX(INDIRECT(RIGHT(F$2,LEN(F$2)-4)&amp;"!$J:$J"),MATCH($B145,INDIRECT(RIGHT(F$2,LEN(F$2)-4)&amp;"!$B:$B"),0),1))</f>
        <v>0</v>
      </c>
      <c r="G145" s="38">
        <f t="shared" ca="1" si="296"/>
        <v>0</v>
      </c>
      <c r="H145" s="38">
        <f t="shared" ca="1" si="296"/>
        <v>0</v>
      </c>
      <c r="I145" s="38">
        <f t="shared" ca="1" si="296"/>
        <v>0</v>
      </c>
      <c r="J145" s="38">
        <f t="shared" ca="1" si="296"/>
        <v>0</v>
      </c>
      <c r="K145" s="38">
        <f t="shared" ca="1" si="296"/>
        <v>0</v>
      </c>
      <c r="L145" s="38">
        <f t="shared" ca="1" si="296"/>
        <v>0</v>
      </c>
      <c r="M145" s="38">
        <f t="shared" ca="1" si="296"/>
        <v>0</v>
      </c>
      <c r="N145" s="38">
        <f t="shared" ca="1" si="296"/>
        <v>0</v>
      </c>
      <c r="O145" s="38">
        <f t="shared" ca="1" si="296"/>
        <v>0</v>
      </c>
      <c r="P145" s="38">
        <f t="shared" ca="1" si="296"/>
        <v>0</v>
      </c>
      <c r="Q145" s="38">
        <f t="shared" ca="1" si="296"/>
        <v>0</v>
      </c>
      <c r="R145" s="38">
        <f t="shared" ca="1" si="296"/>
        <v>0</v>
      </c>
      <c r="S145" s="38">
        <f t="shared" ca="1" si="296"/>
        <v>25</v>
      </c>
      <c r="T145" s="38">
        <f t="shared" ca="1" si="296"/>
        <v>0</v>
      </c>
      <c r="U145" s="38">
        <f t="shared" ca="1" si="296"/>
        <v>0</v>
      </c>
      <c r="V145" s="38">
        <f t="shared" ca="1" si="296"/>
        <v>0</v>
      </c>
      <c r="W145" s="38">
        <f t="shared" ca="1" si="296"/>
        <v>0</v>
      </c>
      <c r="X145" s="38">
        <f t="shared" ca="1" si="296"/>
        <v>0</v>
      </c>
      <c r="Y145" s="38">
        <f t="shared" ca="1" si="296"/>
        <v>0</v>
      </c>
      <c r="Z145" s="38">
        <f t="shared" ca="1" si="296"/>
        <v>0</v>
      </c>
      <c r="AA145" s="38">
        <f t="shared" ca="1" si="296"/>
        <v>0</v>
      </c>
      <c r="AB145" s="38">
        <f t="shared" ca="1" si="296"/>
        <v>0</v>
      </c>
      <c r="AC145" s="38">
        <f t="shared" ca="1" si="296"/>
        <v>0</v>
      </c>
      <c r="AD145" s="38">
        <f t="shared" ca="1" si="296"/>
        <v>0</v>
      </c>
      <c r="AE145" s="38">
        <f t="shared" ca="1" si="296"/>
        <v>0</v>
      </c>
      <c r="AF145" s="38">
        <f t="shared" ca="1" si="296"/>
        <v>0</v>
      </c>
      <c r="AG145" s="33">
        <f t="shared" ca="1" si="257"/>
        <v>12.5</v>
      </c>
      <c r="AH145" s="33" t="str">
        <f>'PLANTILLA V6'!$D290</f>
        <v>pza</v>
      </c>
      <c r="AI145" s="46">
        <f t="shared" ref="AI145:BI145" ca="1" si="297">IF(OR(AI$3="",ISNA(INDEX(INDIRECT(RIGHT(AI$2,LEN(AI$2)-4)&amp;"!$J:$J"),MATCH($B145,INDIRECT(RIGHT(AI$2,LEN(AI$2)-4)&amp;"!$B:$B"),0),1)), ISERR(INDEX(INDIRECT(RIGHT(AI$2,LEN(AI$2)-4)&amp;"!$J:$J"),MATCH($B145,INDIRECT(RIGHT(AI$2,LEN(AI$2)-4)&amp;"!$B:$B"),0),1))),0,INDEX(INDIRECT(RIGHT(AI$2,LEN(AI$2)-4)&amp;"!$J:$J"),MATCH($B145,INDIRECT(RIGHT(AI$2,LEN(AI$2)-4)&amp;"!$B:$B"),0),1))</f>
        <v>0</v>
      </c>
      <c r="AJ145" s="46">
        <f t="shared" ca="1" si="297"/>
        <v>0</v>
      </c>
      <c r="AK145" s="46">
        <f t="shared" ca="1" si="297"/>
        <v>0</v>
      </c>
      <c r="AL145" s="46">
        <f t="shared" ca="1" si="297"/>
        <v>0</v>
      </c>
      <c r="AM145" s="46">
        <f t="shared" ca="1" si="297"/>
        <v>0</v>
      </c>
      <c r="AN145" s="46">
        <f t="shared" ca="1" si="297"/>
        <v>0</v>
      </c>
      <c r="AO145" s="46">
        <f t="shared" ca="1" si="297"/>
        <v>0</v>
      </c>
      <c r="AP145" s="46">
        <f t="shared" ca="1" si="297"/>
        <v>0</v>
      </c>
      <c r="AQ145" s="46">
        <f t="shared" ca="1" si="297"/>
        <v>0</v>
      </c>
      <c r="AR145" s="46">
        <f t="shared" ca="1" si="297"/>
        <v>0</v>
      </c>
      <c r="AS145" s="46">
        <f t="shared" ca="1" si="297"/>
        <v>0</v>
      </c>
      <c r="AT145" s="46">
        <f t="shared" ca="1" si="297"/>
        <v>0</v>
      </c>
      <c r="AU145" s="46">
        <f t="shared" ca="1" si="297"/>
        <v>0</v>
      </c>
      <c r="AV145" s="46">
        <f t="shared" ca="1" si="297"/>
        <v>0</v>
      </c>
      <c r="AW145" s="46">
        <f t="shared" ca="1" si="297"/>
        <v>0</v>
      </c>
      <c r="AX145" s="46">
        <f t="shared" ca="1" si="297"/>
        <v>0</v>
      </c>
      <c r="AY145" s="46">
        <f t="shared" ca="1" si="297"/>
        <v>0</v>
      </c>
      <c r="AZ145" s="46">
        <f t="shared" ca="1" si="297"/>
        <v>0</v>
      </c>
      <c r="BA145" s="46">
        <f t="shared" ca="1" si="297"/>
        <v>0</v>
      </c>
      <c r="BB145" s="46">
        <f t="shared" ca="1" si="297"/>
        <v>0</v>
      </c>
      <c r="BC145" s="46">
        <f t="shared" ca="1" si="297"/>
        <v>12.5</v>
      </c>
      <c r="BD145" s="46">
        <f t="shared" ca="1" si="297"/>
        <v>0</v>
      </c>
      <c r="BE145" s="46">
        <f t="shared" ca="1" si="297"/>
        <v>0</v>
      </c>
      <c r="BF145" s="46">
        <f t="shared" ca="1" si="297"/>
        <v>0</v>
      </c>
      <c r="BG145" s="46">
        <f t="shared" ca="1" si="297"/>
        <v>0</v>
      </c>
      <c r="BH145" s="46">
        <f t="shared" ca="1" si="297"/>
        <v>0</v>
      </c>
      <c r="BI145" s="46">
        <f t="shared" ca="1" si="297"/>
        <v>0</v>
      </c>
      <c r="BJ145" s="58">
        <f t="shared" ca="1" si="259"/>
        <v>37.5</v>
      </c>
      <c r="BK145" s="35" t="str">
        <f>'PLANTILLA V6'!$D290</f>
        <v>pza</v>
      </c>
    </row>
    <row r="146" spans="1:63" ht="16.5" x14ac:dyDescent="0.45">
      <c r="A146" s="44" t="str">
        <f>'PLANTILLA V6'!A291</f>
        <v>Re</v>
      </c>
      <c r="B146" s="44" t="str">
        <f>'PLANTILLA V6'!B291</f>
        <v>Cajita rectangular pequeña tamaño aprox: 11 x 5 cm x 1 cm (tipo de medicamento)</v>
      </c>
      <c r="C146" s="37">
        <f>'PLANTILLA V6'!C291</f>
        <v>1</v>
      </c>
      <c r="D146" s="56">
        <f t="shared" ca="1" si="255"/>
        <v>0</v>
      </c>
      <c r="E146" s="33" t="str">
        <f>'PLANTILLA V6'!$D291</f>
        <v>pza</v>
      </c>
      <c r="F146" s="38">
        <f t="shared" ref="F146:AF146" ca="1" si="298">IF(OR(F$3="", ISNA(INDEX(INDIRECT(RIGHT(F$2,LEN(F$2)-4)&amp;"!$J:$J"),MATCH($B146,INDIRECT(RIGHT(F$2,LEN(F$2)-4)&amp;"!$B:$B"),0),1)),ISERR(INDEX(INDIRECT(RIGHT(F$2,LEN(F$2)-4)&amp;"!$J:$J"),MATCH($B146,INDIRECT(RIGHT(F$2,LEN(F$2)-4)&amp;"!$B:$B"),0),1))),0,INDEX(INDIRECT(RIGHT(F$2,LEN(F$2)-4)&amp;"!$J:$J"),MATCH($B146,INDIRECT(RIGHT(F$2,LEN(F$2)-4)&amp;"!$B:$B"),0),1))</f>
        <v>0</v>
      </c>
      <c r="G146" s="38">
        <f t="shared" ca="1" si="298"/>
        <v>0</v>
      </c>
      <c r="H146" s="38">
        <f t="shared" ca="1" si="298"/>
        <v>0</v>
      </c>
      <c r="I146" s="38">
        <f t="shared" ca="1" si="298"/>
        <v>0</v>
      </c>
      <c r="J146" s="38">
        <f t="shared" ca="1" si="298"/>
        <v>0</v>
      </c>
      <c r="K146" s="38">
        <f t="shared" ca="1" si="298"/>
        <v>0</v>
      </c>
      <c r="L146" s="38">
        <f t="shared" ca="1" si="298"/>
        <v>0</v>
      </c>
      <c r="M146" s="38">
        <f t="shared" ca="1" si="298"/>
        <v>0</v>
      </c>
      <c r="N146" s="38">
        <f t="shared" ca="1" si="298"/>
        <v>0</v>
      </c>
      <c r="O146" s="38">
        <f t="shared" ca="1" si="298"/>
        <v>0</v>
      </c>
      <c r="P146" s="38">
        <f t="shared" ca="1" si="298"/>
        <v>0</v>
      </c>
      <c r="Q146" s="38">
        <f t="shared" ca="1" si="298"/>
        <v>0</v>
      </c>
      <c r="R146" s="38">
        <f t="shared" ca="1" si="298"/>
        <v>0</v>
      </c>
      <c r="S146" s="38">
        <f t="shared" ca="1" si="298"/>
        <v>0</v>
      </c>
      <c r="T146" s="38">
        <f t="shared" ca="1" si="298"/>
        <v>0</v>
      </c>
      <c r="U146" s="38">
        <f t="shared" ca="1" si="298"/>
        <v>0</v>
      </c>
      <c r="V146" s="38">
        <f t="shared" ca="1" si="298"/>
        <v>0</v>
      </c>
      <c r="W146" s="38">
        <f t="shared" ca="1" si="298"/>
        <v>0</v>
      </c>
      <c r="X146" s="38">
        <f t="shared" ca="1" si="298"/>
        <v>0</v>
      </c>
      <c r="Y146" s="38">
        <f t="shared" ca="1" si="298"/>
        <v>0</v>
      </c>
      <c r="Z146" s="38">
        <f t="shared" ca="1" si="298"/>
        <v>0</v>
      </c>
      <c r="AA146" s="38">
        <f t="shared" ca="1" si="298"/>
        <v>0</v>
      </c>
      <c r="AB146" s="38">
        <f t="shared" ca="1" si="298"/>
        <v>0</v>
      </c>
      <c r="AC146" s="38">
        <f t="shared" ca="1" si="298"/>
        <v>0</v>
      </c>
      <c r="AD146" s="38">
        <f t="shared" ca="1" si="298"/>
        <v>0</v>
      </c>
      <c r="AE146" s="38">
        <f t="shared" ca="1" si="298"/>
        <v>0</v>
      </c>
      <c r="AF146" s="38">
        <f t="shared" ca="1" si="298"/>
        <v>0</v>
      </c>
      <c r="AG146" s="33">
        <f t="shared" ca="1" si="257"/>
        <v>150</v>
      </c>
      <c r="AH146" s="33" t="str">
        <f>'PLANTILLA V6'!$D291</f>
        <v>pza</v>
      </c>
      <c r="AI146" s="46">
        <f t="shared" ref="AI146:BI146" ca="1" si="299">IF(OR(AI$3="",ISNA(INDEX(INDIRECT(RIGHT(AI$2,LEN(AI$2)-4)&amp;"!$J:$J"),MATCH($B146,INDIRECT(RIGHT(AI$2,LEN(AI$2)-4)&amp;"!$B:$B"),0),1)), ISERR(INDEX(INDIRECT(RIGHT(AI$2,LEN(AI$2)-4)&amp;"!$J:$J"),MATCH($B146,INDIRECT(RIGHT(AI$2,LEN(AI$2)-4)&amp;"!$B:$B"),0),1))),0,INDEX(INDIRECT(RIGHT(AI$2,LEN(AI$2)-4)&amp;"!$J:$J"),MATCH($B146,INDIRECT(RIGHT(AI$2,LEN(AI$2)-4)&amp;"!$B:$B"),0),1))</f>
        <v>0</v>
      </c>
      <c r="AJ146" s="46">
        <f t="shared" ca="1" si="299"/>
        <v>0</v>
      </c>
      <c r="AK146" s="46">
        <f t="shared" ca="1" si="299"/>
        <v>0</v>
      </c>
      <c r="AL146" s="46">
        <f t="shared" ca="1" si="299"/>
        <v>0</v>
      </c>
      <c r="AM146" s="46">
        <f t="shared" ca="1" si="299"/>
        <v>100</v>
      </c>
      <c r="AN146" s="46">
        <f t="shared" ca="1" si="299"/>
        <v>0</v>
      </c>
      <c r="AO146" s="46">
        <f t="shared" ca="1" si="299"/>
        <v>0</v>
      </c>
      <c r="AP146" s="46">
        <f t="shared" ca="1" si="299"/>
        <v>0</v>
      </c>
      <c r="AQ146" s="46">
        <f t="shared" ca="1" si="299"/>
        <v>0</v>
      </c>
      <c r="AR146" s="46">
        <f t="shared" ca="1" si="299"/>
        <v>0</v>
      </c>
      <c r="AS146" s="46">
        <f t="shared" ca="1" si="299"/>
        <v>0</v>
      </c>
      <c r="AT146" s="46">
        <f t="shared" ca="1" si="299"/>
        <v>0</v>
      </c>
      <c r="AU146" s="46">
        <f t="shared" ca="1" si="299"/>
        <v>0</v>
      </c>
      <c r="AV146" s="46">
        <f t="shared" ca="1" si="299"/>
        <v>0</v>
      </c>
      <c r="AW146" s="46">
        <f t="shared" ca="1" si="299"/>
        <v>25</v>
      </c>
      <c r="AX146" s="46">
        <f t="shared" ca="1" si="299"/>
        <v>0</v>
      </c>
      <c r="AY146" s="46">
        <f t="shared" ca="1" si="299"/>
        <v>0</v>
      </c>
      <c r="AZ146" s="46">
        <f t="shared" ca="1" si="299"/>
        <v>0</v>
      </c>
      <c r="BA146" s="46">
        <f t="shared" ca="1" si="299"/>
        <v>25</v>
      </c>
      <c r="BB146" s="46">
        <f t="shared" ca="1" si="299"/>
        <v>0</v>
      </c>
      <c r="BC146" s="46">
        <f t="shared" ca="1" si="299"/>
        <v>0</v>
      </c>
      <c r="BD146" s="46">
        <f t="shared" ca="1" si="299"/>
        <v>0</v>
      </c>
      <c r="BE146" s="46">
        <f t="shared" ca="1" si="299"/>
        <v>0</v>
      </c>
      <c r="BF146" s="46">
        <f t="shared" ca="1" si="299"/>
        <v>0</v>
      </c>
      <c r="BG146" s="46">
        <f t="shared" ca="1" si="299"/>
        <v>0</v>
      </c>
      <c r="BH146" s="46">
        <f t="shared" ca="1" si="299"/>
        <v>0</v>
      </c>
      <c r="BI146" s="46">
        <f t="shared" ca="1" si="299"/>
        <v>0</v>
      </c>
      <c r="BJ146" s="57">
        <f t="shared" ca="1" si="259"/>
        <v>150</v>
      </c>
      <c r="BK146" s="40" t="str">
        <f>'PLANTILLA V6'!$D291</f>
        <v>pza</v>
      </c>
    </row>
    <row r="147" spans="1:63" ht="16.5" x14ac:dyDescent="0.45">
      <c r="A147" s="47" t="str">
        <f>'PLANTILLA V6'!A292</f>
        <v>Re</v>
      </c>
      <c r="B147" s="47" t="str">
        <f>'PLANTILLA V6'!B292</f>
        <v>Cajita cuadrada tamaño aprox: 11 cm (tipo Kleenex)</v>
      </c>
      <c r="C147" s="42">
        <f>'PLANTILLA V6'!C292</f>
        <v>1</v>
      </c>
      <c r="D147" s="56">
        <f t="shared" ca="1" si="255"/>
        <v>0</v>
      </c>
      <c r="E147" s="33" t="str">
        <f>'PLANTILLA V6'!$D292</f>
        <v>pza</v>
      </c>
      <c r="F147" s="38">
        <f t="shared" ref="F147:AF147" ca="1" si="300">IF(OR(F$3="", ISNA(INDEX(INDIRECT(RIGHT(F$2,LEN(F$2)-4)&amp;"!$J:$J"),MATCH($B147,INDIRECT(RIGHT(F$2,LEN(F$2)-4)&amp;"!$B:$B"),0),1)),ISERR(INDEX(INDIRECT(RIGHT(F$2,LEN(F$2)-4)&amp;"!$J:$J"),MATCH($B147,INDIRECT(RIGHT(F$2,LEN(F$2)-4)&amp;"!$B:$B"),0),1))),0,INDEX(INDIRECT(RIGHT(F$2,LEN(F$2)-4)&amp;"!$J:$J"),MATCH($B147,INDIRECT(RIGHT(F$2,LEN(F$2)-4)&amp;"!$B:$B"),0),1))</f>
        <v>0</v>
      </c>
      <c r="G147" s="38">
        <f t="shared" ca="1" si="300"/>
        <v>0</v>
      </c>
      <c r="H147" s="38">
        <f t="shared" ca="1" si="300"/>
        <v>0</v>
      </c>
      <c r="I147" s="38">
        <f t="shared" ca="1" si="300"/>
        <v>0</v>
      </c>
      <c r="J147" s="38">
        <f t="shared" ca="1" si="300"/>
        <v>0</v>
      </c>
      <c r="K147" s="38">
        <f t="shared" ca="1" si="300"/>
        <v>0</v>
      </c>
      <c r="L147" s="38">
        <f t="shared" ca="1" si="300"/>
        <v>0</v>
      </c>
      <c r="M147" s="38">
        <f t="shared" ca="1" si="300"/>
        <v>0</v>
      </c>
      <c r="N147" s="38">
        <f t="shared" ca="1" si="300"/>
        <v>0</v>
      </c>
      <c r="O147" s="38">
        <f t="shared" ca="1" si="300"/>
        <v>0</v>
      </c>
      <c r="P147" s="38">
        <f t="shared" ca="1" si="300"/>
        <v>0</v>
      </c>
      <c r="Q147" s="38">
        <f t="shared" ca="1" si="300"/>
        <v>0</v>
      </c>
      <c r="R147" s="38">
        <f t="shared" ca="1" si="300"/>
        <v>0</v>
      </c>
      <c r="S147" s="38">
        <f t="shared" ca="1" si="300"/>
        <v>0</v>
      </c>
      <c r="T147" s="38">
        <f t="shared" ca="1" si="300"/>
        <v>0</v>
      </c>
      <c r="U147" s="38">
        <f t="shared" ca="1" si="300"/>
        <v>0</v>
      </c>
      <c r="V147" s="38">
        <f t="shared" ca="1" si="300"/>
        <v>0</v>
      </c>
      <c r="W147" s="38">
        <f t="shared" ca="1" si="300"/>
        <v>0</v>
      </c>
      <c r="X147" s="38">
        <f t="shared" ca="1" si="300"/>
        <v>0</v>
      </c>
      <c r="Y147" s="38">
        <f t="shared" ca="1" si="300"/>
        <v>0</v>
      </c>
      <c r="Z147" s="38">
        <f t="shared" ca="1" si="300"/>
        <v>0</v>
      </c>
      <c r="AA147" s="38">
        <f t="shared" ca="1" si="300"/>
        <v>0</v>
      </c>
      <c r="AB147" s="38">
        <f t="shared" ca="1" si="300"/>
        <v>0</v>
      </c>
      <c r="AC147" s="38">
        <f t="shared" ca="1" si="300"/>
        <v>0</v>
      </c>
      <c r="AD147" s="38">
        <f t="shared" ca="1" si="300"/>
        <v>0</v>
      </c>
      <c r="AE147" s="38">
        <f t="shared" ca="1" si="300"/>
        <v>0</v>
      </c>
      <c r="AF147" s="38">
        <f t="shared" ca="1" si="300"/>
        <v>0</v>
      </c>
      <c r="AG147" s="33">
        <f t="shared" ca="1" si="257"/>
        <v>25</v>
      </c>
      <c r="AH147" s="33" t="str">
        <f>'PLANTILLA V6'!$D292</f>
        <v>pza</v>
      </c>
      <c r="AI147" s="46">
        <f t="shared" ref="AI147:BI147" ca="1" si="301">IF(OR(AI$3="",ISNA(INDEX(INDIRECT(RIGHT(AI$2,LEN(AI$2)-4)&amp;"!$J:$J"),MATCH($B147,INDIRECT(RIGHT(AI$2,LEN(AI$2)-4)&amp;"!$B:$B"),0),1)), ISERR(INDEX(INDIRECT(RIGHT(AI$2,LEN(AI$2)-4)&amp;"!$J:$J"),MATCH($B147,INDIRECT(RIGHT(AI$2,LEN(AI$2)-4)&amp;"!$B:$B"),0),1))),0,INDEX(INDIRECT(RIGHT(AI$2,LEN(AI$2)-4)&amp;"!$J:$J"),MATCH($B147,INDIRECT(RIGHT(AI$2,LEN(AI$2)-4)&amp;"!$B:$B"),0),1))</f>
        <v>0</v>
      </c>
      <c r="AJ147" s="46">
        <f t="shared" ca="1" si="301"/>
        <v>0</v>
      </c>
      <c r="AK147" s="46">
        <f t="shared" ca="1" si="301"/>
        <v>0</v>
      </c>
      <c r="AL147" s="46">
        <f t="shared" ca="1" si="301"/>
        <v>0</v>
      </c>
      <c r="AM147" s="46">
        <f t="shared" ca="1" si="301"/>
        <v>0</v>
      </c>
      <c r="AN147" s="46">
        <f t="shared" ca="1" si="301"/>
        <v>0</v>
      </c>
      <c r="AO147" s="46">
        <f t="shared" ca="1" si="301"/>
        <v>0</v>
      </c>
      <c r="AP147" s="46">
        <f t="shared" ca="1" si="301"/>
        <v>0</v>
      </c>
      <c r="AQ147" s="46">
        <f t="shared" ca="1" si="301"/>
        <v>0</v>
      </c>
      <c r="AR147" s="46">
        <f t="shared" ca="1" si="301"/>
        <v>0</v>
      </c>
      <c r="AS147" s="46">
        <f t="shared" ca="1" si="301"/>
        <v>0</v>
      </c>
      <c r="AT147" s="46">
        <f t="shared" ca="1" si="301"/>
        <v>0</v>
      </c>
      <c r="AU147" s="46">
        <f t="shared" ca="1" si="301"/>
        <v>0</v>
      </c>
      <c r="AV147" s="46">
        <f t="shared" ca="1" si="301"/>
        <v>0</v>
      </c>
      <c r="AW147" s="46">
        <f t="shared" ca="1" si="301"/>
        <v>0</v>
      </c>
      <c r="AX147" s="46">
        <f t="shared" ca="1" si="301"/>
        <v>0</v>
      </c>
      <c r="AY147" s="46">
        <f t="shared" ca="1" si="301"/>
        <v>0</v>
      </c>
      <c r="AZ147" s="46">
        <f t="shared" ca="1" si="301"/>
        <v>0</v>
      </c>
      <c r="BA147" s="46">
        <f t="shared" ca="1" si="301"/>
        <v>25</v>
      </c>
      <c r="BB147" s="46">
        <f t="shared" ca="1" si="301"/>
        <v>0</v>
      </c>
      <c r="BC147" s="46">
        <f t="shared" ca="1" si="301"/>
        <v>0</v>
      </c>
      <c r="BD147" s="46">
        <f t="shared" ca="1" si="301"/>
        <v>0</v>
      </c>
      <c r="BE147" s="46">
        <f t="shared" ca="1" si="301"/>
        <v>0</v>
      </c>
      <c r="BF147" s="46">
        <f t="shared" ca="1" si="301"/>
        <v>0</v>
      </c>
      <c r="BG147" s="46">
        <f t="shared" ca="1" si="301"/>
        <v>0</v>
      </c>
      <c r="BH147" s="46">
        <f t="shared" ca="1" si="301"/>
        <v>0</v>
      </c>
      <c r="BI147" s="46">
        <f t="shared" ca="1" si="301"/>
        <v>0</v>
      </c>
      <c r="BJ147" s="58">
        <f t="shared" ca="1" si="259"/>
        <v>25</v>
      </c>
      <c r="BK147" s="35" t="str">
        <f>'PLANTILLA V6'!$D292</f>
        <v>pza</v>
      </c>
    </row>
    <row r="148" spans="1:63" ht="16.5" x14ac:dyDescent="0.45">
      <c r="A148" s="44" t="str">
        <f>'PLANTILLA V6'!A293</f>
        <v>Re</v>
      </c>
      <c r="B148" s="44" t="str">
        <f>'PLANTILLA V6'!B293</f>
        <v>Popote</v>
      </c>
      <c r="C148" s="37">
        <f>'PLANTILLA V6'!C293</f>
        <v>1</v>
      </c>
      <c r="D148" s="56">
        <f t="shared" ca="1" si="255"/>
        <v>5</v>
      </c>
      <c r="E148" s="33" t="str">
        <f>'PLANTILLA V6'!$D293</f>
        <v>pza</v>
      </c>
      <c r="F148" s="38">
        <f t="shared" ref="F148:AF148" ca="1" si="302">IF(OR(F$3="", ISNA(INDEX(INDIRECT(RIGHT(F$2,LEN(F$2)-4)&amp;"!$J:$J"),MATCH($B148,INDIRECT(RIGHT(F$2,LEN(F$2)-4)&amp;"!$B:$B"),0),1)),ISERR(INDEX(INDIRECT(RIGHT(F$2,LEN(F$2)-4)&amp;"!$J:$J"),MATCH($B148,INDIRECT(RIGHT(F$2,LEN(F$2)-4)&amp;"!$B:$B"),0),1))),0,INDEX(INDIRECT(RIGHT(F$2,LEN(F$2)-4)&amp;"!$J:$J"),MATCH($B148,INDIRECT(RIGHT(F$2,LEN(F$2)-4)&amp;"!$B:$B"),0),1))</f>
        <v>0</v>
      </c>
      <c r="G148" s="38">
        <f t="shared" ca="1" si="302"/>
        <v>0</v>
      </c>
      <c r="H148" s="38">
        <f t="shared" ca="1" si="302"/>
        <v>0</v>
      </c>
      <c r="I148" s="38">
        <f t="shared" ca="1" si="302"/>
        <v>0</v>
      </c>
      <c r="J148" s="38">
        <f t="shared" ca="1" si="302"/>
        <v>0</v>
      </c>
      <c r="K148" s="38">
        <f t="shared" ca="1" si="302"/>
        <v>0</v>
      </c>
      <c r="L148" s="38">
        <f t="shared" ca="1" si="302"/>
        <v>0</v>
      </c>
      <c r="M148" s="38">
        <f t="shared" ca="1" si="302"/>
        <v>0</v>
      </c>
      <c r="N148" s="38">
        <f t="shared" ca="1" si="302"/>
        <v>0</v>
      </c>
      <c r="O148" s="38">
        <f t="shared" ca="1" si="302"/>
        <v>0</v>
      </c>
      <c r="P148" s="38">
        <f t="shared" ca="1" si="302"/>
        <v>0</v>
      </c>
      <c r="Q148" s="38">
        <f t="shared" ca="1" si="302"/>
        <v>0</v>
      </c>
      <c r="R148" s="38">
        <f t="shared" ca="1" si="302"/>
        <v>0</v>
      </c>
      <c r="S148" s="38">
        <f t="shared" ca="1" si="302"/>
        <v>0</v>
      </c>
      <c r="T148" s="38">
        <f t="shared" ca="1" si="302"/>
        <v>0</v>
      </c>
      <c r="U148" s="38">
        <f t="shared" ca="1" si="302"/>
        <v>0</v>
      </c>
      <c r="V148" s="38">
        <f t="shared" ca="1" si="302"/>
        <v>0</v>
      </c>
      <c r="W148" s="38">
        <f t="shared" ca="1" si="302"/>
        <v>0</v>
      </c>
      <c r="X148" s="38">
        <f t="shared" ca="1" si="302"/>
        <v>0</v>
      </c>
      <c r="Y148" s="38">
        <f t="shared" ca="1" si="302"/>
        <v>0</v>
      </c>
      <c r="Z148" s="38">
        <f t="shared" ca="1" si="302"/>
        <v>0</v>
      </c>
      <c r="AA148" s="38">
        <f t="shared" ca="1" si="302"/>
        <v>0</v>
      </c>
      <c r="AB148" s="38">
        <f t="shared" ca="1" si="302"/>
        <v>0</v>
      </c>
      <c r="AC148" s="38">
        <f t="shared" ca="1" si="302"/>
        <v>5</v>
      </c>
      <c r="AD148" s="38">
        <f t="shared" ca="1" si="302"/>
        <v>0</v>
      </c>
      <c r="AE148" s="38">
        <f t="shared" ca="1" si="302"/>
        <v>0</v>
      </c>
      <c r="AF148" s="38">
        <f t="shared" ca="1" si="302"/>
        <v>0</v>
      </c>
      <c r="AG148" s="33">
        <f t="shared" ca="1" si="257"/>
        <v>12.5</v>
      </c>
      <c r="AH148" s="33" t="str">
        <f>'PLANTILLA V6'!$D293</f>
        <v>pza</v>
      </c>
      <c r="AI148" s="46">
        <f t="shared" ref="AI148:BI148" ca="1" si="303">IF(OR(AI$3="",ISNA(INDEX(INDIRECT(RIGHT(AI$2,LEN(AI$2)-4)&amp;"!$J:$J"),MATCH($B148,INDIRECT(RIGHT(AI$2,LEN(AI$2)-4)&amp;"!$B:$B"),0),1)), ISERR(INDEX(INDIRECT(RIGHT(AI$2,LEN(AI$2)-4)&amp;"!$J:$J"),MATCH($B148,INDIRECT(RIGHT(AI$2,LEN(AI$2)-4)&amp;"!$B:$B"),0),1))),0,INDEX(INDIRECT(RIGHT(AI$2,LEN(AI$2)-4)&amp;"!$J:$J"),MATCH($B148,INDIRECT(RIGHT(AI$2,LEN(AI$2)-4)&amp;"!$B:$B"),0),1))</f>
        <v>0</v>
      </c>
      <c r="AJ148" s="46">
        <f t="shared" ca="1" si="303"/>
        <v>0</v>
      </c>
      <c r="AK148" s="46">
        <f t="shared" ca="1" si="303"/>
        <v>0</v>
      </c>
      <c r="AL148" s="46">
        <f t="shared" ca="1" si="303"/>
        <v>0</v>
      </c>
      <c r="AM148" s="46">
        <f t="shared" ca="1" si="303"/>
        <v>0</v>
      </c>
      <c r="AN148" s="46">
        <f t="shared" ca="1" si="303"/>
        <v>0</v>
      </c>
      <c r="AO148" s="46">
        <f t="shared" ca="1" si="303"/>
        <v>0</v>
      </c>
      <c r="AP148" s="46">
        <f t="shared" ca="1" si="303"/>
        <v>0</v>
      </c>
      <c r="AQ148" s="46">
        <f t="shared" ca="1" si="303"/>
        <v>0</v>
      </c>
      <c r="AR148" s="46">
        <f t="shared" ca="1" si="303"/>
        <v>0</v>
      </c>
      <c r="AS148" s="46">
        <f t="shared" ca="1" si="303"/>
        <v>0</v>
      </c>
      <c r="AT148" s="46">
        <f t="shared" ca="1" si="303"/>
        <v>0</v>
      </c>
      <c r="AU148" s="46">
        <f t="shared" ca="1" si="303"/>
        <v>0</v>
      </c>
      <c r="AV148" s="46">
        <f t="shared" ca="1" si="303"/>
        <v>0</v>
      </c>
      <c r="AW148" s="46">
        <f t="shared" ca="1" si="303"/>
        <v>0</v>
      </c>
      <c r="AX148" s="46">
        <f t="shared" ca="1" si="303"/>
        <v>0</v>
      </c>
      <c r="AY148" s="46">
        <f t="shared" ca="1" si="303"/>
        <v>0</v>
      </c>
      <c r="AZ148" s="46">
        <f t="shared" ca="1" si="303"/>
        <v>0</v>
      </c>
      <c r="BA148" s="46">
        <f t="shared" ca="1" si="303"/>
        <v>0</v>
      </c>
      <c r="BB148" s="46">
        <f t="shared" ca="1" si="303"/>
        <v>0</v>
      </c>
      <c r="BC148" s="46">
        <f t="shared" ca="1" si="303"/>
        <v>0</v>
      </c>
      <c r="BD148" s="46">
        <f t="shared" ca="1" si="303"/>
        <v>0</v>
      </c>
      <c r="BE148" s="46">
        <f t="shared" ca="1" si="303"/>
        <v>0</v>
      </c>
      <c r="BF148" s="46">
        <f t="shared" ca="1" si="303"/>
        <v>0</v>
      </c>
      <c r="BG148" s="46">
        <f t="shared" ca="1" si="303"/>
        <v>12.5</v>
      </c>
      <c r="BH148" s="46">
        <f t="shared" ca="1" si="303"/>
        <v>0</v>
      </c>
      <c r="BI148" s="46">
        <f t="shared" ca="1" si="303"/>
        <v>0</v>
      </c>
      <c r="BJ148" s="57">
        <f t="shared" ca="1" si="259"/>
        <v>17.5</v>
      </c>
      <c r="BK148" s="40" t="str">
        <f>'PLANTILLA V6'!$D293</f>
        <v>pza</v>
      </c>
    </row>
    <row r="149" spans="1:63" ht="16.5" x14ac:dyDescent="0.45">
      <c r="A149" s="47" t="str">
        <f>'PLANTILLA V6'!A294</f>
        <v>Re</v>
      </c>
      <c r="B149" s="47" t="str">
        <f>'PLANTILLA V6'!B294</f>
        <v>Plastinudos o cincho de alambre (tipo sujetador para pan)</v>
      </c>
      <c r="C149" s="42">
        <f>'PLANTILLA V6'!C294</f>
        <v>1</v>
      </c>
      <c r="D149" s="56">
        <f t="shared" ca="1" si="255"/>
        <v>75</v>
      </c>
      <c r="E149" s="33" t="str">
        <f>'PLANTILLA V6'!$D294</f>
        <v>pza</v>
      </c>
      <c r="F149" s="38">
        <f t="shared" ref="F149:AF149" ca="1" si="304">IF(OR(F$3="", ISNA(INDEX(INDIRECT(RIGHT(F$2,LEN(F$2)-4)&amp;"!$J:$J"),MATCH($B149,INDIRECT(RIGHT(F$2,LEN(F$2)-4)&amp;"!$B:$B"),0),1)),ISERR(INDEX(INDIRECT(RIGHT(F$2,LEN(F$2)-4)&amp;"!$J:$J"),MATCH($B149,INDIRECT(RIGHT(F$2,LEN(F$2)-4)&amp;"!$B:$B"),0),1))),0,INDEX(INDIRECT(RIGHT(F$2,LEN(F$2)-4)&amp;"!$J:$J"),MATCH($B149,INDIRECT(RIGHT(F$2,LEN(F$2)-4)&amp;"!$B:$B"),0),1))</f>
        <v>0</v>
      </c>
      <c r="G149" s="38">
        <f t="shared" ca="1" si="304"/>
        <v>0</v>
      </c>
      <c r="H149" s="38">
        <f t="shared" ca="1" si="304"/>
        <v>0</v>
      </c>
      <c r="I149" s="38">
        <f t="shared" ca="1" si="304"/>
        <v>0</v>
      </c>
      <c r="J149" s="38">
        <f t="shared" ca="1" si="304"/>
        <v>0</v>
      </c>
      <c r="K149" s="38">
        <f t="shared" ca="1" si="304"/>
        <v>0</v>
      </c>
      <c r="L149" s="38">
        <f t="shared" ca="1" si="304"/>
        <v>0</v>
      </c>
      <c r="M149" s="38">
        <f t="shared" ca="1" si="304"/>
        <v>0</v>
      </c>
      <c r="N149" s="38">
        <f t="shared" ca="1" si="304"/>
        <v>0</v>
      </c>
      <c r="O149" s="38">
        <f t="shared" ca="1" si="304"/>
        <v>0</v>
      </c>
      <c r="P149" s="38">
        <f t="shared" ca="1" si="304"/>
        <v>0</v>
      </c>
      <c r="Q149" s="38">
        <f t="shared" ca="1" si="304"/>
        <v>0</v>
      </c>
      <c r="R149" s="38">
        <f t="shared" ca="1" si="304"/>
        <v>0</v>
      </c>
      <c r="S149" s="38">
        <f t="shared" ca="1" si="304"/>
        <v>0</v>
      </c>
      <c r="T149" s="38">
        <f t="shared" ca="1" si="304"/>
        <v>0</v>
      </c>
      <c r="U149" s="38">
        <f t="shared" ca="1" si="304"/>
        <v>0</v>
      </c>
      <c r="V149" s="38">
        <f t="shared" ca="1" si="304"/>
        <v>0</v>
      </c>
      <c r="W149" s="38">
        <f t="shared" ca="1" si="304"/>
        <v>0</v>
      </c>
      <c r="X149" s="38">
        <f t="shared" ca="1" si="304"/>
        <v>0</v>
      </c>
      <c r="Y149" s="38">
        <f t="shared" ca="1" si="304"/>
        <v>0</v>
      </c>
      <c r="Z149" s="38">
        <f t="shared" ca="1" si="304"/>
        <v>0</v>
      </c>
      <c r="AA149" s="38">
        <f t="shared" ca="1" si="304"/>
        <v>0</v>
      </c>
      <c r="AB149" s="38">
        <f t="shared" ca="1" si="304"/>
        <v>0</v>
      </c>
      <c r="AC149" s="38">
        <f t="shared" ca="1" si="304"/>
        <v>75</v>
      </c>
      <c r="AD149" s="38">
        <f t="shared" ca="1" si="304"/>
        <v>0</v>
      </c>
      <c r="AE149" s="38">
        <f t="shared" ca="1" si="304"/>
        <v>0</v>
      </c>
      <c r="AF149" s="38">
        <f t="shared" ca="1" si="304"/>
        <v>0</v>
      </c>
      <c r="AG149" s="33">
        <f t="shared" ca="1" si="257"/>
        <v>0</v>
      </c>
      <c r="AH149" s="33" t="str">
        <f>'PLANTILLA V6'!$D294</f>
        <v>pza</v>
      </c>
      <c r="AI149" s="46">
        <f t="shared" ref="AI149:BI149" ca="1" si="305">IF(OR(AI$3="",ISNA(INDEX(INDIRECT(RIGHT(AI$2,LEN(AI$2)-4)&amp;"!$J:$J"),MATCH($B149,INDIRECT(RIGHT(AI$2,LEN(AI$2)-4)&amp;"!$B:$B"),0),1)), ISERR(INDEX(INDIRECT(RIGHT(AI$2,LEN(AI$2)-4)&amp;"!$J:$J"),MATCH($B149,INDIRECT(RIGHT(AI$2,LEN(AI$2)-4)&amp;"!$B:$B"),0),1))),0,INDEX(INDIRECT(RIGHT(AI$2,LEN(AI$2)-4)&amp;"!$J:$J"),MATCH($B149,INDIRECT(RIGHT(AI$2,LEN(AI$2)-4)&amp;"!$B:$B"),0),1))</f>
        <v>0</v>
      </c>
      <c r="AJ149" s="46">
        <f t="shared" ca="1" si="305"/>
        <v>0</v>
      </c>
      <c r="AK149" s="46">
        <f t="shared" ca="1" si="305"/>
        <v>0</v>
      </c>
      <c r="AL149" s="46">
        <f t="shared" ca="1" si="305"/>
        <v>0</v>
      </c>
      <c r="AM149" s="46">
        <f t="shared" ca="1" si="305"/>
        <v>0</v>
      </c>
      <c r="AN149" s="46">
        <f t="shared" ca="1" si="305"/>
        <v>0</v>
      </c>
      <c r="AO149" s="46">
        <f t="shared" ca="1" si="305"/>
        <v>0</v>
      </c>
      <c r="AP149" s="46">
        <f t="shared" ca="1" si="305"/>
        <v>0</v>
      </c>
      <c r="AQ149" s="46">
        <f t="shared" ca="1" si="305"/>
        <v>0</v>
      </c>
      <c r="AR149" s="46">
        <f t="shared" ca="1" si="305"/>
        <v>0</v>
      </c>
      <c r="AS149" s="46">
        <f t="shared" ca="1" si="305"/>
        <v>0</v>
      </c>
      <c r="AT149" s="46">
        <f t="shared" ca="1" si="305"/>
        <v>0</v>
      </c>
      <c r="AU149" s="46">
        <f t="shared" ca="1" si="305"/>
        <v>0</v>
      </c>
      <c r="AV149" s="46">
        <f t="shared" ca="1" si="305"/>
        <v>0</v>
      </c>
      <c r="AW149" s="46">
        <f t="shared" ca="1" si="305"/>
        <v>0</v>
      </c>
      <c r="AX149" s="46">
        <f t="shared" ca="1" si="305"/>
        <v>0</v>
      </c>
      <c r="AY149" s="46">
        <f t="shared" ca="1" si="305"/>
        <v>0</v>
      </c>
      <c r="AZ149" s="46">
        <f t="shared" ca="1" si="305"/>
        <v>0</v>
      </c>
      <c r="BA149" s="46">
        <f t="shared" ca="1" si="305"/>
        <v>0</v>
      </c>
      <c r="BB149" s="46">
        <f t="shared" ca="1" si="305"/>
        <v>0</v>
      </c>
      <c r="BC149" s="46">
        <f t="shared" ca="1" si="305"/>
        <v>0</v>
      </c>
      <c r="BD149" s="46">
        <f t="shared" ca="1" si="305"/>
        <v>0</v>
      </c>
      <c r="BE149" s="46">
        <f t="shared" ca="1" si="305"/>
        <v>0</v>
      </c>
      <c r="BF149" s="46">
        <f t="shared" ca="1" si="305"/>
        <v>0</v>
      </c>
      <c r="BG149" s="46">
        <f t="shared" ca="1" si="305"/>
        <v>0</v>
      </c>
      <c r="BH149" s="46">
        <f t="shared" ca="1" si="305"/>
        <v>0</v>
      </c>
      <c r="BI149" s="46">
        <f t="shared" ca="1" si="305"/>
        <v>0</v>
      </c>
      <c r="BJ149" s="58">
        <f t="shared" ca="1" si="259"/>
        <v>75</v>
      </c>
      <c r="BK149" s="35" t="str">
        <f>'PLANTILLA V6'!$D294</f>
        <v>pza</v>
      </c>
    </row>
    <row r="150" spans="1:63" ht="16.5" x14ac:dyDescent="0.45">
      <c r="A150" s="44" t="str">
        <f>'PLANTILLA V6'!A295</f>
        <v>Re</v>
      </c>
      <c r="B150" s="44" t="str">
        <f>'PLANTILLA V6'!B295</f>
        <v>Cuchara desechable</v>
      </c>
      <c r="C150" s="37">
        <f>'PLANTILLA V6'!C295</f>
        <v>1</v>
      </c>
      <c r="D150" s="56">
        <f t="shared" ca="1" si="255"/>
        <v>0</v>
      </c>
      <c r="E150" s="33" t="str">
        <f>'PLANTILLA V6'!$D295</f>
        <v>pza</v>
      </c>
      <c r="F150" s="38">
        <f t="shared" ref="F150:AF150" ca="1" si="306">IF(OR(F$3="", ISNA(INDEX(INDIRECT(RIGHT(F$2,LEN(F$2)-4)&amp;"!$J:$J"),MATCH($B150,INDIRECT(RIGHT(F$2,LEN(F$2)-4)&amp;"!$B:$B"),0),1)),ISERR(INDEX(INDIRECT(RIGHT(F$2,LEN(F$2)-4)&amp;"!$J:$J"),MATCH($B150,INDIRECT(RIGHT(F$2,LEN(F$2)-4)&amp;"!$B:$B"),0),1))),0,INDEX(INDIRECT(RIGHT(F$2,LEN(F$2)-4)&amp;"!$J:$J"),MATCH($B150,INDIRECT(RIGHT(F$2,LEN(F$2)-4)&amp;"!$B:$B"),0),1))</f>
        <v>0</v>
      </c>
      <c r="G150" s="38">
        <f t="shared" ca="1" si="306"/>
        <v>0</v>
      </c>
      <c r="H150" s="38">
        <f t="shared" ca="1" si="306"/>
        <v>0</v>
      </c>
      <c r="I150" s="38">
        <f t="shared" ca="1" si="306"/>
        <v>0</v>
      </c>
      <c r="J150" s="38">
        <f t="shared" ca="1" si="306"/>
        <v>0</v>
      </c>
      <c r="K150" s="38">
        <f t="shared" ca="1" si="306"/>
        <v>0</v>
      </c>
      <c r="L150" s="38">
        <f t="shared" ca="1" si="306"/>
        <v>0</v>
      </c>
      <c r="M150" s="38">
        <f t="shared" ca="1" si="306"/>
        <v>0</v>
      </c>
      <c r="N150" s="38">
        <f t="shared" ca="1" si="306"/>
        <v>0</v>
      </c>
      <c r="O150" s="38">
        <f t="shared" ca="1" si="306"/>
        <v>0</v>
      </c>
      <c r="P150" s="38">
        <f t="shared" ca="1" si="306"/>
        <v>0</v>
      </c>
      <c r="Q150" s="38">
        <f t="shared" ca="1" si="306"/>
        <v>0</v>
      </c>
      <c r="R150" s="38">
        <f t="shared" ca="1" si="306"/>
        <v>0</v>
      </c>
      <c r="S150" s="38">
        <f t="shared" ca="1" si="306"/>
        <v>0</v>
      </c>
      <c r="T150" s="38">
        <f t="shared" ca="1" si="306"/>
        <v>0</v>
      </c>
      <c r="U150" s="38">
        <f t="shared" ca="1" si="306"/>
        <v>0</v>
      </c>
      <c r="V150" s="38">
        <f t="shared" ca="1" si="306"/>
        <v>0</v>
      </c>
      <c r="W150" s="38">
        <f t="shared" ca="1" si="306"/>
        <v>0</v>
      </c>
      <c r="X150" s="38">
        <f t="shared" ca="1" si="306"/>
        <v>0</v>
      </c>
      <c r="Y150" s="38">
        <f t="shared" ca="1" si="306"/>
        <v>0</v>
      </c>
      <c r="Z150" s="38">
        <f t="shared" ca="1" si="306"/>
        <v>0</v>
      </c>
      <c r="AA150" s="38">
        <f t="shared" ca="1" si="306"/>
        <v>0</v>
      </c>
      <c r="AB150" s="38">
        <f t="shared" ca="1" si="306"/>
        <v>0</v>
      </c>
      <c r="AC150" s="38">
        <f t="shared" ca="1" si="306"/>
        <v>0</v>
      </c>
      <c r="AD150" s="38">
        <f t="shared" ca="1" si="306"/>
        <v>0</v>
      </c>
      <c r="AE150" s="38">
        <f t="shared" ca="1" si="306"/>
        <v>0</v>
      </c>
      <c r="AF150" s="38">
        <f t="shared" ca="1" si="306"/>
        <v>0</v>
      </c>
      <c r="AG150" s="33">
        <f t="shared" ca="1" si="257"/>
        <v>100</v>
      </c>
      <c r="AH150" s="33" t="str">
        <f>'PLANTILLA V6'!$D295</f>
        <v>pza</v>
      </c>
      <c r="AI150" s="46">
        <f t="shared" ref="AI150:BI150" ca="1" si="307">IF(OR(AI$3="",ISNA(INDEX(INDIRECT(RIGHT(AI$2,LEN(AI$2)-4)&amp;"!$J:$J"),MATCH($B150,INDIRECT(RIGHT(AI$2,LEN(AI$2)-4)&amp;"!$B:$B"),0),1)), ISERR(INDEX(INDIRECT(RIGHT(AI$2,LEN(AI$2)-4)&amp;"!$J:$J"),MATCH($B150,INDIRECT(RIGHT(AI$2,LEN(AI$2)-4)&amp;"!$B:$B"),0),1))),0,INDEX(INDIRECT(RIGHT(AI$2,LEN(AI$2)-4)&amp;"!$J:$J"),MATCH($B150,INDIRECT(RIGHT(AI$2,LEN(AI$2)-4)&amp;"!$B:$B"),0),1))</f>
        <v>0</v>
      </c>
      <c r="AJ150" s="46">
        <f t="shared" ca="1" si="307"/>
        <v>0</v>
      </c>
      <c r="AK150" s="46">
        <f t="shared" ca="1" si="307"/>
        <v>0</v>
      </c>
      <c r="AL150" s="46">
        <f t="shared" ca="1" si="307"/>
        <v>0</v>
      </c>
      <c r="AM150" s="46">
        <f t="shared" ca="1" si="307"/>
        <v>0</v>
      </c>
      <c r="AN150" s="46">
        <f t="shared" ca="1" si="307"/>
        <v>0</v>
      </c>
      <c r="AO150" s="46">
        <f t="shared" ca="1" si="307"/>
        <v>0</v>
      </c>
      <c r="AP150" s="46">
        <f t="shared" ca="1" si="307"/>
        <v>0</v>
      </c>
      <c r="AQ150" s="46">
        <f t="shared" ca="1" si="307"/>
        <v>0</v>
      </c>
      <c r="AR150" s="46">
        <f t="shared" ca="1" si="307"/>
        <v>0</v>
      </c>
      <c r="AS150" s="46">
        <f t="shared" ca="1" si="307"/>
        <v>0</v>
      </c>
      <c r="AT150" s="46">
        <f t="shared" ca="1" si="307"/>
        <v>0</v>
      </c>
      <c r="AU150" s="46">
        <f t="shared" ca="1" si="307"/>
        <v>0</v>
      </c>
      <c r="AV150" s="46">
        <f t="shared" ca="1" si="307"/>
        <v>0</v>
      </c>
      <c r="AW150" s="46">
        <f t="shared" ca="1" si="307"/>
        <v>100</v>
      </c>
      <c r="AX150" s="46">
        <f t="shared" ca="1" si="307"/>
        <v>0</v>
      </c>
      <c r="AY150" s="46">
        <f t="shared" ca="1" si="307"/>
        <v>0</v>
      </c>
      <c r="AZ150" s="46">
        <f t="shared" ca="1" si="307"/>
        <v>0</v>
      </c>
      <c r="BA150" s="46">
        <f t="shared" ca="1" si="307"/>
        <v>0</v>
      </c>
      <c r="BB150" s="46">
        <f t="shared" ca="1" si="307"/>
        <v>0</v>
      </c>
      <c r="BC150" s="46">
        <f t="shared" ca="1" si="307"/>
        <v>0</v>
      </c>
      <c r="BD150" s="46">
        <f t="shared" ca="1" si="307"/>
        <v>0</v>
      </c>
      <c r="BE150" s="46">
        <f t="shared" ca="1" si="307"/>
        <v>0</v>
      </c>
      <c r="BF150" s="46">
        <f t="shared" ca="1" si="307"/>
        <v>0</v>
      </c>
      <c r="BG150" s="46">
        <f t="shared" ca="1" si="307"/>
        <v>0</v>
      </c>
      <c r="BH150" s="46">
        <f t="shared" ca="1" si="307"/>
        <v>0</v>
      </c>
      <c r="BI150" s="46">
        <f t="shared" ca="1" si="307"/>
        <v>0</v>
      </c>
      <c r="BJ150" s="57">
        <f t="shared" ca="1" si="259"/>
        <v>100</v>
      </c>
      <c r="BK150" s="40" t="str">
        <f>'PLANTILLA V6'!$D295</f>
        <v>pza</v>
      </c>
    </row>
    <row r="151" spans="1:63" ht="16.5" x14ac:dyDescent="0.45">
      <c r="A151" s="47" t="str">
        <f>'PLANTILLA V6'!A296</f>
        <v>Re</v>
      </c>
      <c r="B151" s="47" t="str">
        <f>'PLANTILLA V6'!B296</f>
        <v>Caja de cartón de zapatos o similar</v>
      </c>
      <c r="C151" s="42">
        <f>'PLANTILLA V6'!C296</f>
        <v>1</v>
      </c>
      <c r="D151" s="56">
        <f t="shared" ca="1" si="255"/>
        <v>100</v>
      </c>
      <c r="E151" s="33" t="str">
        <f>'PLANTILLA V6'!$D296</f>
        <v>pza</v>
      </c>
      <c r="F151" s="38">
        <f t="shared" ref="F151:AF151" ca="1" si="308">IF(OR(F$3="", ISNA(INDEX(INDIRECT(RIGHT(F$2,LEN(F$2)-4)&amp;"!$J:$J"),MATCH($B151,INDIRECT(RIGHT(F$2,LEN(F$2)-4)&amp;"!$B:$B"),0),1)),ISERR(INDEX(INDIRECT(RIGHT(F$2,LEN(F$2)-4)&amp;"!$J:$J"),MATCH($B151,INDIRECT(RIGHT(F$2,LEN(F$2)-4)&amp;"!$B:$B"),0),1))),0,INDEX(INDIRECT(RIGHT(F$2,LEN(F$2)-4)&amp;"!$J:$J"),MATCH($B151,INDIRECT(RIGHT(F$2,LEN(F$2)-4)&amp;"!$B:$B"),0),1))</f>
        <v>0</v>
      </c>
      <c r="G151" s="38">
        <f t="shared" ca="1" si="308"/>
        <v>50</v>
      </c>
      <c r="H151" s="38">
        <f t="shared" ca="1" si="308"/>
        <v>0</v>
      </c>
      <c r="I151" s="38">
        <f t="shared" ca="1" si="308"/>
        <v>0</v>
      </c>
      <c r="J151" s="38">
        <f t="shared" ca="1" si="308"/>
        <v>0</v>
      </c>
      <c r="K151" s="38">
        <f t="shared" ca="1" si="308"/>
        <v>0</v>
      </c>
      <c r="L151" s="38">
        <f t="shared" ca="1" si="308"/>
        <v>0</v>
      </c>
      <c r="M151" s="38">
        <f t="shared" ca="1" si="308"/>
        <v>0</v>
      </c>
      <c r="N151" s="38">
        <f t="shared" ca="1" si="308"/>
        <v>0</v>
      </c>
      <c r="O151" s="38">
        <f t="shared" ca="1" si="308"/>
        <v>0</v>
      </c>
      <c r="P151" s="38">
        <f t="shared" ca="1" si="308"/>
        <v>0</v>
      </c>
      <c r="Q151" s="38">
        <f t="shared" ca="1" si="308"/>
        <v>0</v>
      </c>
      <c r="R151" s="38">
        <f t="shared" ca="1" si="308"/>
        <v>0</v>
      </c>
      <c r="S151" s="38">
        <f t="shared" ca="1" si="308"/>
        <v>0</v>
      </c>
      <c r="T151" s="38">
        <f t="shared" ca="1" si="308"/>
        <v>0</v>
      </c>
      <c r="U151" s="38">
        <f t="shared" ca="1" si="308"/>
        <v>0</v>
      </c>
      <c r="V151" s="38">
        <f t="shared" ca="1" si="308"/>
        <v>0</v>
      </c>
      <c r="W151" s="38">
        <f t="shared" ca="1" si="308"/>
        <v>0</v>
      </c>
      <c r="X151" s="38">
        <f t="shared" ca="1" si="308"/>
        <v>0</v>
      </c>
      <c r="Y151" s="38">
        <f t="shared" ca="1" si="308"/>
        <v>50</v>
      </c>
      <c r="Z151" s="38">
        <f t="shared" ca="1" si="308"/>
        <v>0</v>
      </c>
      <c r="AA151" s="38">
        <f t="shared" ca="1" si="308"/>
        <v>0</v>
      </c>
      <c r="AB151" s="38">
        <f t="shared" ca="1" si="308"/>
        <v>0</v>
      </c>
      <c r="AC151" s="38">
        <f t="shared" ca="1" si="308"/>
        <v>0</v>
      </c>
      <c r="AD151" s="38">
        <f t="shared" ca="1" si="308"/>
        <v>0</v>
      </c>
      <c r="AE151" s="38">
        <f t="shared" ca="1" si="308"/>
        <v>0</v>
      </c>
      <c r="AF151" s="38">
        <f t="shared" ca="1" si="308"/>
        <v>0</v>
      </c>
      <c r="AG151" s="33">
        <f t="shared" ca="1" si="257"/>
        <v>25</v>
      </c>
      <c r="AH151" s="33" t="str">
        <f>'PLANTILLA V6'!$D296</f>
        <v>pza</v>
      </c>
      <c r="AI151" s="46">
        <f t="shared" ref="AI151:BI151" ca="1" si="309">IF(OR(AI$3="",ISNA(INDEX(INDIRECT(RIGHT(AI$2,LEN(AI$2)-4)&amp;"!$J:$J"),MATCH($B151,INDIRECT(RIGHT(AI$2,LEN(AI$2)-4)&amp;"!$B:$B"),0),1)), ISERR(INDEX(INDIRECT(RIGHT(AI$2,LEN(AI$2)-4)&amp;"!$J:$J"),MATCH($B151,INDIRECT(RIGHT(AI$2,LEN(AI$2)-4)&amp;"!$B:$B"),0),1))),0,INDEX(INDIRECT(RIGHT(AI$2,LEN(AI$2)-4)&amp;"!$J:$J"),MATCH($B151,INDIRECT(RIGHT(AI$2,LEN(AI$2)-4)&amp;"!$B:$B"),0),1))</f>
        <v>0</v>
      </c>
      <c r="AJ151" s="46">
        <f t="shared" ca="1" si="309"/>
        <v>0</v>
      </c>
      <c r="AK151" s="46">
        <f t="shared" ca="1" si="309"/>
        <v>0</v>
      </c>
      <c r="AL151" s="46">
        <f t="shared" ca="1" si="309"/>
        <v>0</v>
      </c>
      <c r="AM151" s="46">
        <f t="shared" ca="1" si="309"/>
        <v>0</v>
      </c>
      <c r="AN151" s="46">
        <f t="shared" ca="1" si="309"/>
        <v>0</v>
      </c>
      <c r="AO151" s="46">
        <f t="shared" ca="1" si="309"/>
        <v>0</v>
      </c>
      <c r="AP151" s="46">
        <f t="shared" ca="1" si="309"/>
        <v>0</v>
      </c>
      <c r="AQ151" s="46">
        <f t="shared" ca="1" si="309"/>
        <v>0</v>
      </c>
      <c r="AR151" s="46">
        <f t="shared" ca="1" si="309"/>
        <v>0</v>
      </c>
      <c r="AS151" s="46">
        <f t="shared" ca="1" si="309"/>
        <v>0</v>
      </c>
      <c r="AT151" s="46">
        <f t="shared" ca="1" si="309"/>
        <v>0</v>
      </c>
      <c r="AU151" s="46">
        <f t="shared" ca="1" si="309"/>
        <v>0</v>
      </c>
      <c r="AV151" s="46">
        <f t="shared" ca="1" si="309"/>
        <v>0</v>
      </c>
      <c r="AW151" s="46">
        <f t="shared" ca="1" si="309"/>
        <v>25</v>
      </c>
      <c r="AX151" s="46">
        <f t="shared" ca="1" si="309"/>
        <v>0</v>
      </c>
      <c r="AY151" s="46">
        <f t="shared" ca="1" si="309"/>
        <v>0</v>
      </c>
      <c r="AZ151" s="46">
        <f t="shared" ca="1" si="309"/>
        <v>0</v>
      </c>
      <c r="BA151" s="46">
        <f t="shared" ca="1" si="309"/>
        <v>0</v>
      </c>
      <c r="BB151" s="46">
        <f t="shared" ca="1" si="309"/>
        <v>0</v>
      </c>
      <c r="BC151" s="46">
        <f t="shared" ca="1" si="309"/>
        <v>0</v>
      </c>
      <c r="BD151" s="46">
        <f t="shared" ca="1" si="309"/>
        <v>0</v>
      </c>
      <c r="BE151" s="46">
        <f t="shared" ca="1" si="309"/>
        <v>0</v>
      </c>
      <c r="BF151" s="46">
        <f t="shared" ca="1" si="309"/>
        <v>0</v>
      </c>
      <c r="BG151" s="46">
        <f t="shared" ca="1" si="309"/>
        <v>0</v>
      </c>
      <c r="BH151" s="46">
        <f t="shared" ca="1" si="309"/>
        <v>0</v>
      </c>
      <c r="BI151" s="46">
        <f t="shared" ca="1" si="309"/>
        <v>0</v>
      </c>
      <c r="BJ151" s="58">
        <f t="shared" ca="1" si="259"/>
        <v>125</v>
      </c>
      <c r="BK151" s="35" t="str">
        <f>'PLANTILLA V6'!$D296</f>
        <v>pza</v>
      </c>
    </row>
    <row r="152" spans="1:63" ht="16.5" x14ac:dyDescent="0.45">
      <c r="A152" s="44" t="str">
        <f>'PLANTILLA V6'!A297</f>
        <v>Re</v>
      </c>
      <c r="B152" s="44" t="str">
        <f>'PLANTILLA V6'!B297</f>
        <v xml:space="preserve">Caja de cartón de 3mm espesor de 65 x 55 x 35 cm aproximadamente </v>
      </c>
      <c r="C152" s="37">
        <f>'PLANTILLA V6'!C297</f>
        <v>1</v>
      </c>
      <c r="D152" s="56">
        <f t="shared" ca="1" si="255"/>
        <v>25</v>
      </c>
      <c r="E152" s="33" t="str">
        <f>'PLANTILLA V6'!$D297</f>
        <v>pza</v>
      </c>
      <c r="F152" s="38">
        <f t="shared" ref="F152:AF152" ca="1" si="310">IF(OR(F$3="", ISNA(INDEX(INDIRECT(RIGHT(F$2,LEN(F$2)-4)&amp;"!$J:$J"),MATCH($B152,INDIRECT(RIGHT(F$2,LEN(F$2)-4)&amp;"!$B:$B"),0),1)),ISERR(INDEX(INDIRECT(RIGHT(F$2,LEN(F$2)-4)&amp;"!$J:$J"),MATCH($B152,INDIRECT(RIGHT(F$2,LEN(F$2)-4)&amp;"!$B:$B"),0),1))),0,INDEX(INDIRECT(RIGHT(F$2,LEN(F$2)-4)&amp;"!$J:$J"),MATCH($B152,INDIRECT(RIGHT(F$2,LEN(F$2)-4)&amp;"!$B:$B"),0),1))</f>
        <v>0</v>
      </c>
      <c r="G152" s="38">
        <f t="shared" ca="1" si="310"/>
        <v>0</v>
      </c>
      <c r="H152" s="38">
        <f t="shared" ca="1" si="310"/>
        <v>0</v>
      </c>
      <c r="I152" s="38">
        <f t="shared" ca="1" si="310"/>
        <v>0</v>
      </c>
      <c r="J152" s="38">
        <f t="shared" ca="1" si="310"/>
        <v>0</v>
      </c>
      <c r="K152" s="38">
        <f t="shared" ca="1" si="310"/>
        <v>0</v>
      </c>
      <c r="L152" s="38">
        <f t="shared" ca="1" si="310"/>
        <v>0</v>
      </c>
      <c r="M152" s="38">
        <f t="shared" ca="1" si="310"/>
        <v>0</v>
      </c>
      <c r="N152" s="38">
        <f t="shared" ca="1" si="310"/>
        <v>0</v>
      </c>
      <c r="O152" s="38">
        <f t="shared" ca="1" si="310"/>
        <v>0</v>
      </c>
      <c r="P152" s="38">
        <f t="shared" ca="1" si="310"/>
        <v>0</v>
      </c>
      <c r="Q152" s="38">
        <f t="shared" ca="1" si="310"/>
        <v>0</v>
      </c>
      <c r="R152" s="38">
        <f t="shared" ca="1" si="310"/>
        <v>0</v>
      </c>
      <c r="S152" s="38">
        <f t="shared" ca="1" si="310"/>
        <v>0</v>
      </c>
      <c r="T152" s="38">
        <f t="shared" ca="1" si="310"/>
        <v>0</v>
      </c>
      <c r="U152" s="38">
        <f t="shared" ca="1" si="310"/>
        <v>0</v>
      </c>
      <c r="V152" s="38">
        <f t="shared" ca="1" si="310"/>
        <v>0</v>
      </c>
      <c r="W152" s="38">
        <f t="shared" ca="1" si="310"/>
        <v>0</v>
      </c>
      <c r="X152" s="38">
        <f t="shared" ca="1" si="310"/>
        <v>0</v>
      </c>
      <c r="Y152" s="38">
        <f t="shared" ca="1" si="310"/>
        <v>0</v>
      </c>
      <c r="Z152" s="38">
        <f t="shared" ca="1" si="310"/>
        <v>0</v>
      </c>
      <c r="AA152" s="38">
        <f t="shared" ca="1" si="310"/>
        <v>25</v>
      </c>
      <c r="AB152" s="38">
        <f t="shared" ca="1" si="310"/>
        <v>0</v>
      </c>
      <c r="AC152" s="38">
        <f t="shared" ca="1" si="310"/>
        <v>0</v>
      </c>
      <c r="AD152" s="38">
        <f t="shared" ca="1" si="310"/>
        <v>0</v>
      </c>
      <c r="AE152" s="38">
        <f t="shared" ca="1" si="310"/>
        <v>0</v>
      </c>
      <c r="AF152" s="38">
        <f t="shared" ca="1" si="310"/>
        <v>0</v>
      </c>
      <c r="AG152" s="33">
        <f t="shared" ca="1" si="257"/>
        <v>50</v>
      </c>
      <c r="AH152" s="33" t="str">
        <f>'PLANTILLA V6'!$D297</f>
        <v>pza</v>
      </c>
      <c r="AI152" s="46">
        <f t="shared" ref="AI152:BI152" ca="1" si="311">IF(OR(AI$3="",ISNA(INDEX(INDIRECT(RIGHT(AI$2,LEN(AI$2)-4)&amp;"!$J:$J"),MATCH($B152,INDIRECT(RIGHT(AI$2,LEN(AI$2)-4)&amp;"!$B:$B"),0),1)), ISERR(INDEX(INDIRECT(RIGHT(AI$2,LEN(AI$2)-4)&amp;"!$J:$J"),MATCH($B152,INDIRECT(RIGHT(AI$2,LEN(AI$2)-4)&amp;"!$B:$B"),0),1))),0,INDEX(INDIRECT(RIGHT(AI$2,LEN(AI$2)-4)&amp;"!$J:$J"),MATCH($B152,INDIRECT(RIGHT(AI$2,LEN(AI$2)-4)&amp;"!$B:$B"),0),1))</f>
        <v>0</v>
      </c>
      <c r="AJ152" s="46">
        <f t="shared" ca="1" si="311"/>
        <v>0</v>
      </c>
      <c r="AK152" s="46">
        <f t="shared" ca="1" si="311"/>
        <v>0</v>
      </c>
      <c r="AL152" s="46">
        <f t="shared" ca="1" si="311"/>
        <v>0</v>
      </c>
      <c r="AM152" s="46">
        <f t="shared" ca="1" si="311"/>
        <v>0</v>
      </c>
      <c r="AN152" s="46">
        <f t="shared" ca="1" si="311"/>
        <v>0</v>
      </c>
      <c r="AO152" s="46">
        <f t="shared" ca="1" si="311"/>
        <v>0</v>
      </c>
      <c r="AP152" s="46">
        <f t="shared" ca="1" si="311"/>
        <v>0</v>
      </c>
      <c r="AQ152" s="46">
        <f t="shared" ca="1" si="311"/>
        <v>0</v>
      </c>
      <c r="AR152" s="46">
        <f t="shared" ca="1" si="311"/>
        <v>0</v>
      </c>
      <c r="AS152" s="46">
        <f t="shared" ca="1" si="311"/>
        <v>0</v>
      </c>
      <c r="AT152" s="46">
        <f t="shared" ca="1" si="311"/>
        <v>0</v>
      </c>
      <c r="AU152" s="46">
        <f t="shared" ca="1" si="311"/>
        <v>0</v>
      </c>
      <c r="AV152" s="46">
        <f t="shared" ca="1" si="311"/>
        <v>0</v>
      </c>
      <c r="AW152" s="46">
        <f t="shared" ca="1" si="311"/>
        <v>0</v>
      </c>
      <c r="AX152" s="46">
        <f t="shared" ca="1" si="311"/>
        <v>0</v>
      </c>
      <c r="AY152" s="46">
        <f t="shared" ca="1" si="311"/>
        <v>0</v>
      </c>
      <c r="AZ152" s="46">
        <f t="shared" ca="1" si="311"/>
        <v>0</v>
      </c>
      <c r="BA152" s="46">
        <f t="shared" ca="1" si="311"/>
        <v>0</v>
      </c>
      <c r="BB152" s="46">
        <f t="shared" ca="1" si="311"/>
        <v>0</v>
      </c>
      <c r="BC152" s="46">
        <f t="shared" ca="1" si="311"/>
        <v>0</v>
      </c>
      <c r="BD152" s="46">
        <f t="shared" ca="1" si="311"/>
        <v>0</v>
      </c>
      <c r="BE152" s="46">
        <f t="shared" ca="1" si="311"/>
        <v>50</v>
      </c>
      <c r="BF152" s="46">
        <f t="shared" ca="1" si="311"/>
        <v>0</v>
      </c>
      <c r="BG152" s="46">
        <f t="shared" ca="1" si="311"/>
        <v>0</v>
      </c>
      <c r="BH152" s="46">
        <f t="shared" ca="1" si="311"/>
        <v>0</v>
      </c>
      <c r="BI152" s="46">
        <f t="shared" ca="1" si="311"/>
        <v>0</v>
      </c>
      <c r="BJ152" s="57">
        <f t="shared" ca="1" si="259"/>
        <v>75</v>
      </c>
      <c r="BK152" s="40" t="str">
        <f>'PLANTILLA V6'!$D297</f>
        <v>pza</v>
      </c>
    </row>
    <row r="153" spans="1:63" ht="16.5" x14ac:dyDescent="0.45">
      <c r="A153" s="47" t="str">
        <f>'PLANTILLA V6'!A298</f>
        <v>Re</v>
      </c>
      <c r="B153" s="47" t="str">
        <f>'PLANTILLA V6'!B298</f>
        <v>Lámina de cartón de 3mm de espesor de 95 x 65 cm</v>
      </c>
      <c r="C153" s="42">
        <f>'PLANTILLA V6'!C298</f>
        <v>1</v>
      </c>
      <c r="D153" s="56">
        <f t="shared" ca="1" si="255"/>
        <v>1</v>
      </c>
      <c r="E153" s="33" t="str">
        <f>'PLANTILLA V6'!$D298</f>
        <v>pza</v>
      </c>
      <c r="F153" s="38">
        <f t="shared" ref="F153:AF153" ca="1" si="312">IF(OR(F$3="", ISNA(INDEX(INDIRECT(RIGHT(F$2,LEN(F$2)-4)&amp;"!$J:$J"),MATCH($B153,INDIRECT(RIGHT(F$2,LEN(F$2)-4)&amp;"!$B:$B"),0),1)),ISERR(INDEX(INDIRECT(RIGHT(F$2,LEN(F$2)-4)&amp;"!$J:$J"),MATCH($B153,INDIRECT(RIGHT(F$2,LEN(F$2)-4)&amp;"!$B:$B"),0),1))),0,INDEX(INDIRECT(RIGHT(F$2,LEN(F$2)-4)&amp;"!$J:$J"),MATCH($B153,INDIRECT(RIGHT(F$2,LEN(F$2)-4)&amp;"!$B:$B"),0),1))</f>
        <v>0</v>
      </c>
      <c r="G153" s="38">
        <f t="shared" ca="1" si="312"/>
        <v>1</v>
      </c>
      <c r="H153" s="38">
        <f t="shared" ca="1" si="312"/>
        <v>0</v>
      </c>
      <c r="I153" s="38">
        <f t="shared" ca="1" si="312"/>
        <v>0</v>
      </c>
      <c r="J153" s="38">
        <f t="shared" ca="1" si="312"/>
        <v>0</v>
      </c>
      <c r="K153" s="38">
        <f t="shared" ca="1" si="312"/>
        <v>0</v>
      </c>
      <c r="L153" s="38">
        <f t="shared" ca="1" si="312"/>
        <v>0</v>
      </c>
      <c r="M153" s="38">
        <f t="shared" ca="1" si="312"/>
        <v>0</v>
      </c>
      <c r="N153" s="38">
        <f t="shared" ca="1" si="312"/>
        <v>0</v>
      </c>
      <c r="O153" s="38">
        <f t="shared" ca="1" si="312"/>
        <v>0</v>
      </c>
      <c r="P153" s="38">
        <f t="shared" ca="1" si="312"/>
        <v>0</v>
      </c>
      <c r="Q153" s="38">
        <f t="shared" ca="1" si="312"/>
        <v>0</v>
      </c>
      <c r="R153" s="38">
        <f t="shared" ca="1" si="312"/>
        <v>0</v>
      </c>
      <c r="S153" s="38">
        <f t="shared" ca="1" si="312"/>
        <v>0</v>
      </c>
      <c r="T153" s="38">
        <f t="shared" ca="1" si="312"/>
        <v>0</v>
      </c>
      <c r="U153" s="38">
        <f t="shared" ca="1" si="312"/>
        <v>0</v>
      </c>
      <c r="V153" s="38">
        <f t="shared" ca="1" si="312"/>
        <v>0</v>
      </c>
      <c r="W153" s="38">
        <f t="shared" ca="1" si="312"/>
        <v>0</v>
      </c>
      <c r="X153" s="38">
        <f t="shared" ca="1" si="312"/>
        <v>0</v>
      </c>
      <c r="Y153" s="38">
        <f t="shared" ca="1" si="312"/>
        <v>0</v>
      </c>
      <c r="Z153" s="38">
        <f t="shared" ca="1" si="312"/>
        <v>0</v>
      </c>
      <c r="AA153" s="38">
        <f t="shared" ca="1" si="312"/>
        <v>0</v>
      </c>
      <c r="AB153" s="38">
        <f t="shared" ca="1" si="312"/>
        <v>0</v>
      </c>
      <c r="AC153" s="38">
        <f t="shared" ca="1" si="312"/>
        <v>0</v>
      </c>
      <c r="AD153" s="38">
        <f t="shared" ca="1" si="312"/>
        <v>0</v>
      </c>
      <c r="AE153" s="38">
        <f t="shared" ca="1" si="312"/>
        <v>0</v>
      </c>
      <c r="AF153" s="38">
        <f t="shared" ca="1" si="312"/>
        <v>0</v>
      </c>
      <c r="AG153" s="33">
        <f t="shared" ca="1" si="257"/>
        <v>25</v>
      </c>
      <c r="AH153" s="33" t="str">
        <f>'PLANTILLA V6'!$D298</f>
        <v>pza</v>
      </c>
      <c r="AI153" s="46">
        <f t="shared" ref="AI153:BI153" ca="1" si="313">IF(OR(AI$3="",ISNA(INDEX(INDIRECT(RIGHT(AI$2,LEN(AI$2)-4)&amp;"!$J:$J"),MATCH($B153,INDIRECT(RIGHT(AI$2,LEN(AI$2)-4)&amp;"!$B:$B"),0),1)), ISERR(INDEX(INDIRECT(RIGHT(AI$2,LEN(AI$2)-4)&amp;"!$J:$J"),MATCH($B153,INDIRECT(RIGHT(AI$2,LEN(AI$2)-4)&amp;"!$B:$B"),0),1))),0,INDEX(INDIRECT(RIGHT(AI$2,LEN(AI$2)-4)&amp;"!$J:$J"),MATCH($B153,INDIRECT(RIGHT(AI$2,LEN(AI$2)-4)&amp;"!$B:$B"),0),1))</f>
        <v>0</v>
      </c>
      <c r="AJ153" s="46">
        <f t="shared" ca="1" si="313"/>
        <v>0</v>
      </c>
      <c r="AK153" s="46">
        <f t="shared" ca="1" si="313"/>
        <v>0</v>
      </c>
      <c r="AL153" s="46">
        <f t="shared" ca="1" si="313"/>
        <v>0</v>
      </c>
      <c r="AM153" s="46">
        <f t="shared" ca="1" si="313"/>
        <v>0</v>
      </c>
      <c r="AN153" s="46">
        <f t="shared" ca="1" si="313"/>
        <v>0</v>
      </c>
      <c r="AO153" s="46">
        <f t="shared" ca="1" si="313"/>
        <v>0</v>
      </c>
      <c r="AP153" s="46">
        <f t="shared" ca="1" si="313"/>
        <v>0</v>
      </c>
      <c r="AQ153" s="46">
        <f t="shared" ca="1" si="313"/>
        <v>0</v>
      </c>
      <c r="AR153" s="46">
        <f t="shared" ca="1" si="313"/>
        <v>0</v>
      </c>
      <c r="AS153" s="46">
        <f t="shared" ca="1" si="313"/>
        <v>0</v>
      </c>
      <c r="AT153" s="46">
        <f t="shared" ca="1" si="313"/>
        <v>0</v>
      </c>
      <c r="AU153" s="46">
        <f t="shared" ca="1" si="313"/>
        <v>0</v>
      </c>
      <c r="AV153" s="46">
        <f t="shared" ca="1" si="313"/>
        <v>0</v>
      </c>
      <c r="AW153" s="46">
        <f t="shared" ca="1" si="313"/>
        <v>0</v>
      </c>
      <c r="AX153" s="46">
        <f t="shared" ca="1" si="313"/>
        <v>0</v>
      </c>
      <c r="AY153" s="46">
        <f t="shared" ca="1" si="313"/>
        <v>0</v>
      </c>
      <c r="AZ153" s="46">
        <f t="shared" ca="1" si="313"/>
        <v>0</v>
      </c>
      <c r="BA153" s="46">
        <f t="shared" ca="1" si="313"/>
        <v>0</v>
      </c>
      <c r="BB153" s="46">
        <f t="shared" ca="1" si="313"/>
        <v>0</v>
      </c>
      <c r="BC153" s="46">
        <f t="shared" ca="1" si="313"/>
        <v>0</v>
      </c>
      <c r="BD153" s="46">
        <f t="shared" ca="1" si="313"/>
        <v>0</v>
      </c>
      <c r="BE153" s="46">
        <f t="shared" ca="1" si="313"/>
        <v>25</v>
      </c>
      <c r="BF153" s="46">
        <f t="shared" ca="1" si="313"/>
        <v>0</v>
      </c>
      <c r="BG153" s="46">
        <f t="shared" ca="1" si="313"/>
        <v>0</v>
      </c>
      <c r="BH153" s="46">
        <f t="shared" ca="1" si="313"/>
        <v>0</v>
      </c>
      <c r="BI153" s="46">
        <f t="shared" ca="1" si="313"/>
        <v>0</v>
      </c>
      <c r="BJ153" s="58">
        <f t="shared" ca="1" si="259"/>
        <v>26</v>
      </c>
      <c r="BK153" s="35" t="str">
        <f>'PLANTILLA V6'!$D298</f>
        <v>pza</v>
      </c>
    </row>
    <row r="154" spans="1:63" ht="16.5" x14ac:dyDescent="0.45">
      <c r="A154" s="44" t="str">
        <f>'PLANTILLA V6'!A299</f>
        <v>Re</v>
      </c>
      <c r="B154" s="44" t="str">
        <f>'PLANTILLA V6'!B299</f>
        <v>Hojas de plantas</v>
      </c>
      <c r="C154" s="37">
        <f>'PLANTILLA V6'!C299</f>
        <v>1</v>
      </c>
      <c r="D154" s="56">
        <f t="shared" ca="1" si="255"/>
        <v>0</v>
      </c>
      <c r="E154" s="33" t="str">
        <f>'PLANTILLA V6'!$D299</f>
        <v>pza</v>
      </c>
      <c r="F154" s="38">
        <f t="shared" ref="F154:AF154" ca="1" si="314">IF(OR(F$3="", ISNA(INDEX(INDIRECT(RIGHT(F$2,LEN(F$2)-4)&amp;"!$J:$J"),MATCH($B154,INDIRECT(RIGHT(F$2,LEN(F$2)-4)&amp;"!$B:$B"),0),1)),ISERR(INDEX(INDIRECT(RIGHT(F$2,LEN(F$2)-4)&amp;"!$J:$J"),MATCH($B154,INDIRECT(RIGHT(F$2,LEN(F$2)-4)&amp;"!$B:$B"),0),1))),0,INDEX(INDIRECT(RIGHT(F$2,LEN(F$2)-4)&amp;"!$J:$J"),MATCH($B154,INDIRECT(RIGHT(F$2,LEN(F$2)-4)&amp;"!$B:$B"),0),1))</f>
        <v>0</v>
      </c>
      <c r="G154" s="38">
        <f t="shared" ca="1" si="314"/>
        <v>0</v>
      </c>
      <c r="H154" s="38">
        <f t="shared" ca="1" si="314"/>
        <v>0</v>
      </c>
      <c r="I154" s="38">
        <f t="shared" ca="1" si="314"/>
        <v>0</v>
      </c>
      <c r="J154" s="38">
        <f t="shared" ca="1" si="314"/>
        <v>0</v>
      </c>
      <c r="K154" s="38">
        <f t="shared" ca="1" si="314"/>
        <v>0</v>
      </c>
      <c r="L154" s="38">
        <f t="shared" ca="1" si="314"/>
        <v>0</v>
      </c>
      <c r="M154" s="38">
        <f t="shared" ca="1" si="314"/>
        <v>0</v>
      </c>
      <c r="N154" s="38">
        <f t="shared" ca="1" si="314"/>
        <v>0</v>
      </c>
      <c r="O154" s="38">
        <f t="shared" ca="1" si="314"/>
        <v>0</v>
      </c>
      <c r="P154" s="38">
        <f t="shared" ca="1" si="314"/>
        <v>0</v>
      </c>
      <c r="Q154" s="38">
        <f t="shared" ca="1" si="314"/>
        <v>0</v>
      </c>
      <c r="R154" s="38">
        <f t="shared" ca="1" si="314"/>
        <v>0</v>
      </c>
      <c r="S154" s="38">
        <f t="shared" ca="1" si="314"/>
        <v>0</v>
      </c>
      <c r="T154" s="38">
        <f t="shared" ca="1" si="314"/>
        <v>0</v>
      </c>
      <c r="U154" s="38">
        <f t="shared" ca="1" si="314"/>
        <v>0</v>
      </c>
      <c r="V154" s="38">
        <f t="shared" ca="1" si="314"/>
        <v>0</v>
      </c>
      <c r="W154" s="38">
        <f t="shared" ca="1" si="314"/>
        <v>0</v>
      </c>
      <c r="X154" s="38">
        <f t="shared" ca="1" si="314"/>
        <v>0</v>
      </c>
      <c r="Y154" s="38">
        <f t="shared" ca="1" si="314"/>
        <v>0</v>
      </c>
      <c r="Z154" s="38">
        <f t="shared" ca="1" si="314"/>
        <v>0</v>
      </c>
      <c r="AA154" s="38">
        <f t="shared" ca="1" si="314"/>
        <v>0</v>
      </c>
      <c r="AB154" s="38">
        <f t="shared" ca="1" si="314"/>
        <v>0</v>
      </c>
      <c r="AC154" s="38">
        <f t="shared" ca="1" si="314"/>
        <v>0</v>
      </c>
      <c r="AD154" s="38">
        <f t="shared" ca="1" si="314"/>
        <v>0</v>
      </c>
      <c r="AE154" s="38">
        <f t="shared" ca="1" si="314"/>
        <v>0</v>
      </c>
      <c r="AF154" s="38">
        <f t="shared" ca="1" si="314"/>
        <v>0</v>
      </c>
      <c r="AG154" s="33">
        <f t="shared" ca="1" si="257"/>
        <v>100</v>
      </c>
      <c r="AH154" s="33" t="str">
        <f>'PLANTILLA V6'!$D299</f>
        <v>pza</v>
      </c>
      <c r="AI154" s="46">
        <f t="shared" ref="AI154:BI154" ca="1" si="315">IF(OR(AI$3="",ISNA(INDEX(INDIRECT(RIGHT(AI$2,LEN(AI$2)-4)&amp;"!$J:$J"),MATCH($B154,INDIRECT(RIGHT(AI$2,LEN(AI$2)-4)&amp;"!$B:$B"),0),1)), ISERR(INDEX(INDIRECT(RIGHT(AI$2,LEN(AI$2)-4)&amp;"!$J:$J"),MATCH($B154,INDIRECT(RIGHT(AI$2,LEN(AI$2)-4)&amp;"!$B:$B"),0),1))),0,INDEX(INDIRECT(RIGHT(AI$2,LEN(AI$2)-4)&amp;"!$J:$J"),MATCH($B154,INDIRECT(RIGHT(AI$2,LEN(AI$2)-4)&amp;"!$B:$B"),0),1))</f>
        <v>0</v>
      </c>
      <c r="AJ154" s="46">
        <f t="shared" ca="1" si="315"/>
        <v>0</v>
      </c>
      <c r="AK154" s="46">
        <f t="shared" ca="1" si="315"/>
        <v>0</v>
      </c>
      <c r="AL154" s="46">
        <f t="shared" ca="1" si="315"/>
        <v>0</v>
      </c>
      <c r="AM154" s="46">
        <f t="shared" ca="1" si="315"/>
        <v>0</v>
      </c>
      <c r="AN154" s="46">
        <f t="shared" ca="1" si="315"/>
        <v>0</v>
      </c>
      <c r="AO154" s="46">
        <f t="shared" ca="1" si="315"/>
        <v>0</v>
      </c>
      <c r="AP154" s="46">
        <f t="shared" ca="1" si="315"/>
        <v>0</v>
      </c>
      <c r="AQ154" s="46">
        <f t="shared" ca="1" si="315"/>
        <v>0</v>
      </c>
      <c r="AR154" s="46">
        <f t="shared" ca="1" si="315"/>
        <v>0</v>
      </c>
      <c r="AS154" s="46">
        <f t="shared" ca="1" si="315"/>
        <v>0</v>
      </c>
      <c r="AT154" s="46">
        <f t="shared" ca="1" si="315"/>
        <v>0</v>
      </c>
      <c r="AU154" s="46">
        <f t="shared" ca="1" si="315"/>
        <v>0</v>
      </c>
      <c r="AV154" s="46">
        <f t="shared" ca="1" si="315"/>
        <v>0</v>
      </c>
      <c r="AW154" s="46">
        <f t="shared" ca="1" si="315"/>
        <v>0</v>
      </c>
      <c r="AX154" s="46">
        <f t="shared" ca="1" si="315"/>
        <v>0</v>
      </c>
      <c r="AY154" s="46">
        <f t="shared" ca="1" si="315"/>
        <v>0</v>
      </c>
      <c r="AZ154" s="46">
        <f t="shared" ca="1" si="315"/>
        <v>0</v>
      </c>
      <c r="BA154" s="46">
        <f t="shared" ca="1" si="315"/>
        <v>0</v>
      </c>
      <c r="BB154" s="46">
        <f t="shared" ca="1" si="315"/>
        <v>0</v>
      </c>
      <c r="BC154" s="46">
        <f t="shared" ca="1" si="315"/>
        <v>0</v>
      </c>
      <c r="BD154" s="46">
        <f t="shared" ca="1" si="315"/>
        <v>0</v>
      </c>
      <c r="BE154" s="46">
        <f t="shared" ca="1" si="315"/>
        <v>100</v>
      </c>
      <c r="BF154" s="46">
        <f t="shared" ca="1" si="315"/>
        <v>0</v>
      </c>
      <c r="BG154" s="46">
        <f t="shared" ca="1" si="315"/>
        <v>0</v>
      </c>
      <c r="BH154" s="46">
        <f t="shared" ca="1" si="315"/>
        <v>0</v>
      </c>
      <c r="BI154" s="46">
        <f t="shared" ca="1" si="315"/>
        <v>0</v>
      </c>
      <c r="BJ154" s="57">
        <f t="shared" ca="1" si="259"/>
        <v>100</v>
      </c>
      <c r="BK154" s="40" t="str">
        <f>'PLANTILLA V6'!$D299</f>
        <v>pza</v>
      </c>
    </row>
    <row r="155" spans="1:63" ht="16.5" x14ac:dyDescent="0.45">
      <c r="A155" s="47" t="str">
        <f>'PLANTILLA V6'!A300</f>
        <v>Re</v>
      </c>
      <c r="B155" s="47" t="str">
        <f>'PLANTILLA V6'!B300</f>
        <v>Vaso pequeño de plástico desechable (30 ml o 1 oz aprox)</v>
      </c>
      <c r="C155" s="42">
        <f>'PLANTILLA V6'!C300</f>
        <v>1</v>
      </c>
      <c r="D155" s="56">
        <f t="shared" ca="1" si="255"/>
        <v>25</v>
      </c>
      <c r="E155" s="33" t="str">
        <f>'PLANTILLA V6'!$D300</f>
        <v>pza</v>
      </c>
      <c r="F155" s="38">
        <f t="shared" ref="F155:AF155" ca="1" si="316">IF(OR(F$3="", ISNA(INDEX(INDIRECT(RIGHT(F$2,LEN(F$2)-4)&amp;"!$J:$J"),MATCH($B155,INDIRECT(RIGHT(F$2,LEN(F$2)-4)&amp;"!$B:$B"),0),1)),ISERR(INDEX(INDIRECT(RIGHT(F$2,LEN(F$2)-4)&amp;"!$J:$J"),MATCH($B155,INDIRECT(RIGHT(F$2,LEN(F$2)-4)&amp;"!$B:$B"),0),1))),0,INDEX(INDIRECT(RIGHT(F$2,LEN(F$2)-4)&amp;"!$J:$J"),MATCH($B155,INDIRECT(RIGHT(F$2,LEN(F$2)-4)&amp;"!$B:$B"),0),1))</f>
        <v>0</v>
      </c>
      <c r="G155" s="38">
        <f t="shared" ca="1" si="316"/>
        <v>0</v>
      </c>
      <c r="H155" s="38">
        <f t="shared" ca="1" si="316"/>
        <v>0</v>
      </c>
      <c r="I155" s="38">
        <f t="shared" ca="1" si="316"/>
        <v>0</v>
      </c>
      <c r="J155" s="38">
        <f t="shared" ca="1" si="316"/>
        <v>0</v>
      </c>
      <c r="K155" s="38">
        <f t="shared" ca="1" si="316"/>
        <v>0</v>
      </c>
      <c r="L155" s="38">
        <f t="shared" ca="1" si="316"/>
        <v>0</v>
      </c>
      <c r="M155" s="38">
        <f t="shared" ca="1" si="316"/>
        <v>0</v>
      </c>
      <c r="N155" s="38">
        <f t="shared" ca="1" si="316"/>
        <v>0</v>
      </c>
      <c r="O155" s="38">
        <f t="shared" ca="1" si="316"/>
        <v>0</v>
      </c>
      <c r="P155" s="38">
        <f t="shared" ca="1" si="316"/>
        <v>0</v>
      </c>
      <c r="Q155" s="38">
        <f t="shared" ca="1" si="316"/>
        <v>0</v>
      </c>
      <c r="R155" s="38">
        <f t="shared" ca="1" si="316"/>
        <v>0</v>
      </c>
      <c r="S155" s="38">
        <f t="shared" ca="1" si="316"/>
        <v>25</v>
      </c>
      <c r="T155" s="38">
        <f t="shared" ca="1" si="316"/>
        <v>0</v>
      </c>
      <c r="U155" s="38">
        <f t="shared" ca="1" si="316"/>
        <v>0</v>
      </c>
      <c r="V155" s="38">
        <f t="shared" ca="1" si="316"/>
        <v>0</v>
      </c>
      <c r="W155" s="38">
        <f t="shared" ca="1" si="316"/>
        <v>0</v>
      </c>
      <c r="X155" s="38">
        <f t="shared" ca="1" si="316"/>
        <v>0</v>
      </c>
      <c r="Y155" s="38">
        <f t="shared" ca="1" si="316"/>
        <v>0</v>
      </c>
      <c r="Z155" s="38">
        <f t="shared" ca="1" si="316"/>
        <v>0</v>
      </c>
      <c r="AA155" s="38">
        <f t="shared" ca="1" si="316"/>
        <v>0</v>
      </c>
      <c r="AB155" s="38">
        <f t="shared" ca="1" si="316"/>
        <v>0</v>
      </c>
      <c r="AC155" s="38">
        <f t="shared" ca="1" si="316"/>
        <v>0</v>
      </c>
      <c r="AD155" s="38">
        <f t="shared" ca="1" si="316"/>
        <v>0</v>
      </c>
      <c r="AE155" s="38">
        <f t="shared" ca="1" si="316"/>
        <v>0</v>
      </c>
      <c r="AF155" s="38">
        <f t="shared" ca="1" si="316"/>
        <v>0</v>
      </c>
      <c r="AG155" s="33">
        <f t="shared" ca="1" si="257"/>
        <v>12.5</v>
      </c>
      <c r="AH155" s="33" t="str">
        <f>'PLANTILLA V6'!$D300</f>
        <v>pza</v>
      </c>
      <c r="AI155" s="46">
        <f t="shared" ref="AI155:BI155" ca="1" si="317">IF(OR(AI$3="",ISNA(INDEX(INDIRECT(RIGHT(AI$2,LEN(AI$2)-4)&amp;"!$J:$J"),MATCH($B155,INDIRECT(RIGHT(AI$2,LEN(AI$2)-4)&amp;"!$B:$B"),0),1)), ISERR(INDEX(INDIRECT(RIGHT(AI$2,LEN(AI$2)-4)&amp;"!$J:$J"),MATCH($B155,INDIRECT(RIGHT(AI$2,LEN(AI$2)-4)&amp;"!$B:$B"),0),1))),0,INDEX(INDIRECT(RIGHT(AI$2,LEN(AI$2)-4)&amp;"!$J:$J"),MATCH($B155,INDIRECT(RIGHT(AI$2,LEN(AI$2)-4)&amp;"!$B:$B"),0),1))</f>
        <v>0</v>
      </c>
      <c r="AJ155" s="46">
        <f t="shared" ca="1" si="317"/>
        <v>0</v>
      </c>
      <c r="AK155" s="46">
        <f t="shared" ca="1" si="317"/>
        <v>0</v>
      </c>
      <c r="AL155" s="46">
        <f t="shared" ca="1" si="317"/>
        <v>0</v>
      </c>
      <c r="AM155" s="46">
        <f t="shared" ca="1" si="317"/>
        <v>0</v>
      </c>
      <c r="AN155" s="46">
        <f t="shared" ca="1" si="317"/>
        <v>0</v>
      </c>
      <c r="AO155" s="46">
        <f t="shared" ca="1" si="317"/>
        <v>0</v>
      </c>
      <c r="AP155" s="46">
        <f t="shared" ca="1" si="317"/>
        <v>0</v>
      </c>
      <c r="AQ155" s="46">
        <f t="shared" ca="1" si="317"/>
        <v>0</v>
      </c>
      <c r="AR155" s="46">
        <f t="shared" ca="1" si="317"/>
        <v>0</v>
      </c>
      <c r="AS155" s="46">
        <f t="shared" ca="1" si="317"/>
        <v>0</v>
      </c>
      <c r="AT155" s="46">
        <f t="shared" ca="1" si="317"/>
        <v>0</v>
      </c>
      <c r="AU155" s="46">
        <f t="shared" ca="1" si="317"/>
        <v>0</v>
      </c>
      <c r="AV155" s="46">
        <f t="shared" ca="1" si="317"/>
        <v>0</v>
      </c>
      <c r="AW155" s="46">
        <f t="shared" ca="1" si="317"/>
        <v>0</v>
      </c>
      <c r="AX155" s="46">
        <f t="shared" ca="1" si="317"/>
        <v>0</v>
      </c>
      <c r="AY155" s="46">
        <f t="shared" ca="1" si="317"/>
        <v>0</v>
      </c>
      <c r="AZ155" s="46">
        <f t="shared" ca="1" si="317"/>
        <v>0</v>
      </c>
      <c r="BA155" s="46">
        <f t="shared" ca="1" si="317"/>
        <v>0</v>
      </c>
      <c r="BB155" s="46">
        <f t="shared" ca="1" si="317"/>
        <v>0</v>
      </c>
      <c r="BC155" s="46">
        <f t="shared" ca="1" si="317"/>
        <v>0</v>
      </c>
      <c r="BD155" s="46">
        <f t="shared" ca="1" si="317"/>
        <v>0</v>
      </c>
      <c r="BE155" s="46">
        <f t="shared" ca="1" si="317"/>
        <v>0</v>
      </c>
      <c r="BF155" s="46">
        <f t="shared" ca="1" si="317"/>
        <v>0</v>
      </c>
      <c r="BG155" s="46">
        <f t="shared" ca="1" si="317"/>
        <v>12.5</v>
      </c>
      <c r="BH155" s="46">
        <f t="shared" ca="1" si="317"/>
        <v>0</v>
      </c>
      <c r="BI155" s="46">
        <f t="shared" ca="1" si="317"/>
        <v>0</v>
      </c>
      <c r="BJ155" s="58">
        <f t="shared" ca="1" si="259"/>
        <v>37.5</v>
      </c>
      <c r="BK155" s="35" t="str">
        <f>'PLANTILLA V6'!$D300</f>
        <v>pza</v>
      </c>
    </row>
    <row r="156" spans="1:63" ht="16.5" x14ac:dyDescent="0.45">
      <c r="A156" s="139">
        <f>'PLANTILLA V6'!A302</f>
        <v>0</v>
      </c>
      <c r="B156" s="139">
        <f>'PLANTILLA V6'!B302</f>
        <v>0</v>
      </c>
      <c r="C156" s="37"/>
      <c r="D156" s="28"/>
      <c r="E156" s="33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3"/>
      <c r="AH156" s="33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37"/>
      <c r="BK156" s="40"/>
    </row>
    <row r="157" spans="1:63" ht="26.5" customHeight="1" x14ac:dyDescent="0.45">
      <c r="A157" s="237" t="str">
        <f>'PLANTILLA V6'!A161</f>
        <v>Material recomendado por alumno (sugerimos incluirlos en la lista de útiles)</v>
      </c>
      <c r="B157" s="238"/>
      <c r="C157" s="42">
        <f>'PLANTILLA V6'!C161</f>
        <v>0</v>
      </c>
      <c r="D157" s="240"/>
      <c r="E157" s="241">
        <f>'PLANTILLA V6'!$D161</f>
        <v>0</v>
      </c>
      <c r="F157" s="242">
        <f t="shared" ref="F157:AF157" ca="1" si="318">IF(OR(F$3="", ISNA(INDEX(INDIRECT(RIGHT(F$2,LEN(F$2)-4)&amp;"!$J:$J"),MATCH($B157,INDIRECT(RIGHT(F$2,LEN(F$2)-4)&amp;"!$B:$B"),0),1)),ISERR(INDEX(INDIRECT(RIGHT(F$2,LEN(F$2)-4)&amp;"!$J:$J"),MATCH($B157,INDIRECT(RIGHT(F$2,LEN(F$2)-4)&amp;"!$B:$B"),0),1))),0,INDEX(INDIRECT(RIGHT(F$2,LEN(F$2)-4)&amp;"!$J:$J"),MATCH($B157,INDIRECT(RIGHT(F$2,LEN(F$2)-4)&amp;"!$B:$B"),0),1))</f>
        <v>150</v>
      </c>
      <c r="G157" s="242">
        <f t="shared" ca="1" si="318"/>
        <v>50</v>
      </c>
      <c r="H157" s="242">
        <f t="shared" ca="1" si="318"/>
        <v>0</v>
      </c>
      <c r="I157" s="242">
        <f t="shared" ca="1" si="318"/>
        <v>0</v>
      </c>
      <c r="J157" s="242">
        <f t="shared" ca="1" si="318"/>
        <v>0</v>
      </c>
      <c r="K157" s="242">
        <f t="shared" ca="1" si="318"/>
        <v>0</v>
      </c>
      <c r="L157" s="242">
        <f t="shared" ca="1" si="318"/>
        <v>50</v>
      </c>
      <c r="M157" s="242">
        <f t="shared" ca="1" si="318"/>
        <v>0</v>
      </c>
      <c r="N157" s="242">
        <f t="shared" ca="1" si="318"/>
        <v>0</v>
      </c>
      <c r="O157" s="242">
        <f t="shared" ca="1" si="318"/>
        <v>0</v>
      </c>
      <c r="P157" s="242">
        <f t="shared" ca="1" si="318"/>
        <v>0</v>
      </c>
      <c r="Q157" s="242">
        <f t="shared" ca="1" si="318"/>
        <v>50</v>
      </c>
      <c r="R157" s="242">
        <f t="shared" ca="1" si="318"/>
        <v>0</v>
      </c>
      <c r="S157" s="242">
        <f t="shared" ca="1" si="318"/>
        <v>100</v>
      </c>
      <c r="T157" s="242">
        <f t="shared" ca="1" si="318"/>
        <v>0</v>
      </c>
      <c r="U157" s="242">
        <f t="shared" ca="1" si="318"/>
        <v>50</v>
      </c>
      <c r="V157" s="242">
        <f t="shared" ca="1" si="318"/>
        <v>0</v>
      </c>
      <c r="W157" s="242">
        <f t="shared" ca="1" si="318"/>
        <v>100</v>
      </c>
      <c r="X157" s="242">
        <f t="shared" ca="1" si="318"/>
        <v>0</v>
      </c>
      <c r="Y157" s="242">
        <f t="shared" ca="1" si="318"/>
        <v>50</v>
      </c>
      <c r="Z157" s="242">
        <f t="shared" ca="1" si="318"/>
        <v>0</v>
      </c>
      <c r="AA157" s="242">
        <f t="shared" ca="1" si="318"/>
        <v>100</v>
      </c>
      <c r="AB157" s="242">
        <f t="shared" ca="1" si="318"/>
        <v>0</v>
      </c>
      <c r="AC157" s="242">
        <f t="shared" ca="1" si="318"/>
        <v>50</v>
      </c>
      <c r="AD157" s="242">
        <f t="shared" ca="1" si="318"/>
        <v>0</v>
      </c>
      <c r="AE157" s="242">
        <f t="shared" ca="1" si="318"/>
        <v>0</v>
      </c>
      <c r="AF157" s="242">
        <f t="shared" ca="1" si="318"/>
        <v>0</v>
      </c>
      <c r="AG157" s="241"/>
      <c r="AH157" s="241">
        <f>'PLANTILLA V6'!$D161</f>
        <v>0</v>
      </c>
      <c r="AI157" s="243">
        <f t="shared" ref="AI157:BI157" ca="1" si="319">IF(OR(AI$3="",ISNA(INDEX(INDIRECT(RIGHT(AI$2,LEN(AI$2)-4)&amp;"!$J:$J"),MATCH($B157,INDIRECT(RIGHT(AI$2,LEN(AI$2)-4)&amp;"!$B:$B"),0),1)), ISERR(INDEX(INDIRECT(RIGHT(AI$2,LEN(AI$2)-4)&amp;"!$J:$J"),MATCH($B157,INDIRECT(RIGHT(AI$2,LEN(AI$2)-4)&amp;"!$B:$B"),0),1))),0,INDEX(INDIRECT(RIGHT(AI$2,LEN(AI$2)-4)&amp;"!$J:$J"),MATCH($B157,INDIRECT(RIGHT(AI$2,LEN(AI$2)-4)&amp;"!$B:$B"),0),1))</f>
        <v>150</v>
      </c>
      <c r="AJ157" s="243">
        <f t="shared" ca="1" si="319"/>
        <v>0</v>
      </c>
      <c r="AK157" s="243">
        <f t="shared" ca="1" si="319"/>
        <v>0</v>
      </c>
      <c r="AL157" s="243">
        <f t="shared" ca="1" si="319"/>
        <v>0</v>
      </c>
      <c r="AM157" s="243">
        <f t="shared" ca="1" si="319"/>
        <v>100</v>
      </c>
      <c r="AN157" s="243">
        <f t="shared" ca="1" si="319"/>
        <v>0</v>
      </c>
      <c r="AO157" s="243">
        <f t="shared" ca="1" si="319"/>
        <v>0</v>
      </c>
      <c r="AP157" s="243">
        <f t="shared" ca="1" si="319"/>
        <v>0</v>
      </c>
      <c r="AQ157" s="243">
        <f t="shared" ca="1" si="319"/>
        <v>0</v>
      </c>
      <c r="AR157" s="243">
        <f t="shared" ca="1" si="319"/>
        <v>0</v>
      </c>
      <c r="AS157" s="243">
        <f t="shared" ca="1" si="319"/>
        <v>0</v>
      </c>
      <c r="AT157" s="243">
        <f t="shared" ca="1" si="319"/>
        <v>0</v>
      </c>
      <c r="AU157" s="243">
        <f t="shared" ca="1" si="319"/>
        <v>50</v>
      </c>
      <c r="AV157" s="243">
        <f t="shared" ca="1" si="319"/>
        <v>0</v>
      </c>
      <c r="AW157" s="243">
        <f t="shared" ca="1" si="319"/>
        <v>100</v>
      </c>
      <c r="AX157" s="243">
        <f t="shared" ca="1" si="319"/>
        <v>0</v>
      </c>
      <c r="AY157" s="243">
        <f t="shared" ca="1" si="319"/>
        <v>50</v>
      </c>
      <c r="AZ157" s="243">
        <f t="shared" ca="1" si="319"/>
        <v>0</v>
      </c>
      <c r="BA157" s="243">
        <f t="shared" ca="1" si="319"/>
        <v>100</v>
      </c>
      <c r="BB157" s="243">
        <f t="shared" ca="1" si="319"/>
        <v>0</v>
      </c>
      <c r="BC157" s="243">
        <f t="shared" ca="1" si="319"/>
        <v>50</v>
      </c>
      <c r="BD157" s="243">
        <f t="shared" ca="1" si="319"/>
        <v>0</v>
      </c>
      <c r="BE157" s="243">
        <f t="shared" ca="1" si="319"/>
        <v>100</v>
      </c>
      <c r="BF157" s="243">
        <f t="shared" ca="1" si="319"/>
        <v>0</v>
      </c>
      <c r="BG157" s="243">
        <f t="shared" ca="1" si="319"/>
        <v>50</v>
      </c>
      <c r="BH157" s="243">
        <f t="shared" ca="1" si="319"/>
        <v>0</v>
      </c>
      <c r="BI157" s="243">
        <f t="shared" ca="1" si="319"/>
        <v>50</v>
      </c>
      <c r="BJ157" s="244" t="s">
        <v>140</v>
      </c>
      <c r="BK157" s="245"/>
    </row>
    <row r="158" spans="1:63" ht="16.5" x14ac:dyDescent="0.45">
      <c r="A158" s="45" t="str">
        <f>'PLANTILLA V6'!A162</f>
        <v>In</v>
      </c>
      <c r="B158" s="45" t="str">
        <f>'PLANTILLA V6'!B162</f>
        <v>Lápiz</v>
      </c>
      <c r="C158" s="37">
        <f>'PLANTILLA V6'!C162</f>
        <v>1</v>
      </c>
      <c r="D158" s="28"/>
      <c r="E158" s="33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3"/>
      <c r="AH158" s="33"/>
      <c r="AI158" s="46">
        <f t="shared" ref="AI158:BI158" ca="1" si="320">IF(OR(AI$3="",ISNA(INDEX(INDIRECT(RIGHT(AI$2,LEN(AI$2)-4)&amp;"!$J:$J"),MATCH($B158,INDIRECT(RIGHT(AI$2,LEN(AI$2)-4)&amp;"!$B:$B"),0),1)), ISERR(INDEX(INDIRECT(RIGHT(AI$2,LEN(AI$2)-4)&amp;"!$J:$J"),MATCH($B158,INDIRECT(RIGHT(AI$2,LEN(AI$2)-4)&amp;"!$B:$B"),0),1))),0,INDEX(INDIRECT(RIGHT(AI$2,LEN(AI$2)-4)&amp;"!$J:$J"),MATCH($B158,INDIRECT(RIGHT(AI$2,LEN(AI$2)-4)&amp;"!$B:$B"),0),1))</f>
        <v>0</v>
      </c>
      <c r="AJ158" s="46">
        <f t="shared" ca="1" si="320"/>
        <v>0</v>
      </c>
      <c r="AK158" s="46">
        <f t="shared" ca="1" si="320"/>
        <v>0</v>
      </c>
      <c r="AL158" s="46">
        <f t="shared" ca="1" si="320"/>
        <v>0</v>
      </c>
      <c r="AM158" s="46">
        <f t="shared" ca="1" si="320"/>
        <v>0</v>
      </c>
      <c r="AN158" s="46">
        <f t="shared" ca="1" si="320"/>
        <v>0</v>
      </c>
      <c r="AO158" s="46">
        <f t="shared" ca="1" si="320"/>
        <v>0</v>
      </c>
      <c r="AP158" s="46">
        <f t="shared" ca="1" si="320"/>
        <v>0</v>
      </c>
      <c r="AQ158" s="46">
        <f t="shared" ca="1" si="320"/>
        <v>0</v>
      </c>
      <c r="AR158" s="46">
        <f t="shared" ca="1" si="320"/>
        <v>0</v>
      </c>
      <c r="AS158" s="46">
        <f t="shared" ca="1" si="320"/>
        <v>0</v>
      </c>
      <c r="AT158" s="46">
        <f t="shared" ca="1" si="320"/>
        <v>0</v>
      </c>
      <c r="AU158" s="46">
        <f t="shared" ca="1" si="320"/>
        <v>0</v>
      </c>
      <c r="AV158" s="46">
        <f t="shared" ca="1" si="320"/>
        <v>0</v>
      </c>
      <c r="AW158" s="46">
        <f t="shared" ca="1" si="320"/>
        <v>0</v>
      </c>
      <c r="AX158" s="46">
        <f t="shared" ca="1" si="320"/>
        <v>0</v>
      </c>
      <c r="AY158" s="46">
        <f t="shared" ca="1" si="320"/>
        <v>50</v>
      </c>
      <c r="AZ158" s="46">
        <f t="shared" ca="1" si="320"/>
        <v>0</v>
      </c>
      <c r="BA158" s="46">
        <f t="shared" ca="1" si="320"/>
        <v>0</v>
      </c>
      <c r="BB158" s="46">
        <f t="shared" ca="1" si="320"/>
        <v>0</v>
      </c>
      <c r="BC158" s="46">
        <f t="shared" ca="1" si="320"/>
        <v>0</v>
      </c>
      <c r="BD158" s="46">
        <f t="shared" ca="1" si="320"/>
        <v>0</v>
      </c>
      <c r="BE158" s="46">
        <f t="shared" ca="1" si="320"/>
        <v>100</v>
      </c>
      <c r="BF158" s="46">
        <f t="shared" ca="1" si="320"/>
        <v>0</v>
      </c>
      <c r="BG158" s="46">
        <f t="shared" ca="1" si="320"/>
        <v>0</v>
      </c>
      <c r="BH158" s="46">
        <f t="shared" ca="1" si="320"/>
        <v>0</v>
      </c>
      <c r="BI158" s="46">
        <f t="shared" ca="1" si="320"/>
        <v>0</v>
      </c>
      <c r="BJ158" s="37">
        <v>1</v>
      </c>
      <c r="BK158" s="40" t="str">
        <f>'PLANTILLA V6'!$D162</f>
        <v>pza</v>
      </c>
    </row>
    <row r="159" spans="1:63" ht="16.5" x14ac:dyDescent="0.45">
      <c r="A159" s="48" t="str">
        <f>'PLANTILLA V6'!A163</f>
        <v>In</v>
      </c>
      <c r="B159" s="48" t="str">
        <f>'PLANTILLA V6'!B163</f>
        <v>Goma</v>
      </c>
      <c r="C159" s="42">
        <f>'PLANTILLA V6'!C163</f>
        <v>1</v>
      </c>
      <c r="D159" s="28"/>
      <c r="E159" s="33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3"/>
      <c r="AH159" s="33"/>
      <c r="AI159" s="46">
        <f t="shared" ref="AI159:BI159" ca="1" si="321">IF(OR(AI$3="",ISNA(INDEX(INDIRECT(RIGHT(AI$2,LEN(AI$2)-4)&amp;"!$J:$J"),MATCH($B159,INDIRECT(RIGHT(AI$2,LEN(AI$2)-4)&amp;"!$B:$B"),0),1)), ISERR(INDEX(INDIRECT(RIGHT(AI$2,LEN(AI$2)-4)&amp;"!$J:$J"),MATCH($B159,INDIRECT(RIGHT(AI$2,LEN(AI$2)-4)&amp;"!$B:$B"),0),1))),0,INDEX(INDIRECT(RIGHT(AI$2,LEN(AI$2)-4)&amp;"!$J:$J"),MATCH($B159,INDIRECT(RIGHT(AI$2,LEN(AI$2)-4)&amp;"!$B:$B"),0),1))</f>
        <v>0</v>
      </c>
      <c r="AJ159" s="46">
        <f t="shared" ca="1" si="321"/>
        <v>0</v>
      </c>
      <c r="AK159" s="46">
        <f t="shared" ca="1" si="321"/>
        <v>0</v>
      </c>
      <c r="AL159" s="46">
        <f t="shared" ca="1" si="321"/>
        <v>0</v>
      </c>
      <c r="AM159" s="46">
        <f t="shared" ca="1" si="321"/>
        <v>0</v>
      </c>
      <c r="AN159" s="46">
        <f t="shared" ca="1" si="321"/>
        <v>0</v>
      </c>
      <c r="AO159" s="46">
        <f t="shared" ca="1" si="321"/>
        <v>0</v>
      </c>
      <c r="AP159" s="46">
        <f t="shared" ca="1" si="321"/>
        <v>0</v>
      </c>
      <c r="AQ159" s="46">
        <f t="shared" ca="1" si="321"/>
        <v>0</v>
      </c>
      <c r="AR159" s="46">
        <f t="shared" ca="1" si="321"/>
        <v>0</v>
      </c>
      <c r="AS159" s="46">
        <f t="shared" ca="1" si="321"/>
        <v>0</v>
      </c>
      <c r="AT159" s="46">
        <f t="shared" ca="1" si="321"/>
        <v>0</v>
      </c>
      <c r="AU159" s="46">
        <f t="shared" ca="1" si="321"/>
        <v>0</v>
      </c>
      <c r="AV159" s="46">
        <f t="shared" ca="1" si="321"/>
        <v>0</v>
      </c>
      <c r="AW159" s="46">
        <f t="shared" ca="1" si="321"/>
        <v>0</v>
      </c>
      <c r="AX159" s="46">
        <f t="shared" ca="1" si="321"/>
        <v>0</v>
      </c>
      <c r="AY159" s="46">
        <f t="shared" ca="1" si="321"/>
        <v>0</v>
      </c>
      <c r="AZ159" s="46">
        <f t="shared" ca="1" si="321"/>
        <v>0</v>
      </c>
      <c r="BA159" s="46">
        <f t="shared" ca="1" si="321"/>
        <v>0</v>
      </c>
      <c r="BB159" s="46">
        <f t="shared" ca="1" si="321"/>
        <v>0</v>
      </c>
      <c r="BC159" s="46">
        <f t="shared" ca="1" si="321"/>
        <v>0</v>
      </c>
      <c r="BD159" s="46">
        <f t="shared" ca="1" si="321"/>
        <v>0</v>
      </c>
      <c r="BE159" s="46">
        <f t="shared" ca="1" si="321"/>
        <v>0</v>
      </c>
      <c r="BF159" s="46">
        <f t="shared" ca="1" si="321"/>
        <v>0</v>
      </c>
      <c r="BG159" s="46">
        <f t="shared" ca="1" si="321"/>
        <v>0</v>
      </c>
      <c r="BH159" s="46">
        <f t="shared" ca="1" si="321"/>
        <v>0</v>
      </c>
      <c r="BI159" s="46">
        <f t="shared" ca="1" si="321"/>
        <v>0</v>
      </c>
      <c r="BJ159" s="42">
        <v>1</v>
      </c>
      <c r="BK159" s="35" t="str">
        <f>'PLANTILLA V6'!$D163</f>
        <v>pza</v>
      </c>
    </row>
    <row r="160" spans="1:63" ht="16.5" x14ac:dyDescent="0.45">
      <c r="A160" s="45" t="str">
        <f>'PLANTILLA V6'!A164</f>
        <v>In</v>
      </c>
      <c r="B160" s="45" t="str">
        <f>'PLANTILLA V6'!B164</f>
        <v>Sacapuntas</v>
      </c>
      <c r="C160" s="37">
        <f>'PLANTILLA V6'!C164</f>
        <v>1</v>
      </c>
      <c r="D160" s="28"/>
      <c r="E160" s="33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3"/>
      <c r="AH160" s="33"/>
      <c r="AI160" s="46">
        <f t="shared" ref="AI160:BI160" ca="1" si="322">IF(OR(AI$3="",ISNA(INDEX(INDIRECT(RIGHT(AI$2,LEN(AI$2)-4)&amp;"!$J:$J"),MATCH($B160,INDIRECT(RIGHT(AI$2,LEN(AI$2)-4)&amp;"!$B:$B"),0),1)), ISERR(INDEX(INDIRECT(RIGHT(AI$2,LEN(AI$2)-4)&amp;"!$J:$J"),MATCH($B160,INDIRECT(RIGHT(AI$2,LEN(AI$2)-4)&amp;"!$B:$B"),0),1))),0,INDEX(INDIRECT(RIGHT(AI$2,LEN(AI$2)-4)&amp;"!$J:$J"),MATCH($B160,INDIRECT(RIGHT(AI$2,LEN(AI$2)-4)&amp;"!$B:$B"),0),1))</f>
        <v>0</v>
      </c>
      <c r="AJ160" s="46">
        <f t="shared" ca="1" si="322"/>
        <v>0</v>
      </c>
      <c r="AK160" s="46">
        <f t="shared" ca="1" si="322"/>
        <v>0</v>
      </c>
      <c r="AL160" s="46">
        <f t="shared" ca="1" si="322"/>
        <v>0</v>
      </c>
      <c r="AM160" s="46">
        <f t="shared" ca="1" si="322"/>
        <v>0</v>
      </c>
      <c r="AN160" s="46">
        <f t="shared" ca="1" si="322"/>
        <v>0</v>
      </c>
      <c r="AO160" s="46">
        <f t="shared" ca="1" si="322"/>
        <v>0</v>
      </c>
      <c r="AP160" s="46">
        <f t="shared" ca="1" si="322"/>
        <v>0</v>
      </c>
      <c r="AQ160" s="46">
        <f t="shared" ca="1" si="322"/>
        <v>0</v>
      </c>
      <c r="AR160" s="46">
        <f t="shared" ca="1" si="322"/>
        <v>0</v>
      </c>
      <c r="AS160" s="46">
        <f t="shared" ca="1" si="322"/>
        <v>0</v>
      </c>
      <c r="AT160" s="46">
        <f t="shared" ca="1" si="322"/>
        <v>0</v>
      </c>
      <c r="AU160" s="46">
        <f t="shared" ca="1" si="322"/>
        <v>0</v>
      </c>
      <c r="AV160" s="46">
        <f t="shared" ca="1" si="322"/>
        <v>0</v>
      </c>
      <c r="AW160" s="46">
        <f t="shared" ca="1" si="322"/>
        <v>0</v>
      </c>
      <c r="AX160" s="46">
        <f t="shared" ca="1" si="322"/>
        <v>0</v>
      </c>
      <c r="AY160" s="46">
        <f t="shared" ca="1" si="322"/>
        <v>0</v>
      </c>
      <c r="AZ160" s="46">
        <f t="shared" ca="1" si="322"/>
        <v>0</v>
      </c>
      <c r="BA160" s="46">
        <f t="shared" ca="1" si="322"/>
        <v>0</v>
      </c>
      <c r="BB160" s="46">
        <f t="shared" ca="1" si="322"/>
        <v>0</v>
      </c>
      <c r="BC160" s="46">
        <f t="shared" ca="1" si="322"/>
        <v>0</v>
      </c>
      <c r="BD160" s="46">
        <f t="shared" ca="1" si="322"/>
        <v>0</v>
      </c>
      <c r="BE160" s="46">
        <f t="shared" ca="1" si="322"/>
        <v>0</v>
      </c>
      <c r="BF160" s="46">
        <f t="shared" ca="1" si="322"/>
        <v>0</v>
      </c>
      <c r="BG160" s="46">
        <f t="shared" ca="1" si="322"/>
        <v>0</v>
      </c>
      <c r="BH160" s="46">
        <f t="shared" ca="1" si="322"/>
        <v>0</v>
      </c>
      <c r="BI160" s="46">
        <f t="shared" ca="1" si="322"/>
        <v>0</v>
      </c>
      <c r="BJ160" s="37">
        <v>1</v>
      </c>
      <c r="BK160" s="40" t="str">
        <f>'PLANTILLA V6'!$D164</f>
        <v>pza</v>
      </c>
    </row>
    <row r="161" spans="1:65" ht="16.5" x14ac:dyDescent="0.45">
      <c r="A161" s="48" t="str">
        <f>'PLANTILLA V6'!A165</f>
        <v>In</v>
      </c>
      <c r="B161" s="48" t="str">
        <f>'PLANTILLA V6'!B165</f>
        <v>Bolígrafo</v>
      </c>
      <c r="C161" s="42">
        <f>'PLANTILLA V6'!C165</f>
        <v>1</v>
      </c>
      <c r="D161" s="28"/>
      <c r="E161" s="33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3"/>
      <c r="AH161" s="33"/>
      <c r="AI161" s="46">
        <f t="shared" ref="AI161:BI161" ca="1" si="323">IF(OR(AI$3="",ISNA(INDEX(INDIRECT(RIGHT(AI$2,LEN(AI$2)-4)&amp;"!$J:$J"),MATCH($B161,INDIRECT(RIGHT(AI$2,LEN(AI$2)-4)&amp;"!$B:$B"),0),1)), ISERR(INDEX(INDIRECT(RIGHT(AI$2,LEN(AI$2)-4)&amp;"!$J:$J"),MATCH($B161,INDIRECT(RIGHT(AI$2,LEN(AI$2)-4)&amp;"!$B:$B"),0),1))),0,INDEX(INDIRECT(RIGHT(AI$2,LEN(AI$2)-4)&amp;"!$J:$J"),MATCH($B161,INDIRECT(RIGHT(AI$2,LEN(AI$2)-4)&amp;"!$B:$B"),0),1))</f>
        <v>0</v>
      </c>
      <c r="AJ161" s="46">
        <f t="shared" ca="1" si="323"/>
        <v>0</v>
      </c>
      <c r="AK161" s="46">
        <f t="shared" ca="1" si="323"/>
        <v>0</v>
      </c>
      <c r="AL161" s="46">
        <f t="shared" ca="1" si="323"/>
        <v>0</v>
      </c>
      <c r="AM161" s="46">
        <f t="shared" ca="1" si="323"/>
        <v>0</v>
      </c>
      <c r="AN161" s="46">
        <f t="shared" ca="1" si="323"/>
        <v>0</v>
      </c>
      <c r="AO161" s="46">
        <f t="shared" ca="1" si="323"/>
        <v>0</v>
      </c>
      <c r="AP161" s="46">
        <f t="shared" ca="1" si="323"/>
        <v>0</v>
      </c>
      <c r="AQ161" s="46">
        <f t="shared" ca="1" si="323"/>
        <v>0</v>
      </c>
      <c r="AR161" s="46">
        <f t="shared" ca="1" si="323"/>
        <v>0</v>
      </c>
      <c r="AS161" s="46">
        <f t="shared" ca="1" si="323"/>
        <v>0</v>
      </c>
      <c r="AT161" s="46">
        <f t="shared" ca="1" si="323"/>
        <v>0</v>
      </c>
      <c r="AU161" s="46">
        <f t="shared" ca="1" si="323"/>
        <v>0</v>
      </c>
      <c r="AV161" s="46">
        <f t="shared" ca="1" si="323"/>
        <v>0</v>
      </c>
      <c r="AW161" s="46">
        <f t="shared" ca="1" si="323"/>
        <v>0</v>
      </c>
      <c r="AX161" s="46">
        <f t="shared" ca="1" si="323"/>
        <v>0</v>
      </c>
      <c r="AY161" s="46">
        <f t="shared" ca="1" si="323"/>
        <v>0</v>
      </c>
      <c r="AZ161" s="46">
        <f t="shared" ca="1" si="323"/>
        <v>0</v>
      </c>
      <c r="BA161" s="46">
        <f t="shared" ca="1" si="323"/>
        <v>0</v>
      </c>
      <c r="BB161" s="46">
        <f t="shared" ca="1" si="323"/>
        <v>0</v>
      </c>
      <c r="BC161" s="46">
        <f t="shared" ca="1" si="323"/>
        <v>0</v>
      </c>
      <c r="BD161" s="46">
        <f t="shared" ca="1" si="323"/>
        <v>0</v>
      </c>
      <c r="BE161" s="46">
        <f t="shared" ca="1" si="323"/>
        <v>0</v>
      </c>
      <c r="BF161" s="46">
        <f t="shared" ca="1" si="323"/>
        <v>0</v>
      </c>
      <c r="BG161" s="46">
        <f t="shared" ca="1" si="323"/>
        <v>0</v>
      </c>
      <c r="BH161" s="46">
        <f t="shared" ca="1" si="323"/>
        <v>0</v>
      </c>
      <c r="BI161" s="46">
        <f t="shared" ca="1" si="323"/>
        <v>0</v>
      </c>
      <c r="BJ161" s="42">
        <v>1</v>
      </c>
      <c r="BK161" s="35" t="str">
        <f>'PLANTILLA V6'!$D165</f>
        <v>pza</v>
      </c>
    </row>
    <row r="162" spans="1:65" ht="16.5" x14ac:dyDescent="0.45">
      <c r="A162" s="45" t="str">
        <f>'PLANTILLA V6'!A166</f>
        <v>In</v>
      </c>
      <c r="B162" s="45" t="str">
        <f>'PLANTILLA V6'!B166</f>
        <v>Tijeras</v>
      </c>
      <c r="C162" s="37">
        <f>'PLANTILLA V6'!C166</f>
        <v>1</v>
      </c>
      <c r="D162" s="28"/>
      <c r="E162" s="33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3"/>
      <c r="AH162" s="33"/>
      <c r="AI162" s="46">
        <f t="shared" ref="AI162:BI162" ca="1" si="324">IF(OR(AI$3="",ISNA(INDEX(INDIRECT(RIGHT(AI$2,LEN(AI$2)-4)&amp;"!$J:$J"),MATCH($B162,INDIRECT(RIGHT(AI$2,LEN(AI$2)-4)&amp;"!$B:$B"),0),1)), ISERR(INDEX(INDIRECT(RIGHT(AI$2,LEN(AI$2)-4)&amp;"!$J:$J"),MATCH($B162,INDIRECT(RIGHT(AI$2,LEN(AI$2)-4)&amp;"!$B:$B"),0),1))),0,INDEX(INDIRECT(RIGHT(AI$2,LEN(AI$2)-4)&amp;"!$J:$J"),MATCH($B162,INDIRECT(RIGHT(AI$2,LEN(AI$2)-4)&amp;"!$B:$B"),0),1))</f>
        <v>150</v>
      </c>
      <c r="AJ162" s="46">
        <f t="shared" ca="1" si="324"/>
        <v>0</v>
      </c>
      <c r="AK162" s="46">
        <f t="shared" ca="1" si="324"/>
        <v>0</v>
      </c>
      <c r="AL162" s="46">
        <f t="shared" ca="1" si="324"/>
        <v>0</v>
      </c>
      <c r="AM162" s="46">
        <f t="shared" ca="1" si="324"/>
        <v>0</v>
      </c>
      <c r="AN162" s="46">
        <f t="shared" ca="1" si="324"/>
        <v>0</v>
      </c>
      <c r="AO162" s="46">
        <f t="shared" ca="1" si="324"/>
        <v>0</v>
      </c>
      <c r="AP162" s="46">
        <f t="shared" ca="1" si="324"/>
        <v>0</v>
      </c>
      <c r="AQ162" s="46">
        <f t="shared" ca="1" si="324"/>
        <v>0</v>
      </c>
      <c r="AR162" s="46">
        <f t="shared" ca="1" si="324"/>
        <v>0</v>
      </c>
      <c r="AS162" s="46">
        <f t="shared" ca="1" si="324"/>
        <v>0</v>
      </c>
      <c r="AT162" s="46">
        <f t="shared" ca="1" si="324"/>
        <v>0</v>
      </c>
      <c r="AU162" s="46">
        <f t="shared" ca="1" si="324"/>
        <v>50</v>
      </c>
      <c r="AV162" s="46">
        <f t="shared" ca="1" si="324"/>
        <v>0</v>
      </c>
      <c r="AW162" s="46">
        <f t="shared" ca="1" si="324"/>
        <v>100</v>
      </c>
      <c r="AX162" s="46">
        <f t="shared" ca="1" si="324"/>
        <v>0</v>
      </c>
      <c r="AY162" s="46">
        <f t="shared" ca="1" si="324"/>
        <v>50</v>
      </c>
      <c r="AZ162" s="46">
        <f t="shared" ca="1" si="324"/>
        <v>0</v>
      </c>
      <c r="BA162" s="46">
        <f t="shared" ca="1" si="324"/>
        <v>0</v>
      </c>
      <c r="BB162" s="46">
        <f t="shared" ca="1" si="324"/>
        <v>0</v>
      </c>
      <c r="BC162" s="46">
        <f t="shared" ca="1" si="324"/>
        <v>0</v>
      </c>
      <c r="BD162" s="46">
        <f t="shared" ca="1" si="324"/>
        <v>0</v>
      </c>
      <c r="BE162" s="46">
        <f t="shared" ca="1" si="324"/>
        <v>100</v>
      </c>
      <c r="BF162" s="46">
        <f t="shared" ca="1" si="324"/>
        <v>0</v>
      </c>
      <c r="BG162" s="46">
        <f t="shared" ca="1" si="324"/>
        <v>0</v>
      </c>
      <c r="BH162" s="46">
        <f t="shared" ca="1" si="324"/>
        <v>0</v>
      </c>
      <c r="BI162" s="46">
        <f t="shared" ca="1" si="324"/>
        <v>0</v>
      </c>
      <c r="BJ162" s="37">
        <v>1</v>
      </c>
      <c r="BK162" s="40" t="str">
        <f>'PLANTILLA V6'!$D166</f>
        <v>pza</v>
      </c>
    </row>
    <row r="163" spans="1:65" ht="16.5" x14ac:dyDescent="0.45">
      <c r="A163" s="48" t="str">
        <f>'PLANTILLA V6'!A167</f>
        <v>In</v>
      </c>
      <c r="B163" s="48" t="str">
        <f>'PLANTILLA V6'!B167</f>
        <v>Pegamento en barra (Pritt) de 8 g</v>
      </c>
      <c r="C163" s="42">
        <f>'PLANTILLA V6'!C167</f>
        <v>1</v>
      </c>
      <c r="D163" s="28"/>
      <c r="E163" s="33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3"/>
      <c r="AH163" s="33"/>
      <c r="AI163" s="46">
        <f t="shared" ref="AI163:BI163" ca="1" si="325">IF(OR(AI$3="",ISNA(INDEX(INDIRECT(RIGHT(AI$2,LEN(AI$2)-4)&amp;"!$J:$J"),MATCH($B163,INDIRECT(RIGHT(AI$2,LEN(AI$2)-4)&amp;"!$B:$B"),0),1)), ISERR(INDEX(INDIRECT(RIGHT(AI$2,LEN(AI$2)-4)&amp;"!$J:$J"),MATCH($B163,INDIRECT(RIGHT(AI$2,LEN(AI$2)-4)&amp;"!$B:$B"),0),1))),0,INDEX(INDIRECT(RIGHT(AI$2,LEN(AI$2)-4)&amp;"!$J:$J"),MATCH($B163,INDIRECT(RIGHT(AI$2,LEN(AI$2)-4)&amp;"!$B:$B"),0),1))</f>
        <v>150</v>
      </c>
      <c r="AJ163" s="46">
        <f t="shared" ca="1" si="325"/>
        <v>0</v>
      </c>
      <c r="AK163" s="46">
        <f t="shared" ca="1" si="325"/>
        <v>0</v>
      </c>
      <c r="AL163" s="46">
        <f t="shared" ca="1" si="325"/>
        <v>0</v>
      </c>
      <c r="AM163" s="46">
        <f t="shared" ca="1" si="325"/>
        <v>0</v>
      </c>
      <c r="AN163" s="46">
        <f t="shared" ca="1" si="325"/>
        <v>0</v>
      </c>
      <c r="AO163" s="46">
        <f t="shared" ca="1" si="325"/>
        <v>0</v>
      </c>
      <c r="AP163" s="46">
        <f t="shared" ca="1" si="325"/>
        <v>0</v>
      </c>
      <c r="AQ163" s="46">
        <f t="shared" ca="1" si="325"/>
        <v>0</v>
      </c>
      <c r="AR163" s="46">
        <f t="shared" ca="1" si="325"/>
        <v>0</v>
      </c>
      <c r="AS163" s="46">
        <f t="shared" ca="1" si="325"/>
        <v>0</v>
      </c>
      <c r="AT163" s="46">
        <f t="shared" ca="1" si="325"/>
        <v>0</v>
      </c>
      <c r="AU163" s="46">
        <f t="shared" ca="1" si="325"/>
        <v>0</v>
      </c>
      <c r="AV163" s="46">
        <f t="shared" ca="1" si="325"/>
        <v>0</v>
      </c>
      <c r="AW163" s="46">
        <f t="shared" ca="1" si="325"/>
        <v>0</v>
      </c>
      <c r="AX163" s="46">
        <f t="shared" ca="1" si="325"/>
        <v>0</v>
      </c>
      <c r="AY163" s="46">
        <f t="shared" ca="1" si="325"/>
        <v>0</v>
      </c>
      <c r="AZ163" s="46">
        <f t="shared" ca="1" si="325"/>
        <v>0</v>
      </c>
      <c r="BA163" s="46">
        <f t="shared" ca="1" si="325"/>
        <v>0</v>
      </c>
      <c r="BB163" s="46">
        <f t="shared" ca="1" si="325"/>
        <v>0</v>
      </c>
      <c r="BC163" s="46">
        <f t="shared" ca="1" si="325"/>
        <v>0</v>
      </c>
      <c r="BD163" s="46">
        <f t="shared" ca="1" si="325"/>
        <v>0</v>
      </c>
      <c r="BE163" s="46">
        <f t="shared" ca="1" si="325"/>
        <v>100</v>
      </c>
      <c r="BF163" s="46">
        <f t="shared" ca="1" si="325"/>
        <v>0</v>
      </c>
      <c r="BG163" s="46">
        <f t="shared" ca="1" si="325"/>
        <v>0</v>
      </c>
      <c r="BH163" s="46">
        <f t="shared" ca="1" si="325"/>
        <v>0</v>
      </c>
      <c r="BI163" s="46">
        <f t="shared" ca="1" si="325"/>
        <v>0</v>
      </c>
      <c r="BJ163" s="42">
        <v>1</v>
      </c>
      <c r="BK163" s="35" t="str">
        <f>'PLANTILLA V6'!$D167</f>
        <v>pza</v>
      </c>
    </row>
    <row r="164" spans="1:65" ht="16.5" x14ac:dyDescent="0.45">
      <c r="A164" s="45" t="str">
        <f>'PLANTILLA V6'!A168</f>
        <v>In</v>
      </c>
      <c r="B164" s="45" t="str">
        <f>'PLANTILLA V6'!B168</f>
        <v>Caja de 12 colores de madera</v>
      </c>
      <c r="C164" s="37">
        <f>'PLANTILLA V6'!C168</f>
        <v>1</v>
      </c>
      <c r="D164" s="28"/>
      <c r="E164" s="33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3"/>
      <c r="AH164" s="33"/>
      <c r="AI164" s="46">
        <f t="shared" ref="AI164:BI164" ca="1" si="326">IF(OR(AI$3="",ISNA(INDEX(INDIRECT(RIGHT(AI$2,LEN(AI$2)-4)&amp;"!$J:$J"),MATCH($B164,INDIRECT(RIGHT(AI$2,LEN(AI$2)-4)&amp;"!$B:$B"),0),1)), ISERR(INDEX(INDIRECT(RIGHT(AI$2,LEN(AI$2)-4)&amp;"!$J:$J"),MATCH($B164,INDIRECT(RIGHT(AI$2,LEN(AI$2)-4)&amp;"!$B:$B"),0),1))),0,INDEX(INDIRECT(RIGHT(AI$2,LEN(AI$2)-4)&amp;"!$J:$J"),MATCH($B164,INDIRECT(RIGHT(AI$2,LEN(AI$2)-4)&amp;"!$B:$B"),0),1))</f>
        <v>150</v>
      </c>
      <c r="AJ164" s="46">
        <f t="shared" ca="1" si="326"/>
        <v>0</v>
      </c>
      <c r="AK164" s="46">
        <f t="shared" ca="1" si="326"/>
        <v>0</v>
      </c>
      <c r="AL164" s="46">
        <f t="shared" ca="1" si="326"/>
        <v>0</v>
      </c>
      <c r="AM164" s="46">
        <f t="shared" ca="1" si="326"/>
        <v>100</v>
      </c>
      <c r="AN164" s="46">
        <f t="shared" ca="1" si="326"/>
        <v>0</v>
      </c>
      <c r="AO164" s="46">
        <f t="shared" ca="1" si="326"/>
        <v>0</v>
      </c>
      <c r="AP164" s="46">
        <f t="shared" ca="1" si="326"/>
        <v>0</v>
      </c>
      <c r="AQ164" s="46">
        <f t="shared" ca="1" si="326"/>
        <v>0</v>
      </c>
      <c r="AR164" s="46">
        <f t="shared" ca="1" si="326"/>
        <v>0</v>
      </c>
      <c r="AS164" s="46">
        <f t="shared" ca="1" si="326"/>
        <v>0</v>
      </c>
      <c r="AT164" s="46">
        <f t="shared" ca="1" si="326"/>
        <v>0</v>
      </c>
      <c r="AU164" s="46">
        <f t="shared" ca="1" si="326"/>
        <v>50</v>
      </c>
      <c r="AV164" s="46">
        <f t="shared" ca="1" si="326"/>
        <v>0</v>
      </c>
      <c r="AW164" s="46">
        <f t="shared" ca="1" si="326"/>
        <v>100</v>
      </c>
      <c r="AX164" s="46">
        <f t="shared" ca="1" si="326"/>
        <v>0</v>
      </c>
      <c r="AY164" s="46">
        <f t="shared" ca="1" si="326"/>
        <v>50</v>
      </c>
      <c r="AZ164" s="46">
        <f t="shared" ca="1" si="326"/>
        <v>0</v>
      </c>
      <c r="BA164" s="46">
        <f t="shared" ca="1" si="326"/>
        <v>0</v>
      </c>
      <c r="BB164" s="46">
        <f t="shared" ca="1" si="326"/>
        <v>0</v>
      </c>
      <c r="BC164" s="46">
        <f t="shared" ca="1" si="326"/>
        <v>0</v>
      </c>
      <c r="BD164" s="46">
        <f t="shared" ca="1" si="326"/>
        <v>0</v>
      </c>
      <c r="BE164" s="46">
        <f t="shared" ca="1" si="326"/>
        <v>0</v>
      </c>
      <c r="BF164" s="46">
        <f t="shared" ca="1" si="326"/>
        <v>0</v>
      </c>
      <c r="BG164" s="46">
        <f t="shared" ca="1" si="326"/>
        <v>0</v>
      </c>
      <c r="BH164" s="46">
        <f t="shared" ca="1" si="326"/>
        <v>0</v>
      </c>
      <c r="BI164" s="46">
        <f t="shared" ca="1" si="326"/>
        <v>50</v>
      </c>
      <c r="BJ164" s="37">
        <v>1</v>
      </c>
      <c r="BK164" s="40" t="str">
        <f>'PLANTILLA V6'!$D168</f>
        <v>caja</v>
      </c>
    </row>
    <row r="165" spans="1:65" ht="16.5" x14ac:dyDescent="0.45">
      <c r="A165" s="48" t="str">
        <f>'PLANTILLA V6'!A169</f>
        <v>In</v>
      </c>
      <c r="B165" s="48" t="str">
        <f>'PLANTILLA V6'!B169</f>
        <v>Plumón marcador permanente punto fino (Sharpie)</v>
      </c>
      <c r="C165" s="42">
        <f>'PLANTILLA V6'!C169</f>
        <v>1</v>
      </c>
      <c r="D165" s="28"/>
      <c r="E165" s="33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3"/>
      <c r="AH165" s="33"/>
      <c r="AI165" s="46">
        <f t="shared" ref="AI165:BI165" ca="1" si="327">IF(OR(AI$3="",ISNA(INDEX(INDIRECT(RIGHT(AI$2,LEN(AI$2)-4)&amp;"!$J:$J"),MATCH($B165,INDIRECT(RIGHT(AI$2,LEN(AI$2)-4)&amp;"!$B:$B"),0),1)), ISERR(INDEX(INDIRECT(RIGHT(AI$2,LEN(AI$2)-4)&amp;"!$J:$J"),MATCH($B165,INDIRECT(RIGHT(AI$2,LEN(AI$2)-4)&amp;"!$B:$B"),0),1))),0,INDEX(INDIRECT(RIGHT(AI$2,LEN(AI$2)-4)&amp;"!$J:$J"),MATCH($B165,INDIRECT(RIGHT(AI$2,LEN(AI$2)-4)&amp;"!$B:$B"),0),1))</f>
        <v>0</v>
      </c>
      <c r="AJ165" s="46">
        <f t="shared" ca="1" si="327"/>
        <v>0</v>
      </c>
      <c r="AK165" s="46">
        <f t="shared" ca="1" si="327"/>
        <v>0</v>
      </c>
      <c r="AL165" s="46">
        <f t="shared" ca="1" si="327"/>
        <v>0</v>
      </c>
      <c r="AM165" s="46">
        <f t="shared" ca="1" si="327"/>
        <v>0</v>
      </c>
      <c r="AN165" s="46">
        <f t="shared" ca="1" si="327"/>
        <v>0</v>
      </c>
      <c r="AO165" s="46">
        <f t="shared" ca="1" si="327"/>
        <v>0</v>
      </c>
      <c r="AP165" s="46">
        <f t="shared" ca="1" si="327"/>
        <v>0</v>
      </c>
      <c r="AQ165" s="46">
        <f t="shared" ca="1" si="327"/>
        <v>0</v>
      </c>
      <c r="AR165" s="46">
        <f t="shared" ca="1" si="327"/>
        <v>0</v>
      </c>
      <c r="AS165" s="46">
        <f t="shared" ca="1" si="327"/>
        <v>0</v>
      </c>
      <c r="AT165" s="46">
        <f t="shared" ca="1" si="327"/>
        <v>0</v>
      </c>
      <c r="AU165" s="46">
        <f t="shared" ca="1" si="327"/>
        <v>0</v>
      </c>
      <c r="AV165" s="46">
        <f t="shared" ca="1" si="327"/>
        <v>0</v>
      </c>
      <c r="AW165" s="46">
        <f t="shared" ca="1" si="327"/>
        <v>0</v>
      </c>
      <c r="AX165" s="46">
        <f t="shared" ca="1" si="327"/>
        <v>0</v>
      </c>
      <c r="AY165" s="46">
        <f t="shared" ca="1" si="327"/>
        <v>0</v>
      </c>
      <c r="AZ165" s="46">
        <f t="shared" ca="1" si="327"/>
        <v>0</v>
      </c>
      <c r="BA165" s="46">
        <f t="shared" ca="1" si="327"/>
        <v>0</v>
      </c>
      <c r="BB165" s="46">
        <f t="shared" ca="1" si="327"/>
        <v>0</v>
      </c>
      <c r="BC165" s="46">
        <f t="shared" ca="1" si="327"/>
        <v>0</v>
      </c>
      <c r="BD165" s="46">
        <f t="shared" ca="1" si="327"/>
        <v>0</v>
      </c>
      <c r="BE165" s="46">
        <f t="shared" ca="1" si="327"/>
        <v>0</v>
      </c>
      <c r="BF165" s="46">
        <f t="shared" ca="1" si="327"/>
        <v>0</v>
      </c>
      <c r="BG165" s="46">
        <f t="shared" ca="1" si="327"/>
        <v>0</v>
      </c>
      <c r="BH165" s="46">
        <f t="shared" ca="1" si="327"/>
        <v>0</v>
      </c>
      <c r="BI165" s="46">
        <f t="shared" ca="1" si="327"/>
        <v>0</v>
      </c>
      <c r="BJ165" s="42">
        <v>1</v>
      </c>
      <c r="BK165" s="35" t="str">
        <f>'PLANTILLA V6'!$D169</f>
        <v>pza</v>
      </c>
    </row>
    <row r="166" spans="1:65" ht="16.5" x14ac:dyDescent="0.45">
      <c r="A166" s="45" t="str">
        <f>'PLANTILLA V6'!A170</f>
        <v>In</v>
      </c>
      <c r="B166" s="45" t="str">
        <f>'PLANTILLA V6'!B170</f>
        <v xml:space="preserve">Juego de geometría (regla, escuadra 45°,  escuadra 60°, 1 compás, transportador) </v>
      </c>
      <c r="C166" s="37">
        <f>'PLANTILLA V6'!C170</f>
        <v>1</v>
      </c>
      <c r="D166" s="28"/>
      <c r="E166" s="33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3"/>
      <c r="AH166" s="33"/>
      <c r="AI166" s="46">
        <f t="shared" ref="AI166:BI166" ca="1" si="328">IF(OR(AI$3="",ISNA(INDEX(INDIRECT(RIGHT(AI$2,LEN(AI$2)-4)&amp;"!$J:$J"),MATCH($B166,INDIRECT(RIGHT(AI$2,LEN(AI$2)-4)&amp;"!$B:$B"),0),1)), ISERR(INDEX(INDIRECT(RIGHT(AI$2,LEN(AI$2)-4)&amp;"!$J:$J"),MATCH($B166,INDIRECT(RIGHT(AI$2,LEN(AI$2)-4)&amp;"!$B:$B"),0),1))),0,INDEX(INDIRECT(RIGHT(AI$2,LEN(AI$2)-4)&amp;"!$J:$J"),MATCH($B166,INDIRECT(RIGHT(AI$2,LEN(AI$2)-4)&amp;"!$B:$B"),0),1))</f>
        <v>0</v>
      </c>
      <c r="AJ166" s="46">
        <f t="shared" ca="1" si="328"/>
        <v>0</v>
      </c>
      <c r="AK166" s="46">
        <f t="shared" ca="1" si="328"/>
        <v>0</v>
      </c>
      <c r="AL166" s="46">
        <f t="shared" ca="1" si="328"/>
        <v>0</v>
      </c>
      <c r="AM166" s="46">
        <f t="shared" ca="1" si="328"/>
        <v>0</v>
      </c>
      <c r="AN166" s="46">
        <f t="shared" ca="1" si="328"/>
        <v>0</v>
      </c>
      <c r="AO166" s="46">
        <f t="shared" ca="1" si="328"/>
        <v>0</v>
      </c>
      <c r="AP166" s="46">
        <f t="shared" ca="1" si="328"/>
        <v>0</v>
      </c>
      <c r="AQ166" s="46">
        <f t="shared" ca="1" si="328"/>
        <v>0</v>
      </c>
      <c r="AR166" s="46">
        <f t="shared" ca="1" si="328"/>
        <v>0</v>
      </c>
      <c r="AS166" s="46">
        <f t="shared" ca="1" si="328"/>
        <v>0</v>
      </c>
      <c r="AT166" s="46">
        <f t="shared" ca="1" si="328"/>
        <v>0</v>
      </c>
      <c r="AU166" s="46">
        <f t="shared" ca="1" si="328"/>
        <v>0</v>
      </c>
      <c r="AV166" s="46">
        <f t="shared" ca="1" si="328"/>
        <v>0</v>
      </c>
      <c r="AW166" s="46">
        <f t="shared" ca="1" si="328"/>
        <v>0</v>
      </c>
      <c r="AX166" s="46">
        <f t="shared" ca="1" si="328"/>
        <v>0</v>
      </c>
      <c r="AY166" s="46">
        <f t="shared" ca="1" si="328"/>
        <v>0</v>
      </c>
      <c r="AZ166" s="46">
        <f t="shared" ca="1" si="328"/>
        <v>0</v>
      </c>
      <c r="BA166" s="46">
        <f t="shared" ca="1" si="328"/>
        <v>0</v>
      </c>
      <c r="BB166" s="46">
        <f t="shared" ca="1" si="328"/>
        <v>0</v>
      </c>
      <c r="BC166" s="46">
        <f t="shared" ca="1" si="328"/>
        <v>0</v>
      </c>
      <c r="BD166" s="46">
        <f t="shared" ca="1" si="328"/>
        <v>0</v>
      </c>
      <c r="BE166" s="46">
        <f t="shared" ca="1" si="328"/>
        <v>100</v>
      </c>
      <c r="BF166" s="46">
        <f t="shared" ca="1" si="328"/>
        <v>0</v>
      </c>
      <c r="BG166" s="46">
        <f t="shared" ca="1" si="328"/>
        <v>0</v>
      </c>
      <c r="BH166" s="46">
        <f t="shared" ca="1" si="328"/>
        <v>0</v>
      </c>
      <c r="BI166" s="46">
        <f t="shared" ca="1" si="328"/>
        <v>0</v>
      </c>
      <c r="BJ166" s="37">
        <v>1</v>
      </c>
      <c r="BK166" s="40" t="str">
        <f>'PLANTILLA V6'!$D170</f>
        <v>juego</v>
      </c>
    </row>
    <row r="167" spans="1:65" ht="16.5" x14ac:dyDescent="0.45">
      <c r="A167" s="48" t="str">
        <f>'PLANTILLA V6'!A171</f>
        <v>In</v>
      </c>
      <c r="B167" s="48" t="str">
        <f>'PLANTILLA V6'!B171</f>
        <v>Plumón negro de base agua punta gruesa (aquacolor)</v>
      </c>
      <c r="C167" s="42">
        <f>'PLANTILLA V6'!C171</f>
        <v>1</v>
      </c>
      <c r="D167" s="28"/>
      <c r="E167" s="33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3"/>
      <c r="AH167" s="33"/>
      <c r="AI167" s="46">
        <f t="shared" ref="AI167:BI167" ca="1" si="329">IF(OR(AI$3="",ISNA(INDEX(INDIRECT(RIGHT(AI$2,LEN(AI$2)-4)&amp;"!$J:$J"),MATCH($B167,INDIRECT(RIGHT(AI$2,LEN(AI$2)-4)&amp;"!$B:$B"),0),1)), ISERR(INDEX(INDIRECT(RIGHT(AI$2,LEN(AI$2)-4)&amp;"!$J:$J"),MATCH($B167,INDIRECT(RIGHT(AI$2,LEN(AI$2)-4)&amp;"!$B:$B"),0),1))),0,INDEX(INDIRECT(RIGHT(AI$2,LEN(AI$2)-4)&amp;"!$J:$J"),MATCH($B167,INDIRECT(RIGHT(AI$2,LEN(AI$2)-4)&amp;"!$B:$B"),0),1))</f>
        <v>0</v>
      </c>
      <c r="AJ167" s="46">
        <f t="shared" ca="1" si="329"/>
        <v>0</v>
      </c>
      <c r="AK167" s="46">
        <f t="shared" ca="1" si="329"/>
        <v>0</v>
      </c>
      <c r="AL167" s="46">
        <f t="shared" ca="1" si="329"/>
        <v>0</v>
      </c>
      <c r="AM167" s="46">
        <f t="shared" ca="1" si="329"/>
        <v>0</v>
      </c>
      <c r="AN167" s="46">
        <f t="shared" ca="1" si="329"/>
        <v>0</v>
      </c>
      <c r="AO167" s="46">
        <f t="shared" ca="1" si="329"/>
        <v>0</v>
      </c>
      <c r="AP167" s="46">
        <f t="shared" ca="1" si="329"/>
        <v>0</v>
      </c>
      <c r="AQ167" s="46">
        <f t="shared" ca="1" si="329"/>
        <v>0</v>
      </c>
      <c r="AR167" s="46">
        <f t="shared" ca="1" si="329"/>
        <v>0</v>
      </c>
      <c r="AS167" s="46">
        <f t="shared" ca="1" si="329"/>
        <v>0</v>
      </c>
      <c r="AT167" s="46">
        <f t="shared" ca="1" si="329"/>
        <v>0</v>
      </c>
      <c r="AU167" s="46">
        <f t="shared" ca="1" si="329"/>
        <v>0</v>
      </c>
      <c r="AV167" s="46">
        <f t="shared" ca="1" si="329"/>
        <v>0</v>
      </c>
      <c r="AW167" s="46">
        <f t="shared" ca="1" si="329"/>
        <v>0</v>
      </c>
      <c r="AX167" s="46">
        <f t="shared" ca="1" si="329"/>
        <v>0</v>
      </c>
      <c r="AY167" s="46">
        <f t="shared" ca="1" si="329"/>
        <v>0</v>
      </c>
      <c r="AZ167" s="46">
        <f t="shared" ca="1" si="329"/>
        <v>0</v>
      </c>
      <c r="BA167" s="46">
        <f t="shared" ca="1" si="329"/>
        <v>0</v>
      </c>
      <c r="BB167" s="46">
        <f t="shared" ca="1" si="329"/>
        <v>0</v>
      </c>
      <c r="BC167" s="46">
        <f t="shared" ca="1" si="329"/>
        <v>0</v>
      </c>
      <c r="BD167" s="46">
        <f t="shared" ca="1" si="329"/>
        <v>0</v>
      </c>
      <c r="BE167" s="46">
        <f t="shared" ca="1" si="329"/>
        <v>0</v>
      </c>
      <c r="BF167" s="46">
        <f t="shared" ca="1" si="329"/>
        <v>0</v>
      </c>
      <c r="BG167" s="46">
        <f t="shared" ca="1" si="329"/>
        <v>0</v>
      </c>
      <c r="BH167" s="46">
        <f t="shared" ca="1" si="329"/>
        <v>0</v>
      </c>
      <c r="BI167" s="46">
        <f t="shared" ca="1" si="329"/>
        <v>0</v>
      </c>
      <c r="BJ167" s="42">
        <v>1</v>
      </c>
      <c r="BK167" s="35" t="str">
        <f>'PLANTILLA V6'!$D171</f>
        <v>pza</v>
      </c>
    </row>
    <row r="168" spans="1:65" ht="16.5" x14ac:dyDescent="0.45">
      <c r="A168" s="45" t="str">
        <f>'PLANTILLA V6'!A172</f>
        <v>In</v>
      </c>
      <c r="B168" s="45" t="str">
        <f>'PLANTILLA V6'!B172</f>
        <v>Juego de crayones (10 piezas)</v>
      </c>
      <c r="C168" s="37">
        <f>'PLANTILLA V6'!C172</f>
        <v>1</v>
      </c>
      <c r="D168" s="28"/>
      <c r="E168" s="33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3"/>
      <c r="AH168" s="33"/>
      <c r="AI168" s="46">
        <f t="shared" ref="AI168:BI168" ca="1" si="330">IF(OR(AI$3="",ISNA(INDEX(INDIRECT(RIGHT(AI$2,LEN(AI$2)-4)&amp;"!$J:$J"),MATCH($B168,INDIRECT(RIGHT(AI$2,LEN(AI$2)-4)&amp;"!$B:$B"),0),1)), ISERR(INDEX(INDIRECT(RIGHT(AI$2,LEN(AI$2)-4)&amp;"!$J:$J"),MATCH($B168,INDIRECT(RIGHT(AI$2,LEN(AI$2)-4)&amp;"!$B:$B"),0),1))),0,INDEX(INDIRECT(RIGHT(AI$2,LEN(AI$2)-4)&amp;"!$J:$J"),MATCH($B168,INDIRECT(RIGHT(AI$2,LEN(AI$2)-4)&amp;"!$B:$B"),0),1))</f>
        <v>0</v>
      </c>
      <c r="AJ168" s="46">
        <f t="shared" ca="1" si="330"/>
        <v>0</v>
      </c>
      <c r="AK168" s="46">
        <f t="shared" ca="1" si="330"/>
        <v>0</v>
      </c>
      <c r="AL168" s="46">
        <f t="shared" ca="1" si="330"/>
        <v>0</v>
      </c>
      <c r="AM168" s="46">
        <f t="shared" ca="1" si="330"/>
        <v>0</v>
      </c>
      <c r="AN168" s="46">
        <f t="shared" ca="1" si="330"/>
        <v>0</v>
      </c>
      <c r="AO168" s="46">
        <f t="shared" ca="1" si="330"/>
        <v>0</v>
      </c>
      <c r="AP168" s="46">
        <f t="shared" ca="1" si="330"/>
        <v>0</v>
      </c>
      <c r="AQ168" s="46">
        <f t="shared" ca="1" si="330"/>
        <v>0</v>
      </c>
      <c r="AR168" s="46">
        <f t="shared" ca="1" si="330"/>
        <v>0</v>
      </c>
      <c r="AS168" s="46">
        <f t="shared" ca="1" si="330"/>
        <v>0</v>
      </c>
      <c r="AT168" s="46">
        <f t="shared" ca="1" si="330"/>
        <v>0</v>
      </c>
      <c r="AU168" s="46">
        <f t="shared" ca="1" si="330"/>
        <v>0</v>
      </c>
      <c r="AV168" s="46">
        <f t="shared" ca="1" si="330"/>
        <v>0</v>
      </c>
      <c r="AW168" s="46">
        <f t="shared" ca="1" si="330"/>
        <v>0</v>
      </c>
      <c r="AX168" s="46">
        <f t="shared" ca="1" si="330"/>
        <v>0</v>
      </c>
      <c r="AY168" s="46">
        <f t="shared" ca="1" si="330"/>
        <v>0</v>
      </c>
      <c r="AZ168" s="46">
        <f t="shared" ca="1" si="330"/>
        <v>0</v>
      </c>
      <c r="BA168" s="46">
        <f t="shared" ca="1" si="330"/>
        <v>0</v>
      </c>
      <c r="BB168" s="46">
        <f t="shared" ca="1" si="330"/>
        <v>0</v>
      </c>
      <c r="BC168" s="46">
        <f t="shared" ca="1" si="330"/>
        <v>2.5</v>
      </c>
      <c r="BD168" s="46">
        <f t="shared" ca="1" si="330"/>
        <v>0</v>
      </c>
      <c r="BE168" s="46">
        <f t="shared" ca="1" si="330"/>
        <v>5.5</v>
      </c>
      <c r="BF168" s="46">
        <f t="shared" ca="1" si="330"/>
        <v>0</v>
      </c>
      <c r="BG168" s="46">
        <f t="shared" ca="1" si="330"/>
        <v>0</v>
      </c>
      <c r="BH168" s="46">
        <f t="shared" ca="1" si="330"/>
        <v>0</v>
      </c>
      <c r="BI168" s="46">
        <f t="shared" ca="1" si="330"/>
        <v>0</v>
      </c>
      <c r="BJ168" s="37">
        <v>1</v>
      </c>
      <c r="BK168" s="40" t="str">
        <f>'PLANTILLA V6'!$D172</f>
        <v>pza</v>
      </c>
    </row>
    <row r="169" spans="1:65" ht="16.5" x14ac:dyDescent="0.45">
      <c r="A169" s="48" t="str">
        <f>'PLANTILLA V6'!A173</f>
        <v>In</v>
      </c>
      <c r="B169" s="48" t="str">
        <f>'PLANTILLA V6'!B173</f>
        <v>Caja de plumones base agua punta gruesa (tipo aquacolor)</v>
      </c>
      <c r="C169" s="42">
        <f>'PLANTILLA V6'!C173</f>
        <v>1</v>
      </c>
      <c r="D169" s="28"/>
      <c r="E169" s="33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3"/>
      <c r="AH169" s="33"/>
      <c r="AI169" s="46">
        <f t="shared" ref="AI169:BI169" ca="1" si="331">IF(OR(AI$3="",ISNA(INDEX(INDIRECT(RIGHT(AI$2,LEN(AI$2)-4)&amp;"!$J:$J"),MATCH($B169,INDIRECT(RIGHT(AI$2,LEN(AI$2)-4)&amp;"!$B:$B"),0),1)), ISERR(INDEX(INDIRECT(RIGHT(AI$2,LEN(AI$2)-4)&amp;"!$J:$J"),MATCH($B169,INDIRECT(RIGHT(AI$2,LEN(AI$2)-4)&amp;"!$B:$B"),0),1))),0,INDEX(INDIRECT(RIGHT(AI$2,LEN(AI$2)-4)&amp;"!$J:$J"),MATCH($B169,INDIRECT(RIGHT(AI$2,LEN(AI$2)-4)&amp;"!$B:$B"),0),1))</f>
        <v>0</v>
      </c>
      <c r="AJ169" s="46">
        <f t="shared" ca="1" si="331"/>
        <v>0</v>
      </c>
      <c r="AK169" s="46">
        <f t="shared" ca="1" si="331"/>
        <v>0</v>
      </c>
      <c r="AL169" s="46">
        <f t="shared" ca="1" si="331"/>
        <v>0</v>
      </c>
      <c r="AM169" s="46">
        <f t="shared" ca="1" si="331"/>
        <v>0</v>
      </c>
      <c r="AN169" s="46">
        <f t="shared" ca="1" si="331"/>
        <v>0</v>
      </c>
      <c r="AO169" s="46">
        <f t="shared" ca="1" si="331"/>
        <v>0</v>
      </c>
      <c r="AP169" s="46">
        <f t="shared" ca="1" si="331"/>
        <v>0</v>
      </c>
      <c r="AQ169" s="46">
        <f t="shared" ca="1" si="331"/>
        <v>0</v>
      </c>
      <c r="AR169" s="46">
        <f t="shared" ca="1" si="331"/>
        <v>0</v>
      </c>
      <c r="AS169" s="46">
        <f t="shared" ca="1" si="331"/>
        <v>0</v>
      </c>
      <c r="AT169" s="46">
        <f t="shared" ca="1" si="331"/>
        <v>0</v>
      </c>
      <c r="AU169" s="46">
        <f t="shared" ca="1" si="331"/>
        <v>0</v>
      </c>
      <c r="AV169" s="46">
        <f t="shared" ca="1" si="331"/>
        <v>0</v>
      </c>
      <c r="AW169" s="46">
        <f t="shared" ca="1" si="331"/>
        <v>0</v>
      </c>
      <c r="AX169" s="46">
        <f t="shared" ca="1" si="331"/>
        <v>0</v>
      </c>
      <c r="AY169" s="46">
        <f t="shared" ca="1" si="331"/>
        <v>0</v>
      </c>
      <c r="AZ169" s="46">
        <f t="shared" ca="1" si="331"/>
        <v>0</v>
      </c>
      <c r="BA169" s="46">
        <f t="shared" ca="1" si="331"/>
        <v>100</v>
      </c>
      <c r="BB169" s="46">
        <f t="shared" ca="1" si="331"/>
        <v>0</v>
      </c>
      <c r="BC169" s="46">
        <f t="shared" ca="1" si="331"/>
        <v>0</v>
      </c>
      <c r="BD169" s="46">
        <f t="shared" ca="1" si="331"/>
        <v>0</v>
      </c>
      <c r="BE169" s="46">
        <f t="shared" ca="1" si="331"/>
        <v>5.5</v>
      </c>
      <c r="BF169" s="46">
        <f t="shared" ca="1" si="331"/>
        <v>0</v>
      </c>
      <c r="BG169" s="46">
        <f t="shared" ca="1" si="331"/>
        <v>0</v>
      </c>
      <c r="BH169" s="46">
        <f t="shared" ca="1" si="331"/>
        <v>0</v>
      </c>
      <c r="BI169" s="46">
        <f t="shared" ca="1" si="331"/>
        <v>0</v>
      </c>
      <c r="BJ169" s="42">
        <v>1</v>
      </c>
      <c r="BK169" s="35" t="str">
        <f>'PLANTILLA V6'!$D173</f>
        <v>pza</v>
      </c>
    </row>
    <row r="170" spans="1:65" ht="16.5" x14ac:dyDescent="0.45">
      <c r="A170" s="145">
        <f>'PLANTILLA V6'!A174</f>
        <v>0</v>
      </c>
      <c r="B170" s="145">
        <f>'PLANTILLA V6'!B174</f>
        <v>0</v>
      </c>
      <c r="C170" s="146"/>
      <c r="D170" s="147"/>
      <c r="E170" s="148"/>
      <c r="F170" s="149">
        <f t="shared" ref="F170:AF170" ca="1" si="332">IF(OR(F$3="", ISNA(INDEX(INDIRECT(RIGHT(F$2,LEN(F$2)-4)&amp;"!$J:$J"),MATCH($B170,INDIRECT(RIGHT(F$2,LEN(F$2)-4)&amp;"!$B:$B"),0),1)),ISERR(INDEX(INDIRECT(RIGHT(F$2,LEN(F$2)-4)&amp;"!$J:$J"),MATCH($B170,INDIRECT(RIGHT(F$2,LEN(F$2)-4)&amp;"!$B:$B"),0),1))),0,INDEX(INDIRECT(RIGHT(F$2,LEN(F$2)-4)&amp;"!$J:$J"),MATCH($B170,INDIRECT(RIGHT(F$2,LEN(F$2)-4)&amp;"!$B:$B"),0),1))</f>
        <v>150</v>
      </c>
      <c r="G170" s="149">
        <f t="shared" ca="1" si="332"/>
        <v>50</v>
      </c>
      <c r="H170" s="149">
        <f t="shared" ca="1" si="332"/>
        <v>0</v>
      </c>
      <c r="I170" s="149">
        <f t="shared" ca="1" si="332"/>
        <v>0</v>
      </c>
      <c r="J170" s="149">
        <f t="shared" ca="1" si="332"/>
        <v>0</v>
      </c>
      <c r="K170" s="149">
        <f t="shared" ca="1" si="332"/>
        <v>0</v>
      </c>
      <c r="L170" s="149">
        <f t="shared" ca="1" si="332"/>
        <v>50</v>
      </c>
      <c r="M170" s="149">
        <f t="shared" ca="1" si="332"/>
        <v>0</v>
      </c>
      <c r="N170" s="149">
        <f t="shared" ca="1" si="332"/>
        <v>0</v>
      </c>
      <c r="O170" s="149">
        <f t="shared" ca="1" si="332"/>
        <v>0</v>
      </c>
      <c r="P170" s="149">
        <f t="shared" ca="1" si="332"/>
        <v>0</v>
      </c>
      <c r="Q170" s="149">
        <f t="shared" ca="1" si="332"/>
        <v>50</v>
      </c>
      <c r="R170" s="149">
        <f t="shared" ca="1" si="332"/>
        <v>0</v>
      </c>
      <c r="S170" s="149">
        <f t="shared" ca="1" si="332"/>
        <v>100</v>
      </c>
      <c r="T170" s="149">
        <f t="shared" ca="1" si="332"/>
        <v>0</v>
      </c>
      <c r="U170" s="149">
        <f t="shared" ca="1" si="332"/>
        <v>50</v>
      </c>
      <c r="V170" s="149">
        <f t="shared" ca="1" si="332"/>
        <v>0</v>
      </c>
      <c r="W170" s="149">
        <f t="shared" ca="1" si="332"/>
        <v>100</v>
      </c>
      <c r="X170" s="149">
        <f t="shared" ca="1" si="332"/>
        <v>0</v>
      </c>
      <c r="Y170" s="149">
        <f t="shared" ca="1" si="332"/>
        <v>50</v>
      </c>
      <c r="Z170" s="149">
        <f t="shared" ca="1" si="332"/>
        <v>0</v>
      </c>
      <c r="AA170" s="149">
        <f t="shared" ca="1" si="332"/>
        <v>100</v>
      </c>
      <c r="AB170" s="149">
        <f t="shared" ca="1" si="332"/>
        <v>0</v>
      </c>
      <c r="AC170" s="149">
        <f t="shared" ca="1" si="332"/>
        <v>50</v>
      </c>
      <c r="AD170" s="149">
        <f t="shared" ca="1" si="332"/>
        <v>0</v>
      </c>
      <c r="AE170" s="149">
        <f t="shared" ca="1" si="332"/>
        <v>0</v>
      </c>
      <c r="AF170" s="149">
        <f t="shared" ca="1" si="332"/>
        <v>0</v>
      </c>
      <c r="AG170" s="148"/>
      <c r="AH170" s="148"/>
      <c r="AI170" s="150">
        <f t="shared" ref="AI170:BI170" ca="1" si="333">IF(OR(AI$3="",ISNA(INDEX(INDIRECT(RIGHT(AI$2,LEN(AI$2)-4)&amp;"!$J:$J"),MATCH($B170,INDIRECT(RIGHT(AI$2,LEN(AI$2)-4)&amp;"!$B:$B"),0),1)), ISERR(INDEX(INDIRECT(RIGHT(AI$2,LEN(AI$2)-4)&amp;"!$J:$J"),MATCH($B170,INDIRECT(RIGHT(AI$2,LEN(AI$2)-4)&amp;"!$B:$B"),0),1))),0,INDEX(INDIRECT(RIGHT(AI$2,LEN(AI$2)-4)&amp;"!$J:$J"),MATCH($B170,INDIRECT(RIGHT(AI$2,LEN(AI$2)-4)&amp;"!$B:$B"),0),1))</f>
        <v>150</v>
      </c>
      <c r="AJ170" s="150">
        <f t="shared" ca="1" si="333"/>
        <v>0</v>
      </c>
      <c r="AK170" s="150">
        <f t="shared" ca="1" si="333"/>
        <v>0</v>
      </c>
      <c r="AL170" s="150">
        <f t="shared" ca="1" si="333"/>
        <v>0</v>
      </c>
      <c r="AM170" s="150">
        <f t="shared" ca="1" si="333"/>
        <v>100</v>
      </c>
      <c r="AN170" s="150">
        <f t="shared" ca="1" si="333"/>
        <v>0</v>
      </c>
      <c r="AO170" s="150">
        <f t="shared" ca="1" si="333"/>
        <v>0</v>
      </c>
      <c r="AP170" s="150">
        <f t="shared" ca="1" si="333"/>
        <v>0</v>
      </c>
      <c r="AQ170" s="150">
        <f t="shared" ca="1" si="333"/>
        <v>0</v>
      </c>
      <c r="AR170" s="150">
        <f t="shared" ca="1" si="333"/>
        <v>0</v>
      </c>
      <c r="AS170" s="150">
        <f t="shared" ca="1" si="333"/>
        <v>0</v>
      </c>
      <c r="AT170" s="150">
        <f t="shared" ca="1" si="333"/>
        <v>0</v>
      </c>
      <c r="AU170" s="150">
        <f t="shared" ca="1" si="333"/>
        <v>50</v>
      </c>
      <c r="AV170" s="150">
        <f t="shared" ca="1" si="333"/>
        <v>0</v>
      </c>
      <c r="AW170" s="150">
        <f t="shared" ca="1" si="333"/>
        <v>100</v>
      </c>
      <c r="AX170" s="150">
        <f t="shared" ca="1" si="333"/>
        <v>0</v>
      </c>
      <c r="AY170" s="150">
        <f t="shared" ca="1" si="333"/>
        <v>50</v>
      </c>
      <c r="AZ170" s="150">
        <f t="shared" ca="1" si="333"/>
        <v>0</v>
      </c>
      <c r="BA170" s="150">
        <f t="shared" ca="1" si="333"/>
        <v>100</v>
      </c>
      <c r="BB170" s="150">
        <f t="shared" ca="1" si="333"/>
        <v>0</v>
      </c>
      <c r="BC170" s="150">
        <f t="shared" ca="1" si="333"/>
        <v>50</v>
      </c>
      <c r="BD170" s="150">
        <f t="shared" ca="1" si="333"/>
        <v>0</v>
      </c>
      <c r="BE170" s="150">
        <f t="shared" ca="1" si="333"/>
        <v>100</v>
      </c>
      <c r="BF170" s="150">
        <f t="shared" ca="1" si="333"/>
        <v>0</v>
      </c>
      <c r="BG170" s="150">
        <f t="shared" ca="1" si="333"/>
        <v>50</v>
      </c>
      <c r="BH170" s="150">
        <f t="shared" ca="1" si="333"/>
        <v>0</v>
      </c>
      <c r="BI170" s="150">
        <f t="shared" ca="1" si="333"/>
        <v>50</v>
      </c>
      <c r="BJ170" s="146"/>
      <c r="BK170" s="151"/>
      <c r="BL170" s="152"/>
      <c r="BM170" s="152"/>
    </row>
    <row r="171" spans="1:65" ht="16.5" x14ac:dyDescent="0.45">
      <c r="A171" s="153"/>
      <c r="B171" s="153"/>
      <c r="C171" s="154"/>
      <c r="D171" s="147"/>
      <c r="E171" s="148"/>
      <c r="F171" s="149">
        <f t="shared" ref="F171:AF171" ca="1" si="334">SUM(F8:F156)</f>
        <v>2550</v>
      </c>
      <c r="G171" s="149">
        <f t="shared" ca="1" si="334"/>
        <v>753.5</v>
      </c>
      <c r="H171" s="149">
        <f t="shared" ca="1" si="334"/>
        <v>0</v>
      </c>
      <c r="I171" s="149">
        <f t="shared" ca="1" si="334"/>
        <v>0</v>
      </c>
      <c r="J171" s="149">
        <f t="shared" ca="1" si="334"/>
        <v>0</v>
      </c>
      <c r="K171" s="149">
        <f t="shared" ca="1" si="334"/>
        <v>0</v>
      </c>
      <c r="L171" s="149">
        <f t="shared" ca="1" si="334"/>
        <v>700</v>
      </c>
      <c r="M171" s="149">
        <f t="shared" ca="1" si="334"/>
        <v>0</v>
      </c>
      <c r="N171" s="149">
        <f t="shared" ca="1" si="334"/>
        <v>0</v>
      </c>
      <c r="O171" s="149">
        <f t="shared" ca="1" si="334"/>
        <v>0</v>
      </c>
      <c r="P171" s="149">
        <f t="shared" ca="1" si="334"/>
        <v>0</v>
      </c>
      <c r="Q171" s="149">
        <f t="shared" ca="1" si="334"/>
        <v>702.5</v>
      </c>
      <c r="R171" s="149">
        <f t="shared" ca="1" si="334"/>
        <v>0</v>
      </c>
      <c r="S171" s="149">
        <f t="shared" ca="1" si="334"/>
        <v>1532.5</v>
      </c>
      <c r="T171" s="149">
        <f t="shared" ca="1" si="334"/>
        <v>0</v>
      </c>
      <c r="U171" s="149">
        <f t="shared" ca="1" si="334"/>
        <v>701</v>
      </c>
      <c r="V171" s="149">
        <f t="shared" ca="1" si="334"/>
        <v>0</v>
      </c>
      <c r="W171" s="149">
        <f t="shared" ca="1" si="334"/>
        <v>1656.5</v>
      </c>
      <c r="X171" s="149">
        <f t="shared" ca="1" si="334"/>
        <v>0</v>
      </c>
      <c r="Y171" s="149">
        <f t="shared" ca="1" si="334"/>
        <v>1154.5</v>
      </c>
      <c r="Z171" s="149">
        <f t="shared" ca="1" si="334"/>
        <v>0</v>
      </c>
      <c r="AA171" s="149">
        <f t="shared" ca="1" si="334"/>
        <v>1430.5</v>
      </c>
      <c r="AB171" s="149">
        <f t="shared" ca="1" si="334"/>
        <v>0</v>
      </c>
      <c r="AC171" s="149">
        <f t="shared" ca="1" si="334"/>
        <v>1056</v>
      </c>
      <c r="AD171" s="149">
        <f t="shared" ca="1" si="334"/>
        <v>0</v>
      </c>
      <c r="AE171" s="149">
        <f t="shared" ca="1" si="334"/>
        <v>0</v>
      </c>
      <c r="AF171" s="149">
        <f t="shared" ca="1" si="334"/>
        <v>0</v>
      </c>
      <c r="AG171" s="148"/>
      <c r="AH171" s="148"/>
      <c r="AI171" s="149">
        <f t="shared" ref="AI171:BI171" ca="1" si="335">SUM(AI8:AI156)</f>
        <v>2550</v>
      </c>
      <c r="AJ171" s="149">
        <f t="shared" ca="1" si="335"/>
        <v>0</v>
      </c>
      <c r="AK171" s="149">
        <f t="shared" ca="1" si="335"/>
        <v>0</v>
      </c>
      <c r="AL171" s="149">
        <f t="shared" ca="1" si="335"/>
        <v>0</v>
      </c>
      <c r="AM171" s="149">
        <f t="shared" ca="1" si="335"/>
        <v>1500</v>
      </c>
      <c r="AN171" s="149">
        <f t="shared" ca="1" si="335"/>
        <v>0</v>
      </c>
      <c r="AO171" s="149">
        <f t="shared" ca="1" si="335"/>
        <v>0</v>
      </c>
      <c r="AP171" s="149">
        <f t="shared" ca="1" si="335"/>
        <v>0</v>
      </c>
      <c r="AQ171" s="149">
        <f t="shared" ca="1" si="335"/>
        <v>0</v>
      </c>
      <c r="AR171" s="149">
        <f t="shared" ca="1" si="335"/>
        <v>0</v>
      </c>
      <c r="AS171" s="149">
        <f t="shared" ca="1" si="335"/>
        <v>0</v>
      </c>
      <c r="AT171" s="149">
        <f t="shared" ca="1" si="335"/>
        <v>0</v>
      </c>
      <c r="AU171" s="149">
        <f t="shared" ca="1" si="335"/>
        <v>727.5</v>
      </c>
      <c r="AV171" s="149">
        <f t="shared" ca="1" si="335"/>
        <v>0</v>
      </c>
      <c r="AW171" s="149">
        <f t="shared" ca="1" si="335"/>
        <v>1806.5</v>
      </c>
      <c r="AX171" s="149">
        <f t="shared" ca="1" si="335"/>
        <v>0</v>
      </c>
      <c r="AY171" s="149">
        <f t="shared" ca="1" si="335"/>
        <v>740</v>
      </c>
      <c r="AZ171" s="149">
        <f t="shared" ca="1" si="335"/>
        <v>0</v>
      </c>
      <c r="BA171" s="149">
        <f t="shared" ca="1" si="335"/>
        <v>1632.5</v>
      </c>
      <c r="BB171" s="149">
        <f t="shared" ca="1" si="335"/>
        <v>0</v>
      </c>
      <c r="BC171" s="149">
        <f t="shared" ca="1" si="335"/>
        <v>752.5</v>
      </c>
      <c r="BD171" s="149">
        <f t="shared" ca="1" si="335"/>
        <v>0</v>
      </c>
      <c r="BE171" s="149">
        <f t="shared" ca="1" si="335"/>
        <v>1755.5</v>
      </c>
      <c r="BF171" s="149">
        <f t="shared" ca="1" si="335"/>
        <v>0</v>
      </c>
      <c r="BG171" s="149">
        <f t="shared" ca="1" si="335"/>
        <v>915.5</v>
      </c>
      <c r="BH171" s="149">
        <f t="shared" ca="1" si="335"/>
        <v>0</v>
      </c>
      <c r="BI171" s="149">
        <f t="shared" ca="1" si="335"/>
        <v>912.5</v>
      </c>
      <c r="BJ171" s="154"/>
      <c r="BK171" s="155"/>
      <c r="BL171" s="152"/>
      <c r="BM171" s="152"/>
    </row>
    <row r="172" spans="1:65" ht="15.75" customHeight="1" x14ac:dyDescent="0.25">
      <c r="A172" s="152"/>
      <c r="B172" s="152"/>
      <c r="C172" s="152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  <c r="AA172" s="152"/>
      <c r="AB172" s="152"/>
      <c r="AC172" s="152"/>
      <c r="AD172" s="152"/>
      <c r="AE172" s="152"/>
      <c r="AF172" s="152"/>
      <c r="AG172" s="152"/>
      <c r="AH172" s="152"/>
      <c r="AI172" s="152"/>
      <c r="AJ172" s="152"/>
      <c r="AK172" s="152"/>
      <c r="AL172" s="152"/>
      <c r="AM172" s="152"/>
      <c r="AN172" s="152"/>
      <c r="AO172" s="152"/>
      <c r="AP172" s="152"/>
      <c r="AQ172" s="152"/>
      <c r="AR172" s="152"/>
      <c r="AS172" s="152"/>
      <c r="AT172" s="152"/>
      <c r="AU172" s="152"/>
      <c r="AV172" s="152"/>
      <c r="AW172" s="152"/>
      <c r="AX172" s="152"/>
      <c r="AY172" s="152"/>
      <c r="AZ172" s="152"/>
      <c r="BA172" s="152"/>
      <c r="BB172" s="152"/>
      <c r="BC172" s="152"/>
      <c r="BD172" s="152"/>
      <c r="BE172" s="152"/>
      <c r="BF172" s="152"/>
      <c r="BG172" s="152"/>
      <c r="BH172" s="152"/>
      <c r="BI172" s="152"/>
      <c r="BJ172" s="152"/>
      <c r="BK172" s="152"/>
      <c r="BL172" s="152"/>
      <c r="BM172" s="152"/>
    </row>
    <row r="173" spans="1:65" ht="15.75" customHeight="1" x14ac:dyDescent="0.25">
      <c r="A173" s="152"/>
      <c r="B173" s="152"/>
      <c r="C173" s="152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  <c r="AA173" s="152"/>
      <c r="AB173" s="152"/>
      <c r="AC173" s="152"/>
      <c r="AD173" s="152"/>
      <c r="AE173" s="152"/>
      <c r="AF173" s="152"/>
      <c r="AG173" s="152"/>
      <c r="AH173" s="152"/>
      <c r="AI173" s="152"/>
      <c r="AJ173" s="152"/>
      <c r="AK173" s="152"/>
      <c r="AL173" s="152"/>
      <c r="AM173" s="152"/>
      <c r="AN173" s="152"/>
      <c r="AO173" s="152"/>
      <c r="AP173" s="152"/>
      <c r="AQ173" s="152"/>
      <c r="AR173" s="152"/>
      <c r="AS173" s="152"/>
      <c r="AT173" s="152"/>
      <c r="AU173" s="152"/>
      <c r="AV173" s="152"/>
      <c r="AW173" s="152"/>
      <c r="AX173" s="152"/>
      <c r="AY173" s="152"/>
      <c r="AZ173" s="152"/>
      <c r="BA173" s="152"/>
      <c r="BB173" s="152"/>
      <c r="BC173" s="152"/>
      <c r="BD173" s="152"/>
      <c r="BE173" s="152"/>
      <c r="BF173" s="152"/>
      <c r="BG173" s="152"/>
      <c r="BH173" s="152"/>
      <c r="BI173" s="152"/>
      <c r="BJ173" s="152"/>
      <c r="BK173" s="152"/>
      <c r="BL173" s="152"/>
      <c r="BM173" s="152"/>
    </row>
    <row r="174" spans="1:65" ht="15.75" customHeight="1" x14ac:dyDescent="0.25">
      <c r="A174" s="152"/>
      <c r="B174" s="152"/>
      <c r="C174" s="152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2"/>
      <c r="AB174" s="152"/>
      <c r="AC174" s="152"/>
      <c r="AD174" s="152"/>
      <c r="AE174" s="152"/>
      <c r="AF174" s="152"/>
      <c r="AG174" s="152"/>
      <c r="AH174" s="152"/>
      <c r="AI174" s="152"/>
      <c r="AJ174" s="152"/>
      <c r="AK174" s="152"/>
      <c r="AL174" s="152"/>
      <c r="AM174" s="152"/>
      <c r="AN174" s="152"/>
      <c r="AO174" s="152"/>
      <c r="AP174" s="152"/>
      <c r="AQ174" s="152"/>
      <c r="AR174" s="152"/>
      <c r="AS174" s="152"/>
      <c r="AT174" s="152"/>
      <c r="AU174" s="152"/>
      <c r="AV174" s="152"/>
      <c r="AW174" s="152"/>
      <c r="AX174" s="152"/>
      <c r="AY174" s="152"/>
      <c r="AZ174" s="152"/>
      <c r="BA174" s="152"/>
      <c r="BB174" s="152"/>
      <c r="BC174" s="152"/>
      <c r="BD174" s="152"/>
      <c r="BE174" s="152"/>
      <c r="BF174" s="152"/>
      <c r="BG174" s="152"/>
      <c r="BH174" s="152"/>
      <c r="BI174" s="152"/>
      <c r="BJ174" s="152"/>
      <c r="BK174" s="152"/>
      <c r="BL174" s="152"/>
      <c r="BM174" s="152"/>
    </row>
    <row r="175" spans="1:65" ht="15.75" customHeight="1" x14ac:dyDescent="0.25">
      <c r="A175" s="152"/>
      <c r="B175" s="152"/>
      <c r="C175" s="152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2"/>
      <c r="AB175" s="152"/>
      <c r="AC175" s="152"/>
      <c r="AD175" s="152"/>
      <c r="AE175" s="152"/>
      <c r="AF175" s="152"/>
      <c r="AG175" s="152"/>
      <c r="AH175" s="152"/>
      <c r="AI175" s="152"/>
      <c r="AJ175" s="152"/>
      <c r="AK175" s="152"/>
      <c r="AL175" s="152"/>
      <c r="AM175" s="152"/>
      <c r="AN175" s="152"/>
      <c r="AO175" s="152"/>
      <c r="AP175" s="152"/>
      <c r="AQ175" s="152"/>
      <c r="AR175" s="152"/>
      <c r="AS175" s="152"/>
      <c r="AT175" s="152"/>
      <c r="AU175" s="152"/>
      <c r="AV175" s="152"/>
      <c r="AW175" s="152"/>
      <c r="AX175" s="152"/>
      <c r="AY175" s="152"/>
      <c r="AZ175" s="152"/>
      <c r="BA175" s="152"/>
      <c r="BB175" s="152"/>
      <c r="BC175" s="152"/>
      <c r="BD175" s="152"/>
      <c r="BE175" s="152"/>
      <c r="BF175" s="152"/>
      <c r="BG175" s="152"/>
      <c r="BH175" s="152"/>
      <c r="BI175" s="152"/>
      <c r="BJ175" s="152"/>
      <c r="BK175" s="152"/>
      <c r="BL175" s="152"/>
      <c r="BM175" s="152"/>
    </row>
    <row r="176" spans="1:65" ht="15.75" customHeight="1" x14ac:dyDescent="0.25">
      <c r="A176" s="152"/>
      <c r="B176" s="152"/>
      <c r="C176" s="152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</row>
    <row r="177" spans="1:65" ht="15.75" customHeight="1" x14ac:dyDescent="0.25">
      <c r="A177" s="152"/>
      <c r="B177" s="152"/>
      <c r="C177" s="152"/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  <c r="AA177" s="152"/>
      <c r="AB177" s="152"/>
      <c r="AC177" s="152"/>
      <c r="AD177" s="152"/>
      <c r="AE177" s="152"/>
      <c r="AF177" s="152"/>
      <c r="AG177" s="152"/>
      <c r="AH177" s="152"/>
      <c r="AI177" s="152"/>
      <c r="AJ177" s="152"/>
      <c r="AK177" s="152"/>
      <c r="AL177" s="152"/>
      <c r="AM177" s="152"/>
      <c r="AN177" s="152"/>
      <c r="AO177" s="152"/>
      <c r="AP177" s="152"/>
      <c r="AQ177" s="152"/>
      <c r="AR177" s="152"/>
      <c r="AS177" s="152"/>
      <c r="AT177" s="152"/>
      <c r="AU177" s="152"/>
      <c r="AV177" s="152"/>
      <c r="AW177" s="152"/>
      <c r="AX177" s="152"/>
      <c r="AY177" s="152"/>
      <c r="AZ177" s="152"/>
      <c r="BA177" s="152"/>
      <c r="BB177" s="152"/>
      <c r="BC177" s="152"/>
      <c r="BD177" s="152"/>
      <c r="BE177" s="152"/>
      <c r="BF177" s="152"/>
      <c r="BG177" s="152"/>
      <c r="BH177" s="152"/>
      <c r="BI177" s="152"/>
      <c r="BJ177" s="152"/>
      <c r="BK177" s="152"/>
      <c r="BL177" s="152"/>
      <c r="BM177" s="152"/>
    </row>
    <row r="178" spans="1:65" ht="15.75" customHeight="1" x14ac:dyDescent="0.25">
      <c r="A178" s="152"/>
      <c r="B178" s="152"/>
      <c r="C178" s="152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  <c r="AA178" s="152"/>
      <c r="AB178" s="152"/>
      <c r="AC178" s="152"/>
      <c r="AD178" s="152"/>
      <c r="AE178" s="152"/>
      <c r="AF178" s="152"/>
      <c r="AG178" s="152"/>
      <c r="AH178" s="152"/>
      <c r="AI178" s="152"/>
      <c r="AJ178" s="152"/>
      <c r="AK178" s="152"/>
      <c r="AL178" s="152"/>
      <c r="AM178" s="152"/>
      <c r="AN178" s="152"/>
      <c r="AO178" s="152"/>
      <c r="AP178" s="152"/>
      <c r="AQ178" s="152"/>
      <c r="AR178" s="152"/>
      <c r="AS178" s="152"/>
      <c r="AT178" s="152"/>
      <c r="AU178" s="152"/>
      <c r="AV178" s="152"/>
      <c r="AW178" s="152"/>
      <c r="AX178" s="152"/>
      <c r="AY178" s="152"/>
      <c r="AZ178" s="152"/>
      <c r="BA178" s="152"/>
      <c r="BB178" s="152"/>
      <c r="BC178" s="152"/>
      <c r="BD178" s="152"/>
      <c r="BE178" s="152"/>
      <c r="BF178" s="152"/>
      <c r="BG178" s="152"/>
      <c r="BH178" s="152"/>
      <c r="BI178" s="152"/>
      <c r="BJ178" s="152"/>
      <c r="BK178" s="152"/>
      <c r="BL178" s="152"/>
      <c r="BM178" s="152"/>
    </row>
    <row r="179" spans="1:65" ht="15.75" customHeight="1" x14ac:dyDescent="0.25">
      <c r="A179" s="152"/>
      <c r="B179" s="152"/>
      <c r="C179" s="152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52"/>
      <c r="AA179" s="152"/>
      <c r="AB179" s="152"/>
      <c r="AC179" s="152"/>
      <c r="AD179" s="152"/>
      <c r="AE179" s="152"/>
      <c r="AF179" s="152"/>
      <c r="AG179" s="152"/>
      <c r="AH179" s="152"/>
      <c r="AI179" s="152"/>
      <c r="AJ179" s="152"/>
      <c r="AK179" s="152"/>
      <c r="AL179" s="152"/>
      <c r="AM179" s="152"/>
      <c r="AN179" s="152"/>
      <c r="AO179" s="152"/>
      <c r="AP179" s="152"/>
      <c r="AQ179" s="152"/>
      <c r="AR179" s="152"/>
      <c r="AS179" s="152"/>
      <c r="AT179" s="152"/>
      <c r="AU179" s="152"/>
      <c r="AV179" s="152"/>
      <c r="AW179" s="152"/>
      <c r="AX179" s="152"/>
      <c r="AY179" s="152"/>
      <c r="AZ179" s="152"/>
      <c r="BA179" s="152"/>
      <c r="BB179" s="152"/>
      <c r="BC179" s="152"/>
      <c r="BD179" s="152"/>
      <c r="BE179" s="152"/>
      <c r="BF179" s="152"/>
      <c r="BG179" s="152"/>
      <c r="BH179" s="152"/>
      <c r="BI179" s="152"/>
      <c r="BJ179" s="152"/>
      <c r="BK179" s="152"/>
      <c r="BL179" s="152"/>
      <c r="BM179" s="152"/>
    </row>
    <row r="180" spans="1:65" ht="15.75" customHeight="1" x14ac:dyDescent="0.25">
      <c r="A180" s="152"/>
      <c r="B180" s="152"/>
      <c r="C180" s="152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  <c r="AA180" s="152"/>
      <c r="AB180" s="152"/>
      <c r="AC180" s="152"/>
      <c r="AD180" s="152"/>
      <c r="AE180" s="152"/>
      <c r="AF180" s="152"/>
      <c r="AG180" s="152"/>
      <c r="AH180" s="152"/>
      <c r="AI180" s="152"/>
      <c r="AJ180" s="152"/>
      <c r="AK180" s="152"/>
      <c r="AL180" s="152"/>
      <c r="AM180" s="152"/>
      <c r="AN180" s="152"/>
      <c r="AO180" s="152"/>
      <c r="AP180" s="152"/>
      <c r="AQ180" s="152"/>
      <c r="AR180" s="152"/>
      <c r="AS180" s="152"/>
      <c r="AT180" s="152"/>
      <c r="AU180" s="152"/>
      <c r="AV180" s="152"/>
      <c r="AW180" s="152"/>
      <c r="AX180" s="152"/>
      <c r="AY180" s="152"/>
      <c r="AZ180" s="152"/>
      <c r="BA180" s="152"/>
      <c r="BB180" s="152"/>
      <c r="BC180" s="152"/>
      <c r="BD180" s="152"/>
      <c r="BE180" s="152"/>
      <c r="BF180" s="152"/>
      <c r="BG180" s="152"/>
      <c r="BH180" s="152"/>
      <c r="BI180" s="152"/>
      <c r="BJ180" s="152"/>
      <c r="BK180" s="152"/>
      <c r="BL180" s="152"/>
      <c r="BM180" s="152"/>
    </row>
    <row r="181" spans="1:65" ht="15.75" customHeight="1" x14ac:dyDescent="0.25">
      <c r="A181" s="152"/>
      <c r="B181" s="152"/>
      <c r="C181" s="152"/>
      <c r="D181" s="152"/>
      <c r="E181" s="152"/>
      <c r="F181" s="152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  <c r="Y181" s="152"/>
      <c r="Z181" s="152"/>
      <c r="AA181" s="152"/>
      <c r="AB181" s="152"/>
      <c r="AC181" s="152"/>
      <c r="AD181" s="152"/>
      <c r="AE181" s="152"/>
      <c r="AF181" s="152"/>
      <c r="AG181" s="152"/>
      <c r="AH181" s="152"/>
      <c r="AI181" s="152"/>
      <c r="AJ181" s="152"/>
      <c r="AK181" s="152"/>
      <c r="AL181" s="152"/>
      <c r="AM181" s="152"/>
      <c r="AN181" s="152"/>
      <c r="AO181" s="152"/>
      <c r="AP181" s="152"/>
      <c r="AQ181" s="152"/>
      <c r="AR181" s="152"/>
      <c r="AS181" s="152"/>
      <c r="AT181" s="152"/>
      <c r="AU181" s="152"/>
      <c r="AV181" s="152"/>
      <c r="AW181" s="152"/>
      <c r="AX181" s="152"/>
      <c r="AY181" s="152"/>
      <c r="AZ181" s="152"/>
      <c r="BA181" s="152"/>
      <c r="BB181" s="152"/>
      <c r="BC181" s="152"/>
      <c r="BD181" s="152"/>
      <c r="BE181" s="152"/>
      <c r="BF181" s="152"/>
      <c r="BG181" s="152"/>
      <c r="BH181" s="152"/>
      <c r="BI181" s="152"/>
      <c r="BJ181" s="152"/>
      <c r="BK181" s="152"/>
      <c r="BL181" s="152"/>
      <c r="BM181" s="152"/>
    </row>
    <row r="182" spans="1:65" ht="15.75" customHeight="1" x14ac:dyDescent="0.25">
      <c r="A182" s="152"/>
      <c r="B182" s="152"/>
      <c r="C182" s="152"/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  <c r="Z182" s="152"/>
      <c r="AA182" s="152"/>
      <c r="AB182" s="152"/>
      <c r="AC182" s="152"/>
      <c r="AD182" s="152"/>
      <c r="AE182" s="152"/>
      <c r="AF182" s="152"/>
      <c r="AG182" s="152"/>
      <c r="AH182" s="152"/>
      <c r="AI182" s="152"/>
      <c r="AJ182" s="152"/>
      <c r="AK182" s="152"/>
      <c r="AL182" s="152"/>
      <c r="AM182" s="152"/>
      <c r="AN182" s="152"/>
      <c r="AO182" s="152"/>
      <c r="AP182" s="152"/>
      <c r="AQ182" s="152"/>
      <c r="AR182" s="152"/>
      <c r="AS182" s="152"/>
      <c r="AT182" s="152"/>
      <c r="AU182" s="152"/>
      <c r="AV182" s="152"/>
      <c r="AW182" s="152"/>
      <c r="AX182" s="152"/>
      <c r="AY182" s="152"/>
      <c r="AZ182" s="152"/>
      <c r="BA182" s="152"/>
      <c r="BB182" s="152"/>
      <c r="BC182" s="152"/>
      <c r="BD182" s="152"/>
      <c r="BE182" s="152"/>
      <c r="BF182" s="152"/>
      <c r="BG182" s="152"/>
      <c r="BH182" s="152"/>
      <c r="BI182" s="152"/>
      <c r="BJ182" s="152"/>
      <c r="BK182" s="152"/>
      <c r="BL182" s="152"/>
      <c r="BM182" s="152"/>
    </row>
    <row r="183" spans="1:65" ht="15.75" customHeight="1" x14ac:dyDescent="0.25">
      <c r="A183" s="152"/>
      <c r="B183" s="152"/>
      <c r="C183" s="152"/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  <c r="Z183" s="152"/>
      <c r="AA183" s="152"/>
      <c r="AB183" s="152"/>
      <c r="AC183" s="152"/>
      <c r="AD183" s="152"/>
      <c r="AE183" s="152"/>
      <c r="AF183" s="152"/>
      <c r="AG183" s="152"/>
      <c r="AH183" s="152"/>
      <c r="AI183" s="152"/>
      <c r="AJ183" s="152"/>
      <c r="AK183" s="152"/>
      <c r="AL183" s="152"/>
      <c r="AM183" s="152"/>
      <c r="AN183" s="152"/>
      <c r="AO183" s="152"/>
      <c r="AP183" s="152"/>
      <c r="AQ183" s="152"/>
      <c r="AR183" s="152"/>
      <c r="AS183" s="152"/>
      <c r="AT183" s="152"/>
      <c r="AU183" s="152"/>
      <c r="AV183" s="152"/>
      <c r="AW183" s="152"/>
      <c r="AX183" s="152"/>
      <c r="AY183" s="152"/>
      <c r="AZ183" s="152"/>
      <c r="BA183" s="152"/>
      <c r="BB183" s="152"/>
      <c r="BC183" s="152"/>
      <c r="BD183" s="152"/>
      <c r="BE183" s="152"/>
      <c r="BF183" s="152"/>
      <c r="BG183" s="152"/>
      <c r="BH183" s="152"/>
      <c r="BI183" s="152"/>
      <c r="BJ183" s="152"/>
      <c r="BK183" s="152"/>
      <c r="BL183" s="152"/>
      <c r="BM183" s="152"/>
    </row>
    <row r="184" spans="1:65" ht="15.75" customHeight="1" x14ac:dyDescent="0.25">
      <c r="A184" s="152"/>
      <c r="B184" s="152"/>
      <c r="C184" s="152"/>
      <c r="D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  <c r="Z184" s="152"/>
      <c r="AA184" s="152"/>
      <c r="AB184" s="152"/>
      <c r="AC184" s="152"/>
      <c r="AD184" s="152"/>
      <c r="AE184" s="152"/>
      <c r="AF184" s="152"/>
      <c r="AG184" s="152"/>
      <c r="AH184" s="152"/>
      <c r="AI184" s="152"/>
      <c r="AJ184" s="152"/>
      <c r="AK184" s="152"/>
      <c r="AL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  <c r="AY184" s="152"/>
      <c r="AZ184" s="152"/>
      <c r="BA184" s="152"/>
      <c r="BB184" s="152"/>
      <c r="BC184" s="152"/>
      <c r="BD184" s="152"/>
      <c r="BE184" s="152"/>
      <c r="BF184" s="152"/>
      <c r="BG184" s="152"/>
      <c r="BH184" s="152"/>
      <c r="BI184" s="152"/>
      <c r="BJ184" s="152"/>
      <c r="BK184" s="152"/>
      <c r="BL184" s="152"/>
      <c r="BM184" s="152"/>
    </row>
    <row r="185" spans="1:65" ht="15.75" customHeight="1" x14ac:dyDescent="0.25">
      <c r="A185" s="152"/>
      <c r="B185" s="152"/>
      <c r="C185" s="152"/>
      <c r="D185" s="152"/>
      <c r="E185" s="152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  <c r="Z185" s="152"/>
      <c r="AA185" s="152"/>
      <c r="AB185" s="152"/>
      <c r="AC185" s="152"/>
      <c r="AD185" s="152"/>
      <c r="AE185" s="152"/>
      <c r="AF185" s="152"/>
      <c r="AG185" s="152"/>
      <c r="AH185" s="152"/>
      <c r="AI185" s="152"/>
      <c r="AJ185" s="152"/>
      <c r="AK185" s="152"/>
      <c r="AL185" s="152"/>
      <c r="AM185" s="152"/>
      <c r="AN185" s="152"/>
      <c r="AO185" s="152"/>
      <c r="AP185" s="152"/>
      <c r="AQ185" s="152"/>
      <c r="AR185" s="152"/>
      <c r="AS185" s="152"/>
      <c r="AT185" s="152"/>
      <c r="AU185" s="152"/>
      <c r="AV185" s="152"/>
      <c r="AW185" s="152"/>
      <c r="AX185" s="152"/>
      <c r="AY185" s="152"/>
      <c r="AZ185" s="152"/>
      <c r="BA185" s="152"/>
      <c r="BB185" s="152"/>
      <c r="BC185" s="152"/>
      <c r="BD185" s="152"/>
      <c r="BE185" s="152"/>
      <c r="BF185" s="152"/>
      <c r="BG185" s="152"/>
      <c r="BH185" s="152"/>
      <c r="BI185" s="152"/>
      <c r="BJ185" s="152"/>
      <c r="BK185" s="152"/>
      <c r="BL185" s="152"/>
      <c r="BM185" s="152"/>
    </row>
    <row r="186" spans="1:65" ht="15.75" customHeight="1" x14ac:dyDescent="0.25">
      <c r="A186" s="152"/>
      <c r="B186" s="152"/>
      <c r="C186" s="152"/>
      <c r="D186" s="152"/>
      <c r="E186" s="152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  <c r="Z186" s="152"/>
      <c r="AA186" s="152"/>
      <c r="AB186" s="152"/>
      <c r="AC186" s="152"/>
      <c r="AD186" s="152"/>
      <c r="AE186" s="152"/>
      <c r="AF186" s="152"/>
      <c r="AG186" s="152"/>
      <c r="AH186" s="152"/>
      <c r="AI186" s="152"/>
      <c r="AJ186" s="152"/>
      <c r="AK186" s="152"/>
      <c r="AL186" s="152"/>
      <c r="AM186" s="152"/>
      <c r="AN186" s="152"/>
      <c r="AO186" s="152"/>
      <c r="AP186" s="152"/>
      <c r="AQ186" s="152"/>
      <c r="AR186" s="152"/>
      <c r="AS186" s="152"/>
      <c r="AT186" s="152"/>
      <c r="AU186" s="152"/>
      <c r="AV186" s="152"/>
      <c r="AW186" s="152"/>
      <c r="AX186" s="152"/>
      <c r="AY186" s="152"/>
      <c r="AZ186" s="152"/>
      <c r="BA186" s="152"/>
      <c r="BB186" s="152"/>
      <c r="BC186" s="152"/>
      <c r="BD186" s="152"/>
      <c r="BE186" s="152"/>
      <c r="BF186" s="152"/>
      <c r="BG186" s="152"/>
      <c r="BH186" s="152"/>
      <c r="BI186" s="152"/>
      <c r="BJ186" s="152"/>
      <c r="BK186" s="152"/>
      <c r="BL186" s="152"/>
      <c r="BM186" s="152"/>
    </row>
    <row r="187" spans="1:65" ht="15.75" customHeight="1" x14ac:dyDescent="0.25">
      <c r="A187" s="152"/>
      <c r="B187" s="152"/>
      <c r="C187" s="152"/>
      <c r="D187" s="152"/>
      <c r="E187" s="152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  <c r="AA187" s="152"/>
      <c r="AB187" s="152"/>
      <c r="AC187" s="152"/>
      <c r="AD187" s="152"/>
      <c r="AE187" s="152"/>
      <c r="AF187" s="152"/>
      <c r="AG187" s="152"/>
      <c r="AH187" s="152"/>
      <c r="AI187" s="152"/>
      <c r="AJ187" s="152"/>
      <c r="AK187" s="152"/>
      <c r="AL187" s="152"/>
      <c r="AM187" s="152"/>
      <c r="AN187" s="152"/>
      <c r="AO187" s="152"/>
      <c r="AP187" s="152"/>
      <c r="AQ187" s="152"/>
      <c r="AR187" s="152"/>
      <c r="AS187" s="152"/>
      <c r="AT187" s="152"/>
      <c r="AU187" s="152"/>
      <c r="AV187" s="152"/>
      <c r="AW187" s="152"/>
      <c r="AX187" s="152"/>
      <c r="AY187" s="152"/>
      <c r="AZ187" s="152"/>
      <c r="BA187" s="152"/>
      <c r="BB187" s="152"/>
      <c r="BC187" s="152"/>
      <c r="BD187" s="152"/>
      <c r="BE187" s="152"/>
      <c r="BF187" s="152"/>
      <c r="BG187" s="152"/>
      <c r="BH187" s="152"/>
      <c r="BI187" s="152"/>
      <c r="BJ187" s="152"/>
      <c r="BK187" s="152"/>
      <c r="BL187" s="152"/>
      <c r="BM187" s="152"/>
    </row>
    <row r="188" spans="1:65" ht="15.75" customHeight="1" x14ac:dyDescent="0.25">
      <c r="A188" s="152"/>
      <c r="B188" s="152"/>
      <c r="C188" s="152"/>
      <c r="D188" s="152"/>
      <c r="E188" s="152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  <c r="Z188" s="152"/>
      <c r="AA188" s="152"/>
      <c r="AB188" s="152"/>
      <c r="AC188" s="152"/>
      <c r="AD188" s="152"/>
      <c r="AE188" s="152"/>
      <c r="AF188" s="152"/>
      <c r="AG188" s="152"/>
      <c r="AH188" s="152"/>
      <c r="AI188" s="152"/>
      <c r="AJ188" s="152"/>
      <c r="AK188" s="152"/>
      <c r="AL188" s="152"/>
      <c r="AM188" s="152"/>
      <c r="AN188" s="152"/>
      <c r="AO188" s="152"/>
      <c r="AP188" s="152"/>
      <c r="AQ188" s="152"/>
      <c r="AR188" s="152"/>
      <c r="AS188" s="152"/>
      <c r="AT188" s="152"/>
      <c r="AU188" s="152"/>
      <c r="AV188" s="152"/>
      <c r="AW188" s="152"/>
      <c r="AX188" s="152"/>
      <c r="AY188" s="152"/>
      <c r="AZ188" s="152"/>
      <c r="BA188" s="152"/>
      <c r="BB188" s="152"/>
      <c r="BC188" s="152"/>
      <c r="BD188" s="152"/>
      <c r="BE188" s="152"/>
      <c r="BF188" s="152"/>
      <c r="BG188" s="152"/>
      <c r="BH188" s="152"/>
      <c r="BI188" s="152"/>
      <c r="BJ188" s="152"/>
      <c r="BK188" s="152"/>
      <c r="BL188" s="152"/>
      <c r="BM188" s="152"/>
    </row>
    <row r="189" spans="1:65" ht="15.75" customHeight="1" x14ac:dyDescent="0.25">
      <c r="A189" s="152"/>
      <c r="B189" s="152"/>
      <c r="C189" s="152"/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2"/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2"/>
      <c r="AN189" s="152"/>
      <c r="AO189" s="152"/>
      <c r="AP189" s="152"/>
      <c r="AQ189" s="152"/>
      <c r="AR189" s="152"/>
      <c r="AS189" s="152"/>
      <c r="AT189" s="152"/>
      <c r="AU189" s="152"/>
      <c r="AV189" s="152"/>
      <c r="AW189" s="152"/>
      <c r="AX189" s="152"/>
      <c r="AY189" s="152"/>
      <c r="AZ189" s="152"/>
      <c r="BA189" s="152"/>
      <c r="BB189" s="152"/>
      <c r="BC189" s="152"/>
      <c r="BD189" s="152"/>
      <c r="BE189" s="152"/>
      <c r="BF189" s="152"/>
      <c r="BG189" s="152"/>
      <c r="BH189" s="152"/>
      <c r="BI189" s="152"/>
      <c r="BJ189" s="152"/>
      <c r="BK189" s="152"/>
      <c r="BL189" s="152"/>
      <c r="BM189" s="152"/>
    </row>
    <row r="190" spans="1:65" ht="15.75" customHeight="1" x14ac:dyDescent="0.25">
      <c r="A190" s="152"/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  <c r="AA190" s="152"/>
      <c r="AB190" s="152"/>
      <c r="AC190" s="152"/>
      <c r="AD190" s="152"/>
      <c r="AE190" s="152"/>
      <c r="AF190" s="152"/>
      <c r="AG190" s="152"/>
      <c r="AH190" s="152"/>
      <c r="AI190" s="152"/>
      <c r="AJ190" s="152"/>
      <c r="AK190" s="152"/>
      <c r="AL190" s="152"/>
      <c r="AM190" s="152"/>
      <c r="AN190" s="152"/>
      <c r="AO190" s="152"/>
      <c r="AP190" s="152"/>
      <c r="AQ190" s="152"/>
      <c r="AR190" s="152"/>
      <c r="AS190" s="152"/>
      <c r="AT190" s="152"/>
      <c r="AU190" s="152"/>
      <c r="AV190" s="152"/>
      <c r="AW190" s="152"/>
      <c r="AX190" s="152"/>
      <c r="AY190" s="152"/>
      <c r="AZ190" s="152"/>
      <c r="BA190" s="152"/>
      <c r="BB190" s="152"/>
      <c r="BC190" s="152"/>
      <c r="BD190" s="152"/>
      <c r="BE190" s="152"/>
      <c r="BF190" s="152"/>
      <c r="BG190" s="152"/>
      <c r="BH190" s="152"/>
      <c r="BI190" s="152"/>
      <c r="BJ190" s="152"/>
      <c r="BK190" s="152"/>
      <c r="BL190" s="152"/>
      <c r="BM190" s="152"/>
    </row>
    <row r="191" spans="1:65" ht="15.75" customHeight="1" x14ac:dyDescent="0.25">
      <c r="A191" s="152"/>
      <c r="B191" s="152"/>
      <c r="C191" s="152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52"/>
      <c r="AA191" s="152"/>
      <c r="AB191" s="152"/>
      <c r="AC191" s="152"/>
      <c r="AD191" s="152"/>
      <c r="AE191" s="152"/>
      <c r="AF191" s="152"/>
      <c r="AG191" s="152"/>
      <c r="AH191" s="152"/>
      <c r="AI191" s="152"/>
      <c r="AJ191" s="152"/>
      <c r="AK191" s="152"/>
      <c r="AL191" s="152"/>
      <c r="AM191" s="152"/>
      <c r="AN191" s="152"/>
      <c r="AO191" s="152"/>
      <c r="AP191" s="152"/>
      <c r="AQ191" s="152"/>
      <c r="AR191" s="152"/>
      <c r="AS191" s="152"/>
      <c r="AT191" s="152"/>
      <c r="AU191" s="152"/>
      <c r="AV191" s="152"/>
      <c r="AW191" s="152"/>
      <c r="AX191" s="152"/>
      <c r="AY191" s="152"/>
      <c r="AZ191" s="152"/>
      <c r="BA191" s="152"/>
      <c r="BB191" s="152"/>
      <c r="BC191" s="152"/>
      <c r="BD191" s="152"/>
      <c r="BE191" s="152"/>
      <c r="BF191" s="152"/>
      <c r="BG191" s="152"/>
      <c r="BH191" s="152"/>
      <c r="BI191" s="152"/>
      <c r="BJ191" s="152"/>
      <c r="BK191" s="152"/>
      <c r="BL191" s="152"/>
      <c r="BM191" s="152"/>
    </row>
    <row r="192" spans="1:65" ht="15.75" customHeight="1" x14ac:dyDescent="0.25">
      <c r="A192" s="152"/>
      <c r="B192" s="152"/>
      <c r="C192" s="152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  <c r="Z192" s="152"/>
      <c r="AA192" s="152"/>
      <c r="AB192" s="152"/>
      <c r="AC192" s="152"/>
      <c r="AD192" s="152"/>
      <c r="AE192" s="152"/>
      <c r="AF192" s="152"/>
      <c r="AG192" s="152"/>
      <c r="AH192" s="152"/>
      <c r="AI192" s="152"/>
      <c r="AJ192" s="152"/>
      <c r="AK192" s="152"/>
      <c r="AL192" s="152"/>
      <c r="AM192" s="152"/>
      <c r="AN192" s="152"/>
      <c r="AO192" s="152"/>
      <c r="AP192" s="152"/>
      <c r="AQ192" s="152"/>
      <c r="AR192" s="152"/>
      <c r="AS192" s="152"/>
      <c r="AT192" s="152"/>
      <c r="AU192" s="152"/>
      <c r="AV192" s="152"/>
      <c r="AW192" s="152"/>
      <c r="AX192" s="152"/>
      <c r="AY192" s="152"/>
      <c r="AZ192" s="152"/>
      <c r="BA192" s="152"/>
      <c r="BB192" s="152"/>
      <c r="BC192" s="152"/>
      <c r="BD192" s="152"/>
      <c r="BE192" s="152"/>
      <c r="BF192" s="152"/>
      <c r="BG192" s="152"/>
      <c r="BH192" s="152"/>
      <c r="BI192" s="152"/>
      <c r="BJ192" s="152"/>
      <c r="BK192" s="152"/>
      <c r="BL192" s="152"/>
      <c r="BM192" s="152"/>
    </row>
    <row r="193" spans="1:65" ht="15.75" customHeight="1" x14ac:dyDescent="0.25">
      <c r="A193" s="152"/>
      <c r="B193" s="152"/>
      <c r="C193" s="152"/>
      <c r="D193" s="152"/>
      <c r="E193" s="152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  <c r="Z193" s="152"/>
      <c r="AA193" s="152"/>
      <c r="AB193" s="152"/>
      <c r="AC193" s="152"/>
      <c r="AD193" s="152"/>
      <c r="AE193" s="152"/>
      <c r="AF193" s="152"/>
      <c r="AG193" s="152"/>
      <c r="AH193" s="152"/>
      <c r="AI193" s="152"/>
      <c r="AJ193" s="152"/>
      <c r="AK193" s="152"/>
      <c r="AL193" s="152"/>
      <c r="AM193" s="152"/>
      <c r="AN193" s="152"/>
      <c r="AO193" s="152"/>
      <c r="AP193" s="152"/>
      <c r="AQ193" s="152"/>
      <c r="AR193" s="152"/>
      <c r="AS193" s="152"/>
      <c r="AT193" s="152"/>
      <c r="AU193" s="152"/>
      <c r="AV193" s="152"/>
      <c r="AW193" s="152"/>
      <c r="AX193" s="152"/>
      <c r="AY193" s="152"/>
      <c r="AZ193" s="152"/>
      <c r="BA193" s="152"/>
      <c r="BB193" s="152"/>
      <c r="BC193" s="152"/>
      <c r="BD193" s="152"/>
      <c r="BE193" s="152"/>
      <c r="BF193" s="152"/>
      <c r="BG193" s="152"/>
      <c r="BH193" s="152"/>
      <c r="BI193" s="152"/>
      <c r="BJ193" s="152"/>
      <c r="BK193" s="152"/>
      <c r="BL193" s="152"/>
      <c r="BM193" s="152"/>
    </row>
    <row r="194" spans="1:65" ht="15.75" customHeight="1" x14ac:dyDescent="0.25">
      <c r="A194" s="152"/>
      <c r="B194" s="152"/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  <c r="AA194" s="152"/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  <c r="AM194" s="152"/>
      <c r="AN194" s="152"/>
      <c r="AO194" s="152"/>
      <c r="AP194" s="152"/>
      <c r="AQ194" s="152"/>
      <c r="AR194" s="152"/>
      <c r="AS194" s="152"/>
      <c r="AT194" s="152"/>
      <c r="AU194" s="152"/>
      <c r="AV194" s="152"/>
      <c r="AW194" s="152"/>
      <c r="AX194" s="152"/>
      <c r="AY194" s="152"/>
      <c r="AZ194" s="152"/>
      <c r="BA194" s="152"/>
      <c r="BB194" s="152"/>
      <c r="BC194" s="152"/>
      <c r="BD194" s="152"/>
      <c r="BE194" s="152"/>
      <c r="BF194" s="152"/>
      <c r="BG194" s="152"/>
      <c r="BH194" s="152"/>
      <c r="BI194" s="152"/>
      <c r="BJ194" s="152"/>
      <c r="BK194" s="152"/>
      <c r="BL194" s="152"/>
      <c r="BM194" s="152"/>
    </row>
    <row r="195" spans="1:65" ht="15.75" customHeight="1" x14ac:dyDescent="0.25">
      <c r="A195" s="152"/>
      <c r="B195" s="152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2"/>
      <c r="AJ195" s="152"/>
      <c r="AK195" s="152"/>
      <c r="AL195" s="152"/>
      <c r="AM195" s="152"/>
      <c r="AN195" s="152"/>
      <c r="AO195" s="152"/>
      <c r="AP195" s="152"/>
      <c r="AQ195" s="152"/>
      <c r="AR195" s="152"/>
      <c r="AS195" s="152"/>
      <c r="AT195" s="152"/>
      <c r="AU195" s="152"/>
      <c r="AV195" s="152"/>
      <c r="AW195" s="152"/>
      <c r="AX195" s="152"/>
      <c r="AY195" s="152"/>
      <c r="AZ195" s="152"/>
      <c r="BA195" s="152"/>
      <c r="BB195" s="152"/>
      <c r="BC195" s="152"/>
      <c r="BD195" s="152"/>
      <c r="BE195" s="152"/>
      <c r="BF195" s="152"/>
      <c r="BG195" s="152"/>
      <c r="BH195" s="152"/>
      <c r="BI195" s="152"/>
      <c r="BJ195" s="152"/>
      <c r="BK195" s="152"/>
      <c r="BL195" s="152"/>
      <c r="BM195" s="152"/>
    </row>
    <row r="196" spans="1:65" ht="15.75" customHeight="1" x14ac:dyDescent="0.25">
      <c r="A196" s="152"/>
      <c r="B196" s="152"/>
      <c r="C196" s="152"/>
      <c r="D196" s="152"/>
      <c r="E196" s="152"/>
      <c r="F196" s="152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52"/>
      <c r="AC196" s="152"/>
      <c r="AD196" s="152"/>
      <c r="AE196" s="152"/>
      <c r="AF196" s="152"/>
      <c r="AG196" s="152"/>
      <c r="AH196" s="152"/>
      <c r="AI196" s="152"/>
      <c r="AJ196" s="152"/>
      <c r="AK196" s="152"/>
      <c r="AL196" s="152"/>
      <c r="AM196" s="152"/>
      <c r="AN196" s="152"/>
      <c r="AO196" s="152"/>
      <c r="AP196" s="152"/>
      <c r="AQ196" s="152"/>
      <c r="AR196" s="152"/>
      <c r="AS196" s="152"/>
      <c r="AT196" s="152"/>
      <c r="AU196" s="152"/>
      <c r="AV196" s="152"/>
      <c r="AW196" s="152"/>
      <c r="AX196" s="152"/>
      <c r="AY196" s="152"/>
      <c r="AZ196" s="152"/>
      <c r="BA196" s="152"/>
      <c r="BB196" s="152"/>
      <c r="BC196" s="152"/>
      <c r="BD196" s="152"/>
      <c r="BE196" s="152"/>
      <c r="BF196" s="152"/>
      <c r="BG196" s="152"/>
      <c r="BH196" s="152"/>
      <c r="BI196" s="152"/>
      <c r="BJ196" s="152"/>
      <c r="BK196" s="152"/>
      <c r="BL196" s="152"/>
      <c r="BM196" s="152"/>
    </row>
    <row r="197" spans="1:65" ht="15.75" customHeight="1" x14ac:dyDescent="0.25">
      <c r="A197" s="152"/>
      <c r="B197" s="152"/>
      <c r="C197" s="152"/>
      <c r="D197" s="152"/>
      <c r="E197" s="152"/>
      <c r="F197" s="152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  <c r="Y197" s="152"/>
      <c r="Z197" s="152"/>
      <c r="AA197" s="152"/>
      <c r="AB197" s="152"/>
      <c r="AC197" s="152"/>
      <c r="AD197" s="152"/>
      <c r="AE197" s="152"/>
      <c r="AF197" s="152"/>
      <c r="AG197" s="152"/>
      <c r="AH197" s="152"/>
      <c r="AI197" s="152"/>
      <c r="AJ197" s="152"/>
      <c r="AK197" s="152"/>
      <c r="AL197" s="152"/>
      <c r="AM197" s="152"/>
      <c r="AN197" s="152"/>
      <c r="AO197" s="152"/>
      <c r="AP197" s="152"/>
      <c r="AQ197" s="152"/>
      <c r="AR197" s="152"/>
      <c r="AS197" s="152"/>
      <c r="AT197" s="152"/>
      <c r="AU197" s="152"/>
      <c r="AV197" s="152"/>
      <c r="AW197" s="152"/>
      <c r="AX197" s="152"/>
      <c r="AY197" s="152"/>
      <c r="AZ197" s="152"/>
      <c r="BA197" s="152"/>
      <c r="BB197" s="152"/>
      <c r="BC197" s="152"/>
      <c r="BD197" s="152"/>
      <c r="BE197" s="152"/>
      <c r="BF197" s="152"/>
      <c r="BG197" s="152"/>
      <c r="BH197" s="152"/>
      <c r="BI197" s="152"/>
      <c r="BJ197" s="152"/>
      <c r="BK197" s="152"/>
      <c r="BL197" s="152"/>
      <c r="BM197" s="152"/>
    </row>
    <row r="198" spans="1:65" ht="15.75" customHeight="1" x14ac:dyDescent="0.25">
      <c r="A198" s="152"/>
      <c r="B198" s="152"/>
      <c r="C198" s="152"/>
      <c r="D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  <c r="Z198" s="152"/>
      <c r="AA198" s="152"/>
      <c r="AB198" s="152"/>
      <c r="AC198" s="152"/>
      <c r="AD198" s="152"/>
      <c r="AE198" s="152"/>
      <c r="AF198" s="152"/>
      <c r="AG198" s="152"/>
      <c r="AH198" s="152"/>
      <c r="AI198" s="152"/>
      <c r="AJ198" s="152"/>
      <c r="AK198" s="152"/>
      <c r="AL198" s="152"/>
      <c r="AM198" s="152"/>
      <c r="AN198" s="152"/>
      <c r="AO198" s="152"/>
      <c r="AP198" s="152"/>
      <c r="AQ198" s="152"/>
      <c r="AR198" s="152"/>
      <c r="AS198" s="152"/>
      <c r="AT198" s="152"/>
      <c r="AU198" s="152"/>
      <c r="AV198" s="152"/>
      <c r="AW198" s="152"/>
      <c r="AX198" s="152"/>
      <c r="AY198" s="152"/>
      <c r="AZ198" s="152"/>
      <c r="BA198" s="152"/>
      <c r="BB198" s="152"/>
      <c r="BC198" s="152"/>
      <c r="BD198" s="152"/>
      <c r="BE198" s="152"/>
      <c r="BF198" s="152"/>
      <c r="BG198" s="152"/>
      <c r="BH198" s="152"/>
      <c r="BI198" s="152"/>
      <c r="BJ198" s="152"/>
      <c r="BK198" s="152"/>
      <c r="BL198" s="152"/>
      <c r="BM198" s="152"/>
    </row>
    <row r="199" spans="1:65" ht="15.75" customHeight="1" x14ac:dyDescent="0.25">
      <c r="A199" s="152"/>
      <c r="B199" s="152"/>
      <c r="C199" s="152"/>
      <c r="D199" s="152"/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  <c r="Z199" s="152"/>
      <c r="AA199" s="152"/>
      <c r="AB199" s="152"/>
      <c r="AC199" s="152"/>
      <c r="AD199" s="152"/>
      <c r="AE199" s="152"/>
      <c r="AF199" s="152"/>
      <c r="AG199" s="152"/>
      <c r="AH199" s="152"/>
      <c r="AI199" s="152"/>
      <c r="AJ199" s="152"/>
      <c r="AK199" s="152"/>
      <c r="AL199" s="152"/>
      <c r="AM199" s="152"/>
      <c r="AN199" s="152"/>
      <c r="AO199" s="152"/>
      <c r="AP199" s="152"/>
      <c r="AQ199" s="152"/>
      <c r="AR199" s="152"/>
      <c r="AS199" s="152"/>
      <c r="AT199" s="152"/>
      <c r="AU199" s="152"/>
      <c r="AV199" s="152"/>
      <c r="AW199" s="152"/>
      <c r="AX199" s="152"/>
      <c r="AY199" s="152"/>
      <c r="AZ199" s="152"/>
      <c r="BA199" s="152"/>
      <c r="BB199" s="152"/>
      <c r="BC199" s="152"/>
      <c r="BD199" s="152"/>
      <c r="BE199" s="152"/>
      <c r="BF199" s="152"/>
      <c r="BG199" s="152"/>
      <c r="BH199" s="152"/>
      <c r="BI199" s="152"/>
      <c r="BJ199" s="152"/>
      <c r="BK199" s="152"/>
      <c r="BL199" s="152"/>
      <c r="BM199" s="152"/>
    </row>
    <row r="200" spans="1:65" ht="15.75" customHeight="1" x14ac:dyDescent="0.25">
      <c r="A200" s="152"/>
      <c r="B200" s="152"/>
      <c r="C200" s="152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  <c r="Z200" s="152"/>
      <c r="AA200" s="152"/>
      <c r="AB200" s="152"/>
      <c r="AC200" s="152"/>
      <c r="AD200" s="152"/>
      <c r="AE200" s="152"/>
      <c r="AF200" s="152"/>
      <c r="AG200" s="152"/>
      <c r="AH200" s="152"/>
      <c r="AI200" s="152"/>
      <c r="AJ200" s="152"/>
      <c r="AK200" s="152"/>
      <c r="AL200" s="152"/>
      <c r="AM200" s="152"/>
      <c r="AN200" s="152"/>
      <c r="AO200" s="152"/>
      <c r="AP200" s="152"/>
      <c r="AQ200" s="152"/>
      <c r="AR200" s="152"/>
      <c r="AS200" s="152"/>
      <c r="AT200" s="152"/>
      <c r="AU200" s="152"/>
      <c r="AV200" s="152"/>
      <c r="AW200" s="152"/>
      <c r="AX200" s="152"/>
      <c r="AY200" s="152"/>
      <c r="AZ200" s="152"/>
      <c r="BA200" s="152"/>
      <c r="BB200" s="152"/>
      <c r="BC200" s="152"/>
      <c r="BD200" s="152"/>
      <c r="BE200" s="152"/>
      <c r="BF200" s="152"/>
      <c r="BG200" s="152"/>
      <c r="BH200" s="152"/>
      <c r="BI200" s="152"/>
      <c r="BJ200" s="152"/>
      <c r="BK200" s="152"/>
      <c r="BL200" s="152"/>
      <c r="BM200" s="152"/>
    </row>
    <row r="201" spans="1:65" ht="15.75" customHeight="1" x14ac:dyDescent="0.25">
      <c r="A201" s="152"/>
      <c r="B201" s="152"/>
      <c r="C201" s="152"/>
      <c r="D201" s="152"/>
      <c r="E201" s="152"/>
      <c r="F201" s="152"/>
      <c r="G201" s="152"/>
      <c r="H201" s="152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  <c r="Y201" s="152"/>
      <c r="Z201" s="152"/>
      <c r="AA201" s="152"/>
      <c r="AB201" s="152"/>
      <c r="AC201" s="152"/>
      <c r="AD201" s="152"/>
      <c r="AE201" s="152"/>
      <c r="AF201" s="152"/>
      <c r="AG201" s="152"/>
      <c r="AH201" s="152"/>
      <c r="AI201" s="152"/>
      <c r="AJ201" s="152"/>
      <c r="AK201" s="152"/>
      <c r="AL201" s="152"/>
      <c r="AM201" s="152"/>
      <c r="AN201" s="152"/>
      <c r="AO201" s="152"/>
      <c r="AP201" s="152"/>
      <c r="AQ201" s="152"/>
      <c r="AR201" s="152"/>
      <c r="AS201" s="152"/>
      <c r="AT201" s="152"/>
      <c r="AU201" s="152"/>
      <c r="AV201" s="152"/>
      <c r="AW201" s="152"/>
      <c r="AX201" s="152"/>
      <c r="AY201" s="152"/>
      <c r="AZ201" s="152"/>
      <c r="BA201" s="152"/>
      <c r="BB201" s="152"/>
      <c r="BC201" s="152"/>
      <c r="BD201" s="152"/>
      <c r="BE201" s="152"/>
      <c r="BF201" s="152"/>
      <c r="BG201" s="152"/>
      <c r="BH201" s="152"/>
      <c r="BI201" s="152"/>
      <c r="BJ201" s="152"/>
      <c r="BK201" s="152"/>
      <c r="BL201" s="152"/>
      <c r="BM201" s="152"/>
    </row>
    <row r="202" spans="1:65" ht="15.75" customHeight="1" x14ac:dyDescent="0.25">
      <c r="A202" s="152"/>
      <c r="B202" s="152"/>
      <c r="C202" s="152"/>
      <c r="D202" s="152"/>
      <c r="E202" s="152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  <c r="Z202" s="152"/>
      <c r="AA202" s="152"/>
      <c r="AB202" s="152"/>
      <c r="AC202" s="152"/>
      <c r="AD202" s="152"/>
      <c r="AE202" s="152"/>
      <c r="AF202" s="152"/>
      <c r="AG202" s="152"/>
      <c r="AH202" s="152"/>
      <c r="AI202" s="152"/>
      <c r="AJ202" s="152"/>
      <c r="AK202" s="152"/>
      <c r="AL202" s="152"/>
      <c r="AM202" s="152"/>
      <c r="AN202" s="152"/>
      <c r="AO202" s="152"/>
      <c r="AP202" s="152"/>
      <c r="AQ202" s="152"/>
      <c r="AR202" s="152"/>
      <c r="AS202" s="152"/>
      <c r="AT202" s="152"/>
      <c r="AU202" s="152"/>
      <c r="AV202" s="152"/>
      <c r="AW202" s="152"/>
      <c r="AX202" s="152"/>
      <c r="AY202" s="152"/>
      <c r="AZ202" s="152"/>
      <c r="BA202" s="152"/>
      <c r="BB202" s="152"/>
      <c r="BC202" s="152"/>
      <c r="BD202" s="152"/>
      <c r="BE202" s="152"/>
      <c r="BF202" s="152"/>
      <c r="BG202" s="152"/>
      <c r="BH202" s="152"/>
      <c r="BI202" s="152"/>
      <c r="BJ202" s="152"/>
      <c r="BK202" s="152"/>
      <c r="BL202" s="152"/>
      <c r="BM202" s="152"/>
    </row>
    <row r="203" spans="1:65" ht="15.75" customHeight="1" x14ac:dyDescent="0.25">
      <c r="A203" s="152"/>
      <c r="B203" s="152"/>
      <c r="C203" s="152"/>
      <c r="D203" s="152"/>
      <c r="E203" s="152"/>
      <c r="F203" s="152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Y203" s="152"/>
      <c r="Z203" s="152"/>
      <c r="AA203" s="152"/>
      <c r="AB203" s="152"/>
      <c r="AC203" s="152"/>
      <c r="AD203" s="152"/>
      <c r="AE203" s="152"/>
      <c r="AF203" s="152"/>
      <c r="AG203" s="152"/>
      <c r="AH203" s="152"/>
      <c r="AI203" s="152"/>
      <c r="AJ203" s="152"/>
      <c r="AK203" s="152"/>
      <c r="AL203" s="152"/>
      <c r="AM203" s="152"/>
      <c r="AN203" s="152"/>
      <c r="AO203" s="152"/>
      <c r="AP203" s="152"/>
      <c r="AQ203" s="152"/>
      <c r="AR203" s="152"/>
      <c r="AS203" s="152"/>
      <c r="AT203" s="152"/>
      <c r="AU203" s="152"/>
      <c r="AV203" s="152"/>
      <c r="AW203" s="152"/>
      <c r="AX203" s="152"/>
      <c r="AY203" s="152"/>
      <c r="AZ203" s="152"/>
      <c r="BA203" s="152"/>
      <c r="BB203" s="152"/>
      <c r="BC203" s="152"/>
      <c r="BD203" s="152"/>
      <c r="BE203" s="152"/>
      <c r="BF203" s="152"/>
      <c r="BG203" s="152"/>
      <c r="BH203" s="152"/>
      <c r="BI203" s="152"/>
      <c r="BJ203" s="152"/>
      <c r="BK203" s="152"/>
      <c r="BL203" s="152"/>
      <c r="BM203" s="152"/>
    </row>
    <row r="204" spans="1:65" ht="15.75" customHeight="1" x14ac:dyDescent="0.25">
      <c r="A204" s="152"/>
      <c r="B204" s="152"/>
      <c r="C204" s="152"/>
      <c r="D204" s="152"/>
      <c r="E204" s="152"/>
      <c r="F204" s="152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Y204" s="152"/>
      <c r="Z204" s="152"/>
      <c r="AA204" s="152"/>
      <c r="AB204" s="152"/>
      <c r="AC204" s="152"/>
      <c r="AD204" s="152"/>
      <c r="AE204" s="152"/>
      <c r="AF204" s="152"/>
      <c r="AG204" s="152"/>
      <c r="AH204" s="152"/>
      <c r="AI204" s="152"/>
      <c r="AJ204" s="152"/>
      <c r="AK204" s="152"/>
      <c r="AL204" s="152"/>
      <c r="AM204" s="152"/>
      <c r="AN204" s="152"/>
      <c r="AO204" s="152"/>
      <c r="AP204" s="152"/>
      <c r="AQ204" s="152"/>
      <c r="AR204" s="152"/>
      <c r="AS204" s="152"/>
      <c r="AT204" s="152"/>
      <c r="AU204" s="152"/>
      <c r="AV204" s="152"/>
      <c r="AW204" s="152"/>
      <c r="AX204" s="152"/>
      <c r="AY204" s="152"/>
      <c r="AZ204" s="152"/>
      <c r="BA204" s="152"/>
      <c r="BB204" s="152"/>
      <c r="BC204" s="152"/>
      <c r="BD204" s="152"/>
      <c r="BE204" s="152"/>
      <c r="BF204" s="152"/>
      <c r="BG204" s="152"/>
      <c r="BH204" s="152"/>
      <c r="BI204" s="152"/>
      <c r="BJ204" s="152"/>
      <c r="BK204" s="152"/>
      <c r="BL204" s="152"/>
      <c r="BM204" s="152"/>
    </row>
    <row r="205" spans="1:65" ht="15.75" customHeight="1" x14ac:dyDescent="0.25">
      <c r="A205" s="152"/>
      <c r="B205" s="152"/>
      <c r="C205" s="152"/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  <c r="AA205" s="152"/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  <c r="AM205" s="152"/>
      <c r="AN205" s="152"/>
      <c r="AO205" s="152"/>
      <c r="AP205" s="152"/>
      <c r="AQ205" s="152"/>
      <c r="AR205" s="152"/>
      <c r="AS205" s="152"/>
      <c r="AT205" s="152"/>
      <c r="AU205" s="152"/>
      <c r="AV205" s="152"/>
      <c r="AW205" s="152"/>
      <c r="AX205" s="152"/>
      <c r="AY205" s="152"/>
      <c r="AZ205" s="152"/>
      <c r="BA205" s="152"/>
      <c r="BB205" s="152"/>
      <c r="BC205" s="152"/>
      <c r="BD205" s="152"/>
      <c r="BE205" s="152"/>
      <c r="BF205" s="152"/>
      <c r="BG205" s="152"/>
      <c r="BH205" s="152"/>
      <c r="BI205" s="152"/>
      <c r="BJ205" s="152"/>
      <c r="BK205" s="152"/>
      <c r="BL205" s="152"/>
      <c r="BM205" s="152"/>
    </row>
    <row r="206" spans="1:65" ht="15.75" customHeight="1" x14ac:dyDescent="0.25">
      <c r="A206" s="152"/>
      <c r="B206" s="152"/>
      <c r="C206" s="152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  <c r="Z206" s="152"/>
      <c r="AA206" s="152"/>
      <c r="AB206" s="152"/>
      <c r="AC206" s="152"/>
      <c r="AD206" s="152"/>
      <c r="AE206" s="152"/>
      <c r="AF206" s="152"/>
      <c r="AG206" s="152"/>
      <c r="AH206" s="152"/>
      <c r="AI206" s="152"/>
      <c r="AJ206" s="152"/>
      <c r="AK206" s="152"/>
      <c r="AL206" s="152"/>
      <c r="AM206" s="152"/>
      <c r="AN206" s="152"/>
      <c r="AO206" s="152"/>
      <c r="AP206" s="152"/>
      <c r="AQ206" s="152"/>
      <c r="AR206" s="152"/>
      <c r="AS206" s="152"/>
      <c r="AT206" s="152"/>
      <c r="AU206" s="152"/>
      <c r="AV206" s="152"/>
      <c r="AW206" s="152"/>
      <c r="AX206" s="152"/>
      <c r="AY206" s="152"/>
      <c r="AZ206" s="152"/>
      <c r="BA206" s="152"/>
      <c r="BB206" s="152"/>
      <c r="BC206" s="152"/>
      <c r="BD206" s="152"/>
      <c r="BE206" s="152"/>
      <c r="BF206" s="152"/>
      <c r="BG206" s="152"/>
      <c r="BH206" s="152"/>
      <c r="BI206" s="152"/>
      <c r="BJ206" s="152"/>
      <c r="BK206" s="152"/>
      <c r="BL206" s="152"/>
      <c r="BM206" s="152"/>
    </row>
    <row r="207" spans="1:65" ht="15.75" customHeight="1" x14ac:dyDescent="0.25">
      <c r="A207" s="152"/>
      <c r="B207" s="152"/>
      <c r="C207" s="152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  <c r="Z207" s="152"/>
      <c r="AA207" s="152"/>
      <c r="AB207" s="152"/>
      <c r="AC207" s="152"/>
      <c r="AD207" s="152"/>
      <c r="AE207" s="152"/>
      <c r="AF207" s="152"/>
      <c r="AG207" s="152"/>
      <c r="AH207" s="152"/>
      <c r="AI207" s="152"/>
      <c r="AJ207" s="152"/>
      <c r="AK207" s="152"/>
      <c r="AL207" s="152"/>
      <c r="AM207" s="152"/>
      <c r="AN207" s="152"/>
      <c r="AO207" s="152"/>
      <c r="AP207" s="152"/>
      <c r="AQ207" s="152"/>
      <c r="AR207" s="152"/>
      <c r="AS207" s="152"/>
      <c r="AT207" s="152"/>
      <c r="AU207" s="152"/>
      <c r="AV207" s="152"/>
      <c r="AW207" s="152"/>
      <c r="AX207" s="152"/>
      <c r="AY207" s="152"/>
      <c r="AZ207" s="152"/>
      <c r="BA207" s="152"/>
      <c r="BB207" s="152"/>
      <c r="BC207" s="152"/>
      <c r="BD207" s="152"/>
      <c r="BE207" s="152"/>
      <c r="BF207" s="152"/>
      <c r="BG207" s="152"/>
      <c r="BH207" s="152"/>
      <c r="BI207" s="152"/>
      <c r="BJ207" s="152"/>
      <c r="BK207" s="152"/>
      <c r="BL207" s="152"/>
      <c r="BM207" s="152"/>
    </row>
    <row r="208" spans="1:65" ht="15.75" customHeight="1" x14ac:dyDescent="0.25">
      <c r="A208" s="152"/>
      <c r="B208" s="152"/>
      <c r="C208" s="152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  <c r="Z208" s="152"/>
      <c r="AA208" s="152"/>
      <c r="AB208" s="152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  <c r="AM208" s="152"/>
      <c r="AN208" s="152"/>
      <c r="AO208" s="152"/>
      <c r="AP208" s="152"/>
      <c r="AQ208" s="152"/>
      <c r="AR208" s="152"/>
      <c r="AS208" s="152"/>
      <c r="AT208" s="152"/>
      <c r="AU208" s="152"/>
      <c r="AV208" s="152"/>
      <c r="AW208" s="152"/>
      <c r="AX208" s="152"/>
      <c r="AY208" s="152"/>
      <c r="AZ208" s="152"/>
      <c r="BA208" s="152"/>
      <c r="BB208" s="152"/>
      <c r="BC208" s="152"/>
      <c r="BD208" s="152"/>
      <c r="BE208" s="152"/>
      <c r="BF208" s="152"/>
      <c r="BG208" s="152"/>
      <c r="BH208" s="152"/>
      <c r="BI208" s="152"/>
      <c r="BJ208" s="152"/>
      <c r="BK208" s="152"/>
      <c r="BL208" s="152"/>
      <c r="BM208" s="152"/>
    </row>
    <row r="209" spans="1:65" ht="15.75" customHeight="1" x14ac:dyDescent="0.25">
      <c r="A209" s="152"/>
      <c r="B209" s="152"/>
      <c r="C209" s="152"/>
      <c r="D209" s="152"/>
      <c r="E209" s="152"/>
      <c r="F209" s="152"/>
      <c r="G209" s="152"/>
      <c r="H209" s="152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  <c r="Y209" s="152"/>
      <c r="Z209" s="152"/>
      <c r="AA209" s="152"/>
      <c r="AB209" s="152"/>
      <c r="AC209" s="152"/>
      <c r="AD209" s="152"/>
      <c r="AE209" s="152"/>
      <c r="AF209" s="152"/>
      <c r="AG209" s="152"/>
      <c r="AH209" s="152"/>
      <c r="AI209" s="152"/>
      <c r="AJ209" s="152"/>
      <c r="AK209" s="152"/>
      <c r="AL209" s="152"/>
      <c r="AM209" s="152"/>
      <c r="AN209" s="152"/>
      <c r="AO209" s="152"/>
      <c r="AP209" s="152"/>
      <c r="AQ209" s="152"/>
      <c r="AR209" s="152"/>
      <c r="AS209" s="152"/>
      <c r="AT209" s="152"/>
      <c r="AU209" s="152"/>
      <c r="AV209" s="152"/>
      <c r="AW209" s="152"/>
      <c r="AX209" s="152"/>
      <c r="AY209" s="152"/>
      <c r="AZ209" s="152"/>
      <c r="BA209" s="152"/>
      <c r="BB209" s="152"/>
      <c r="BC209" s="152"/>
      <c r="BD209" s="152"/>
      <c r="BE209" s="152"/>
      <c r="BF209" s="152"/>
      <c r="BG209" s="152"/>
      <c r="BH209" s="152"/>
      <c r="BI209" s="152"/>
      <c r="BJ209" s="152"/>
      <c r="BK209" s="152"/>
      <c r="BL209" s="152"/>
      <c r="BM209" s="152"/>
    </row>
    <row r="210" spans="1:65" ht="15.75" customHeight="1" x14ac:dyDescent="0.25">
      <c r="A210" s="152"/>
      <c r="B210" s="152"/>
      <c r="C210" s="152"/>
      <c r="D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  <c r="Z210" s="152"/>
      <c r="AA210" s="152"/>
      <c r="AB210" s="152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2"/>
      <c r="AN210" s="152"/>
      <c r="AO210" s="152"/>
      <c r="AP210" s="152"/>
      <c r="AQ210" s="152"/>
      <c r="AR210" s="152"/>
      <c r="AS210" s="152"/>
      <c r="AT210" s="152"/>
      <c r="AU210" s="152"/>
      <c r="AV210" s="152"/>
      <c r="AW210" s="152"/>
      <c r="AX210" s="152"/>
      <c r="AY210" s="152"/>
      <c r="AZ210" s="152"/>
      <c r="BA210" s="152"/>
      <c r="BB210" s="152"/>
      <c r="BC210" s="152"/>
      <c r="BD210" s="152"/>
      <c r="BE210" s="152"/>
      <c r="BF210" s="152"/>
      <c r="BG210" s="152"/>
      <c r="BH210" s="152"/>
      <c r="BI210" s="152"/>
      <c r="BJ210" s="152"/>
      <c r="BK210" s="152"/>
      <c r="BL210" s="152"/>
      <c r="BM210" s="152"/>
    </row>
    <row r="211" spans="1:65" ht="15.75" customHeight="1" x14ac:dyDescent="0.25">
      <c r="A211" s="152"/>
      <c r="B211" s="152"/>
      <c r="C211" s="152"/>
      <c r="D211" s="152"/>
      <c r="E211" s="152"/>
      <c r="F211" s="152"/>
      <c r="G211" s="152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  <c r="Y211" s="152"/>
      <c r="Z211" s="152"/>
      <c r="AA211" s="152"/>
      <c r="AB211" s="152"/>
      <c r="AC211" s="152"/>
      <c r="AD211" s="152"/>
      <c r="AE211" s="152"/>
      <c r="AF211" s="152"/>
      <c r="AG211" s="152"/>
      <c r="AH211" s="152"/>
      <c r="AI211" s="152"/>
      <c r="AJ211" s="152"/>
      <c r="AK211" s="152"/>
      <c r="AL211" s="152"/>
      <c r="AM211" s="152"/>
      <c r="AN211" s="152"/>
      <c r="AO211" s="152"/>
      <c r="AP211" s="152"/>
      <c r="AQ211" s="152"/>
      <c r="AR211" s="152"/>
      <c r="AS211" s="152"/>
      <c r="AT211" s="152"/>
      <c r="AU211" s="152"/>
      <c r="AV211" s="152"/>
      <c r="AW211" s="152"/>
      <c r="AX211" s="152"/>
      <c r="AY211" s="152"/>
      <c r="AZ211" s="152"/>
      <c r="BA211" s="152"/>
      <c r="BB211" s="152"/>
      <c r="BC211" s="152"/>
      <c r="BD211" s="152"/>
      <c r="BE211" s="152"/>
      <c r="BF211" s="152"/>
      <c r="BG211" s="152"/>
      <c r="BH211" s="152"/>
      <c r="BI211" s="152"/>
      <c r="BJ211" s="152"/>
      <c r="BK211" s="152"/>
      <c r="BL211" s="152"/>
      <c r="BM211" s="152"/>
    </row>
    <row r="212" spans="1:65" ht="15.75" customHeight="1" x14ac:dyDescent="0.25">
      <c r="A212" s="152"/>
      <c r="B212" s="152"/>
      <c r="C212" s="152"/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  <c r="AA212" s="152"/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152"/>
      <c r="BH212" s="152"/>
      <c r="BI212" s="152"/>
      <c r="BJ212" s="152"/>
      <c r="BK212" s="152"/>
      <c r="BL212" s="152"/>
      <c r="BM212" s="152"/>
    </row>
    <row r="213" spans="1:65" ht="15.75" customHeight="1" x14ac:dyDescent="0.25">
      <c r="A213" s="152"/>
      <c r="B213" s="152"/>
      <c r="C213" s="152"/>
      <c r="D213" s="152"/>
      <c r="E213" s="152"/>
      <c r="F213" s="152"/>
      <c r="G213" s="152"/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  <c r="Y213" s="152"/>
      <c r="Z213" s="152"/>
      <c r="AA213" s="152"/>
      <c r="AB213" s="152"/>
      <c r="AC213" s="152"/>
      <c r="AD213" s="152"/>
      <c r="AE213" s="152"/>
      <c r="AF213" s="152"/>
      <c r="AG213" s="152"/>
      <c r="AH213" s="152"/>
      <c r="AI213" s="152"/>
      <c r="AJ213" s="152"/>
      <c r="AK213" s="152"/>
      <c r="AL213" s="152"/>
      <c r="AM213" s="152"/>
      <c r="AN213" s="152"/>
      <c r="AO213" s="152"/>
      <c r="AP213" s="152"/>
      <c r="AQ213" s="152"/>
      <c r="AR213" s="152"/>
      <c r="AS213" s="152"/>
      <c r="AT213" s="152"/>
      <c r="AU213" s="152"/>
      <c r="AV213" s="152"/>
      <c r="AW213" s="152"/>
      <c r="AX213" s="152"/>
      <c r="AY213" s="152"/>
      <c r="AZ213" s="152"/>
      <c r="BA213" s="152"/>
      <c r="BB213" s="152"/>
      <c r="BC213" s="152"/>
      <c r="BD213" s="152"/>
      <c r="BE213" s="152"/>
      <c r="BF213" s="152"/>
      <c r="BG213" s="152"/>
      <c r="BH213" s="152"/>
      <c r="BI213" s="152"/>
      <c r="BJ213" s="152"/>
      <c r="BK213" s="152"/>
      <c r="BL213" s="152"/>
      <c r="BM213" s="152"/>
    </row>
    <row r="214" spans="1:65" ht="15.75" customHeight="1" x14ac:dyDescent="0.25">
      <c r="A214" s="152"/>
      <c r="B214" s="152"/>
      <c r="C214" s="152"/>
      <c r="D214" s="152"/>
      <c r="E214" s="152"/>
      <c r="F214" s="152"/>
      <c r="G214" s="152"/>
      <c r="H214" s="152"/>
      <c r="I214" s="152"/>
      <c r="J214" s="152"/>
      <c r="K214" s="152"/>
      <c r="L214" s="152"/>
      <c r="M214" s="152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  <c r="Y214" s="152"/>
      <c r="Z214" s="152"/>
      <c r="AA214" s="152"/>
      <c r="AB214" s="152"/>
      <c r="AC214" s="152"/>
      <c r="AD214" s="152"/>
      <c r="AE214" s="152"/>
      <c r="AF214" s="152"/>
      <c r="AG214" s="152"/>
      <c r="AH214" s="152"/>
      <c r="AI214" s="152"/>
      <c r="AJ214" s="152"/>
      <c r="AK214" s="152"/>
      <c r="AL214" s="152"/>
      <c r="AM214" s="152"/>
      <c r="AN214" s="152"/>
      <c r="AO214" s="152"/>
      <c r="AP214" s="152"/>
      <c r="AQ214" s="152"/>
      <c r="AR214" s="152"/>
      <c r="AS214" s="152"/>
      <c r="AT214" s="152"/>
      <c r="AU214" s="152"/>
      <c r="AV214" s="152"/>
      <c r="AW214" s="152"/>
      <c r="AX214" s="152"/>
      <c r="AY214" s="152"/>
      <c r="AZ214" s="152"/>
      <c r="BA214" s="152"/>
      <c r="BB214" s="152"/>
      <c r="BC214" s="152"/>
      <c r="BD214" s="152"/>
      <c r="BE214" s="152"/>
      <c r="BF214" s="152"/>
      <c r="BG214" s="152"/>
      <c r="BH214" s="152"/>
      <c r="BI214" s="152"/>
      <c r="BJ214" s="152"/>
      <c r="BK214" s="152"/>
      <c r="BL214" s="152"/>
      <c r="BM214" s="152"/>
    </row>
    <row r="215" spans="1:65" ht="15.75" customHeight="1" x14ac:dyDescent="0.25">
      <c r="A215" s="152"/>
      <c r="B215" s="152"/>
      <c r="C215" s="152"/>
      <c r="D215" s="152"/>
      <c r="E215" s="152"/>
      <c r="F215" s="152"/>
      <c r="G215" s="152"/>
      <c r="H215" s="152"/>
      <c r="I215" s="152"/>
      <c r="J215" s="152"/>
      <c r="K215" s="152"/>
      <c r="L215" s="152"/>
      <c r="M215" s="152"/>
      <c r="N215" s="152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  <c r="Y215" s="152"/>
      <c r="Z215" s="152"/>
      <c r="AA215" s="152"/>
      <c r="AB215" s="152"/>
      <c r="AC215" s="152"/>
      <c r="AD215" s="152"/>
      <c r="AE215" s="152"/>
      <c r="AF215" s="152"/>
      <c r="AG215" s="152"/>
      <c r="AH215" s="152"/>
      <c r="AI215" s="152"/>
      <c r="AJ215" s="152"/>
      <c r="AK215" s="152"/>
      <c r="AL215" s="152"/>
      <c r="AM215" s="152"/>
      <c r="AN215" s="152"/>
      <c r="AO215" s="152"/>
      <c r="AP215" s="152"/>
      <c r="AQ215" s="152"/>
      <c r="AR215" s="152"/>
      <c r="AS215" s="152"/>
      <c r="AT215" s="152"/>
      <c r="AU215" s="152"/>
      <c r="AV215" s="152"/>
      <c r="AW215" s="152"/>
      <c r="AX215" s="152"/>
      <c r="AY215" s="152"/>
      <c r="AZ215" s="152"/>
      <c r="BA215" s="152"/>
      <c r="BB215" s="152"/>
      <c r="BC215" s="152"/>
      <c r="BD215" s="152"/>
      <c r="BE215" s="152"/>
      <c r="BF215" s="152"/>
      <c r="BG215" s="152"/>
      <c r="BH215" s="152"/>
      <c r="BI215" s="152"/>
      <c r="BJ215" s="152"/>
      <c r="BK215" s="152"/>
      <c r="BL215" s="152"/>
      <c r="BM215" s="152"/>
    </row>
    <row r="216" spans="1:65" ht="15.75" customHeight="1" x14ac:dyDescent="0.25">
      <c r="A216" s="152"/>
      <c r="B216" s="152"/>
      <c r="C216" s="152"/>
      <c r="D216" s="152"/>
      <c r="E216" s="152"/>
      <c r="F216" s="152"/>
      <c r="G216" s="152"/>
      <c r="H216" s="152"/>
      <c r="I216" s="152"/>
      <c r="J216" s="152"/>
      <c r="K216" s="152"/>
      <c r="L216" s="152"/>
      <c r="M216" s="152"/>
      <c r="N216" s="152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  <c r="Y216" s="152"/>
      <c r="Z216" s="152"/>
      <c r="AA216" s="152"/>
      <c r="AB216" s="152"/>
      <c r="AC216" s="152"/>
      <c r="AD216" s="152"/>
      <c r="AE216" s="152"/>
      <c r="AF216" s="152"/>
      <c r="AG216" s="152"/>
      <c r="AH216" s="152"/>
      <c r="AI216" s="152"/>
      <c r="AJ216" s="152"/>
      <c r="AK216" s="152"/>
      <c r="AL216" s="152"/>
      <c r="AM216" s="152"/>
      <c r="AN216" s="152"/>
      <c r="AO216" s="152"/>
      <c r="AP216" s="152"/>
      <c r="AQ216" s="152"/>
      <c r="AR216" s="152"/>
      <c r="AS216" s="152"/>
      <c r="AT216" s="152"/>
      <c r="AU216" s="152"/>
      <c r="AV216" s="152"/>
      <c r="AW216" s="152"/>
      <c r="AX216" s="152"/>
      <c r="AY216" s="152"/>
      <c r="AZ216" s="152"/>
      <c r="BA216" s="152"/>
      <c r="BB216" s="152"/>
      <c r="BC216" s="152"/>
      <c r="BD216" s="152"/>
      <c r="BE216" s="152"/>
      <c r="BF216" s="152"/>
      <c r="BG216" s="152"/>
      <c r="BH216" s="152"/>
      <c r="BI216" s="152"/>
      <c r="BJ216" s="152"/>
      <c r="BK216" s="152"/>
      <c r="BL216" s="152"/>
      <c r="BM216" s="152"/>
    </row>
    <row r="217" spans="1:65" ht="15.75" customHeight="1" x14ac:dyDescent="0.25">
      <c r="A217" s="152"/>
      <c r="B217" s="152"/>
      <c r="C217" s="152"/>
      <c r="D217" s="152"/>
      <c r="E217" s="152"/>
      <c r="F217" s="152"/>
      <c r="G217" s="152"/>
      <c r="H217" s="152"/>
      <c r="I217" s="152"/>
      <c r="J217" s="152"/>
      <c r="K217" s="152"/>
      <c r="L217" s="152"/>
      <c r="M217" s="152"/>
      <c r="N217" s="152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  <c r="Y217" s="152"/>
      <c r="Z217" s="152"/>
      <c r="AA217" s="152"/>
      <c r="AB217" s="152"/>
      <c r="AC217" s="152"/>
      <c r="AD217" s="152"/>
      <c r="AE217" s="152"/>
      <c r="AF217" s="152"/>
      <c r="AG217" s="152"/>
      <c r="AH217" s="152"/>
      <c r="AI217" s="152"/>
      <c r="AJ217" s="152"/>
      <c r="AK217" s="152"/>
      <c r="AL217" s="152"/>
      <c r="AM217" s="152"/>
      <c r="AN217" s="152"/>
      <c r="AO217" s="152"/>
      <c r="AP217" s="152"/>
      <c r="AQ217" s="152"/>
      <c r="AR217" s="152"/>
      <c r="AS217" s="152"/>
      <c r="AT217" s="152"/>
      <c r="AU217" s="152"/>
      <c r="AV217" s="152"/>
      <c r="AW217" s="152"/>
      <c r="AX217" s="152"/>
      <c r="AY217" s="152"/>
      <c r="AZ217" s="152"/>
      <c r="BA217" s="152"/>
      <c r="BB217" s="152"/>
      <c r="BC217" s="152"/>
      <c r="BD217" s="152"/>
      <c r="BE217" s="152"/>
      <c r="BF217" s="152"/>
      <c r="BG217" s="152"/>
      <c r="BH217" s="152"/>
      <c r="BI217" s="152"/>
      <c r="BJ217" s="152"/>
      <c r="BK217" s="152"/>
      <c r="BL217" s="152"/>
      <c r="BM217" s="152"/>
    </row>
    <row r="218" spans="1:65" ht="15.75" customHeight="1" x14ac:dyDescent="0.25">
      <c r="A218" s="152"/>
      <c r="B218" s="152"/>
      <c r="C218" s="152"/>
      <c r="D218" s="152"/>
      <c r="E218" s="152"/>
      <c r="F218" s="152"/>
      <c r="G218" s="152"/>
      <c r="H218" s="152"/>
      <c r="I218" s="152"/>
      <c r="J218" s="152"/>
      <c r="K218" s="152"/>
      <c r="L218" s="152"/>
      <c r="M218" s="152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  <c r="Y218" s="152"/>
      <c r="Z218" s="152"/>
      <c r="AA218" s="152"/>
      <c r="AB218" s="152"/>
      <c r="AC218" s="152"/>
      <c r="AD218" s="152"/>
      <c r="AE218" s="152"/>
      <c r="AF218" s="152"/>
      <c r="AG218" s="152"/>
      <c r="AH218" s="152"/>
      <c r="AI218" s="152"/>
      <c r="AJ218" s="152"/>
      <c r="AK218" s="152"/>
      <c r="AL218" s="152"/>
      <c r="AM218" s="152"/>
      <c r="AN218" s="152"/>
      <c r="AO218" s="152"/>
      <c r="AP218" s="152"/>
      <c r="AQ218" s="152"/>
      <c r="AR218" s="152"/>
      <c r="AS218" s="152"/>
      <c r="AT218" s="152"/>
      <c r="AU218" s="152"/>
      <c r="AV218" s="152"/>
      <c r="AW218" s="152"/>
      <c r="AX218" s="152"/>
      <c r="AY218" s="152"/>
      <c r="AZ218" s="152"/>
      <c r="BA218" s="152"/>
      <c r="BB218" s="152"/>
      <c r="BC218" s="152"/>
      <c r="BD218" s="152"/>
      <c r="BE218" s="152"/>
      <c r="BF218" s="152"/>
      <c r="BG218" s="152"/>
      <c r="BH218" s="152"/>
      <c r="BI218" s="152"/>
      <c r="BJ218" s="152"/>
      <c r="BK218" s="152"/>
      <c r="BL218" s="152"/>
      <c r="BM218" s="152"/>
    </row>
    <row r="219" spans="1:65" ht="15.75" customHeight="1" x14ac:dyDescent="0.25">
      <c r="A219" s="152"/>
      <c r="B219" s="152"/>
      <c r="C219" s="152"/>
      <c r="D219" s="152"/>
      <c r="E219" s="152"/>
      <c r="F219" s="152"/>
      <c r="G219" s="152"/>
      <c r="H219" s="152"/>
      <c r="I219" s="152"/>
      <c r="J219" s="152"/>
      <c r="K219" s="152"/>
      <c r="L219" s="152"/>
      <c r="M219" s="152"/>
      <c r="N219" s="152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  <c r="Y219" s="152"/>
      <c r="Z219" s="152"/>
      <c r="AA219" s="152"/>
      <c r="AB219" s="152"/>
      <c r="AC219" s="152"/>
      <c r="AD219" s="152"/>
      <c r="AE219" s="152"/>
      <c r="AF219" s="152"/>
      <c r="AG219" s="152"/>
      <c r="AH219" s="152"/>
      <c r="AI219" s="152"/>
      <c r="AJ219" s="152"/>
      <c r="AK219" s="152"/>
      <c r="AL219" s="152"/>
      <c r="AM219" s="152"/>
      <c r="AN219" s="152"/>
      <c r="AO219" s="152"/>
      <c r="AP219" s="152"/>
      <c r="AQ219" s="152"/>
      <c r="AR219" s="152"/>
      <c r="AS219" s="152"/>
      <c r="AT219" s="152"/>
      <c r="AU219" s="152"/>
      <c r="AV219" s="152"/>
      <c r="AW219" s="152"/>
      <c r="AX219" s="152"/>
      <c r="AY219" s="152"/>
      <c r="AZ219" s="152"/>
      <c r="BA219" s="152"/>
      <c r="BB219" s="152"/>
      <c r="BC219" s="152"/>
      <c r="BD219" s="152"/>
      <c r="BE219" s="152"/>
      <c r="BF219" s="152"/>
      <c r="BG219" s="152"/>
      <c r="BH219" s="152"/>
      <c r="BI219" s="152"/>
      <c r="BJ219" s="152"/>
      <c r="BK219" s="152"/>
      <c r="BL219" s="152"/>
      <c r="BM219" s="152"/>
    </row>
    <row r="220" spans="1:65" ht="15.75" customHeight="1" x14ac:dyDescent="0.25">
      <c r="A220" s="152"/>
      <c r="B220" s="152"/>
      <c r="C220" s="152"/>
      <c r="D220" s="152"/>
      <c r="E220" s="152"/>
      <c r="F220" s="152"/>
      <c r="G220" s="152"/>
      <c r="H220" s="152"/>
      <c r="I220" s="152"/>
      <c r="J220" s="152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  <c r="Y220" s="152"/>
      <c r="Z220" s="152"/>
      <c r="AA220" s="152"/>
      <c r="AB220" s="152"/>
      <c r="AC220" s="152"/>
      <c r="AD220" s="152"/>
      <c r="AE220" s="152"/>
      <c r="AF220" s="152"/>
      <c r="AG220" s="152"/>
      <c r="AH220" s="152"/>
      <c r="AI220" s="152"/>
      <c r="AJ220" s="152"/>
      <c r="AK220" s="152"/>
      <c r="AL220" s="152"/>
      <c r="AM220" s="152"/>
      <c r="AN220" s="152"/>
      <c r="AO220" s="152"/>
      <c r="AP220" s="152"/>
      <c r="AQ220" s="152"/>
      <c r="AR220" s="152"/>
      <c r="AS220" s="152"/>
      <c r="AT220" s="152"/>
      <c r="AU220" s="152"/>
      <c r="AV220" s="152"/>
      <c r="AW220" s="152"/>
      <c r="AX220" s="152"/>
      <c r="AY220" s="152"/>
      <c r="AZ220" s="152"/>
      <c r="BA220" s="152"/>
      <c r="BB220" s="152"/>
      <c r="BC220" s="152"/>
      <c r="BD220" s="152"/>
      <c r="BE220" s="152"/>
      <c r="BF220" s="152"/>
      <c r="BG220" s="152"/>
      <c r="BH220" s="152"/>
      <c r="BI220" s="152"/>
      <c r="BJ220" s="152"/>
      <c r="BK220" s="152"/>
      <c r="BL220" s="152"/>
      <c r="BM220" s="152"/>
    </row>
    <row r="221" spans="1:65" ht="15.75" customHeight="1" x14ac:dyDescent="0.25">
      <c r="A221" s="152"/>
      <c r="B221" s="152"/>
      <c r="C221" s="152"/>
      <c r="D221" s="152"/>
      <c r="E221" s="152"/>
      <c r="F221" s="152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  <c r="Z221" s="152"/>
      <c r="AA221" s="152"/>
      <c r="AB221" s="152"/>
      <c r="AC221" s="152"/>
      <c r="AD221" s="152"/>
      <c r="AE221" s="152"/>
      <c r="AF221" s="152"/>
      <c r="AG221" s="152"/>
      <c r="AH221" s="152"/>
      <c r="AI221" s="152"/>
      <c r="AJ221" s="152"/>
      <c r="AK221" s="152"/>
      <c r="AL221" s="152"/>
      <c r="AM221" s="152"/>
      <c r="AN221" s="152"/>
      <c r="AO221" s="152"/>
      <c r="AP221" s="152"/>
      <c r="AQ221" s="152"/>
      <c r="AR221" s="152"/>
      <c r="AS221" s="152"/>
      <c r="AT221" s="152"/>
      <c r="AU221" s="152"/>
      <c r="AV221" s="152"/>
      <c r="AW221" s="152"/>
      <c r="AX221" s="152"/>
      <c r="AY221" s="152"/>
      <c r="AZ221" s="152"/>
      <c r="BA221" s="152"/>
      <c r="BB221" s="152"/>
      <c r="BC221" s="152"/>
      <c r="BD221" s="152"/>
      <c r="BE221" s="152"/>
      <c r="BF221" s="152"/>
      <c r="BG221" s="152"/>
      <c r="BH221" s="152"/>
      <c r="BI221" s="152"/>
      <c r="BJ221" s="152"/>
      <c r="BK221" s="152"/>
      <c r="BL221" s="152"/>
      <c r="BM221" s="152"/>
    </row>
    <row r="222" spans="1:65" ht="15.75" customHeight="1" x14ac:dyDescent="0.25">
      <c r="A222" s="152"/>
      <c r="B222" s="152"/>
      <c r="C222" s="152"/>
      <c r="D222" s="152"/>
      <c r="E222" s="152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2"/>
      <c r="AA222" s="152"/>
      <c r="AB222" s="152"/>
      <c r="AC222" s="152"/>
      <c r="AD222" s="152"/>
      <c r="AE222" s="152"/>
      <c r="AF222" s="152"/>
      <c r="AG222" s="152"/>
      <c r="AH222" s="152"/>
      <c r="AI222" s="152"/>
      <c r="AJ222" s="152"/>
      <c r="AK222" s="152"/>
      <c r="AL222" s="152"/>
      <c r="AM222" s="152"/>
      <c r="AN222" s="152"/>
      <c r="AO222" s="152"/>
      <c r="AP222" s="152"/>
      <c r="AQ222" s="152"/>
      <c r="AR222" s="152"/>
      <c r="AS222" s="152"/>
      <c r="AT222" s="152"/>
      <c r="AU222" s="152"/>
      <c r="AV222" s="152"/>
      <c r="AW222" s="152"/>
      <c r="AX222" s="152"/>
      <c r="AY222" s="152"/>
      <c r="AZ222" s="152"/>
      <c r="BA222" s="152"/>
      <c r="BB222" s="152"/>
      <c r="BC222" s="152"/>
      <c r="BD222" s="152"/>
      <c r="BE222" s="152"/>
      <c r="BF222" s="152"/>
      <c r="BG222" s="152"/>
      <c r="BH222" s="152"/>
      <c r="BI222" s="152"/>
      <c r="BJ222" s="152"/>
      <c r="BK222" s="152"/>
      <c r="BL222" s="152"/>
      <c r="BM222" s="152"/>
    </row>
    <row r="223" spans="1:65" ht="15.75" customHeight="1" x14ac:dyDescent="0.25">
      <c r="A223" s="152"/>
      <c r="B223" s="152"/>
      <c r="C223" s="152"/>
      <c r="D223" s="152"/>
      <c r="E223" s="152"/>
      <c r="F223" s="152"/>
      <c r="G223" s="152"/>
      <c r="H223" s="152"/>
      <c r="I223" s="152"/>
      <c r="J223" s="152"/>
      <c r="K223" s="152"/>
      <c r="L223" s="152"/>
      <c r="M223" s="152"/>
      <c r="N223" s="152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  <c r="Y223" s="152"/>
      <c r="Z223" s="152"/>
      <c r="AA223" s="152"/>
      <c r="AB223" s="152"/>
      <c r="AC223" s="152"/>
      <c r="AD223" s="152"/>
      <c r="AE223" s="152"/>
      <c r="AF223" s="152"/>
      <c r="AG223" s="152"/>
      <c r="AH223" s="152"/>
      <c r="AI223" s="152"/>
      <c r="AJ223" s="152"/>
      <c r="AK223" s="152"/>
      <c r="AL223" s="152"/>
      <c r="AM223" s="152"/>
      <c r="AN223" s="152"/>
      <c r="AO223" s="152"/>
      <c r="AP223" s="152"/>
      <c r="AQ223" s="152"/>
      <c r="AR223" s="152"/>
      <c r="AS223" s="152"/>
      <c r="AT223" s="152"/>
      <c r="AU223" s="152"/>
      <c r="AV223" s="152"/>
      <c r="AW223" s="152"/>
      <c r="AX223" s="152"/>
      <c r="AY223" s="152"/>
      <c r="AZ223" s="152"/>
      <c r="BA223" s="152"/>
      <c r="BB223" s="152"/>
      <c r="BC223" s="152"/>
      <c r="BD223" s="152"/>
      <c r="BE223" s="152"/>
      <c r="BF223" s="152"/>
      <c r="BG223" s="152"/>
      <c r="BH223" s="152"/>
      <c r="BI223" s="152"/>
      <c r="BJ223" s="152"/>
      <c r="BK223" s="152"/>
      <c r="BL223" s="152"/>
      <c r="BM223" s="152"/>
    </row>
    <row r="224" spans="1:65" ht="15.75" customHeight="1" x14ac:dyDescent="0.25">
      <c r="A224" s="152"/>
      <c r="B224" s="152"/>
      <c r="C224" s="152"/>
      <c r="D224" s="152"/>
      <c r="E224" s="152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2"/>
      <c r="AA224" s="152"/>
      <c r="AB224" s="152"/>
      <c r="AC224" s="152"/>
      <c r="AD224" s="152"/>
      <c r="AE224" s="152"/>
      <c r="AF224" s="152"/>
      <c r="AG224" s="152"/>
      <c r="AH224" s="152"/>
      <c r="AI224" s="152"/>
      <c r="AJ224" s="152"/>
      <c r="AK224" s="152"/>
      <c r="AL224" s="152"/>
      <c r="AM224" s="152"/>
      <c r="AN224" s="152"/>
      <c r="AO224" s="152"/>
      <c r="AP224" s="152"/>
      <c r="AQ224" s="152"/>
      <c r="AR224" s="152"/>
      <c r="AS224" s="152"/>
      <c r="AT224" s="152"/>
      <c r="AU224" s="152"/>
      <c r="AV224" s="152"/>
      <c r="AW224" s="152"/>
      <c r="AX224" s="152"/>
      <c r="AY224" s="152"/>
      <c r="AZ224" s="152"/>
      <c r="BA224" s="152"/>
      <c r="BB224" s="152"/>
      <c r="BC224" s="152"/>
      <c r="BD224" s="152"/>
      <c r="BE224" s="152"/>
      <c r="BF224" s="152"/>
      <c r="BG224" s="152"/>
      <c r="BH224" s="152"/>
      <c r="BI224" s="152"/>
      <c r="BJ224" s="152"/>
      <c r="BK224" s="152"/>
      <c r="BL224" s="152"/>
      <c r="BM224" s="152"/>
    </row>
    <row r="225" spans="1:65" ht="15.75" customHeight="1" x14ac:dyDescent="0.25">
      <c r="A225" s="152"/>
      <c r="B225" s="152"/>
      <c r="C225" s="152"/>
      <c r="D225" s="152"/>
      <c r="E225" s="152"/>
      <c r="F225" s="152"/>
      <c r="G225" s="152"/>
      <c r="H225" s="152"/>
      <c r="I225" s="152"/>
      <c r="J225" s="152"/>
      <c r="K225" s="152"/>
      <c r="L225" s="152"/>
      <c r="M225" s="152"/>
      <c r="N225" s="152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  <c r="Y225" s="152"/>
      <c r="Z225" s="152"/>
      <c r="AA225" s="152"/>
      <c r="AB225" s="152"/>
      <c r="AC225" s="152"/>
      <c r="AD225" s="152"/>
      <c r="AE225" s="152"/>
      <c r="AF225" s="152"/>
      <c r="AG225" s="152"/>
      <c r="AH225" s="152"/>
      <c r="AI225" s="152"/>
      <c r="AJ225" s="152"/>
      <c r="AK225" s="152"/>
      <c r="AL225" s="152"/>
      <c r="AM225" s="152"/>
      <c r="AN225" s="152"/>
      <c r="AO225" s="152"/>
      <c r="AP225" s="152"/>
      <c r="AQ225" s="152"/>
      <c r="AR225" s="152"/>
      <c r="AS225" s="152"/>
      <c r="AT225" s="152"/>
      <c r="AU225" s="152"/>
      <c r="AV225" s="152"/>
      <c r="AW225" s="152"/>
      <c r="AX225" s="152"/>
      <c r="AY225" s="152"/>
      <c r="AZ225" s="152"/>
      <c r="BA225" s="152"/>
      <c r="BB225" s="152"/>
      <c r="BC225" s="152"/>
      <c r="BD225" s="152"/>
      <c r="BE225" s="152"/>
      <c r="BF225" s="152"/>
      <c r="BG225" s="152"/>
      <c r="BH225" s="152"/>
      <c r="BI225" s="152"/>
      <c r="BJ225" s="152"/>
      <c r="BK225" s="152"/>
      <c r="BL225" s="152"/>
      <c r="BM225" s="152"/>
    </row>
    <row r="226" spans="1:65" ht="15.75" customHeight="1" x14ac:dyDescent="0.25">
      <c r="A226" s="152"/>
      <c r="B226" s="152"/>
      <c r="C226" s="152"/>
      <c r="D226" s="152"/>
      <c r="E226" s="152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2"/>
      <c r="AA226" s="152"/>
      <c r="AB226" s="152"/>
      <c r="AC226" s="152"/>
      <c r="AD226" s="152"/>
      <c r="AE226" s="152"/>
      <c r="AF226" s="152"/>
      <c r="AG226" s="152"/>
      <c r="AH226" s="152"/>
      <c r="AI226" s="152"/>
      <c r="AJ226" s="152"/>
      <c r="AK226" s="152"/>
      <c r="AL226" s="152"/>
      <c r="AM226" s="152"/>
      <c r="AN226" s="152"/>
      <c r="AO226" s="152"/>
      <c r="AP226" s="152"/>
      <c r="AQ226" s="152"/>
      <c r="AR226" s="152"/>
      <c r="AS226" s="152"/>
      <c r="AT226" s="152"/>
      <c r="AU226" s="152"/>
      <c r="AV226" s="152"/>
      <c r="AW226" s="152"/>
      <c r="AX226" s="152"/>
      <c r="AY226" s="152"/>
      <c r="AZ226" s="152"/>
      <c r="BA226" s="152"/>
      <c r="BB226" s="152"/>
      <c r="BC226" s="152"/>
      <c r="BD226" s="152"/>
      <c r="BE226" s="152"/>
      <c r="BF226" s="152"/>
      <c r="BG226" s="152"/>
      <c r="BH226" s="152"/>
      <c r="BI226" s="152"/>
      <c r="BJ226" s="152"/>
      <c r="BK226" s="152"/>
      <c r="BL226" s="152"/>
      <c r="BM226" s="152"/>
    </row>
    <row r="227" spans="1:65" ht="15.75" customHeight="1" x14ac:dyDescent="0.25">
      <c r="A227" s="152"/>
      <c r="B227" s="152"/>
      <c r="C227" s="152"/>
      <c r="D227" s="152"/>
      <c r="E227" s="152"/>
      <c r="F227" s="152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  <c r="Z227" s="152"/>
      <c r="AA227" s="152"/>
      <c r="AB227" s="152"/>
      <c r="AC227" s="152"/>
      <c r="AD227" s="152"/>
      <c r="AE227" s="152"/>
      <c r="AF227" s="152"/>
      <c r="AG227" s="152"/>
      <c r="AH227" s="152"/>
      <c r="AI227" s="152"/>
      <c r="AJ227" s="152"/>
      <c r="AK227" s="152"/>
      <c r="AL227" s="152"/>
      <c r="AM227" s="152"/>
      <c r="AN227" s="152"/>
      <c r="AO227" s="152"/>
      <c r="AP227" s="152"/>
      <c r="AQ227" s="152"/>
      <c r="AR227" s="152"/>
      <c r="AS227" s="152"/>
      <c r="AT227" s="152"/>
      <c r="AU227" s="152"/>
      <c r="AV227" s="152"/>
      <c r="AW227" s="152"/>
      <c r="AX227" s="152"/>
      <c r="AY227" s="152"/>
      <c r="AZ227" s="152"/>
      <c r="BA227" s="152"/>
      <c r="BB227" s="152"/>
      <c r="BC227" s="152"/>
      <c r="BD227" s="152"/>
      <c r="BE227" s="152"/>
      <c r="BF227" s="152"/>
      <c r="BG227" s="152"/>
      <c r="BH227" s="152"/>
      <c r="BI227" s="152"/>
      <c r="BJ227" s="152"/>
      <c r="BK227" s="152"/>
      <c r="BL227" s="152"/>
      <c r="BM227" s="152"/>
    </row>
    <row r="228" spans="1:65" ht="15.75" customHeight="1" x14ac:dyDescent="0.25">
      <c r="A228" s="152"/>
      <c r="B228" s="152"/>
      <c r="C228" s="152"/>
      <c r="D228" s="152"/>
      <c r="E228" s="152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2"/>
      <c r="AA228" s="152"/>
      <c r="AB228" s="152"/>
      <c r="AC228" s="152"/>
      <c r="AD228" s="152"/>
      <c r="AE228" s="152"/>
      <c r="AF228" s="152"/>
      <c r="AG228" s="152"/>
      <c r="AH228" s="152"/>
      <c r="AI228" s="152"/>
      <c r="AJ228" s="152"/>
      <c r="AK228" s="152"/>
      <c r="AL228" s="152"/>
      <c r="AM228" s="152"/>
      <c r="AN228" s="152"/>
      <c r="AO228" s="152"/>
      <c r="AP228" s="152"/>
      <c r="AQ228" s="152"/>
      <c r="AR228" s="152"/>
      <c r="AS228" s="152"/>
      <c r="AT228" s="152"/>
      <c r="AU228" s="152"/>
      <c r="AV228" s="152"/>
      <c r="AW228" s="152"/>
      <c r="AX228" s="152"/>
      <c r="AY228" s="152"/>
      <c r="AZ228" s="152"/>
      <c r="BA228" s="152"/>
      <c r="BB228" s="152"/>
      <c r="BC228" s="152"/>
      <c r="BD228" s="152"/>
      <c r="BE228" s="152"/>
      <c r="BF228" s="152"/>
      <c r="BG228" s="152"/>
      <c r="BH228" s="152"/>
      <c r="BI228" s="152"/>
      <c r="BJ228" s="152"/>
      <c r="BK228" s="152"/>
      <c r="BL228" s="152"/>
      <c r="BM228" s="152"/>
    </row>
    <row r="229" spans="1:65" ht="15.75" customHeight="1" x14ac:dyDescent="0.25">
      <c r="A229" s="152"/>
      <c r="B229" s="152"/>
      <c r="C229" s="152"/>
      <c r="D229" s="152"/>
      <c r="E229" s="152"/>
      <c r="F229" s="152"/>
      <c r="G229" s="152"/>
      <c r="H229" s="152"/>
      <c r="I229" s="152"/>
      <c r="J229" s="152"/>
      <c r="K229" s="152"/>
      <c r="L229" s="152"/>
      <c r="M229" s="152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  <c r="Y229" s="152"/>
      <c r="Z229" s="152"/>
      <c r="AA229" s="152"/>
      <c r="AB229" s="152"/>
      <c r="AC229" s="152"/>
      <c r="AD229" s="152"/>
      <c r="AE229" s="152"/>
      <c r="AF229" s="152"/>
      <c r="AG229" s="152"/>
      <c r="AH229" s="152"/>
      <c r="AI229" s="152"/>
      <c r="AJ229" s="152"/>
      <c r="AK229" s="152"/>
      <c r="AL229" s="152"/>
      <c r="AM229" s="152"/>
      <c r="AN229" s="152"/>
      <c r="AO229" s="152"/>
      <c r="AP229" s="152"/>
      <c r="AQ229" s="152"/>
      <c r="AR229" s="152"/>
      <c r="AS229" s="152"/>
      <c r="AT229" s="152"/>
      <c r="AU229" s="152"/>
      <c r="AV229" s="152"/>
      <c r="AW229" s="152"/>
      <c r="AX229" s="152"/>
      <c r="AY229" s="152"/>
      <c r="AZ229" s="152"/>
      <c r="BA229" s="152"/>
      <c r="BB229" s="152"/>
      <c r="BC229" s="152"/>
      <c r="BD229" s="152"/>
      <c r="BE229" s="152"/>
      <c r="BF229" s="152"/>
      <c r="BG229" s="152"/>
      <c r="BH229" s="152"/>
      <c r="BI229" s="152"/>
      <c r="BJ229" s="152"/>
      <c r="BK229" s="152"/>
      <c r="BL229" s="152"/>
      <c r="BM229" s="152"/>
    </row>
    <row r="230" spans="1:65" ht="15.75" customHeight="1" x14ac:dyDescent="0.25">
      <c r="A230" s="152"/>
      <c r="B230" s="152"/>
      <c r="C230" s="152"/>
      <c r="D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2"/>
      <c r="AA230" s="152"/>
      <c r="AB230" s="152"/>
      <c r="AC230" s="152"/>
      <c r="AD230" s="152"/>
      <c r="AE230" s="152"/>
      <c r="AF230" s="152"/>
      <c r="AG230" s="152"/>
      <c r="AH230" s="152"/>
      <c r="AI230" s="152"/>
      <c r="AJ230" s="152"/>
      <c r="AK230" s="152"/>
      <c r="AL230" s="152"/>
      <c r="AM230" s="152"/>
      <c r="AN230" s="152"/>
      <c r="AO230" s="152"/>
      <c r="AP230" s="152"/>
      <c r="AQ230" s="152"/>
      <c r="AR230" s="152"/>
      <c r="AS230" s="152"/>
      <c r="AT230" s="152"/>
      <c r="AU230" s="152"/>
      <c r="AV230" s="152"/>
      <c r="AW230" s="152"/>
      <c r="AX230" s="152"/>
      <c r="AY230" s="152"/>
      <c r="AZ230" s="152"/>
      <c r="BA230" s="152"/>
      <c r="BB230" s="152"/>
      <c r="BC230" s="152"/>
      <c r="BD230" s="152"/>
      <c r="BE230" s="152"/>
      <c r="BF230" s="152"/>
      <c r="BG230" s="152"/>
      <c r="BH230" s="152"/>
      <c r="BI230" s="152"/>
      <c r="BJ230" s="152"/>
      <c r="BK230" s="152"/>
      <c r="BL230" s="152"/>
      <c r="BM230" s="152"/>
    </row>
    <row r="231" spans="1:65" ht="15.75" customHeight="1" x14ac:dyDescent="0.25">
      <c r="A231" s="152"/>
      <c r="B231" s="152"/>
      <c r="C231" s="152"/>
      <c r="D231" s="152"/>
      <c r="E231" s="152"/>
      <c r="F231" s="152"/>
      <c r="G231" s="152"/>
      <c r="H231" s="152"/>
      <c r="I231" s="152"/>
      <c r="J231" s="152"/>
      <c r="K231" s="152"/>
      <c r="L231" s="152"/>
      <c r="M231" s="152"/>
      <c r="N231" s="152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  <c r="Y231" s="152"/>
      <c r="Z231" s="152"/>
      <c r="AA231" s="152"/>
      <c r="AB231" s="152"/>
      <c r="AC231" s="152"/>
      <c r="AD231" s="152"/>
      <c r="AE231" s="152"/>
      <c r="AF231" s="152"/>
      <c r="AG231" s="152"/>
      <c r="AH231" s="152"/>
      <c r="AI231" s="152"/>
      <c r="AJ231" s="152"/>
      <c r="AK231" s="152"/>
      <c r="AL231" s="152"/>
      <c r="AM231" s="152"/>
      <c r="AN231" s="152"/>
      <c r="AO231" s="152"/>
      <c r="AP231" s="152"/>
      <c r="AQ231" s="152"/>
      <c r="AR231" s="152"/>
      <c r="AS231" s="152"/>
      <c r="AT231" s="152"/>
      <c r="AU231" s="152"/>
      <c r="AV231" s="152"/>
      <c r="AW231" s="152"/>
      <c r="AX231" s="152"/>
      <c r="AY231" s="152"/>
      <c r="AZ231" s="152"/>
      <c r="BA231" s="152"/>
      <c r="BB231" s="152"/>
      <c r="BC231" s="152"/>
      <c r="BD231" s="152"/>
      <c r="BE231" s="152"/>
      <c r="BF231" s="152"/>
      <c r="BG231" s="152"/>
      <c r="BH231" s="152"/>
      <c r="BI231" s="152"/>
      <c r="BJ231" s="152"/>
      <c r="BK231" s="152"/>
      <c r="BL231" s="152"/>
      <c r="BM231" s="152"/>
    </row>
    <row r="232" spans="1:65" ht="15.75" customHeight="1" x14ac:dyDescent="0.25">
      <c r="A232" s="152"/>
      <c r="B232" s="152"/>
      <c r="C232" s="152"/>
      <c r="D232" s="152"/>
      <c r="E232" s="152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2"/>
      <c r="AA232" s="152"/>
      <c r="AB232" s="152"/>
      <c r="AC232" s="152"/>
      <c r="AD232" s="152"/>
      <c r="AE232" s="152"/>
      <c r="AF232" s="152"/>
      <c r="AG232" s="152"/>
      <c r="AH232" s="152"/>
      <c r="AI232" s="152"/>
      <c r="AJ232" s="152"/>
      <c r="AK232" s="152"/>
      <c r="AL232" s="152"/>
      <c r="AM232" s="152"/>
      <c r="AN232" s="152"/>
      <c r="AO232" s="152"/>
      <c r="AP232" s="152"/>
      <c r="AQ232" s="152"/>
      <c r="AR232" s="152"/>
      <c r="AS232" s="152"/>
      <c r="AT232" s="152"/>
      <c r="AU232" s="152"/>
      <c r="AV232" s="152"/>
      <c r="AW232" s="152"/>
      <c r="AX232" s="152"/>
      <c r="AY232" s="152"/>
      <c r="AZ232" s="152"/>
      <c r="BA232" s="152"/>
      <c r="BB232" s="152"/>
      <c r="BC232" s="152"/>
      <c r="BD232" s="152"/>
      <c r="BE232" s="152"/>
      <c r="BF232" s="152"/>
      <c r="BG232" s="152"/>
      <c r="BH232" s="152"/>
      <c r="BI232" s="152"/>
      <c r="BJ232" s="152"/>
      <c r="BK232" s="152"/>
      <c r="BL232" s="152"/>
      <c r="BM232" s="152"/>
    </row>
    <row r="233" spans="1:65" ht="15.75" customHeight="1" x14ac:dyDescent="0.25">
      <c r="A233" s="152"/>
      <c r="B233" s="152"/>
      <c r="C233" s="152"/>
      <c r="D233" s="152"/>
      <c r="E233" s="152"/>
      <c r="F233" s="152"/>
      <c r="G233" s="152"/>
      <c r="H233" s="152"/>
      <c r="I233" s="152"/>
      <c r="J233" s="152"/>
      <c r="K233" s="152"/>
      <c r="L233" s="152"/>
      <c r="M233" s="152"/>
      <c r="N233" s="152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  <c r="Y233" s="152"/>
      <c r="Z233" s="152"/>
      <c r="AA233" s="152"/>
      <c r="AB233" s="152"/>
      <c r="AC233" s="152"/>
      <c r="AD233" s="152"/>
      <c r="AE233" s="152"/>
      <c r="AF233" s="152"/>
      <c r="AG233" s="152"/>
      <c r="AH233" s="152"/>
      <c r="AI233" s="152"/>
      <c r="AJ233" s="152"/>
      <c r="AK233" s="152"/>
      <c r="AL233" s="152"/>
      <c r="AM233" s="152"/>
      <c r="AN233" s="152"/>
      <c r="AO233" s="152"/>
      <c r="AP233" s="152"/>
      <c r="AQ233" s="152"/>
      <c r="AR233" s="152"/>
      <c r="AS233" s="152"/>
      <c r="AT233" s="152"/>
      <c r="AU233" s="152"/>
      <c r="AV233" s="152"/>
      <c r="AW233" s="152"/>
      <c r="AX233" s="152"/>
      <c r="AY233" s="152"/>
      <c r="AZ233" s="152"/>
      <c r="BA233" s="152"/>
      <c r="BB233" s="152"/>
      <c r="BC233" s="152"/>
      <c r="BD233" s="152"/>
      <c r="BE233" s="152"/>
      <c r="BF233" s="152"/>
      <c r="BG233" s="152"/>
      <c r="BH233" s="152"/>
      <c r="BI233" s="152"/>
      <c r="BJ233" s="152"/>
      <c r="BK233" s="152"/>
      <c r="BL233" s="152"/>
      <c r="BM233" s="152"/>
    </row>
    <row r="234" spans="1:65" ht="15.75" customHeight="1" x14ac:dyDescent="0.25">
      <c r="A234" s="152"/>
      <c r="B234" s="152"/>
      <c r="C234" s="152"/>
      <c r="D234" s="152"/>
      <c r="E234" s="152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2"/>
      <c r="AA234" s="152"/>
      <c r="AB234" s="152"/>
      <c r="AC234" s="152"/>
      <c r="AD234" s="152"/>
      <c r="AE234" s="152"/>
      <c r="AF234" s="152"/>
      <c r="AG234" s="152"/>
      <c r="AH234" s="152"/>
      <c r="AI234" s="152"/>
      <c r="AJ234" s="152"/>
      <c r="AK234" s="152"/>
      <c r="AL234" s="152"/>
      <c r="AM234" s="152"/>
      <c r="AN234" s="152"/>
      <c r="AO234" s="152"/>
      <c r="AP234" s="152"/>
      <c r="AQ234" s="152"/>
      <c r="AR234" s="152"/>
      <c r="AS234" s="152"/>
      <c r="AT234" s="152"/>
      <c r="AU234" s="152"/>
      <c r="AV234" s="152"/>
      <c r="AW234" s="152"/>
      <c r="AX234" s="152"/>
      <c r="AY234" s="152"/>
      <c r="AZ234" s="152"/>
      <c r="BA234" s="152"/>
      <c r="BB234" s="152"/>
      <c r="BC234" s="152"/>
      <c r="BD234" s="152"/>
      <c r="BE234" s="152"/>
      <c r="BF234" s="152"/>
      <c r="BG234" s="152"/>
      <c r="BH234" s="152"/>
      <c r="BI234" s="152"/>
      <c r="BJ234" s="152"/>
      <c r="BK234" s="152"/>
      <c r="BL234" s="152"/>
      <c r="BM234" s="152"/>
    </row>
    <row r="235" spans="1:65" ht="15.75" customHeight="1" x14ac:dyDescent="0.25">
      <c r="A235" s="152"/>
      <c r="B235" s="152"/>
      <c r="C235" s="152"/>
      <c r="D235" s="152"/>
      <c r="E235" s="152"/>
      <c r="F235" s="152"/>
      <c r="G235" s="152"/>
      <c r="H235" s="152"/>
      <c r="I235" s="152"/>
      <c r="J235" s="152"/>
      <c r="K235" s="152"/>
      <c r="L235" s="152"/>
      <c r="M235" s="152"/>
      <c r="N235" s="152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  <c r="Y235" s="152"/>
      <c r="Z235" s="152"/>
      <c r="AA235" s="152"/>
      <c r="AB235" s="152"/>
      <c r="AC235" s="152"/>
      <c r="AD235" s="152"/>
      <c r="AE235" s="152"/>
      <c r="AF235" s="152"/>
      <c r="AG235" s="152"/>
      <c r="AH235" s="152"/>
      <c r="AI235" s="152"/>
      <c r="AJ235" s="152"/>
      <c r="AK235" s="152"/>
      <c r="AL235" s="152"/>
      <c r="AM235" s="152"/>
      <c r="AN235" s="152"/>
      <c r="AO235" s="152"/>
      <c r="AP235" s="152"/>
      <c r="AQ235" s="152"/>
      <c r="AR235" s="152"/>
      <c r="AS235" s="152"/>
      <c r="AT235" s="152"/>
      <c r="AU235" s="152"/>
      <c r="AV235" s="152"/>
      <c r="AW235" s="152"/>
      <c r="AX235" s="152"/>
      <c r="AY235" s="152"/>
      <c r="AZ235" s="152"/>
      <c r="BA235" s="152"/>
      <c r="BB235" s="152"/>
      <c r="BC235" s="152"/>
      <c r="BD235" s="152"/>
      <c r="BE235" s="152"/>
      <c r="BF235" s="152"/>
      <c r="BG235" s="152"/>
      <c r="BH235" s="152"/>
      <c r="BI235" s="152"/>
      <c r="BJ235" s="152"/>
      <c r="BK235" s="152"/>
      <c r="BL235" s="152"/>
      <c r="BM235" s="152"/>
    </row>
    <row r="236" spans="1:65" ht="15.75" customHeight="1" x14ac:dyDescent="0.25">
      <c r="A236" s="152"/>
      <c r="B236" s="152"/>
      <c r="C236" s="152"/>
      <c r="D236" s="152"/>
      <c r="E236" s="152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2"/>
      <c r="AA236" s="152"/>
      <c r="AB236" s="152"/>
      <c r="AC236" s="152"/>
      <c r="AD236" s="152"/>
      <c r="AE236" s="152"/>
      <c r="AF236" s="152"/>
      <c r="AG236" s="152"/>
      <c r="AH236" s="152"/>
      <c r="AI236" s="152"/>
      <c r="AJ236" s="152"/>
      <c r="AK236" s="152"/>
      <c r="AL236" s="152"/>
      <c r="AM236" s="152"/>
      <c r="AN236" s="152"/>
      <c r="AO236" s="152"/>
      <c r="AP236" s="152"/>
      <c r="AQ236" s="152"/>
      <c r="AR236" s="152"/>
      <c r="AS236" s="152"/>
      <c r="AT236" s="152"/>
      <c r="AU236" s="152"/>
      <c r="AV236" s="152"/>
      <c r="AW236" s="152"/>
      <c r="AX236" s="152"/>
      <c r="AY236" s="152"/>
      <c r="AZ236" s="152"/>
      <c r="BA236" s="152"/>
      <c r="BB236" s="152"/>
      <c r="BC236" s="152"/>
      <c r="BD236" s="152"/>
      <c r="BE236" s="152"/>
      <c r="BF236" s="152"/>
      <c r="BG236" s="152"/>
      <c r="BH236" s="152"/>
      <c r="BI236" s="152"/>
      <c r="BJ236" s="152"/>
      <c r="BK236" s="152"/>
      <c r="BL236" s="152"/>
      <c r="BM236" s="152"/>
    </row>
    <row r="237" spans="1:65" ht="15.75" customHeight="1" x14ac:dyDescent="0.25">
      <c r="A237" s="152"/>
      <c r="B237" s="152"/>
      <c r="C237" s="152"/>
      <c r="D237" s="152"/>
      <c r="E237" s="152"/>
      <c r="F237" s="152"/>
      <c r="G237" s="152"/>
      <c r="H237" s="152"/>
      <c r="I237" s="152"/>
      <c r="J237" s="152"/>
      <c r="K237" s="152"/>
      <c r="L237" s="152"/>
      <c r="M237" s="152"/>
      <c r="N237" s="152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  <c r="Y237" s="152"/>
      <c r="Z237" s="152"/>
      <c r="AA237" s="152"/>
      <c r="AB237" s="152"/>
      <c r="AC237" s="152"/>
      <c r="AD237" s="152"/>
      <c r="AE237" s="152"/>
      <c r="AF237" s="152"/>
      <c r="AG237" s="152"/>
      <c r="AH237" s="152"/>
      <c r="AI237" s="152"/>
      <c r="AJ237" s="152"/>
      <c r="AK237" s="152"/>
      <c r="AL237" s="152"/>
      <c r="AM237" s="152"/>
      <c r="AN237" s="152"/>
      <c r="AO237" s="152"/>
      <c r="AP237" s="152"/>
      <c r="AQ237" s="152"/>
      <c r="AR237" s="152"/>
      <c r="AS237" s="152"/>
      <c r="AT237" s="152"/>
      <c r="AU237" s="152"/>
      <c r="AV237" s="152"/>
      <c r="AW237" s="152"/>
      <c r="AX237" s="152"/>
      <c r="AY237" s="152"/>
      <c r="AZ237" s="152"/>
      <c r="BA237" s="152"/>
      <c r="BB237" s="152"/>
      <c r="BC237" s="152"/>
      <c r="BD237" s="152"/>
      <c r="BE237" s="152"/>
      <c r="BF237" s="152"/>
      <c r="BG237" s="152"/>
      <c r="BH237" s="152"/>
      <c r="BI237" s="152"/>
      <c r="BJ237" s="152"/>
      <c r="BK237" s="152"/>
      <c r="BL237" s="152"/>
      <c r="BM237" s="152"/>
    </row>
    <row r="238" spans="1:65" ht="15.75" customHeight="1" x14ac:dyDescent="0.25">
      <c r="A238" s="152"/>
      <c r="B238" s="152"/>
      <c r="C238" s="152"/>
      <c r="D238" s="152"/>
      <c r="E238" s="152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2"/>
      <c r="AA238" s="152"/>
      <c r="AB238" s="152"/>
      <c r="AC238" s="152"/>
      <c r="AD238" s="152"/>
      <c r="AE238" s="152"/>
      <c r="AF238" s="152"/>
      <c r="AG238" s="152"/>
      <c r="AH238" s="152"/>
      <c r="AI238" s="152"/>
      <c r="AJ238" s="152"/>
      <c r="AK238" s="152"/>
      <c r="AL238" s="152"/>
      <c r="AM238" s="152"/>
      <c r="AN238" s="152"/>
      <c r="AO238" s="152"/>
      <c r="AP238" s="152"/>
      <c r="AQ238" s="152"/>
      <c r="AR238" s="152"/>
      <c r="AS238" s="152"/>
      <c r="AT238" s="152"/>
      <c r="AU238" s="152"/>
      <c r="AV238" s="152"/>
      <c r="AW238" s="152"/>
      <c r="AX238" s="152"/>
      <c r="AY238" s="152"/>
      <c r="AZ238" s="152"/>
      <c r="BA238" s="152"/>
      <c r="BB238" s="152"/>
      <c r="BC238" s="152"/>
      <c r="BD238" s="152"/>
      <c r="BE238" s="152"/>
      <c r="BF238" s="152"/>
      <c r="BG238" s="152"/>
      <c r="BH238" s="152"/>
      <c r="BI238" s="152"/>
      <c r="BJ238" s="152"/>
      <c r="BK238" s="152"/>
      <c r="BL238" s="152"/>
      <c r="BM238" s="152"/>
    </row>
    <row r="239" spans="1:65" ht="15.75" customHeight="1" x14ac:dyDescent="0.25">
      <c r="A239" s="152"/>
      <c r="B239" s="152"/>
      <c r="C239" s="152"/>
      <c r="D239" s="152"/>
      <c r="E239" s="152"/>
      <c r="F239" s="152"/>
      <c r="G239" s="152"/>
      <c r="H239" s="152"/>
      <c r="I239" s="152"/>
      <c r="J239" s="152"/>
      <c r="K239" s="152"/>
      <c r="L239" s="152"/>
      <c r="M239" s="152"/>
      <c r="N239" s="152"/>
      <c r="O239" s="152"/>
      <c r="P239" s="152"/>
      <c r="Q239" s="152"/>
      <c r="R239" s="152"/>
      <c r="S239" s="152"/>
      <c r="T239" s="152"/>
      <c r="U239" s="152"/>
      <c r="V239" s="152"/>
      <c r="W239" s="152"/>
      <c r="X239" s="152"/>
      <c r="Y239" s="152"/>
      <c r="Z239" s="152"/>
      <c r="AA239" s="152"/>
      <c r="AB239" s="152"/>
      <c r="AC239" s="152"/>
      <c r="AD239" s="152"/>
      <c r="AE239" s="152"/>
      <c r="AF239" s="152"/>
      <c r="AG239" s="152"/>
      <c r="AH239" s="152"/>
      <c r="AI239" s="152"/>
      <c r="AJ239" s="152"/>
      <c r="AK239" s="152"/>
      <c r="AL239" s="152"/>
      <c r="AM239" s="152"/>
      <c r="AN239" s="152"/>
      <c r="AO239" s="152"/>
      <c r="AP239" s="152"/>
      <c r="AQ239" s="152"/>
      <c r="AR239" s="152"/>
      <c r="AS239" s="152"/>
      <c r="AT239" s="152"/>
      <c r="AU239" s="152"/>
      <c r="AV239" s="152"/>
      <c r="AW239" s="152"/>
      <c r="AX239" s="152"/>
      <c r="AY239" s="152"/>
      <c r="AZ239" s="152"/>
      <c r="BA239" s="152"/>
      <c r="BB239" s="152"/>
      <c r="BC239" s="152"/>
      <c r="BD239" s="152"/>
      <c r="BE239" s="152"/>
      <c r="BF239" s="152"/>
      <c r="BG239" s="152"/>
      <c r="BH239" s="152"/>
      <c r="BI239" s="152"/>
      <c r="BJ239" s="152"/>
      <c r="BK239" s="152"/>
      <c r="BL239" s="152"/>
      <c r="BM239" s="152"/>
    </row>
    <row r="240" spans="1:65" ht="15.75" customHeight="1" x14ac:dyDescent="0.25">
      <c r="A240" s="152"/>
      <c r="B240" s="152"/>
      <c r="C240" s="152"/>
      <c r="D240" s="152"/>
      <c r="E240" s="152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2"/>
      <c r="AA240" s="152"/>
      <c r="AB240" s="152"/>
      <c r="AC240" s="152"/>
      <c r="AD240" s="152"/>
      <c r="AE240" s="152"/>
      <c r="AF240" s="152"/>
      <c r="AG240" s="152"/>
      <c r="AH240" s="152"/>
      <c r="AI240" s="152"/>
      <c r="AJ240" s="152"/>
      <c r="AK240" s="152"/>
      <c r="AL240" s="152"/>
      <c r="AM240" s="152"/>
      <c r="AN240" s="152"/>
      <c r="AO240" s="152"/>
      <c r="AP240" s="152"/>
      <c r="AQ240" s="152"/>
      <c r="AR240" s="152"/>
      <c r="AS240" s="152"/>
      <c r="AT240" s="152"/>
      <c r="AU240" s="152"/>
      <c r="AV240" s="152"/>
      <c r="AW240" s="152"/>
      <c r="AX240" s="152"/>
      <c r="AY240" s="152"/>
      <c r="AZ240" s="152"/>
      <c r="BA240" s="152"/>
      <c r="BB240" s="152"/>
      <c r="BC240" s="152"/>
      <c r="BD240" s="152"/>
      <c r="BE240" s="152"/>
      <c r="BF240" s="152"/>
      <c r="BG240" s="152"/>
      <c r="BH240" s="152"/>
      <c r="BI240" s="152"/>
      <c r="BJ240" s="152"/>
      <c r="BK240" s="152"/>
      <c r="BL240" s="152"/>
      <c r="BM240" s="152"/>
    </row>
    <row r="241" spans="1:65" ht="15.75" customHeight="1" x14ac:dyDescent="0.25">
      <c r="A241" s="152"/>
      <c r="B241" s="152"/>
      <c r="C241" s="152"/>
      <c r="D241" s="152"/>
      <c r="E241" s="152"/>
      <c r="F241" s="152"/>
      <c r="G241" s="152"/>
      <c r="H241" s="152"/>
      <c r="I241" s="152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2"/>
      <c r="AJ241" s="152"/>
      <c r="AK241" s="152"/>
      <c r="AL241" s="152"/>
      <c r="AM241" s="152"/>
      <c r="AN241" s="152"/>
      <c r="AO241" s="152"/>
      <c r="AP241" s="152"/>
      <c r="AQ241" s="152"/>
      <c r="AR241" s="152"/>
      <c r="AS241" s="152"/>
      <c r="AT241" s="152"/>
      <c r="AU241" s="152"/>
      <c r="AV241" s="152"/>
      <c r="AW241" s="152"/>
      <c r="AX241" s="152"/>
      <c r="AY241" s="152"/>
      <c r="AZ241" s="152"/>
      <c r="BA241" s="152"/>
      <c r="BB241" s="152"/>
      <c r="BC241" s="152"/>
      <c r="BD241" s="152"/>
      <c r="BE241" s="152"/>
      <c r="BF241" s="152"/>
      <c r="BG241" s="152"/>
      <c r="BH241" s="152"/>
      <c r="BI241" s="152"/>
      <c r="BJ241" s="152"/>
      <c r="BK241" s="152"/>
      <c r="BL241" s="152"/>
      <c r="BM241" s="152"/>
    </row>
    <row r="242" spans="1:65" ht="15.75" customHeight="1" x14ac:dyDescent="0.25">
      <c r="A242" s="152"/>
      <c r="B242" s="152"/>
      <c r="C242" s="152"/>
      <c r="D242" s="152"/>
      <c r="E242" s="152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52"/>
      <c r="AC242" s="152"/>
      <c r="AD242" s="152"/>
      <c r="AE242" s="152"/>
      <c r="AF242" s="152"/>
      <c r="AG242" s="152"/>
      <c r="AH242" s="152"/>
      <c r="AI242" s="152"/>
      <c r="AJ242" s="152"/>
      <c r="AK242" s="152"/>
      <c r="AL242" s="152"/>
      <c r="AM242" s="152"/>
      <c r="AN242" s="152"/>
      <c r="AO242" s="152"/>
      <c r="AP242" s="152"/>
      <c r="AQ242" s="152"/>
      <c r="AR242" s="152"/>
      <c r="AS242" s="152"/>
      <c r="AT242" s="152"/>
      <c r="AU242" s="152"/>
      <c r="AV242" s="152"/>
      <c r="AW242" s="152"/>
      <c r="AX242" s="152"/>
      <c r="AY242" s="152"/>
      <c r="AZ242" s="152"/>
      <c r="BA242" s="152"/>
      <c r="BB242" s="152"/>
      <c r="BC242" s="152"/>
      <c r="BD242" s="152"/>
      <c r="BE242" s="152"/>
      <c r="BF242" s="152"/>
      <c r="BG242" s="152"/>
      <c r="BH242" s="152"/>
      <c r="BI242" s="152"/>
      <c r="BJ242" s="152"/>
      <c r="BK242" s="152"/>
      <c r="BL242" s="152"/>
      <c r="BM242" s="152"/>
    </row>
    <row r="243" spans="1:65" ht="15.75" customHeight="1" x14ac:dyDescent="0.25">
      <c r="A243" s="152"/>
      <c r="B243" s="152"/>
      <c r="C243" s="152"/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  <c r="Y243" s="152"/>
      <c r="Z243" s="152"/>
      <c r="AA243" s="152"/>
      <c r="AB243" s="152"/>
      <c r="AC243" s="152"/>
      <c r="AD243" s="152"/>
      <c r="AE243" s="152"/>
      <c r="AF243" s="152"/>
      <c r="AG243" s="152"/>
      <c r="AH243" s="152"/>
      <c r="AI243" s="152"/>
      <c r="AJ243" s="152"/>
      <c r="AK243" s="152"/>
      <c r="AL243" s="152"/>
      <c r="AM243" s="152"/>
      <c r="AN243" s="152"/>
      <c r="AO243" s="152"/>
      <c r="AP243" s="152"/>
      <c r="AQ243" s="152"/>
      <c r="AR243" s="152"/>
      <c r="AS243" s="152"/>
      <c r="AT243" s="152"/>
      <c r="AU243" s="152"/>
      <c r="AV243" s="152"/>
      <c r="AW243" s="152"/>
      <c r="AX243" s="152"/>
      <c r="AY243" s="152"/>
      <c r="AZ243" s="152"/>
      <c r="BA243" s="152"/>
      <c r="BB243" s="152"/>
      <c r="BC243" s="152"/>
      <c r="BD243" s="152"/>
      <c r="BE243" s="152"/>
      <c r="BF243" s="152"/>
      <c r="BG243" s="152"/>
      <c r="BH243" s="152"/>
      <c r="BI243" s="152"/>
      <c r="BJ243" s="152"/>
      <c r="BK243" s="152"/>
      <c r="BL243" s="152"/>
      <c r="BM243" s="152"/>
    </row>
    <row r="244" spans="1:65" ht="15.75" customHeight="1" x14ac:dyDescent="0.25">
      <c r="A244" s="152"/>
      <c r="B244" s="152"/>
      <c r="C244" s="152"/>
      <c r="D244" s="152"/>
      <c r="E244" s="152"/>
      <c r="F244" s="152"/>
      <c r="G244" s="152"/>
      <c r="H244" s="152"/>
      <c r="I244" s="152"/>
      <c r="J244" s="152"/>
      <c r="K244" s="152"/>
      <c r="L244" s="152"/>
      <c r="M244" s="152"/>
      <c r="N244" s="152"/>
      <c r="O244" s="152"/>
      <c r="P244" s="152"/>
      <c r="Q244" s="152"/>
      <c r="R244" s="152"/>
      <c r="S244" s="152"/>
      <c r="T244" s="152"/>
      <c r="U244" s="152"/>
      <c r="V244" s="152"/>
      <c r="W244" s="152"/>
      <c r="X244" s="152"/>
      <c r="Y244" s="152"/>
      <c r="Z244" s="152"/>
      <c r="AA244" s="152"/>
      <c r="AB244" s="152"/>
      <c r="AC244" s="152"/>
      <c r="AD244" s="152"/>
      <c r="AE244" s="152"/>
      <c r="AF244" s="152"/>
      <c r="AG244" s="152"/>
      <c r="AH244" s="152"/>
      <c r="AI244" s="152"/>
      <c r="AJ244" s="152"/>
      <c r="AK244" s="152"/>
      <c r="AL244" s="152"/>
      <c r="AM244" s="152"/>
      <c r="AN244" s="152"/>
      <c r="AO244" s="152"/>
      <c r="AP244" s="152"/>
      <c r="AQ244" s="152"/>
      <c r="AR244" s="152"/>
      <c r="AS244" s="152"/>
      <c r="AT244" s="152"/>
      <c r="AU244" s="152"/>
      <c r="AV244" s="152"/>
      <c r="AW244" s="152"/>
      <c r="AX244" s="152"/>
      <c r="AY244" s="152"/>
      <c r="AZ244" s="152"/>
      <c r="BA244" s="152"/>
      <c r="BB244" s="152"/>
      <c r="BC244" s="152"/>
      <c r="BD244" s="152"/>
      <c r="BE244" s="152"/>
      <c r="BF244" s="152"/>
      <c r="BG244" s="152"/>
      <c r="BH244" s="152"/>
      <c r="BI244" s="152"/>
      <c r="BJ244" s="152"/>
      <c r="BK244" s="152"/>
      <c r="BL244" s="152"/>
      <c r="BM244" s="152"/>
    </row>
    <row r="245" spans="1:65" ht="15.75" customHeight="1" x14ac:dyDescent="0.25">
      <c r="A245" s="152"/>
      <c r="B245" s="152"/>
      <c r="C245" s="152"/>
      <c r="D245" s="152"/>
      <c r="E245" s="152"/>
      <c r="F245" s="152"/>
      <c r="G245" s="152"/>
      <c r="H245" s="152"/>
      <c r="I245" s="152"/>
      <c r="J245" s="152"/>
      <c r="K245" s="152"/>
      <c r="L245" s="152"/>
      <c r="M245" s="152"/>
      <c r="N245" s="152"/>
      <c r="O245" s="152"/>
      <c r="P245" s="152"/>
      <c r="Q245" s="152"/>
      <c r="R245" s="152"/>
      <c r="S245" s="152"/>
      <c r="T245" s="152"/>
      <c r="U245" s="152"/>
      <c r="V245" s="152"/>
      <c r="W245" s="152"/>
      <c r="X245" s="152"/>
      <c r="Y245" s="152"/>
      <c r="Z245" s="152"/>
      <c r="AA245" s="152"/>
      <c r="AB245" s="152"/>
      <c r="AC245" s="152"/>
      <c r="AD245" s="152"/>
      <c r="AE245" s="152"/>
      <c r="AF245" s="152"/>
      <c r="AG245" s="152"/>
      <c r="AH245" s="152"/>
      <c r="AI245" s="152"/>
      <c r="AJ245" s="152"/>
      <c r="AK245" s="152"/>
      <c r="AL245" s="152"/>
      <c r="AM245" s="152"/>
      <c r="AN245" s="152"/>
      <c r="AO245" s="152"/>
      <c r="AP245" s="152"/>
      <c r="AQ245" s="152"/>
      <c r="AR245" s="152"/>
      <c r="AS245" s="152"/>
      <c r="AT245" s="152"/>
      <c r="AU245" s="152"/>
      <c r="AV245" s="152"/>
      <c r="AW245" s="152"/>
      <c r="AX245" s="152"/>
      <c r="AY245" s="152"/>
      <c r="AZ245" s="152"/>
      <c r="BA245" s="152"/>
      <c r="BB245" s="152"/>
      <c r="BC245" s="152"/>
      <c r="BD245" s="152"/>
      <c r="BE245" s="152"/>
      <c r="BF245" s="152"/>
      <c r="BG245" s="152"/>
      <c r="BH245" s="152"/>
      <c r="BI245" s="152"/>
      <c r="BJ245" s="152"/>
      <c r="BK245" s="152"/>
      <c r="BL245" s="152"/>
      <c r="BM245" s="152"/>
    </row>
    <row r="246" spans="1:65" ht="15.75" customHeight="1" x14ac:dyDescent="0.25">
      <c r="A246" s="152"/>
      <c r="B246" s="152"/>
      <c r="C246" s="152"/>
      <c r="D246" s="152"/>
      <c r="E246" s="152"/>
      <c r="F246" s="152"/>
      <c r="G246" s="152"/>
      <c r="H246" s="152"/>
      <c r="I246" s="152"/>
      <c r="J246" s="152"/>
      <c r="K246" s="152"/>
      <c r="L246" s="152"/>
      <c r="M246" s="152"/>
      <c r="N246" s="152"/>
      <c r="O246" s="152"/>
      <c r="P246" s="152"/>
      <c r="Q246" s="152"/>
      <c r="R246" s="152"/>
      <c r="S246" s="152"/>
      <c r="T246" s="152"/>
      <c r="U246" s="152"/>
      <c r="V246" s="152"/>
      <c r="W246" s="152"/>
      <c r="X246" s="152"/>
      <c r="Y246" s="152"/>
      <c r="Z246" s="152"/>
      <c r="AA246" s="152"/>
      <c r="AB246" s="152"/>
      <c r="AC246" s="152"/>
      <c r="AD246" s="152"/>
      <c r="AE246" s="152"/>
      <c r="AF246" s="152"/>
      <c r="AG246" s="152"/>
      <c r="AH246" s="152"/>
      <c r="AI246" s="152"/>
      <c r="AJ246" s="152"/>
      <c r="AK246" s="152"/>
      <c r="AL246" s="152"/>
      <c r="AM246" s="152"/>
      <c r="AN246" s="152"/>
      <c r="AO246" s="152"/>
      <c r="AP246" s="152"/>
      <c r="AQ246" s="152"/>
      <c r="AR246" s="152"/>
      <c r="AS246" s="152"/>
      <c r="AT246" s="152"/>
      <c r="AU246" s="152"/>
      <c r="AV246" s="152"/>
      <c r="AW246" s="152"/>
      <c r="AX246" s="152"/>
      <c r="AY246" s="152"/>
      <c r="AZ246" s="152"/>
      <c r="BA246" s="152"/>
      <c r="BB246" s="152"/>
      <c r="BC246" s="152"/>
      <c r="BD246" s="152"/>
      <c r="BE246" s="152"/>
      <c r="BF246" s="152"/>
      <c r="BG246" s="152"/>
      <c r="BH246" s="152"/>
      <c r="BI246" s="152"/>
      <c r="BJ246" s="152"/>
      <c r="BK246" s="152"/>
      <c r="BL246" s="152"/>
      <c r="BM246" s="152"/>
    </row>
    <row r="247" spans="1:65" ht="15.75" customHeight="1" x14ac:dyDescent="0.25">
      <c r="A247" s="152"/>
      <c r="B247" s="152"/>
      <c r="C247" s="152"/>
      <c r="D247" s="152"/>
      <c r="E247" s="152"/>
      <c r="F247" s="152"/>
      <c r="G247" s="152"/>
      <c r="H247" s="152"/>
      <c r="I247" s="152"/>
      <c r="J247" s="152"/>
      <c r="K247" s="152"/>
      <c r="L247" s="152"/>
      <c r="M247" s="152"/>
      <c r="N247" s="152"/>
      <c r="O247" s="152"/>
      <c r="P247" s="152"/>
      <c r="Q247" s="152"/>
      <c r="R247" s="152"/>
      <c r="S247" s="152"/>
      <c r="T247" s="152"/>
      <c r="U247" s="152"/>
      <c r="V247" s="152"/>
      <c r="W247" s="152"/>
      <c r="X247" s="152"/>
      <c r="Y247" s="152"/>
      <c r="Z247" s="152"/>
      <c r="AA247" s="152"/>
      <c r="AB247" s="152"/>
      <c r="AC247" s="152"/>
      <c r="AD247" s="152"/>
      <c r="AE247" s="152"/>
      <c r="AF247" s="152"/>
      <c r="AG247" s="152"/>
      <c r="AH247" s="152"/>
      <c r="AI247" s="152"/>
      <c r="AJ247" s="152"/>
      <c r="AK247" s="152"/>
      <c r="AL247" s="152"/>
      <c r="AM247" s="152"/>
      <c r="AN247" s="152"/>
      <c r="AO247" s="152"/>
      <c r="AP247" s="152"/>
      <c r="AQ247" s="152"/>
      <c r="AR247" s="152"/>
      <c r="AS247" s="152"/>
      <c r="AT247" s="152"/>
      <c r="AU247" s="152"/>
      <c r="AV247" s="152"/>
      <c r="AW247" s="152"/>
      <c r="AX247" s="152"/>
      <c r="AY247" s="152"/>
      <c r="AZ247" s="152"/>
      <c r="BA247" s="152"/>
      <c r="BB247" s="152"/>
      <c r="BC247" s="152"/>
      <c r="BD247" s="152"/>
      <c r="BE247" s="152"/>
      <c r="BF247" s="152"/>
      <c r="BG247" s="152"/>
      <c r="BH247" s="152"/>
      <c r="BI247" s="152"/>
      <c r="BJ247" s="152"/>
      <c r="BK247" s="152"/>
      <c r="BL247" s="152"/>
      <c r="BM247" s="152"/>
    </row>
    <row r="248" spans="1:65" ht="15.75" customHeight="1" x14ac:dyDescent="0.25">
      <c r="A248" s="152"/>
      <c r="B248" s="152"/>
      <c r="C248" s="152"/>
      <c r="D248" s="152"/>
      <c r="E248" s="152"/>
      <c r="F248" s="152"/>
      <c r="G248" s="152"/>
      <c r="H248" s="152"/>
      <c r="I248" s="152"/>
      <c r="J248" s="152"/>
      <c r="K248" s="152"/>
      <c r="L248" s="152"/>
      <c r="M248" s="152"/>
      <c r="N248" s="152"/>
      <c r="O248" s="152"/>
      <c r="P248" s="152"/>
      <c r="Q248" s="152"/>
      <c r="R248" s="152"/>
      <c r="S248" s="152"/>
      <c r="T248" s="152"/>
      <c r="U248" s="152"/>
      <c r="V248" s="152"/>
      <c r="W248" s="152"/>
      <c r="X248" s="152"/>
      <c r="Y248" s="152"/>
      <c r="Z248" s="152"/>
      <c r="AA248" s="152"/>
      <c r="AB248" s="152"/>
      <c r="AC248" s="152"/>
      <c r="AD248" s="152"/>
      <c r="AE248" s="152"/>
      <c r="AF248" s="152"/>
      <c r="AG248" s="152"/>
      <c r="AH248" s="152"/>
      <c r="AI248" s="152"/>
      <c r="AJ248" s="152"/>
      <c r="AK248" s="152"/>
      <c r="AL248" s="152"/>
      <c r="AM248" s="152"/>
      <c r="AN248" s="152"/>
      <c r="AO248" s="152"/>
      <c r="AP248" s="152"/>
      <c r="AQ248" s="152"/>
      <c r="AR248" s="152"/>
      <c r="AS248" s="152"/>
      <c r="AT248" s="152"/>
      <c r="AU248" s="152"/>
      <c r="AV248" s="152"/>
      <c r="AW248" s="152"/>
      <c r="AX248" s="152"/>
      <c r="AY248" s="152"/>
      <c r="AZ248" s="152"/>
      <c r="BA248" s="152"/>
      <c r="BB248" s="152"/>
      <c r="BC248" s="152"/>
      <c r="BD248" s="152"/>
      <c r="BE248" s="152"/>
      <c r="BF248" s="152"/>
      <c r="BG248" s="152"/>
      <c r="BH248" s="152"/>
      <c r="BI248" s="152"/>
      <c r="BJ248" s="152"/>
      <c r="BK248" s="152"/>
      <c r="BL248" s="152"/>
      <c r="BM248" s="152"/>
    </row>
    <row r="249" spans="1:65" ht="15.75" customHeight="1" x14ac:dyDescent="0.25">
      <c r="A249" s="152"/>
      <c r="B249" s="152"/>
      <c r="C249" s="152"/>
      <c r="D249" s="152"/>
      <c r="E249" s="152"/>
      <c r="F249" s="152"/>
      <c r="G249" s="152"/>
      <c r="H249" s="152"/>
      <c r="I249" s="152"/>
      <c r="J249" s="152"/>
      <c r="K249" s="152"/>
      <c r="L249" s="152"/>
      <c r="M249" s="152"/>
      <c r="N249" s="152"/>
      <c r="O249" s="152"/>
      <c r="P249" s="152"/>
      <c r="Q249" s="152"/>
      <c r="R249" s="152"/>
      <c r="S249" s="152"/>
      <c r="T249" s="152"/>
      <c r="U249" s="152"/>
      <c r="V249" s="152"/>
      <c r="W249" s="152"/>
      <c r="X249" s="152"/>
      <c r="Y249" s="152"/>
      <c r="Z249" s="152"/>
      <c r="AA249" s="152"/>
      <c r="AB249" s="152"/>
      <c r="AC249" s="152"/>
      <c r="AD249" s="152"/>
      <c r="AE249" s="152"/>
      <c r="AF249" s="152"/>
      <c r="AG249" s="152"/>
      <c r="AH249" s="152"/>
      <c r="AI249" s="152"/>
      <c r="AJ249" s="152"/>
      <c r="AK249" s="152"/>
      <c r="AL249" s="152"/>
      <c r="AM249" s="152"/>
      <c r="AN249" s="152"/>
      <c r="AO249" s="152"/>
      <c r="AP249" s="152"/>
      <c r="AQ249" s="152"/>
      <c r="AR249" s="152"/>
      <c r="AS249" s="152"/>
      <c r="AT249" s="152"/>
      <c r="AU249" s="152"/>
      <c r="AV249" s="152"/>
      <c r="AW249" s="152"/>
      <c r="AX249" s="152"/>
      <c r="AY249" s="152"/>
      <c r="AZ249" s="152"/>
      <c r="BA249" s="152"/>
      <c r="BB249" s="152"/>
      <c r="BC249" s="152"/>
      <c r="BD249" s="152"/>
      <c r="BE249" s="152"/>
      <c r="BF249" s="152"/>
      <c r="BG249" s="152"/>
      <c r="BH249" s="152"/>
      <c r="BI249" s="152"/>
      <c r="BJ249" s="152"/>
      <c r="BK249" s="152"/>
      <c r="BL249" s="152"/>
      <c r="BM249" s="152"/>
    </row>
    <row r="250" spans="1:65" ht="15.75" customHeight="1" x14ac:dyDescent="0.25">
      <c r="A250" s="152"/>
      <c r="B250" s="152"/>
      <c r="C250" s="152"/>
      <c r="D250" s="152"/>
      <c r="E250" s="152"/>
      <c r="F250" s="152"/>
      <c r="G250" s="152"/>
      <c r="H250" s="152"/>
      <c r="I250" s="152"/>
      <c r="J250" s="152"/>
      <c r="K250" s="152"/>
      <c r="L250" s="152"/>
      <c r="M250" s="152"/>
      <c r="N250" s="152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2"/>
      <c r="Z250" s="152"/>
      <c r="AA250" s="152"/>
      <c r="AB250" s="152"/>
      <c r="AC250" s="152"/>
      <c r="AD250" s="152"/>
      <c r="AE250" s="152"/>
      <c r="AF250" s="152"/>
      <c r="AG250" s="152"/>
      <c r="AH250" s="152"/>
      <c r="AI250" s="152"/>
      <c r="AJ250" s="152"/>
      <c r="AK250" s="152"/>
      <c r="AL250" s="152"/>
      <c r="AM250" s="152"/>
      <c r="AN250" s="152"/>
      <c r="AO250" s="152"/>
      <c r="AP250" s="152"/>
      <c r="AQ250" s="152"/>
      <c r="AR250" s="152"/>
      <c r="AS250" s="152"/>
      <c r="AT250" s="152"/>
      <c r="AU250" s="152"/>
      <c r="AV250" s="152"/>
      <c r="AW250" s="152"/>
      <c r="AX250" s="152"/>
      <c r="AY250" s="152"/>
      <c r="AZ250" s="152"/>
      <c r="BA250" s="152"/>
      <c r="BB250" s="152"/>
      <c r="BC250" s="152"/>
      <c r="BD250" s="152"/>
      <c r="BE250" s="152"/>
      <c r="BF250" s="152"/>
      <c r="BG250" s="152"/>
      <c r="BH250" s="152"/>
      <c r="BI250" s="152"/>
      <c r="BJ250" s="152"/>
      <c r="BK250" s="152"/>
      <c r="BL250" s="152"/>
      <c r="BM250" s="152"/>
    </row>
    <row r="251" spans="1:65" ht="15.75" customHeight="1" x14ac:dyDescent="0.25">
      <c r="A251" s="152"/>
      <c r="B251" s="152"/>
      <c r="C251" s="152"/>
      <c r="D251" s="152"/>
      <c r="E251" s="152"/>
      <c r="F251" s="152"/>
      <c r="G251" s="152"/>
      <c r="H251" s="152"/>
      <c r="I251" s="152"/>
      <c r="J251" s="152"/>
      <c r="K251" s="152"/>
      <c r="L251" s="152"/>
      <c r="M251" s="152"/>
      <c r="N251" s="152"/>
      <c r="O251" s="152"/>
      <c r="P251" s="152"/>
      <c r="Q251" s="152"/>
      <c r="R251" s="152"/>
      <c r="S251" s="152"/>
      <c r="T251" s="152"/>
      <c r="U251" s="152"/>
      <c r="V251" s="152"/>
      <c r="W251" s="152"/>
      <c r="X251" s="152"/>
      <c r="Y251" s="152"/>
      <c r="Z251" s="152"/>
      <c r="AA251" s="152"/>
      <c r="AB251" s="152"/>
      <c r="AC251" s="152"/>
      <c r="AD251" s="152"/>
      <c r="AE251" s="152"/>
      <c r="AF251" s="152"/>
      <c r="AG251" s="152"/>
      <c r="AH251" s="152"/>
      <c r="AI251" s="152"/>
      <c r="AJ251" s="152"/>
      <c r="AK251" s="152"/>
      <c r="AL251" s="152"/>
      <c r="AM251" s="152"/>
      <c r="AN251" s="152"/>
      <c r="AO251" s="152"/>
      <c r="AP251" s="152"/>
      <c r="AQ251" s="152"/>
      <c r="AR251" s="152"/>
      <c r="AS251" s="152"/>
      <c r="AT251" s="152"/>
      <c r="AU251" s="152"/>
      <c r="AV251" s="152"/>
      <c r="AW251" s="152"/>
      <c r="AX251" s="152"/>
      <c r="AY251" s="152"/>
      <c r="AZ251" s="152"/>
      <c r="BA251" s="152"/>
      <c r="BB251" s="152"/>
      <c r="BC251" s="152"/>
      <c r="BD251" s="152"/>
      <c r="BE251" s="152"/>
      <c r="BF251" s="152"/>
      <c r="BG251" s="152"/>
      <c r="BH251" s="152"/>
      <c r="BI251" s="152"/>
      <c r="BJ251" s="152"/>
      <c r="BK251" s="152"/>
      <c r="BL251" s="152"/>
      <c r="BM251" s="152"/>
    </row>
    <row r="252" spans="1:65" ht="15.75" customHeight="1" x14ac:dyDescent="0.25">
      <c r="A252" s="152"/>
      <c r="B252" s="152"/>
      <c r="C252" s="152"/>
      <c r="D252" s="152"/>
      <c r="E252" s="152"/>
      <c r="F252" s="152"/>
      <c r="G252" s="152"/>
      <c r="H252" s="152"/>
      <c r="I252" s="152"/>
      <c r="J252" s="152"/>
      <c r="K252" s="152"/>
      <c r="L252" s="152"/>
      <c r="M252" s="152"/>
      <c r="N252" s="152"/>
      <c r="O252" s="152"/>
      <c r="P252" s="152"/>
      <c r="Q252" s="152"/>
      <c r="R252" s="152"/>
      <c r="S252" s="152"/>
      <c r="T252" s="152"/>
      <c r="U252" s="152"/>
      <c r="V252" s="152"/>
      <c r="W252" s="152"/>
      <c r="X252" s="152"/>
      <c r="Y252" s="152"/>
      <c r="Z252" s="152"/>
      <c r="AA252" s="152"/>
      <c r="AB252" s="152"/>
      <c r="AC252" s="152"/>
      <c r="AD252" s="152"/>
      <c r="AE252" s="152"/>
      <c r="AF252" s="152"/>
      <c r="AG252" s="152"/>
      <c r="AH252" s="152"/>
      <c r="AI252" s="152"/>
      <c r="AJ252" s="152"/>
      <c r="AK252" s="152"/>
      <c r="AL252" s="152"/>
      <c r="AM252" s="152"/>
      <c r="AN252" s="152"/>
      <c r="AO252" s="152"/>
      <c r="AP252" s="152"/>
      <c r="AQ252" s="152"/>
      <c r="AR252" s="152"/>
      <c r="AS252" s="152"/>
      <c r="AT252" s="152"/>
      <c r="AU252" s="152"/>
      <c r="AV252" s="152"/>
      <c r="AW252" s="152"/>
      <c r="AX252" s="152"/>
      <c r="AY252" s="152"/>
      <c r="AZ252" s="152"/>
      <c r="BA252" s="152"/>
      <c r="BB252" s="152"/>
      <c r="BC252" s="152"/>
      <c r="BD252" s="152"/>
      <c r="BE252" s="152"/>
      <c r="BF252" s="152"/>
      <c r="BG252" s="152"/>
      <c r="BH252" s="152"/>
      <c r="BI252" s="152"/>
      <c r="BJ252" s="152"/>
      <c r="BK252" s="152"/>
      <c r="BL252" s="152"/>
      <c r="BM252" s="152"/>
    </row>
    <row r="253" spans="1:65" ht="15.75" customHeight="1" x14ac:dyDescent="0.25">
      <c r="A253" s="152"/>
      <c r="B253" s="152"/>
      <c r="C253" s="152"/>
      <c r="D253" s="152"/>
      <c r="E253" s="152"/>
      <c r="F253" s="152"/>
      <c r="G253" s="152"/>
      <c r="H253" s="152"/>
      <c r="I253" s="152"/>
      <c r="J253" s="152"/>
      <c r="K253" s="152"/>
      <c r="L253" s="152"/>
      <c r="M253" s="152"/>
      <c r="N253" s="152"/>
      <c r="O253" s="152"/>
      <c r="P253" s="152"/>
      <c r="Q253" s="152"/>
      <c r="R253" s="152"/>
      <c r="S253" s="152"/>
      <c r="T253" s="152"/>
      <c r="U253" s="152"/>
      <c r="V253" s="152"/>
      <c r="W253" s="152"/>
      <c r="X253" s="152"/>
      <c r="Y253" s="152"/>
      <c r="Z253" s="152"/>
      <c r="AA253" s="152"/>
      <c r="AB253" s="152"/>
      <c r="AC253" s="152"/>
      <c r="AD253" s="152"/>
      <c r="AE253" s="152"/>
      <c r="AF253" s="152"/>
      <c r="AG253" s="152"/>
      <c r="AH253" s="152"/>
      <c r="AI253" s="152"/>
      <c r="AJ253" s="152"/>
      <c r="AK253" s="152"/>
      <c r="AL253" s="152"/>
      <c r="AM253" s="152"/>
      <c r="AN253" s="152"/>
      <c r="AO253" s="152"/>
      <c r="AP253" s="152"/>
      <c r="AQ253" s="152"/>
      <c r="AR253" s="152"/>
      <c r="AS253" s="152"/>
      <c r="AT253" s="152"/>
      <c r="AU253" s="152"/>
      <c r="AV253" s="152"/>
      <c r="AW253" s="152"/>
      <c r="AX253" s="152"/>
      <c r="AY253" s="152"/>
      <c r="AZ253" s="152"/>
      <c r="BA253" s="152"/>
      <c r="BB253" s="152"/>
      <c r="BC253" s="152"/>
      <c r="BD253" s="152"/>
      <c r="BE253" s="152"/>
      <c r="BF253" s="152"/>
      <c r="BG253" s="152"/>
      <c r="BH253" s="152"/>
      <c r="BI253" s="152"/>
      <c r="BJ253" s="152"/>
      <c r="BK253" s="152"/>
      <c r="BL253" s="152"/>
      <c r="BM253" s="152"/>
    </row>
    <row r="254" spans="1:65" ht="15.75" customHeight="1" x14ac:dyDescent="0.25">
      <c r="A254" s="152"/>
      <c r="B254" s="152"/>
      <c r="C254" s="152"/>
      <c r="D254" s="152"/>
      <c r="E254" s="152"/>
      <c r="F254" s="152"/>
      <c r="G254" s="152"/>
      <c r="H254" s="152"/>
      <c r="I254" s="152"/>
      <c r="J254" s="152"/>
      <c r="K254" s="152"/>
      <c r="L254" s="152"/>
      <c r="M254" s="152"/>
      <c r="N254" s="152"/>
      <c r="O254" s="152"/>
      <c r="P254" s="152"/>
      <c r="Q254" s="152"/>
      <c r="R254" s="152"/>
      <c r="S254" s="152"/>
      <c r="T254" s="152"/>
      <c r="U254" s="152"/>
      <c r="V254" s="152"/>
      <c r="W254" s="152"/>
      <c r="X254" s="152"/>
      <c r="Y254" s="152"/>
      <c r="Z254" s="152"/>
      <c r="AA254" s="152"/>
      <c r="AB254" s="152"/>
      <c r="AC254" s="152"/>
      <c r="AD254" s="152"/>
      <c r="AE254" s="152"/>
      <c r="AF254" s="152"/>
      <c r="AG254" s="152"/>
      <c r="AH254" s="152"/>
      <c r="AI254" s="152"/>
      <c r="AJ254" s="152"/>
      <c r="AK254" s="152"/>
      <c r="AL254" s="152"/>
      <c r="AM254" s="152"/>
      <c r="AN254" s="152"/>
      <c r="AO254" s="152"/>
      <c r="AP254" s="152"/>
      <c r="AQ254" s="152"/>
      <c r="AR254" s="152"/>
      <c r="AS254" s="152"/>
      <c r="AT254" s="152"/>
      <c r="AU254" s="152"/>
      <c r="AV254" s="152"/>
      <c r="AW254" s="152"/>
      <c r="AX254" s="152"/>
      <c r="AY254" s="152"/>
      <c r="AZ254" s="152"/>
      <c r="BA254" s="152"/>
      <c r="BB254" s="152"/>
      <c r="BC254" s="152"/>
      <c r="BD254" s="152"/>
      <c r="BE254" s="152"/>
      <c r="BF254" s="152"/>
      <c r="BG254" s="152"/>
      <c r="BH254" s="152"/>
      <c r="BI254" s="152"/>
      <c r="BJ254" s="152"/>
      <c r="BK254" s="152"/>
      <c r="BL254" s="152"/>
      <c r="BM254" s="152"/>
    </row>
    <row r="255" spans="1:65" ht="15.75" customHeight="1" x14ac:dyDescent="0.25">
      <c r="A255" s="152"/>
      <c r="B255" s="152"/>
      <c r="C255" s="152"/>
      <c r="D255" s="152"/>
      <c r="E255" s="152"/>
      <c r="F255" s="152"/>
      <c r="G255" s="152"/>
      <c r="H255" s="152"/>
      <c r="I255" s="152"/>
      <c r="J255" s="152"/>
      <c r="K255" s="152"/>
      <c r="L255" s="152"/>
      <c r="M255" s="152"/>
      <c r="N255" s="152"/>
      <c r="O255" s="152"/>
      <c r="P255" s="152"/>
      <c r="Q255" s="152"/>
      <c r="R255" s="152"/>
      <c r="S255" s="152"/>
      <c r="T255" s="152"/>
      <c r="U255" s="152"/>
      <c r="V255" s="152"/>
      <c r="W255" s="152"/>
      <c r="X255" s="152"/>
      <c r="Y255" s="152"/>
      <c r="Z255" s="152"/>
      <c r="AA255" s="152"/>
      <c r="AB255" s="152"/>
      <c r="AC255" s="152"/>
      <c r="AD255" s="152"/>
      <c r="AE255" s="152"/>
      <c r="AF255" s="152"/>
      <c r="AG255" s="152"/>
      <c r="AH255" s="152"/>
      <c r="AI255" s="152"/>
      <c r="AJ255" s="152"/>
      <c r="AK255" s="152"/>
      <c r="AL255" s="152"/>
      <c r="AM255" s="152"/>
      <c r="AN255" s="152"/>
      <c r="AO255" s="152"/>
      <c r="AP255" s="152"/>
      <c r="AQ255" s="152"/>
      <c r="AR255" s="152"/>
      <c r="AS255" s="152"/>
      <c r="AT255" s="152"/>
      <c r="AU255" s="152"/>
      <c r="AV255" s="152"/>
      <c r="AW255" s="152"/>
      <c r="AX255" s="152"/>
      <c r="AY255" s="152"/>
      <c r="AZ255" s="152"/>
      <c r="BA255" s="152"/>
      <c r="BB255" s="152"/>
      <c r="BC255" s="152"/>
      <c r="BD255" s="152"/>
      <c r="BE255" s="152"/>
      <c r="BF255" s="152"/>
      <c r="BG255" s="152"/>
      <c r="BH255" s="152"/>
      <c r="BI255" s="152"/>
      <c r="BJ255" s="152"/>
      <c r="BK255" s="152"/>
      <c r="BL255" s="152"/>
      <c r="BM255" s="152"/>
    </row>
    <row r="256" spans="1:65" ht="15.75" customHeight="1" x14ac:dyDescent="0.25">
      <c r="A256" s="152"/>
      <c r="B256" s="152"/>
      <c r="C256" s="152"/>
      <c r="D256" s="152"/>
      <c r="E256" s="152"/>
      <c r="F256" s="152"/>
      <c r="G256" s="152"/>
      <c r="H256" s="152"/>
      <c r="I256" s="152"/>
      <c r="J256" s="152"/>
      <c r="K256" s="152"/>
      <c r="L256" s="152"/>
      <c r="M256" s="152"/>
      <c r="N256" s="152"/>
      <c r="O256" s="152"/>
      <c r="P256" s="152"/>
      <c r="Q256" s="152"/>
      <c r="R256" s="152"/>
      <c r="S256" s="152"/>
      <c r="T256" s="152"/>
      <c r="U256" s="152"/>
      <c r="V256" s="152"/>
      <c r="W256" s="152"/>
      <c r="X256" s="152"/>
      <c r="Y256" s="152"/>
      <c r="Z256" s="152"/>
      <c r="AA256" s="152"/>
      <c r="AB256" s="152"/>
      <c r="AC256" s="152"/>
      <c r="AD256" s="152"/>
      <c r="AE256" s="152"/>
      <c r="AF256" s="152"/>
      <c r="AG256" s="152"/>
      <c r="AH256" s="152"/>
      <c r="AI256" s="152"/>
      <c r="AJ256" s="152"/>
      <c r="AK256" s="152"/>
      <c r="AL256" s="152"/>
      <c r="AM256" s="152"/>
      <c r="AN256" s="152"/>
      <c r="AO256" s="152"/>
      <c r="AP256" s="152"/>
      <c r="AQ256" s="152"/>
      <c r="AR256" s="152"/>
      <c r="AS256" s="152"/>
      <c r="AT256" s="152"/>
      <c r="AU256" s="152"/>
      <c r="AV256" s="152"/>
      <c r="AW256" s="152"/>
      <c r="AX256" s="152"/>
      <c r="AY256" s="152"/>
      <c r="AZ256" s="152"/>
      <c r="BA256" s="152"/>
      <c r="BB256" s="152"/>
      <c r="BC256" s="152"/>
      <c r="BD256" s="152"/>
      <c r="BE256" s="152"/>
      <c r="BF256" s="152"/>
      <c r="BG256" s="152"/>
      <c r="BH256" s="152"/>
      <c r="BI256" s="152"/>
      <c r="BJ256" s="152"/>
      <c r="BK256" s="152"/>
      <c r="BL256" s="152"/>
      <c r="BM256" s="152"/>
    </row>
    <row r="257" spans="1:65" ht="15.75" customHeight="1" x14ac:dyDescent="0.25">
      <c r="A257" s="152"/>
      <c r="B257" s="152"/>
      <c r="C257" s="152"/>
      <c r="D257" s="152"/>
      <c r="E257" s="152"/>
      <c r="F257" s="152"/>
      <c r="G257" s="152"/>
      <c r="H257" s="152"/>
      <c r="I257" s="152"/>
      <c r="J257" s="152"/>
      <c r="K257" s="152"/>
      <c r="L257" s="152"/>
      <c r="M257" s="152"/>
      <c r="N257" s="152"/>
      <c r="O257" s="152"/>
      <c r="P257" s="152"/>
      <c r="Q257" s="152"/>
      <c r="R257" s="152"/>
      <c r="S257" s="152"/>
      <c r="T257" s="152"/>
      <c r="U257" s="152"/>
      <c r="V257" s="152"/>
      <c r="W257" s="152"/>
      <c r="X257" s="152"/>
      <c r="Y257" s="152"/>
      <c r="Z257" s="152"/>
      <c r="AA257" s="152"/>
      <c r="AB257" s="152"/>
      <c r="AC257" s="152"/>
      <c r="AD257" s="152"/>
      <c r="AE257" s="152"/>
      <c r="AF257" s="152"/>
      <c r="AG257" s="152"/>
      <c r="AH257" s="152"/>
      <c r="AI257" s="152"/>
      <c r="AJ257" s="152"/>
      <c r="AK257" s="152"/>
      <c r="AL257" s="152"/>
      <c r="AM257" s="152"/>
      <c r="AN257" s="152"/>
      <c r="AO257" s="152"/>
      <c r="AP257" s="152"/>
      <c r="AQ257" s="152"/>
      <c r="AR257" s="152"/>
      <c r="AS257" s="152"/>
      <c r="AT257" s="152"/>
      <c r="AU257" s="152"/>
      <c r="AV257" s="152"/>
      <c r="AW257" s="152"/>
      <c r="AX257" s="152"/>
      <c r="AY257" s="152"/>
      <c r="AZ257" s="152"/>
      <c r="BA257" s="152"/>
      <c r="BB257" s="152"/>
      <c r="BC257" s="152"/>
      <c r="BD257" s="152"/>
      <c r="BE257" s="152"/>
      <c r="BF257" s="152"/>
      <c r="BG257" s="152"/>
      <c r="BH257" s="152"/>
      <c r="BI257" s="152"/>
      <c r="BJ257" s="152"/>
      <c r="BK257" s="152"/>
      <c r="BL257" s="152"/>
      <c r="BM257" s="152"/>
    </row>
    <row r="258" spans="1:65" ht="15.75" customHeight="1" x14ac:dyDescent="0.25">
      <c r="A258" s="152"/>
      <c r="B258" s="152"/>
      <c r="C258" s="152"/>
      <c r="D258" s="152"/>
      <c r="E258" s="152"/>
      <c r="F258" s="152"/>
      <c r="G258" s="152"/>
      <c r="H258" s="152"/>
      <c r="I258" s="152"/>
      <c r="J258" s="152"/>
      <c r="K258" s="152"/>
      <c r="L258" s="152"/>
      <c r="M258" s="152"/>
      <c r="N258" s="152"/>
      <c r="O258" s="152"/>
      <c r="P258" s="152"/>
      <c r="Q258" s="152"/>
      <c r="R258" s="152"/>
      <c r="S258" s="152"/>
      <c r="T258" s="152"/>
      <c r="U258" s="152"/>
      <c r="V258" s="152"/>
      <c r="W258" s="152"/>
      <c r="X258" s="152"/>
      <c r="Y258" s="152"/>
      <c r="Z258" s="152"/>
      <c r="AA258" s="152"/>
      <c r="AB258" s="152"/>
      <c r="AC258" s="152"/>
      <c r="AD258" s="152"/>
      <c r="AE258" s="152"/>
      <c r="AF258" s="152"/>
      <c r="AG258" s="152"/>
      <c r="AH258" s="152"/>
      <c r="AI258" s="152"/>
      <c r="AJ258" s="152"/>
      <c r="AK258" s="152"/>
      <c r="AL258" s="152"/>
      <c r="AM258" s="152"/>
      <c r="AN258" s="152"/>
      <c r="AO258" s="152"/>
      <c r="AP258" s="152"/>
      <c r="AQ258" s="152"/>
      <c r="AR258" s="152"/>
      <c r="AS258" s="152"/>
      <c r="AT258" s="152"/>
      <c r="AU258" s="152"/>
      <c r="AV258" s="152"/>
      <c r="AW258" s="152"/>
      <c r="AX258" s="152"/>
      <c r="AY258" s="152"/>
      <c r="AZ258" s="152"/>
      <c r="BA258" s="152"/>
      <c r="BB258" s="152"/>
      <c r="BC258" s="152"/>
      <c r="BD258" s="152"/>
      <c r="BE258" s="152"/>
      <c r="BF258" s="152"/>
      <c r="BG258" s="152"/>
      <c r="BH258" s="152"/>
      <c r="BI258" s="152"/>
      <c r="BJ258" s="152"/>
      <c r="BK258" s="152"/>
      <c r="BL258" s="152"/>
      <c r="BM258" s="152"/>
    </row>
    <row r="259" spans="1:65" ht="15.75" customHeight="1" x14ac:dyDescent="0.25">
      <c r="A259" s="152"/>
      <c r="B259" s="152"/>
      <c r="C259" s="152"/>
      <c r="D259" s="152"/>
      <c r="E259" s="152"/>
      <c r="F259" s="152"/>
      <c r="G259" s="152"/>
      <c r="H259" s="152"/>
      <c r="I259" s="152"/>
      <c r="J259" s="152"/>
      <c r="K259" s="152"/>
      <c r="L259" s="152"/>
      <c r="M259" s="152"/>
      <c r="N259" s="152"/>
      <c r="O259" s="152"/>
      <c r="P259" s="152"/>
      <c r="Q259" s="152"/>
      <c r="R259" s="152"/>
      <c r="S259" s="152"/>
      <c r="T259" s="152"/>
      <c r="U259" s="152"/>
      <c r="V259" s="152"/>
      <c r="W259" s="152"/>
      <c r="X259" s="152"/>
      <c r="Y259" s="152"/>
      <c r="Z259" s="152"/>
      <c r="AA259" s="152"/>
      <c r="AB259" s="152"/>
      <c r="AC259" s="152"/>
      <c r="AD259" s="152"/>
      <c r="AE259" s="152"/>
      <c r="AF259" s="152"/>
      <c r="AG259" s="152"/>
      <c r="AH259" s="152"/>
      <c r="AI259" s="152"/>
      <c r="AJ259" s="152"/>
      <c r="AK259" s="152"/>
      <c r="AL259" s="152"/>
      <c r="AM259" s="152"/>
      <c r="AN259" s="152"/>
      <c r="AO259" s="152"/>
      <c r="AP259" s="152"/>
      <c r="AQ259" s="152"/>
      <c r="AR259" s="152"/>
      <c r="AS259" s="152"/>
      <c r="AT259" s="152"/>
      <c r="AU259" s="152"/>
      <c r="AV259" s="152"/>
      <c r="AW259" s="152"/>
      <c r="AX259" s="152"/>
      <c r="AY259" s="152"/>
      <c r="AZ259" s="152"/>
      <c r="BA259" s="152"/>
      <c r="BB259" s="152"/>
      <c r="BC259" s="152"/>
      <c r="BD259" s="152"/>
      <c r="BE259" s="152"/>
      <c r="BF259" s="152"/>
      <c r="BG259" s="152"/>
      <c r="BH259" s="152"/>
      <c r="BI259" s="152"/>
      <c r="BJ259" s="152"/>
      <c r="BK259" s="152"/>
      <c r="BL259" s="152"/>
      <c r="BM259" s="152"/>
    </row>
    <row r="260" spans="1:65" ht="15.75" customHeight="1" x14ac:dyDescent="0.25">
      <c r="A260" s="152"/>
      <c r="B260" s="152"/>
      <c r="C260" s="152"/>
      <c r="D260" s="152"/>
      <c r="E260" s="152"/>
      <c r="F260" s="152"/>
      <c r="G260" s="152"/>
      <c r="H260" s="152"/>
      <c r="I260" s="152"/>
      <c r="J260" s="152"/>
      <c r="K260" s="152"/>
      <c r="L260" s="152"/>
      <c r="M260" s="152"/>
      <c r="N260" s="152"/>
      <c r="O260" s="152"/>
      <c r="P260" s="152"/>
      <c r="Q260" s="152"/>
      <c r="R260" s="152"/>
      <c r="S260" s="152"/>
      <c r="T260" s="152"/>
      <c r="U260" s="152"/>
      <c r="V260" s="152"/>
      <c r="W260" s="152"/>
      <c r="X260" s="152"/>
      <c r="Y260" s="152"/>
      <c r="Z260" s="152"/>
      <c r="AA260" s="152"/>
      <c r="AB260" s="152"/>
      <c r="AC260" s="152"/>
      <c r="AD260" s="152"/>
      <c r="AE260" s="152"/>
      <c r="AF260" s="152"/>
      <c r="AG260" s="152"/>
      <c r="AH260" s="152"/>
      <c r="AI260" s="152"/>
      <c r="AJ260" s="152"/>
      <c r="AK260" s="152"/>
      <c r="AL260" s="152"/>
      <c r="AM260" s="152"/>
      <c r="AN260" s="152"/>
      <c r="AO260" s="152"/>
      <c r="AP260" s="152"/>
      <c r="AQ260" s="152"/>
      <c r="AR260" s="152"/>
      <c r="AS260" s="152"/>
      <c r="AT260" s="152"/>
      <c r="AU260" s="152"/>
      <c r="AV260" s="152"/>
      <c r="AW260" s="152"/>
      <c r="AX260" s="152"/>
      <c r="AY260" s="152"/>
      <c r="AZ260" s="152"/>
      <c r="BA260" s="152"/>
      <c r="BB260" s="152"/>
      <c r="BC260" s="152"/>
      <c r="BD260" s="152"/>
      <c r="BE260" s="152"/>
      <c r="BF260" s="152"/>
      <c r="BG260" s="152"/>
      <c r="BH260" s="152"/>
      <c r="BI260" s="152"/>
      <c r="BJ260" s="152"/>
      <c r="BK260" s="152"/>
      <c r="BL260" s="152"/>
      <c r="BM260" s="152"/>
    </row>
    <row r="261" spans="1:65" ht="15.75" customHeight="1" x14ac:dyDescent="0.25">
      <c r="A261" s="152"/>
      <c r="B261" s="152"/>
      <c r="C261" s="152"/>
      <c r="D261" s="152"/>
      <c r="E261" s="152"/>
      <c r="F261" s="152"/>
      <c r="G261" s="152"/>
      <c r="H261" s="152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  <c r="V261" s="152"/>
      <c r="W261" s="152"/>
      <c r="X261" s="152"/>
      <c r="Y261" s="152"/>
      <c r="Z261" s="152"/>
      <c r="AA261" s="152"/>
      <c r="AB261" s="152"/>
      <c r="AC261" s="152"/>
      <c r="AD261" s="152"/>
      <c r="AE261" s="152"/>
      <c r="AF261" s="152"/>
      <c r="AG261" s="152"/>
      <c r="AH261" s="152"/>
      <c r="AI261" s="152"/>
      <c r="AJ261" s="152"/>
      <c r="AK261" s="152"/>
      <c r="AL261" s="152"/>
      <c r="AM261" s="152"/>
      <c r="AN261" s="152"/>
      <c r="AO261" s="152"/>
      <c r="AP261" s="152"/>
      <c r="AQ261" s="152"/>
      <c r="AR261" s="152"/>
      <c r="AS261" s="152"/>
      <c r="AT261" s="152"/>
      <c r="AU261" s="152"/>
      <c r="AV261" s="152"/>
      <c r="AW261" s="152"/>
      <c r="AX261" s="152"/>
      <c r="AY261" s="152"/>
      <c r="AZ261" s="152"/>
      <c r="BA261" s="152"/>
      <c r="BB261" s="152"/>
      <c r="BC261" s="152"/>
      <c r="BD261" s="152"/>
      <c r="BE261" s="152"/>
      <c r="BF261" s="152"/>
      <c r="BG261" s="152"/>
      <c r="BH261" s="152"/>
      <c r="BI261" s="152"/>
      <c r="BJ261" s="152"/>
      <c r="BK261" s="152"/>
      <c r="BL261" s="152"/>
      <c r="BM261" s="152"/>
    </row>
    <row r="262" spans="1:65" ht="15.75" customHeight="1" x14ac:dyDescent="0.25">
      <c r="A262" s="152"/>
      <c r="B262" s="152"/>
      <c r="C262" s="152"/>
      <c r="D262" s="152"/>
      <c r="E262" s="152"/>
      <c r="F262" s="152"/>
      <c r="G262" s="152"/>
      <c r="H262" s="152"/>
      <c r="I262" s="152"/>
      <c r="J262" s="152"/>
      <c r="K262" s="152"/>
      <c r="L262" s="152"/>
      <c r="M262" s="152"/>
      <c r="N262" s="152"/>
      <c r="O262" s="152"/>
      <c r="P262" s="152"/>
      <c r="Q262" s="152"/>
      <c r="R262" s="152"/>
      <c r="S262" s="152"/>
      <c r="T262" s="152"/>
      <c r="U262" s="152"/>
      <c r="V262" s="152"/>
      <c r="W262" s="152"/>
      <c r="X262" s="152"/>
      <c r="Y262" s="152"/>
      <c r="Z262" s="152"/>
      <c r="AA262" s="152"/>
      <c r="AB262" s="152"/>
      <c r="AC262" s="152"/>
      <c r="AD262" s="152"/>
      <c r="AE262" s="152"/>
      <c r="AF262" s="152"/>
      <c r="AG262" s="152"/>
      <c r="AH262" s="152"/>
      <c r="AI262" s="152"/>
      <c r="AJ262" s="152"/>
      <c r="AK262" s="152"/>
      <c r="AL262" s="152"/>
      <c r="AM262" s="152"/>
      <c r="AN262" s="152"/>
      <c r="AO262" s="152"/>
      <c r="AP262" s="152"/>
      <c r="AQ262" s="152"/>
      <c r="AR262" s="152"/>
      <c r="AS262" s="152"/>
      <c r="AT262" s="152"/>
      <c r="AU262" s="152"/>
      <c r="AV262" s="152"/>
      <c r="AW262" s="152"/>
      <c r="AX262" s="152"/>
      <c r="AY262" s="152"/>
      <c r="AZ262" s="152"/>
      <c r="BA262" s="152"/>
      <c r="BB262" s="152"/>
      <c r="BC262" s="152"/>
      <c r="BD262" s="152"/>
      <c r="BE262" s="152"/>
      <c r="BF262" s="152"/>
      <c r="BG262" s="152"/>
      <c r="BH262" s="152"/>
      <c r="BI262" s="152"/>
      <c r="BJ262" s="152"/>
      <c r="BK262" s="152"/>
      <c r="BL262" s="152"/>
      <c r="BM262" s="152"/>
    </row>
    <row r="263" spans="1:65" ht="15.75" customHeight="1" x14ac:dyDescent="0.25">
      <c r="A263" s="152"/>
      <c r="B263" s="152"/>
      <c r="C263" s="152"/>
      <c r="D263" s="152"/>
      <c r="E263" s="152"/>
      <c r="F263" s="152"/>
      <c r="G263" s="152"/>
      <c r="H263" s="152"/>
      <c r="I263" s="152"/>
      <c r="J263" s="152"/>
      <c r="K263" s="152"/>
      <c r="L263" s="152"/>
      <c r="M263" s="152"/>
      <c r="N263" s="152"/>
      <c r="O263" s="152"/>
      <c r="P263" s="152"/>
      <c r="Q263" s="152"/>
      <c r="R263" s="152"/>
      <c r="S263" s="152"/>
      <c r="T263" s="152"/>
      <c r="U263" s="152"/>
      <c r="V263" s="152"/>
      <c r="W263" s="152"/>
      <c r="X263" s="152"/>
      <c r="Y263" s="152"/>
      <c r="Z263" s="152"/>
      <c r="AA263" s="152"/>
      <c r="AB263" s="152"/>
      <c r="AC263" s="152"/>
      <c r="AD263" s="152"/>
      <c r="AE263" s="152"/>
      <c r="AF263" s="152"/>
      <c r="AG263" s="152"/>
      <c r="AH263" s="152"/>
      <c r="AI263" s="152"/>
      <c r="AJ263" s="152"/>
      <c r="AK263" s="152"/>
      <c r="AL263" s="152"/>
      <c r="AM263" s="152"/>
      <c r="AN263" s="152"/>
      <c r="AO263" s="152"/>
      <c r="AP263" s="152"/>
      <c r="AQ263" s="152"/>
      <c r="AR263" s="152"/>
      <c r="AS263" s="152"/>
      <c r="AT263" s="152"/>
      <c r="AU263" s="152"/>
      <c r="AV263" s="152"/>
      <c r="AW263" s="152"/>
      <c r="AX263" s="152"/>
      <c r="AY263" s="152"/>
      <c r="AZ263" s="152"/>
      <c r="BA263" s="152"/>
      <c r="BB263" s="152"/>
      <c r="BC263" s="152"/>
      <c r="BD263" s="152"/>
      <c r="BE263" s="152"/>
      <c r="BF263" s="152"/>
      <c r="BG263" s="152"/>
      <c r="BH263" s="152"/>
      <c r="BI263" s="152"/>
      <c r="BJ263" s="152"/>
      <c r="BK263" s="152"/>
      <c r="BL263" s="152"/>
      <c r="BM263" s="152"/>
    </row>
    <row r="264" spans="1:65" ht="15.75" customHeight="1" x14ac:dyDescent="0.25">
      <c r="A264" s="152"/>
      <c r="B264" s="152"/>
      <c r="C264" s="152"/>
      <c r="D264" s="152"/>
      <c r="E264" s="152"/>
      <c r="F264" s="152"/>
      <c r="G264" s="152"/>
      <c r="H264" s="152"/>
      <c r="I264" s="152"/>
      <c r="J264" s="152"/>
      <c r="K264" s="152"/>
      <c r="L264" s="152"/>
      <c r="M264" s="152"/>
      <c r="N264" s="152"/>
      <c r="O264" s="152"/>
      <c r="P264" s="152"/>
      <c r="Q264" s="152"/>
      <c r="R264" s="152"/>
      <c r="S264" s="152"/>
      <c r="T264" s="152"/>
      <c r="U264" s="152"/>
      <c r="V264" s="152"/>
      <c r="W264" s="152"/>
      <c r="X264" s="152"/>
      <c r="Y264" s="152"/>
      <c r="Z264" s="152"/>
      <c r="AA264" s="152"/>
      <c r="AB264" s="152"/>
      <c r="AC264" s="152"/>
      <c r="AD264" s="152"/>
      <c r="AE264" s="152"/>
      <c r="AF264" s="152"/>
      <c r="AG264" s="152"/>
      <c r="AH264" s="152"/>
      <c r="AI264" s="152"/>
      <c r="AJ264" s="152"/>
      <c r="AK264" s="152"/>
      <c r="AL264" s="152"/>
      <c r="AM264" s="152"/>
      <c r="AN264" s="152"/>
      <c r="AO264" s="152"/>
      <c r="AP264" s="152"/>
      <c r="AQ264" s="152"/>
      <c r="AR264" s="152"/>
      <c r="AS264" s="152"/>
      <c r="AT264" s="152"/>
      <c r="AU264" s="152"/>
      <c r="AV264" s="152"/>
      <c r="AW264" s="152"/>
      <c r="AX264" s="152"/>
      <c r="AY264" s="152"/>
      <c r="AZ264" s="152"/>
      <c r="BA264" s="152"/>
      <c r="BB264" s="152"/>
      <c r="BC264" s="152"/>
      <c r="BD264" s="152"/>
      <c r="BE264" s="152"/>
      <c r="BF264" s="152"/>
      <c r="BG264" s="152"/>
      <c r="BH264" s="152"/>
      <c r="BI264" s="152"/>
      <c r="BJ264" s="152"/>
      <c r="BK264" s="152"/>
      <c r="BL264" s="152"/>
      <c r="BM264" s="152"/>
    </row>
    <row r="265" spans="1:65" ht="15.75" customHeight="1" x14ac:dyDescent="0.25">
      <c r="A265" s="152"/>
      <c r="B265" s="152"/>
      <c r="C265" s="152"/>
      <c r="D265" s="152"/>
      <c r="E265" s="152"/>
      <c r="F265" s="152"/>
      <c r="G265" s="152"/>
      <c r="H265" s="152"/>
      <c r="I265" s="152"/>
      <c r="J265" s="152"/>
      <c r="K265" s="152"/>
      <c r="L265" s="152"/>
      <c r="M265" s="152"/>
      <c r="N265" s="152"/>
      <c r="O265" s="152"/>
      <c r="P265" s="152"/>
      <c r="Q265" s="152"/>
      <c r="R265" s="152"/>
      <c r="S265" s="152"/>
      <c r="T265" s="152"/>
      <c r="U265" s="152"/>
      <c r="V265" s="152"/>
      <c r="W265" s="152"/>
      <c r="X265" s="152"/>
      <c r="Y265" s="152"/>
      <c r="Z265" s="152"/>
      <c r="AA265" s="152"/>
      <c r="AB265" s="152"/>
      <c r="AC265" s="152"/>
      <c r="AD265" s="152"/>
      <c r="AE265" s="152"/>
      <c r="AF265" s="152"/>
      <c r="AG265" s="152"/>
      <c r="AH265" s="152"/>
      <c r="AI265" s="152"/>
      <c r="AJ265" s="152"/>
      <c r="AK265" s="152"/>
      <c r="AL265" s="152"/>
      <c r="AM265" s="152"/>
      <c r="AN265" s="152"/>
      <c r="AO265" s="152"/>
      <c r="AP265" s="152"/>
      <c r="AQ265" s="152"/>
      <c r="AR265" s="152"/>
      <c r="AS265" s="152"/>
      <c r="AT265" s="152"/>
      <c r="AU265" s="152"/>
      <c r="AV265" s="152"/>
      <c r="AW265" s="152"/>
      <c r="AX265" s="152"/>
      <c r="AY265" s="152"/>
      <c r="AZ265" s="152"/>
      <c r="BA265" s="152"/>
      <c r="BB265" s="152"/>
      <c r="BC265" s="152"/>
      <c r="BD265" s="152"/>
      <c r="BE265" s="152"/>
      <c r="BF265" s="152"/>
      <c r="BG265" s="152"/>
      <c r="BH265" s="152"/>
      <c r="BI265" s="152"/>
      <c r="BJ265" s="152"/>
      <c r="BK265" s="152"/>
      <c r="BL265" s="152"/>
      <c r="BM265" s="152"/>
    </row>
    <row r="266" spans="1:65" ht="15.75" customHeight="1" x14ac:dyDescent="0.25">
      <c r="A266" s="152"/>
      <c r="B266" s="152"/>
      <c r="C266" s="152"/>
      <c r="D266" s="152"/>
      <c r="E266" s="152"/>
      <c r="F266" s="152"/>
      <c r="G266" s="152"/>
      <c r="H266" s="152"/>
      <c r="I266" s="152"/>
      <c r="J266" s="152"/>
      <c r="K266" s="152"/>
      <c r="L266" s="152"/>
      <c r="M266" s="152"/>
      <c r="N266" s="152"/>
      <c r="O266" s="152"/>
      <c r="P266" s="152"/>
      <c r="Q266" s="152"/>
      <c r="R266" s="152"/>
      <c r="S266" s="152"/>
      <c r="T266" s="152"/>
      <c r="U266" s="152"/>
      <c r="V266" s="152"/>
      <c r="W266" s="152"/>
      <c r="X266" s="152"/>
      <c r="Y266" s="152"/>
      <c r="Z266" s="152"/>
      <c r="AA266" s="152"/>
      <c r="AB266" s="152"/>
      <c r="AC266" s="152"/>
      <c r="AD266" s="152"/>
      <c r="AE266" s="152"/>
      <c r="AF266" s="152"/>
      <c r="AG266" s="152"/>
      <c r="AH266" s="152"/>
      <c r="AI266" s="152"/>
      <c r="AJ266" s="152"/>
      <c r="AK266" s="152"/>
      <c r="AL266" s="152"/>
      <c r="AM266" s="152"/>
      <c r="AN266" s="152"/>
      <c r="AO266" s="152"/>
      <c r="AP266" s="152"/>
      <c r="AQ266" s="152"/>
      <c r="AR266" s="152"/>
      <c r="AS266" s="152"/>
      <c r="AT266" s="152"/>
      <c r="AU266" s="152"/>
      <c r="AV266" s="152"/>
      <c r="AW266" s="152"/>
      <c r="AX266" s="152"/>
      <c r="AY266" s="152"/>
      <c r="AZ266" s="152"/>
      <c r="BA266" s="152"/>
      <c r="BB266" s="152"/>
      <c r="BC266" s="152"/>
      <c r="BD266" s="152"/>
      <c r="BE266" s="152"/>
      <c r="BF266" s="152"/>
      <c r="BG266" s="152"/>
      <c r="BH266" s="152"/>
      <c r="BI266" s="152"/>
      <c r="BJ266" s="152"/>
      <c r="BK266" s="152"/>
      <c r="BL266" s="152"/>
      <c r="BM266" s="152"/>
    </row>
    <row r="267" spans="1:65" ht="15.75" customHeight="1" x14ac:dyDescent="0.25">
      <c r="A267" s="152"/>
      <c r="B267" s="152"/>
      <c r="C267" s="152"/>
      <c r="D267" s="152"/>
      <c r="E267" s="152"/>
      <c r="F267" s="152"/>
      <c r="G267" s="152"/>
      <c r="H267" s="152"/>
      <c r="I267" s="152"/>
      <c r="J267" s="152"/>
      <c r="K267" s="152"/>
      <c r="L267" s="152"/>
      <c r="M267" s="152"/>
      <c r="N267" s="152"/>
      <c r="O267" s="152"/>
      <c r="P267" s="152"/>
      <c r="Q267" s="152"/>
      <c r="R267" s="152"/>
      <c r="S267" s="152"/>
      <c r="T267" s="152"/>
      <c r="U267" s="152"/>
      <c r="V267" s="152"/>
      <c r="W267" s="152"/>
      <c r="X267" s="152"/>
      <c r="Y267" s="152"/>
      <c r="Z267" s="152"/>
      <c r="AA267" s="152"/>
      <c r="AB267" s="152"/>
      <c r="AC267" s="152"/>
      <c r="AD267" s="152"/>
      <c r="AE267" s="152"/>
      <c r="AF267" s="152"/>
      <c r="AG267" s="152"/>
      <c r="AH267" s="152"/>
      <c r="AI267" s="152"/>
      <c r="AJ267" s="152"/>
      <c r="AK267" s="152"/>
      <c r="AL267" s="152"/>
      <c r="AM267" s="152"/>
      <c r="AN267" s="152"/>
      <c r="AO267" s="152"/>
      <c r="AP267" s="152"/>
      <c r="AQ267" s="152"/>
      <c r="AR267" s="152"/>
      <c r="AS267" s="152"/>
      <c r="AT267" s="152"/>
      <c r="AU267" s="152"/>
      <c r="AV267" s="152"/>
      <c r="AW267" s="152"/>
      <c r="AX267" s="152"/>
      <c r="AY267" s="152"/>
      <c r="AZ267" s="152"/>
      <c r="BA267" s="152"/>
      <c r="BB267" s="152"/>
      <c r="BC267" s="152"/>
      <c r="BD267" s="152"/>
      <c r="BE267" s="152"/>
      <c r="BF267" s="152"/>
      <c r="BG267" s="152"/>
      <c r="BH267" s="152"/>
      <c r="BI267" s="152"/>
      <c r="BJ267" s="152"/>
      <c r="BK267" s="152"/>
      <c r="BL267" s="152"/>
      <c r="BM267" s="152"/>
    </row>
    <row r="268" spans="1:65" ht="15.75" customHeight="1" x14ac:dyDescent="0.25">
      <c r="A268" s="152"/>
      <c r="B268" s="152"/>
      <c r="C268" s="152"/>
      <c r="D268" s="152"/>
      <c r="E268" s="152"/>
      <c r="F268" s="152"/>
      <c r="G268" s="152"/>
      <c r="H268" s="152"/>
      <c r="I268" s="152"/>
      <c r="J268" s="152"/>
      <c r="K268" s="152"/>
      <c r="L268" s="152"/>
      <c r="M268" s="152"/>
      <c r="N268" s="152"/>
      <c r="O268" s="152"/>
      <c r="P268" s="152"/>
      <c r="Q268" s="152"/>
      <c r="R268" s="152"/>
      <c r="S268" s="152"/>
      <c r="T268" s="152"/>
      <c r="U268" s="152"/>
      <c r="V268" s="152"/>
      <c r="W268" s="152"/>
      <c r="X268" s="152"/>
      <c r="Y268" s="152"/>
      <c r="Z268" s="152"/>
      <c r="AA268" s="152"/>
      <c r="AB268" s="152"/>
      <c r="AC268" s="152"/>
      <c r="AD268" s="152"/>
      <c r="AE268" s="152"/>
      <c r="AF268" s="152"/>
      <c r="AG268" s="152"/>
      <c r="AH268" s="152"/>
      <c r="AI268" s="152"/>
      <c r="AJ268" s="152"/>
      <c r="AK268" s="152"/>
      <c r="AL268" s="152"/>
      <c r="AM268" s="152"/>
      <c r="AN268" s="152"/>
      <c r="AO268" s="152"/>
      <c r="AP268" s="152"/>
      <c r="AQ268" s="152"/>
      <c r="AR268" s="152"/>
      <c r="AS268" s="152"/>
      <c r="AT268" s="152"/>
      <c r="AU268" s="152"/>
      <c r="AV268" s="152"/>
      <c r="AW268" s="152"/>
      <c r="AX268" s="152"/>
      <c r="AY268" s="152"/>
      <c r="AZ268" s="152"/>
      <c r="BA268" s="152"/>
      <c r="BB268" s="152"/>
      <c r="BC268" s="152"/>
      <c r="BD268" s="152"/>
      <c r="BE268" s="152"/>
      <c r="BF268" s="152"/>
      <c r="BG268" s="152"/>
      <c r="BH268" s="152"/>
      <c r="BI268" s="152"/>
      <c r="BJ268" s="152"/>
      <c r="BK268" s="152"/>
      <c r="BL268" s="152"/>
      <c r="BM268" s="152"/>
    </row>
    <row r="269" spans="1:65" ht="15.75" customHeight="1" x14ac:dyDescent="0.25">
      <c r="A269" s="152"/>
      <c r="B269" s="152"/>
      <c r="C269" s="152"/>
      <c r="D269" s="152"/>
      <c r="E269" s="152"/>
      <c r="F269" s="152"/>
      <c r="G269" s="152"/>
      <c r="H269" s="152"/>
      <c r="I269" s="152"/>
      <c r="J269" s="152"/>
      <c r="K269" s="152"/>
      <c r="L269" s="152"/>
      <c r="M269" s="152"/>
      <c r="N269" s="152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  <c r="Z269" s="152"/>
      <c r="AA269" s="152"/>
      <c r="AB269" s="152"/>
      <c r="AC269" s="152"/>
      <c r="AD269" s="152"/>
      <c r="AE269" s="152"/>
      <c r="AF269" s="152"/>
      <c r="AG269" s="152"/>
      <c r="AH269" s="152"/>
      <c r="AI269" s="152"/>
      <c r="AJ269" s="152"/>
      <c r="AK269" s="152"/>
      <c r="AL269" s="152"/>
      <c r="AM269" s="152"/>
      <c r="AN269" s="152"/>
      <c r="AO269" s="152"/>
      <c r="AP269" s="152"/>
      <c r="AQ269" s="152"/>
      <c r="AR269" s="152"/>
      <c r="AS269" s="152"/>
      <c r="AT269" s="152"/>
      <c r="AU269" s="152"/>
      <c r="AV269" s="152"/>
      <c r="AW269" s="152"/>
      <c r="AX269" s="152"/>
      <c r="AY269" s="152"/>
      <c r="AZ269" s="152"/>
      <c r="BA269" s="152"/>
      <c r="BB269" s="152"/>
      <c r="BC269" s="152"/>
      <c r="BD269" s="152"/>
      <c r="BE269" s="152"/>
      <c r="BF269" s="152"/>
      <c r="BG269" s="152"/>
      <c r="BH269" s="152"/>
      <c r="BI269" s="152"/>
      <c r="BJ269" s="152"/>
      <c r="BK269" s="152"/>
      <c r="BL269" s="152"/>
      <c r="BM269" s="152"/>
    </row>
    <row r="270" spans="1:65" ht="15.75" customHeight="1" x14ac:dyDescent="0.25">
      <c r="A270" s="152"/>
      <c r="B270" s="152"/>
      <c r="C270" s="152"/>
      <c r="D270" s="152"/>
      <c r="E270" s="152"/>
      <c r="F270" s="152"/>
      <c r="G270" s="152"/>
      <c r="H270" s="152"/>
      <c r="I270" s="152"/>
      <c r="J270" s="152"/>
      <c r="K270" s="152"/>
      <c r="L270" s="152"/>
      <c r="M270" s="152"/>
      <c r="N270" s="152"/>
      <c r="O270" s="152"/>
      <c r="P270" s="152"/>
      <c r="Q270" s="152"/>
      <c r="R270" s="152"/>
      <c r="S270" s="152"/>
      <c r="T270" s="152"/>
      <c r="U270" s="152"/>
      <c r="V270" s="152"/>
      <c r="W270" s="152"/>
      <c r="X270" s="152"/>
      <c r="Y270" s="152"/>
      <c r="Z270" s="152"/>
      <c r="AA270" s="152"/>
      <c r="AB270" s="152"/>
      <c r="AC270" s="152"/>
      <c r="AD270" s="152"/>
      <c r="AE270" s="152"/>
      <c r="AF270" s="152"/>
      <c r="AG270" s="152"/>
      <c r="AH270" s="152"/>
      <c r="AI270" s="152"/>
      <c r="AJ270" s="152"/>
      <c r="AK270" s="152"/>
      <c r="AL270" s="152"/>
      <c r="AM270" s="152"/>
      <c r="AN270" s="152"/>
      <c r="AO270" s="152"/>
      <c r="AP270" s="152"/>
      <c r="AQ270" s="152"/>
      <c r="AR270" s="152"/>
      <c r="AS270" s="152"/>
      <c r="AT270" s="152"/>
      <c r="AU270" s="152"/>
      <c r="AV270" s="152"/>
      <c r="AW270" s="152"/>
      <c r="AX270" s="152"/>
      <c r="AY270" s="152"/>
      <c r="AZ270" s="152"/>
      <c r="BA270" s="152"/>
      <c r="BB270" s="152"/>
      <c r="BC270" s="152"/>
      <c r="BD270" s="152"/>
      <c r="BE270" s="152"/>
      <c r="BF270" s="152"/>
      <c r="BG270" s="152"/>
      <c r="BH270" s="152"/>
      <c r="BI270" s="152"/>
      <c r="BJ270" s="152"/>
      <c r="BK270" s="152"/>
      <c r="BL270" s="152"/>
      <c r="BM270" s="152"/>
    </row>
    <row r="271" spans="1:65" ht="15.75" customHeight="1" x14ac:dyDescent="0.25">
      <c r="A271" s="152"/>
      <c r="B271" s="152"/>
      <c r="C271" s="152"/>
      <c r="D271" s="152"/>
      <c r="E271" s="152"/>
      <c r="F271" s="152"/>
      <c r="G271" s="152"/>
      <c r="H271" s="152"/>
      <c r="I271" s="152"/>
      <c r="J271" s="152"/>
      <c r="K271" s="152"/>
      <c r="L271" s="152"/>
      <c r="M271" s="152"/>
      <c r="N271" s="152"/>
      <c r="O271" s="152"/>
      <c r="P271" s="152"/>
      <c r="Q271" s="152"/>
      <c r="R271" s="152"/>
      <c r="S271" s="152"/>
      <c r="T271" s="152"/>
      <c r="U271" s="152"/>
      <c r="V271" s="152"/>
      <c r="W271" s="152"/>
      <c r="X271" s="152"/>
      <c r="Y271" s="152"/>
      <c r="Z271" s="152"/>
      <c r="AA271" s="152"/>
      <c r="AB271" s="152"/>
      <c r="AC271" s="152"/>
      <c r="AD271" s="152"/>
      <c r="AE271" s="152"/>
      <c r="AF271" s="152"/>
      <c r="AG271" s="152"/>
      <c r="AH271" s="152"/>
      <c r="AI271" s="152"/>
      <c r="AJ271" s="152"/>
      <c r="AK271" s="152"/>
      <c r="AL271" s="152"/>
      <c r="AM271" s="152"/>
      <c r="AN271" s="152"/>
      <c r="AO271" s="152"/>
      <c r="AP271" s="152"/>
      <c r="AQ271" s="152"/>
      <c r="AR271" s="152"/>
      <c r="AS271" s="152"/>
      <c r="AT271" s="152"/>
      <c r="AU271" s="152"/>
      <c r="AV271" s="152"/>
      <c r="AW271" s="152"/>
      <c r="AX271" s="152"/>
      <c r="AY271" s="152"/>
      <c r="AZ271" s="152"/>
      <c r="BA271" s="152"/>
      <c r="BB271" s="152"/>
      <c r="BC271" s="152"/>
      <c r="BD271" s="152"/>
      <c r="BE271" s="152"/>
      <c r="BF271" s="152"/>
      <c r="BG271" s="152"/>
      <c r="BH271" s="152"/>
      <c r="BI271" s="152"/>
      <c r="BJ271" s="152"/>
      <c r="BK271" s="152"/>
      <c r="BL271" s="152"/>
      <c r="BM271" s="152"/>
    </row>
    <row r="272" spans="1:65" ht="15.75" customHeight="1" x14ac:dyDescent="0.25">
      <c r="A272" s="152"/>
      <c r="B272" s="152"/>
      <c r="C272" s="152"/>
      <c r="D272" s="152"/>
      <c r="E272" s="152"/>
      <c r="F272" s="152"/>
      <c r="G272" s="152"/>
      <c r="H272" s="152"/>
      <c r="I272" s="152"/>
      <c r="J272" s="152"/>
      <c r="K272" s="152"/>
      <c r="L272" s="152"/>
      <c r="M272" s="152"/>
      <c r="N272" s="152"/>
      <c r="O272" s="152"/>
      <c r="P272" s="152"/>
      <c r="Q272" s="152"/>
      <c r="R272" s="152"/>
      <c r="S272" s="152"/>
      <c r="T272" s="152"/>
      <c r="U272" s="152"/>
      <c r="V272" s="152"/>
      <c r="W272" s="152"/>
      <c r="X272" s="152"/>
      <c r="Y272" s="152"/>
      <c r="Z272" s="152"/>
      <c r="AA272" s="152"/>
      <c r="AB272" s="152"/>
      <c r="AC272" s="152"/>
      <c r="AD272" s="152"/>
      <c r="AE272" s="152"/>
      <c r="AF272" s="152"/>
      <c r="AG272" s="152"/>
      <c r="AH272" s="152"/>
      <c r="AI272" s="152"/>
      <c r="AJ272" s="152"/>
      <c r="AK272" s="152"/>
      <c r="AL272" s="152"/>
      <c r="AM272" s="152"/>
      <c r="AN272" s="152"/>
      <c r="AO272" s="152"/>
      <c r="AP272" s="152"/>
      <c r="AQ272" s="152"/>
      <c r="AR272" s="152"/>
      <c r="AS272" s="152"/>
      <c r="AT272" s="152"/>
      <c r="AU272" s="152"/>
      <c r="AV272" s="152"/>
      <c r="AW272" s="152"/>
      <c r="AX272" s="152"/>
      <c r="AY272" s="152"/>
      <c r="AZ272" s="152"/>
      <c r="BA272" s="152"/>
      <c r="BB272" s="152"/>
      <c r="BC272" s="152"/>
      <c r="BD272" s="152"/>
      <c r="BE272" s="152"/>
      <c r="BF272" s="152"/>
      <c r="BG272" s="152"/>
      <c r="BH272" s="152"/>
      <c r="BI272" s="152"/>
      <c r="BJ272" s="152"/>
      <c r="BK272" s="152"/>
      <c r="BL272" s="152"/>
      <c r="BM272" s="152"/>
    </row>
    <row r="273" spans="1:65" ht="15.75" customHeight="1" x14ac:dyDescent="0.25">
      <c r="A273" s="152"/>
      <c r="B273" s="152"/>
      <c r="C273" s="152"/>
      <c r="D273" s="152"/>
      <c r="E273" s="152"/>
      <c r="F273" s="152"/>
      <c r="G273" s="152"/>
      <c r="H273" s="152"/>
      <c r="I273" s="152"/>
      <c r="J273" s="152"/>
      <c r="K273" s="152"/>
      <c r="L273" s="152"/>
      <c r="M273" s="152"/>
      <c r="N273" s="152"/>
      <c r="O273" s="152"/>
      <c r="P273" s="152"/>
      <c r="Q273" s="152"/>
      <c r="R273" s="152"/>
      <c r="S273" s="152"/>
      <c r="T273" s="152"/>
      <c r="U273" s="152"/>
      <c r="V273" s="152"/>
      <c r="W273" s="152"/>
      <c r="X273" s="152"/>
      <c r="Y273" s="152"/>
      <c r="Z273" s="152"/>
      <c r="AA273" s="152"/>
      <c r="AB273" s="152"/>
      <c r="AC273" s="152"/>
      <c r="AD273" s="152"/>
      <c r="AE273" s="152"/>
      <c r="AF273" s="152"/>
      <c r="AG273" s="152"/>
      <c r="AH273" s="152"/>
      <c r="AI273" s="152"/>
      <c r="AJ273" s="152"/>
      <c r="AK273" s="152"/>
      <c r="AL273" s="152"/>
      <c r="AM273" s="152"/>
      <c r="AN273" s="152"/>
      <c r="AO273" s="152"/>
      <c r="AP273" s="152"/>
      <c r="AQ273" s="152"/>
      <c r="AR273" s="152"/>
      <c r="AS273" s="152"/>
      <c r="AT273" s="152"/>
      <c r="AU273" s="152"/>
      <c r="AV273" s="152"/>
      <c r="AW273" s="152"/>
      <c r="AX273" s="152"/>
      <c r="AY273" s="152"/>
      <c r="AZ273" s="152"/>
      <c r="BA273" s="152"/>
      <c r="BB273" s="152"/>
      <c r="BC273" s="152"/>
      <c r="BD273" s="152"/>
      <c r="BE273" s="152"/>
      <c r="BF273" s="152"/>
      <c r="BG273" s="152"/>
      <c r="BH273" s="152"/>
      <c r="BI273" s="152"/>
      <c r="BJ273" s="152"/>
      <c r="BK273" s="152"/>
      <c r="BL273" s="152"/>
      <c r="BM273" s="152"/>
    </row>
    <row r="274" spans="1:65" ht="15.75" customHeight="1" x14ac:dyDescent="0.25">
      <c r="A274" s="152"/>
      <c r="B274" s="152"/>
      <c r="C274" s="152"/>
      <c r="D274" s="152"/>
      <c r="E274" s="152"/>
      <c r="F274" s="152"/>
      <c r="G274" s="152"/>
      <c r="H274" s="152"/>
      <c r="I274" s="152"/>
      <c r="J274" s="152"/>
      <c r="K274" s="152"/>
      <c r="L274" s="152"/>
      <c r="M274" s="152"/>
      <c r="N274" s="152"/>
      <c r="O274" s="152"/>
      <c r="P274" s="152"/>
      <c r="Q274" s="152"/>
      <c r="R274" s="152"/>
      <c r="S274" s="152"/>
      <c r="T274" s="152"/>
      <c r="U274" s="152"/>
      <c r="V274" s="152"/>
      <c r="W274" s="152"/>
      <c r="X274" s="152"/>
      <c r="Y274" s="152"/>
      <c r="Z274" s="152"/>
      <c r="AA274" s="152"/>
      <c r="AB274" s="152"/>
      <c r="AC274" s="152"/>
      <c r="AD274" s="152"/>
      <c r="AE274" s="152"/>
      <c r="AF274" s="152"/>
      <c r="AG274" s="152"/>
      <c r="AH274" s="152"/>
      <c r="AI274" s="152"/>
      <c r="AJ274" s="152"/>
      <c r="AK274" s="152"/>
      <c r="AL274" s="152"/>
      <c r="AM274" s="152"/>
      <c r="AN274" s="152"/>
      <c r="AO274" s="152"/>
      <c r="AP274" s="152"/>
      <c r="AQ274" s="152"/>
      <c r="AR274" s="152"/>
      <c r="AS274" s="152"/>
      <c r="AT274" s="152"/>
      <c r="AU274" s="152"/>
      <c r="AV274" s="152"/>
      <c r="AW274" s="152"/>
      <c r="AX274" s="152"/>
      <c r="AY274" s="152"/>
      <c r="AZ274" s="152"/>
      <c r="BA274" s="152"/>
      <c r="BB274" s="152"/>
      <c r="BC274" s="152"/>
      <c r="BD274" s="152"/>
      <c r="BE274" s="152"/>
      <c r="BF274" s="152"/>
      <c r="BG274" s="152"/>
      <c r="BH274" s="152"/>
      <c r="BI274" s="152"/>
      <c r="BJ274" s="152"/>
      <c r="BK274" s="152"/>
      <c r="BL274" s="152"/>
      <c r="BM274" s="152"/>
    </row>
  </sheetData>
  <autoFilter ref="BJ1:BJ913" xr:uid="{00000000-0001-0000-0200-000000000000}"/>
  <mergeCells count="10">
    <mergeCell ref="BL1:BN2"/>
    <mergeCell ref="A157:B157"/>
    <mergeCell ref="BJ157:BK157"/>
    <mergeCell ref="A4:B4"/>
    <mergeCell ref="A7:B7"/>
    <mergeCell ref="A25:B25"/>
    <mergeCell ref="A36:B36"/>
    <mergeCell ref="A68:B68"/>
    <mergeCell ref="A75:B75"/>
    <mergeCell ref="A125:B125"/>
  </mergeCells>
  <conditionalFormatting sqref="F8:AF155 F157:AF170">
    <cfRule type="cellIs" dxfId="3" priority="1" operator="equal">
      <formula>0</formula>
    </cfRule>
    <cfRule type="cellIs" dxfId="2" priority="2" operator="notEqual">
      <formula>0</formula>
    </cfRule>
  </conditionalFormatting>
  <conditionalFormatting sqref="AI8:BI155 AI157:BI170">
    <cfRule type="cellIs" dxfId="1" priority="3" operator="equal">
      <formula>0</formula>
    </cfRule>
    <cfRule type="cellIs" dxfId="0" priority="4" operator="notEqual">
      <formula>0</formula>
    </cfRule>
  </conditionalFormatting>
  <pageMargins left="0.7" right="0.7" top="0.75" bottom="0.75" header="0.3" footer="0.3"/>
  <drawing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Z1206"/>
  <sheetViews>
    <sheetView workbookViewId="0">
      <pane xSplit="2" ySplit="7" topLeftCell="E8" activePane="bottomRight" state="frozen"/>
      <selection pane="topRight" activeCell="C1" sqref="C1"/>
      <selection pane="bottomLeft" activeCell="A8" sqref="A8"/>
      <selection pane="bottomRight" activeCell="J60" sqref="J60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9.6328125" customWidth="1"/>
    <col min="8" max="8" width="12.90625" customWidth="1"/>
    <col min="9" max="9" width="9.26953125" customWidth="1"/>
    <col min="10" max="10" width="15.26953125" customWidth="1"/>
    <col min="11" max="11" width="12" customWidth="1"/>
  </cols>
  <sheetData>
    <row r="1" spans="1:26" ht="21.75" customHeight="1" x14ac:dyDescent="0.45">
      <c r="A1" s="163"/>
      <c r="B1" s="63"/>
      <c r="C1" s="64" t="s">
        <v>141</v>
      </c>
      <c r="D1" s="64" t="s">
        <v>52</v>
      </c>
      <c r="E1" s="65"/>
      <c r="F1" s="164" t="s">
        <v>142</v>
      </c>
      <c r="G1" s="157"/>
      <c r="H1" s="157"/>
      <c r="I1" s="157"/>
      <c r="J1" s="66">
        <f>'1.ESTUDIANTES'!C22</f>
        <v>100</v>
      </c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</row>
    <row r="2" spans="1:26" ht="21.75" customHeight="1" x14ac:dyDescent="0.45">
      <c r="A2" s="157"/>
      <c r="B2" s="63"/>
      <c r="C2" s="64" t="s">
        <v>143</v>
      </c>
      <c r="D2" s="64" t="s">
        <v>34</v>
      </c>
      <c r="E2" s="65"/>
      <c r="F2" s="65"/>
      <c r="G2" s="68"/>
      <c r="H2" s="68"/>
      <c r="I2" s="68"/>
      <c r="J2" s="69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36" customHeight="1" x14ac:dyDescent="0.45">
      <c r="A3" s="70"/>
      <c r="B3" s="70"/>
      <c r="C3" s="71" t="s">
        <v>144</v>
      </c>
      <c r="D3" s="71" t="s">
        <v>145</v>
      </c>
      <c r="E3" s="65"/>
      <c r="F3" s="65"/>
      <c r="G3" s="72"/>
      <c r="H3" s="72"/>
      <c r="I3" s="72"/>
      <c r="J3" s="73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</row>
    <row r="4" spans="1:26" ht="16.5" x14ac:dyDescent="0.45">
      <c r="A4" s="67"/>
      <c r="B4" s="67"/>
      <c r="C4" s="65"/>
      <c r="D4" s="65"/>
      <c r="E4" s="65"/>
      <c r="F4" s="65"/>
      <c r="G4" s="68"/>
      <c r="H4" s="68"/>
      <c r="I4" s="68"/>
      <c r="J4" s="69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ht="44.25" customHeight="1" x14ac:dyDescent="0.45">
      <c r="A5" s="67"/>
      <c r="B5" s="74"/>
      <c r="C5" s="75" t="s">
        <v>146</v>
      </c>
      <c r="D5" s="75" t="s">
        <v>147</v>
      </c>
      <c r="E5" s="76" t="s">
        <v>148</v>
      </c>
      <c r="F5" s="165" t="s">
        <v>149</v>
      </c>
      <c r="G5" s="157"/>
      <c r="H5" s="157"/>
      <c r="I5" s="157"/>
      <c r="J5" s="7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ht="41.25" customHeight="1" x14ac:dyDescent="0.45">
      <c r="A6" s="78"/>
      <c r="B6" s="79" t="s">
        <v>150</v>
      </c>
      <c r="C6" s="80"/>
      <c r="D6" s="80"/>
      <c r="E6" s="81"/>
      <c r="F6" s="82" t="s">
        <v>151</v>
      </c>
      <c r="G6" s="83" t="s">
        <v>152</v>
      </c>
      <c r="H6" s="82" t="s">
        <v>153</v>
      </c>
      <c r="I6" s="83" t="s">
        <v>154</v>
      </c>
      <c r="J6" s="84" t="s">
        <v>155</v>
      </c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ht="21.75" customHeight="1" x14ac:dyDescent="0.45">
      <c r="A7" s="85"/>
      <c r="B7" s="85"/>
      <c r="C7" s="85"/>
      <c r="D7" s="85"/>
      <c r="E7" s="78"/>
      <c r="F7" s="86">
        <f>J1</f>
        <v>100</v>
      </c>
      <c r="G7" s="38">
        <f>F7/2</f>
        <v>50</v>
      </c>
      <c r="H7" s="38">
        <f>F7/4</f>
        <v>25</v>
      </c>
      <c r="I7" s="38">
        <f>F7/F7</f>
        <v>1</v>
      </c>
      <c r="J7" s="38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</row>
    <row r="8" spans="1:26" ht="16.5" x14ac:dyDescent="0.45">
      <c r="A8" s="85"/>
      <c r="B8" s="85"/>
      <c r="C8" s="87">
        <v>1</v>
      </c>
      <c r="D8" s="88" t="s">
        <v>156</v>
      </c>
      <c r="E8" s="87">
        <v>0</v>
      </c>
      <c r="F8" s="88" t="b">
        <v>1</v>
      </c>
      <c r="G8" s="88" t="b">
        <v>0</v>
      </c>
      <c r="H8" s="88" t="b">
        <v>0</v>
      </c>
      <c r="I8" s="88" t="b">
        <v>0</v>
      </c>
      <c r="J8" s="89">
        <f t="shared" ref="J8:J262" si="0">(($F$7*F8)+($G$7*G8)+($H$7* H8)+($I$7*I8))*E8</f>
        <v>0</v>
      </c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</row>
    <row r="9" spans="1:26" ht="16.5" x14ac:dyDescent="0.45">
      <c r="A9" s="90" t="s">
        <v>157</v>
      </c>
      <c r="B9" s="90"/>
      <c r="C9" s="81">
        <v>1</v>
      </c>
      <c r="D9" s="74" t="s">
        <v>156</v>
      </c>
      <c r="E9" s="81"/>
      <c r="F9" s="74" t="b">
        <v>0</v>
      </c>
      <c r="G9" s="74" t="b">
        <v>0</v>
      </c>
      <c r="H9" s="74" t="b">
        <v>0</v>
      </c>
      <c r="I9" s="74" t="b">
        <v>0</v>
      </c>
      <c r="J9" s="91">
        <f t="shared" si="0"/>
        <v>0</v>
      </c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 ht="16.5" x14ac:dyDescent="0.45">
      <c r="A10" s="74" t="s">
        <v>158</v>
      </c>
      <c r="B10" s="74" t="s">
        <v>159</v>
      </c>
      <c r="C10" s="81">
        <v>1</v>
      </c>
      <c r="D10" s="74" t="s">
        <v>156</v>
      </c>
      <c r="E10" s="81">
        <v>0</v>
      </c>
      <c r="F10" s="74" t="b">
        <v>0</v>
      </c>
      <c r="G10" s="74" t="b">
        <v>0</v>
      </c>
      <c r="H10" s="74" t="b">
        <v>1</v>
      </c>
      <c r="I10" s="74" t="b">
        <v>0</v>
      </c>
      <c r="J10" s="91">
        <f t="shared" si="0"/>
        <v>0</v>
      </c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 ht="16.5" x14ac:dyDescent="0.45">
      <c r="A11" s="74" t="s">
        <v>158</v>
      </c>
      <c r="B11" s="74" t="s">
        <v>160</v>
      </c>
      <c r="C11" s="81">
        <v>1</v>
      </c>
      <c r="D11" s="74" t="s">
        <v>156</v>
      </c>
      <c r="E11" s="81">
        <v>0</v>
      </c>
      <c r="F11" s="74" t="b">
        <v>0</v>
      </c>
      <c r="G11" s="74" t="b">
        <v>0</v>
      </c>
      <c r="H11" s="74" t="b">
        <v>1</v>
      </c>
      <c r="I11" s="74" t="b">
        <v>0</v>
      </c>
      <c r="J11" s="91">
        <f t="shared" si="0"/>
        <v>0</v>
      </c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 ht="16.5" x14ac:dyDescent="0.45">
      <c r="A12" s="74" t="s">
        <v>158</v>
      </c>
      <c r="B12" s="74" t="s">
        <v>161</v>
      </c>
      <c r="C12" s="81">
        <v>1</v>
      </c>
      <c r="D12" s="74" t="s">
        <v>156</v>
      </c>
      <c r="E12" s="81">
        <v>0</v>
      </c>
      <c r="F12" s="74" t="b">
        <v>0</v>
      </c>
      <c r="G12" s="74" t="b">
        <v>0</v>
      </c>
      <c r="H12" s="74" t="b">
        <v>1</v>
      </c>
      <c r="I12" s="74" t="b">
        <v>0</v>
      </c>
      <c r="J12" s="91">
        <f t="shared" si="0"/>
        <v>0</v>
      </c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 ht="16.5" x14ac:dyDescent="0.45">
      <c r="A13" s="74" t="s">
        <v>158</v>
      </c>
      <c r="B13" s="74" t="s">
        <v>162</v>
      </c>
      <c r="C13" s="81">
        <v>1</v>
      </c>
      <c r="D13" s="74" t="s">
        <v>156</v>
      </c>
      <c r="E13" s="81">
        <v>0</v>
      </c>
      <c r="F13" s="74" t="b">
        <v>0</v>
      </c>
      <c r="G13" s="74" t="b">
        <v>0</v>
      </c>
      <c r="H13" s="74" t="b">
        <v>1</v>
      </c>
      <c r="I13" s="74" t="b">
        <v>0</v>
      </c>
      <c r="J13" s="91">
        <f t="shared" si="0"/>
        <v>0</v>
      </c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 ht="16.5" x14ac:dyDescent="0.45">
      <c r="A14" s="74" t="s">
        <v>158</v>
      </c>
      <c r="B14" s="74" t="s">
        <v>163</v>
      </c>
      <c r="C14" s="81">
        <v>1</v>
      </c>
      <c r="D14" s="74" t="s">
        <v>156</v>
      </c>
      <c r="E14" s="81">
        <v>0</v>
      </c>
      <c r="F14" s="74" t="b">
        <v>0</v>
      </c>
      <c r="G14" s="74" t="b">
        <v>0</v>
      </c>
      <c r="H14" s="74" t="b">
        <v>1</v>
      </c>
      <c r="I14" s="74" t="b">
        <v>0</v>
      </c>
      <c r="J14" s="91">
        <f t="shared" si="0"/>
        <v>0</v>
      </c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 ht="16.5" x14ac:dyDescent="0.45">
      <c r="A15" s="74" t="s">
        <v>158</v>
      </c>
      <c r="B15" s="74" t="s">
        <v>164</v>
      </c>
      <c r="C15" s="81">
        <v>1</v>
      </c>
      <c r="D15" s="74" t="s">
        <v>156</v>
      </c>
      <c r="E15" s="81">
        <v>0</v>
      </c>
      <c r="F15" s="74" t="b">
        <v>0</v>
      </c>
      <c r="G15" s="74" t="b">
        <v>0</v>
      </c>
      <c r="H15" s="74" t="b">
        <v>1</v>
      </c>
      <c r="I15" s="74" t="b">
        <v>0</v>
      </c>
      <c r="J15" s="91">
        <f t="shared" si="0"/>
        <v>0</v>
      </c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 ht="16.5" x14ac:dyDescent="0.45">
      <c r="A16" s="74" t="s">
        <v>158</v>
      </c>
      <c r="B16" s="74" t="s">
        <v>165</v>
      </c>
      <c r="C16" s="81">
        <v>1</v>
      </c>
      <c r="D16" s="74" t="s">
        <v>156</v>
      </c>
      <c r="E16" s="81">
        <v>0</v>
      </c>
      <c r="F16" s="74" t="b">
        <v>0</v>
      </c>
      <c r="G16" s="74" t="b">
        <v>0</v>
      </c>
      <c r="H16" s="74" t="b">
        <v>0</v>
      </c>
      <c r="I16" s="74" t="b">
        <v>1</v>
      </c>
      <c r="J16" s="91">
        <f t="shared" si="0"/>
        <v>0</v>
      </c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 ht="16.5" x14ac:dyDescent="0.45">
      <c r="A17" s="74" t="s">
        <v>158</v>
      </c>
      <c r="B17" s="74" t="s">
        <v>166</v>
      </c>
      <c r="C17" s="81">
        <v>1</v>
      </c>
      <c r="D17" s="74" t="s">
        <v>167</v>
      </c>
      <c r="E17" s="81">
        <v>0</v>
      </c>
      <c r="F17" s="74" t="b">
        <v>0</v>
      </c>
      <c r="G17" s="74" t="b">
        <v>0</v>
      </c>
      <c r="H17" s="74" t="b">
        <v>0</v>
      </c>
      <c r="I17" s="74" t="b">
        <v>1</v>
      </c>
      <c r="J17" s="91">
        <f t="shared" si="0"/>
        <v>0</v>
      </c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 ht="16.5" x14ac:dyDescent="0.45">
      <c r="A18" s="74" t="s">
        <v>158</v>
      </c>
      <c r="B18" s="74" t="s">
        <v>168</v>
      </c>
      <c r="C18" s="81">
        <v>1</v>
      </c>
      <c r="D18" s="74" t="s">
        <v>156</v>
      </c>
      <c r="E18" s="81">
        <v>0</v>
      </c>
      <c r="F18" s="74" t="b">
        <v>0</v>
      </c>
      <c r="G18" s="74" t="b">
        <v>0</v>
      </c>
      <c r="H18" s="74" t="b">
        <v>0</v>
      </c>
      <c r="I18" s="74" t="b">
        <v>0</v>
      </c>
      <c r="J18" s="91">
        <f t="shared" si="0"/>
        <v>0</v>
      </c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</row>
    <row r="19" spans="1:26" ht="16.5" x14ac:dyDescent="0.45">
      <c r="A19" s="74"/>
      <c r="B19" s="92"/>
      <c r="C19" s="81">
        <v>1</v>
      </c>
      <c r="D19" s="74" t="s">
        <v>156</v>
      </c>
      <c r="E19" s="81">
        <v>0</v>
      </c>
      <c r="F19" s="74" t="b">
        <v>0</v>
      </c>
      <c r="G19" s="74" t="b">
        <v>0</v>
      </c>
      <c r="H19" s="74" t="b">
        <v>0</v>
      </c>
      <c r="I19" s="74" t="b">
        <v>0</v>
      </c>
      <c r="J19" s="91">
        <f t="shared" si="0"/>
        <v>0</v>
      </c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</row>
    <row r="20" spans="1:26" ht="16.5" x14ac:dyDescent="0.45">
      <c r="A20" s="74"/>
      <c r="B20" s="92"/>
      <c r="C20" s="81">
        <v>1</v>
      </c>
      <c r="D20" s="74" t="s">
        <v>156</v>
      </c>
      <c r="E20" s="81">
        <v>0</v>
      </c>
      <c r="F20" s="74" t="b">
        <v>0</v>
      </c>
      <c r="G20" s="74" t="b">
        <v>0</v>
      </c>
      <c r="H20" s="74" t="b">
        <v>0</v>
      </c>
      <c r="I20" s="74" t="b">
        <v>0</v>
      </c>
      <c r="J20" s="91">
        <f t="shared" si="0"/>
        <v>0</v>
      </c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</row>
    <row r="21" spans="1:26" ht="16.5" x14ac:dyDescent="0.45">
      <c r="A21" s="92"/>
      <c r="B21" s="92"/>
      <c r="C21" s="81">
        <v>1</v>
      </c>
      <c r="D21" s="74" t="s">
        <v>156</v>
      </c>
      <c r="E21" s="81">
        <v>0</v>
      </c>
      <c r="F21" s="74" t="b">
        <v>0</v>
      </c>
      <c r="G21" s="74" t="b">
        <v>0</v>
      </c>
      <c r="H21" s="74" t="b">
        <v>0</v>
      </c>
      <c r="I21" s="74" t="b">
        <v>0</v>
      </c>
      <c r="J21" s="91">
        <f t="shared" si="0"/>
        <v>0</v>
      </c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</row>
    <row r="22" spans="1:26" ht="16.5" x14ac:dyDescent="0.45">
      <c r="A22" s="92"/>
      <c r="B22" s="92"/>
      <c r="C22" s="81">
        <v>1</v>
      </c>
      <c r="D22" s="74" t="s">
        <v>156</v>
      </c>
      <c r="E22" s="81">
        <v>0</v>
      </c>
      <c r="F22" s="74" t="b">
        <v>0</v>
      </c>
      <c r="G22" s="74" t="b">
        <v>0</v>
      </c>
      <c r="H22" s="74" t="b">
        <v>0</v>
      </c>
      <c r="I22" s="74" t="b">
        <v>0</v>
      </c>
      <c r="J22" s="91">
        <f t="shared" si="0"/>
        <v>0</v>
      </c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</row>
    <row r="23" spans="1:26" ht="16.5" x14ac:dyDescent="0.45">
      <c r="A23" s="92"/>
      <c r="B23" s="92"/>
      <c r="C23" s="81">
        <v>1</v>
      </c>
      <c r="D23" s="74" t="s">
        <v>156</v>
      </c>
      <c r="E23" s="81">
        <v>0</v>
      </c>
      <c r="F23" s="74" t="b">
        <v>0</v>
      </c>
      <c r="G23" s="74" t="b">
        <v>0</v>
      </c>
      <c r="H23" s="74" t="b">
        <v>0</v>
      </c>
      <c r="I23" s="74" t="b">
        <v>0</v>
      </c>
      <c r="J23" s="91">
        <f t="shared" si="0"/>
        <v>0</v>
      </c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</row>
    <row r="24" spans="1:26" ht="16.5" x14ac:dyDescent="0.45">
      <c r="A24" s="92"/>
      <c r="B24" s="92"/>
      <c r="C24" s="81">
        <v>1</v>
      </c>
      <c r="D24" s="74" t="s">
        <v>156</v>
      </c>
      <c r="E24" s="81">
        <v>0</v>
      </c>
      <c r="F24" s="74" t="b">
        <v>0</v>
      </c>
      <c r="G24" s="74" t="b">
        <v>0</v>
      </c>
      <c r="H24" s="74" t="b">
        <v>0</v>
      </c>
      <c r="I24" s="74" t="b">
        <v>0</v>
      </c>
      <c r="J24" s="91">
        <f t="shared" si="0"/>
        <v>0</v>
      </c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</row>
    <row r="25" spans="1:26" ht="16.5" x14ac:dyDescent="0.45">
      <c r="A25" s="92"/>
      <c r="B25" s="92"/>
      <c r="C25" s="81">
        <v>1</v>
      </c>
      <c r="D25" s="74" t="s">
        <v>156</v>
      </c>
      <c r="E25" s="81">
        <v>0</v>
      </c>
      <c r="F25" s="74" t="b">
        <v>0</v>
      </c>
      <c r="G25" s="74" t="b">
        <v>0</v>
      </c>
      <c r="H25" s="74" t="b">
        <v>0</v>
      </c>
      <c r="I25" s="74" t="b">
        <v>0</v>
      </c>
      <c r="J25" s="91">
        <f t="shared" si="0"/>
        <v>0</v>
      </c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</row>
    <row r="26" spans="1:26" ht="16.5" x14ac:dyDescent="0.45">
      <c r="A26" s="92"/>
      <c r="B26" s="92"/>
      <c r="C26" s="81">
        <v>1</v>
      </c>
      <c r="D26" s="74" t="s">
        <v>156</v>
      </c>
      <c r="E26" s="81">
        <v>0</v>
      </c>
      <c r="F26" s="74" t="b">
        <v>0</v>
      </c>
      <c r="G26" s="74" t="b">
        <v>0</v>
      </c>
      <c r="H26" s="74" t="b">
        <v>0</v>
      </c>
      <c r="I26" s="74" t="b">
        <v>0</v>
      </c>
      <c r="J26" s="91">
        <f t="shared" si="0"/>
        <v>0</v>
      </c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</row>
    <row r="27" spans="1:26" ht="16.5" x14ac:dyDescent="0.45">
      <c r="A27" s="92"/>
      <c r="B27" s="92"/>
      <c r="C27" s="81">
        <v>1</v>
      </c>
      <c r="D27" s="74" t="s">
        <v>156</v>
      </c>
      <c r="E27" s="81">
        <v>0</v>
      </c>
      <c r="F27" s="74" t="b">
        <v>0</v>
      </c>
      <c r="G27" s="74" t="b">
        <v>0</v>
      </c>
      <c r="H27" s="74" t="b">
        <v>0</v>
      </c>
      <c r="I27" s="74" t="b">
        <v>0</v>
      </c>
      <c r="J27" s="91">
        <f t="shared" si="0"/>
        <v>0</v>
      </c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</row>
    <row r="28" spans="1:26" ht="16.5" x14ac:dyDescent="0.45">
      <c r="A28" s="92"/>
      <c r="B28" s="92"/>
      <c r="C28" s="81">
        <v>1</v>
      </c>
      <c r="D28" s="74" t="s">
        <v>156</v>
      </c>
      <c r="E28" s="81">
        <v>0</v>
      </c>
      <c r="F28" s="74" t="b">
        <v>0</v>
      </c>
      <c r="G28" s="74" t="b">
        <v>0</v>
      </c>
      <c r="H28" s="74" t="b">
        <v>0</v>
      </c>
      <c r="I28" s="74" t="b">
        <v>0</v>
      </c>
      <c r="J28" s="91">
        <f t="shared" si="0"/>
        <v>0</v>
      </c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</row>
    <row r="29" spans="1:26" ht="16.5" x14ac:dyDescent="0.45">
      <c r="A29" s="92"/>
      <c r="B29" s="92"/>
      <c r="C29" s="81">
        <v>1</v>
      </c>
      <c r="D29" s="74" t="s">
        <v>156</v>
      </c>
      <c r="E29" s="81">
        <v>0</v>
      </c>
      <c r="F29" s="74" t="b">
        <v>0</v>
      </c>
      <c r="G29" s="74" t="b">
        <v>0</v>
      </c>
      <c r="H29" s="74" t="b">
        <v>0</v>
      </c>
      <c r="I29" s="74" t="b">
        <v>0</v>
      </c>
      <c r="J29" s="91">
        <f t="shared" si="0"/>
        <v>0</v>
      </c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</row>
    <row r="30" spans="1:26" ht="16.5" x14ac:dyDescent="0.45">
      <c r="A30" s="92"/>
      <c r="B30" s="92"/>
      <c r="C30" s="81">
        <v>1</v>
      </c>
      <c r="D30" s="74" t="s">
        <v>156</v>
      </c>
      <c r="E30" s="81">
        <v>0</v>
      </c>
      <c r="F30" s="74" t="b">
        <v>0</v>
      </c>
      <c r="G30" s="74" t="b">
        <v>0</v>
      </c>
      <c r="H30" s="74" t="b">
        <v>0</v>
      </c>
      <c r="I30" s="74" t="b">
        <v>0</v>
      </c>
      <c r="J30" s="91">
        <f t="shared" si="0"/>
        <v>0</v>
      </c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</row>
    <row r="31" spans="1:26" ht="16.5" x14ac:dyDescent="0.45">
      <c r="A31" s="92"/>
      <c r="B31" s="92"/>
      <c r="C31" s="81">
        <v>1</v>
      </c>
      <c r="D31" s="74" t="s">
        <v>156</v>
      </c>
      <c r="E31" s="81">
        <v>0</v>
      </c>
      <c r="F31" s="74" t="b">
        <v>0</v>
      </c>
      <c r="G31" s="74" t="b">
        <v>0</v>
      </c>
      <c r="H31" s="74" t="b">
        <v>0</v>
      </c>
      <c r="I31" s="74" t="b">
        <v>0</v>
      </c>
      <c r="J31" s="91">
        <f t="shared" si="0"/>
        <v>0</v>
      </c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</row>
    <row r="32" spans="1:26" ht="16.5" x14ac:dyDescent="0.45">
      <c r="A32" s="92"/>
      <c r="B32" s="92"/>
      <c r="C32" s="81">
        <v>1</v>
      </c>
      <c r="D32" s="74" t="s">
        <v>156</v>
      </c>
      <c r="E32" s="81">
        <v>0</v>
      </c>
      <c r="F32" s="74" t="b">
        <v>0</v>
      </c>
      <c r="G32" s="74" t="b">
        <v>0</v>
      </c>
      <c r="H32" s="74" t="b">
        <v>0</v>
      </c>
      <c r="I32" s="74" t="b">
        <v>0</v>
      </c>
      <c r="J32" s="91">
        <f t="shared" si="0"/>
        <v>0</v>
      </c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</row>
    <row r="33" spans="1:26" ht="16.5" x14ac:dyDescent="0.45">
      <c r="A33" s="90" t="s">
        <v>169</v>
      </c>
      <c r="B33" s="92"/>
      <c r="C33" s="81"/>
      <c r="D33" s="74"/>
      <c r="E33" s="81"/>
      <c r="F33" s="74"/>
      <c r="G33" s="74"/>
      <c r="H33" s="74"/>
      <c r="I33" s="74"/>
      <c r="J33" s="91">
        <f t="shared" si="0"/>
        <v>0</v>
      </c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6.5" x14ac:dyDescent="0.45">
      <c r="A34" s="74" t="s">
        <v>170</v>
      </c>
      <c r="B34" s="74" t="s">
        <v>171</v>
      </c>
      <c r="C34" s="81">
        <v>1</v>
      </c>
      <c r="D34" s="74" t="s">
        <v>156</v>
      </c>
      <c r="E34" s="81">
        <v>0</v>
      </c>
      <c r="F34" s="74" t="b">
        <v>0</v>
      </c>
      <c r="G34" s="74" t="b">
        <v>0</v>
      </c>
      <c r="H34" s="74" t="b">
        <v>0</v>
      </c>
      <c r="I34" s="74" t="b">
        <v>1</v>
      </c>
      <c r="J34" s="91">
        <f t="shared" si="0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6.5" x14ac:dyDescent="0.45">
      <c r="A35" s="74" t="s">
        <v>170</v>
      </c>
      <c r="B35" s="74" t="s">
        <v>172</v>
      </c>
      <c r="C35" s="81">
        <v>1</v>
      </c>
      <c r="D35" s="74" t="s">
        <v>156</v>
      </c>
      <c r="E35" s="81">
        <v>0</v>
      </c>
      <c r="F35" s="74" t="b">
        <v>0</v>
      </c>
      <c r="G35" s="74" t="b">
        <v>0</v>
      </c>
      <c r="H35" s="74" t="b">
        <v>0</v>
      </c>
      <c r="I35" s="74" t="b">
        <v>1</v>
      </c>
      <c r="J35" s="91">
        <f t="shared" si="0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6.5" x14ac:dyDescent="0.45">
      <c r="A36" s="74" t="s">
        <v>170</v>
      </c>
      <c r="B36" s="74" t="s">
        <v>173</v>
      </c>
      <c r="C36" s="81">
        <v>1</v>
      </c>
      <c r="D36" s="74" t="s">
        <v>156</v>
      </c>
      <c r="E36" s="81">
        <v>0</v>
      </c>
      <c r="F36" s="74" t="b">
        <v>0</v>
      </c>
      <c r="G36" s="74" t="b">
        <v>0</v>
      </c>
      <c r="H36" s="74" t="b">
        <v>0</v>
      </c>
      <c r="I36" s="74" t="b">
        <v>1</v>
      </c>
      <c r="J36" s="91">
        <f t="shared" si="0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6.5" x14ac:dyDescent="0.45">
      <c r="A37" s="74" t="s">
        <v>170</v>
      </c>
      <c r="B37" s="74" t="s">
        <v>174</v>
      </c>
      <c r="C37" s="81">
        <v>4</v>
      </c>
      <c r="D37" s="74" t="s">
        <v>156</v>
      </c>
      <c r="E37" s="81">
        <v>0</v>
      </c>
      <c r="F37" s="74" t="b">
        <v>0</v>
      </c>
      <c r="G37" s="74" t="b">
        <v>0</v>
      </c>
      <c r="H37" s="74" t="b">
        <v>0</v>
      </c>
      <c r="I37" s="74" t="b">
        <v>1</v>
      </c>
      <c r="J37" s="91">
        <f t="shared" si="0"/>
        <v>0</v>
      </c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6.5" x14ac:dyDescent="0.45">
      <c r="A38" s="74" t="s">
        <v>170</v>
      </c>
      <c r="B38" s="74" t="s">
        <v>175</v>
      </c>
      <c r="C38" s="81">
        <v>1</v>
      </c>
      <c r="D38" s="74" t="s">
        <v>156</v>
      </c>
      <c r="E38" s="81">
        <v>0</v>
      </c>
      <c r="F38" s="74" t="b">
        <v>0</v>
      </c>
      <c r="G38" s="74" t="b">
        <v>0</v>
      </c>
      <c r="H38" s="74" t="b">
        <v>0</v>
      </c>
      <c r="I38" s="74" t="b">
        <v>1</v>
      </c>
      <c r="J38" s="91">
        <f t="shared" si="0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6.5" x14ac:dyDescent="0.45">
      <c r="A39" s="74"/>
      <c r="B39" s="74"/>
      <c r="C39" s="81">
        <v>1</v>
      </c>
      <c r="D39" s="74" t="s">
        <v>156</v>
      </c>
      <c r="E39" s="81">
        <v>0</v>
      </c>
      <c r="F39" s="74" t="b">
        <v>0</v>
      </c>
      <c r="G39" s="74" t="b">
        <v>0</v>
      </c>
      <c r="H39" s="74" t="b">
        <v>0</v>
      </c>
      <c r="I39" s="74" t="b">
        <v>0</v>
      </c>
      <c r="J39" s="91">
        <f t="shared" si="0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6.5" hidden="1" x14ac:dyDescent="0.45">
      <c r="A40" s="74"/>
      <c r="B40" s="74"/>
      <c r="C40" s="81">
        <v>1</v>
      </c>
      <c r="D40" s="74" t="s">
        <v>156</v>
      </c>
      <c r="E40" s="81">
        <v>0</v>
      </c>
      <c r="F40" s="74" t="b">
        <v>0</v>
      </c>
      <c r="G40" s="74" t="b">
        <v>0</v>
      </c>
      <c r="H40" s="74" t="b">
        <v>0</v>
      </c>
      <c r="I40" s="74" t="b">
        <v>0</v>
      </c>
      <c r="J40" s="91">
        <f t="shared" si="0"/>
        <v>0</v>
      </c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6.5" hidden="1" x14ac:dyDescent="0.45">
      <c r="A41" s="74"/>
      <c r="B41" s="74"/>
      <c r="C41" s="81">
        <v>1</v>
      </c>
      <c r="D41" s="74" t="s">
        <v>156</v>
      </c>
      <c r="E41" s="81">
        <v>0</v>
      </c>
      <c r="F41" s="74" t="b">
        <v>0</v>
      </c>
      <c r="G41" s="74" t="b">
        <v>0</v>
      </c>
      <c r="H41" s="74" t="b">
        <v>0</v>
      </c>
      <c r="I41" s="74" t="b">
        <v>0</v>
      </c>
      <c r="J41" s="91">
        <f t="shared" si="0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6.5" hidden="1" x14ac:dyDescent="0.45">
      <c r="A42" s="74"/>
      <c r="B42" s="74"/>
      <c r="C42" s="81">
        <v>1</v>
      </c>
      <c r="D42" s="74" t="s">
        <v>156</v>
      </c>
      <c r="E42" s="81">
        <v>0</v>
      </c>
      <c r="F42" s="74" t="b">
        <v>0</v>
      </c>
      <c r="G42" s="74" t="b">
        <v>0</v>
      </c>
      <c r="H42" s="74" t="b">
        <v>0</v>
      </c>
      <c r="I42" s="74" t="b">
        <v>0</v>
      </c>
      <c r="J42" s="91">
        <f t="shared" si="0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6.5" hidden="1" x14ac:dyDescent="0.45">
      <c r="A43" s="74"/>
      <c r="B43" s="74"/>
      <c r="C43" s="81">
        <v>1</v>
      </c>
      <c r="D43" s="74" t="s">
        <v>156</v>
      </c>
      <c r="E43" s="81">
        <v>0</v>
      </c>
      <c r="F43" s="74" t="b">
        <v>0</v>
      </c>
      <c r="G43" s="74" t="b">
        <v>0</v>
      </c>
      <c r="H43" s="74" t="b">
        <v>0</v>
      </c>
      <c r="I43" s="74" t="b">
        <v>0</v>
      </c>
      <c r="J43" s="91">
        <f t="shared" si="0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6.5" hidden="1" x14ac:dyDescent="0.45">
      <c r="A44" s="74"/>
      <c r="B44" s="74"/>
      <c r="C44" s="81">
        <v>1</v>
      </c>
      <c r="D44" s="74" t="s">
        <v>156</v>
      </c>
      <c r="E44" s="81">
        <v>0</v>
      </c>
      <c r="F44" s="74" t="b">
        <v>0</v>
      </c>
      <c r="G44" s="74" t="b">
        <v>0</v>
      </c>
      <c r="H44" s="74" t="b">
        <v>0</v>
      </c>
      <c r="I44" s="74" t="b">
        <v>0</v>
      </c>
      <c r="J44" s="91">
        <f t="shared" si="0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6.5" hidden="1" x14ac:dyDescent="0.45">
      <c r="A45" s="74"/>
      <c r="B45" s="74"/>
      <c r="C45" s="81">
        <v>1</v>
      </c>
      <c r="D45" s="74" t="s">
        <v>156</v>
      </c>
      <c r="E45" s="81">
        <v>0</v>
      </c>
      <c r="F45" s="74" t="b">
        <v>0</v>
      </c>
      <c r="G45" s="74" t="b">
        <v>0</v>
      </c>
      <c r="H45" s="74" t="b">
        <v>0</v>
      </c>
      <c r="I45" s="74" t="b">
        <v>0</v>
      </c>
      <c r="J45" s="91">
        <f t="shared" si="0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6.5" hidden="1" x14ac:dyDescent="0.45">
      <c r="A46" s="74"/>
      <c r="B46" s="74"/>
      <c r="C46" s="81">
        <v>1</v>
      </c>
      <c r="D46" s="74" t="s">
        <v>156</v>
      </c>
      <c r="E46" s="81">
        <v>0</v>
      </c>
      <c r="F46" s="74" t="b">
        <v>0</v>
      </c>
      <c r="G46" s="74" t="b">
        <v>0</v>
      </c>
      <c r="H46" s="74" t="b">
        <v>0</v>
      </c>
      <c r="I46" s="74" t="b">
        <v>0</v>
      </c>
      <c r="J46" s="91">
        <f t="shared" si="0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6.5" hidden="1" x14ac:dyDescent="0.45">
      <c r="A47" s="74"/>
      <c r="B47" s="74"/>
      <c r="C47" s="81">
        <v>1</v>
      </c>
      <c r="D47" s="74" t="s">
        <v>156</v>
      </c>
      <c r="E47" s="81">
        <v>0</v>
      </c>
      <c r="F47" s="74" t="b">
        <v>0</v>
      </c>
      <c r="G47" s="74" t="b">
        <v>0</v>
      </c>
      <c r="H47" s="74" t="b">
        <v>0</v>
      </c>
      <c r="I47" s="74" t="b">
        <v>0</v>
      </c>
      <c r="J47" s="91">
        <f t="shared" si="0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6.5" hidden="1" x14ac:dyDescent="0.45">
      <c r="A48" s="74"/>
      <c r="B48" s="74"/>
      <c r="C48" s="81">
        <v>1</v>
      </c>
      <c r="D48" s="74" t="s">
        <v>156</v>
      </c>
      <c r="E48" s="81">
        <v>0</v>
      </c>
      <c r="F48" s="74" t="b">
        <v>0</v>
      </c>
      <c r="G48" s="74" t="b">
        <v>0</v>
      </c>
      <c r="H48" s="74" t="b">
        <v>0</v>
      </c>
      <c r="I48" s="74" t="b">
        <v>0</v>
      </c>
      <c r="J48" s="91">
        <f t="shared" si="0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6.5" hidden="1" x14ac:dyDescent="0.45">
      <c r="A49" s="74"/>
      <c r="B49" s="74"/>
      <c r="C49" s="81">
        <v>1</v>
      </c>
      <c r="D49" s="74" t="s">
        <v>156</v>
      </c>
      <c r="E49" s="81">
        <v>0</v>
      </c>
      <c r="F49" s="74" t="b">
        <v>0</v>
      </c>
      <c r="G49" s="74" t="b">
        <v>0</v>
      </c>
      <c r="H49" s="74" t="b">
        <v>0</v>
      </c>
      <c r="I49" s="74" t="b">
        <v>0</v>
      </c>
      <c r="J49" s="91">
        <f t="shared" si="0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6.5" hidden="1" x14ac:dyDescent="0.45">
      <c r="A50" s="74"/>
      <c r="B50" s="74"/>
      <c r="C50" s="81">
        <v>1</v>
      </c>
      <c r="D50" s="74" t="s">
        <v>156</v>
      </c>
      <c r="E50" s="81">
        <v>0</v>
      </c>
      <c r="F50" s="74" t="b">
        <v>0</v>
      </c>
      <c r="G50" s="74" t="b">
        <v>0</v>
      </c>
      <c r="H50" s="74" t="b">
        <v>0</v>
      </c>
      <c r="I50" s="74" t="b">
        <v>0</v>
      </c>
      <c r="J50" s="91">
        <f t="shared" si="0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6.5" hidden="1" x14ac:dyDescent="0.45">
      <c r="A51" s="74"/>
      <c r="B51" s="74"/>
      <c r="C51" s="81">
        <v>1</v>
      </c>
      <c r="D51" s="74" t="s">
        <v>156</v>
      </c>
      <c r="E51" s="81">
        <v>0</v>
      </c>
      <c r="F51" s="74" t="b">
        <v>0</v>
      </c>
      <c r="G51" s="74" t="b">
        <v>0</v>
      </c>
      <c r="H51" s="74" t="b">
        <v>0</v>
      </c>
      <c r="I51" s="74" t="b">
        <v>0</v>
      </c>
      <c r="J51" s="91">
        <f t="shared" si="0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6.5" hidden="1" x14ac:dyDescent="0.45">
      <c r="A52" s="74"/>
      <c r="B52" s="74"/>
      <c r="C52" s="81">
        <v>1</v>
      </c>
      <c r="D52" s="74" t="s">
        <v>156</v>
      </c>
      <c r="E52" s="81">
        <v>0</v>
      </c>
      <c r="F52" s="74" t="b">
        <v>0</v>
      </c>
      <c r="G52" s="74" t="b">
        <v>0</v>
      </c>
      <c r="H52" s="74" t="b">
        <v>0</v>
      </c>
      <c r="I52" s="74" t="b">
        <v>0</v>
      </c>
      <c r="J52" s="91">
        <f t="shared" si="0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6.5" x14ac:dyDescent="0.45">
      <c r="A53" s="90" t="s">
        <v>176</v>
      </c>
      <c r="B53" s="74"/>
      <c r="C53" s="81"/>
      <c r="D53" s="74"/>
      <c r="E53" s="81"/>
      <c r="F53" s="74"/>
      <c r="G53" s="74"/>
      <c r="H53" s="74"/>
      <c r="I53" s="74"/>
      <c r="J53" s="91">
        <f t="shared" si="0"/>
        <v>0</v>
      </c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6.5" x14ac:dyDescent="0.45">
      <c r="A54" s="74" t="s">
        <v>177</v>
      </c>
      <c r="B54" s="74" t="s">
        <v>178</v>
      </c>
      <c r="C54" s="81">
        <v>1</v>
      </c>
      <c r="D54" s="74" t="s">
        <v>156</v>
      </c>
      <c r="E54" s="81">
        <v>0</v>
      </c>
      <c r="F54" s="74" t="b">
        <v>0</v>
      </c>
      <c r="G54" s="74" t="b">
        <v>0</v>
      </c>
      <c r="H54" s="74" t="b">
        <v>1</v>
      </c>
      <c r="I54" s="74" t="b">
        <v>0</v>
      </c>
      <c r="J54" s="91">
        <f t="shared" si="0"/>
        <v>0</v>
      </c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6.5" x14ac:dyDescent="0.45">
      <c r="A55" s="74" t="s">
        <v>177</v>
      </c>
      <c r="B55" s="74" t="s">
        <v>179</v>
      </c>
      <c r="C55" s="81">
        <v>1</v>
      </c>
      <c r="D55" s="74" t="s">
        <v>156</v>
      </c>
      <c r="E55" s="81">
        <v>0</v>
      </c>
      <c r="F55" s="74" t="b">
        <v>0</v>
      </c>
      <c r="G55" s="74" t="b">
        <v>0</v>
      </c>
      <c r="H55" s="74" t="b">
        <v>1</v>
      </c>
      <c r="I55" s="74" t="b">
        <v>0</v>
      </c>
      <c r="J55" s="91">
        <f t="shared" si="0"/>
        <v>0</v>
      </c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6.5" x14ac:dyDescent="0.45">
      <c r="A56" s="74" t="s">
        <v>177</v>
      </c>
      <c r="B56" s="74" t="s">
        <v>180</v>
      </c>
      <c r="C56" s="81">
        <v>1</v>
      </c>
      <c r="D56" s="74" t="s">
        <v>156</v>
      </c>
      <c r="E56" s="81">
        <v>0</v>
      </c>
      <c r="F56" s="74" t="b">
        <v>0</v>
      </c>
      <c r="G56" s="74" t="b">
        <v>0</v>
      </c>
      <c r="H56" s="74" t="b">
        <v>1</v>
      </c>
      <c r="I56" s="74" t="b">
        <v>0</v>
      </c>
      <c r="J56" s="91">
        <f t="shared" si="0"/>
        <v>0</v>
      </c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6.5" x14ac:dyDescent="0.45">
      <c r="A57" s="74" t="s">
        <v>177</v>
      </c>
      <c r="B57" s="74" t="s">
        <v>181</v>
      </c>
      <c r="C57" s="81">
        <v>1</v>
      </c>
      <c r="D57" s="74" t="s">
        <v>156</v>
      </c>
      <c r="E57" s="81">
        <v>0</v>
      </c>
      <c r="F57" s="74" t="b">
        <v>0</v>
      </c>
      <c r="G57" s="74" t="b">
        <v>0</v>
      </c>
      <c r="H57" s="74" t="b">
        <v>1</v>
      </c>
      <c r="I57" s="74" t="b">
        <v>0</v>
      </c>
      <c r="J57" s="91">
        <f t="shared" si="0"/>
        <v>0</v>
      </c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6.5" x14ac:dyDescent="0.45">
      <c r="A58" s="74" t="s">
        <v>177</v>
      </c>
      <c r="B58" s="93" t="s">
        <v>182</v>
      </c>
      <c r="C58" s="81">
        <v>1</v>
      </c>
      <c r="D58" s="74" t="s">
        <v>156</v>
      </c>
      <c r="E58" s="81">
        <v>0</v>
      </c>
      <c r="F58" s="74" t="b">
        <v>0</v>
      </c>
      <c r="G58" s="74" t="b">
        <v>0</v>
      </c>
      <c r="H58" s="74" t="b">
        <v>1</v>
      </c>
      <c r="I58" s="74" t="b">
        <v>0</v>
      </c>
      <c r="J58" s="91">
        <f t="shared" si="0"/>
        <v>0</v>
      </c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6.5" x14ac:dyDescent="0.45">
      <c r="A59" s="74" t="s">
        <v>177</v>
      </c>
      <c r="B59" s="93" t="s">
        <v>183</v>
      </c>
      <c r="C59" s="81">
        <v>1</v>
      </c>
      <c r="D59" s="74" t="s">
        <v>184</v>
      </c>
      <c r="E59" s="81">
        <v>0</v>
      </c>
      <c r="F59" s="74" t="b">
        <v>0</v>
      </c>
      <c r="G59" s="74" t="b">
        <v>0</v>
      </c>
      <c r="H59" s="74" t="b">
        <v>1</v>
      </c>
      <c r="I59" s="74" t="b">
        <v>0</v>
      </c>
      <c r="J59" s="91">
        <f t="shared" si="0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6.5" x14ac:dyDescent="0.45">
      <c r="A60" s="74" t="s">
        <v>177</v>
      </c>
      <c r="B60" s="74" t="s">
        <v>185</v>
      </c>
      <c r="C60" s="81">
        <v>1</v>
      </c>
      <c r="D60" s="74" t="s">
        <v>156</v>
      </c>
      <c r="E60" s="81">
        <v>0</v>
      </c>
      <c r="F60" s="74" t="b">
        <v>0</v>
      </c>
      <c r="G60" s="74" t="b">
        <v>0</v>
      </c>
      <c r="H60" s="74" t="b">
        <v>1</v>
      </c>
      <c r="I60" s="74" t="b">
        <v>0</v>
      </c>
      <c r="J60" s="91">
        <f t="shared" si="0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6.5" x14ac:dyDescent="0.45">
      <c r="A61" s="74" t="s">
        <v>177</v>
      </c>
      <c r="B61" s="74" t="s">
        <v>186</v>
      </c>
      <c r="C61" s="81">
        <v>1</v>
      </c>
      <c r="D61" s="74" t="s">
        <v>156</v>
      </c>
      <c r="E61" s="81">
        <v>0</v>
      </c>
      <c r="F61" s="74" t="b">
        <v>0</v>
      </c>
      <c r="G61" s="74" t="b">
        <v>0</v>
      </c>
      <c r="H61" s="74" t="b">
        <v>1</v>
      </c>
      <c r="I61" s="74" t="b">
        <v>0</v>
      </c>
      <c r="J61" s="91">
        <f t="shared" si="0"/>
        <v>0</v>
      </c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6.5" x14ac:dyDescent="0.45">
      <c r="A62" s="74" t="s">
        <v>177</v>
      </c>
      <c r="B62" s="74" t="s">
        <v>187</v>
      </c>
      <c r="C62" s="81">
        <v>1</v>
      </c>
      <c r="D62" s="74" t="s">
        <v>184</v>
      </c>
      <c r="E62" s="81">
        <v>0</v>
      </c>
      <c r="F62" s="74" t="b">
        <v>0</v>
      </c>
      <c r="G62" s="74" t="b">
        <v>0</v>
      </c>
      <c r="H62" s="74" t="b">
        <v>1</v>
      </c>
      <c r="I62" s="74" t="b">
        <v>0</v>
      </c>
      <c r="J62" s="91">
        <f t="shared" si="0"/>
        <v>0</v>
      </c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6.5" x14ac:dyDescent="0.45">
      <c r="A63" s="90"/>
      <c r="B63" s="74"/>
      <c r="C63" s="81">
        <v>1</v>
      </c>
      <c r="D63" s="74" t="s">
        <v>156</v>
      </c>
      <c r="E63" s="81">
        <v>0</v>
      </c>
      <c r="F63" s="74" t="b">
        <v>0</v>
      </c>
      <c r="G63" s="74" t="b">
        <v>0</v>
      </c>
      <c r="H63" s="74" t="b">
        <v>0</v>
      </c>
      <c r="I63" s="74" t="b">
        <v>0</v>
      </c>
      <c r="J63" s="91">
        <f t="shared" si="0"/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6.5" hidden="1" x14ac:dyDescent="0.45">
      <c r="A64" s="90"/>
      <c r="B64" s="74"/>
      <c r="C64" s="81">
        <v>1</v>
      </c>
      <c r="D64" s="74" t="s">
        <v>156</v>
      </c>
      <c r="E64" s="81">
        <v>0</v>
      </c>
      <c r="F64" s="74" t="b">
        <v>0</v>
      </c>
      <c r="G64" s="74" t="b">
        <v>0</v>
      </c>
      <c r="H64" s="74" t="b">
        <v>0</v>
      </c>
      <c r="I64" s="74" t="b">
        <v>0</v>
      </c>
      <c r="J64" s="91">
        <f t="shared" si="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6.5" hidden="1" x14ac:dyDescent="0.45">
      <c r="A65" s="90"/>
      <c r="B65" s="74"/>
      <c r="C65" s="81">
        <v>1</v>
      </c>
      <c r="D65" s="74" t="s">
        <v>156</v>
      </c>
      <c r="E65" s="81">
        <v>0</v>
      </c>
      <c r="F65" s="74" t="b">
        <v>0</v>
      </c>
      <c r="G65" s="74" t="b">
        <v>0</v>
      </c>
      <c r="H65" s="74" t="b">
        <v>0</v>
      </c>
      <c r="I65" s="74" t="b">
        <v>0</v>
      </c>
      <c r="J65" s="91">
        <f t="shared" si="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6.5" hidden="1" x14ac:dyDescent="0.45">
      <c r="A66" s="90"/>
      <c r="B66" s="74"/>
      <c r="C66" s="81">
        <v>1</v>
      </c>
      <c r="D66" s="74" t="s">
        <v>156</v>
      </c>
      <c r="E66" s="81">
        <v>0</v>
      </c>
      <c r="F66" s="74" t="b">
        <v>0</v>
      </c>
      <c r="G66" s="74" t="b">
        <v>0</v>
      </c>
      <c r="H66" s="74" t="b">
        <v>0</v>
      </c>
      <c r="I66" s="74" t="b">
        <v>0</v>
      </c>
      <c r="J66" s="91">
        <f t="shared" si="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6.5" hidden="1" x14ac:dyDescent="0.45">
      <c r="A67" s="90"/>
      <c r="B67" s="74"/>
      <c r="C67" s="81">
        <v>1</v>
      </c>
      <c r="D67" s="74" t="s">
        <v>156</v>
      </c>
      <c r="E67" s="81">
        <v>0</v>
      </c>
      <c r="F67" s="74" t="b">
        <v>0</v>
      </c>
      <c r="G67" s="74" t="b">
        <v>0</v>
      </c>
      <c r="H67" s="74" t="b">
        <v>0</v>
      </c>
      <c r="I67" s="74" t="b">
        <v>0</v>
      </c>
      <c r="J67" s="91">
        <f t="shared" si="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6.5" hidden="1" x14ac:dyDescent="0.45">
      <c r="A68" s="90"/>
      <c r="B68" s="74"/>
      <c r="C68" s="81">
        <v>1</v>
      </c>
      <c r="D68" s="74" t="s">
        <v>156</v>
      </c>
      <c r="E68" s="81">
        <v>0</v>
      </c>
      <c r="F68" s="74" t="b">
        <v>0</v>
      </c>
      <c r="G68" s="74" t="b">
        <v>0</v>
      </c>
      <c r="H68" s="74" t="b">
        <v>0</v>
      </c>
      <c r="I68" s="74" t="b">
        <v>0</v>
      </c>
      <c r="J68" s="91">
        <f t="shared" si="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6.5" hidden="1" x14ac:dyDescent="0.45">
      <c r="A69" s="90"/>
      <c r="B69" s="74"/>
      <c r="C69" s="81">
        <v>1</v>
      </c>
      <c r="D69" s="74" t="s">
        <v>156</v>
      </c>
      <c r="E69" s="81">
        <v>0</v>
      </c>
      <c r="F69" s="74" t="b">
        <v>0</v>
      </c>
      <c r="G69" s="74" t="b">
        <v>0</v>
      </c>
      <c r="H69" s="74" t="b">
        <v>0</v>
      </c>
      <c r="I69" s="74" t="b">
        <v>0</v>
      </c>
      <c r="J69" s="91">
        <f t="shared" si="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6.5" hidden="1" x14ac:dyDescent="0.45">
      <c r="A70" s="90"/>
      <c r="B70" s="74"/>
      <c r="C70" s="81">
        <v>1</v>
      </c>
      <c r="D70" s="74" t="s">
        <v>156</v>
      </c>
      <c r="E70" s="81">
        <v>0</v>
      </c>
      <c r="F70" s="74" t="b">
        <v>0</v>
      </c>
      <c r="G70" s="74" t="b">
        <v>0</v>
      </c>
      <c r="H70" s="74" t="b">
        <v>0</v>
      </c>
      <c r="I70" s="74" t="b">
        <v>0</v>
      </c>
      <c r="J70" s="91">
        <f t="shared" si="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6.5" hidden="1" x14ac:dyDescent="0.45">
      <c r="A71" s="90"/>
      <c r="B71" s="74"/>
      <c r="C71" s="81">
        <v>1</v>
      </c>
      <c r="D71" s="74" t="s">
        <v>156</v>
      </c>
      <c r="E71" s="81">
        <v>0</v>
      </c>
      <c r="F71" s="74" t="b">
        <v>0</v>
      </c>
      <c r="G71" s="74" t="b">
        <v>0</v>
      </c>
      <c r="H71" s="74" t="b">
        <v>0</v>
      </c>
      <c r="I71" s="74" t="b">
        <v>0</v>
      </c>
      <c r="J71" s="91">
        <f t="shared" si="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6.5" hidden="1" x14ac:dyDescent="0.45">
      <c r="A72" s="90"/>
      <c r="B72" s="74"/>
      <c r="C72" s="81">
        <v>1</v>
      </c>
      <c r="D72" s="74" t="s">
        <v>156</v>
      </c>
      <c r="E72" s="81">
        <v>0</v>
      </c>
      <c r="F72" s="74" t="b">
        <v>0</v>
      </c>
      <c r="G72" s="74" t="b">
        <v>0</v>
      </c>
      <c r="H72" s="74" t="b">
        <v>0</v>
      </c>
      <c r="I72" s="74" t="b">
        <v>0</v>
      </c>
      <c r="J72" s="91">
        <f t="shared" si="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6.5" hidden="1" x14ac:dyDescent="0.45">
      <c r="A73" s="90"/>
      <c r="B73" s="74"/>
      <c r="C73" s="81">
        <v>1</v>
      </c>
      <c r="D73" s="74" t="s">
        <v>156</v>
      </c>
      <c r="E73" s="81">
        <v>0</v>
      </c>
      <c r="F73" s="74" t="b">
        <v>0</v>
      </c>
      <c r="G73" s="74" t="b">
        <v>0</v>
      </c>
      <c r="H73" s="74" t="b">
        <v>0</v>
      </c>
      <c r="I73" s="74" t="b">
        <v>0</v>
      </c>
      <c r="J73" s="91">
        <f t="shared" si="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6.5" hidden="1" x14ac:dyDescent="0.45">
      <c r="A74" s="90"/>
      <c r="B74" s="74"/>
      <c r="C74" s="81">
        <v>1</v>
      </c>
      <c r="D74" s="74" t="s">
        <v>156</v>
      </c>
      <c r="E74" s="81">
        <v>0</v>
      </c>
      <c r="F74" s="74" t="b">
        <v>0</v>
      </c>
      <c r="G74" s="74" t="b">
        <v>0</v>
      </c>
      <c r="H74" s="74" t="b">
        <v>0</v>
      </c>
      <c r="I74" s="74" t="b">
        <v>0</v>
      </c>
      <c r="J74" s="91">
        <f t="shared" si="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6.5" hidden="1" x14ac:dyDescent="0.45">
      <c r="A75" s="90"/>
      <c r="B75" s="74"/>
      <c r="C75" s="81">
        <v>1</v>
      </c>
      <c r="D75" s="74" t="s">
        <v>156</v>
      </c>
      <c r="E75" s="81">
        <v>0</v>
      </c>
      <c r="F75" s="74" t="b">
        <v>0</v>
      </c>
      <c r="G75" s="74" t="b">
        <v>0</v>
      </c>
      <c r="H75" s="74" t="b">
        <v>0</v>
      </c>
      <c r="I75" s="74" t="b">
        <v>0</v>
      </c>
      <c r="J75" s="91">
        <f t="shared" si="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6.5" hidden="1" x14ac:dyDescent="0.45">
      <c r="A76" s="90"/>
      <c r="B76" s="74"/>
      <c r="C76" s="81">
        <v>1</v>
      </c>
      <c r="D76" s="74" t="s">
        <v>156</v>
      </c>
      <c r="E76" s="81">
        <v>0</v>
      </c>
      <c r="F76" s="74" t="b">
        <v>0</v>
      </c>
      <c r="G76" s="74" t="b">
        <v>0</v>
      </c>
      <c r="H76" s="74" t="b">
        <v>0</v>
      </c>
      <c r="I76" s="74" t="b">
        <v>0</v>
      </c>
      <c r="J76" s="91">
        <f t="shared" si="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6.5" x14ac:dyDescent="0.45">
      <c r="A77" s="166" t="s">
        <v>188</v>
      </c>
      <c r="B77" s="157"/>
      <c r="C77" s="74"/>
      <c r="D77" s="74"/>
      <c r="E77" s="81"/>
      <c r="F77" s="74"/>
      <c r="G77" s="74"/>
      <c r="H77" s="74"/>
      <c r="I77" s="74"/>
      <c r="J77" s="91">
        <f t="shared" si="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6.5" x14ac:dyDescent="0.45">
      <c r="A78" s="74" t="s">
        <v>135</v>
      </c>
      <c r="B78" s="74" t="s">
        <v>189</v>
      </c>
      <c r="C78" s="81">
        <v>1</v>
      </c>
      <c r="D78" s="74" t="s">
        <v>184</v>
      </c>
      <c r="E78" s="81">
        <v>0</v>
      </c>
      <c r="F78" s="74" t="b">
        <v>0</v>
      </c>
      <c r="G78" s="74" t="b">
        <v>0</v>
      </c>
      <c r="H78" s="74" t="b">
        <v>1</v>
      </c>
      <c r="I78" s="74" t="b">
        <v>0</v>
      </c>
      <c r="J78" s="91">
        <f t="shared" si="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6.5" x14ac:dyDescent="0.45">
      <c r="A79" s="74" t="s">
        <v>135</v>
      </c>
      <c r="B79" s="74" t="s">
        <v>190</v>
      </c>
      <c r="C79" s="81">
        <v>1</v>
      </c>
      <c r="D79" s="74" t="s">
        <v>184</v>
      </c>
      <c r="E79" s="81">
        <v>0</v>
      </c>
      <c r="F79" s="74" t="b">
        <v>0</v>
      </c>
      <c r="G79" s="74" t="b">
        <v>0</v>
      </c>
      <c r="H79" s="74" t="b">
        <v>1</v>
      </c>
      <c r="I79" s="74" t="b">
        <v>0</v>
      </c>
      <c r="J79" s="91">
        <f t="shared" si="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6.5" x14ac:dyDescent="0.45">
      <c r="A80" s="74" t="s">
        <v>135</v>
      </c>
      <c r="B80" s="74" t="s">
        <v>191</v>
      </c>
      <c r="C80" s="81">
        <v>1</v>
      </c>
      <c r="D80" s="74" t="s">
        <v>184</v>
      </c>
      <c r="E80" s="81">
        <v>0</v>
      </c>
      <c r="F80" s="74" t="b">
        <v>0</v>
      </c>
      <c r="G80" s="74" t="b">
        <v>0</v>
      </c>
      <c r="H80" s="74" t="b">
        <v>1</v>
      </c>
      <c r="I80" s="74" t="b">
        <v>0</v>
      </c>
      <c r="J80" s="91">
        <f t="shared" si="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6.5" x14ac:dyDescent="0.45">
      <c r="A81" s="74" t="s">
        <v>135</v>
      </c>
      <c r="B81" s="74" t="s">
        <v>192</v>
      </c>
      <c r="C81" s="81">
        <v>1</v>
      </c>
      <c r="D81" s="74" t="s">
        <v>184</v>
      </c>
      <c r="E81" s="81">
        <v>0</v>
      </c>
      <c r="F81" s="74" t="b">
        <v>0</v>
      </c>
      <c r="G81" s="74" t="b">
        <v>0</v>
      </c>
      <c r="H81" s="74" t="b">
        <v>1</v>
      </c>
      <c r="I81" s="74" t="b">
        <v>0</v>
      </c>
      <c r="J81" s="91">
        <f t="shared" si="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6.5" x14ac:dyDescent="0.45">
      <c r="A82" s="74" t="s">
        <v>135</v>
      </c>
      <c r="B82" s="74" t="s">
        <v>193</v>
      </c>
      <c r="C82" s="81">
        <v>1</v>
      </c>
      <c r="D82" s="74" t="s">
        <v>156</v>
      </c>
      <c r="E82" s="81">
        <v>0</v>
      </c>
      <c r="F82" s="74" t="b">
        <v>0</v>
      </c>
      <c r="G82" s="74" t="b">
        <v>0</v>
      </c>
      <c r="H82" s="74" t="b">
        <v>1</v>
      </c>
      <c r="I82" s="74" t="b">
        <v>0</v>
      </c>
      <c r="J82" s="91">
        <f t="shared" si="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6.5" x14ac:dyDescent="0.45">
      <c r="A83" s="74" t="s">
        <v>135</v>
      </c>
      <c r="B83" s="74" t="s">
        <v>194</v>
      </c>
      <c r="C83" s="81">
        <v>1</v>
      </c>
      <c r="D83" s="74" t="s">
        <v>156</v>
      </c>
      <c r="E83" s="81">
        <v>0</v>
      </c>
      <c r="F83" s="74" t="b">
        <v>0</v>
      </c>
      <c r="G83" s="74" t="b">
        <v>0</v>
      </c>
      <c r="H83" s="74" t="b">
        <v>1</v>
      </c>
      <c r="I83" s="74" t="b">
        <v>0</v>
      </c>
      <c r="J83" s="91">
        <f t="shared" si="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6.5" x14ac:dyDescent="0.45">
      <c r="A84" s="74" t="s">
        <v>135</v>
      </c>
      <c r="B84" s="74" t="s">
        <v>195</v>
      </c>
      <c r="C84" s="81">
        <v>1</v>
      </c>
      <c r="D84" s="74" t="s">
        <v>156</v>
      </c>
      <c r="E84" s="81">
        <v>0</v>
      </c>
      <c r="F84" s="74" t="b">
        <v>0</v>
      </c>
      <c r="G84" s="74" t="b">
        <v>0</v>
      </c>
      <c r="H84" s="74" t="b">
        <v>1</v>
      </c>
      <c r="I84" s="74" t="b">
        <v>0</v>
      </c>
      <c r="J84" s="91">
        <f t="shared" si="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6.5" x14ac:dyDescent="0.45">
      <c r="A85" s="74" t="s">
        <v>135</v>
      </c>
      <c r="B85" s="74" t="s">
        <v>196</v>
      </c>
      <c r="C85" s="81">
        <v>1</v>
      </c>
      <c r="D85" s="74" t="s">
        <v>156</v>
      </c>
      <c r="E85" s="81">
        <v>0</v>
      </c>
      <c r="F85" s="74" t="b">
        <v>0</v>
      </c>
      <c r="G85" s="74" t="b">
        <v>0</v>
      </c>
      <c r="H85" s="74" t="b">
        <v>0</v>
      </c>
      <c r="I85" s="74" t="b">
        <v>0</v>
      </c>
      <c r="J85" s="91">
        <f t="shared" si="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6.5" x14ac:dyDescent="0.45">
      <c r="A86" s="74" t="s">
        <v>135</v>
      </c>
      <c r="B86" s="93" t="s">
        <v>197</v>
      </c>
      <c r="C86" s="81">
        <v>1</v>
      </c>
      <c r="D86" s="74" t="s">
        <v>156</v>
      </c>
      <c r="E86" s="81">
        <v>0</v>
      </c>
      <c r="F86" s="74" t="b">
        <v>0</v>
      </c>
      <c r="G86" s="74" t="b">
        <v>0</v>
      </c>
      <c r="H86" s="74" t="b">
        <v>0</v>
      </c>
      <c r="I86" s="74" t="b">
        <v>0</v>
      </c>
      <c r="J86" s="91">
        <f t="shared" si="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6.5" x14ac:dyDescent="0.45">
      <c r="A87" s="74" t="s">
        <v>135</v>
      </c>
      <c r="B87" s="93" t="s">
        <v>198</v>
      </c>
      <c r="C87" s="81">
        <v>1</v>
      </c>
      <c r="D87" s="74" t="s">
        <v>156</v>
      </c>
      <c r="E87" s="81">
        <v>0</v>
      </c>
      <c r="F87" s="74" t="b">
        <v>0</v>
      </c>
      <c r="G87" s="74" t="b">
        <v>0</v>
      </c>
      <c r="H87" s="74" t="b">
        <v>0</v>
      </c>
      <c r="I87" s="74" t="b">
        <v>0</v>
      </c>
      <c r="J87" s="91">
        <f t="shared" si="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6.5" x14ac:dyDescent="0.45">
      <c r="A88" s="74" t="s">
        <v>135</v>
      </c>
      <c r="B88" s="74" t="s">
        <v>199</v>
      </c>
      <c r="C88" s="81">
        <v>1</v>
      </c>
      <c r="D88" s="74" t="s">
        <v>156</v>
      </c>
      <c r="E88" s="81">
        <v>0</v>
      </c>
      <c r="F88" s="74" t="b">
        <v>0</v>
      </c>
      <c r="G88" s="74" t="b">
        <v>0</v>
      </c>
      <c r="H88" s="74" t="b">
        <v>0</v>
      </c>
      <c r="I88" s="74" t="b">
        <v>0</v>
      </c>
      <c r="J88" s="91">
        <f t="shared" si="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6.5" x14ac:dyDescent="0.45">
      <c r="A89" s="74" t="s">
        <v>135</v>
      </c>
      <c r="B89" s="74" t="s">
        <v>200</v>
      </c>
      <c r="C89" s="81">
        <v>1</v>
      </c>
      <c r="D89" s="74" t="s">
        <v>156</v>
      </c>
      <c r="E89" s="81">
        <v>0</v>
      </c>
      <c r="F89" s="74" t="b">
        <v>0</v>
      </c>
      <c r="G89" s="74" t="b">
        <v>0</v>
      </c>
      <c r="H89" s="74" t="b">
        <v>0</v>
      </c>
      <c r="I89" s="74" t="b">
        <v>0</v>
      </c>
      <c r="J89" s="91">
        <f t="shared" si="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6.5" x14ac:dyDescent="0.45">
      <c r="A90" s="74" t="s">
        <v>135</v>
      </c>
      <c r="B90" s="74" t="s">
        <v>201</v>
      </c>
      <c r="C90" s="81">
        <v>1</v>
      </c>
      <c r="D90" s="74" t="s">
        <v>156</v>
      </c>
      <c r="E90" s="81">
        <v>0</v>
      </c>
      <c r="F90" s="74" t="b">
        <v>0</v>
      </c>
      <c r="G90" s="74" t="b">
        <v>0</v>
      </c>
      <c r="H90" s="74" t="b">
        <v>0</v>
      </c>
      <c r="I90" s="74" t="b">
        <v>0</v>
      </c>
      <c r="J90" s="91">
        <f t="shared" si="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6.5" x14ac:dyDescent="0.45">
      <c r="A91" s="74" t="s">
        <v>135</v>
      </c>
      <c r="B91" s="74" t="s">
        <v>202</v>
      </c>
      <c r="C91" s="81">
        <v>1</v>
      </c>
      <c r="D91" s="74" t="s">
        <v>167</v>
      </c>
      <c r="E91" s="81">
        <v>0</v>
      </c>
      <c r="F91" s="74" t="b">
        <v>0</v>
      </c>
      <c r="G91" s="74" t="b">
        <v>0</v>
      </c>
      <c r="H91" s="74" t="b">
        <v>0</v>
      </c>
      <c r="I91" s="74" t="b">
        <v>1</v>
      </c>
      <c r="J91" s="91">
        <f t="shared" si="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6.5" x14ac:dyDescent="0.45">
      <c r="A92" s="74" t="s">
        <v>135</v>
      </c>
      <c r="B92" s="74" t="s">
        <v>203</v>
      </c>
      <c r="C92" s="81">
        <v>1</v>
      </c>
      <c r="D92" s="74" t="s">
        <v>167</v>
      </c>
      <c r="E92" s="81">
        <v>0</v>
      </c>
      <c r="F92" s="74" t="b">
        <v>0</v>
      </c>
      <c r="G92" s="74" t="b">
        <v>0</v>
      </c>
      <c r="H92" s="74" t="b">
        <v>0</v>
      </c>
      <c r="I92" s="74" t="b">
        <v>1</v>
      </c>
      <c r="J92" s="91">
        <f t="shared" si="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6.5" x14ac:dyDescent="0.45">
      <c r="A93" s="74" t="s">
        <v>135</v>
      </c>
      <c r="B93" s="74" t="s">
        <v>204</v>
      </c>
      <c r="C93" s="81">
        <v>1</v>
      </c>
      <c r="D93" s="74" t="s">
        <v>156</v>
      </c>
      <c r="E93" s="81">
        <v>0</v>
      </c>
      <c r="F93" s="74" t="b">
        <v>0</v>
      </c>
      <c r="G93" s="74" t="b">
        <v>0</v>
      </c>
      <c r="H93" s="74" t="b">
        <v>0</v>
      </c>
      <c r="I93" s="74" t="b">
        <v>0</v>
      </c>
      <c r="J93" s="91">
        <f t="shared" si="0"/>
        <v>0</v>
      </c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6.5" x14ac:dyDescent="0.45">
      <c r="A94" s="74" t="s">
        <v>135</v>
      </c>
      <c r="B94" s="74" t="s">
        <v>205</v>
      </c>
      <c r="C94" s="81">
        <v>1</v>
      </c>
      <c r="D94" s="74" t="s">
        <v>156</v>
      </c>
      <c r="E94" s="81">
        <v>0</v>
      </c>
      <c r="F94" s="74" t="b">
        <v>0</v>
      </c>
      <c r="G94" s="74" t="b">
        <v>0</v>
      </c>
      <c r="H94" s="74" t="b">
        <v>0</v>
      </c>
      <c r="I94" s="74" t="b">
        <v>0</v>
      </c>
      <c r="J94" s="91">
        <f t="shared" si="0"/>
        <v>0</v>
      </c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6.5" x14ac:dyDescent="0.45">
      <c r="A95" s="74" t="s">
        <v>135</v>
      </c>
      <c r="B95" s="74" t="s">
        <v>206</v>
      </c>
      <c r="C95" s="81">
        <v>1</v>
      </c>
      <c r="D95" s="74" t="s">
        <v>156</v>
      </c>
      <c r="E95" s="81">
        <v>0</v>
      </c>
      <c r="F95" s="74" t="b">
        <v>0</v>
      </c>
      <c r="G95" s="74" t="b">
        <v>0</v>
      </c>
      <c r="H95" s="74" t="b">
        <v>0</v>
      </c>
      <c r="I95" s="74" t="b">
        <v>0</v>
      </c>
      <c r="J95" s="91">
        <f t="shared" si="0"/>
        <v>0</v>
      </c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6.5" x14ac:dyDescent="0.45">
      <c r="A96" s="74" t="s">
        <v>135</v>
      </c>
      <c r="B96" s="74" t="s">
        <v>207</v>
      </c>
      <c r="C96" s="81">
        <v>1</v>
      </c>
      <c r="D96" s="74" t="s">
        <v>156</v>
      </c>
      <c r="E96" s="81">
        <v>0</v>
      </c>
      <c r="F96" s="74" t="b">
        <v>0</v>
      </c>
      <c r="G96" s="74" t="b">
        <v>0</v>
      </c>
      <c r="H96" s="74" t="b">
        <v>0</v>
      </c>
      <c r="I96" s="74" t="b">
        <v>0</v>
      </c>
      <c r="J96" s="91">
        <f t="shared" si="0"/>
        <v>0</v>
      </c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6.5" x14ac:dyDescent="0.45">
      <c r="A97" s="74" t="s">
        <v>135</v>
      </c>
      <c r="B97" s="74"/>
      <c r="C97" s="81">
        <v>1</v>
      </c>
      <c r="D97" s="74" t="s">
        <v>156</v>
      </c>
      <c r="E97" s="81">
        <v>0</v>
      </c>
      <c r="F97" s="74" t="b">
        <v>0</v>
      </c>
      <c r="G97" s="74" t="b">
        <v>0</v>
      </c>
      <c r="H97" s="74" t="b">
        <v>0</v>
      </c>
      <c r="I97" s="74" t="b">
        <v>0</v>
      </c>
      <c r="J97" s="91">
        <f t="shared" si="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6.5" x14ac:dyDescent="0.45">
      <c r="A98" s="90"/>
      <c r="B98" s="74"/>
      <c r="C98" s="81">
        <v>1</v>
      </c>
      <c r="D98" s="74" t="s">
        <v>156</v>
      </c>
      <c r="E98" s="81">
        <v>0</v>
      </c>
      <c r="F98" s="74" t="b">
        <v>0</v>
      </c>
      <c r="G98" s="74" t="b">
        <v>0</v>
      </c>
      <c r="H98" s="74" t="b">
        <v>0</v>
      </c>
      <c r="I98" s="74" t="b">
        <v>0</v>
      </c>
      <c r="J98" s="91">
        <f t="shared" si="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6.5" hidden="1" x14ac:dyDescent="0.45">
      <c r="A99" s="90"/>
      <c r="B99" s="74"/>
      <c r="C99" s="81">
        <v>1</v>
      </c>
      <c r="D99" s="74" t="s">
        <v>156</v>
      </c>
      <c r="E99" s="81">
        <v>0</v>
      </c>
      <c r="F99" s="74" t="b">
        <v>0</v>
      </c>
      <c r="G99" s="74" t="b">
        <v>0</v>
      </c>
      <c r="H99" s="74" t="b">
        <v>0</v>
      </c>
      <c r="I99" s="74" t="b">
        <v>0</v>
      </c>
      <c r="J99" s="91">
        <f t="shared" si="0"/>
        <v>0</v>
      </c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6.5" hidden="1" x14ac:dyDescent="0.45">
      <c r="A100" s="90"/>
      <c r="B100" s="74"/>
      <c r="C100" s="81">
        <v>1</v>
      </c>
      <c r="D100" s="74" t="s">
        <v>156</v>
      </c>
      <c r="E100" s="81">
        <v>0</v>
      </c>
      <c r="F100" s="74" t="b">
        <v>0</v>
      </c>
      <c r="G100" s="74" t="b">
        <v>0</v>
      </c>
      <c r="H100" s="74" t="b">
        <v>0</v>
      </c>
      <c r="I100" s="74" t="b">
        <v>0</v>
      </c>
      <c r="J100" s="91">
        <f t="shared" si="0"/>
        <v>0</v>
      </c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6.5" hidden="1" x14ac:dyDescent="0.45">
      <c r="A101" s="90"/>
      <c r="B101" s="74"/>
      <c r="C101" s="81">
        <v>1</v>
      </c>
      <c r="D101" s="74" t="s">
        <v>156</v>
      </c>
      <c r="E101" s="81">
        <v>0</v>
      </c>
      <c r="F101" s="74" t="b">
        <v>0</v>
      </c>
      <c r="G101" s="74" t="b">
        <v>0</v>
      </c>
      <c r="H101" s="74" t="b">
        <v>0</v>
      </c>
      <c r="I101" s="74" t="b">
        <v>0</v>
      </c>
      <c r="J101" s="91">
        <f t="shared" si="0"/>
        <v>0</v>
      </c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6.5" hidden="1" x14ac:dyDescent="0.45">
      <c r="A102" s="90"/>
      <c r="B102" s="74"/>
      <c r="C102" s="81">
        <v>1</v>
      </c>
      <c r="D102" s="74" t="s">
        <v>156</v>
      </c>
      <c r="E102" s="81">
        <v>0</v>
      </c>
      <c r="F102" s="74" t="b">
        <v>0</v>
      </c>
      <c r="G102" s="74" t="b">
        <v>0</v>
      </c>
      <c r="H102" s="74" t="b">
        <v>0</v>
      </c>
      <c r="I102" s="74" t="b">
        <v>0</v>
      </c>
      <c r="J102" s="91">
        <f t="shared" si="0"/>
        <v>0</v>
      </c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6.5" hidden="1" x14ac:dyDescent="0.45">
      <c r="A103" s="90"/>
      <c r="B103" s="74"/>
      <c r="C103" s="81">
        <v>1</v>
      </c>
      <c r="D103" s="74" t="s">
        <v>156</v>
      </c>
      <c r="E103" s="81">
        <v>0</v>
      </c>
      <c r="F103" s="74" t="b">
        <v>0</v>
      </c>
      <c r="G103" s="74" t="b">
        <v>0</v>
      </c>
      <c r="H103" s="74" t="b">
        <v>0</v>
      </c>
      <c r="I103" s="74" t="b">
        <v>0</v>
      </c>
      <c r="J103" s="91">
        <f t="shared" si="0"/>
        <v>0</v>
      </c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6.5" hidden="1" x14ac:dyDescent="0.45">
      <c r="A104" s="90"/>
      <c r="B104" s="74"/>
      <c r="C104" s="81">
        <v>1</v>
      </c>
      <c r="D104" s="74" t="s">
        <v>156</v>
      </c>
      <c r="E104" s="81">
        <v>0</v>
      </c>
      <c r="F104" s="74" t="b">
        <v>0</v>
      </c>
      <c r="G104" s="74" t="b">
        <v>0</v>
      </c>
      <c r="H104" s="74" t="b">
        <v>0</v>
      </c>
      <c r="I104" s="74" t="b">
        <v>0</v>
      </c>
      <c r="J104" s="91">
        <f t="shared" si="0"/>
        <v>0</v>
      </c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6.5" hidden="1" x14ac:dyDescent="0.45">
      <c r="A105" s="90"/>
      <c r="B105" s="74"/>
      <c r="C105" s="81">
        <v>1</v>
      </c>
      <c r="D105" s="74" t="s">
        <v>156</v>
      </c>
      <c r="E105" s="81">
        <v>0</v>
      </c>
      <c r="F105" s="74" t="b">
        <v>0</v>
      </c>
      <c r="G105" s="74" t="b">
        <v>0</v>
      </c>
      <c r="H105" s="74" t="b">
        <v>0</v>
      </c>
      <c r="I105" s="74" t="b">
        <v>0</v>
      </c>
      <c r="J105" s="91">
        <f t="shared" si="0"/>
        <v>0</v>
      </c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6.5" hidden="1" x14ac:dyDescent="0.45">
      <c r="A106" s="90"/>
      <c r="B106" s="74"/>
      <c r="C106" s="81">
        <v>1</v>
      </c>
      <c r="D106" s="74" t="s">
        <v>156</v>
      </c>
      <c r="E106" s="81">
        <v>0</v>
      </c>
      <c r="F106" s="74" t="b">
        <v>0</v>
      </c>
      <c r="G106" s="74" t="b">
        <v>0</v>
      </c>
      <c r="H106" s="74" t="b">
        <v>0</v>
      </c>
      <c r="I106" s="74" t="b">
        <v>0</v>
      </c>
      <c r="J106" s="91">
        <f t="shared" si="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6.5" hidden="1" x14ac:dyDescent="0.45">
      <c r="A107" s="90"/>
      <c r="B107" s="74"/>
      <c r="C107" s="81">
        <v>1</v>
      </c>
      <c r="D107" s="74" t="s">
        <v>156</v>
      </c>
      <c r="E107" s="81">
        <v>0</v>
      </c>
      <c r="F107" s="74" t="b">
        <v>0</v>
      </c>
      <c r="G107" s="74" t="b">
        <v>0</v>
      </c>
      <c r="H107" s="74" t="b">
        <v>0</v>
      </c>
      <c r="I107" s="74" t="b">
        <v>0</v>
      </c>
      <c r="J107" s="91">
        <f t="shared" si="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6.5" hidden="1" x14ac:dyDescent="0.45">
      <c r="A108" s="90"/>
      <c r="B108" s="74"/>
      <c r="C108" s="81">
        <v>1</v>
      </c>
      <c r="D108" s="74" t="s">
        <v>156</v>
      </c>
      <c r="E108" s="81">
        <v>0</v>
      </c>
      <c r="F108" s="74" t="b">
        <v>0</v>
      </c>
      <c r="G108" s="74" t="b">
        <v>0</v>
      </c>
      <c r="H108" s="74" t="b">
        <v>0</v>
      </c>
      <c r="I108" s="74" t="b">
        <v>0</v>
      </c>
      <c r="J108" s="91">
        <f t="shared" si="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6.5" x14ac:dyDescent="0.45">
      <c r="A109" s="90" t="s">
        <v>208</v>
      </c>
      <c r="B109" s="74"/>
      <c r="C109" s="81"/>
      <c r="D109" s="74"/>
      <c r="E109" s="81">
        <v>0</v>
      </c>
      <c r="F109" s="74" t="b">
        <v>0</v>
      </c>
      <c r="G109" s="74" t="b">
        <v>0</v>
      </c>
      <c r="H109" s="74" t="b">
        <v>0</v>
      </c>
      <c r="I109" s="74" t="b">
        <v>0</v>
      </c>
      <c r="J109" s="91">
        <f t="shared" si="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6.5" x14ac:dyDescent="0.45">
      <c r="A110" s="74" t="s">
        <v>209</v>
      </c>
      <c r="B110" s="74" t="s">
        <v>210</v>
      </c>
      <c r="C110" s="81">
        <v>1</v>
      </c>
      <c r="D110" s="74" t="s">
        <v>156</v>
      </c>
      <c r="E110" s="81">
        <v>0</v>
      </c>
      <c r="F110" s="74" t="b">
        <v>0</v>
      </c>
      <c r="G110" s="74" t="b">
        <v>0</v>
      </c>
      <c r="H110" s="74" t="b">
        <v>1</v>
      </c>
      <c r="I110" s="74" t="b">
        <v>0</v>
      </c>
      <c r="J110" s="91">
        <f t="shared" si="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6.5" x14ac:dyDescent="0.45">
      <c r="A111" s="74" t="s">
        <v>209</v>
      </c>
      <c r="B111" s="74" t="s">
        <v>211</v>
      </c>
      <c r="C111" s="81">
        <v>1</v>
      </c>
      <c r="D111" s="74" t="s">
        <v>156</v>
      </c>
      <c r="E111" s="81">
        <v>0</v>
      </c>
      <c r="F111" s="74" t="b">
        <v>0</v>
      </c>
      <c r="G111" s="74" t="b">
        <v>0</v>
      </c>
      <c r="H111" s="74" t="b">
        <v>1</v>
      </c>
      <c r="I111" s="74" t="b">
        <v>0</v>
      </c>
      <c r="J111" s="91">
        <f t="shared" si="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6.5" x14ac:dyDescent="0.45">
      <c r="A112" s="74" t="s">
        <v>209</v>
      </c>
      <c r="B112" s="74" t="s">
        <v>212</v>
      </c>
      <c r="C112" s="81">
        <v>1</v>
      </c>
      <c r="D112" s="74" t="s">
        <v>156</v>
      </c>
      <c r="E112" s="81">
        <v>0</v>
      </c>
      <c r="F112" s="74" t="b">
        <v>0</v>
      </c>
      <c r="G112" s="74" t="b">
        <v>0</v>
      </c>
      <c r="H112" s="74" t="b">
        <v>1</v>
      </c>
      <c r="I112" s="74" t="b">
        <v>0</v>
      </c>
      <c r="J112" s="91">
        <f t="shared" si="0"/>
        <v>0</v>
      </c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6.5" x14ac:dyDescent="0.45">
      <c r="A113" s="74" t="s">
        <v>209</v>
      </c>
      <c r="B113" s="74" t="s">
        <v>213</v>
      </c>
      <c r="C113" s="81">
        <v>1</v>
      </c>
      <c r="D113" s="74" t="s">
        <v>156</v>
      </c>
      <c r="E113" s="81">
        <v>0</v>
      </c>
      <c r="F113" s="74" t="b">
        <v>0</v>
      </c>
      <c r="G113" s="74" t="b">
        <v>0</v>
      </c>
      <c r="H113" s="74" t="b">
        <v>1</v>
      </c>
      <c r="I113" s="74" t="b">
        <v>0</v>
      </c>
      <c r="J113" s="91">
        <f t="shared" si="0"/>
        <v>0</v>
      </c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6.5" x14ac:dyDescent="0.45">
      <c r="A114" s="74" t="s">
        <v>209</v>
      </c>
      <c r="B114" s="74" t="s">
        <v>214</v>
      </c>
      <c r="C114" s="81">
        <v>1</v>
      </c>
      <c r="D114" s="74" t="s">
        <v>156</v>
      </c>
      <c r="E114" s="81">
        <v>0</v>
      </c>
      <c r="F114" s="74" t="b">
        <v>0</v>
      </c>
      <c r="G114" s="74" t="b">
        <v>0</v>
      </c>
      <c r="H114" s="74" t="b">
        <v>1</v>
      </c>
      <c r="I114" s="74" t="b">
        <v>0</v>
      </c>
      <c r="J114" s="91">
        <f t="shared" si="0"/>
        <v>0</v>
      </c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6.5" x14ac:dyDescent="0.45">
      <c r="A115" s="74" t="s">
        <v>209</v>
      </c>
      <c r="B115" s="74" t="s">
        <v>215</v>
      </c>
      <c r="C115" s="81">
        <v>1</v>
      </c>
      <c r="D115" s="74" t="s">
        <v>156</v>
      </c>
      <c r="E115" s="81">
        <v>0</v>
      </c>
      <c r="F115" s="74" t="b">
        <v>0</v>
      </c>
      <c r="G115" s="74" t="b">
        <v>0</v>
      </c>
      <c r="H115" s="74" t="b">
        <v>0</v>
      </c>
      <c r="I115" s="74" t="b">
        <v>1</v>
      </c>
      <c r="J115" s="91">
        <f t="shared" si="0"/>
        <v>0</v>
      </c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6.5" x14ac:dyDescent="0.45">
      <c r="A116" s="74" t="s">
        <v>209</v>
      </c>
      <c r="B116" s="74" t="s">
        <v>216</v>
      </c>
      <c r="C116" s="81">
        <v>1</v>
      </c>
      <c r="D116" s="74" t="s">
        <v>156</v>
      </c>
      <c r="E116" s="81">
        <v>0</v>
      </c>
      <c r="F116" s="74" t="b">
        <v>0</v>
      </c>
      <c r="G116" s="74" t="b">
        <v>0</v>
      </c>
      <c r="H116" s="74" t="b">
        <v>1</v>
      </c>
      <c r="I116" s="74" t="b">
        <v>0</v>
      </c>
      <c r="J116" s="91">
        <f t="shared" si="0"/>
        <v>0</v>
      </c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6.5" x14ac:dyDescent="0.45">
      <c r="A117" s="74" t="s">
        <v>209</v>
      </c>
      <c r="B117" s="74" t="s">
        <v>217</v>
      </c>
      <c r="C117" s="81">
        <v>1</v>
      </c>
      <c r="D117" s="74" t="s">
        <v>156</v>
      </c>
      <c r="E117" s="81">
        <v>0</v>
      </c>
      <c r="F117" s="74" t="b">
        <v>0</v>
      </c>
      <c r="G117" s="74" t="b">
        <v>0</v>
      </c>
      <c r="H117" s="74" t="b">
        <v>1</v>
      </c>
      <c r="I117" s="74" t="b">
        <v>0</v>
      </c>
      <c r="J117" s="91">
        <f t="shared" si="0"/>
        <v>0</v>
      </c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6.5" x14ac:dyDescent="0.45">
      <c r="A118" s="74" t="s">
        <v>209</v>
      </c>
      <c r="B118" s="74" t="s">
        <v>218</v>
      </c>
      <c r="C118" s="81">
        <v>1</v>
      </c>
      <c r="D118" s="74" t="s">
        <v>156</v>
      </c>
      <c r="E118" s="81">
        <v>0</v>
      </c>
      <c r="F118" s="74" t="b">
        <v>0</v>
      </c>
      <c r="G118" s="74" t="b">
        <v>0</v>
      </c>
      <c r="H118" s="74" t="b">
        <v>1</v>
      </c>
      <c r="I118" s="74" t="b">
        <v>0</v>
      </c>
      <c r="J118" s="91">
        <f t="shared" si="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6.5" x14ac:dyDescent="0.45">
      <c r="A119" s="92"/>
      <c r="B119" s="92"/>
      <c r="C119" s="92"/>
      <c r="D119" s="92"/>
      <c r="E119" s="81">
        <v>0</v>
      </c>
      <c r="F119" s="92"/>
      <c r="G119" s="92"/>
      <c r="H119" s="92"/>
      <c r="I119" s="92"/>
      <c r="J119" s="91">
        <f t="shared" si="0"/>
        <v>0</v>
      </c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</row>
    <row r="120" spans="1:26" ht="16.5" hidden="1" x14ac:dyDescent="0.45">
      <c r="A120" s="92"/>
      <c r="B120" s="92"/>
      <c r="C120" s="92"/>
      <c r="D120" s="92"/>
      <c r="E120" s="81">
        <v>0</v>
      </c>
      <c r="F120" s="92"/>
      <c r="G120" s="92"/>
      <c r="H120" s="92"/>
      <c r="I120" s="92"/>
      <c r="J120" s="91">
        <f t="shared" si="0"/>
        <v>0</v>
      </c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</row>
    <row r="121" spans="1:26" ht="16.5" hidden="1" x14ac:dyDescent="0.45">
      <c r="A121" s="92"/>
      <c r="B121" s="92"/>
      <c r="C121" s="92"/>
      <c r="D121" s="92"/>
      <c r="E121" s="81">
        <v>0</v>
      </c>
      <c r="F121" s="92"/>
      <c r="G121" s="92"/>
      <c r="H121" s="92"/>
      <c r="I121" s="92"/>
      <c r="J121" s="91">
        <f t="shared" si="0"/>
        <v>0</v>
      </c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</row>
    <row r="122" spans="1:26" ht="16.5" hidden="1" x14ac:dyDescent="0.45">
      <c r="A122" s="92"/>
      <c r="B122" s="92"/>
      <c r="C122" s="92"/>
      <c r="D122" s="92"/>
      <c r="E122" s="81">
        <v>0</v>
      </c>
      <c r="F122" s="92"/>
      <c r="G122" s="92"/>
      <c r="H122" s="92"/>
      <c r="I122" s="92"/>
      <c r="J122" s="91">
        <f t="shared" si="0"/>
        <v>0</v>
      </c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</row>
    <row r="123" spans="1:26" ht="16.5" hidden="1" x14ac:dyDescent="0.45">
      <c r="A123" s="92"/>
      <c r="B123" s="92"/>
      <c r="C123" s="92"/>
      <c r="D123" s="92"/>
      <c r="E123" s="81">
        <v>0</v>
      </c>
      <c r="F123" s="92"/>
      <c r="G123" s="92"/>
      <c r="H123" s="92"/>
      <c r="I123" s="92"/>
      <c r="J123" s="91">
        <f t="shared" si="0"/>
        <v>0</v>
      </c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</row>
    <row r="124" spans="1:26" ht="16.5" hidden="1" x14ac:dyDescent="0.45">
      <c r="A124" s="92"/>
      <c r="B124" s="92"/>
      <c r="C124" s="92"/>
      <c r="D124" s="92"/>
      <c r="E124" s="81">
        <v>0</v>
      </c>
      <c r="F124" s="92"/>
      <c r="G124" s="92"/>
      <c r="H124" s="92"/>
      <c r="I124" s="92"/>
      <c r="J124" s="91">
        <f t="shared" si="0"/>
        <v>0</v>
      </c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</row>
    <row r="125" spans="1:26" ht="16.5" hidden="1" x14ac:dyDescent="0.45">
      <c r="A125" s="92"/>
      <c r="B125" s="92"/>
      <c r="C125" s="92"/>
      <c r="D125" s="92"/>
      <c r="E125" s="81">
        <v>0</v>
      </c>
      <c r="F125" s="92"/>
      <c r="G125" s="92"/>
      <c r="H125" s="92"/>
      <c r="I125" s="92"/>
      <c r="J125" s="91">
        <f t="shared" si="0"/>
        <v>0</v>
      </c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</row>
    <row r="126" spans="1:26" ht="16.5" hidden="1" x14ac:dyDescent="0.45">
      <c r="A126" s="92"/>
      <c r="B126" s="92"/>
      <c r="C126" s="92"/>
      <c r="D126" s="92"/>
      <c r="E126" s="81">
        <v>0</v>
      </c>
      <c r="F126" s="92"/>
      <c r="G126" s="92"/>
      <c r="H126" s="92"/>
      <c r="I126" s="92"/>
      <c r="J126" s="91">
        <f t="shared" si="0"/>
        <v>0</v>
      </c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</row>
    <row r="127" spans="1:26" ht="16.5" hidden="1" x14ac:dyDescent="0.45">
      <c r="A127" s="92"/>
      <c r="B127" s="92"/>
      <c r="C127" s="92"/>
      <c r="D127" s="92"/>
      <c r="E127" s="81">
        <v>0</v>
      </c>
      <c r="F127" s="92"/>
      <c r="G127" s="92"/>
      <c r="H127" s="92"/>
      <c r="I127" s="92"/>
      <c r="J127" s="91">
        <f t="shared" si="0"/>
        <v>0</v>
      </c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</row>
    <row r="128" spans="1:26" ht="16.5" hidden="1" x14ac:dyDescent="0.45">
      <c r="A128" s="92"/>
      <c r="B128" s="92"/>
      <c r="C128" s="92"/>
      <c r="D128" s="92"/>
      <c r="E128" s="81">
        <v>0</v>
      </c>
      <c r="F128" s="92"/>
      <c r="G128" s="92"/>
      <c r="H128" s="92"/>
      <c r="I128" s="92"/>
      <c r="J128" s="91">
        <f t="shared" si="0"/>
        <v>0</v>
      </c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</row>
    <row r="129" spans="1:26" ht="16.5" hidden="1" x14ac:dyDescent="0.45">
      <c r="A129" s="92"/>
      <c r="B129" s="92"/>
      <c r="C129" s="92"/>
      <c r="D129" s="92"/>
      <c r="E129" s="81">
        <v>0</v>
      </c>
      <c r="F129" s="92"/>
      <c r="G129" s="92"/>
      <c r="H129" s="92"/>
      <c r="I129" s="92"/>
      <c r="J129" s="91">
        <f t="shared" si="0"/>
        <v>0</v>
      </c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</row>
    <row r="130" spans="1:26" ht="16.5" hidden="1" x14ac:dyDescent="0.45">
      <c r="A130" s="92"/>
      <c r="B130" s="92"/>
      <c r="C130" s="92"/>
      <c r="D130" s="92"/>
      <c r="E130" s="81">
        <v>0</v>
      </c>
      <c r="F130" s="92"/>
      <c r="G130" s="92"/>
      <c r="H130" s="92"/>
      <c r="I130" s="92"/>
      <c r="J130" s="91">
        <f t="shared" si="0"/>
        <v>0</v>
      </c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</row>
    <row r="131" spans="1:26" ht="16.5" hidden="1" x14ac:dyDescent="0.45">
      <c r="A131" s="92"/>
      <c r="B131" s="92"/>
      <c r="C131" s="92"/>
      <c r="D131" s="92"/>
      <c r="E131" s="81">
        <v>0</v>
      </c>
      <c r="F131" s="92"/>
      <c r="G131" s="92"/>
      <c r="H131" s="92"/>
      <c r="I131" s="92"/>
      <c r="J131" s="91">
        <f t="shared" si="0"/>
        <v>0</v>
      </c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</row>
    <row r="132" spans="1:26" ht="16.5" hidden="1" x14ac:dyDescent="0.45">
      <c r="A132" s="92"/>
      <c r="B132" s="92"/>
      <c r="C132" s="92"/>
      <c r="D132" s="92"/>
      <c r="E132" s="81">
        <v>0</v>
      </c>
      <c r="F132" s="92"/>
      <c r="G132" s="92"/>
      <c r="H132" s="92"/>
      <c r="I132" s="92"/>
      <c r="J132" s="91">
        <f t="shared" si="0"/>
        <v>0</v>
      </c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</row>
    <row r="133" spans="1:26" ht="16.5" hidden="1" x14ac:dyDescent="0.45">
      <c r="A133" s="92"/>
      <c r="B133" s="92"/>
      <c r="C133" s="92"/>
      <c r="D133" s="92"/>
      <c r="E133" s="81">
        <v>0</v>
      </c>
      <c r="F133" s="92"/>
      <c r="G133" s="92"/>
      <c r="H133" s="92"/>
      <c r="I133" s="92"/>
      <c r="J133" s="91">
        <f t="shared" si="0"/>
        <v>0</v>
      </c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</row>
    <row r="134" spans="1:26" ht="16.5" hidden="1" x14ac:dyDescent="0.45">
      <c r="A134" s="92"/>
      <c r="B134" s="92"/>
      <c r="C134" s="92"/>
      <c r="D134" s="92"/>
      <c r="E134" s="81">
        <v>0</v>
      </c>
      <c r="F134" s="92"/>
      <c r="G134" s="92"/>
      <c r="H134" s="92"/>
      <c r="I134" s="92"/>
      <c r="J134" s="91">
        <f t="shared" si="0"/>
        <v>0</v>
      </c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</row>
    <row r="135" spans="1:26" ht="16.5" hidden="1" x14ac:dyDescent="0.45">
      <c r="A135" s="92"/>
      <c r="B135" s="92"/>
      <c r="C135" s="92"/>
      <c r="D135" s="92"/>
      <c r="E135" s="81">
        <v>0</v>
      </c>
      <c r="F135" s="92"/>
      <c r="G135" s="92"/>
      <c r="H135" s="92"/>
      <c r="I135" s="92"/>
      <c r="J135" s="91">
        <f t="shared" si="0"/>
        <v>0</v>
      </c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</row>
    <row r="136" spans="1:26" ht="16.5" hidden="1" x14ac:dyDescent="0.45">
      <c r="A136" s="92"/>
      <c r="B136" s="92"/>
      <c r="C136" s="92"/>
      <c r="D136" s="92"/>
      <c r="E136" s="81">
        <v>0</v>
      </c>
      <c r="F136" s="92"/>
      <c r="G136" s="92"/>
      <c r="H136" s="92"/>
      <c r="I136" s="92"/>
      <c r="J136" s="91">
        <f t="shared" si="0"/>
        <v>0</v>
      </c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</row>
    <row r="137" spans="1:26" ht="16.5" hidden="1" x14ac:dyDescent="0.45">
      <c r="A137" s="92"/>
      <c r="B137" s="92"/>
      <c r="C137" s="92"/>
      <c r="D137" s="92"/>
      <c r="E137" s="81">
        <v>0</v>
      </c>
      <c r="F137" s="92"/>
      <c r="G137" s="92"/>
      <c r="H137" s="92"/>
      <c r="I137" s="92"/>
      <c r="J137" s="91">
        <f t="shared" si="0"/>
        <v>0</v>
      </c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</row>
    <row r="138" spans="1:26" ht="16.5" hidden="1" x14ac:dyDescent="0.45">
      <c r="A138" s="92"/>
      <c r="B138" s="92"/>
      <c r="C138" s="92"/>
      <c r="D138" s="92"/>
      <c r="E138" s="81">
        <v>0</v>
      </c>
      <c r="F138" s="92"/>
      <c r="G138" s="92"/>
      <c r="H138" s="92"/>
      <c r="I138" s="92"/>
      <c r="J138" s="91">
        <f t="shared" si="0"/>
        <v>0</v>
      </c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</row>
    <row r="139" spans="1:26" ht="16.5" x14ac:dyDescent="0.45">
      <c r="A139" s="90" t="s">
        <v>219</v>
      </c>
      <c r="B139" s="74"/>
      <c r="C139" s="81">
        <v>1</v>
      </c>
      <c r="D139" s="74" t="s">
        <v>156</v>
      </c>
      <c r="E139" s="81">
        <v>0</v>
      </c>
      <c r="F139" s="74" t="b">
        <v>1</v>
      </c>
      <c r="G139" s="74" t="b">
        <v>0</v>
      </c>
      <c r="H139" s="74" t="b">
        <v>0</v>
      </c>
      <c r="I139" s="74" t="b">
        <v>0</v>
      </c>
      <c r="J139" s="91">
        <f t="shared" si="0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6.5" x14ac:dyDescent="0.45">
      <c r="A140" s="74" t="s">
        <v>220</v>
      </c>
      <c r="B140" s="74" t="s">
        <v>221</v>
      </c>
      <c r="C140" s="81">
        <v>1</v>
      </c>
      <c r="D140" s="74" t="s">
        <v>156</v>
      </c>
      <c r="E140" s="81">
        <v>0</v>
      </c>
      <c r="F140" s="74" t="b">
        <v>1</v>
      </c>
      <c r="G140" s="74" t="b">
        <v>0</v>
      </c>
      <c r="H140" s="74" t="b">
        <v>0</v>
      </c>
      <c r="I140" s="74" t="b">
        <v>0</v>
      </c>
      <c r="J140" s="91">
        <f t="shared" si="0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6.5" x14ac:dyDescent="0.45">
      <c r="A141" s="74" t="s">
        <v>220</v>
      </c>
      <c r="B141" s="74" t="s">
        <v>222</v>
      </c>
      <c r="C141" s="81">
        <v>1</v>
      </c>
      <c r="D141" s="74" t="s">
        <v>156</v>
      </c>
      <c r="E141" s="81">
        <v>0</v>
      </c>
      <c r="F141" s="74" t="b">
        <v>0</v>
      </c>
      <c r="G141" s="74" t="b">
        <v>0</v>
      </c>
      <c r="H141" s="74" t="b">
        <v>1</v>
      </c>
      <c r="I141" s="74" t="b">
        <v>0</v>
      </c>
      <c r="J141" s="91">
        <f t="shared" si="0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6.5" x14ac:dyDescent="0.45">
      <c r="A142" s="74" t="s">
        <v>220</v>
      </c>
      <c r="B142" s="74" t="s">
        <v>223</v>
      </c>
      <c r="C142" s="81">
        <v>1</v>
      </c>
      <c r="D142" s="74" t="s">
        <v>156</v>
      </c>
      <c r="E142" s="81">
        <v>0</v>
      </c>
      <c r="F142" s="74" t="b">
        <v>0</v>
      </c>
      <c r="G142" s="74" t="b">
        <v>0</v>
      </c>
      <c r="H142" s="74" t="b">
        <v>1</v>
      </c>
      <c r="I142" s="74" t="b">
        <v>0</v>
      </c>
      <c r="J142" s="91">
        <f t="shared" si="0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6.5" x14ac:dyDescent="0.45">
      <c r="A143" s="74" t="s">
        <v>220</v>
      </c>
      <c r="B143" s="74" t="s">
        <v>224</v>
      </c>
      <c r="C143" s="81">
        <v>1</v>
      </c>
      <c r="D143" s="74" t="s">
        <v>156</v>
      </c>
      <c r="E143" s="81">
        <v>0</v>
      </c>
      <c r="F143" s="74" t="b">
        <v>0</v>
      </c>
      <c r="G143" s="74" t="b">
        <v>0</v>
      </c>
      <c r="H143" s="74" t="b">
        <v>0</v>
      </c>
      <c r="I143" s="74" t="b">
        <v>1</v>
      </c>
      <c r="J143" s="91">
        <f t="shared" si="0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6.5" x14ac:dyDescent="0.45">
      <c r="A144" s="74" t="s">
        <v>220</v>
      </c>
      <c r="B144" s="74" t="s">
        <v>225</v>
      </c>
      <c r="C144" s="81">
        <v>1</v>
      </c>
      <c r="D144" s="74" t="s">
        <v>156</v>
      </c>
      <c r="E144" s="81">
        <v>0</v>
      </c>
      <c r="F144" s="74" t="b">
        <v>0</v>
      </c>
      <c r="G144" s="74" t="b">
        <v>0</v>
      </c>
      <c r="H144" s="74" t="b">
        <v>1</v>
      </c>
      <c r="I144" s="74" t="b">
        <v>0</v>
      </c>
      <c r="J144" s="91">
        <f t="shared" si="0"/>
        <v>0</v>
      </c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6.5" hidden="1" x14ac:dyDescent="0.45">
      <c r="A145" s="74"/>
      <c r="B145" s="74"/>
      <c r="C145" s="81">
        <v>1</v>
      </c>
      <c r="D145" s="74" t="s">
        <v>156</v>
      </c>
      <c r="E145" s="81">
        <v>0</v>
      </c>
      <c r="F145" s="74" t="b">
        <v>0</v>
      </c>
      <c r="G145" s="74" t="b">
        <v>0</v>
      </c>
      <c r="H145" s="74" t="b">
        <v>0</v>
      </c>
      <c r="I145" s="74" t="b">
        <v>0</v>
      </c>
      <c r="J145" s="91">
        <f t="shared" si="0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6.5" hidden="1" x14ac:dyDescent="0.45">
      <c r="A146" s="74"/>
      <c r="B146" s="74"/>
      <c r="C146" s="81">
        <v>1</v>
      </c>
      <c r="D146" s="74" t="s">
        <v>156</v>
      </c>
      <c r="E146" s="81">
        <v>0</v>
      </c>
      <c r="F146" s="74" t="b">
        <v>0</v>
      </c>
      <c r="G146" s="74" t="b">
        <v>0</v>
      </c>
      <c r="H146" s="74" t="b">
        <v>0</v>
      </c>
      <c r="I146" s="74" t="b">
        <v>0</v>
      </c>
      <c r="J146" s="91">
        <f t="shared" si="0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6.5" hidden="1" x14ac:dyDescent="0.45">
      <c r="A147" s="74"/>
      <c r="B147" s="74"/>
      <c r="C147" s="81">
        <v>1</v>
      </c>
      <c r="D147" s="74" t="s">
        <v>156</v>
      </c>
      <c r="E147" s="81">
        <v>0</v>
      </c>
      <c r="F147" s="74" t="b">
        <v>0</v>
      </c>
      <c r="G147" s="74" t="b">
        <v>0</v>
      </c>
      <c r="H147" s="74" t="b">
        <v>0</v>
      </c>
      <c r="I147" s="74" t="b">
        <v>0</v>
      </c>
      <c r="J147" s="91">
        <f t="shared" si="0"/>
        <v>0</v>
      </c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6.5" hidden="1" x14ac:dyDescent="0.45">
      <c r="A148" s="74"/>
      <c r="B148" s="74"/>
      <c r="C148" s="81">
        <v>1</v>
      </c>
      <c r="D148" s="74" t="s">
        <v>156</v>
      </c>
      <c r="E148" s="81">
        <v>0</v>
      </c>
      <c r="F148" s="74" t="b">
        <v>0</v>
      </c>
      <c r="G148" s="74" t="b">
        <v>0</v>
      </c>
      <c r="H148" s="74" t="b">
        <v>0</v>
      </c>
      <c r="I148" s="74" t="b">
        <v>0</v>
      </c>
      <c r="J148" s="91">
        <f t="shared" si="0"/>
        <v>0</v>
      </c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6.5" hidden="1" x14ac:dyDescent="0.45">
      <c r="A149" s="74"/>
      <c r="B149" s="74"/>
      <c r="C149" s="81">
        <v>1</v>
      </c>
      <c r="D149" s="74" t="s">
        <v>156</v>
      </c>
      <c r="E149" s="81">
        <v>0</v>
      </c>
      <c r="F149" s="74" t="b">
        <v>0</v>
      </c>
      <c r="G149" s="74" t="b">
        <v>0</v>
      </c>
      <c r="H149" s="74" t="b">
        <v>0</v>
      </c>
      <c r="I149" s="74" t="b">
        <v>0</v>
      </c>
      <c r="J149" s="91">
        <f t="shared" si="0"/>
        <v>0</v>
      </c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6.5" hidden="1" x14ac:dyDescent="0.45">
      <c r="A150" s="74"/>
      <c r="B150" s="74"/>
      <c r="C150" s="81">
        <v>1</v>
      </c>
      <c r="D150" s="74" t="s">
        <v>156</v>
      </c>
      <c r="E150" s="81">
        <v>0</v>
      </c>
      <c r="F150" s="74" t="b">
        <v>0</v>
      </c>
      <c r="G150" s="74" t="b">
        <v>0</v>
      </c>
      <c r="H150" s="74" t="b">
        <v>0</v>
      </c>
      <c r="I150" s="74" t="b">
        <v>0</v>
      </c>
      <c r="J150" s="91">
        <f t="shared" si="0"/>
        <v>0</v>
      </c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6.5" hidden="1" x14ac:dyDescent="0.45">
      <c r="A151" s="74"/>
      <c r="B151" s="74"/>
      <c r="C151" s="81">
        <v>1</v>
      </c>
      <c r="D151" s="74" t="s">
        <v>156</v>
      </c>
      <c r="E151" s="81">
        <v>0</v>
      </c>
      <c r="F151" s="74" t="b">
        <v>0</v>
      </c>
      <c r="G151" s="74" t="b">
        <v>0</v>
      </c>
      <c r="H151" s="74" t="b">
        <v>0</v>
      </c>
      <c r="I151" s="74" t="b">
        <v>0</v>
      </c>
      <c r="J151" s="91">
        <f t="shared" si="0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6.5" hidden="1" x14ac:dyDescent="0.45">
      <c r="A152" s="74"/>
      <c r="B152" s="74"/>
      <c r="C152" s="81">
        <v>1</v>
      </c>
      <c r="D152" s="74" t="s">
        <v>156</v>
      </c>
      <c r="E152" s="81">
        <v>0</v>
      </c>
      <c r="F152" s="74" t="b">
        <v>0</v>
      </c>
      <c r="G152" s="74" t="b">
        <v>0</v>
      </c>
      <c r="H152" s="74" t="b">
        <v>0</v>
      </c>
      <c r="I152" s="74" t="b">
        <v>0</v>
      </c>
      <c r="J152" s="91">
        <f t="shared" si="0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6.5" hidden="1" x14ac:dyDescent="0.45">
      <c r="A153" s="74"/>
      <c r="B153" s="74"/>
      <c r="C153" s="81">
        <v>1</v>
      </c>
      <c r="D153" s="74" t="s">
        <v>156</v>
      </c>
      <c r="E153" s="81">
        <v>0</v>
      </c>
      <c r="F153" s="74" t="b">
        <v>0</v>
      </c>
      <c r="G153" s="74" t="b">
        <v>0</v>
      </c>
      <c r="H153" s="74" t="b">
        <v>0</v>
      </c>
      <c r="I153" s="74" t="b">
        <v>0</v>
      </c>
      <c r="J153" s="91">
        <f t="shared" si="0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6.5" hidden="1" x14ac:dyDescent="0.45">
      <c r="A154" s="74"/>
      <c r="B154" s="74"/>
      <c r="C154" s="81">
        <v>1</v>
      </c>
      <c r="D154" s="74" t="s">
        <v>156</v>
      </c>
      <c r="E154" s="81">
        <v>0</v>
      </c>
      <c r="F154" s="74" t="b">
        <v>0</v>
      </c>
      <c r="G154" s="74" t="b">
        <v>0</v>
      </c>
      <c r="H154" s="74" t="b">
        <v>0</v>
      </c>
      <c r="I154" s="74" t="b">
        <v>0</v>
      </c>
      <c r="J154" s="91">
        <f t="shared" si="0"/>
        <v>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6.5" hidden="1" x14ac:dyDescent="0.45">
      <c r="A155" s="74"/>
      <c r="B155" s="74"/>
      <c r="C155" s="81">
        <v>1</v>
      </c>
      <c r="D155" s="74" t="s">
        <v>156</v>
      </c>
      <c r="E155" s="81">
        <v>0</v>
      </c>
      <c r="F155" s="74" t="b">
        <v>0</v>
      </c>
      <c r="G155" s="74" t="b">
        <v>0</v>
      </c>
      <c r="H155" s="74" t="b">
        <v>0</v>
      </c>
      <c r="I155" s="74" t="b">
        <v>0</v>
      </c>
      <c r="J155" s="91">
        <f t="shared" si="0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6.5" hidden="1" x14ac:dyDescent="0.45">
      <c r="A156" s="74"/>
      <c r="B156" s="74"/>
      <c r="C156" s="81">
        <v>1</v>
      </c>
      <c r="D156" s="74" t="s">
        <v>156</v>
      </c>
      <c r="E156" s="81">
        <v>0</v>
      </c>
      <c r="F156" s="74" t="b">
        <v>0</v>
      </c>
      <c r="G156" s="74" t="b">
        <v>0</v>
      </c>
      <c r="H156" s="74" t="b">
        <v>0</v>
      </c>
      <c r="I156" s="74" t="b">
        <v>0</v>
      </c>
      <c r="J156" s="91">
        <f t="shared" si="0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6.5" hidden="1" x14ac:dyDescent="0.45">
      <c r="A157" s="74"/>
      <c r="B157" s="74"/>
      <c r="C157" s="81">
        <v>1</v>
      </c>
      <c r="D157" s="74" t="s">
        <v>156</v>
      </c>
      <c r="E157" s="81">
        <v>0</v>
      </c>
      <c r="F157" s="74" t="b">
        <v>0</v>
      </c>
      <c r="G157" s="74" t="b">
        <v>0</v>
      </c>
      <c r="H157" s="74" t="b">
        <v>0</v>
      </c>
      <c r="I157" s="74" t="b">
        <v>0</v>
      </c>
      <c r="J157" s="91">
        <f t="shared" si="0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6.5" hidden="1" x14ac:dyDescent="0.45">
      <c r="A158" s="74"/>
      <c r="B158" s="74"/>
      <c r="C158" s="81">
        <v>1</v>
      </c>
      <c r="D158" s="74" t="s">
        <v>156</v>
      </c>
      <c r="E158" s="81">
        <v>0</v>
      </c>
      <c r="F158" s="74" t="b">
        <v>0</v>
      </c>
      <c r="G158" s="74" t="b">
        <v>0</v>
      </c>
      <c r="H158" s="74" t="b">
        <v>0</v>
      </c>
      <c r="I158" s="74" t="b">
        <v>0</v>
      </c>
      <c r="J158" s="91">
        <f t="shared" si="0"/>
        <v>0</v>
      </c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6.5" hidden="1" x14ac:dyDescent="0.45">
      <c r="A159" s="74"/>
      <c r="B159" s="74"/>
      <c r="C159" s="81">
        <v>1</v>
      </c>
      <c r="D159" s="74" t="s">
        <v>156</v>
      </c>
      <c r="E159" s="81">
        <v>0</v>
      </c>
      <c r="F159" s="74" t="b">
        <v>0</v>
      </c>
      <c r="G159" s="74" t="b">
        <v>0</v>
      </c>
      <c r="H159" s="74" t="b">
        <v>0</v>
      </c>
      <c r="I159" s="74" t="b">
        <v>0</v>
      </c>
      <c r="J159" s="91">
        <f t="shared" si="0"/>
        <v>0</v>
      </c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6.5" x14ac:dyDescent="0.45">
      <c r="A160" s="74"/>
      <c r="B160" s="74"/>
      <c r="C160" s="81">
        <v>1</v>
      </c>
      <c r="D160" s="74" t="s">
        <v>156</v>
      </c>
      <c r="E160" s="81">
        <v>0</v>
      </c>
      <c r="F160" s="74" t="b">
        <v>0</v>
      </c>
      <c r="G160" s="74" t="b">
        <v>0</v>
      </c>
      <c r="H160" s="74" t="b">
        <v>0</v>
      </c>
      <c r="I160" s="74" t="b">
        <v>0</v>
      </c>
      <c r="J160" s="91">
        <f t="shared" si="0"/>
        <v>0</v>
      </c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6.5" x14ac:dyDescent="0.45">
      <c r="A161" s="90" t="s">
        <v>226</v>
      </c>
      <c r="B161" s="80"/>
      <c r="C161" s="81"/>
      <c r="D161" s="74"/>
      <c r="E161" s="81">
        <v>0</v>
      </c>
      <c r="F161" s="74"/>
      <c r="G161" s="74"/>
      <c r="H161" s="74"/>
      <c r="I161" s="74"/>
      <c r="J161" s="91">
        <f t="shared" si="0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6.5" x14ac:dyDescent="0.45">
      <c r="A162" s="74" t="s">
        <v>227</v>
      </c>
      <c r="B162" s="74" t="s">
        <v>228</v>
      </c>
      <c r="C162" s="81">
        <v>1</v>
      </c>
      <c r="D162" s="74" t="s">
        <v>156</v>
      </c>
      <c r="E162" s="81">
        <v>0</v>
      </c>
      <c r="F162" s="74" t="b">
        <v>1</v>
      </c>
      <c r="G162" s="74" t="b">
        <v>0</v>
      </c>
      <c r="H162" s="74" t="b">
        <v>0</v>
      </c>
      <c r="I162" s="74" t="b">
        <v>0</v>
      </c>
      <c r="J162" s="91">
        <f t="shared" si="0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6.5" x14ac:dyDescent="0.45">
      <c r="A163" s="74" t="s">
        <v>227</v>
      </c>
      <c r="B163" s="74" t="s">
        <v>229</v>
      </c>
      <c r="C163" s="81">
        <v>1</v>
      </c>
      <c r="D163" s="74" t="s">
        <v>156</v>
      </c>
      <c r="E163" s="81">
        <v>0</v>
      </c>
      <c r="F163" s="74" t="b">
        <v>1</v>
      </c>
      <c r="G163" s="74" t="b">
        <v>0</v>
      </c>
      <c r="H163" s="74" t="b">
        <v>0</v>
      </c>
      <c r="I163" s="74" t="b">
        <v>0</v>
      </c>
      <c r="J163" s="91">
        <f t="shared" si="0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6.5" x14ac:dyDescent="0.45">
      <c r="A164" s="74" t="s">
        <v>227</v>
      </c>
      <c r="B164" s="74" t="s">
        <v>230</v>
      </c>
      <c r="C164" s="81">
        <v>1</v>
      </c>
      <c r="D164" s="74" t="s">
        <v>156</v>
      </c>
      <c r="E164" s="81">
        <v>0</v>
      </c>
      <c r="F164" s="74" t="b">
        <v>1</v>
      </c>
      <c r="G164" s="74" t="b">
        <v>0</v>
      </c>
      <c r="H164" s="74" t="b">
        <v>0</v>
      </c>
      <c r="I164" s="74" t="b">
        <v>0</v>
      </c>
      <c r="J164" s="91">
        <f t="shared" si="0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6.5" x14ac:dyDescent="0.45">
      <c r="A165" s="74" t="s">
        <v>227</v>
      </c>
      <c r="B165" s="74" t="s">
        <v>231</v>
      </c>
      <c r="C165" s="81">
        <v>1</v>
      </c>
      <c r="D165" s="74" t="s">
        <v>156</v>
      </c>
      <c r="E165" s="81">
        <v>0</v>
      </c>
      <c r="F165" s="74" t="b">
        <v>1</v>
      </c>
      <c r="G165" s="74" t="b">
        <v>0</v>
      </c>
      <c r="H165" s="74" t="b">
        <v>0</v>
      </c>
      <c r="I165" s="74" t="b">
        <v>0</v>
      </c>
      <c r="J165" s="91">
        <f t="shared" si="0"/>
        <v>0</v>
      </c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6.5" x14ac:dyDescent="0.45">
      <c r="A166" s="74" t="s">
        <v>227</v>
      </c>
      <c r="B166" s="74" t="s">
        <v>232</v>
      </c>
      <c r="C166" s="81">
        <v>1</v>
      </c>
      <c r="D166" s="74" t="s">
        <v>156</v>
      </c>
      <c r="E166" s="81">
        <v>0</v>
      </c>
      <c r="F166" s="74" t="b">
        <v>1</v>
      </c>
      <c r="G166" s="74" t="b">
        <v>0</v>
      </c>
      <c r="H166" s="74" t="b">
        <v>0</v>
      </c>
      <c r="I166" s="74" t="b">
        <v>0</v>
      </c>
      <c r="J166" s="91">
        <f t="shared" si="0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6.5" x14ac:dyDescent="0.45">
      <c r="A167" s="74" t="s">
        <v>227</v>
      </c>
      <c r="B167" s="74" t="s">
        <v>233</v>
      </c>
      <c r="C167" s="81">
        <v>1</v>
      </c>
      <c r="D167" s="74" t="s">
        <v>156</v>
      </c>
      <c r="E167" s="81">
        <v>0</v>
      </c>
      <c r="F167" s="74" t="b">
        <v>1</v>
      </c>
      <c r="G167" s="74" t="b">
        <v>0</v>
      </c>
      <c r="H167" s="74" t="b">
        <v>0</v>
      </c>
      <c r="I167" s="74" t="b">
        <v>0</v>
      </c>
      <c r="J167" s="91">
        <f t="shared" si="0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6.5" x14ac:dyDescent="0.45">
      <c r="A168" s="74" t="s">
        <v>227</v>
      </c>
      <c r="B168" s="74" t="s">
        <v>234</v>
      </c>
      <c r="C168" s="81">
        <v>1</v>
      </c>
      <c r="D168" s="74" t="s">
        <v>235</v>
      </c>
      <c r="E168" s="81">
        <v>0</v>
      </c>
      <c r="F168" s="74" t="b">
        <v>1</v>
      </c>
      <c r="G168" s="74" t="b">
        <v>0</v>
      </c>
      <c r="H168" s="74" t="b">
        <v>0</v>
      </c>
      <c r="I168" s="74" t="b">
        <v>0</v>
      </c>
      <c r="J168" s="91">
        <f t="shared" si="0"/>
        <v>0</v>
      </c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6.5" x14ac:dyDescent="0.45">
      <c r="A169" s="74" t="s">
        <v>227</v>
      </c>
      <c r="B169" s="74" t="s">
        <v>236</v>
      </c>
      <c r="C169" s="81">
        <v>1</v>
      </c>
      <c r="D169" s="74" t="s">
        <v>156</v>
      </c>
      <c r="E169" s="81">
        <v>0</v>
      </c>
      <c r="F169" s="74" t="b">
        <v>1</v>
      </c>
      <c r="G169" s="74" t="b">
        <v>0</v>
      </c>
      <c r="H169" s="74" t="b">
        <v>0</v>
      </c>
      <c r="I169" s="74" t="b">
        <v>0</v>
      </c>
      <c r="J169" s="91">
        <f t="shared" si="0"/>
        <v>0</v>
      </c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6.5" x14ac:dyDescent="0.45">
      <c r="A170" s="74" t="s">
        <v>227</v>
      </c>
      <c r="B170" s="74" t="s">
        <v>237</v>
      </c>
      <c r="C170" s="81">
        <v>1</v>
      </c>
      <c r="D170" s="74" t="s">
        <v>184</v>
      </c>
      <c r="E170" s="81">
        <v>0</v>
      </c>
      <c r="F170" s="74" t="b">
        <v>1</v>
      </c>
      <c r="G170" s="74" t="b">
        <v>0</v>
      </c>
      <c r="H170" s="74" t="b">
        <v>0</v>
      </c>
      <c r="I170" s="74" t="b">
        <v>0</v>
      </c>
      <c r="J170" s="91">
        <f t="shared" si="0"/>
        <v>0</v>
      </c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6.5" x14ac:dyDescent="0.45">
      <c r="A171" s="74" t="s">
        <v>227</v>
      </c>
      <c r="B171" s="74" t="s">
        <v>238</v>
      </c>
      <c r="C171" s="81">
        <v>1</v>
      </c>
      <c r="D171" s="74" t="s">
        <v>156</v>
      </c>
      <c r="E171" s="81">
        <v>0</v>
      </c>
      <c r="F171" s="74" t="b">
        <v>0</v>
      </c>
      <c r="G171" s="74" t="b">
        <v>0</v>
      </c>
      <c r="H171" s="74" t="b">
        <v>0</v>
      </c>
      <c r="I171" s="74" t="b">
        <v>0</v>
      </c>
      <c r="J171" s="91">
        <f t="shared" si="0"/>
        <v>0</v>
      </c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6.5" x14ac:dyDescent="0.45">
      <c r="A172" s="74" t="s">
        <v>227</v>
      </c>
      <c r="B172" s="74" t="s">
        <v>239</v>
      </c>
      <c r="C172" s="81">
        <v>1</v>
      </c>
      <c r="D172" s="74" t="s">
        <v>156</v>
      </c>
      <c r="E172" s="81">
        <v>0</v>
      </c>
      <c r="F172" s="74" t="b">
        <v>0</v>
      </c>
      <c r="G172" s="74" t="b">
        <v>0</v>
      </c>
      <c r="H172" s="74" t="b">
        <v>0</v>
      </c>
      <c r="I172" s="74" t="b">
        <v>0</v>
      </c>
      <c r="J172" s="91">
        <f t="shared" si="0"/>
        <v>0</v>
      </c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6.5" x14ac:dyDescent="0.45">
      <c r="A173" s="74" t="s">
        <v>227</v>
      </c>
      <c r="B173" s="74" t="s">
        <v>240</v>
      </c>
      <c r="C173" s="81">
        <v>1</v>
      </c>
      <c r="D173" s="74" t="s">
        <v>156</v>
      </c>
      <c r="E173" s="81">
        <v>0</v>
      </c>
      <c r="F173" s="74" t="b">
        <v>0</v>
      </c>
      <c r="G173" s="74" t="b">
        <v>0</v>
      </c>
      <c r="H173" s="74" t="b">
        <v>0</v>
      </c>
      <c r="I173" s="74" t="b">
        <v>0</v>
      </c>
      <c r="J173" s="91">
        <f t="shared" si="0"/>
        <v>0</v>
      </c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6.5" x14ac:dyDescent="0.45">
      <c r="A174" s="74"/>
      <c r="B174" s="74"/>
      <c r="C174" s="81">
        <v>1</v>
      </c>
      <c r="D174" s="74" t="s">
        <v>156</v>
      </c>
      <c r="E174" s="81">
        <v>0</v>
      </c>
      <c r="F174" s="74" t="b">
        <v>0</v>
      </c>
      <c r="G174" s="74" t="b">
        <v>0</v>
      </c>
      <c r="H174" s="74" t="b">
        <v>0</v>
      </c>
      <c r="I174" s="74" t="b">
        <v>0</v>
      </c>
      <c r="J174" s="91">
        <f t="shared" si="0"/>
        <v>0</v>
      </c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6.5" hidden="1" x14ac:dyDescent="0.45">
      <c r="A175" s="74"/>
      <c r="B175" s="74"/>
      <c r="C175" s="81">
        <v>1</v>
      </c>
      <c r="D175" s="74" t="s">
        <v>156</v>
      </c>
      <c r="E175" s="81">
        <v>0</v>
      </c>
      <c r="F175" s="74" t="b">
        <v>0</v>
      </c>
      <c r="G175" s="74" t="b">
        <v>0</v>
      </c>
      <c r="H175" s="74" t="b">
        <v>0</v>
      </c>
      <c r="I175" s="74" t="b">
        <v>0</v>
      </c>
      <c r="J175" s="91">
        <f t="shared" si="0"/>
        <v>0</v>
      </c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6.5" hidden="1" x14ac:dyDescent="0.45">
      <c r="A176" s="74"/>
      <c r="B176" s="74"/>
      <c r="C176" s="81">
        <v>1</v>
      </c>
      <c r="D176" s="74" t="s">
        <v>156</v>
      </c>
      <c r="E176" s="81">
        <v>0</v>
      </c>
      <c r="F176" s="74" t="b">
        <v>0</v>
      </c>
      <c r="G176" s="74" t="b">
        <v>0</v>
      </c>
      <c r="H176" s="74" t="b">
        <v>0</v>
      </c>
      <c r="I176" s="74" t="b">
        <v>0</v>
      </c>
      <c r="J176" s="91">
        <f t="shared" si="0"/>
        <v>0</v>
      </c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6.5" hidden="1" x14ac:dyDescent="0.45">
      <c r="A177" s="80"/>
      <c r="B177" s="74"/>
      <c r="C177" s="81">
        <v>1</v>
      </c>
      <c r="D177" s="74" t="s">
        <v>156</v>
      </c>
      <c r="E177" s="81">
        <v>0</v>
      </c>
      <c r="F177" s="74" t="b">
        <v>0</v>
      </c>
      <c r="G177" s="74" t="b">
        <v>0</v>
      </c>
      <c r="H177" s="74" t="b">
        <v>0</v>
      </c>
      <c r="I177" s="74" t="b">
        <v>0</v>
      </c>
      <c r="J177" s="91">
        <f t="shared" si="0"/>
        <v>0</v>
      </c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6.5" hidden="1" x14ac:dyDescent="0.45">
      <c r="A178" s="80"/>
      <c r="B178" s="74"/>
      <c r="C178" s="81">
        <v>1</v>
      </c>
      <c r="D178" s="74" t="s">
        <v>156</v>
      </c>
      <c r="E178" s="81">
        <v>0</v>
      </c>
      <c r="F178" s="74" t="b">
        <v>0</v>
      </c>
      <c r="G178" s="74" t="b">
        <v>0</v>
      </c>
      <c r="H178" s="74" t="b">
        <v>0</v>
      </c>
      <c r="I178" s="74" t="b">
        <v>0</v>
      </c>
      <c r="J178" s="91">
        <f t="shared" si="0"/>
        <v>0</v>
      </c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6.5" hidden="1" x14ac:dyDescent="0.45">
      <c r="A179" s="80"/>
      <c r="B179" s="74"/>
      <c r="C179" s="81">
        <v>1</v>
      </c>
      <c r="D179" s="74" t="s">
        <v>156</v>
      </c>
      <c r="E179" s="81">
        <v>0</v>
      </c>
      <c r="F179" s="74" t="b">
        <v>0</v>
      </c>
      <c r="G179" s="74" t="b">
        <v>0</v>
      </c>
      <c r="H179" s="74" t="b">
        <v>0</v>
      </c>
      <c r="I179" s="74" t="b">
        <v>0</v>
      </c>
      <c r="J179" s="91">
        <f t="shared" si="0"/>
        <v>0</v>
      </c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6.5" hidden="1" x14ac:dyDescent="0.45">
      <c r="A180" s="80"/>
      <c r="B180" s="74"/>
      <c r="C180" s="81">
        <v>1</v>
      </c>
      <c r="D180" s="74" t="s">
        <v>156</v>
      </c>
      <c r="E180" s="81">
        <v>0</v>
      </c>
      <c r="F180" s="74" t="b">
        <v>0</v>
      </c>
      <c r="G180" s="74" t="b">
        <v>0</v>
      </c>
      <c r="H180" s="74" t="b">
        <v>0</v>
      </c>
      <c r="I180" s="74" t="b">
        <v>0</v>
      </c>
      <c r="J180" s="91">
        <f t="shared" si="0"/>
        <v>0</v>
      </c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6.5" hidden="1" x14ac:dyDescent="0.45">
      <c r="A181" s="80"/>
      <c r="B181" s="74"/>
      <c r="C181" s="81">
        <v>1</v>
      </c>
      <c r="D181" s="74" t="s">
        <v>156</v>
      </c>
      <c r="E181" s="81">
        <v>0</v>
      </c>
      <c r="F181" s="74" t="b">
        <v>0</v>
      </c>
      <c r="G181" s="74" t="b">
        <v>0</v>
      </c>
      <c r="H181" s="74" t="b">
        <v>0</v>
      </c>
      <c r="I181" s="74" t="b">
        <v>0</v>
      </c>
      <c r="J181" s="91">
        <f t="shared" si="0"/>
        <v>0</v>
      </c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6.5" hidden="1" x14ac:dyDescent="0.45">
      <c r="A182" s="80"/>
      <c r="B182" s="74"/>
      <c r="C182" s="81">
        <v>1</v>
      </c>
      <c r="D182" s="74" t="s">
        <v>156</v>
      </c>
      <c r="E182" s="81">
        <v>0</v>
      </c>
      <c r="F182" s="74" t="b">
        <v>0</v>
      </c>
      <c r="G182" s="74" t="b">
        <v>0</v>
      </c>
      <c r="H182" s="74" t="b">
        <v>0</v>
      </c>
      <c r="I182" s="74" t="b">
        <v>0</v>
      </c>
      <c r="J182" s="91">
        <f t="shared" si="0"/>
        <v>0</v>
      </c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6.5" hidden="1" x14ac:dyDescent="0.45">
      <c r="A183" s="80"/>
      <c r="B183" s="74"/>
      <c r="C183" s="81">
        <v>1</v>
      </c>
      <c r="D183" s="74" t="s">
        <v>156</v>
      </c>
      <c r="E183" s="81">
        <v>0</v>
      </c>
      <c r="F183" s="74" t="b">
        <v>0</v>
      </c>
      <c r="G183" s="74" t="b">
        <v>0</v>
      </c>
      <c r="H183" s="74" t="b">
        <v>0</v>
      </c>
      <c r="I183" s="74" t="b">
        <v>0</v>
      </c>
      <c r="J183" s="91">
        <f t="shared" si="0"/>
        <v>0</v>
      </c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6.5" hidden="1" x14ac:dyDescent="0.45">
      <c r="A184" s="80"/>
      <c r="B184" s="74"/>
      <c r="C184" s="81">
        <v>1</v>
      </c>
      <c r="D184" s="74" t="s">
        <v>156</v>
      </c>
      <c r="E184" s="81">
        <v>0</v>
      </c>
      <c r="F184" s="74" t="b">
        <v>0</v>
      </c>
      <c r="G184" s="74" t="b">
        <v>0</v>
      </c>
      <c r="H184" s="74" t="b">
        <v>0</v>
      </c>
      <c r="I184" s="74" t="b">
        <v>0</v>
      </c>
      <c r="J184" s="91">
        <f t="shared" si="0"/>
        <v>0</v>
      </c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6.5" x14ac:dyDescent="0.45">
      <c r="A185" s="166" t="s">
        <v>241</v>
      </c>
      <c r="B185" s="157"/>
      <c r="C185" s="80"/>
      <c r="D185" s="80"/>
      <c r="E185" s="81">
        <v>0</v>
      </c>
      <c r="F185" s="74" t="b">
        <v>0</v>
      </c>
      <c r="G185" s="74" t="b">
        <v>0</v>
      </c>
      <c r="H185" s="74" t="b">
        <v>0</v>
      </c>
      <c r="I185" s="74" t="b">
        <v>0</v>
      </c>
      <c r="J185" s="91">
        <f t="shared" si="0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6.5" x14ac:dyDescent="0.45">
      <c r="A186" s="74" t="s">
        <v>242</v>
      </c>
      <c r="B186" s="74" t="s">
        <v>243</v>
      </c>
      <c r="C186" s="81">
        <v>1</v>
      </c>
      <c r="D186" s="74" t="s">
        <v>156</v>
      </c>
      <c r="E186" s="81">
        <v>0</v>
      </c>
      <c r="F186" s="74" t="b">
        <v>0</v>
      </c>
      <c r="G186" s="74" t="b">
        <v>0</v>
      </c>
      <c r="H186" s="74" t="b">
        <v>0</v>
      </c>
      <c r="I186" s="74" t="b">
        <v>0</v>
      </c>
      <c r="J186" s="91">
        <f t="shared" si="0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6.5" x14ac:dyDescent="0.45">
      <c r="A187" s="74" t="s">
        <v>242</v>
      </c>
      <c r="B187" s="74" t="s">
        <v>244</v>
      </c>
      <c r="C187" s="81">
        <v>1</v>
      </c>
      <c r="D187" s="74" t="s">
        <v>156</v>
      </c>
      <c r="E187" s="81">
        <v>0</v>
      </c>
      <c r="F187" s="74" t="b">
        <v>0</v>
      </c>
      <c r="G187" s="74" t="b">
        <v>0</v>
      </c>
      <c r="H187" s="74" t="b">
        <v>0</v>
      </c>
      <c r="I187" s="74" t="b">
        <v>0</v>
      </c>
      <c r="J187" s="91">
        <f t="shared" si="0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6.5" x14ac:dyDescent="0.45">
      <c r="A188" s="74" t="s">
        <v>242</v>
      </c>
      <c r="B188" s="74" t="s">
        <v>245</v>
      </c>
      <c r="C188" s="81">
        <v>1</v>
      </c>
      <c r="D188" s="74" t="s">
        <v>246</v>
      </c>
      <c r="E188" s="81">
        <v>0</v>
      </c>
      <c r="F188" s="74" t="b">
        <v>0</v>
      </c>
      <c r="G188" s="74" t="b">
        <v>0</v>
      </c>
      <c r="H188" s="74" t="b">
        <v>0</v>
      </c>
      <c r="I188" s="74" t="b">
        <v>0</v>
      </c>
      <c r="J188" s="91">
        <f t="shared" si="0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6.5" x14ac:dyDescent="0.45">
      <c r="A189" s="74" t="s">
        <v>242</v>
      </c>
      <c r="B189" s="74" t="s">
        <v>247</v>
      </c>
      <c r="C189" s="81">
        <v>1</v>
      </c>
      <c r="D189" s="74" t="s">
        <v>246</v>
      </c>
      <c r="E189" s="81">
        <v>0</v>
      </c>
      <c r="F189" s="74" t="b">
        <v>0</v>
      </c>
      <c r="G189" s="74" t="b">
        <v>0</v>
      </c>
      <c r="H189" s="74" t="b">
        <v>0</v>
      </c>
      <c r="I189" s="74" t="b">
        <v>0</v>
      </c>
      <c r="J189" s="91">
        <f t="shared" si="0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6.5" x14ac:dyDescent="0.45">
      <c r="A190" s="74" t="s">
        <v>242</v>
      </c>
      <c r="B190" s="74" t="s">
        <v>248</v>
      </c>
      <c r="C190" s="81">
        <v>1</v>
      </c>
      <c r="D190" s="74" t="s">
        <v>249</v>
      </c>
      <c r="E190" s="81">
        <v>0</v>
      </c>
      <c r="F190" s="74" t="b">
        <v>0</v>
      </c>
      <c r="G190" s="74" t="b">
        <v>0</v>
      </c>
      <c r="H190" s="74" t="b">
        <v>0</v>
      </c>
      <c r="I190" s="74" t="b">
        <v>0</v>
      </c>
      <c r="J190" s="91">
        <f t="shared" si="0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6.5" x14ac:dyDescent="0.45">
      <c r="A191" s="74" t="s">
        <v>242</v>
      </c>
      <c r="B191" s="74" t="s">
        <v>250</v>
      </c>
      <c r="C191" s="81">
        <v>1</v>
      </c>
      <c r="D191" s="74" t="s">
        <v>246</v>
      </c>
      <c r="E191" s="81">
        <v>0</v>
      </c>
      <c r="F191" s="74" t="b">
        <v>0</v>
      </c>
      <c r="G191" s="74" t="b">
        <v>0</v>
      </c>
      <c r="H191" s="74" t="b">
        <v>0</v>
      </c>
      <c r="I191" s="74" t="b">
        <v>0</v>
      </c>
      <c r="J191" s="91">
        <f t="shared" si="0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6.5" x14ac:dyDescent="0.45">
      <c r="A192" s="74" t="s">
        <v>242</v>
      </c>
      <c r="B192" s="74" t="s">
        <v>251</v>
      </c>
      <c r="C192" s="81">
        <v>1</v>
      </c>
      <c r="D192" s="74" t="s">
        <v>167</v>
      </c>
      <c r="E192" s="81">
        <v>0</v>
      </c>
      <c r="F192" s="74" t="b">
        <v>0</v>
      </c>
      <c r="G192" s="74" t="b">
        <v>0</v>
      </c>
      <c r="H192" s="74" t="b">
        <v>0</v>
      </c>
      <c r="I192" s="74" t="b">
        <v>0</v>
      </c>
      <c r="J192" s="91">
        <f t="shared" si="0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6.5" x14ac:dyDescent="0.45">
      <c r="A193" s="74" t="s">
        <v>242</v>
      </c>
      <c r="B193" s="74" t="s">
        <v>252</v>
      </c>
      <c r="C193" s="81">
        <v>1</v>
      </c>
      <c r="D193" s="74" t="s">
        <v>156</v>
      </c>
      <c r="E193" s="81">
        <v>0</v>
      </c>
      <c r="F193" s="74" t="b">
        <v>0</v>
      </c>
      <c r="G193" s="74" t="b">
        <v>0</v>
      </c>
      <c r="H193" s="74" t="b">
        <v>0</v>
      </c>
      <c r="I193" s="74" t="b">
        <v>0</v>
      </c>
      <c r="J193" s="91">
        <f t="shared" si="0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6.5" x14ac:dyDescent="0.45">
      <c r="A194" s="74" t="s">
        <v>242</v>
      </c>
      <c r="B194" s="74" t="s">
        <v>253</v>
      </c>
      <c r="C194" s="81">
        <v>1</v>
      </c>
      <c r="D194" s="74" t="s">
        <v>156</v>
      </c>
      <c r="E194" s="81">
        <v>0</v>
      </c>
      <c r="F194" s="74" t="b">
        <v>0</v>
      </c>
      <c r="G194" s="74" t="b">
        <v>0</v>
      </c>
      <c r="H194" s="74" t="b">
        <v>0</v>
      </c>
      <c r="I194" s="74" t="b">
        <v>0</v>
      </c>
      <c r="J194" s="91">
        <f t="shared" si="0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6.5" x14ac:dyDescent="0.45">
      <c r="A195" s="74" t="s">
        <v>242</v>
      </c>
      <c r="B195" s="74" t="s">
        <v>254</v>
      </c>
      <c r="C195" s="81">
        <v>1</v>
      </c>
      <c r="D195" s="74" t="s">
        <v>156</v>
      </c>
      <c r="E195" s="81">
        <v>0</v>
      </c>
      <c r="F195" s="74" t="b">
        <v>0</v>
      </c>
      <c r="G195" s="74" t="b">
        <v>0</v>
      </c>
      <c r="H195" s="74" t="b">
        <v>0</v>
      </c>
      <c r="I195" s="74" t="b">
        <v>0</v>
      </c>
      <c r="J195" s="91">
        <f t="shared" si="0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6.5" x14ac:dyDescent="0.45">
      <c r="A196" s="74" t="s">
        <v>242</v>
      </c>
      <c r="B196" s="94" t="s">
        <v>255</v>
      </c>
      <c r="C196" s="95">
        <v>1</v>
      </c>
      <c r="D196" s="94" t="s">
        <v>256</v>
      </c>
      <c r="E196" s="81">
        <v>0</v>
      </c>
      <c r="F196" s="74" t="b">
        <v>0</v>
      </c>
      <c r="G196" s="74" t="b">
        <v>0</v>
      </c>
      <c r="H196" s="74" t="b">
        <v>0</v>
      </c>
      <c r="I196" s="74" t="b">
        <v>0</v>
      </c>
      <c r="J196" s="91">
        <f t="shared" si="0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6.5" x14ac:dyDescent="0.45">
      <c r="A197" s="74" t="s">
        <v>242</v>
      </c>
      <c r="B197" s="94" t="s">
        <v>257</v>
      </c>
      <c r="C197" s="95">
        <v>1</v>
      </c>
      <c r="D197" s="94" t="s">
        <v>258</v>
      </c>
      <c r="E197" s="81">
        <v>0</v>
      </c>
      <c r="F197" s="74" t="b">
        <v>0</v>
      </c>
      <c r="G197" s="74" t="b">
        <v>0</v>
      </c>
      <c r="H197" s="74" t="b">
        <v>0</v>
      </c>
      <c r="I197" s="74" t="b">
        <v>0</v>
      </c>
      <c r="J197" s="91">
        <f t="shared" si="0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6.5" x14ac:dyDescent="0.45">
      <c r="A198" s="74" t="s">
        <v>242</v>
      </c>
      <c r="B198" s="94" t="s">
        <v>259</v>
      </c>
      <c r="C198" s="95">
        <v>1</v>
      </c>
      <c r="D198" s="94" t="s">
        <v>256</v>
      </c>
      <c r="E198" s="81">
        <v>0</v>
      </c>
      <c r="F198" s="74" t="b">
        <v>0</v>
      </c>
      <c r="G198" s="74" t="b">
        <v>0</v>
      </c>
      <c r="H198" s="74" t="b">
        <v>0</v>
      </c>
      <c r="I198" s="74" t="b">
        <v>0</v>
      </c>
      <c r="J198" s="91">
        <f t="shared" si="0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6.5" x14ac:dyDescent="0.45">
      <c r="A199" s="74" t="s">
        <v>242</v>
      </c>
      <c r="B199" s="74" t="s">
        <v>260</v>
      </c>
      <c r="C199" s="81">
        <v>1</v>
      </c>
      <c r="D199" s="74" t="s">
        <v>156</v>
      </c>
      <c r="E199" s="81">
        <v>0</v>
      </c>
      <c r="F199" s="74" t="b">
        <v>0</v>
      </c>
      <c r="G199" s="74" t="b">
        <v>0</v>
      </c>
      <c r="H199" s="74" t="b">
        <v>0</v>
      </c>
      <c r="I199" s="74" t="b">
        <v>0</v>
      </c>
      <c r="J199" s="91">
        <f t="shared" si="0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6.5" x14ac:dyDescent="0.45">
      <c r="A200" s="74" t="s">
        <v>242</v>
      </c>
      <c r="B200" s="74" t="s">
        <v>261</v>
      </c>
      <c r="C200" s="81">
        <v>1</v>
      </c>
      <c r="D200" s="74" t="s">
        <v>156</v>
      </c>
      <c r="E200" s="81">
        <v>0</v>
      </c>
      <c r="F200" s="74" t="b">
        <v>0</v>
      </c>
      <c r="G200" s="74" t="b">
        <v>0</v>
      </c>
      <c r="H200" s="74" t="b">
        <v>0</v>
      </c>
      <c r="I200" s="74" t="b">
        <v>0</v>
      </c>
      <c r="J200" s="91">
        <f t="shared" si="0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6.5" x14ac:dyDescent="0.45">
      <c r="A201" s="74" t="s">
        <v>242</v>
      </c>
      <c r="B201" s="74" t="s">
        <v>262</v>
      </c>
      <c r="C201" s="81">
        <v>1</v>
      </c>
      <c r="D201" s="74" t="s">
        <v>156</v>
      </c>
      <c r="E201" s="81">
        <v>0</v>
      </c>
      <c r="F201" s="74" t="b">
        <v>0</v>
      </c>
      <c r="G201" s="74" t="b">
        <v>0</v>
      </c>
      <c r="H201" s="74" t="b">
        <v>0</v>
      </c>
      <c r="I201" s="74" t="b">
        <v>0</v>
      </c>
      <c r="J201" s="91">
        <f t="shared" si="0"/>
        <v>0</v>
      </c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6.5" x14ac:dyDescent="0.45">
      <c r="A202" s="74" t="s">
        <v>242</v>
      </c>
      <c r="B202" s="74" t="s">
        <v>263</v>
      </c>
      <c r="C202" s="81">
        <v>1</v>
      </c>
      <c r="D202" s="74" t="s">
        <v>156</v>
      </c>
      <c r="E202" s="81">
        <v>0</v>
      </c>
      <c r="F202" s="74" t="b">
        <v>0</v>
      </c>
      <c r="G202" s="74" t="b">
        <v>0</v>
      </c>
      <c r="H202" s="74" t="b">
        <v>0</v>
      </c>
      <c r="I202" s="74" t="b">
        <v>0</v>
      </c>
      <c r="J202" s="91">
        <f t="shared" si="0"/>
        <v>0</v>
      </c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6.5" x14ac:dyDescent="0.45">
      <c r="A203" s="74" t="s">
        <v>242</v>
      </c>
      <c r="B203" s="74" t="s">
        <v>264</v>
      </c>
      <c r="C203" s="81">
        <v>1</v>
      </c>
      <c r="D203" s="74" t="s">
        <v>265</v>
      </c>
      <c r="E203" s="81">
        <v>0</v>
      </c>
      <c r="F203" s="74" t="b">
        <v>0</v>
      </c>
      <c r="G203" s="74" t="b">
        <v>0</v>
      </c>
      <c r="H203" s="74" t="b">
        <v>0</v>
      </c>
      <c r="I203" s="74" t="b">
        <v>0</v>
      </c>
      <c r="J203" s="91">
        <f t="shared" si="0"/>
        <v>0</v>
      </c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6.5" x14ac:dyDescent="0.45">
      <c r="A204" s="74" t="s">
        <v>242</v>
      </c>
      <c r="B204" s="93" t="s">
        <v>266</v>
      </c>
      <c r="C204" s="81">
        <v>1</v>
      </c>
      <c r="D204" s="74" t="s">
        <v>156</v>
      </c>
      <c r="E204" s="81">
        <v>0</v>
      </c>
      <c r="F204" s="74" t="b">
        <v>0</v>
      </c>
      <c r="G204" s="74" t="b">
        <v>0</v>
      </c>
      <c r="H204" s="74" t="b">
        <v>0</v>
      </c>
      <c r="I204" s="74" t="b">
        <v>0</v>
      </c>
      <c r="J204" s="91">
        <f t="shared" si="0"/>
        <v>0</v>
      </c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6.5" x14ac:dyDescent="0.45">
      <c r="A205" s="74" t="s">
        <v>242</v>
      </c>
      <c r="B205" s="74" t="s">
        <v>267</v>
      </c>
      <c r="C205" s="81">
        <v>1</v>
      </c>
      <c r="D205" s="74" t="s">
        <v>156</v>
      </c>
      <c r="E205" s="81">
        <v>0</v>
      </c>
      <c r="F205" s="74" t="b">
        <v>0</v>
      </c>
      <c r="G205" s="74" t="b">
        <v>0</v>
      </c>
      <c r="H205" s="74" t="b">
        <v>0</v>
      </c>
      <c r="I205" s="74" t="b">
        <v>0</v>
      </c>
      <c r="J205" s="91">
        <f t="shared" si="0"/>
        <v>0</v>
      </c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6.5" x14ac:dyDescent="0.45">
      <c r="A206" s="74" t="s">
        <v>242</v>
      </c>
      <c r="B206" s="74" t="s">
        <v>268</v>
      </c>
      <c r="C206" s="81">
        <v>1</v>
      </c>
      <c r="D206" s="74" t="s">
        <v>156</v>
      </c>
      <c r="E206" s="81">
        <v>0</v>
      </c>
      <c r="F206" s="74" t="b">
        <v>0</v>
      </c>
      <c r="G206" s="74" t="b">
        <v>0</v>
      </c>
      <c r="H206" s="74" t="b">
        <v>0</v>
      </c>
      <c r="I206" s="74" t="b">
        <v>0</v>
      </c>
      <c r="J206" s="91">
        <f t="shared" si="0"/>
        <v>0</v>
      </c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6.5" x14ac:dyDescent="0.45">
      <c r="A207" s="74" t="s">
        <v>242</v>
      </c>
      <c r="B207" s="74" t="s">
        <v>269</v>
      </c>
      <c r="C207" s="81">
        <v>1</v>
      </c>
      <c r="D207" s="74" t="s">
        <v>156</v>
      </c>
      <c r="E207" s="81">
        <v>0</v>
      </c>
      <c r="F207" s="74" t="b">
        <v>0</v>
      </c>
      <c r="G207" s="74" t="b">
        <v>0</v>
      </c>
      <c r="H207" s="74" t="b">
        <v>0</v>
      </c>
      <c r="I207" s="74" t="b">
        <v>0</v>
      </c>
      <c r="J207" s="91">
        <f t="shared" si="0"/>
        <v>0</v>
      </c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6.5" x14ac:dyDescent="0.45">
      <c r="A208" s="74" t="s">
        <v>242</v>
      </c>
      <c r="B208" s="74" t="s">
        <v>270</v>
      </c>
      <c r="C208" s="81">
        <v>1</v>
      </c>
      <c r="D208" s="74" t="s">
        <v>156</v>
      </c>
      <c r="E208" s="81">
        <v>0</v>
      </c>
      <c r="F208" s="74" t="b">
        <v>0</v>
      </c>
      <c r="G208" s="74" t="b">
        <v>0</v>
      </c>
      <c r="H208" s="74" t="b">
        <v>0</v>
      </c>
      <c r="I208" s="74" t="b">
        <v>0</v>
      </c>
      <c r="J208" s="91">
        <f t="shared" si="0"/>
        <v>0</v>
      </c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6.5" x14ac:dyDescent="0.45">
      <c r="A209" s="74" t="s">
        <v>242</v>
      </c>
      <c r="B209" s="74" t="s">
        <v>271</v>
      </c>
      <c r="C209" s="81">
        <v>1</v>
      </c>
      <c r="D209" s="74" t="s">
        <v>156</v>
      </c>
      <c r="E209" s="81">
        <v>0</v>
      </c>
      <c r="F209" s="74" t="b">
        <v>0</v>
      </c>
      <c r="G209" s="74" t="b">
        <v>0</v>
      </c>
      <c r="H209" s="74" t="b">
        <v>0</v>
      </c>
      <c r="I209" s="74" t="b">
        <v>0</v>
      </c>
      <c r="J209" s="91">
        <f t="shared" si="0"/>
        <v>0</v>
      </c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6.5" x14ac:dyDescent="0.45">
      <c r="A210" s="74" t="s">
        <v>242</v>
      </c>
      <c r="B210" s="74" t="s">
        <v>272</v>
      </c>
      <c r="C210" s="81">
        <v>1</v>
      </c>
      <c r="D210" s="74" t="s">
        <v>156</v>
      </c>
      <c r="E210" s="81">
        <v>0</v>
      </c>
      <c r="F210" s="74" t="b">
        <v>0</v>
      </c>
      <c r="G210" s="74" t="b">
        <v>0</v>
      </c>
      <c r="H210" s="74" t="b">
        <v>0</v>
      </c>
      <c r="I210" s="74" t="b">
        <v>0</v>
      </c>
      <c r="J210" s="91">
        <f t="shared" si="0"/>
        <v>0</v>
      </c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6.5" x14ac:dyDescent="0.45">
      <c r="A211" s="74" t="s">
        <v>242</v>
      </c>
      <c r="B211" s="74" t="s">
        <v>273</v>
      </c>
      <c r="C211" s="81">
        <v>1</v>
      </c>
      <c r="D211" s="74" t="s">
        <v>156</v>
      </c>
      <c r="E211" s="81">
        <v>0</v>
      </c>
      <c r="F211" s="74" t="b">
        <v>0</v>
      </c>
      <c r="G211" s="74" t="b">
        <v>0</v>
      </c>
      <c r="H211" s="74" t="b">
        <v>0</v>
      </c>
      <c r="I211" s="74" t="b">
        <v>0</v>
      </c>
      <c r="J211" s="91">
        <f t="shared" si="0"/>
        <v>0</v>
      </c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6.5" x14ac:dyDescent="0.45">
      <c r="A212" s="74" t="s">
        <v>242</v>
      </c>
      <c r="B212" s="74" t="s">
        <v>274</v>
      </c>
      <c r="C212" s="81">
        <v>1</v>
      </c>
      <c r="D212" s="74" t="s">
        <v>156</v>
      </c>
      <c r="E212" s="81">
        <v>0</v>
      </c>
      <c r="F212" s="74" t="b">
        <v>0</v>
      </c>
      <c r="G212" s="74" t="b">
        <v>0</v>
      </c>
      <c r="H212" s="74" t="b">
        <v>0</v>
      </c>
      <c r="I212" s="74" t="b">
        <v>0</v>
      </c>
      <c r="J212" s="91">
        <f t="shared" si="0"/>
        <v>0</v>
      </c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6.5" x14ac:dyDescent="0.45">
      <c r="A213" s="74" t="s">
        <v>242</v>
      </c>
      <c r="B213" s="74" t="s">
        <v>275</v>
      </c>
      <c r="C213" s="81">
        <v>1</v>
      </c>
      <c r="D213" s="74" t="s">
        <v>156</v>
      </c>
      <c r="E213" s="81">
        <v>0</v>
      </c>
      <c r="F213" s="74" t="b">
        <v>0</v>
      </c>
      <c r="G213" s="74" t="b">
        <v>0</v>
      </c>
      <c r="H213" s="74" t="b">
        <v>0</v>
      </c>
      <c r="I213" s="74" t="b">
        <v>0</v>
      </c>
      <c r="J213" s="91">
        <f t="shared" si="0"/>
        <v>0</v>
      </c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6.5" x14ac:dyDescent="0.45">
      <c r="A214" s="74" t="s">
        <v>242</v>
      </c>
      <c r="B214" s="74" t="s">
        <v>276</v>
      </c>
      <c r="C214" s="81">
        <v>1</v>
      </c>
      <c r="D214" s="74" t="s">
        <v>156</v>
      </c>
      <c r="E214" s="81">
        <v>0</v>
      </c>
      <c r="F214" s="74" t="b">
        <v>0</v>
      </c>
      <c r="G214" s="74" t="b">
        <v>0</v>
      </c>
      <c r="H214" s="74" t="b">
        <v>0</v>
      </c>
      <c r="I214" s="74" t="b">
        <v>0</v>
      </c>
      <c r="J214" s="91">
        <f t="shared" si="0"/>
        <v>0</v>
      </c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6.5" x14ac:dyDescent="0.45">
      <c r="A215" s="74" t="s">
        <v>242</v>
      </c>
      <c r="B215" s="74" t="s">
        <v>277</v>
      </c>
      <c r="C215" s="81">
        <v>1</v>
      </c>
      <c r="D215" s="74" t="s">
        <v>156</v>
      </c>
      <c r="E215" s="81">
        <v>0</v>
      </c>
      <c r="F215" s="74" t="b">
        <v>0</v>
      </c>
      <c r="G215" s="74" t="b">
        <v>0</v>
      </c>
      <c r="H215" s="74" t="b">
        <v>0</v>
      </c>
      <c r="I215" s="74" t="b">
        <v>0</v>
      </c>
      <c r="J215" s="91">
        <f t="shared" si="0"/>
        <v>0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6.5" x14ac:dyDescent="0.45">
      <c r="A216" s="74" t="s">
        <v>242</v>
      </c>
      <c r="B216" s="74" t="s">
        <v>278</v>
      </c>
      <c r="C216" s="81">
        <v>1</v>
      </c>
      <c r="D216" s="74" t="s">
        <v>279</v>
      </c>
      <c r="E216" s="81">
        <v>0</v>
      </c>
      <c r="F216" s="74" t="b">
        <v>0</v>
      </c>
      <c r="G216" s="74" t="b">
        <v>0</v>
      </c>
      <c r="H216" s="74" t="b">
        <v>0</v>
      </c>
      <c r="I216" s="74" t="b">
        <v>0</v>
      </c>
      <c r="J216" s="91">
        <f t="shared" si="0"/>
        <v>0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6.5" x14ac:dyDescent="0.45">
      <c r="A217" s="74" t="s">
        <v>242</v>
      </c>
      <c r="B217" s="74" t="s">
        <v>280</v>
      </c>
      <c r="C217" s="81">
        <v>1</v>
      </c>
      <c r="D217" s="74" t="s">
        <v>156</v>
      </c>
      <c r="E217" s="81">
        <v>0</v>
      </c>
      <c r="F217" s="74" t="b">
        <v>0</v>
      </c>
      <c r="G217" s="74" t="b">
        <v>0</v>
      </c>
      <c r="H217" s="74" t="b">
        <v>0</v>
      </c>
      <c r="I217" s="74" t="b">
        <v>0</v>
      </c>
      <c r="J217" s="91">
        <f t="shared" si="0"/>
        <v>0</v>
      </c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6.5" x14ac:dyDescent="0.45">
      <c r="A218" s="74" t="s">
        <v>242</v>
      </c>
      <c r="B218" s="74" t="s">
        <v>281</v>
      </c>
      <c r="C218" s="81">
        <v>1</v>
      </c>
      <c r="D218" s="74" t="s">
        <v>156</v>
      </c>
      <c r="E218" s="81">
        <v>0</v>
      </c>
      <c r="F218" s="74" t="b">
        <v>0</v>
      </c>
      <c r="G218" s="74" t="b">
        <v>0</v>
      </c>
      <c r="H218" s="74" t="b">
        <v>0</v>
      </c>
      <c r="I218" s="74" t="b">
        <v>0</v>
      </c>
      <c r="J218" s="91">
        <f t="shared" si="0"/>
        <v>0</v>
      </c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6.5" x14ac:dyDescent="0.45">
      <c r="A219" s="74" t="s">
        <v>242</v>
      </c>
      <c r="B219" s="74" t="s">
        <v>282</v>
      </c>
      <c r="C219" s="81">
        <v>1</v>
      </c>
      <c r="D219" s="74" t="s">
        <v>156</v>
      </c>
      <c r="E219" s="81">
        <v>0</v>
      </c>
      <c r="F219" s="74" t="b">
        <v>0</v>
      </c>
      <c r="G219" s="74" t="b">
        <v>0</v>
      </c>
      <c r="H219" s="74" t="b">
        <v>0</v>
      </c>
      <c r="I219" s="74" t="b">
        <v>0</v>
      </c>
      <c r="J219" s="91">
        <f t="shared" si="0"/>
        <v>0</v>
      </c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6.5" x14ac:dyDescent="0.45">
      <c r="A220" s="74" t="s">
        <v>242</v>
      </c>
      <c r="B220" s="74" t="s">
        <v>283</v>
      </c>
      <c r="C220" s="81">
        <v>1</v>
      </c>
      <c r="D220" s="74" t="s">
        <v>156</v>
      </c>
      <c r="E220" s="81">
        <v>0</v>
      </c>
      <c r="F220" s="74" t="b">
        <v>0</v>
      </c>
      <c r="G220" s="74" t="b">
        <v>0</v>
      </c>
      <c r="H220" s="74" t="b">
        <v>0</v>
      </c>
      <c r="I220" s="74" t="b">
        <v>0</v>
      </c>
      <c r="J220" s="91">
        <f t="shared" si="0"/>
        <v>0</v>
      </c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6.5" x14ac:dyDescent="0.45">
      <c r="A221" s="74" t="s">
        <v>242</v>
      </c>
      <c r="B221" s="74" t="s">
        <v>284</v>
      </c>
      <c r="C221" s="81">
        <v>1</v>
      </c>
      <c r="D221" s="74" t="s">
        <v>156</v>
      </c>
      <c r="E221" s="81">
        <v>0</v>
      </c>
      <c r="F221" s="74" t="b">
        <v>0</v>
      </c>
      <c r="G221" s="74" t="b">
        <v>0</v>
      </c>
      <c r="H221" s="74" t="b">
        <v>0</v>
      </c>
      <c r="I221" s="74" t="b">
        <v>0</v>
      </c>
      <c r="J221" s="91">
        <f t="shared" si="0"/>
        <v>0</v>
      </c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6.5" x14ac:dyDescent="0.45">
      <c r="A222" s="74" t="s">
        <v>242</v>
      </c>
      <c r="B222" s="74" t="s">
        <v>285</v>
      </c>
      <c r="C222" s="81">
        <v>1</v>
      </c>
      <c r="D222" s="74" t="s">
        <v>156</v>
      </c>
      <c r="E222" s="81">
        <v>0</v>
      </c>
      <c r="F222" s="74" t="b">
        <v>0</v>
      </c>
      <c r="G222" s="74" t="b">
        <v>0</v>
      </c>
      <c r="H222" s="74" t="b">
        <v>0</v>
      </c>
      <c r="I222" s="74" t="b">
        <v>0</v>
      </c>
      <c r="J222" s="91">
        <f t="shared" si="0"/>
        <v>0</v>
      </c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6.5" x14ac:dyDescent="0.45">
      <c r="A223" s="74" t="s">
        <v>242</v>
      </c>
      <c r="B223" s="74" t="s">
        <v>286</v>
      </c>
      <c r="C223" s="81">
        <v>1</v>
      </c>
      <c r="D223" s="74" t="s">
        <v>235</v>
      </c>
      <c r="E223" s="81">
        <v>0</v>
      </c>
      <c r="F223" s="74" t="b">
        <v>0</v>
      </c>
      <c r="G223" s="74" t="b">
        <v>0</v>
      </c>
      <c r="H223" s="74" t="b">
        <v>0</v>
      </c>
      <c r="I223" s="74" t="b">
        <v>0</v>
      </c>
      <c r="J223" s="91">
        <f t="shared" si="0"/>
        <v>0</v>
      </c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6.5" x14ac:dyDescent="0.45">
      <c r="A224" s="74" t="s">
        <v>242</v>
      </c>
      <c r="B224" s="74" t="s">
        <v>287</v>
      </c>
      <c r="C224" s="81">
        <v>1</v>
      </c>
      <c r="D224" s="74" t="s">
        <v>156</v>
      </c>
      <c r="E224" s="81">
        <v>0</v>
      </c>
      <c r="F224" s="74" t="b">
        <v>0</v>
      </c>
      <c r="G224" s="74" t="b">
        <v>0</v>
      </c>
      <c r="H224" s="74" t="b">
        <v>0</v>
      </c>
      <c r="I224" s="74" t="b">
        <v>0</v>
      </c>
      <c r="J224" s="91">
        <f t="shared" si="0"/>
        <v>0</v>
      </c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6.5" x14ac:dyDescent="0.45">
      <c r="A225" s="74" t="s">
        <v>242</v>
      </c>
      <c r="B225" s="74" t="s">
        <v>288</v>
      </c>
      <c r="C225" s="81">
        <v>1</v>
      </c>
      <c r="D225" s="74" t="s">
        <v>156</v>
      </c>
      <c r="E225" s="81">
        <v>0</v>
      </c>
      <c r="F225" s="74" t="b">
        <v>0</v>
      </c>
      <c r="G225" s="74" t="b">
        <v>0</v>
      </c>
      <c r="H225" s="74" t="b">
        <v>0</v>
      </c>
      <c r="I225" s="74" t="b">
        <v>0</v>
      </c>
      <c r="J225" s="91">
        <f t="shared" si="0"/>
        <v>0</v>
      </c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6.5" x14ac:dyDescent="0.45">
      <c r="A226" s="74" t="s">
        <v>242</v>
      </c>
      <c r="B226" s="74" t="s">
        <v>289</v>
      </c>
      <c r="C226" s="81">
        <v>1</v>
      </c>
      <c r="D226" s="74" t="s">
        <v>156</v>
      </c>
      <c r="E226" s="81">
        <v>0</v>
      </c>
      <c r="F226" s="74" t="b">
        <v>0</v>
      </c>
      <c r="G226" s="74" t="b">
        <v>0</v>
      </c>
      <c r="H226" s="74" t="b">
        <v>0</v>
      </c>
      <c r="I226" s="74" t="b">
        <v>0</v>
      </c>
      <c r="J226" s="91">
        <f t="shared" si="0"/>
        <v>0</v>
      </c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6.5" x14ac:dyDescent="0.45">
      <c r="A227" s="74" t="s">
        <v>242</v>
      </c>
      <c r="B227" s="74" t="s">
        <v>290</v>
      </c>
      <c r="C227" s="81">
        <v>1</v>
      </c>
      <c r="D227" s="74" t="s">
        <v>156</v>
      </c>
      <c r="E227" s="81">
        <v>0</v>
      </c>
      <c r="F227" s="74" t="b">
        <v>0</v>
      </c>
      <c r="G227" s="74" t="b">
        <v>0</v>
      </c>
      <c r="H227" s="74" t="b">
        <v>0</v>
      </c>
      <c r="I227" s="74" t="b">
        <v>0</v>
      </c>
      <c r="J227" s="91">
        <f t="shared" si="0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6.5" x14ac:dyDescent="0.45">
      <c r="A228" s="74" t="s">
        <v>242</v>
      </c>
      <c r="B228" s="74" t="s">
        <v>291</v>
      </c>
      <c r="C228" s="81">
        <v>1</v>
      </c>
      <c r="D228" s="74" t="s">
        <v>156</v>
      </c>
      <c r="E228" s="81">
        <v>0</v>
      </c>
      <c r="F228" s="74" t="b">
        <v>0</v>
      </c>
      <c r="G228" s="74" t="b">
        <v>0</v>
      </c>
      <c r="H228" s="74" t="b">
        <v>0</v>
      </c>
      <c r="I228" s="74" t="b">
        <v>0</v>
      </c>
      <c r="J228" s="91">
        <f t="shared" si="0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6.5" x14ac:dyDescent="0.45">
      <c r="A229" s="74" t="s">
        <v>242</v>
      </c>
      <c r="B229" s="74" t="s">
        <v>292</v>
      </c>
      <c r="C229" s="81">
        <v>1</v>
      </c>
      <c r="D229" s="74" t="s">
        <v>156</v>
      </c>
      <c r="E229" s="81">
        <v>0</v>
      </c>
      <c r="F229" s="74" t="b">
        <v>0</v>
      </c>
      <c r="G229" s="74" t="b">
        <v>0</v>
      </c>
      <c r="H229" s="74" t="b">
        <v>0</v>
      </c>
      <c r="I229" s="74" t="b">
        <v>0</v>
      </c>
      <c r="J229" s="91">
        <f t="shared" si="0"/>
        <v>0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6.5" x14ac:dyDescent="0.45">
      <c r="A230" s="74" t="s">
        <v>242</v>
      </c>
      <c r="B230" s="74" t="s">
        <v>293</v>
      </c>
      <c r="C230" s="81">
        <v>1</v>
      </c>
      <c r="D230" s="74" t="s">
        <v>156</v>
      </c>
      <c r="E230" s="81">
        <v>0</v>
      </c>
      <c r="F230" s="74" t="b">
        <v>0</v>
      </c>
      <c r="G230" s="74" t="b">
        <v>0</v>
      </c>
      <c r="H230" s="74" t="b">
        <v>0</v>
      </c>
      <c r="I230" s="74" t="b">
        <v>0</v>
      </c>
      <c r="J230" s="91">
        <f t="shared" si="0"/>
        <v>0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6.5" x14ac:dyDescent="0.45">
      <c r="A231" s="74" t="s">
        <v>242</v>
      </c>
      <c r="B231" s="74" t="s">
        <v>294</v>
      </c>
      <c r="C231" s="81">
        <v>1</v>
      </c>
      <c r="D231" s="74" t="s">
        <v>156</v>
      </c>
      <c r="E231" s="81">
        <v>0</v>
      </c>
      <c r="F231" s="74" t="b">
        <v>0</v>
      </c>
      <c r="G231" s="74" t="b">
        <v>0</v>
      </c>
      <c r="H231" s="74" t="b">
        <v>0</v>
      </c>
      <c r="I231" s="74" t="b">
        <v>0</v>
      </c>
      <c r="J231" s="91">
        <f t="shared" si="0"/>
        <v>0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6.5" x14ac:dyDescent="0.45">
      <c r="A232" s="74" t="s">
        <v>242</v>
      </c>
      <c r="B232" s="74" t="s">
        <v>295</v>
      </c>
      <c r="C232" s="81">
        <v>1</v>
      </c>
      <c r="D232" s="74" t="s">
        <v>156</v>
      </c>
      <c r="E232" s="81">
        <v>0</v>
      </c>
      <c r="F232" s="74" t="b">
        <v>0</v>
      </c>
      <c r="G232" s="74" t="b">
        <v>0</v>
      </c>
      <c r="H232" s="74" t="b">
        <v>0</v>
      </c>
      <c r="I232" s="74" t="b">
        <v>0</v>
      </c>
      <c r="J232" s="91">
        <f t="shared" si="0"/>
        <v>0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6.5" x14ac:dyDescent="0.45">
      <c r="A233" s="74" t="s">
        <v>242</v>
      </c>
      <c r="B233" s="74" t="s">
        <v>296</v>
      </c>
      <c r="C233" s="81">
        <v>1</v>
      </c>
      <c r="D233" s="74" t="s">
        <v>156</v>
      </c>
      <c r="E233" s="81">
        <v>0</v>
      </c>
      <c r="F233" s="74" t="b">
        <v>0</v>
      </c>
      <c r="G233" s="74" t="b">
        <v>0</v>
      </c>
      <c r="H233" s="74" t="b">
        <v>0</v>
      </c>
      <c r="I233" s="74" t="b">
        <v>0</v>
      </c>
      <c r="J233" s="91">
        <f t="shared" si="0"/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6.5" x14ac:dyDescent="0.45">
      <c r="A234" s="74"/>
      <c r="B234" s="74"/>
      <c r="C234" s="81">
        <v>1</v>
      </c>
      <c r="D234" s="74" t="s">
        <v>156</v>
      </c>
      <c r="E234" s="81">
        <v>0</v>
      </c>
      <c r="F234" s="74" t="b">
        <v>0</v>
      </c>
      <c r="G234" s="74" t="b">
        <v>0</v>
      </c>
      <c r="H234" s="74" t="b">
        <v>0</v>
      </c>
      <c r="I234" s="74" t="b">
        <v>0</v>
      </c>
      <c r="J234" s="91">
        <f t="shared" si="0"/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6.5" hidden="1" x14ac:dyDescent="0.45">
      <c r="A235" s="74"/>
      <c r="B235" s="74"/>
      <c r="C235" s="81">
        <v>1</v>
      </c>
      <c r="D235" s="74" t="s">
        <v>156</v>
      </c>
      <c r="E235" s="81">
        <v>0</v>
      </c>
      <c r="F235" s="74" t="b">
        <v>0</v>
      </c>
      <c r="G235" s="74" t="b">
        <v>0</v>
      </c>
      <c r="H235" s="74" t="b">
        <v>0</v>
      </c>
      <c r="I235" s="74" t="b">
        <v>0</v>
      </c>
      <c r="J235" s="91">
        <f t="shared" si="0"/>
        <v>0</v>
      </c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6.5" hidden="1" x14ac:dyDescent="0.45">
      <c r="A236" s="74"/>
      <c r="B236" s="74"/>
      <c r="C236" s="81">
        <v>1</v>
      </c>
      <c r="D236" s="74" t="s">
        <v>156</v>
      </c>
      <c r="E236" s="81">
        <v>0</v>
      </c>
      <c r="F236" s="74" t="b">
        <v>0</v>
      </c>
      <c r="G236" s="74" t="b">
        <v>0</v>
      </c>
      <c r="H236" s="74" t="b">
        <v>0</v>
      </c>
      <c r="I236" s="74" t="b">
        <v>0</v>
      </c>
      <c r="J236" s="91">
        <f t="shared" si="0"/>
        <v>0</v>
      </c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6.5" hidden="1" x14ac:dyDescent="0.45">
      <c r="A237" s="74"/>
      <c r="B237" s="74"/>
      <c r="C237" s="81">
        <v>1</v>
      </c>
      <c r="D237" s="74" t="s">
        <v>156</v>
      </c>
      <c r="E237" s="81">
        <v>0</v>
      </c>
      <c r="F237" s="74" t="b">
        <v>0</v>
      </c>
      <c r="G237" s="74" t="b">
        <v>0</v>
      </c>
      <c r="H237" s="74" t="b">
        <v>0</v>
      </c>
      <c r="I237" s="74" t="b">
        <v>0</v>
      </c>
      <c r="J237" s="91">
        <f t="shared" si="0"/>
        <v>0</v>
      </c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6.5" hidden="1" x14ac:dyDescent="0.45">
      <c r="A238" s="74"/>
      <c r="B238" s="74"/>
      <c r="C238" s="81">
        <v>1</v>
      </c>
      <c r="D238" s="74" t="s">
        <v>156</v>
      </c>
      <c r="E238" s="81">
        <v>0</v>
      </c>
      <c r="F238" s="74" t="b">
        <v>0</v>
      </c>
      <c r="G238" s="74" t="b">
        <v>0</v>
      </c>
      <c r="H238" s="74" t="b">
        <v>0</v>
      </c>
      <c r="I238" s="74" t="b">
        <v>0</v>
      </c>
      <c r="J238" s="91">
        <f t="shared" si="0"/>
        <v>0</v>
      </c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6.5" hidden="1" x14ac:dyDescent="0.45">
      <c r="A239" s="74"/>
      <c r="B239" s="74"/>
      <c r="C239" s="81">
        <v>1</v>
      </c>
      <c r="D239" s="74" t="s">
        <v>156</v>
      </c>
      <c r="E239" s="81">
        <v>0</v>
      </c>
      <c r="F239" s="74" t="b">
        <v>0</v>
      </c>
      <c r="G239" s="74" t="b">
        <v>0</v>
      </c>
      <c r="H239" s="74" t="b">
        <v>0</v>
      </c>
      <c r="I239" s="74" t="b">
        <v>0</v>
      </c>
      <c r="J239" s="91">
        <f t="shared" si="0"/>
        <v>0</v>
      </c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6.5" hidden="1" x14ac:dyDescent="0.45">
      <c r="A240" s="74"/>
      <c r="B240" s="74"/>
      <c r="C240" s="81">
        <v>1</v>
      </c>
      <c r="D240" s="74" t="s">
        <v>156</v>
      </c>
      <c r="E240" s="81">
        <v>0</v>
      </c>
      <c r="F240" s="74" t="b">
        <v>0</v>
      </c>
      <c r="G240" s="74" t="b">
        <v>0</v>
      </c>
      <c r="H240" s="74" t="b">
        <v>0</v>
      </c>
      <c r="I240" s="74" t="b">
        <v>0</v>
      </c>
      <c r="J240" s="91">
        <f t="shared" si="0"/>
        <v>0</v>
      </c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6.5" hidden="1" x14ac:dyDescent="0.45">
      <c r="A241" s="74"/>
      <c r="B241" s="74"/>
      <c r="C241" s="81">
        <v>1</v>
      </c>
      <c r="D241" s="74" t="s">
        <v>156</v>
      </c>
      <c r="E241" s="81">
        <v>0</v>
      </c>
      <c r="F241" s="74" t="b">
        <v>0</v>
      </c>
      <c r="G241" s="74" t="b">
        <v>0</v>
      </c>
      <c r="H241" s="74" t="b">
        <v>0</v>
      </c>
      <c r="I241" s="74" t="b">
        <v>0</v>
      </c>
      <c r="J241" s="91">
        <f t="shared" si="0"/>
        <v>0</v>
      </c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6.5" hidden="1" x14ac:dyDescent="0.45">
      <c r="A242" s="74"/>
      <c r="B242" s="74"/>
      <c r="C242" s="81">
        <v>1</v>
      </c>
      <c r="D242" s="74" t="s">
        <v>156</v>
      </c>
      <c r="E242" s="81">
        <v>0</v>
      </c>
      <c r="F242" s="74" t="b">
        <v>0</v>
      </c>
      <c r="G242" s="74" t="b">
        <v>0</v>
      </c>
      <c r="H242" s="74" t="b">
        <v>0</v>
      </c>
      <c r="I242" s="74" t="b">
        <v>0</v>
      </c>
      <c r="J242" s="91">
        <f t="shared" si="0"/>
        <v>0</v>
      </c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6.5" hidden="1" x14ac:dyDescent="0.45">
      <c r="A243" s="74"/>
      <c r="B243" s="74"/>
      <c r="C243" s="81">
        <v>1</v>
      </c>
      <c r="D243" s="74" t="s">
        <v>156</v>
      </c>
      <c r="E243" s="81">
        <v>0</v>
      </c>
      <c r="F243" s="74" t="b">
        <v>0</v>
      </c>
      <c r="G243" s="74" t="b">
        <v>0</v>
      </c>
      <c r="H243" s="74" t="b">
        <v>0</v>
      </c>
      <c r="I243" s="74" t="b">
        <v>0</v>
      </c>
      <c r="J243" s="91">
        <f t="shared" si="0"/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6.5" hidden="1" x14ac:dyDescent="0.45">
      <c r="A244" s="74"/>
      <c r="B244" s="74"/>
      <c r="C244" s="81">
        <v>1</v>
      </c>
      <c r="D244" s="74" t="s">
        <v>156</v>
      </c>
      <c r="E244" s="81">
        <v>0</v>
      </c>
      <c r="F244" s="74" t="b">
        <v>0</v>
      </c>
      <c r="G244" s="74" t="b">
        <v>0</v>
      </c>
      <c r="H244" s="74" t="b">
        <v>0</v>
      </c>
      <c r="I244" s="74" t="b">
        <v>0</v>
      </c>
      <c r="J244" s="91">
        <f t="shared" si="0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6.5" hidden="1" x14ac:dyDescent="0.45">
      <c r="A245" s="74"/>
      <c r="B245" s="74"/>
      <c r="C245" s="81">
        <v>1</v>
      </c>
      <c r="D245" s="74" t="s">
        <v>156</v>
      </c>
      <c r="E245" s="81">
        <v>0</v>
      </c>
      <c r="F245" s="74" t="b">
        <v>0</v>
      </c>
      <c r="G245" s="74" t="b">
        <v>0</v>
      </c>
      <c r="H245" s="74" t="b">
        <v>0</v>
      </c>
      <c r="I245" s="74" t="b">
        <v>0</v>
      </c>
      <c r="J245" s="91">
        <f t="shared" si="0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6.5" hidden="1" x14ac:dyDescent="0.45">
      <c r="A246" s="74"/>
      <c r="B246" s="74"/>
      <c r="C246" s="81">
        <v>1</v>
      </c>
      <c r="D246" s="74" t="s">
        <v>156</v>
      </c>
      <c r="E246" s="81">
        <v>0</v>
      </c>
      <c r="F246" s="74" t="b">
        <v>0</v>
      </c>
      <c r="G246" s="74" t="b">
        <v>0</v>
      </c>
      <c r="H246" s="74" t="b">
        <v>0</v>
      </c>
      <c r="I246" s="74" t="b">
        <v>0</v>
      </c>
      <c r="J246" s="91">
        <f t="shared" si="0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6.5" hidden="1" x14ac:dyDescent="0.45">
      <c r="A247" s="74"/>
      <c r="B247" s="74"/>
      <c r="C247" s="81">
        <v>1</v>
      </c>
      <c r="D247" s="74" t="s">
        <v>156</v>
      </c>
      <c r="E247" s="81">
        <v>0</v>
      </c>
      <c r="F247" s="74" t="b">
        <v>0</v>
      </c>
      <c r="G247" s="74" t="b">
        <v>0</v>
      </c>
      <c r="H247" s="74" t="b">
        <v>0</v>
      </c>
      <c r="I247" s="74" t="b">
        <v>0</v>
      </c>
      <c r="J247" s="91">
        <f t="shared" si="0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6.5" hidden="1" x14ac:dyDescent="0.45">
      <c r="A248" s="74"/>
      <c r="B248" s="74"/>
      <c r="C248" s="81">
        <v>1</v>
      </c>
      <c r="D248" s="74" t="s">
        <v>156</v>
      </c>
      <c r="E248" s="81">
        <v>0</v>
      </c>
      <c r="F248" s="74" t="b">
        <v>0</v>
      </c>
      <c r="G248" s="74" t="b">
        <v>0</v>
      </c>
      <c r="H248" s="74" t="b">
        <v>0</v>
      </c>
      <c r="I248" s="74" t="b">
        <v>0</v>
      </c>
      <c r="J248" s="91">
        <f t="shared" si="0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6.5" hidden="1" x14ac:dyDescent="0.45">
      <c r="A249" s="74"/>
      <c r="B249" s="74"/>
      <c r="C249" s="81">
        <v>1</v>
      </c>
      <c r="D249" s="74" t="s">
        <v>156</v>
      </c>
      <c r="E249" s="81">
        <v>0</v>
      </c>
      <c r="F249" s="74" t="b">
        <v>0</v>
      </c>
      <c r="G249" s="74" t="b">
        <v>0</v>
      </c>
      <c r="H249" s="74" t="b">
        <v>0</v>
      </c>
      <c r="I249" s="74" t="b">
        <v>0</v>
      </c>
      <c r="J249" s="91">
        <f t="shared" si="0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6.5" hidden="1" x14ac:dyDescent="0.45">
      <c r="A250" s="74"/>
      <c r="B250" s="74"/>
      <c r="C250" s="81">
        <v>1</v>
      </c>
      <c r="D250" s="74" t="s">
        <v>156</v>
      </c>
      <c r="E250" s="81">
        <v>0</v>
      </c>
      <c r="F250" s="74" t="b">
        <v>0</v>
      </c>
      <c r="G250" s="74" t="b">
        <v>0</v>
      </c>
      <c r="H250" s="74" t="b">
        <v>0</v>
      </c>
      <c r="I250" s="74" t="b">
        <v>0</v>
      </c>
      <c r="J250" s="91">
        <f t="shared" si="0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6.5" hidden="1" x14ac:dyDescent="0.45">
      <c r="A251" s="74"/>
      <c r="B251" s="74"/>
      <c r="C251" s="81">
        <v>1</v>
      </c>
      <c r="D251" s="74" t="s">
        <v>156</v>
      </c>
      <c r="E251" s="81">
        <v>0</v>
      </c>
      <c r="F251" s="74" t="b">
        <v>0</v>
      </c>
      <c r="G251" s="74" t="b">
        <v>0</v>
      </c>
      <c r="H251" s="74" t="b">
        <v>0</v>
      </c>
      <c r="I251" s="74" t="b">
        <v>0</v>
      </c>
      <c r="J251" s="91">
        <f t="shared" si="0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6.5" hidden="1" x14ac:dyDescent="0.45">
      <c r="A252" s="74"/>
      <c r="B252" s="74"/>
      <c r="C252" s="81">
        <v>1</v>
      </c>
      <c r="D252" s="74" t="s">
        <v>156</v>
      </c>
      <c r="E252" s="81">
        <v>0</v>
      </c>
      <c r="F252" s="74" t="b">
        <v>0</v>
      </c>
      <c r="G252" s="74" t="b">
        <v>0</v>
      </c>
      <c r="H252" s="74" t="b">
        <v>0</v>
      </c>
      <c r="I252" s="74" t="b">
        <v>0</v>
      </c>
      <c r="J252" s="91">
        <f t="shared" si="0"/>
        <v>0</v>
      </c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6.5" hidden="1" x14ac:dyDescent="0.45">
      <c r="A253" s="74"/>
      <c r="B253" s="74"/>
      <c r="C253" s="81">
        <v>1</v>
      </c>
      <c r="D253" s="74" t="s">
        <v>156</v>
      </c>
      <c r="E253" s="81">
        <v>0</v>
      </c>
      <c r="F253" s="74" t="b">
        <v>0</v>
      </c>
      <c r="G253" s="74" t="b">
        <v>0</v>
      </c>
      <c r="H253" s="74" t="b">
        <v>0</v>
      </c>
      <c r="I253" s="74" t="b">
        <v>0</v>
      </c>
      <c r="J253" s="91">
        <f t="shared" si="0"/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6.5" hidden="1" x14ac:dyDescent="0.45">
      <c r="A254" s="74"/>
      <c r="B254" s="74"/>
      <c r="C254" s="81">
        <v>1</v>
      </c>
      <c r="D254" s="74" t="s">
        <v>156</v>
      </c>
      <c r="E254" s="81">
        <v>0</v>
      </c>
      <c r="F254" s="74" t="b">
        <v>0</v>
      </c>
      <c r="G254" s="74" t="b">
        <v>0</v>
      </c>
      <c r="H254" s="74" t="b">
        <v>0</v>
      </c>
      <c r="I254" s="74" t="b">
        <v>0</v>
      </c>
      <c r="J254" s="91">
        <f t="shared" si="0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6.5" hidden="1" x14ac:dyDescent="0.45">
      <c r="A255" s="74"/>
      <c r="B255" s="74"/>
      <c r="C255" s="81">
        <v>1</v>
      </c>
      <c r="D255" s="74" t="s">
        <v>156</v>
      </c>
      <c r="E255" s="81">
        <v>0</v>
      </c>
      <c r="F255" s="74" t="b">
        <v>0</v>
      </c>
      <c r="G255" s="74" t="b">
        <v>0</v>
      </c>
      <c r="H255" s="74" t="b">
        <v>0</v>
      </c>
      <c r="I255" s="74" t="b">
        <v>0</v>
      </c>
      <c r="J255" s="91">
        <f t="shared" si="0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6.5" hidden="1" x14ac:dyDescent="0.45">
      <c r="A256" s="74"/>
      <c r="B256" s="74"/>
      <c r="C256" s="81">
        <v>1</v>
      </c>
      <c r="D256" s="74" t="s">
        <v>156</v>
      </c>
      <c r="E256" s="81">
        <v>0</v>
      </c>
      <c r="F256" s="74" t="b">
        <v>0</v>
      </c>
      <c r="G256" s="74" t="b">
        <v>0</v>
      </c>
      <c r="H256" s="74" t="b">
        <v>0</v>
      </c>
      <c r="I256" s="74" t="b">
        <v>0</v>
      </c>
      <c r="J256" s="91">
        <f t="shared" si="0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6.5" hidden="1" x14ac:dyDescent="0.45">
      <c r="A257" s="74"/>
      <c r="B257" s="74"/>
      <c r="C257" s="81">
        <v>1</v>
      </c>
      <c r="D257" s="74" t="s">
        <v>156</v>
      </c>
      <c r="E257" s="81">
        <v>0</v>
      </c>
      <c r="F257" s="74" t="b">
        <v>0</v>
      </c>
      <c r="G257" s="74" t="b">
        <v>0</v>
      </c>
      <c r="H257" s="74" t="b">
        <v>0</v>
      </c>
      <c r="I257" s="74" t="b">
        <v>0</v>
      </c>
      <c r="J257" s="91">
        <f t="shared" si="0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6.5" hidden="1" x14ac:dyDescent="0.45">
      <c r="A258" s="74"/>
      <c r="B258" s="74"/>
      <c r="C258" s="81">
        <v>1</v>
      </c>
      <c r="D258" s="74" t="s">
        <v>156</v>
      </c>
      <c r="E258" s="81">
        <v>0</v>
      </c>
      <c r="F258" s="74" t="b">
        <v>0</v>
      </c>
      <c r="G258" s="74" t="b">
        <v>0</v>
      </c>
      <c r="H258" s="74" t="b">
        <v>0</v>
      </c>
      <c r="I258" s="74" t="b">
        <v>0</v>
      </c>
      <c r="J258" s="91">
        <f t="shared" si="0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6.5" hidden="1" x14ac:dyDescent="0.45">
      <c r="A259" s="74"/>
      <c r="B259" s="74"/>
      <c r="C259" s="81">
        <v>1</v>
      </c>
      <c r="D259" s="74" t="s">
        <v>156</v>
      </c>
      <c r="E259" s="81">
        <v>0</v>
      </c>
      <c r="F259" s="74" t="b">
        <v>0</v>
      </c>
      <c r="G259" s="74" t="b">
        <v>0</v>
      </c>
      <c r="H259" s="74" t="b">
        <v>0</v>
      </c>
      <c r="I259" s="74" t="b">
        <v>0</v>
      </c>
      <c r="J259" s="91">
        <f t="shared" si="0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6.5" hidden="1" x14ac:dyDescent="0.45">
      <c r="A260" s="74"/>
      <c r="B260" s="74"/>
      <c r="C260" s="81">
        <v>1</v>
      </c>
      <c r="D260" s="74" t="s">
        <v>156</v>
      </c>
      <c r="E260" s="81">
        <v>0</v>
      </c>
      <c r="F260" s="74" t="b">
        <v>0</v>
      </c>
      <c r="G260" s="74" t="b">
        <v>0</v>
      </c>
      <c r="H260" s="74" t="b">
        <v>0</v>
      </c>
      <c r="I260" s="74" t="b">
        <v>0</v>
      </c>
      <c r="J260" s="91">
        <f t="shared" si="0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6.5" hidden="1" x14ac:dyDescent="0.45">
      <c r="A261" s="74"/>
      <c r="B261" s="74"/>
      <c r="C261" s="81">
        <v>1</v>
      </c>
      <c r="D261" s="74" t="s">
        <v>156</v>
      </c>
      <c r="E261" s="81">
        <v>0</v>
      </c>
      <c r="F261" s="74" t="b">
        <v>0</v>
      </c>
      <c r="G261" s="74" t="b">
        <v>0</v>
      </c>
      <c r="H261" s="74" t="b">
        <v>0</v>
      </c>
      <c r="I261" s="74" t="b">
        <v>0</v>
      </c>
      <c r="J261" s="91">
        <f t="shared" si="0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6.5" hidden="1" x14ac:dyDescent="0.45">
      <c r="A262" s="74"/>
      <c r="B262" s="74"/>
      <c r="C262" s="81">
        <v>1</v>
      </c>
      <c r="D262" s="74" t="s">
        <v>156</v>
      </c>
      <c r="E262" s="81">
        <v>0</v>
      </c>
      <c r="F262" s="74" t="b">
        <v>0</v>
      </c>
      <c r="G262" s="74" t="b">
        <v>0</v>
      </c>
      <c r="H262" s="74" t="b">
        <v>0</v>
      </c>
      <c r="I262" s="74" t="b">
        <v>0</v>
      </c>
      <c r="J262" s="91">
        <f t="shared" si="0"/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6.5" hidden="1" x14ac:dyDescent="0.45">
      <c r="A263" s="74"/>
      <c r="B263" s="74"/>
      <c r="C263" s="81">
        <v>1</v>
      </c>
      <c r="D263" s="74" t="s">
        <v>156</v>
      </c>
      <c r="E263" s="81">
        <v>0</v>
      </c>
      <c r="F263" s="74" t="b">
        <v>0</v>
      </c>
      <c r="G263" s="74" t="b">
        <v>0</v>
      </c>
      <c r="H263" s="74" t="b">
        <v>0</v>
      </c>
      <c r="I263" s="74" t="b">
        <v>0</v>
      </c>
      <c r="J263" s="91">
        <f t="shared" ref="J263:J343" si="1">(($F$7*F263)+($G$7*G263)+($H$7* H263)+($I$7*I263))*E263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6.5" hidden="1" x14ac:dyDescent="0.45">
      <c r="A264" s="74"/>
      <c r="B264" s="74"/>
      <c r="C264" s="81">
        <v>1</v>
      </c>
      <c r="D264" s="74" t="s">
        <v>156</v>
      </c>
      <c r="E264" s="81">
        <v>0</v>
      </c>
      <c r="F264" s="74" t="b">
        <v>0</v>
      </c>
      <c r="G264" s="74" t="b">
        <v>0</v>
      </c>
      <c r="H264" s="74" t="b">
        <v>0</v>
      </c>
      <c r="I264" s="74" t="b">
        <v>0</v>
      </c>
      <c r="J264" s="91">
        <f t="shared" si="1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6.5" hidden="1" x14ac:dyDescent="0.45">
      <c r="A265" s="74"/>
      <c r="B265" s="74"/>
      <c r="C265" s="81">
        <v>1</v>
      </c>
      <c r="D265" s="74" t="s">
        <v>156</v>
      </c>
      <c r="E265" s="81">
        <v>0</v>
      </c>
      <c r="F265" s="74" t="b">
        <v>0</v>
      </c>
      <c r="G265" s="74" t="b">
        <v>0</v>
      </c>
      <c r="H265" s="74" t="b">
        <v>0</v>
      </c>
      <c r="I265" s="74" t="b">
        <v>0</v>
      </c>
      <c r="J265" s="91">
        <f t="shared" si="1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6.5" hidden="1" x14ac:dyDescent="0.45">
      <c r="A266" s="74"/>
      <c r="B266" s="74"/>
      <c r="C266" s="81">
        <v>1</v>
      </c>
      <c r="D266" s="74" t="s">
        <v>156</v>
      </c>
      <c r="E266" s="81">
        <v>0</v>
      </c>
      <c r="F266" s="74" t="b">
        <v>0</v>
      </c>
      <c r="G266" s="74" t="b">
        <v>0</v>
      </c>
      <c r="H266" s="74" t="b">
        <v>0</v>
      </c>
      <c r="I266" s="74" t="b">
        <v>0</v>
      </c>
      <c r="J266" s="91">
        <f t="shared" si="1"/>
        <v>0</v>
      </c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6.5" hidden="1" x14ac:dyDescent="0.45">
      <c r="A267" s="74"/>
      <c r="B267" s="74"/>
      <c r="C267" s="81">
        <v>1</v>
      </c>
      <c r="D267" s="74" t="s">
        <v>156</v>
      </c>
      <c r="E267" s="81">
        <v>0</v>
      </c>
      <c r="F267" s="74" t="b">
        <v>0</v>
      </c>
      <c r="G267" s="74" t="b">
        <v>0</v>
      </c>
      <c r="H267" s="74" t="b">
        <v>0</v>
      </c>
      <c r="I267" s="74" t="b">
        <v>0</v>
      </c>
      <c r="J267" s="91">
        <f t="shared" si="1"/>
        <v>0</v>
      </c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6.5" hidden="1" x14ac:dyDescent="0.45">
      <c r="A268" s="80"/>
      <c r="B268" s="80"/>
      <c r="C268" s="81">
        <v>1</v>
      </c>
      <c r="D268" s="74" t="s">
        <v>156</v>
      </c>
      <c r="E268" s="81">
        <v>0</v>
      </c>
      <c r="F268" s="74" t="b">
        <v>0</v>
      </c>
      <c r="G268" s="74" t="b">
        <v>0</v>
      </c>
      <c r="H268" s="74" t="b">
        <v>0</v>
      </c>
      <c r="I268" s="74" t="b">
        <v>0</v>
      </c>
      <c r="J268" s="91">
        <f t="shared" si="1"/>
        <v>0</v>
      </c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6.5" hidden="1" x14ac:dyDescent="0.45">
      <c r="A269" s="80"/>
      <c r="B269" s="80"/>
      <c r="C269" s="81">
        <v>1</v>
      </c>
      <c r="D269" s="74" t="s">
        <v>156</v>
      </c>
      <c r="E269" s="81">
        <v>0</v>
      </c>
      <c r="F269" s="74" t="b">
        <v>0</v>
      </c>
      <c r="G269" s="74" t="b">
        <v>0</v>
      </c>
      <c r="H269" s="74" t="b">
        <v>0</v>
      </c>
      <c r="I269" s="74" t="b">
        <v>0</v>
      </c>
      <c r="J269" s="91">
        <f t="shared" si="1"/>
        <v>0</v>
      </c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6.5" x14ac:dyDescent="0.45">
      <c r="A270" s="90" t="s">
        <v>297</v>
      </c>
      <c r="B270" s="80"/>
      <c r="C270" s="81">
        <v>1</v>
      </c>
      <c r="D270" s="74" t="s">
        <v>156</v>
      </c>
      <c r="E270" s="81">
        <v>0</v>
      </c>
      <c r="F270" s="74" t="b">
        <v>0</v>
      </c>
      <c r="G270" s="74" t="b">
        <v>0</v>
      </c>
      <c r="H270" s="74" t="b">
        <v>0</v>
      </c>
      <c r="I270" s="74" t="b">
        <v>0</v>
      </c>
      <c r="J270" s="91">
        <f t="shared" si="1"/>
        <v>0</v>
      </c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6.5" x14ac:dyDescent="0.45">
      <c r="A271" s="74" t="s">
        <v>298</v>
      </c>
      <c r="B271" s="74" t="s">
        <v>299</v>
      </c>
      <c r="C271" s="81">
        <v>1</v>
      </c>
      <c r="D271" s="74" t="s">
        <v>156</v>
      </c>
      <c r="E271" s="81">
        <v>0</v>
      </c>
      <c r="F271" s="74" t="b">
        <v>0</v>
      </c>
      <c r="G271" s="74" t="b">
        <v>0</v>
      </c>
      <c r="H271" s="74" t="b">
        <v>0</v>
      </c>
      <c r="I271" s="74" t="b">
        <v>0</v>
      </c>
      <c r="J271" s="91">
        <f t="shared" si="1"/>
        <v>0</v>
      </c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6.5" x14ac:dyDescent="0.45">
      <c r="A272" s="74" t="s">
        <v>298</v>
      </c>
      <c r="B272" s="74" t="s">
        <v>300</v>
      </c>
      <c r="C272" s="81">
        <v>1</v>
      </c>
      <c r="D272" s="74" t="s">
        <v>156</v>
      </c>
      <c r="E272" s="81">
        <v>0</v>
      </c>
      <c r="F272" s="74" t="b">
        <v>0</v>
      </c>
      <c r="G272" s="74" t="b">
        <v>0</v>
      </c>
      <c r="H272" s="74" t="b">
        <v>0</v>
      </c>
      <c r="I272" s="74" t="b">
        <v>0</v>
      </c>
      <c r="J272" s="91">
        <f t="shared" si="1"/>
        <v>0</v>
      </c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6.5" x14ac:dyDescent="0.45">
      <c r="A273" s="74" t="s">
        <v>298</v>
      </c>
      <c r="B273" s="74" t="s">
        <v>301</v>
      </c>
      <c r="C273" s="81">
        <v>1</v>
      </c>
      <c r="D273" s="74" t="s">
        <v>156</v>
      </c>
      <c r="E273" s="81">
        <v>0</v>
      </c>
      <c r="F273" s="74" t="b">
        <v>0</v>
      </c>
      <c r="G273" s="74" t="b">
        <v>0</v>
      </c>
      <c r="H273" s="74" t="b">
        <v>0</v>
      </c>
      <c r="I273" s="74" t="b">
        <v>0</v>
      </c>
      <c r="J273" s="91">
        <f t="shared" si="1"/>
        <v>0</v>
      </c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6.5" x14ac:dyDescent="0.45">
      <c r="A274" s="74" t="s">
        <v>298</v>
      </c>
      <c r="B274" s="74" t="s">
        <v>302</v>
      </c>
      <c r="C274" s="81">
        <v>1</v>
      </c>
      <c r="D274" s="74" t="s">
        <v>156</v>
      </c>
      <c r="E274" s="81">
        <v>0</v>
      </c>
      <c r="F274" s="74" t="b">
        <v>0</v>
      </c>
      <c r="G274" s="74" t="b">
        <v>0</v>
      </c>
      <c r="H274" s="74" t="b">
        <v>0</v>
      </c>
      <c r="I274" s="74" t="b">
        <v>0</v>
      </c>
      <c r="J274" s="91">
        <f t="shared" si="1"/>
        <v>0</v>
      </c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6.5" x14ac:dyDescent="0.45">
      <c r="A275" s="74" t="s">
        <v>298</v>
      </c>
      <c r="B275" s="74" t="s">
        <v>303</v>
      </c>
      <c r="C275" s="81">
        <v>1</v>
      </c>
      <c r="D275" s="74" t="s">
        <v>156</v>
      </c>
      <c r="E275" s="81">
        <v>0</v>
      </c>
      <c r="F275" s="74" t="b">
        <v>0</v>
      </c>
      <c r="G275" s="74" t="b">
        <v>0</v>
      </c>
      <c r="H275" s="74" t="b">
        <v>0</v>
      </c>
      <c r="I275" s="74" t="b">
        <v>0</v>
      </c>
      <c r="J275" s="91">
        <f t="shared" si="1"/>
        <v>0</v>
      </c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6.5" x14ac:dyDescent="0.45">
      <c r="A276" s="74" t="s">
        <v>298</v>
      </c>
      <c r="B276" s="74" t="s">
        <v>304</v>
      </c>
      <c r="C276" s="81">
        <v>1</v>
      </c>
      <c r="D276" s="74" t="s">
        <v>156</v>
      </c>
      <c r="E276" s="81">
        <v>0</v>
      </c>
      <c r="F276" s="74" t="b">
        <v>0</v>
      </c>
      <c r="G276" s="74" t="b">
        <v>0</v>
      </c>
      <c r="H276" s="74" t="b">
        <v>0</v>
      </c>
      <c r="I276" s="74" t="b">
        <v>0</v>
      </c>
      <c r="J276" s="91">
        <f t="shared" si="1"/>
        <v>0</v>
      </c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6.5" x14ac:dyDescent="0.45">
      <c r="A277" s="74" t="s">
        <v>298</v>
      </c>
      <c r="B277" s="96" t="s">
        <v>305</v>
      </c>
      <c r="C277" s="81">
        <v>1</v>
      </c>
      <c r="D277" s="74" t="s">
        <v>156</v>
      </c>
      <c r="E277" s="81">
        <v>0</v>
      </c>
      <c r="F277" s="74" t="b">
        <v>0</v>
      </c>
      <c r="G277" s="74" t="b">
        <v>0</v>
      </c>
      <c r="H277" s="74" t="b">
        <v>0</v>
      </c>
      <c r="I277" s="74" t="b">
        <v>0</v>
      </c>
      <c r="J277" s="91">
        <f t="shared" si="1"/>
        <v>0</v>
      </c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6.5" x14ac:dyDescent="0.45">
      <c r="A278" s="74" t="s">
        <v>298</v>
      </c>
      <c r="B278" s="74" t="s">
        <v>306</v>
      </c>
      <c r="C278" s="81">
        <v>1</v>
      </c>
      <c r="D278" s="74" t="s">
        <v>156</v>
      </c>
      <c r="E278" s="81">
        <v>0</v>
      </c>
      <c r="F278" s="74" t="b">
        <v>0</v>
      </c>
      <c r="G278" s="74" t="b">
        <v>0</v>
      </c>
      <c r="H278" s="74" t="b">
        <v>0</v>
      </c>
      <c r="I278" s="74" t="b">
        <v>0</v>
      </c>
      <c r="J278" s="91">
        <f t="shared" si="1"/>
        <v>0</v>
      </c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6.5" x14ac:dyDescent="0.45">
      <c r="A279" s="74" t="s">
        <v>298</v>
      </c>
      <c r="B279" s="74" t="s">
        <v>307</v>
      </c>
      <c r="C279" s="81">
        <v>1</v>
      </c>
      <c r="D279" s="74" t="s">
        <v>156</v>
      </c>
      <c r="E279" s="81">
        <v>0</v>
      </c>
      <c r="F279" s="74" t="b">
        <v>0</v>
      </c>
      <c r="G279" s="74" t="b">
        <v>0</v>
      </c>
      <c r="H279" s="74" t="b">
        <v>0</v>
      </c>
      <c r="I279" s="74" t="b">
        <v>0</v>
      </c>
      <c r="J279" s="91">
        <f t="shared" si="1"/>
        <v>0</v>
      </c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6.5" x14ac:dyDescent="0.45">
      <c r="A280" s="74" t="s">
        <v>298</v>
      </c>
      <c r="B280" s="74" t="s">
        <v>308</v>
      </c>
      <c r="C280" s="81">
        <v>1</v>
      </c>
      <c r="D280" s="74" t="s">
        <v>156</v>
      </c>
      <c r="E280" s="81">
        <v>0</v>
      </c>
      <c r="F280" s="74" t="b">
        <v>0</v>
      </c>
      <c r="G280" s="74" t="b">
        <v>0</v>
      </c>
      <c r="H280" s="74" t="b">
        <v>0</v>
      </c>
      <c r="I280" s="74" t="b">
        <v>0</v>
      </c>
      <c r="J280" s="91">
        <f t="shared" si="1"/>
        <v>0</v>
      </c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6.5" x14ac:dyDescent="0.45">
      <c r="A281" s="74" t="s">
        <v>298</v>
      </c>
      <c r="B281" s="74" t="s">
        <v>309</v>
      </c>
      <c r="C281" s="81">
        <v>1</v>
      </c>
      <c r="D281" s="74" t="s">
        <v>156</v>
      </c>
      <c r="E281" s="81">
        <v>0</v>
      </c>
      <c r="F281" s="74" t="b">
        <v>0</v>
      </c>
      <c r="G281" s="74" t="b">
        <v>0</v>
      </c>
      <c r="H281" s="74" t="b">
        <v>0</v>
      </c>
      <c r="I281" s="74" t="b">
        <v>0</v>
      </c>
      <c r="J281" s="91">
        <f t="shared" si="1"/>
        <v>0</v>
      </c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6.5" x14ac:dyDescent="0.45">
      <c r="A282" s="74" t="s">
        <v>298</v>
      </c>
      <c r="B282" s="74" t="s">
        <v>310</v>
      </c>
      <c r="C282" s="81">
        <v>1</v>
      </c>
      <c r="D282" s="74" t="s">
        <v>156</v>
      </c>
      <c r="E282" s="81">
        <v>0</v>
      </c>
      <c r="F282" s="74" t="b">
        <v>0</v>
      </c>
      <c r="G282" s="74" t="b">
        <v>0</v>
      </c>
      <c r="H282" s="74" t="b">
        <v>0</v>
      </c>
      <c r="I282" s="74" t="b">
        <v>0</v>
      </c>
      <c r="J282" s="91">
        <f t="shared" si="1"/>
        <v>0</v>
      </c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6.5" x14ac:dyDescent="0.45">
      <c r="A283" s="74" t="s">
        <v>298</v>
      </c>
      <c r="B283" s="74" t="s">
        <v>311</v>
      </c>
      <c r="C283" s="81">
        <v>1</v>
      </c>
      <c r="D283" s="74" t="s">
        <v>156</v>
      </c>
      <c r="E283" s="81">
        <v>0</v>
      </c>
      <c r="F283" s="74" t="b">
        <v>0</v>
      </c>
      <c r="G283" s="74" t="b">
        <v>0</v>
      </c>
      <c r="H283" s="74" t="b">
        <v>0</v>
      </c>
      <c r="I283" s="74" t="b">
        <v>0</v>
      </c>
      <c r="J283" s="91">
        <f t="shared" si="1"/>
        <v>0</v>
      </c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6.5" x14ac:dyDescent="0.45">
      <c r="A284" s="74" t="s">
        <v>298</v>
      </c>
      <c r="B284" s="74" t="s">
        <v>312</v>
      </c>
      <c r="C284" s="81">
        <v>1</v>
      </c>
      <c r="D284" s="74" t="s">
        <v>156</v>
      </c>
      <c r="E284" s="81">
        <v>0</v>
      </c>
      <c r="F284" s="74" t="b">
        <v>0</v>
      </c>
      <c r="G284" s="74" t="b">
        <v>0</v>
      </c>
      <c r="H284" s="74" t="b">
        <v>0</v>
      </c>
      <c r="I284" s="74" t="b">
        <v>0</v>
      </c>
      <c r="J284" s="91">
        <f t="shared" si="1"/>
        <v>0</v>
      </c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6.5" x14ac:dyDescent="0.45">
      <c r="A285" s="74" t="s">
        <v>298</v>
      </c>
      <c r="B285" s="74" t="s">
        <v>313</v>
      </c>
      <c r="C285" s="81">
        <v>1</v>
      </c>
      <c r="D285" s="74" t="s">
        <v>156</v>
      </c>
      <c r="E285" s="81">
        <v>0</v>
      </c>
      <c r="F285" s="74" t="b">
        <v>0</v>
      </c>
      <c r="G285" s="74" t="b">
        <v>0</v>
      </c>
      <c r="H285" s="74" t="b">
        <v>0</v>
      </c>
      <c r="I285" s="74" t="b">
        <v>0</v>
      </c>
      <c r="J285" s="91">
        <f t="shared" si="1"/>
        <v>0</v>
      </c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6.5" x14ac:dyDescent="0.45">
      <c r="A286" s="74" t="s">
        <v>298</v>
      </c>
      <c r="B286" s="74" t="s">
        <v>314</v>
      </c>
      <c r="C286" s="81">
        <v>1</v>
      </c>
      <c r="D286" s="74" t="s">
        <v>156</v>
      </c>
      <c r="E286" s="81">
        <v>0</v>
      </c>
      <c r="F286" s="74" t="b">
        <v>0</v>
      </c>
      <c r="G286" s="74" t="b">
        <v>0</v>
      </c>
      <c r="H286" s="74" t="b">
        <v>0</v>
      </c>
      <c r="I286" s="74" t="b">
        <v>0</v>
      </c>
      <c r="J286" s="91">
        <f t="shared" si="1"/>
        <v>0</v>
      </c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6.5" x14ac:dyDescent="0.45">
      <c r="A287" s="74" t="s">
        <v>298</v>
      </c>
      <c r="B287" s="74" t="s">
        <v>315</v>
      </c>
      <c r="C287" s="81">
        <v>1</v>
      </c>
      <c r="D287" s="74" t="s">
        <v>156</v>
      </c>
      <c r="E287" s="81">
        <v>0</v>
      </c>
      <c r="F287" s="74" t="b">
        <v>0</v>
      </c>
      <c r="G287" s="74" t="b">
        <v>0</v>
      </c>
      <c r="H287" s="74" t="b">
        <v>0</v>
      </c>
      <c r="I287" s="74" t="b">
        <v>0</v>
      </c>
      <c r="J287" s="91">
        <f t="shared" si="1"/>
        <v>0</v>
      </c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6.5" x14ac:dyDescent="0.45">
      <c r="A288" s="74" t="s">
        <v>298</v>
      </c>
      <c r="B288" s="74" t="s">
        <v>316</v>
      </c>
      <c r="C288" s="81">
        <v>1</v>
      </c>
      <c r="D288" s="74" t="s">
        <v>156</v>
      </c>
      <c r="E288" s="81">
        <v>0</v>
      </c>
      <c r="F288" s="74" t="b">
        <v>0</v>
      </c>
      <c r="G288" s="74" t="b">
        <v>0</v>
      </c>
      <c r="H288" s="74" t="b">
        <v>0</v>
      </c>
      <c r="I288" s="74" t="b">
        <v>0</v>
      </c>
      <c r="J288" s="91">
        <f t="shared" si="1"/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6.5" x14ac:dyDescent="0.45">
      <c r="A289" s="74" t="s">
        <v>298</v>
      </c>
      <c r="B289" s="74" t="s">
        <v>317</v>
      </c>
      <c r="C289" s="81">
        <v>1</v>
      </c>
      <c r="D289" s="74" t="s">
        <v>156</v>
      </c>
      <c r="E289" s="81">
        <v>0</v>
      </c>
      <c r="F289" s="74" t="b">
        <v>0</v>
      </c>
      <c r="G289" s="74" t="b">
        <v>0</v>
      </c>
      <c r="H289" s="74" t="b">
        <v>0</v>
      </c>
      <c r="I289" s="74" t="b">
        <v>0</v>
      </c>
      <c r="J289" s="91">
        <f t="shared" si="1"/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6.5" x14ac:dyDescent="0.45">
      <c r="A290" s="74" t="s">
        <v>298</v>
      </c>
      <c r="B290" s="74" t="s">
        <v>318</v>
      </c>
      <c r="C290" s="81">
        <v>1</v>
      </c>
      <c r="D290" s="74" t="s">
        <v>156</v>
      </c>
      <c r="E290" s="81">
        <v>0</v>
      </c>
      <c r="F290" s="74" t="b">
        <v>0</v>
      </c>
      <c r="G290" s="74" t="b">
        <v>0</v>
      </c>
      <c r="H290" s="74" t="b">
        <v>0</v>
      </c>
      <c r="I290" s="74" t="b">
        <v>0</v>
      </c>
      <c r="J290" s="91">
        <f t="shared" si="1"/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6.5" x14ac:dyDescent="0.45">
      <c r="A291" s="74" t="s">
        <v>298</v>
      </c>
      <c r="B291" s="74" t="s">
        <v>319</v>
      </c>
      <c r="C291" s="81">
        <v>1</v>
      </c>
      <c r="D291" s="74" t="s">
        <v>156</v>
      </c>
      <c r="E291" s="81">
        <v>0</v>
      </c>
      <c r="F291" s="74" t="b">
        <v>0</v>
      </c>
      <c r="G291" s="74" t="b">
        <v>0</v>
      </c>
      <c r="H291" s="74" t="b">
        <v>0</v>
      </c>
      <c r="I291" s="74" t="b">
        <v>0</v>
      </c>
      <c r="J291" s="91">
        <f t="shared" si="1"/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6.5" x14ac:dyDescent="0.45">
      <c r="A292" s="74" t="s">
        <v>298</v>
      </c>
      <c r="B292" s="74" t="s">
        <v>320</v>
      </c>
      <c r="C292" s="81">
        <v>1</v>
      </c>
      <c r="D292" s="74" t="s">
        <v>156</v>
      </c>
      <c r="E292" s="81">
        <v>0</v>
      </c>
      <c r="F292" s="74" t="b">
        <v>0</v>
      </c>
      <c r="G292" s="74" t="b">
        <v>0</v>
      </c>
      <c r="H292" s="74" t="b">
        <v>0</v>
      </c>
      <c r="I292" s="74" t="b">
        <v>0</v>
      </c>
      <c r="J292" s="91">
        <f t="shared" si="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6.5" x14ac:dyDescent="0.45">
      <c r="A293" s="74" t="s">
        <v>298</v>
      </c>
      <c r="B293" s="74" t="s">
        <v>321</v>
      </c>
      <c r="C293" s="81">
        <v>1</v>
      </c>
      <c r="D293" s="74" t="s">
        <v>156</v>
      </c>
      <c r="E293" s="81">
        <v>0</v>
      </c>
      <c r="F293" s="74" t="b">
        <v>0</v>
      </c>
      <c r="G293" s="74" t="b">
        <v>0</v>
      </c>
      <c r="H293" s="74" t="b">
        <v>0</v>
      </c>
      <c r="I293" s="74" t="b">
        <v>0</v>
      </c>
      <c r="J293" s="91">
        <f t="shared" si="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6.5" x14ac:dyDescent="0.45">
      <c r="A294" s="74" t="s">
        <v>298</v>
      </c>
      <c r="B294" s="74" t="s">
        <v>322</v>
      </c>
      <c r="C294" s="81">
        <v>1</v>
      </c>
      <c r="D294" s="74" t="s">
        <v>156</v>
      </c>
      <c r="E294" s="81">
        <v>0</v>
      </c>
      <c r="F294" s="74" t="b">
        <v>0</v>
      </c>
      <c r="G294" s="74" t="b">
        <v>0</v>
      </c>
      <c r="H294" s="74" t="b">
        <v>0</v>
      </c>
      <c r="I294" s="74" t="b">
        <v>0</v>
      </c>
      <c r="J294" s="91">
        <f t="shared" si="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6.5" x14ac:dyDescent="0.45">
      <c r="A295" s="74" t="s">
        <v>298</v>
      </c>
      <c r="B295" s="74" t="s">
        <v>323</v>
      </c>
      <c r="C295" s="81">
        <v>1</v>
      </c>
      <c r="D295" s="74" t="s">
        <v>156</v>
      </c>
      <c r="E295" s="81">
        <v>0</v>
      </c>
      <c r="F295" s="74" t="b">
        <v>0</v>
      </c>
      <c r="G295" s="74" t="b">
        <v>0</v>
      </c>
      <c r="H295" s="74" t="b">
        <v>0</v>
      </c>
      <c r="I295" s="74" t="b">
        <v>0</v>
      </c>
      <c r="J295" s="91">
        <f t="shared" si="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6.5" x14ac:dyDescent="0.45">
      <c r="A296" s="74" t="s">
        <v>298</v>
      </c>
      <c r="B296" s="74" t="s">
        <v>324</v>
      </c>
      <c r="C296" s="81">
        <v>1</v>
      </c>
      <c r="D296" s="74" t="s">
        <v>156</v>
      </c>
      <c r="E296" s="81">
        <v>0</v>
      </c>
      <c r="F296" s="74" t="b">
        <v>0</v>
      </c>
      <c r="G296" s="74" t="b">
        <v>0</v>
      </c>
      <c r="H296" s="74" t="b">
        <v>0</v>
      </c>
      <c r="I296" s="74" t="b">
        <v>0</v>
      </c>
      <c r="J296" s="91">
        <f t="shared" si="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6.5" x14ac:dyDescent="0.45">
      <c r="A297" s="74" t="s">
        <v>298</v>
      </c>
      <c r="B297" s="74" t="s">
        <v>325</v>
      </c>
      <c r="C297" s="81">
        <v>1</v>
      </c>
      <c r="D297" s="74" t="s">
        <v>156</v>
      </c>
      <c r="E297" s="81">
        <v>0</v>
      </c>
      <c r="F297" s="74" t="b">
        <v>0</v>
      </c>
      <c r="G297" s="74" t="b">
        <v>0</v>
      </c>
      <c r="H297" s="74" t="b">
        <v>0</v>
      </c>
      <c r="I297" s="74" t="b">
        <v>0</v>
      </c>
      <c r="J297" s="91">
        <f t="shared" si="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6.5" x14ac:dyDescent="0.45">
      <c r="A298" s="74" t="s">
        <v>298</v>
      </c>
      <c r="B298" s="74" t="s">
        <v>326</v>
      </c>
      <c r="C298" s="81">
        <v>1</v>
      </c>
      <c r="D298" s="74" t="s">
        <v>156</v>
      </c>
      <c r="E298" s="81">
        <v>0</v>
      </c>
      <c r="F298" s="74" t="b">
        <v>0</v>
      </c>
      <c r="G298" s="74" t="b">
        <v>0</v>
      </c>
      <c r="H298" s="74" t="b">
        <v>0</v>
      </c>
      <c r="I298" s="74" t="b">
        <v>0</v>
      </c>
      <c r="J298" s="91">
        <f t="shared" si="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6.5" x14ac:dyDescent="0.45">
      <c r="A299" s="74" t="s">
        <v>298</v>
      </c>
      <c r="B299" s="74" t="s">
        <v>327</v>
      </c>
      <c r="C299" s="81">
        <v>1</v>
      </c>
      <c r="D299" s="74" t="s">
        <v>156</v>
      </c>
      <c r="E299" s="81">
        <v>0</v>
      </c>
      <c r="F299" s="74" t="b">
        <v>0</v>
      </c>
      <c r="G299" s="74" t="b">
        <v>0</v>
      </c>
      <c r="H299" s="74" t="b">
        <v>0</v>
      </c>
      <c r="I299" s="74" t="b">
        <v>0</v>
      </c>
      <c r="J299" s="91">
        <f t="shared" si="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6.5" x14ac:dyDescent="0.45">
      <c r="A300" s="74" t="s">
        <v>298</v>
      </c>
      <c r="B300" s="74" t="s">
        <v>328</v>
      </c>
      <c r="C300" s="81">
        <v>1</v>
      </c>
      <c r="D300" s="74" t="s">
        <v>156</v>
      </c>
      <c r="E300" s="81">
        <v>0</v>
      </c>
      <c r="F300" s="74" t="b">
        <v>0</v>
      </c>
      <c r="G300" s="74" t="b">
        <v>0</v>
      </c>
      <c r="H300" s="74" t="b">
        <v>0</v>
      </c>
      <c r="I300" s="74" t="b">
        <v>0</v>
      </c>
      <c r="J300" s="91">
        <f t="shared" si="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6.5" hidden="1" x14ac:dyDescent="0.45">
      <c r="A301" s="74" t="s">
        <v>298</v>
      </c>
      <c r="B301" s="80"/>
      <c r="C301" s="81">
        <v>1</v>
      </c>
      <c r="D301" s="74" t="s">
        <v>156</v>
      </c>
      <c r="E301" s="81">
        <v>0</v>
      </c>
      <c r="F301" s="74" t="b">
        <v>0</v>
      </c>
      <c r="G301" s="74" t="b">
        <v>0</v>
      </c>
      <c r="H301" s="74" t="b">
        <v>0</v>
      </c>
      <c r="I301" s="74" t="b">
        <v>0</v>
      </c>
      <c r="J301" s="91">
        <f t="shared" si="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6.5" hidden="1" x14ac:dyDescent="0.45">
      <c r="A302" s="74"/>
      <c r="B302" s="74"/>
      <c r="C302" s="81">
        <v>1</v>
      </c>
      <c r="D302" s="74" t="s">
        <v>156</v>
      </c>
      <c r="E302" s="81">
        <v>0</v>
      </c>
      <c r="F302" s="74" t="b">
        <v>0</v>
      </c>
      <c r="G302" s="74" t="b">
        <v>0</v>
      </c>
      <c r="H302" s="74" t="b">
        <v>0</v>
      </c>
      <c r="I302" s="74" t="b">
        <v>0</v>
      </c>
      <c r="J302" s="91">
        <f t="shared" si="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6.5" hidden="1" x14ac:dyDescent="0.45">
      <c r="A303" s="74"/>
      <c r="B303" s="74"/>
      <c r="C303" s="81">
        <v>1</v>
      </c>
      <c r="D303" s="74" t="s">
        <v>156</v>
      </c>
      <c r="E303" s="81">
        <v>0</v>
      </c>
      <c r="F303" s="74" t="b">
        <v>0</v>
      </c>
      <c r="G303" s="74" t="b">
        <v>0</v>
      </c>
      <c r="H303" s="74" t="b">
        <v>0</v>
      </c>
      <c r="I303" s="74" t="b">
        <v>0</v>
      </c>
      <c r="J303" s="91">
        <f t="shared" si="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6.5" hidden="1" x14ac:dyDescent="0.45">
      <c r="A304" s="74"/>
      <c r="B304" s="74"/>
      <c r="C304" s="81">
        <v>1</v>
      </c>
      <c r="D304" s="74" t="s">
        <v>156</v>
      </c>
      <c r="E304" s="81">
        <v>0</v>
      </c>
      <c r="F304" s="74" t="b">
        <v>0</v>
      </c>
      <c r="G304" s="74" t="b">
        <v>0</v>
      </c>
      <c r="H304" s="74" t="b">
        <v>0</v>
      </c>
      <c r="I304" s="74" t="b">
        <v>0</v>
      </c>
      <c r="J304" s="91">
        <f t="shared" si="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6.5" hidden="1" x14ac:dyDescent="0.45">
      <c r="A305" s="74"/>
      <c r="B305" s="74"/>
      <c r="C305" s="81">
        <v>1</v>
      </c>
      <c r="D305" s="74" t="s">
        <v>156</v>
      </c>
      <c r="E305" s="81">
        <v>0</v>
      </c>
      <c r="F305" s="74" t="b">
        <v>0</v>
      </c>
      <c r="G305" s="74" t="b">
        <v>0</v>
      </c>
      <c r="H305" s="74" t="b">
        <v>0</v>
      </c>
      <c r="I305" s="74" t="b">
        <v>0</v>
      </c>
      <c r="J305" s="91">
        <f t="shared" si="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6.5" hidden="1" x14ac:dyDescent="0.45">
      <c r="A306" s="74"/>
      <c r="B306" s="74"/>
      <c r="C306" s="81">
        <v>1</v>
      </c>
      <c r="D306" s="74" t="s">
        <v>156</v>
      </c>
      <c r="E306" s="81">
        <v>0</v>
      </c>
      <c r="F306" s="74" t="b">
        <v>0</v>
      </c>
      <c r="G306" s="74" t="b">
        <v>0</v>
      </c>
      <c r="H306" s="74" t="b">
        <v>0</v>
      </c>
      <c r="I306" s="74" t="b">
        <v>0</v>
      </c>
      <c r="J306" s="91">
        <f t="shared" si="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6.5" hidden="1" x14ac:dyDescent="0.45">
      <c r="A307" s="74"/>
      <c r="B307" s="74"/>
      <c r="C307" s="81">
        <v>1</v>
      </c>
      <c r="D307" s="74" t="s">
        <v>156</v>
      </c>
      <c r="E307" s="81">
        <v>0</v>
      </c>
      <c r="F307" s="74" t="b">
        <v>0</v>
      </c>
      <c r="G307" s="74" t="b">
        <v>0</v>
      </c>
      <c r="H307" s="74" t="b">
        <v>0</v>
      </c>
      <c r="I307" s="74" t="b">
        <v>0</v>
      </c>
      <c r="J307" s="91">
        <f t="shared" si="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6.5" hidden="1" x14ac:dyDescent="0.45">
      <c r="A308" s="74"/>
      <c r="B308" s="74"/>
      <c r="C308" s="81">
        <v>1</v>
      </c>
      <c r="D308" s="74" t="s">
        <v>156</v>
      </c>
      <c r="E308" s="81">
        <v>0</v>
      </c>
      <c r="F308" s="74" t="b">
        <v>0</v>
      </c>
      <c r="G308" s="74" t="b">
        <v>0</v>
      </c>
      <c r="H308" s="74" t="b">
        <v>0</v>
      </c>
      <c r="I308" s="74" t="b">
        <v>0</v>
      </c>
      <c r="J308" s="91">
        <f t="shared" si="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6.5" hidden="1" x14ac:dyDescent="0.45">
      <c r="A309" s="74"/>
      <c r="B309" s="74"/>
      <c r="C309" s="81">
        <v>1</v>
      </c>
      <c r="D309" s="74" t="s">
        <v>156</v>
      </c>
      <c r="E309" s="81">
        <v>0</v>
      </c>
      <c r="F309" s="74" t="b">
        <v>0</v>
      </c>
      <c r="G309" s="74" t="b">
        <v>0</v>
      </c>
      <c r="H309" s="74" t="b">
        <v>0</v>
      </c>
      <c r="I309" s="74" t="b">
        <v>0</v>
      </c>
      <c r="J309" s="91">
        <f t="shared" si="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6.5" hidden="1" x14ac:dyDescent="0.45">
      <c r="A310" s="74"/>
      <c r="B310" s="74"/>
      <c r="C310" s="81">
        <v>1</v>
      </c>
      <c r="D310" s="74" t="s">
        <v>156</v>
      </c>
      <c r="E310" s="81">
        <v>0</v>
      </c>
      <c r="F310" s="74" t="b">
        <v>0</v>
      </c>
      <c r="G310" s="74" t="b">
        <v>0</v>
      </c>
      <c r="H310" s="74" t="b">
        <v>0</v>
      </c>
      <c r="I310" s="74" t="b">
        <v>0</v>
      </c>
      <c r="J310" s="91">
        <f t="shared" si="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6.5" hidden="1" x14ac:dyDescent="0.45">
      <c r="A311" s="74"/>
      <c r="B311" s="74"/>
      <c r="C311" s="81">
        <v>1</v>
      </c>
      <c r="D311" s="74" t="s">
        <v>156</v>
      </c>
      <c r="E311" s="81">
        <v>0</v>
      </c>
      <c r="F311" s="74" t="b">
        <v>0</v>
      </c>
      <c r="G311" s="74" t="b">
        <v>0</v>
      </c>
      <c r="H311" s="74" t="b">
        <v>0</v>
      </c>
      <c r="I311" s="74" t="b">
        <v>0</v>
      </c>
      <c r="J311" s="91">
        <f t="shared" si="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6.5" hidden="1" x14ac:dyDescent="0.45">
      <c r="A312" s="74"/>
      <c r="B312" s="74"/>
      <c r="C312" s="81">
        <v>1</v>
      </c>
      <c r="D312" s="74" t="s">
        <v>156</v>
      </c>
      <c r="E312" s="81">
        <v>0</v>
      </c>
      <c r="F312" s="74" t="b">
        <v>0</v>
      </c>
      <c r="G312" s="74" t="b">
        <v>0</v>
      </c>
      <c r="H312" s="74" t="b">
        <v>0</v>
      </c>
      <c r="I312" s="74" t="b">
        <v>0</v>
      </c>
      <c r="J312" s="91">
        <f t="shared" si="1"/>
        <v>0</v>
      </c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6.5" hidden="1" x14ac:dyDescent="0.45">
      <c r="A313" s="74"/>
      <c r="B313" s="74"/>
      <c r="C313" s="81">
        <v>1</v>
      </c>
      <c r="D313" s="74" t="s">
        <v>156</v>
      </c>
      <c r="E313" s="81">
        <v>0</v>
      </c>
      <c r="F313" s="74" t="b">
        <v>0</v>
      </c>
      <c r="G313" s="74" t="b">
        <v>0</v>
      </c>
      <c r="H313" s="74" t="b">
        <v>0</v>
      </c>
      <c r="I313" s="74" t="b">
        <v>0</v>
      </c>
      <c r="J313" s="91">
        <f t="shared" si="1"/>
        <v>0</v>
      </c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6.5" hidden="1" x14ac:dyDescent="0.45">
      <c r="A314" s="74"/>
      <c r="B314" s="74"/>
      <c r="C314" s="81">
        <v>1</v>
      </c>
      <c r="D314" s="74" t="s">
        <v>156</v>
      </c>
      <c r="E314" s="81">
        <v>0</v>
      </c>
      <c r="F314" s="74" t="b">
        <v>0</v>
      </c>
      <c r="G314" s="74" t="b">
        <v>0</v>
      </c>
      <c r="H314" s="74" t="b">
        <v>0</v>
      </c>
      <c r="I314" s="74" t="b">
        <v>0</v>
      </c>
      <c r="J314" s="91">
        <f t="shared" si="1"/>
        <v>0</v>
      </c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6.5" hidden="1" x14ac:dyDescent="0.45">
      <c r="A315" s="74"/>
      <c r="B315" s="74"/>
      <c r="C315" s="81">
        <v>1</v>
      </c>
      <c r="D315" s="74" t="s">
        <v>156</v>
      </c>
      <c r="E315" s="81">
        <v>0</v>
      </c>
      <c r="F315" s="74" t="b">
        <v>0</v>
      </c>
      <c r="G315" s="74" t="b">
        <v>0</v>
      </c>
      <c r="H315" s="74" t="b">
        <v>0</v>
      </c>
      <c r="I315" s="74" t="b">
        <v>0</v>
      </c>
      <c r="J315" s="91">
        <f t="shared" si="1"/>
        <v>0</v>
      </c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6.5" hidden="1" x14ac:dyDescent="0.45">
      <c r="A316" s="74"/>
      <c r="B316" s="74"/>
      <c r="C316" s="81">
        <v>1</v>
      </c>
      <c r="D316" s="74" t="s">
        <v>156</v>
      </c>
      <c r="E316" s="81">
        <v>0</v>
      </c>
      <c r="F316" s="74" t="b">
        <v>0</v>
      </c>
      <c r="G316" s="74" t="b">
        <v>0</v>
      </c>
      <c r="H316" s="74" t="b">
        <v>0</v>
      </c>
      <c r="I316" s="74" t="b">
        <v>0</v>
      </c>
      <c r="J316" s="91">
        <f t="shared" si="1"/>
        <v>0</v>
      </c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6.5" hidden="1" x14ac:dyDescent="0.45">
      <c r="A317" s="74"/>
      <c r="B317" s="74"/>
      <c r="C317" s="81">
        <v>1</v>
      </c>
      <c r="D317" s="74" t="s">
        <v>156</v>
      </c>
      <c r="E317" s="81">
        <v>0</v>
      </c>
      <c r="F317" s="74" t="b">
        <v>0</v>
      </c>
      <c r="G317" s="74" t="b">
        <v>0</v>
      </c>
      <c r="H317" s="74" t="b">
        <v>0</v>
      </c>
      <c r="I317" s="74" t="b">
        <v>0</v>
      </c>
      <c r="J317" s="91">
        <f t="shared" si="1"/>
        <v>0</v>
      </c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6.5" hidden="1" x14ac:dyDescent="0.45">
      <c r="A318" s="74"/>
      <c r="B318" s="74"/>
      <c r="C318" s="81">
        <v>1</v>
      </c>
      <c r="D318" s="74" t="s">
        <v>156</v>
      </c>
      <c r="E318" s="81">
        <v>0</v>
      </c>
      <c r="F318" s="74" t="b">
        <v>0</v>
      </c>
      <c r="G318" s="74" t="b">
        <v>0</v>
      </c>
      <c r="H318" s="74" t="b">
        <v>0</v>
      </c>
      <c r="I318" s="74" t="b">
        <v>0</v>
      </c>
      <c r="J318" s="91">
        <f t="shared" si="1"/>
        <v>0</v>
      </c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6.5" hidden="1" x14ac:dyDescent="0.45">
      <c r="A319" s="74"/>
      <c r="B319" s="74"/>
      <c r="C319" s="81">
        <v>1</v>
      </c>
      <c r="D319" s="74" t="s">
        <v>156</v>
      </c>
      <c r="E319" s="81">
        <v>0</v>
      </c>
      <c r="F319" s="74" t="b">
        <v>0</v>
      </c>
      <c r="G319" s="74" t="b">
        <v>0</v>
      </c>
      <c r="H319" s="74" t="b">
        <v>0</v>
      </c>
      <c r="I319" s="74" t="b">
        <v>0</v>
      </c>
      <c r="J319" s="91">
        <f t="shared" si="1"/>
        <v>0</v>
      </c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6.5" hidden="1" x14ac:dyDescent="0.45">
      <c r="A320" s="74"/>
      <c r="B320" s="74"/>
      <c r="C320" s="81">
        <v>1</v>
      </c>
      <c r="D320" s="74" t="s">
        <v>156</v>
      </c>
      <c r="E320" s="81">
        <v>0</v>
      </c>
      <c r="F320" s="74" t="b">
        <v>0</v>
      </c>
      <c r="G320" s="74" t="b">
        <v>0</v>
      </c>
      <c r="H320" s="74" t="b">
        <v>0</v>
      </c>
      <c r="I320" s="74" t="b">
        <v>0</v>
      </c>
      <c r="J320" s="91">
        <f t="shared" si="1"/>
        <v>0</v>
      </c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6.5" hidden="1" x14ac:dyDescent="0.45">
      <c r="A321" s="74"/>
      <c r="B321" s="74"/>
      <c r="C321" s="81">
        <v>1</v>
      </c>
      <c r="D321" s="74" t="s">
        <v>156</v>
      </c>
      <c r="E321" s="81">
        <v>0</v>
      </c>
      <c r="F321" s="74" t="b">
        <v>0</v>
      </c>
      <c r="G321" s="74" t="b">
        <v>0</v>
      </c>
      <c r="H321" s="74" t="b">
        <v>0</v>
      </c>
      <c r="I321" s="74" t="b">
        <v>0</v>
      </c>
      <c r="J321" s="91">
        <f t="shared" si="1"/>
        <v>0</v>
      </c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6.5" hidden="1" x14ac:dyDescent="0.45">
      <c r="A322" s="74"/>
      <c r="B322" s="74"/>
      <c r="C322" s="81">
        <v>1</v>
      </c>
      <c r="D322" s="74" t="s">
        <v>156</v>
      </c>
      <c r="E322" s="81">
        <v>0</v>
      </c>
      <c r="F322" s="74" t="b">
        <v>0</v>
      </c>
      <c r="G322" s="74" t="b">
        <v>0</v>
      </c>
      <c r="H322" s="74" t="b">
        <v>0</v>
      </c>
      <c r="I322" s="74" t="b">
        <v>0</v>
      </c>
      <c r="J322" s="91">
        <f t="shared" si="1"/>
        <v>0</v>
      </c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6.5" hidden="1" x14ac:dyDescent="0.45">
      <c r="A323" s="74"/>
      <c r="B323" s="74"/>
      <c r="C323" s="81">
        <v>1</v>
      </c>
      <c r="D323" s="74" t="s">
        <v>156</v>
      </c>
      <c r="E323" s="81">
        <v>0</v>
      </c>
      <c r="F323" s="74" t="b">
        <v>0</v>
      </c>
      <c r="G323" s="74" t="b">
        <v>0</v>
      </c>
      <c r="H323" s="74" t="b">
        <v>0</v>
      </c>
      <c r="I323" s="74" t="b">
        <v>0</v>
      </c>
      <c r="J323" s="91">
        <f t="shared" si="1"/>
        <v>0</v>
      </c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6.5" hidden="1" x14ac:dyDescent="0.45">
      <c r="A324" s="74"/>
      <c r="B324" s="74"/>
      <c r="C324" s="81">
        <v>1</v>
      </c>
      <c r="D324" s="74" t="s">
        <v>156</v>
      </c>
      <c r="E324" s="81">
        <v>0</v>
      </c>
      <c r="F324" s="74" t="b">
        <v>0</v>
      </c>
      <c r="G324" s="74" t="b">
        <v>0</v>
      </c>
      <c r="H324" s="74" t="b">
        <v>0</v>
      </c>
      <c r="I324" s="74" t="b">
        <v>0</v>
      </c>
      <c r="J324" s="91">
        <f t="shared" si="1"/>
        <v>0</v>
      </c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6.5" hidden="1" x14ac:dyDescent="0.45">
      <c r="A325" s="74"/>
      <c r="B325" s="74"/>
      <c r="C325" s="81">
        <v>1</v>
      </c>
      <c r="D325" s="74" t="s">
        <v>156</v>
      </c>
      <c r="E325" s="81">
        <v>0</v>
      </c>
      <c r="F325" s="74" t="b">
        <v>0</v>
      </c>
      <c r="G325" s="74" t="b">
        <v>0</v>
      </c>
      <c r="H325" s="74" t="b">
        <v>0</v>
      </c>
      <c r="I325" s="74" t="b">
        <v>0</v>
      </c>
      <c r="J325" s="91">
        <f t="shared" si="1"/>
        <v>0</v>
      </c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6.5" hidden="1" x14ac:dyDescent="0.45">
      <c r="A326" s="74"/>
      <c r="B326" s="74"/>
      <c r="C326" s="81">
        <v>1</v>
      </c>
      <c r="D326" s="74" t="s">
        <v>156</v>
      </c>
      <c r="E326" s="81">
        <v>0</v>
      </c>
      <c r="F326" s="74" t="b">
        <v>0</v>
      </c>
      <c r="G326" s="74" t="b">
        <v>0</v>
      </c>
      <c r="H326" s="74" t="b">
        <v>0</v>
      </c>
      <c r="I326" s="74" t="b">
        <v>0</v>
      </c>
      <c r="J326" s="91">
        <f t="shared" si="1"/>
        <v>0</v>
      </c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6.5" hidden="1" x14ac:dyDescent="0.45">
      <c r="A327" s="74"/>
      <c r="B327" s="74"/>
      <c r="C327" s="81">
        <v>1</v>
      </c>
      <c r="D327" s="74" t="s">
        <v>156</v>
      </c>
      <c r="E327" s="81">
        <v>0</v>
      </c>
      <c r="F327" s="74" t="b">
        <v>0</v>
      </c>
      <c r="G327" s="74" t="b">
        <v>0</v>
      </c>
      <c r="H327" s="74" t="b">
        <v>0</v>
      </c>
      <c r="I327" s="74" t="b">
        <v>0</v>
      </c>
      <c r="J327" s="91">
        <f t="shared" si="1"/>
        <v>0</v>
      </c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6.5" hidden="1" x14ac:dyDescent="0.45">
      <c r="A328" s="74"/>
      <c r="B328" s="74"/>
      <c r="C328" s="81">
        <v>1</v>
      </c>
      <c r="D328" s="74" t="s">
        <v>156</v>
      </c>
      <c r="E328" s="81">
        <v>0</v>
      </c>
      <c r="F328" s="74" t="b">
        <v>0</v>
      </c>
      <c r="G328" s="74" t="b">
        <v>0</v>
      </c>
      <c r="H328" s="74" t="b">
        <v>0</v>
      </c>
      <c r="I328" s="74" t="b">
        <v>0</v>
      </c>
      <c r="J328" s="91">
        <f t="shared" si="1"/>
        <v>0</v>
      </c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6.5" hidden="1" x14ac:dyDescent="0.45">
      <c r="A329" s="74"/>
      <c r="B329" s="74"/>
      <c r="C329" s="81">
        <v>1</v>
      </c>
      <c r="D329" s="74" t="s">
        <v>156</v>
      </c>
      <c r="E329" s="81">
        <v>0</v>
      </c>
      <c r="F329" s="74" t="b">
        <v>0</v>
      </c>
      <c r="G329" s="74" t="b">
        <v>0</v>
      </c>
      <c r="H329" s="74" t="b">
        <v>0</v>
      </c>
      <c r="I329" s="74" t="b">
        <v>0</v>
      </c>
      <c r="J329" s="91">
        <f t="shared" si="1"/>
        <v>0</v>
      </c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6.5" hidden="1" x14ac:dyDescent="0.45">
      <c r="A330" s="74"/>
      <c r="B330" s="74"/>
      <c r="C330" s="81">
        <v>1</v>
      </c>
      <c r="D330" s="74" t="s">
        <v>156</v>
      </c>
      <c r="E330" s="81">
        <v>0</v>
      </c>
      <c r="F330" s="74" t="b">
        <v>0</v>
      </c>
      <c r="G330" s="74" t="b">
        <v>0</v>
      </c>
      <c r="H330" s="74" t="b">
        <v>0</v>
      </c>
      <c r="I330" s="74" t="b">
        <v>0</v>
      </c>
      <c r="J330" s="91">
        <f t="shared" si="1"/>
        <v>0</v>
      </c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6.5" hidden="1" x14ac:dyDescent="0.45">
      <c r="A331" s="74"/>
      <c r="B331" s="74"/>
      <c r="C331" s="81">
        <v>1</v>
      </c>
      <c r="D331" s="74" t="s">
        <v>156</v>
      </c>
      <c r="E331" s="81">
        <v>0</v>
      </c>
      <c r="F331" s="74" t="b">
        <v>0</v>
      </c>
      <c r="G331" s="74" t="b">
        <v>0</v>
      </c>
      <c r="H331" s="74" t="b">
        <v>0</v>
      </c>
      <c r="I331" s="74" t="b">
        <v>0</v>
      </c>
      <c r="J331" s="91">
        <f t="shared" si="1"/>
        <v>0</v>
      </c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6.5" hidden="1" x14ac:dyDescent="0.45">
      <c r="A332" s="74"/>
      <c r="B332" s="74"/>
      <c r="C332" s="81">
        <v>1</v>
      </c>
      <c r="D332" s="74" t="s">
        <v>156</v>
      </c>
      <c r="E332" s="81">
        <v>0</v>
      </c>
      <c r="F332" s="74" t="b">
        <v>0</v>
      </c>
      <c r="G332" s="74" t="b">
        <v>0</v>
      </c>
      <c r="H332" s="74" t="b">
        <v>0</v>
      </c>
      <c r="I332" s="74" t="b">
        <v>0</v>
      </c>
      <c r="J332" s="91">
        <f t="shared" si="1"/>
        <v>0</v>
      </c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6.5" hidden="1" x14ac:dyDescent="0.45">
      <c r="A333" s="74"/>
      <c r="B333" s="74"/>
      <c r="C333" s="81">
        <v>1</v>
      </c>
      <c r="D333" s="74" t="s">
        <v>156</v>
      </c>
      <c r="E333" s="81">
        <v>0</v>
      </c>
      <c r="F333" s="74" t="b">
        <v>0</v>
      </c>
      <c r="G333" s="74" t="b">
        <v>0</v>
      </c>
      <c r="H333" s="74" t="b">
        <v>0</v>
      </c>
      <c r="I333" s="74" t="b">
        <v>0</v>
      </c>
      <c r="J333" s="91">
        <f t="shared" si="1"/>
        <v>0</v>
      </c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6.5" hidden="1" x14ac:dyDescent="0.45">
      <c r="A334" s="74"/>
      <c r="B334" s="74"/>
      <c r="C334" s="81">
        <v>1</v>
      </c>
      <c r="D334" s="74" t="s">
        <v>156</v>
      </c>
      <c r="E334" s="81">
        <v>0</v>
      </c>
      <c r="F334" s="74" t="b">
        <v>0</v>
      </c>
      <c r="G334" s="74" t="b">
        <v>0</v>
      </c>
      <c r="H334" s="74" t="b">
        <v>0</v>
      </c>
      <c r="I334" s="74" t="b">
        <v>0</v>
      </c>
      <c r="J334" s="91">
        <f t="shared" si="1"/>
        <v>0</v>
      </c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6.5" hidden="1" x14ac:dyDescent="0.45">
      <c r="A335" s="74"/>
      <c r="B335" s="74"/>
      <c r="C335" s="81">
        <v>1</v>
      </c>
      <c r="D335" s="74" t="s">
        <v>156</v>
      </c>
      <c r="E335" s="81">
        <v>0</v>
      </c>
      <c r="F335" s="74" t="b">
        <v>0</v>
      </c>
      <c r="G335" s="74" t="b">
        <v>0</v>
      </c>
      <c r="H335" s="74" t="b">
        <v>0</v>
      </c>
      <c r="I335" s="74" t="b">
        <v>0</v>
      </c>
      <c r="J335" s="91">
        <f t="shared" si="1"/>
        <v>0</v>
      </c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6.5" hidden="1" x14ac:dyDescent="0.45">
      <c r="A336" s="74"/>
      <c r="B336" s="74"/>
      <c r="C336" s="81">
        <v>1</v>
      </c>
      <c r="D336" s="74" t="s">
        <v>156</v>
      </c>
      <c r="E336" s="81">
        <v>0</v>
      </c>
      <c r="F336" s="74" t="b">
        <v>0</v>
      </c>
      <c r="G336" s="74" t="b">
        <v>0</v>
      </c>
      <c r="H336" s="74" t="b">
        <v>0</v>
      </c>
      <c r="I336" s="74" t="b">
        <v>0</v>
      </c>
      <c r="J336" s="91">
        <f t="shared" si="1"/>
        <v>0</v>
      </c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6.5" hidden="1" x14ac:dyDescent="0.45">
      <c r="A337" s="74"/>
      <c r="B337" s="74"/>
      <c r="C337" s="81">
        <v>1</v>
      </c>
      <c r="D337" s="74" t="s">
        <v>156</v>
      </c>
      <c r="E337" s="81">
        <v>0</v>
      </c>
      <c r="F337" s="74" t="b">
        <v>0</v>
      </c>
      <c r="G337" s="74" t="b">
        <v>0</v>
      </c>
      <c r="H337" s="74" t="b">
        <v>0</v>
      </c>
      <c r="I337" s="74" t="b">
        <v>0</v>
      </c>
      <c r="J337" s="91">
        <f t="shared" si="1"/>
        <v>0</v>
      </c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6.5" hidden="1" x14ac:dyDescent="0.45">
      <c r="A338" s="74"/>
      <c r="B338" s="74"/>
      <c r="C338" s="81">
        <v>1</v>
      </c>
      <c r="D338" s="74" t="s">
        <v>156</v>
      </c>
      <c r="E338" s="81">
        <v>0</v>
      </c>
      <c r="F338" s="74" t="b">
        <v>0</v>
      </c>
      <c r="G338" s="74" t="b">
        <v>0</v>
      </c>
      <c r="H338" s="74" t="b">
        <v>0</v>
      </c>
      <c r="I338" s="74" t="b">
        <v>0</v>
      </c>
      <c r="J338" s="91">
        <f t="shared" si="1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6.5" hidden="1" x14ac:dyDescent="0.45">
      <c r="A339" s="74"/>
      <c r="B339" s="74"/>
      <c r="C339" s="74"/>
      <c r="D339" s="74"/>
      <c r="E339" s="81">
        <v>0</v>
      </c>
      <c r="F339" s="74"/>
      <c r="G339" s="74"/>
      <c r="H339" s="74"/>
      <c r="I339" s="74"/>
      <c r="J339" s="91">
        <f t="shared" si="1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6.5" hidden="1" x14ac:dyDescent="0.45">
      <c r="A340" s="74"/>
      <c r="B340" s="74"/>
      <c r="C340" s="74"/>
      <c r="D340" s="74"/>
      <c r="E340" s="81">
        <v>0</v>
      </c>
      <c r="F340" s="74"/>
      <c r="G340" s="74"/>
      <c r="H340" s="74"/>
      <c r="I340" s="74"/>
      <c r="J340" s="91">
        <f t="shared" si="1"/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6.5" hidden="1" x14ac:dyDescent="0.45">
      <c r="A341" s="74"/>
      <c r="B341" s="74"/>
      <c r="C341" s="74"/>
      <c r="D341" s="74"/>
      <c r="E341" s="81">
        <v>0</v>
      </c>
      <c r="F341" s="74"/>
      <c r="G341" s="74"/>
      <c r="H341" s="74"/>
      <c r="I341" s="74"/>
      <c r="J341" s="91">
        <f t="shared" si="1"/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6.5" hidden="1" x14ac:dyDescent="0.45">
      <c r="A342" s="74"/>
      <c r="B342" s="74"/>
      <c r="C342" s="74"/>
      <c r="D342" s="74"/>
      <c r="E342" s="81">
        <v>0</v>
      </c>
      <c r="F342" s="74"/>
      <c r="G342" s="74"/>
      <c r="H342" s="74"/>
      <c r="I342" s="74"/>
      <c r="J342" s="91">
        <f t="shared" si="1"/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6.5" hidden="1" x14ac:dyDescent="0.45">
      <c r="A343" s="74"/>
      <c r="B343" s="74"/>
      <c r="C343" s="74"/>
      <c r="D343" s="74"/>
      <c r="E343" s="81">
        <v>0</v>
      </c>
      <c r="F343" s="74"/>
      <c r="G343" s="74"/>
      <c r="H343" s="74"/>
      <c r="I343" s="74"/>
      <c r="J343" s="91">
        <f t="shared" si="1"/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6.5" x14ac:dyDescent="0.45">
      <c r="A344" s="74"/>
      <c r="B344" s="74"/>
      <c r="C344" s="74"/>
      <c r="D344" s="74"/>
      <c r="E344" s="81"/>
      <c r="F344" s="74"/>
      <c r="G344" s="74"/>
      <c r="H344" s="74"/>
      <c r="I344" s="74"/>
      <c r="J344" s="91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6.5" x14ac:dyDescent="0.45">
      <c r="A345" s="74"/>
      <c r="B345" s="74"/>
      <c r="C345" s="74"/>
      <c r="D345" s="74"/>
      <c r="E345" s="81"/>
      <c r="F345" s="74"/>
      <c r="G345" s="74"/>
      <c r="H345" s="74"/>
      <c r="I345" s="74"/>
      <c r="J345" s="91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6.5" x14ac:dyDescent="0.45">
      <c r="A346" s="74"/>
      <c r="B346" s="74"/>
      <c r="C346" s="74"/>
      <c r="D346" s="74"/>
      <c r="E346" s="81"/>
      <c r="F346" s="74"/>
      <c r="G346" s="74"/>
      <c r="H346" s="74"/>
      <c r="I346" s="74"/>
      <c r="J346" s="91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6.5" x14ac:dyDescent="0.45">
      <c r="A347" s="74"/>
      <c r="B347" s="74"/>
      <c r="C347" s="74"/>
      <c r="D347" s="74"/>
      <c r="E347" s="81"/>
      <c r="F347" s="74"/>
      <c r="G347" s="74"/>
      <c r="H347" s="74"/>
      <c r="I347" s="74"/>
      <c r="J347" s="91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6.5" x14ac:dyDescent="0.45">
      <c r="A348" s="74"/>
      <c r="B348" s="74"/>
      <c r="C348" s="74"/>
      <c r="D348" s="74"/>
      <c r="E348" s="81"/>
      <c r="F348" s="74"/>
      <c r="G348" s="74"/>
      <c r="H348" s="74"/>
      <c r="I348" s="74"/>
      <c r="J348" s="91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6.5" x14ac:dyDescent="0.45">
      <c r="A349" s="74"/>
      <c r="B349" s="74"/>
      <c r="C349" s="74"/>
      <c r="D349" s="74"/>
      <c r="E349" s="81"/>
      <c r="F349" s="74"/>
      <c r="G349" s="74"/>
      <c r="H349" s="74"/>
      <c r="I349" s="74"/>
      <c r="J349" s="91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6.5" x14ac:dyDescent="0.45">
      <c r="A350" s="74"/>
      <c r="B350" s="74"/>
      <c r="C350" s="74"/>
      <c r="D350" s="74"/>
      <c r="E350" s="81"/>
      <c r="F350" s="74"/>
      <c r="G350" s="74"/>
      <c r="H350" s="74"/>
      <c r="I350" s="74"/>
      <c r="J350" s="91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6.5" x14ac:dyDescent="0.45">
      <c r="A351" s="74"/>
      <c r="B351" s="74"/>
      <c r="C351" s="74"/>
      <c r="D351" s="74"/>
      <c r="E351" s="81"/>
      <c r="F351" s="74"/>
      <c r="G351" s="74"/>
      <c r="H351" s="74"/>
      <c r="I351" s="74"/>
      <c r="J351" s="91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6.5" x14ac:dyDescent="0.45">
      <c r="A352" s="74"/>
      <c r="B352" s="74"/>
      <c r="C352" s="74"/>
      <c r="D352" s="74"/>
      <c r="E352" s="81"/>
      <c r="F352" s="74"/>
      <c r="G352" s="74"/>
      <c r="H352" s="74"/>
      <c r="I352" s="74"/>
      <c r="J352" s="91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6.5" x14ac:dyDescent="0.45">
      <c r="A353" s="74"/>
      <c r="B353" s="74"/>
      <c r="C353" s="74"/>
      <c r="D353" s="74"/>
      <c r="E353" s="81"/>
      <c r="F353" s="74"/>
      <c r="G353" s="74"/>
      <c r="H353" s="74"/>
      <c r="I353" s="74"/>
      <c r="J353" s="91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6.5" x14ac:dyDescent="0.45">
      <c r="A354" s="74"/>
      <c r="B354" s="74"/>
      <c r="C354" s="74"/>
      <c r="D354" s="74"/>
      <c r="E354" s="81"/>
      <c r="F354" s="74"/>
      <c r="G354" s="74"/>
      <c r="H354" s="74"/>
      <c r="I354" s="74"/>
      <c r="J354" s="91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6.5" x14ac:dyDescent="0.45">
      <c r="A355" s="74"/>
      <c r="B355" s="74"/>
      <c r="C355" s="74"/>
      <c r="D355" s="74"/>
      <c r="E355" s="81"/>
      <c r="F355" s="74"/>
      <c r="G355" s="74"/>
      <c r="H355" s="74"/>
      <c r="I355" s="74"/>
      <c r="J355" s="91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6.5" x14ac:dyDescent="0.45">
      <c r="A356" s="74"/>
      <c r="B356" s="74"/>
      <c r="C356" s="74"/>
      <c r="D356" s="74"/>
      <c r="E356" s="81"/>
      <c r="F356" s="74"/>
      <c r="G356" s="74"/>
      <c r="H356" s="74"/>
      <c r="I356" s="74"/>
      <c r="J356" s="91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6.5" x14ac:dyDescent="0.45">
      <c r="A357" s="74"/>
      <c r="B357" s="74"/>
      <c r="C357" s="74"/>
      <c r="D357" s="74"/>
      <c r="E357" s="81"/>
      <c r="F357" s="74"/>
      <c r="G357" s="74"/>
      <c r="H357" s="74"/>
      <c r="I357" s="74"/>
      <c r="J357" s="91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6.5" x14ac:dyDescent="0.45">
      <c r="A358" s="74"/>
      <c r="B358" s="74"/>
      <c r="C358" s="74"/>
      <c r="D358" s="74"/>
      <c r="E358" s="81"/>
      <c r="F358" s="74"/>
      <c r="G358" s="74"/>
      <c r="H358" s="74"/>
      <c r="I358" s="74"/>
      <c r="J358" s="91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6.5" x14ac:dyDescent="0.45">
      <c r="A359" s="74"/>
      <c r="B359" s="74"/>
      <c r="C359" s="74"/>
      <c r="D359" s="74"/>
      <c r="E359" s="81"/>
      <c r="F359" s="74"/>
      <c r="G359" s="74"/>
      <c r="H359" s="74"/>
      <c r="I359" s="74"/>
      <c r="J359" s="91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6.5" x14ac:dyDescent="0.45">
      <c r="A360" s="74"/>
      <c r="B360" s="74"/>
      <c r="C360" s="74"/>
      <c r="D360" s="74"/>
      <c r="E360" s="81"/>
      <c r="F360" s="74"/>
      <c r="G360" s="74"/>
      <c r="H360" s="74"/>
      <c r="I360" s="74"/>
      <c r="J360" s="91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6.5" x14ac:dyDescent="0.45">
      <c r="A361" s="74"/>
      <c r="B361" s="74"/>
      <c r="C361" s="74"/>
      <c r="D361" s="74"/>
      <c r="E361" s="81"/>
      <c r="F361" s="74"/>
      <c r="G361" s="74"/>
      <c r="H361" s="74"/>
      <c r="I361" s="74"/>
      <c r="J361" s="91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6.5" x14ac:dyDescent="0.45">
      <c r="A362" s="74"/>
      <c r="B362" s="74"/>
      <c r="C362" s="74"/>
      <c r="D362" s="74"/>
      <c r="E362" s="81"/>
      <c r="F362" s="74"/>
      <c r="G362" s="74"/>
      <c r="H362" s="74"/>
      <c r="I362" s="74"/>
      <c r="J362" s="91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6.5" x14ac:dyDescent="0.45">
      <c r="A363" s="74"/>
      <c r="B363" s="74"/>
      <c r="C363" s="74"/>
      <c r="D363" s="74"/>
      <c r="E363" s="81"/>
      <c r="F363" s="74"/>
      <c r="G363" s="74"/>
      <c r="H363" s="74"/>
      <c r="I363" s="74"/>
      <c r="J363" s="91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6.5" x14ac:dyDescent="0.45">
      <c r="A364" s="74"/>
      <c r="B364" s="74"/>
      <c r="C364" s="74"/>
      <c r="D364" s="74"/>
      <c r="E364" s="81"/>
      <c r="F364" s="74"/>
      <c r="G364" s="74"/>
      <c r="H364" s="74"/>
      <c r="I364" s="74"/>
      <c r="J364" s="91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6.5" x14ac:dyDescent="0.45">
      <c r="A365" s="74"/>
      <c r="B365" s="74"/>
      <c r="C365" s="74"/>
      <c r="D365" s="74"/>
      <c r="E365" s="81"/>
      <c r="F365" s="74"/>
      <c r="G365" s="74"/>
      <c r="H365" s="74"/>
      <c r="I365" s="74"/>
      <c r="J365" s="91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6.5" x14ac:dyDescent="0.45">
      <c r="A366" s="74"/>
      <c r="B366" s="74"/>
      <c r="C366" s="74"/>
      <c r="D366" s="74"/>
      <c r="E366" s="81"/>
      <c r="F366" s="74"/>
      <c r="G366" s="74"/>
      <c r="H366" s="74"/>
      <c r="I366" s="74"/>
      <c r="J366" s="91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6.5" x14ac:dyDescent="0.45">
      <c r="A367" s="74"/>
      <c r="B367" s="74"/>
      <c r="C367" s="74"/>
      <c r="D367" s="74"/>
      <c r="E367" s="81"/>
      <c r="F367" s="74"/>
      <c r="G367" s="74"/>
      <c r="H367" s="74"/>
      <c r="I367" s="74"/>
      <c r="J367" s="91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6.5" x14ac:dyDescent="0.45">
      <c r="A368" s="74"/>
      <c r="B368" s="74"/>
      <c r="C368" s="74"/>
      <c r="D368" s="74"/>
      <c r="E368" s="81"/>
      <c r="F368" s="74"/>
      <c r="G368" s="74"/>
      <c r="H368" s="74"/>
      <c r="I368" s="74"/>
      <c r="J368" s="91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6.5" x14ac:dyDescent="0.45">
      <c r="A369" s="74"/>
      <c r="B369" s="74"/>
      <c r="C369" s="74"/>
      <c r="D369" s="74"/>
      <c r="E369" s="81"/>
      <c r="F369" s="74"/>
      <c r="G369" s="74"/>
      <c r="H369" s="74"/>
      <c r="I369" s="74"/>
      <c r="J369" s="91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6.5" x14ac:dyDescent="0.45">
      <c r="A370" s="74"/>
      <c r="B370" s="74"/>
      <c r="C370" s="74"/>
      <c r="D370" s="74"/>
      <c r="E370" s="81"/>
      <c r="F370" s="74"/>
      <c r="G370" s="74"/>
      <c r="H370" s="74"/>
      <c r="I370" s="74"/>
      <c r="J370" s="91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6.5" x14ac:dyDescent="0.45">
      <c r="A371" s="74"/>
      <c r="B371" s="74"/>
      <c r="C371" s="74"/>
      <c r="D371" s="74"/>
      <c r="E371" s="81"/>
      <c r="F371" s="74"/>
      <c r="G371" s="74"/>
      <c r="H371" s="74"/>
      <c r="I371" s="74"/>
      <c r="J371" s="91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6.5" x14ac:dyDescent="0.45">
      <c r="A372" s="74"/>
      <c r="B372" s="74"/>
      <c r="C372" s="74"/>
      <c r="D372" s="74"/>
      <c r="E372" s="81"/>
      <c r="F372" s="74"/>
      <c r="G372" s="74"/>
      <c r="H372" s="74"/>
      <c r="I372" s="74"/>
      <c r="J372" s="91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6.5" x14ac:dyDescent="0.45">
      <c r="A373" s="74"/>
      <c r="B373" s="74"/>
      <c r="C373" s="74"/>
      <c r="D373" s="74"/>
      <c r="E373" s="81"/>
      <c r="F373" s="74"/>
      <c r="G373" s="74"/>
      <c r="H373" s="74"/>
      <c r="I373" s="74"/>
      <c r="J373" s="91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6.5" x14ac:dyDescent="0.45">
      <c r="A374" s="74"/>
      <c r="B374" s="74"/>
      <c r="C374" s="74"/>
      <c r="D374" s="74"/>
      <c r="E374" s="81"/>
      <c r="F374" s="74"/>
      <c r="G374" s="74"/>
      <c r="H374" s="74"/>
      <c r="I374" s="74"/>
      <c r="J374" s="91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6.5" x14ac:dyDescent="0.45">
      <c r="A375" s="74"/>
      <c r="B375" s="74"/>
      <c r="C375" s="74"/>
      <c r="D375" s="74"/>
      <c r="E375" s="81"/>
      <c r="F375" s="74"/>
      <c r="G375" s="74"/>
      <c r="H375" s="74"/>
      <c r="I375" s="74"/>
      <c r="J375" s="91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6.5" x14ac:dyDescent="0.45">
      <c r="A376" s="74"/>
      <c r="B376" s="74"/>
      <c r="C376" s="74"/>
      <c r="D376" s="74"/>
      <c r="E376" s="81"/>
      <c r="F376" s="74"/>
      <c r="G376" s="74"/>
      <c r="H376" s="74"/>
      <c r="I376" s="74"/>
      <c r="J376" s="91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6.5" x14ac:dyDescent="0.45">
      <c r="A377" s="74"/>
      <c r="B377" s="74"/>
      <c r="C377" s="74"/>
      <c r="D377" s="74"/>
      <c r="E377" s="81"/>
      <c r="F377" s="74"/>
      <c r="G377" s="74"/>
      <c r="H377" s="74"/>
      <c r="I377" s="74"/>
      <c r="J377" s="91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6.5" x14ac:dyDescent="0.45">
      <c r="A378" s="74"/>
      <c r="B378" s="74"/>
      <c r="C378" s="74"/>
      <c r="D378" s="74"/>
      <c r="E378" s="81"/>
      <c r="F378" s="74"/>
      <c r="G378" s="74"/>
      <c r="H378" s="74"/>
      <c r="I378" s="74"/>
      <c r="J378" s="91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6.5" x14ac:dyDescent="0.45">
      <c r="A379" s="74"/>
      <c r="B379" s="74"/>
      <c r="C379" s="74"/>
      <c r="D379" s="74"/>
      <c r="E379" s="81"/>
      <c r="F379" s="74"/>
      <c r="G379" s="74"/>
      <c r="H379" s="74"/>
      <c r="I379" s="74"/>
      <c r="J379" s="91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6.5" x14ac:dyDescent="0.45">
      <c r="A380" s="74"/>
      <c r="B380" s="74"/>
      <c r="C380" s="74"/>
      <c r="D380" s="74"/>
      <c r="E380" s="81"/>
      <c r="F380" s="74"/>
      <c r="G380" s="74"/>
      <c r="H380" s="74"/>
      <c r="I380" s="74"/>
      <c r="J380" s="91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6.5" x14ac:dyDescent="0.45">
      <c r="A381" s="74"/>
      <c r="B381" s="74"/>
      <c r="C381" s="74"/>
      <c r="D381" s="74"/>
      <c r="E381" s="81"/>
      <c r="F381" s="74"/>
      <c r="G381" s="74"/>
      <c r="H381" s="74"/>
      <c r="I381" s="74"/>
      <c r="J381" s="91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6.5" x14ac:dyDescent="0.45">
      <c r="A382" s="74"/>
      <c r="B382" s="74"/>
      <c r="C382" s="74"/>
      <c r="D382" s="74"/>
      <c r="E382" s="81"/>
      <c r="F382" s="74"/>
      <c r="G382" s="74"/>
      <c r="H382" s="74"/>
      <c r="I382" s="74"/>
      <c r="J382" s="91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6.5" x14ac:dyDescent="0.45">
      <c r="A383" s="74"/>
      <c r="B383" s="74"/>
      <c r="C383" s="74"/>
      <c r="D383" s="74"/>
      <c r="E383" s="81"/>
      <c r="F383" s="74"/>
      <c r="G383" s="74"/>
      <c r="H383" s="74"/>
      <c r="I383" s="74"/>
      <c r="J383" s="91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6.5" x14ac:dyDescent="0.45">
      <c r="A384" s="74"/>
      <c r="B384" s="74"/>
      <c r="C384" s="74"/>
      <c r="D384" s="74"/>
      <c r="E384" s="81"/>
      <c r="F384" s="74"/>
      <c r="G384" s="74"/>
      <c r="H384" s="74"/>
      <c r="I384" s="74"/>
      <c r="J384" s="91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6.5" x14ac:dyDescent="0.45">
      <c r="A385" s="74"/>
      <c r="B385" s="74"/>
      <c r="C385" s="74"/>
      <c r="D385" s="74"/>
      <c r="E385" s="81"/>
      <c r="F385" s="74"/>
      <c r="G385" s="74"/>
      <c r="H385" s="74"/>
      <c r="I385" s="74"/>
      <c r="J385" s="91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6.5" x14ac:dyDescent="0.45">
      <c r="A386" s="74"/>
      <c r="B386" s="74"/>
      <c r="C386" s="74"/>
      <c r="D386" s="74"/>
      <c r="E386" s="81"/>
      <c r="F386" s="74"/>
      <c r="G386" s="74"/>
      <c r="H386" s="74"/>
      <c r="I386" s="74"/>
      <c r="J386" s="91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6.5" x14ac:dyDescent="0.45">
      <c r="A387" s="74"/>
      <c r="B387" s="74"/>
      <c r="C387" s="74"/>
      <c r="D387" s="74"/>
      <c r="E387" s="81"/>
      <c r="F387" s="74"/>
      <c r="G387" s="74"/>
      <c r="H387" s="74"/>
      <c r="I387" s="74"/>
      <c r="J387" s="91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6.5" x14ac:dyDescent="0.45">
      <c r="A388" s="74"/>
      <c r="B388" s="74"/>
      <c r="C388" s="74"/>
      <c r="D388" s="74"/>
      <c r="E388" s="81"/>
      <c r="F388" s="74"/>
      <c r="G388" s="74"/>
      <c r="H388" s="74"/>
      <c r="I388" s="74"/>
      <c r="J388" s="91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6.5" x14ac:dyDescent="0.45">
      <c r="A389" s="74"/>
      <c r="B389" s="74"/>
      <c r="C389" s="74"/>
      <c r="D389" s="74"/>
      <c r="E389" s="81"/>
      <c r="F389" s="74"/>
      <c r="G389" s="74"/>
      <c r="H389" s="74"/>
      <c r="I389" s="74"/>
      <c r="J389" s="91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6.5" x14ac:dyDescent="0.45">
      <c r="A390" s="74"/>
      <c r="B390" s="74"/>
      <c r="C390" s="74"/>
      <c r="D390" s="74"/>
      <c r="E390" s="81"/>
      <c r="F390" s="74"/>
      <c r="G390" s="74"/>
      <c r="H390" s="74"/>
      <c r="I390" s="74"/>
      <c r="J390" s="91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6.5" x14ac:dyDescent="0.45">
      <c r="A391" s="74"/>
      <c r="B391" s="74"/>
      <c r="C391" s="74"/>
      <c r="D391" s="74"/>
      <c r="E391" s="81"/>
      <c r="F391" s="74"/>
      <c r="G391" s="74"/>
      <c r="H391" s="74"/>
      <c r="I391" s="74"/>
      <c r="J391" s="91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6.5" x14ac:dyDescent="0.45">
      <c r="A392" s="74"/>
      <c r="B392" s="74"/>
      <c r="C392" s="74"/>
      <c r="D392" s="74"/>
      <c r="E392" s="81"/>
      <c r="F392" s="74"/>
      <c r="G392" s="74"/>
      <c r="H392" s="74"/>
      <c r="I392" s="74"/>
      <c r="J392" s="91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6.5" x14ac:dyDescent="0.45">
      <c r="A393" s="74"/>
      <c r="B393" s="74"/>
      <c r="C393" s="74"/>
      <c r="D393" s="74"/>
      <c r="E393" s="81"/>
      <c r="F393" s="74"/>
      <c r="G393" s="74"/>
      <c r="H393" s="74"/>
      <c r="I393" s="74"/>
      <c r="J393" s="91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6.5" x14ac:dyDescent="0.45">
      <c r="A394" s="74"/>
      <c r="B394" s="74"/>
      <c r="C394" s="74"/>
      <c r="D394" s="74"/>
      <c r="E394" s="81"/>
      <c r="F394" s="74"/>
      <c r="G394" s="74"/>
      <c r="H394" s="74"/>
      <c r="I394" s="74"/>
      <c r="J394" s="91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6.5" x14ac:dyDescent="0.45">
      <c r="A395" s="74"/>
      <c r="B395" s="74"/>
      <c r="C395" s="74"/>
      <c r="D395" s="74"/>
      <c r="E395" s="81"/>
      <c r="F395" s="74"/>
      <c r="G395" s="74"/>
      <c r="H395" s="74"/>
      <c r="I395" s="74"/>
      <c r="J395" s="91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6.5" x14ac:dyDescent="0.45">
      <c r="A396" s="74"/>
      <c r="B396" s="74"/>
      <c r="C396" s="74"/>
      <c r="D396" s="74"/>
      <c r="E396" s="81"/>
      <c r="F396" s="74"/>
      <c r="G396" s="74"/>
      <c r="H396" s="74"/>
      <c r="I396" s="74"/>
      <c r="J396" s="91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6.5" x14ac:dyDescent="0.45">
      <c r="A397" s="74"/>
      <c r="B397" s="74"/>
      <c r="C397" s="74"/>
      <c r="D397" s="74"/>
      <c r="E397" s="81"/>
      <c r="F397" s="74"/>
      <c r="G397" s="74"/>
      <c r="H397" s="74"/>
      <c r="I397" s="74"/>
      <c r="J397" s="91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6.5" x14ac:dyDescent="0.45">
      <c r="A398" s="74"/>
      <c r="B398" s="74"/>
      <c r="C398" s="74"/>
      <c r="D398" s="74"/>
      <c r="E398" s="81"/>
      <c r="F398" s="74"/>
      <c r="G398" s="74"/>
      <c r="H398" s="74"/>
      <c r="I398" s="74"/>
      <c r="J398" s="91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6.5" x14ac:dyDescent="0.45">
      <c r="A399" s="74"/>
      <c r="B399" s="74"/>
      <c r="C399" s="74"/>
      <c r="D399" s="74"/>
      <c r="E399" s="81"/>
      <c r="F399" s="74"/>
      <c r="G399" s="74"/>
      <c r="H399" s="74"/>
      <c r="I399" s="74"/>
      <c r="J399" s="91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6.5" x14ac:dyDescent="0.45">
      <c r="A400" s="74"/>
      <c r="B400" s="74"/>
      <c r="C400" s="74"/>
      <c r="D400" s="74"/>
      <c r="E400" s="81"/>
      <c r="F400" s="74"/>
      <c r="G400" s="74"/>
      <c r="H400" s="74"/>
      <c r="I400" s="74"/>
      <c r="J400" s="91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6.5" x14ac:dyDescent="0.45">
      <c r="A401" s="74"/>
      <c r="B401" s="74"/>
      <c r="C401" s="74"/>
      <c r="D401" s="74"/>
      <c r="E401" s="81"/>
      <c r="F401" s="74"/>
      <c r="G401" s="74"/>
      <c r="H401" s="74"/>
      <c r="I401" s="74"/>
      <c r="J401" s="91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6.5" x14ac:dyDescent="0.45">
      <c r="A402" s="74"/>
      <c r="B402" s="74"/>
      <c r="C402" s="74"/>
      <c r="D402" s="74"/>
      <c r="E402" s="81"/>
      <c r="F402" s="74"/>
      <c r="G402" s="74"/>
      <c r="H402" s="74"/>
      <c r="I402" s="74"/>
      <c r="J402" s="91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6.5" x14ac:dyDescent="0.45">
      <c r="A403" s="74"/>
      <c r="B403" s="74"/>
      <c r="C403" s="74"/>
      <c r="D403" s="74"/>
      <c r="E403" s="81"/>
      <c r="F403" s="74"/>
      <c r="G403" s="74"/>
      <c r="H403" s="74"/>
      <c r="I403" s="74"/>
      <c r="J403" s="91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6.5" x14ac:dyDescent="0.45">
      <c r="A404" s="74"/>
      <c r="B404" s="74"/>
      <c r="C404" s="74"/>
      <c r="D404" s="74"/>
      <c r="E404" s="81"/>
      <c r="F404" s="74"/>
      <c r="G404" s="74"/>
      <c r="H404" s="74"/>
      <c r="I404" s="74"/>
      <c r="J404" s="91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6.5" x14ac:dyDescent="0.45">
      <c r="A405" s="74"/>
      <c r="B405" s="74"/>
      <c r="C405" s="74"/>
      <c r="D405" s="74"/>
      <c r="E405" s="81"/>
      <c r="F405" s="74"/>
      <c r="G405" s="74"/>
      <c r="H405" s="74"/>
      <c r="I405" s="74"/>
      <c r="J405" s="91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6.5" x14ac:dyDescent="0.45">
      <c r="A406" s="74"/>
      <c r="B406" s="74"/>
      <c r="C406" s="74"/>
      <c r="D406" s="74"/>
      <c r="E406" s="81"/>
      <c r="F406" s="74"/>
      <c r="G406" s="74"/>
      <c r="H406" s="74"/>
      <c r="I406" s="74"/>
      <c r="J406" s="91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6.5" x14ac:dyDescent="0.45">
      <c r="A407" s="74"/>
      <c r="B407" s="74"/>
      <c r="C407" s="74"/>
      <c r="D407" s="74"/>
      <c r="E407" s="81"/>
      <c r="F407" s="74"/>
      <c r="G407" s="74"/>
      <c r="H407" s="74"/>
      <c r="I407" s="74"/>
      <c r="J407" s="91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6.5" x14ac:dyDescent="0.45">
      <c r="A408" s="74"/>
      <c r="B408" s="74"/>
      <c r="C408" s="74"/>
      <c r="D408" s="74"/>
      <c r="E408" s="81"/>
      <c r="F408" s="74"/>
      <c r="G408" s="74"/>
      <c r="H408" s="74"/>
      <c r="I408" s="74"/>
      <c r="J408" s="91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6.5" x14ac:dyDescent="0.45">
      <c r="A409" s="74"/>
      <c r="B409" s="74"/>
      <c r="C409" s="74"/>
      <c r="D409" s="74"/>
      <c r="E409" s="81"/>
      <c r="F409" s="74"/>
      <c r="G409" s="74"/>
      <c r="H409" s="74"/>
      <c r="I409" s="74"/>
      <c r="J409" s="91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6.5" x14ac:dyDescent="0.45">
      <c r="A410" s="74"/>
      <c r="B410" s="74"/>
      <c r="C410" s="74"/>
      <c r="D410" s="74"/>
      <c r="E410" s="81"/>
      <c r="F410" s="74"/>
      <c r="G410" s="74"/>
      <c r="H410" s="74"/>
      <c r="I410" s="74"/>
      <c r="J410" s="91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6.5" x14ac:dyDescent="0.45">
      <c r="A411" s="74"/>
      <c r="B411" s="74"/>
      <c r="C411" s="74"/>
      <c r="D411" s="74"/>
      <c r="E411" s="81"/>
      <c r="F411" s="74"/>
      <c r="G411" s="74"/>
      <c r="H411" s="74"/>
      <c r="I411" s="74"/>
      <c r="J411" s="91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6.5" x14ac:dyDescent="0.45">
      <c r="A412" s="74"/>
      <c r="B412" s="74"/>
      <c r="C412" s="74"/>
      <c r="D412" s="74"/>
      <c r="E412" s="81"/>
      <c r="F412" s="74"/>
      <c r="G412" s="74"/>
      <c r="H412" s="74"/>
      <c r="I412" s="74"/>
      <c r="J412" s="91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6.5" x14ac:dyDescent="0.45">
      <c r="A413" s="74"/>
      <c r="B413" s="74"/>
      <c r="C413" s="74"/>
      <c r="D413" s="74"/>
      <c r="E413" s="81"/>
      <c r="F413" s="74"/>
      <c r="G413" s="74"/>
      <c r="H413" s="74"/>
      <c r="I413" s="74"/>
      <c r="J413" s="91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6.5" x14ac:dyDescent="0.45">
      <c r="A414" s="74"/>
      <c r="B414" s="74"/>
      <c r="C414" s="74"/>
      <c r="D414" s="74"/>
      <c r="E414" s="81"/>
      <c r="F414" s="74"/>
      <c r="G414" s="74"/>
      <c r="H414" s="74"/>
      <c r="I414" s="74"/>
      <c r="J414" s="91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6.5" x14ac:dyDescent="0.45">
      <c r="A415" s="74"/>
      <c r="B415" s="74"/>
      <c r="C415" s="74"/>
      <c r="D415" s="74"/>
      <c r="E415" s="81"/>
      <c r="F415" s="74"/>
      <c r="G415" s="74"/>
      <c r="H415" s="74"/>
      <c r="I415" s="74"/>
      <c r="J415" s="91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6.5" x14ac:dyDescent="0.45">
      <c r="A416" s="74"/>
      <c r="B416" s="74"/>
      <c r="C416" s="74"/>
      <c r="D416" s="74"/>
      <c r="E416" s="81"/>
      <c r="F416" s="74"/>
      <c r="G416" s="74"/>
      <c r="H416" s="74"/>
      <c r="I416" s="74"/>
      <c r="J416" s="91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6.5" x14ac:dyDescent="0.45">
      <c r="A417" s="74"/>
      <c r="B417" s="74"/>
      <c r="C417" s="74"/>
      <c r="D417" s="74"/>
      <c r="E417" s="81"/>
      <c r="F417" s="74"/>
      <c r="G417" s="74"/>
      <c r="H417" s="74"/>
      <c r="I417" s="74"/>
      <c r="J417" s="91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6.5" x14ac:dyDescent="0.45">
      <c r="A418" s="74"/>
      <c r="B418" s="74"/>
      <c r="C418" s="74"/>
      <c r="D418" s="74"/>
      <c r="E418" s="81"/>
      <c r="F418" s="74"/>
      <c r="G418" s="74"/>
      <c r="H418" s="74"/>
      <c r="I418" s="74"/>
      <c r="J418" s="91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6.5" x14ac:dyDescent="0.45">
      <c r="A419" s="74"/>
      <c r="B419" s="74"/>
      <c r="C419" s="74"/>
      <c r="D419" s="74"/>
      <c r="E419" s="81"/>
      <c r="F419" s="74"/>
      <c r="G419" s="74"/>
      <c r="H419" s="74"/>
      <c r="I419" s="74"/>
      <c r="J419" s="91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6.5" x14ac:dyDescent="0.45">
      <c r="A420" s="74"/>
      <c r="B420" s="74"/>
      <c r="C420" s="74"/>
      <c r="D420" s="74"/>
      <c r="E420" s="81"/>
      <c r="F420" s="74"/>
      <c r="G420" s="74"/>
      <c r="H420" s="74"/>
      <c r="I420" s="74"/>
      <c r="J420" s="91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6.5" x14ac:dyDescent="0.45">
      <c r="A421" s="74"/>
      <c r="B421" s="74"/>
      <c r="C421" s="74"/>
      <c r="D421" s="74"/>
      <c r="E421" s="81"/>
      <c r="F421" s="74"/>
      <c r="G421" s="74"/>
      <c r="H421" s="74"/>
      <c r="I421" s="74"/>
      <c r="J421" s="91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6.5" x14ac:dyDescent="0.45">
      <c r="A422" s="74"/>
      <c r="B422" s="74"/>
      <c r="C422" s="74"/>
      <c r="D422" s="74"/>
      <c r="E422" s="81"/>
      <c r="F422" s="74"/>
      <c r="G422" s="74"/>
      <c r="H422" s="74"/>
      <c r="I422" s="74"/>
      <c r="J422" s="91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6.5" x14ac:dyDescent="0.45">
      <c r="A423" s="74"/>
      <c r="B423" s="74"/>
      <c r="C423" s="74"/>
      <c r="D423" s="74"/>
      <c r="E423" s="81"/>
      <c r="F423" s="74"/>
      <c r="G423" s="74"/>
      <c r="H423" s="74"/>
      <c r="I423" s="74"/>
      <c r="J423" s="91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6.5" x14ac:dyDescent="0.45">
      <c r="A424" s="74"/>
      <c r="B424" s="74"/>
      <c r="C424" s="74"/>
      <c r="D424" s="74"/>
      <c r="E424" s="81"/>
      <c r="F424" s="74"/>
      <c r="G424" s="74"/>
      <c r="H424" s="74"/>
      <c r="I424" s="74"/>
      <c r="J424" s="91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6.5" x14ac:dyDescent="0.45">
      <c r="A425" s="74"/>
      <c r="B425" s="74"/>
      <c r="C425" s="74"/>
      <c r="D425" s="74"/>
      <c r="E425" s="81"/>
      <c r="F425" s="74"/>
      <c r="G425" s="74"/>
      <c r="H425" s="74"/>
      <c r="I425" s="74"/>
      <c r="J425" s="91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6.5" x14ac:dyDescent="0.45">
      <c r="A426" s="74"/>
      <c r="B426" s="74"/>
      <c r="C426" s="74"/>
      <c r="D426" s="74"/>
      <c r="E426" s="81"/>
      <c r="F426" s="74"/>
      <c r="G426" s="74"/>
      <c r="H426" s="74"/>
      <c r="I426" s="74"/>
      <c r="J426" s="91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6.5" x14ac:dyDescent="0.45">
      <c r="A427" s="74"/>
      <c r="B427" s="74"/>
      <c r="C427" s="74"/>
      <c r="D427" s="74"/>
      <c r="E427" s="81"/>
      <c r="F427" s="74"/>
      <c r="G427" s="74"/>
      <c r="H427" s="74"/>
      <c r="I427" s="74"/>
      <c r="J427" s="91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6.5" x14ac:dyDescent="0.45">
      <c r="A428" s="74"/>
      <c r="B428" s="74"/>
      <c r="C428" s="74"/>
      <c r="D428" s="74"/>
      <c r="E428" s="81"/>
      <c r="F428" s="74"/>
      <c r="G428" s="74"/>
      <c r="H428" s="74"/>
      <c r="I428" s="74"/>
      <c r="J428" s="91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6.5" x14ac:dyDescent="0.45">
      <c r="A429" s="74"/>
      <c r="B429" s="74"/>
      <c r="C429" s="74"/>
      <c r="D429" s="74"/>
      <c r="E429" s="81"/>
      <c r="F429" s="74"/>
      <c r="G429" s="74"/>
      <c r="H429" s="74"/>
      <c r="I429" s="74"/>
      <c r="J429" s="77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6.5" x14ac:dyDescent="0.45">
      <c r="A430" s="74"/>
      <c r="B430" s="74"/>
      <c r="C430" s="74"/>
      <c r="D430" s="74"/>
      <c r="E430" s="81"/>
      <c r="F430" s="74"/>
      <c r="G430" s="74"/>
      <c r="H430" s="74"/>
      <c r="I430" s="74"/>
      <c r="J430" s="77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6.5" x14ac:dyDescent="0.45">
      <c r="A431" s="74"/>
      <c r="B431" s="74"/>
      <c r="C431" s="74"/>
      <c r="D431" s="74"/>
      <c r="E431" s="81"/>
      <c r="F431" s="74"/>
      <c r="G431" s="74"/>
      <c r="H431" s="74"/>
      <c r="I431" s="74"/>
      <c r="J431" s="77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6.5" x14ac:dyDescent="0.45">
      <c r="A432" s="74"/>
      <c r="B432" s="74"/>
      <c r="C432" s="74"/>
      <c r="D432" s="74"/>
      <c r="E432" s="81"/>
      <c r="F432" s="74"/>
      <c r="G432" s="74"/>
      <c r="H432" s="74"/>
      <c r="I432" s="74"/>
      <c r="J432" s="77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6.5" x14ac:dyDescent="0.45">
      <c r="A433" s="74"/>
      <c r="B433" s="74"/>
      <c r="C433" s="74"/>
      <c r="D433" s="74"/>
      <c r="E433" s="81"/>
      <c r="F433" s="74"/>
      <c r="G433" s="74"/>
      <c r="H433" s="74"/>
      <c r="I433" s="74"/>
      <c r="J433" s="77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6.5" x14ac:dyDescent="0.45">
      <c r="A434" s="74"/>
      <c r="B434" s="74"/>
      <c r="C434" s="74"/>
      <c r="D434" s="74"/>
      <c r="E434" s="81"/>
      <c r="F434" s="74"/>
      <c r="G434" s="74"/>
      <c r="H434" s="74"/>
      <c r="I434" s="74"/>
      <c r="J434" s="77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6.5" x14ac:dyDescent="0.45">
      <c r="A435" s="74"/>
      <c r="B435" s="74"/>
      <c r="C435" s="74"/>
      <c r="D435" s="74"/>
      <c r="E435" s="81"/>
      <c r="F435" s="74"/>
      <c r="G435" s="74"/>
      <c r="H435" s="74"/>
      <c r="I435" s="74"/>
      <c r="J435" s="77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6.5" x14ac:dyDescent="0.45">
      <c r="A436" s="74"/>
      <c r="B436" s="74"/>
      <c r="C436" s="74"/>
      <c r="D436" s="74"/>
      <c r="E436" s="81"/>
      <c r="F436" s="74"/>
      <c r="G436" s="74"/>
      <c r="H436" s="74"/>
      <c r="I436" s="74"/>
      <c r="J436" s="77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6.5" x14ac:dyDescent="0.45">
      <c r="A437" s="67"/>
      <c r="B437" s="67"/>
      <c r="C437" s="67"/>
      <c r="D437" s="67"/>
      <c r="E437" s="28"/>
      <c r="F437" s="67"/>
      <c r="G437" s="67"/>
      <c r="H437" s="67"/>
      <c r="I437" s="67"/>
      <c r="J437" s="97"/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</row>
    <row r="438" spans="1:26" ht="16.5" x14ac:dyDescent="0.45">
      <c r="A438" s="67"/>
      <c r="B438" s="67"/>
      <c r="C438" s="67"/>
      <c r="D438" s="67"/>
      <c r="E438" s="28"/>
      <c r="F438" s="67"/>
      <c r="G438" s="67"/>
      <c r="H438" s="67"/>
      <c r="I438" s="67"/>
      <c r="J438" s="97"/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</row>
    <row r="439" spans="1:26" ht="16.5" x14ac:dyDescent="0.45">
      <c r="A439" s="67"/>
      <c r="B439" s="67"/>
      <c r="C439" s="67"/>
      <c r="D439" s="67"/>
      <c r="E439" s="28"/>
      <c r="F439" s="67"/>
      <c r="G439" s="67"/>
      <c r="H439" s="67"/>
      <c r="I439" s="67"/>
      <c r="J439" s="9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</row>
    <row r="440" spans="1:26" ht="16.5" x14ac:dyDescent="0.45">
      <c r="A440" s="67"/>
      <c r="B440" s="67"/>
      <c r="C440" s="67"/>
      <c r="D440" s="67"/>
      <c r="E440" s="28"/>
      <c r="F440" s="67"/>
      <c r="G440" s="67"/>
      <c r="H440" s="67"/>
      <c r="I440" s="67"/>
      <c r="J440" s="9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</row>
    <row r="441" spans="1:26" ht="16.5" x14ac:dyDescent="0.45">
      <c r="A441" s="67"/>
      <c r="B441" s="67"/>
      <c r="C441" s="67"/>
      <c r="D441" s="67"/>
      <c r="E441" s="28"/>
      <c r="F441" s="67"/>
      <c r="G441" s="67"/>
      <c r="H441" s="67"/>
      <c r="I441" s="67"/>
      <c r="J441" s="9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</row>
    <row r="442" spans="1:26" ht="16.5" x14ac:dyDescent="0.45">
      <c r="A442" s="67"/>
      <c r="B442" s="67"/>
      <c r="C442" s="67"/>
      <c r="D442" s="67"/>
      <c r="E442" s="28"/>
      <c r="F442" s="67"/>
      <c r="G442" s="67"/>
      <c r="H442" s="67"/>
      <c r="I442" s="67"/>
      <c r="J442" s="9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</row>
    <row r="443" spans="1:26" ht="16.5" x14ac:dyDescent="0.45">
      <c r="A443" s="67"/>
      <c r="B443" s="67"/>
      <c r="C443" s="67"/>
      <c r="D443" s="67"/>
      <c r="E443" s="28"/>
      <c r="F443" s="67"/>
      <c r="G443" s="67"/>
      <c r="H443" s="67"/>
      <c r="I443" s="67"/>
      <c r="J443" s="9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</row>
    <row r="444" spans="1:26" ht="16.5" x14ac:dyDescent="0.45">
      <c r="A444" s="67"/>
      <c r="B444" s="67"/>
      <c r="C444" s="67"/>
      <c r="D444" s="67"/>
      <c r="E444" s="28"/>
      <c r="F444" s="67"/>
      <c r="G444" s="67"/>
      <c r="H444" s="67"/>
      <c r="I444" s="67"/>
      <c r="J444" s="9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</row>
    <row r="445" spans="1:26" ht="16.5" x14ac:dyDescent="0.45">
      <c r="A445" s="67"/>
      <c r="B445" s="67"/>
      <c r="C445" s="67"/>
      <c r="D445" s="67"/>
      <c r="E445" s="28"/>
      <c r="F445" s="67"/>
      <c r="G445" s="67"/>
      <c r="H445" s="67"/>
      <c r="I445" s="67"/>
      <c r="J445" s="9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</row>
    <row r="446" spans="1:26" ht="16.5" x14ac:dyDescent="0.45">
      <c r="A446" s="67"/>
      <c r="B446" s="67"/>
      <c r="C446" s="67"/>
      <c r="D446" s="67"/>
      <c r="E446" s="28"/>
      <c r="F446" s="67"/>
      <c r="G446" s="67"/>
      <c r="H446" s="67"/>
      <c r="I446" s="67"/>
      <c r="J446" s="9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</row>
    <row r="447" spans="1:26" ht="16.5" x14ac:dyDescent="0.45">
      <c r="A447" s="67"/>
      <c r="B447" s="67"/>
      <c r="C447" s="67"/>
      <c r="D447" s="67"/>
      <c r="E447" s="28"/>
      <c r="F447" s="67"/>
      <c r="G447" s="67"/>
      <c r="H447" s="67"/>
      <c r="I447" s="67"/>
      <c r="J447" s="9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</row>
    <row r="448" spans="1:26" ht="16.5" x14ac:dyDescent="0.45">
      <c r="A448" s="67"/>
      <c r="B448" s="67"/>
      <c r="C448" s="67"/>
      <c r="D448" s="67"/>
      <c r="E448" s="28"/>
      <c r="F448" s="67"/>
      <c r="G448" s="67"/>
      <c r="H448" s="67"/>
      <c r="I448" s="67"/>
      <c r="J448" s="9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</row>
    <row r="449" spans="1:26" ht="16.5" x14ac:dyDescent="0.45">
      <c r="A449" s="67"/>
      <c r="B449" s="67"/>
      <c r="C449" s="67"/>
      <c r="D449" s="67"/>
      <c r="E449" s="28"/>
      <c r="F449" s="67"/>
      <c r="G449" s="67"/>
      <c r="H449" s="67"/>
      <c r="I449" s="67"/>
      <c r="J449" s="9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</row>
    <row r="450" spans="1:26" ht="16.5" x14ac:dyDescent="0.45">
      <c r="A450" s="67"/>
      <c r="B450" s="67"/>
      <c r="C450" s="67"/>
      <c r="D450" s="67"/>
      <c r="E450" s="28"/>
      <c r="F450" s="67"/>
      <c r="G450" s="67"/>
      <c r="H450" s="67"/>
      <c r="I450" s="67"/>
      <c r="J450" s="9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</row>
    <row r="451" spans="1:26" ht="16.5" x14ac:dyDescent="0.45">
      <c r="A451" s="67"/>
      <c r="B451" s="67"/>
      <c r="C451" s="67"/>
      <c r="D451" s="67"/>
      <c r="E451" s="28"/>
      <c r="F451" s="67"/>
      <c r="G451" s="67"/>
      <c r="H451" s="67"/>
      <c r="I451" s="67"/>
      <c r="J451" s="9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</row>
    <row r="452" spans="1:26" ht="16.5" x14ac:dyDescent="0.45">
      <c r="A452" s="67"/>
      <c r="B452" s="67"/>
      <c r="C452" s="67"/>
      <c r="D452" s="67"/>
      <c r="E452" s="28"/>
      <c r="F452" s="67"/>
      <c r="G452" s="67"/>
      <c r="H452" s="67"/>
      <c r="I452" s="67"/>
      <c r="J452" s="9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</row>
    <row r="453" spans="1:26" ht="16.5" x14ac:dyDescent="0.45">
      <c r="A453" s="67"/>
      <c r="B453" s="67"/>
      <c r="C453" s="67"/>
      <c r="D453" s="67"/>
      <c r="E453" s="28"/>
      <c r="F453" s="67"/>
      <c r="G453" s="67"/>
      <c r="H453" s="67"/>
      <c r="I453" s="67"/>
      <c r="J453" s="9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</row>
    <row r="454" spans="1:26" ht="16.5" x14ac:dyDescent="0.45">
      <c r="A454" s="67"/>
      <c r="B454" s="67"/>
      <c r="C454" s="67"/>
      <c r="D454" s="67"/>
      <c r="E454" s="28"/>
      <c r="F454" s="67"/>
      <c r="G454" s="67"/>
      <c r="H454" s="67"/>
      <c r="I454" s="67"/>
      <c r="J454" s="9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</row>
    <row r="455" spans="1:26" ht="16.5" x14ac:dyDescent="0.45">
      <c r="A455" s="67"/>
      <c r="B455" s="67"/>
      <c r="C455" s="67"/>
      <c r="D455" s="67"/>
      <c r="E455" s="28"/>
      <c r="F455" s="67"/>
      <c r="G455" s="67"/>
      <c r="H455" s="67"/>
      <c r="I455" s="67"/>
      <c r="J455" s="9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</row>
    <row r="456" spans="1:26" ht="16.5" x14ac:dyDescent="0.45">
      <c r="A456" s="67"/>
      <c r="B456" s="67"/>
      <c r="C456" s="67"/>
      <c r="D456" s="67"/>
      <c r="E456" s="28"/>
      <c r="F456" s="67"/>
      <c r="G456" s="67"/>
      <c r="H456" s="67"/>
      <c r="I456" s="67"/>
      <c r="J456" s="9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</row>
    <row r="457" spans="1:26" ht="16.5" x14ac:dyDescent="0.45">
      <c r="A457" s="67"/>
      <c r="B457" s="67"/>
      <c r="C457" s="67"/>
      <c r="D457" s="67"/>
      <c r="E457" s="28"/>
      <c r="F457" s="67"/>
      <c r="G457" s="67"/>
      <c r="H457" s="67"/>
      <c r="I457" s="67"/>
      <c r="J457" s="9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</row>
    <row r="458" spans="1:26" ht="16.5" x14ac:dyDescent="0.45">
      <c r="A458" s="67"/>
      <c r="B458" s="67"/>
      <c r="C458" s="67"/>
      <c r="D458" s="67"/>
      <c r="E458" s="28"/>
      <c r="F458" s="67"/>
      <c r="G458" s="67"/>
      <c r="H458" s="67"/>
      <c r="I458" s="67"/>
      <c r="J458" s="9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</row>
    <row r="459" spans="1:26" ht="16.5" x14ac:dyDescent="0.45">
      <c r="A459" s="67"/>
      <c r="B459" s="67"/>
      <c r="C459" s="67"/>
      <c r="D459" s="67"/>
      <c r="E459" s="28"/>
      <c r="F459" s="67"/>
      <c r="G459" s="67"/>
      <c r="H459" s="67"/>
      <c r="I459" s="67"/>
      <c r="J459" s="9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</row>
    <row r="460" spans="1:26" ht="16.5" x14ac:dyDescent="0.45">
      <c r="A460" s="67"/>
      <c r="B460" s="67"/>
      <c r="C460" s="67"/>
      <c r="D460" s="67"/>
      <c r="E460" s="28"/>
      <c r="F460" s="67"/>
      <c r="G460" s="67"/>
      <c r="H460" s="67"/>
      <c r="I460" s="67"/>
      <c r="J460" s="9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</row>
    <row r="461" spans="1:26" ht="16.5" x14ac:dyDescent="0.45">
      <c r="A461" s="67"/>
      <c r="B461" s="67"/>
      <c r="C461" s="67"/>
      <c r="D461" s="67"/>
      <c r="E461" s="28"/>
      <c r="F461" s="67"/>
      <c r="G461" s="67"/>
      <c r="H461" s="67"/>
      <c r="I461" s="67"/>
      <c r="J461" s="9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</row>
    <row r="462" spans="1:26" ht="16.5" x14ac:dyDescent="0.45">
      <c r="A462" s="67"/>
      <c r="B462" s="67"/>
      <c r="C462" s="67"/>
      <c r="D462" s="67"/>
      <c r="E462" s="28"/>
      <c r="F462" s="67"/>
      <c r="G462" s="67"/>
      <c r="H462" s="67"/>
      <c r="I462" s="67"/>
      <c r="J462" s="9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</row>
    <row r="463" spans="1:26" ht="16.5" x14ac:dyDescent="0.45">
      <c r="A463" s="67"/>
      <c r="B463" s="67"/>
      <c r="C463" s="67"/>
      <c r="D463" s="67"/>
      <c r="E463" s="28"/>
      <c r="F463" s="67"/>
      <c r="G463" s="67"/>
      <c r="H463" s="67"/>
      <c r="I463" s="67"/>
      <c r="J463" s="9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</row>
    <row r="464" spans="1:26" ht="16.5" x14ac:dyDescent="0.45">
      <c r="A464" s="67"/>
      <c r="B464" s="67"/>
      <c r="C464" s="67"/>
      <c r="D464" s="67"/>
      <c r="E464" s="28"/>
      <c r="F464" s="67"/>
      <c r="G464" s="67"/>
      <c r="H464" s="67"/>
      <c r="I464" s="67"/>
      <c r="J464" s="9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</row>
    <row r="465" spans="1:26" ht="16.5" x14ac:dyDescent="0.45">
      <c r="A465" s="67"/>
      <c r="B465" s="67"/>
      <c r="C465" s="67"/>
      <c r="D465" s="67"/>
      <c r="E465" s="28"/>
      <c r="F465" s="67"/>
      <c r="G465" s="67"/>
      <c r="H465" s="67"/>
      <c r="I465" s="67"/>
      <c r="J465" s="9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</row>
    <row r="466" spans="1:26" ht="16.5" x14ac:dyDescent="0.45">
      <c r="A466" s="67"/>
      <c r="B466" s="67"/>
      <c r="C466" s="67"/>
      <c r="D466" s="67"/>
      <c r="E466" s="28"/>
      <c r="F466" s="67"/>
      <c r="G466" s="67"/>
      <c r="H466" s="67"/>
      <c r="I466" s="67"/>
      <c r="J466" s="9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</row>
    <row r="467" spans="1:26" ht="16.5" x14ac:dyDescent="0.45">
      <c r="A467" s="67"/>
      <c r="B467" s="67"/>
      <c r="C467" s="67"/>
      <c r="D467" s="67"/>
      <c r="E467" s="28"/>
      <c r="F467" s="67"/>
      <c r="G467" s="67"/>
      <c r="H467" s="67"/>
      <c r="I467" s="67"/>
      <c r="J467" s="9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</row>
    <row r="468" spans="1:26" ht="16.5" x14ac:dyDescent="0.45">
      <c r="A468" s="67"/>
      <c r="B468" s="67"/>
      <c r="C468" s="67"/>
      <c r="D468" s="67"/>
      <c r="E468" s="28"/>
      <c r="F468" s="67"/>
      <c r="G468" s="67"/>
      <c r="H468" s="67"/>
      <c r="I468" s="67"/>
      <c r="J468" s="9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</row>
    <row r="469" spans="1:26" ht="16.5" x14ac:dyDescent="0.45">
      <c r="A469" s="67"/>
      <c r="B469" s="67"/>
      <c r="C469" s="67"/>
      <c r="D469" s="67"/>
      <c r="E469" s="28"/>
      <c r="F469" s="67"/>
      <c r="G469" s="67"/>
      <c r="H469" s="67"/>
      <c r="I469" s="67"/>
      <c r="J469" s="9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</row>
    <row r="470" spans="1:26" ht="16.5" x14ac:dyDescent="0.45">
      <c r="A470" s="67"/>
      <c r="B470" s="67"/>
      <c r="C470" s="67"/>
      <c r="D470" s="67"/>
      <c r="E470" s="28"/>
      <c r="F470" s="67"/>
      <c r="G470" s="67"/>
      <c r="H470" s="67"/>
      <c r="I470" s="67"/>
      <c r="J470" s="9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</row>
    <row r="471" spans="1:26" ht="16.5" x14ac:dyDescent="0.45">
      <c r="A471" s="67"/>
      <c r="B471" s="67"/>
      <c r="C471" s="67"/>
      <c r="D471" s="67"/>
      <c r="E471" s="28"/>
      <c r="F471" s="67"/>
      <c r="G471" s="67"/>
      <c r="H471" s="67"/>
      <c r="I471" s="67"/>
      <c r="J471" s="9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</row>
    <row r="472" spans="1:26" ht="16.5" x14ac:dyDescent="0.45">
      <c r="A472" s="67"/>
      <c r="B472" s="67"/>
      <c r="C472" s="67"/>
      <c r="D472" s="67"/>
      <c r="E472" s="28"/>
      <c r="F472" s="67"/>
      <c r="G472" s="67"/>
      <c r="H472" s="67"/>
      <c r="I472" s="67"/>
      <c r="J472" s="9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</row>
    <row r="473" spans="1:26" ht="16.5" x14ac:dyDescent="0.45">
      <c r="A473" s="67"/>
      <c r="B473" s="67"/>
      <c r="C473" s="67"/>
      <c r="D473" s="67"/>
      <c r="E473" s="28"/>
      <c r="F473" s="67"/>
      <c r="G473" s="67"/>
      <c r="H473" s="67"/>
      <c r="I473" s="67"/>
      <c r="J473" s="9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</row>
    <row r="474" spans="1:26" ht="16.5" x14ac:dyDescent="0.45">
      <c r="A474" s="67"/>
      <c r="B474" s="67"/>
      <c r="C474" s="67"/>
      <c r="D474" s="67"/>
      <c r="E474" s="28"/>
      <c r="F474" s="67"/>
      <c r="G474" s="67"/>
      <c r="H474" s="67"/>
      <c r="I474" s="67"/>
      <c r="J474" s="9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</row>
    <row r="475" spans="1:26" ht="16.5" x14ac:dyDescent="0.45">
      <c r="A475" s="67"/>
      <c r="B475" s="67"/>
      <c r="C475" s="67"/>
      <c r="D475" s="67"/>
      <c r="E475" s="28"/>
      <c r="F475" s="67"/>
      <c r="G475" s="67"/>
      <c r="H475" s="67"/>
      <c r="I475" s="67"/>
      <c r="J475" s="9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</row>
    <row r="476" spans="1:26" ht="16.5" x14ac:dyDescent="0.45">
      <c r="A476" s="67"/>
      <c r="B476" s="67"/>
      <c r="C476" s="67"/>
      <c r="D476" s="67"/>
      <c r="E476" s="28"/>
      <c r="F476" s="67"/>
      <c r="G476" s="67"/>
      <c r="H476" s="67"/>
      <c r="I476" s="67"/>
      <c r="J476" s="9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</row>
    <row r="477" spans="1:26" ht="16.5" x14ac:dyDescent="0.45">
      <c r="A477" s="67"/>
      <c r="B477" s="67"/>
      <c r="C477" s="67"/>
      <c r="D477" s="67"/>
      <c r="E477" s="28"/>
      <c r="F477" s="67"/>
      <c r="G477" s="67"/>
      <c r="H477" s="67"/>
      <c r="I477" s="67"/>
      <c r="J477" s="9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</row>
    <row r="478" spans="1:26" ht="16.5" x14ac:dyDescent="0.45">
      <c r="A478" s="67"/>
      <c r="B478" s="67"/>
      <c r="C478" s="67"/>
      <c r="D478" s="67"/>
      <c r="E478" s="28"/>
      <c r="F478" s="67"/>
      <c r="G478" s="67"/>
      <c r="H478" s="67"/>
      <c r="I478" s="67"/>
      <c r="J478" s="9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</row>
    <row r="479" spans="1:26" ht="16.5" x14ac:dyDescent="0.45">
      <c r="A479" s="67"/>
      <c r="B479" s="67"/>
      <c r="C479" s="67"/>
      <c r="D479" s="67"/>
      <c r="E479" s="28"/>
      <c r="F479" s="67"/>
      <c r="G479" s="67"/>
      <c r="H479" s="67"/>
      <c r="I479" s="67"/>
      <c r="J479" s="9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</row>
    <row r="480" spans="1:26" ht="16.5" x14ac:dyDescent="0.45">
      <c r="A480" s="67"/>
      <c r="B480" s="67"/>
      <c r="C480" s="67"/>
      <c r="D480" s="67"/>
      <c r="E480" s="28"/>
      <c r="F480" s="67"/>
      <c r="G480" s="67"/>
      <c r="H480" s="67"/>
      <c r="I480" s="67"/>
      <c r="J480" s="9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</row>
    <row r="481" spans="1:26" ht="16.5" x14ac:dyDescent="0.45">
      <c r="A481" s="67"/>
      <c r="B481" s="67"/>
      <c r="C481" s="67"/>
      <c r="D481" s="67"/>
      <c r="E481" s="28"/>
      <c r="F481" s="67"/>
      <c r="G481" s="67"/>
      <c r="H481" s="67"/>
      <c r="I481" s="67"/>
      <c r="J481" s="9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</row>
    <row r="482" spans="1:26" ht="16.5" x14ac:dyDescent="0.45">
      <c r="A482" s="67"/>
      <c r="B482" s="67"/>
      <c r="C482" s="67"/>
      <c r="D482" s="67"/>
      <c r="E482" s="28"/>
      <c r="F482" s="67"/>
      <c r="G482" s="67"/>
      <c r="H482" s="67"/>
      <c r="I482" s="67"/>
      <c r="J482" s="9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</row>
    <row r="483" spans="1:26" ht="16.5" x14ac:dyDescent="0.45">
      <c r="A483" s="67"/>
      <c r="B483" s="67"/>
      <c r="C483" s="67"/>
      <c r="D483" s="67"/>
      <c r="E483" s="28"/>
      <c r="F483" s="67"/>
      <c r="G483" s="67"/>
      <c r="H483" s="67"/>
      <c r="I483" s="67"/>
      <c r="J483" s="9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</row>
    <row r="484" spans="1:26" ht="16.5" x14ac:dyDescent="0.45">
      <c r="A484" s="67"/>
      <c r="B484" s="67"/>
      <c r="C484" s="67"/>
      <c r="D484" s="67"/>
      <c r="E484" s="28"/>
      <c r="F484" s="67"/>
      <c r="G484" s="67"/>
      <c r="H484" s="67"/>
      <c r="I484" s="67"/>
      <c r="J484" s="9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</row>
    <row r="485" spans="1:26" ht="16.5" x14ac:dyDescent="0.45">
      <c r="A485" s="67"/>
      <c r="B485" s="67"/>
      <c r="C485" s="67"/>
      <c r="D485" s="67"/>
      <c r="E485" s="28"/>
      <c r="F485" s="67"/>
      <c r="G485" s="67"/>
      <c r="H485" s="67"/>
      <c r="I485" s="67"/>
      <c r="J485" s="9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</row>
    <row r="486" spans="1:26" ht="16.5" x14ac:dyDescent="0.45">
      <c r="A486" s="67"/>
      <c r="B486" s="67"/>
      <c r="C486" s="67"/>
      <c r="D486" s="67"/>
      <c r="E486" s="28"/>
      <c r="F486" s="67"/>
      <c r="G486" s="67"/>
      <c r="H486" s="67"/>
      <c r="I486" s="67"/>
      <c r="J486" s="9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</row>
    <row r="487" spans="1:26" ht="16.5" x14ac:dyDescent="0.45">
      <c r="A487" s="67"/>
      <c r="B487" s="67"/>
      <c r="C487" s="67"/>
      <c r="D487" s="67"/>
      <c r="E487" s="28"/>
      <c r="F487" s="67"/>
      <c r="G487" s="67"/>
      <c r="H487" s="67"/>
      <c r="I487" s="67"/>
      <c r="J487" s="9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</row>
    <row r="488" spans="1:26" ht="16.5" x14ac:dyDescent="0.45">
      <c r="A488" s="67"/>
      <c r="B488" s="67"/>
      <c r="C488" s="67"/>
      <c r="D488" s="67"/>
      <c r="E488" s="28"/>
      <c r="F488" s="67"/>
      <c r="G488" s="67"/>
      <c r="H488" s="67"/>
      <c r="I488" s="67"/>
      <c r="J488" s="9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</row>
    <row r="489" spans="1:26" ht="16.5" x14ac:dyDescent="0.45">
      <c r="A489" s="67"/>
      <c r="B489" s="67"/>
      <c r="C489" s="67"/>
      <c r="D489" s="67"/>
      <c r="E489" s="28"/>
      <c r="F489" s="67"/>
      <c r="G489" s="67"/>
      <c r="H489" s="67"/>
      <c r="I489" s="67"/>
      <c r="J489" s="9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</row>
    <row r="490" spans="1:26" ht="16.5" x14ac:dyDescent="0.45">
      <c r="A490" s="67"/>
      <c r="B490" s="67"/>
      <c r="C490" s="67"/>
      <c r="D490" s="67"/>
      <c r="E490" s="28"/>
      <c r="F490" s="67"/>
      <c r="G490" s="67"/>
      <c r="H490" s="67"/>
      <c r="I490" s="67"/>
      <c r="J490" s="9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</row>
    <row r="491" spans="1:26" ht="16.5" x14ac:dyDescent="0.45">
      <c r="A491" s="67"/>
      <c r="B491" s="67"/>
      <c r="C491" s="67"/>
      <c r="D491" s="67"/>
      <c r="E491" s="28"/>
      <c r="F491" s="67"/>
      <c r="G491" s="67"/>
      <c r="H491" s="67"/>
      <c r="I491" s="67"/>
      <c r="J491" s="9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</row>
    <row r="492" spans="1:26" ht="16.5" x14ac:dyDescent="0.45">
      <c r="A492" s="67"/>
      <c r="B492" s="67"/>
      <c r="C492" s="67"/>
      <c r="D492" s="67"/>
      <c r="E492" s="28"/>
      <c r="F492" s="67"/>
      <c r="G492" s="67"/>
      <c r="H492" s="67"/>
      <c r="I492" s="67"/>
      <c r="J492" s="9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</row>
    <row r="493" spans="1:26" ht="16.5" x14ac:dyDescent="0.45">
      <c r="A493" s="67"/>
      <c r="B493" s="67"/>
      <c r="C493" s="67"/>
      <c r="D493" s="67"/>
      <c r="E493" s="28"/>
      <c r="F493" s="67"/>
      <c r="G493" s="67"/>
      <c r="H493" s="67"/>
      <c r="I493" s="67"/>
      <c r="J493" s="9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</row>
    <row r="494" spans="1:26" ht="16.5" x14ac:dyDescent="0.45">
      <c r="A494" s="67"/>
      <c r="B494" s="67"/>
      <c r="C494" s="67"/>
      <c r="D494" s="67"/>
      <c r="E494" s="28"/>
      <c r="F494" s="67"/>
      <c r="G494" s="67"/>
      <c r="H494" s="67"/>
      <c r="I494" s="67"/>
      <c r="J494" s="9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</row>
    <row r="495" spans="1:26" ht="16.5" x14ac:dyDescent="0.45">
      <c r="A495" s="67"/>
      <c r="B495" s="67"/>
      <c r="C495" s="67"/>
      <c r="D495" s="67"/>
      <c r="E495" s="28"/>
      <c r="F495" s="67"/>
      <c r="G495" s="67"/>
      <c r="H495" s="67"/>
      <c r="I495" s="67"/>
      <c r="J495" s="9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</row>
    <row r="496" spans="1:26" ht="16.5" x14ac:dyDescent="0.45">
      <c r="A496" s="67"/>
      <c r="B496" s="67"/>
      <c r="C496" s="67"/>
      <c r="D496" s="67"/>
      <c r="E496" s="28"/>
      <c r="F496" s="67"/>
      <c r="G496" s="67"/>
      <c r="H496" s="67"/>
      <c r="I496" s="67"/>
      <c r="J496" s="9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</row>
    <row r="497" spans="1:26" ht="16.5" x14ac:dyDescent="0.45">
      <c r="A497" s="67"/>
      <c r="B497" s="67"/>
      <c r="C497" s="67"/>
      <c r="D497" s="67"/>
      <c r="E497" s="28"/>
      <c r="F497" s="67"/>
      <c r="G497" s="67"/>
      <c r="H497" s="67"/>
      <c r="I497" s="67"/>
      <c r="J497" s="9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</row>
    <row r="498" spans="1:26" ht="16.5" x14ac:dyDescent="0.45">
      <c r="A498" s="67"/>
      <c r="B498" s="67"/>
      <c r="C498" s="67"/>
      <c r="D498" s="67"/>
      <c r="E498" s="28"/>
      <c r="F498" s="67"/>
      <c r="G498" s="67"/>
      <c r="H498" s="67"/>
      <c r="I498" s="67"/>
      <c r="J498" s="9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</row>
    <row r="499" spans="1:26" ht="16.5" x14ac:dyDescent="0.45">
      <c r="A499" s="67"/>
      <c r="B499" s="67"/>
      <c r="C499" s="67"/>
      <c r="D499" s="67"/>
      <c r="E499" s="28"/>
      <c r="F499" s="67"/>
      <c r="G499" s="67"/>
      <c r="H499" s="67"/>
      <c r="I499" s="67"/>
      <c r="J499" s="9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</row>
    <row r="500" spans="1:26" ht="16.5" x14ac:dyDescent="0.45">
      <c r="A500" s="67"/>
      <c r="B500" s="67"/>
      <c r="C500" s="67"/>
      <c r="D500" s="67"/>
      <c r="E500" s="28"/>
      <c r="F500" s="67"/>
      <c r="G500" s="67"/>
      <c r="H500" s="67"/>
      <c r="I500" s="67"/>
      <c r="J500" s="9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</row>
    <row r="501" spans="1:26" ht="16.5" x14ac:dyDescent="0.45">
      <c r="A501" s="67"/>
      <c r="B501" s="67"/>
      <c r="C501" s="67"/>
      <c r="D501" s="67"/>
      <c r="E501" s="28"/>
      <c r="F501" s="67"/>
      <c r="G501" s="67"/>
      <c r="H501" s="67"/>
      <c r="I501" s="67"/>
      <c r="J501" s="9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</row>
    <row r="502" spans="1:26" ht="16.5" x14ac:dyDescent="0.45">
      <c r="A502" s="67"/>
      <c r="B502" s="67"/>
      <c r="C502" s="67"/>
      <c r="D502" s="67"/>
      <c r="E502" s="28"/>
      <c r="F502" s="67"/>
      <c r="G502" s="67"/>
      <c r="H502" s="67"/>
      <c r="I502" s="67"/>
      <c r="J502" s="9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</row>
    <row r="503" spans="1:26" ht="16.5" x14ac:dyDescent="0.45">
      <c r="A503" s="67"/>
      <c r="B503" s="67"/>
      <c r="C503" s="67"/>
      <c r="D503" s="67"/>
      <c r="E503" s="28"/>
      <c r="F503" s="67"/>
      <c r="G503" s="67"/>
      <c r="H503" s="67"/>
      <c r="I503" s="67"/>
      <c r="J503" s="9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</row>
    <row r="504" spans="1:26" ht="16.5" x14ac:dyDescent="0.45">
      <c r="A504" s="67"/>
      <c r="B504" s="67"/>
      <c r="C504" s="67"/>
      <c r="D504" s="67"/>
      <c r="E504" s="28"/>
      <c r="F504" s="67"/>
      <c r="G504" s="67"/>
      <c r="H504" s="67"/>
      <c r="I504" s="67"/>
      <c r="J504" s="9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</row>
    <row r="505" spans="1:26" ht="16.5" x14ac:dyDescent="0.45">
      <c r="A505" s="67"/>
      <c r="B505" s="67"/>
      <c r="C505" s="67"/>
      <c r="D505" s="67"/>
      <c r="E505" s="28"/>
      <c r="F505" s="67"/>
      <c r="G505" s="67"/>
      <c r="H505" s="67"/>
      <c r="I505" s="67"/>
      <c r="J505" s="9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</row>
    <row r="506" spans="1:26" ht="16.5" x14ac:dyDescent="0.45">
      <c r="A506" s="67"/>
      <c r="B506" s="67"/>
      <c r="C506" s="67"/>
      <c r="D506" s="67"/>
      <c r="E506" s="28"/>
      <c r="F506" s="67"/>
      <c r="G506" s="67"/>
      <c r="H506" s="67"/>
      <c r="I506" s="67"/>
      <c r="J506" s="9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</row>
    <row r="507" spans="1:26" ht="16.5" x14ac:dyDescent="0.45">
      <c r="A507" s="67"/>
      <c r="B507" s="67"/>
      <c r="C507" s="67"/>
      <c r="D507" s="67"/>
      <c r="E507" s="28"/>
      <c r="F507" s="67"/>
      <c r="G507" s="67"/>
      <c r="H507" s="67"/>
      <c r="I507" s="67"/>
      <c r="J507" s="9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</row>
    <row r="508" spans="1:26" ht="16.5" x14ac:dyDescent="0.45">
      <c r="A508" s="67"/>
      <c r="B508" s="67"/>
      <c r="C508" s="67"/>
      <c r="D508" s="67"/>
      <c r="E508" s="28"/>
      <c r="F508" s="67"/>
      <c r="G508" s="67"/>
      <c r="H508" s="67"/>
      <c r="I508" s="67"/>
      <c r="J508" s="9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</row>
    <row r="509" spans="1:26" ht="16.5" x14ac:dyDescent="0.45">
      <c r="A509" s="67"/>
      <c r="B509" s="67"/>
      <c r="C509" s="67"/>
      <c r="D509" s="67"/>
      <c r="E509" s="28"/>
      <c r="F509" s="67"/>
      <c r="G509" s="67"/>
      <c r="H509" s="67"/>
      <c r="I509" s="67"/>
      <c r="J509" s="9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</row>
    <row r="510" spans="1:26" ht="16.5" x14ac:dyDescent="0.45">
      <c r="A510" s="67"/>
      <c r="B510" s="67"/>
      <c r="C510" s="67"/>
      <c r="D510" s="67"/>
      <c r="E510" s="28"/>
      <c r="F510" s="67"/>
      <c r="G510" s="67"/>
      <c r="H510" s="67"/>
      <c r="I510" s="67"/>
      <c r="J510" s="9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</row>
    <row r="511" spans="1:26" ht="16.5" x14ac:dyDescent="0.45">
      <c r="A511" s="67"/>
      <c r="B511" s="67"/>
      <c r="C511" s="67"/>
      <c r="D511" s="67"/>
      <c r="E511" s="28"/>
      <c r="F511" s="67"/>
      <c r="G511" s="67"/>
      <c r="H511" s="67"/>
      <c r="I511" s="67"/>
      <c r="J511" s="9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</row>
    <row r="512" spans="1:26" ht="16.5" x14ac:dyDescent="0.45">
      <c r="A512" s="67"/>
      <c r="B512" s="67"/>
      <c r="C512" s="67"/>
      <c r="D512" s="67"/>
      <c r="E512" s="28"/>
      <c r="F512" s="67"/>
      <c r="G512" s="67"/>
      <c r="H512" s="67"/>
      <c r="I512" s="67"/>
      <c r="J512" s="9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</row>
    <row r="513" spans="1:26" ht="16.5" x14ac:dyDescent="0.45">
      <c r="A513" s="67"/>
      <c r="B513" s="67"/>
      <c r="C513" s="67"/>
      <c r="D513" s="67"/>
      <c r="E513" s="28"/>
      <c r="F513" s="67"/>
      <c r="G513" s="67"/>
      <c r="H513" s="67"/>
      <c r="I513" s="67"/>
      <c r="J513" s="9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</row>
    <row r="514" spans="1:26" ht="16.5" x14ac:dyDescent="0.45">
      <c r="A514" s="67"/>
      <c r="B514" s="67"/>
      <c r="C514" s="67"/>
      <c r="D514" s="67"/>
      <c r="E514" s="28"/>
      <c r="F514" s="67"/>
      <c r="G514" s="67"/>
      <c r="H514" s="67"/>
      <c r="I514" s="67"/>
      <c r="J514" s="9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</row>
    <row r="515" spans="1:26" ht="16.5" x14ac:dyDescent="0.45">
      <c r="A515" s="67"/>
      <c r="B515" s="67"/>
      <c r="C515" s="67"/>
      <c r="D515" s="67"/>
      <c r="E515" s="28"/>
      <c r="F515" s="67"/>
      <c r="G515" s="67"/>
      <c r="H515" s="67"/>
      <c r="I515" s="67"/>
      <c r="J515" s="9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</row>
    <row r="516" spans="1:26" ht="16.5" x14ac:dyDescent="0.45">
      <c r="A516" s="67"/>
      <c r="B516" s="67"/>
      <c r="C516" s="67"/>
      <c r="D516" s="67"/>
      <c r="E516" s="28"/>
      <c r="F516" s="67"/>
      <c r="G516" s="67"/>
      <c r="H516" s="67"/>
      <c r="I516" s="67"/>
      <c r="J516" s="9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</row>
    <row r="517" spans="1:26" ht="16.5" x14ac:dyDescent="0.45">
      <c r="A517" s="67"/>
      <c r="B517" s="67"/>
      <c r="C517" s="67"/>
      <c r="D517" s="67"/>
      <c r="E517" s="28"/>
      <c r="F517" s="67"/>
      <c r="G517" s="67"/>
      <c r="H517" s="67"/>
      <c r="I517" s="67"/>
      <c r="J517" s="9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</row>
    <row r="518" spans="1:26" ht="16.5" x14ac:dyDescent="0.45">
      <c r="A518" s="67"/>
      <c r="B518" s="67"/>
      <c r="C518" s="67"/>
      <c r="D518" s="67"/>
      <c r="E518" s="28"/>
      <c r="F518" s="67"/>
      <c r="G518" s="67"/>
      <c r="H518" s="67"/>
      <c r="I518" s="67"/>
      <c r="J518" s="9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</row>
    <row r="519" spans="1:26" ht="16.5" x14ac:dyDescent="0.45">
      <c r="A519" s="67"/>
      <c r="B519" s="67"/>
      <c r="C519" s="67"/>
      <c r="D519" s="67"/>
      <c r="E519" s="28"/>
      <c r="F519" s="67"/>
      <c r="G519" s="67"/>
      <c r="H519" s="67"/>
      <c r="I519" s="67"/>
      <c r="J519" s="9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</row>
    <row r="520" spans="1:26" ht="16.5" x14ac:dyDescent="0.45">
      <c r="A520" s="67"/>
      <c r="B520" s="67"/>
      <c r="C520" s="67"/>
      <c r="D520" s="67"/>
      <c r="E520" s="28"/>
      <c r="F520" s="67"/>
      <c r="G520" s="67"/>
      <c r="H520" s="67"/>
      <c r="I520" s="67"/>
      <c r="J520" s="9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</row>
    <row r="521" spans="1:26" ht="16.5" x14ac:dyDescent="0.45">
      <c r="A521" s="67"/>
      <c r="B521" s="67"/>
      <c r="C521" s="67"/>
      <c r="D521" s="67"/>
      <c r="E521" s="28"/>
      <c r="F521" s="67"/>
      <c r="G521" s="67"/>
      <c r="H521" s="67"/>
      <c r="I521" s="67"/>
      <c r="J521" s="9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</row>
    <row r="522" spans="1:26" ht="16.5" x14ac:dyDescent="0.45">
      <c r="A522" s="67"/>
      <c r="B522" s="67"/>
      <c r="C522" s="67"/>
      <c r="D522" s="67"/>
      <c r="E522" s="28"/>
      <c r="F522" s="67"/>
      <c r="G522" s="67"/>
      <c r="H522" s="67"/>
      <c r="I522" s="67"/>
      <c r="J522" s="9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</row>
    <row r="523" spans="1:26" ht="16.5" x14ac:dyDescent="0.45">
      <c r="A523" s="67"/>
      <c r="B523" s="67"/>
      <c r="C523" s="67"/>
      <c r="D523" s="67"/>
      <c r="E523" s="28"/>
      <c r="F523" s="67"/>
      <c r="G523" s="67"/>
      <c r="H523" s="67"/>
      <c r="I523" s="67"/>
      <c r="J523" s="9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</row>
    <row r="524" spans="1:26" ht="16.5" x14ac:dyDescent="0.45">
      <c r="A524" s="67"/>
      <c r="B524" s="67"/>
      <c r="C524" s="67"/>
      <c r="D524" s="67"/>
      <c r="E524" s="28"/>
      <c r="F524" s="67"/>
      <c r="G524" s="67"/>
      <c r="H524" s="67"/>
      <c r="I524" s="67"/>
      <c r="J524" s="9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</row>
    <row r="525" spans="1:26" ht="16.5" x14ac:dyDescent="0.45">
      <c r="A525" s="67"/>
      <c r="B525" s="67"/>
      <c r="C525" s="67"/>
      <c r="D525" s="67"/>
      <c r="E525" s="28"/>
      <c r="F525" s="67"/>
      <c r="G525" s="67"/>
      <c r="H525" s="67"/>
      <c r="I525" s="67"/>
      <c r="J525" s="9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</row>
    <row r="526" spans="1:26" ht="16.5" x14ac:dyDescent="0.45">
      <c r="A526" s="67"/>
      <c r="B526" s="67"/>
      <c r="C526" s="67"/>
      <c r="D526" s="67"/>
      <c r="E526" s="28"/>
      <c r="F526" s="67"/>
      <c r="G526" s="67"/>
      <c r="H526" s="67"/>
      <c r="I526" s="67"/>
      <c r="J526" s="9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</row>
    <row r="527" spans="1:26" ht="16.5" x14ac:dyDescent="0.45">
      <c r="A527" s="67"/>
      <c r="B527" s="67"/>
      <c r="C527" s="67"/>
      <c r="D527" s="67"/>
      <c r="E527" s="28"/>
      <c r="F527" s="67"/>
      <c r="G527" s="67"/>
      <c r="H527" s="67"/>
      <c r="I527" s="67"/>
      <c r="J527" s="9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</row>
    <row r="528" spans="1:26" ht="16.5" x14ac:dyDescent="0.45">
      <c r="A528" s="67"/>
      <c r="B528" s="67"/>
      <c r="C528" s="67"/>
      <c r="D528" s="67"/>
      <c r="E528" s="28"/>
      <c r="F528" s="67"/>
      <c r="G528" s="67"/>
      <c r="H528" s="67"/>
      <c r="I528" s="67"/>
      <c r="J528" s="9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</row>
    <row r="529" spans="1:26" ht="16.5" x14ac:dyDescent="0.45">
      <c r="A529" s="67"/>
      <c r="B529" s="67"/>
      <c r="C529" s="67"/>
      <c r="D529" s="67"/>
      <c r="E529" s="28"/>
      <c r="F529" s="67"/>
      <c r="G529" s="67"/>
      <c r="H529" s="67"/>
      <c r="I529" s="67"/>
      <c r="J529" s="9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</row>
    <row r="530" spans="1:26" ht="16.5" x14ac:dyDescent="0.45">
      <c r="A530" s="67"/>
      <c r="B530" s="67"/>
      <c r="C530" s="67"/>
      <c r="D530" s="67"/>
      <c r="E530" s="28"/>
      <c r="F530" s="67"/>
      <c r="G530" s="67"/>
      <c r="H530" s="67"/>
      <c r="I530" s="67"/>
      <c r="J530" s="9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</row>
    <row r="531" spans="1:26" ht="16.5" x14ac:dyDescent="0.45">
      <c r="A531" s="67"/>
      <c r="B531" s="67"/>
      <c r="C531" s="67"/>
      <c r="D531" s="67"/>
      <c r="E531" s="28"/>
      <c r="F531" s="67"/>
      <c r="G531" s="67"/>
      <c r="H531" s="67"/>
      <c r="I531" s="67"/>
      <c r="J531" s="9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</row>
    <row r="532" spans="1:26" ht="16.5" x14ac:dyDescent="0.45">
      <c r="A532" s="67"/>
      <c r="B532" s="67"/>
      <c r="C532" s="67"/>
      <c r="D532" s="67"/>
      <c r="E532" s="28"/>
      <c r="F532" s="67"/>
      <c r="G532" s="67"/>
      <c r="H532" s="67"/>
      <c r="I532" s="67"/>
      <c r="J532" s="9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</row>
    <row r="533" spans="1:26" ht="16.5" x14ac:dyDescent="0.45">
      <c r="A533" s="67"/>
      <c r="B533" s="67"/>
      <c r="C533" s="67"/>
      <c r="D533" s="67"/>
      <c r="E533" s="28"/>
      <c r="F533" s="67"/>
      <c r="G533" s="67"/>
      <c r="H533" s="67"/>
      <c r="I533" s="67"/>
      <c r="J533" s="9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</row>
    <row r="534" spans="1:26" ht="16.5" x14ac:dyDescent="0.45">
      <c r="A534" s="67"/>
      <c r="B534" s="67"/>
      <c r="C534" s="67"/>
      <c r="D534" s="67"/>
      <c r="E534" s="28"/>
      <c r="F534" s="67"/>
      <c r="G534" s="67"/>
      <c r="H534" s="67"/>
      <c r="I534" s="67"/>
      <c r="J534" s="9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</row>
    <row r="535" spans="1:26" ht="16.5" x14ac:dyDescent="0.45">
      <c r="A535" s="67"/>
      <c r="B535" s="67"/>
      <c r="C535" s="67"/>
      <c r="D535" s="67"/>
      <c r="E535" s="28"/>
      <c r="F535" s="67"/>
      <c r="G535" s="67"/>
      <c r="H535" s="67"/>
      <c r="I535" s="67"/>
      <c r="J535" s="9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</row>
    <row r="536" spans="1:26" ht="16.5" x14ac:dyDescent="0.45">
      <c r="A536" s="67"/>
      <c r="B536" s="67"/>
      <c r="C536" s="67"/>
      <c r="D536" s="67"/>
      <c r="E536" s="28"/>
      <c r="F536" s="67"/>
      <c r="G536" s="67"/>
      <c r="H536" s="67"/>
      <c r="I536" s="67"/>
      <c r="J536" s="9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</row>
    <row r="537" spans="1:26" ht="16.5" x14ac:dyDescent="0.45">
      <c r="A537" s="67"/>
      <c r="B537" s="67"/>
      <c r="C537" s="67"/>
      <c r="D537" s="67"/>
      <c r="E537" s="28"/>
      <c r="F537" s="67"/>
      <c r="G537" s="67"/>
      <c r="H537" s="67"/>
      <c r="I537" s="67"/>
      <c r="J537" s="9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</row>
    <row r="538" spans="1:26" ht="16.5" x14ac:dyDescent="0.45">
      <c r="A538" s="67"/>
      <c r="B538" s="67"/>
      <c r="C538" s="67"/>
      <c r="D538" s="67"/>
      <c r="E538" s="28"/>
      <c r="F538" s="67"/>
      <c r="G538" s="67"/>
      <c r="H538" s="67"/>
      <c r="I538" s="67"/>
      <c r="J538" s="9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</row>
    <row r="539" spans="1:26" ht="16.5" x14ac:dyDescent="0.45">
      <c r="A539" s="67"/>
      <c r="B539" s="67"/>
      <c r="C539" s="67"/>
      <c r="D539" s="67"/>
      <c r="E539" s="28"/>
      <c r="F539" s="67"/>
      <c r="G539" s="67"/>
      <c r="H539" s="67"/>
      <c r="I539" s="67"/>
      <c r="J539" s="9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</row>
    <row r="540" spans="1:26" ht="16.5" x14ac:dyDescent="0.45">
      <c r="A540" s="67"/>
      <c r="B540" s="67"/>
      <c r="C540" s="67"/>
      <c r="D540" s="67"/>
      <c r="E540" s="28"/>
      <c r="F540" s="67"/>
      <c r="G540" s="67"/>
      <c r="H540" s="67"/>
      <c r="I540" s="67"/>
      <c r="J540" s="9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</row>
    <row r="541" spans="1:26" ht="16.5" x14ac:dyDescent="0.45">
      <c r="A541" s="67"/>
      <c r="B541" s="67"/>
      <c r="C541" s="67"/>
      <c r="D541" s="67"/>
      <c r="E541" s="28"/>
      <c r="F541" s="67"/>
      <c r="G541" s="67"/>
      <c r="H541" s="67"/>
      <c r="I541" s="67"/>
      <c r="J541" s="9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</row>
    <row r="542" spans="1:26" ht="16.5" x14ac:dyDescent="0.45">
      <c r="A542" s="67"/>
      <c r="B542" s="67"/>
      <c r="C542" s="67"/>
      <c r="D542" s="67"/>
      <c r="E542" s="28"/>
      <c r="F542" s="67"/>
      <c r="G542" s="67"/>
      <c r="H542" s="67"/>
      <c r="I542" s="67"/>
      <c r="J542" s="9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</row>
    <row r="543" spans="1:26" ht="16.5" x14ac:dyDescent="0.45">
      <c r="A543" s="67"/>
      <c r="B543" s="67"/>
      <c r="C543" s="67"/>
      <c r="D543" s="67"/>
      <c r="E543" s="28"/>
      <c r="F543" s="67"/>
      <c r="G543" s="67"/>
      <c r="H543" s="67"/>
      <c r="I543" s="67"/>
      <c r="J543" s="9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</row>
    <row r="544" spans="1:26" ht="16.5" x14ac:dyDescent="0.45">
      <c r="A544" s="67"/>
      <c r="B544" s="67"/>
      <c r="C544" s="67"/>
      <c r="D544" s="67"/>
      <c r="E544" s="28"/>
      <c r="F544" s="67"/>
      <c r="G544" s="67"/>
      <c r="H544" s="67"/>
      <c r="I544" s="67"/>
      <c r="J544" s="9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</row>
    <row r="545" spans="1:26" ht="16.5" x14ac:dyDescent="0.45">
      <c r="A545" s="67"/>
      <c r="B545" s="67"/>
      <c r="C545" s="67"/>
      <c r="D545" s="67"/>
      <c r="E545" s="28"/>
      <c r="F545" s="67"/>
      <c r="G545" s="67"/>
      <c r="H545" s="67"/>
      <c r="I545" s="67"/>
      <c r="J545" s="9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</row>
    <row r="546" spans="1:26" ht="16.5" x14ac:dyDescent="0.45">
      <c r="A546" s="67"/>
      <c r="B546" s="67"/>
      <c r="C546" s="67"/>
      <c r="D546" s="67"/>
      <c r="E546" s="28"/>
      <c r="F546" s="67"/>
      <c r="G546" s="67"/>
      <c r="H546" s="67"/>
      <c r="I546" s="67"/>
      <c r="J546" s="9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</row>
    <row r="547" spans="1:26" ht="16.5" x14ac:dyDescent="0.45">
      <c r="A547" s="67"/>
      <c r="B547" s="67"/>
      <c r="C547" s="67"/>
      <c r="D547" s="67"/>
      <c r="E547" s="28"/>
      <c r="F547" s="67"/>
      <c r="G547" s="67"/>
      <c r="H547" s="67"/>
      <c r="I547" s="67"/>
      <c r="J547" s="9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</row>
    <row r="548" spans="1:26" ht="16.5" x14ac:dyDescent="0.45">
      <c r="A548" s="67"/>
      <c r="B548" s="67"/>
      <c r="C548" s="67"/>
      <c r="D548" s="67"/>
      <c r="E548" s="28"/>
      <c r="F548" s="67"/>
      <c r="G548" s="67"/>
      <c r="H548" s="67"/>
      <c r="I548" s="67"/>
      <c r="J548" s="9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</row>
    <row r="549" spans="1:26" ht="16.5" x14ac:dyDescent="0.45">
      <c r="A549" s="67"/>
      <c r="B549" s="67"/>
      <c r="C549" s="67"/>
      <c r="D549" s="67"/>
      <c r="E549" s="28"/>
      <c r="F549" s="67"/>
      <c r="G549" s="67"/>
      <c r="H549" s="67"/>
      <c r="I549" s="67"/>
      <c r="J549" s="9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</row>
    <row r="550" spans="1:26" ht="16.5" x14ac:dyDescent="0.45">
      <c r="A550" s="67"/>
      <c r="B550" s="67"/>
      <c r="C550" s="67"/>
      <c r="D550" s="67"/>
      <c r="E550" s="28"/>
      <c r="F550" s="67"/>
      <c r="G550" s="67"/>
      <c r="H550" s="67"/>
      <c r="I550" s="67"/>
      <c r="J550" s="9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</row>
    <row r="551" spans="1:26" ht="16.5" x14ac:dyDescent="0.45">
      <c r="A551" s="67"/>
      <c r="B551" s="67"/>
      <c r="C551" s="67"/>
      <c r="D551" s="67"/>
      <c r="E551" s="28"/>
      <c r="F551" s="67"/>
      <c r="G551" s="67"/>
      <c r="H551" s="67"/>
      <c r="I551" s="67"/>
      <c r="J551" s="9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</row>
    <row r="552" spans="1:26" ht="16.5" x14ac:dyDescent="0.45">
      <c r="A552" s="67"/>
      <c r="B552" s="67"/>
      <c r="C552" s="67"/>
      <c r="D552" s="67"/>
      <c r="E552" s="28"/>
      <c r="F552" s="67"/>
      <c r="G552" s="67"/>
      <c r="H552" s="67"/>
      <c r="I552" s="67"/>
      <c r="J552" s="9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</row>
    <row r="553" spans="1:26" ht="16.5" x14ac:dyDescent="0.45">
      <c r="A553" s="67"/>
      <c r="B553" s="67"/>
      <c r="C553" s="67"/>
      <c r="D553" s="67"/>
      <c r="E553" s="28"/>
      <c r="F553" s="67"/>
      <c r="G553" s="67"/>
      <c r="H553" s="67"/>
      <c r="I553" s="67"/>
      <c r="J553" s="9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</row>
    <row r="554" spans="1:26" ht="16.5" x14ac:dyDescent="0.45">
      <c r="A554" s="67"/>
      <c r="B554" s="67"/>
      <c r="C554" s="67"/>
      <c r="D554" s="67"/>
      <c r="E554" s="28"/>
      <c r="F554" s="67"/>
      <c r="G554" s="67"/>
      <c r="H554" s="67"/>
      <c r="I554" s="67"/>
      <c r="J554" s="9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</row>
    <row r="555" spans="1:26" ht="16.5" x14ac:dyDescent="0.45">
      <c r="A555" s="67"/>
      <c r="B555" s="67"/>
      <c r="C555" s="67"/>
      <c r="D555" s="67"/>
      <c r="E555" s="28"/>
      <c r="F555" s="67"/>
      <c r="G555" s="67"/>
      <c r="H555" s="67"/>
      <c r="I555" s="67"/>
      <c r="J555" s="9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</row>
    <row r="556" spans="1:26" ht="16.5" x14ac:dyDescent="0.45">
      <c r="A556" s="67"/>
      <c r="B556" s="67"/>
      <c r="C556" s="67"/>
      <c r="D556" s="67"/>
      <c r="E556" s="28"/>
      <c r="F556" s="67"/>
      <c r="G556" s="67"/>
      <c r="H556" s="67"/>
      <c r="I556" s="67"/>
      <c r="J556" s="9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</row>
    <row r="557" spans="1:26" ht="16.5" x14ac:dyDescent="0.45">
      <c r="A557" s="67"/>
      <c r="B557" s="67"/>
      <c r="C557" s="67"/>
      <c r="D557" s="67"/>
      <c r="E557" s="28"/>
      <c r="F557" s="67"/>
      <c r="G557" s="67"/>
      <c r="H557" s="67"/>
      <c r="I557" s="67"/>
      <c r="J557" s="9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</row>
    <row r="558" spans="1:26" ht="16.5" x14ac:dyDescent="0.45">
      <c r="A558" s="67"/>
      <c r="B558" s="67"/>
      <c r="C558" s="67"/>
      <c r="D558" s="67"/>
      <c r="E558" s="28"/>
      <c r="F558" s="67"/>
      <c r="G558" s="67"/>
      <c r="H558" s="67"/>
      <c r="I558" s="67"/>
      <c r="J558" s="9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</row>
    <row r="559" spans="1:26" ht="16.5" x14ac:dyDescent="0.45">
      <c r="A559" s="67"/>
      <c r="B559" s="67"/>
      <c r="C559" s="67"/>
      <c r="D559" s="67"/>
      <c r="E559" s="28"/>
      <c r="F559" s="67"/>
      <c r="G559" s="67"/>
      <c r="H559" s="67"/>
      <c r="I559" s="67"/>
      <c r="J559" s="9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</row>
    <row r="560" spans="1:26" ht="16.5" x14ac:dyDescent="0.45">
      <c r="A560" s="67"/>
      <c r="B560" s="67"/>
      <c r="C560" s="67"/>
      <c r="D560" s="67"/>
      <c r="E560" s="28"/>
      <c r="F560" s="67"/>
      <c r="G560" s="67"/>
      <c r="H560" s="67"/>
      <c r="I560" s="67"/>
      <c r="J560" s="9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</row>
    <row r="561" spans="1:26" ht="16.5" x14ac:dyDescent="0.45">
      <c r="A561" s="67"/>
      <c r="B561" s="67"/>
      <c r="C561" s="67"/>
      <c r="D561" s="67"/>
      <c r="E561" s="28"/>
      <c r="F561" s="67"/>
      <c r="G561" s="67"/>
      <c r="H561" s="67"/>
      <c r="I561" s="67"/>
      <c r="J561" s="9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</row>
    <row r="562" spans="1:26" ht="16.5" x14ac:dyDescent="0.45">
      <c r="A562" s="67"/>
      <c r="B562" s="67"/>
      <c r="C562" s="67"/>
      <c r="D562" s="67"/>
      <c r="E562" s="28"/>
      <c r="F562" s="67"/>
      <c r="G562" s="67"/>
      <c r="H562" s="67"/>
      <c r="I562" s="67"/>
      <c r="J562" s="9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</row>
    <row r="563" spans="1:26" ht="16.5" x14ac:dyDescent="0.45">
      <c r="A563" s="67"/>
      <c r="B563" s="67"/>
      <c r="C563" s="67"/>
      <c r="D563" s="67"/>
      <c r="E563" s="28"/>
      <c r="F563" s="67"/>
      <c r="G563" s="67"/>
      <c r="H563" s="67"/>
      <c r="I563" s="67"/>
      <c r="J563" s="9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</row>
    <row r="564" spans="1:26" ht="16.5" x14ac:dyDescent="0.45">
      <c r="A564" s="67"/>
      <c r="B564" s="67"/>
      <c r="C564" s="67"/>
      <c r="D564" s="67"/>
      <c r="E564" s="28"/>
      <c r="F564" s="67"/>
      <c r="G564" s="67"/>
      <c r="H564" s="67"/>
      <c r="I564" s="67"/>
      <c r="J564" s="9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</row>
    <row r="565" spans="1:26" ht="16.5" x14ac:dyDescent="0.45">
      <c r="A565" s="67"/>
      <c r="B565" s="67"/>
      <c r="C565" s="67"/>
      <c r="D565" s="67"/>
      <c r="E565" s="28"/>
      <c r="F565" s="67"/>
      <c r="G565" s="67"/>
      <c r="H565" s="67"/>
      <c r="I565" s="67"/>
      <c r="J565" s="9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</row>
    <row r="566" spans="1:26" ht="16.5" x14ac:dyDescent="0.45">
      <c r="A566" s="67"/>
      <c r="B566" s="67"/>
      <c r="C566" s="67"/>
      <c r="D566" s="67"/>
      <c r="E566" s="28"/>
      <c r="F566" s="67"/>
      <c r="G566" s="67"/>
      <c r="H566" s="67"/>
      <c r="I566" s="67"/>
      <c r="J566" s="9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</row>
    <row r="567" spans="1:26" ht="16.5" x14ac:dyDescent="0.45">
      <c r="A567" s="67"/>
      <c r="B567" s="67"/>
      <c r="C567" s="67"/>
      <c r="D567" s="67"/>
      <c r="E567" s="28"/>
      <c r="F567" s="67"/>
      <c r="G567" s="67"/>
      <c r="H567" s="67"/>
      <c r="I567" s="67"/>
      <c r="J567" s="9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</row>
    <row r="568" spans="1:26" ht="16.5" x14ac:dyDescent="0.45">
      <c r="A568" s="67"/>
      <c r="B568" s="67"/>
      <c r="C568" s="67"/>
      <c r="D568" s="67"/>
      <c r="E568" s="28"/>
      <c r="F568" s="67"/>
      <c r="G568" s="67"/>
      <c r="H568" s="67"/>
      <c r="I568" s="67"/>
      <c r="J568" s="9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</row>
    <row r="569" spans="1:26" ht="16.5" x14ac:dyDescent="0.45">
      <c r="A569" s="67"/>
      <c r="B569" s="67"/>
      <c r="C569" s="67"/>
      <c r="D569" s="67"/>
      <c r="E569" s="28"/>
      <c r="F569" s="67"/>
      <c r="G569" s="67"/>
      <c r="H569" s="67"/>
      <c r="I569" s="67"/>
      <c r="J569" s="9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</row>
    <row r="570" spans="1:26" ht="16.5" x14ac:dyDescent="0.45">
      <c r="A570" s="67"/>
      <c r="B570" s="67"/>
      <c r="C570" s="67"/>
      <c r="D570" s="67"/>
      <c r="E570" s="28"/>
      <c r="F570" s="67"/>
      <c r="G570" s="67"/>
      <c r="H570" s="67"/>
      <c r="I570" s="67"/>
      <c r="J570" s="9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</row>
    <row r="571" spans="1:26" ht="16.5" x14ac:dyDescent="0.45">
      <c r="A571" s="67"/>
      <c r="B571" s="67"/>
      <c r="C571" s="67"/>
      <c r="D571" s="67"/>
      <c r="E571" s="28"/>
      <c r="F571" s="67"/>
      <c r="G571" s="67"/>
      <c r="H571" s="67"/>
      <c r="I571" s="67"/>
      <c r="J571" s="9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</row>
    <row r="572" spans="1:26" ht="16.5" x14ac:dyDescent="0.45">
      <c r="A572" s="67"/>
      <c r="B572" s="67"/>
      <c r="C572" s="67"/>
      <c r="D572" s="67"/>
      <c r="E572" s="28"/>
      <c r="F572" s="67"/>
      <c r="G572" s="67"/>
      <c r="H572" s="67"/>
      <c r="I572" s="67"/>
      <c r="J572" s="9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</row>
    <row r="573" spans="1:26" ht="16.5" x14ac:dyDescent="0.45">
      <c r="A573" s="67"/>
      <c r="B573" s="67"/>
      <c r="C573" s="67"/>
      <c r="D573" s="67"/>
      <c r="E573" s="28"/>
      <c r="F573" s="67"/>
      <c r="G573" s="67"/>
      <c r="H573" s="67"/>
      <c r="I573" s="67"/>
      <c r="J573" s="9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</row>
    <row r="574" spans="1:26" ht="16.5" x14ac:dyDescent="0.45">
      <c r="A574" s="67"/>
      <c r="B574" s="67"/>
      <c r="C574" s="67"/>
      <c r="D574" s="67"/>
      <c r="E574" s="28"/>
      <c r="F574" s="67"/>
      <c r="G574" s="67"/>
      <c r="H574" s="67"/>
      <c r="I574" s="67"/>
      <c r="J574" s="9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</row>
    <row r="575" spans="1:26" ht="16.5" x14ac:dyDescent="0.45">
      <c r="A575" s="67"/>
      <c r="B575" s="67"/>
      <c r="C575" s="67"/>
      <c r="D575" s="67"/>
      <c r="E575" s="28"/>
      <c r="F575" s="67"/>
      <c r="G575" s="67"/>
      <c r="H575" s="67"/>
      <c r="I575" s="67"/>
      <c r="J575" s="9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</row>
    <row r="576" spans="1:26" ht="16.5" x14ac:dyDescent="0.45">
      <c r="A576" s="67"/>
      <c r="B576" s="67"/>
      <c r="C576" s="67"/>
      <c r="D576" s="67"/>
      <c r="E576" s="28"/>
      <c r="F576" s="67"/>
      <c r="G576" s="67"/>
      <c r="H576" s="67"/>
      <c r="I576" s="67"/>
      <c r="J576" s="9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</row>
    <row r="577" spans="1:26" ht="16.5" x14ac:dyDescent="0.45">
      <c r="A577" s="67"/>
      <c r="B577" s="67"/>
      <c r="C577" s="67"/>
      <c r="D577" s="67"/>
      <c r="E577" s="28"/>
      <c r="F577" s="67"/>
      <c r="G577" s="67"/>
      <c r="H577" s="67"/>
      <c r="I577" s="67"/>
      <c r="J577" s="9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</row>
    <row r="578" spans="1:26" ht="16.5" x14ac:dyDescent="0.45">
      <c r="A578" s="67"/>
      <c r="B578" s="67"/>
      <c r="C578" s="67"/>
      <c r="D578" s="67"/>
      <c r="E578" s="28"/>
      <c r="F578" s="67"/>
      <c r="G578" s="67"/>
      <c r="H578" s="67"/>
      <c r="I578" s="67"/>
      <c r="J578" s="9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</row>
    <row r="579" spans="1:26" ht="16.5" x14ac:dyDescent="0.45">
      <c r="A579" s="67"/>
      <c r="B579" s="67"/>
      <c r="C579" s="67"/>
      <c r="D579" s="67"/>
      <c r="E579" s="28"/>
      <c r="F579" s="67"/>
      <c r="G579" s="67"/>
      <c r="H579" s="67"/>
      <c r="I579" s="67"/>
      <c r="J579" s="9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</row>
    <row r="580" spans="1:26" ht="16.5" x14ac:dyDescent="0.45">
      <c r="A580" s="67"/>
      <c r="B580" s="67"/>
      <c r="C580" s="67"/>
      <c r="D580" s="67"/>
      <c r="E580" s="28"/>
      <c r="F580" s="67"/>
      <c r="G580" s="67"/>
      <c r="H580" s="67"/>
      <c r="I580" s="67"/>
      <c r="J580" s="9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</row>
    <row r="581" spans="1:26" ht="16.5" x14ac:dyDescent="0.45">
      <c r="A581" s="67"/>
      <c r="B581" s="67"/>
      <c r="C581" s="67"/>
      <c r="D581" s="67"/>
      <c r="E581" s="28"/>
      <c r="F581" s="67"/>
      <c r="G581" s="67"/>
      <c r="H581" s="67"/>
      <c r="I581" s="67"/>
      <c r="J581" s="9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</row>
    <row r="582" spans="1:26" ht="16.5" x14ac:dyDescent="0.45">
      <c r="A582" s="67"/>
      <c r="B582" s="67"/>
      <c r="C582" s="67"/>
      <c r="D582" s="67"/>
      <c r="E582" s="28"/>
      <c r="F582" s="67"/>
      <c r="G582" s="67"/>
      <c r="H582" s="67"/>
      <c r="I582" s="67"/>
      <c r="J582" s="9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</row>
    <row r="583" spans="1:26" ht="16.5" x14ac:dyDescent="0.45">
      <c r="A583" s="67"/>
      <c r="B583" s="67"/>
      <c r="C583" s="67"/>
      <c r="D583" s="67"/>
      <c r="E583" s="28"/>
      <c r="F583" s="67"/>
      <c r="G583" s="67"/>
      <c r="H583" s="67"/>
      <c r="I583" s="67"/>
      <c r="J583" s="9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</row>
    <row r="584" spans="1:26" ht="16.5" x14ac:dyDescent="0.45">
      <c r="A584" s="67"/>
      <c r="B584" s="67"/>
      <c r="C584" s="67"/>
      <c r="D584" s="67"/>
      <c r="E584" s="28"/>
      <c r="F584" s="67"/>
      <c r="G584" s="67"/>
      <c r="H584" s="67"/>
      <c r="I584" s="67"/>
      <c r="J584" s="9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</row>
    <row r="585" spans="1:26" ht="16.5" x14ac:dyDescent="0.45">
      <c r="A585" s="67"/>
      <c r="B585" s="67"/>
      <c r="C585" s="67"/>
      <c r="D585" s="67"/>
      <c r="E585" s="28"/>
      <c r="F585" s="67"/>
      <c r="G585" s="67"/>
      <c r="H585" s="67"/>
      <c r="I585" s="67"/>
      <c r="J585" s="9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</row>
    <row r="586" spans="1:26" ht="16.5" x14ac:dyDescent="0.45">
      <c r="A586" s="67"/>
      <c r="B586" s="67"/>
      <c r="C586" s="67"/>
      <c r="D586" s="67"/>
      <c r="E586" s="28"/>
      <c r="F586" s="67"/>
      <c r="G586" s="67"/>
      <c r="H586" s="67"/>
      <c r="I586" s="67"/>
      <c r="J586" s="9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</row>
    <row r="587" spans="1:26" ht="16.5" x14ac:dyDescent="0.45">
      <c r="A587" s="67"/>
      <c r="B587" s="67"/>
      <c r="C587" s="67"/>
      <c r="D587" s="67"/>
      <c r="E587" s="28"/>
      <c r="F587" s="67"/>
      <c r="G587" s="67"/>
      <c r="H587" s="67"/>
      <c r="I587" s="67"/>
      <c r="J587" s="9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</row>
    <row r="588" spans="1:26" ht="16.5" x14ac:dyDescent="0.45">
      <c r="A588" s="67"/>
      <c r="B588" s="67"/>
      <c r="C588" s="67"/>
      <c r="D588" s="67"/>
      <c r="E588" s="28"/>
      <c r="F588" s="67"/>
      <c r="G588" s="67"/>
      <c r="H588" s="67"/>
      <c r="I588" s="67"/>
      <c r="J588" s="9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</row>
    <row r="589" spans="1:26" ht="16.5" x14ac:dyDescent="0.45">
      <c r="A589" s="67"/>
      <c r="B589" s="67"/>
      <c r="C589" s="67"/>
      <c r="D589" s="67"/>
      <c r="E589" s="28"/>
      <c r="F589" s="67"/>
      <c r="G589" s="67"/>
      <c r="H589" s="67"/>
      <c r="I589" s="67"/>
      <c r="J589" s="9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</row>
    <row r="590" spans="1:26" ht="16.5" x14ac:dyDescent="0.45">
      <c r="A590" s="67"/>
      <c r="B590" s="67"/>
      <c r="C590" s="67"/>
      <c r="D590" s="67"/>
      <c r="E590" s="28"/>
      <c r="F590" s="67"/>
      <c r="G590" s="67"/>
      <c r="H590" s="67"/>
      <c r="I590" s="67"/>
      <c r="J590" s="9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</row>
    <row r="591" spans="1:26" ht="16.5" x14ac:dyDescent="0.45">
      <c r="A591" s="67"/>
      <c r="B591" s="67"/>
      <c r="C591" s="67"/>
      <c r="D591" s="67"/>
      <c r="E591" s="28"/>
      <c r="F591" s="67"/>
      <c r="G591" s="67"/>
      <c r="H591" s="67"/>
      <c r="I591" s="67"/>
      <c r="J591" s="9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</row>
    <row r="592" spans="1:26" ht="16.5" x14ac:dyDescent="0.45">
      <c r="A592" s="67"/>
      <c r="B592" s="67"/>
      <c r="C592" s="67"/>
      <c r="D592" s="67"/>
      <c r="E592" s="28"/>
      <c r="F592" s="67"/>
      <c r="G592" s="67"/>
      <c r="H592" s="67"/>
      <c r="I592" s="67"/>
      <c r="J592" s="9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</row>
    <row r="593" spans="1:26" ht="16.5" x14ac:dyDescent="0.45">
      <c r="A593" s="67"/>
      <c r="B593" s="67"/>
      <c r="C593" s="67"/>
      <c r="D593" s="67"/>
      <c r="E593" s="28"/>
      <c r="F593" s="67"/>
      <c r="G593" s="67"/>
      <c r="H593" s="67"/>
      <c r="I593" s="67"/>
      <c r="J593" s="9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</row>
    <row r="594" spans="1:26" ht="16.5" x14ac:dyDescent="0.45">
      <c r="A594" s="67"/>
      <c r="B594" s="67"/>
      <c r="C594" s="67"/>
      <c r="D594" s="67"/>
      <c r="E594" s="28"/>
      <c r="F594" s="67"/>
      <c r="G594" s="67"/>
      <c r="H594" s="67"/>
      <c r="I594" s="67"/>
      <c r="J594" s="9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</row>
    <row r="595" spans="1:26" ht="16.5" x14ac:dyDescent="0.45">
      <c r="A595" s="67"/>
      <c r="B595" s="67"/>
      <c r="C595" s="67"/>
      <c r="D595" s="67"/>
      <c r="E595" s="28"/>
      <c r="F595" s="67"/>
      <c r="G595" s="67"/>
      <c r="H595" s="67"/>
      <c r="I595" s="67"/>
      <c r="J595" s="9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</row>
    <row r="596" spans="1:26" ht="16.5" x14ac:dyDescent="0.45">
      <c r="A596" s="67"/>
      <c r="B596" s="67"/>
      <c r="C596" s="67"/>
      <c r="D596" s="67"/>
      <c r="E596" s="28"/>
      <c r="F596" s="67"/>
      <c r="G596" s="67"/>
      <c r="H596" s="67"/>
      <c r="I596" s="67"/>
      <c r="J596" s="9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</row>
    <row r="597" spans="1:26" ht="16.5" x14ac:dyDescent="0.45">
      <c r="A597" s="67"/>
      <c r="B597" s="67"/>
      <c r="C597" s="67"/>
      <c r="D597" s="67"/>
      <c r="E597" s="28"/>
      <c r="F597" s="67"/>
      <c r="G597" s="67"/>
      <c r="H597" s="67"/>
      <c r="I597" s="67"/>
      <c r="J597" s="9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</row>
    <row r="598" spans="1:26" ht="16.5" x14ac:dyDescent="0.45">
      <c r="A598" s="67"/>
      <c r="B598" s="67"/>
      <c r="C598" s="67"/>
      <c r="D598" s="67"/>
      <c r="E598" s="28"/>
      <c r="F598" s="67"/>
      <c r="G598" s="67"/>
      <c r="H598" s="67"/>
      <c r="I598" s="67"/>
      <c r="J598" s="9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</row>
    <row r="599" spans="1:26" ht="16.5" x14ac:dyDescent="0.45">
      <c r="A599" s="67"/>
      <c r="B599" s="67"/>
      <c r="C599" s="67"/>
      <c r="D599" s="67"/>
      <c r="E599" s="28"/>
      <c r="F599" s="67"/>
      <c r="G599" s="67"/>
      <c r="H599" s="67"/>
      <c r="I599" s="67"/>
      <c r="J599" s="9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</row>
    <row r="600" spans="1:26" ht="16.5" x14ac:dyDescent="0.45">
      <c r="A600" s="67"/>
      <c r="B600" s="67"/>
      <c r="C600" s="67"/>
      <c r="D600" s="67"/>
      <c r="E600" s="28"/>
      <c r="F600" s="67"/>
      <c r="G600" s="67"/>
      <c r="H600" s="67"/>
      <c r="I600" s="67"/>
      <c r="J600" s="9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</row>
    <row r="601" spans="1:26" ht="16.5" x14ac:dyDescent="0.45">
      <c r="A601" s="67"/>
      <c r="B601" s="67"/>
      <c r="C601" s="67"/>
      <c r="D601" s="67"/>
      <c r="E601" s="28"/>
      <c r="F601" s="67"/>
      <c r="G601" s="67"/>
      <c r="H601" s="67"/>
      <c r="I601" s="67"/>
      <c r="J601" s="9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</row>
    <row r="602" spans="1:26" ht="16.5" x14ac:dyDescent="0.45">
      <c r="A602" s="67"/>
      <c r="B602" s="67"/>
      <c r="C602" s="67"/>
      <c r="D602" s="67"/>
      <c r="E602" s="28"/>
      <c r="F602" s="67"/>
      <c r="G602" s="67"/>
      <c r="H602" s="67"/>
      <c r="I602" s="67"/>
      <c r="J602" s="9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</row>
    <row r="603" spans="1:26" ht="16.5" x14ac:dyDescent="0.45">
      <c r="A603" s="67"/>
      <c r="B603" s="67"/>
      <c r="C603" s="67"/>
      <c r="D603" s="67"/>
      <c r="E603" s="28"/>
      <c r="F603" s="67"/>
      <c r="G603" s="67"/>
      <c r="H603" s="67"/>
      <c r="I603" s="67"/>
      <c r="J603" s="9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</row>
    <row r="604" spans="1:26" ht="16.5" x14ac:dyDescent="0.45">
      <c r="A604" s="67"/>
      <c r="B604" s="67"/>
      <c r="C604" s="67"/>
      <c r="D604" s="67"/>
      <c r="E604" s="28"/>
      <c r="F604" s="67"/>
      <c r="G604" s="67"/>
      <c r="H604" s="67"/>
      <c r="I604" s="67"/>
      <c r="J604" s="9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</row>
    <row r="605" spans="1:26" ht="16.5" x14ac:dyDescent="0.45">
      <c r="A605" s="67"/>
      <c r="B605" s="67"/>
      <c r="C605" s="67"/>
      <c r="D605" s="67"/>
      <c r="E605" s="28"/>
      <c r="F605" s="67"/>
      <c r="G605" s="67"/>
      <c r="H605" s="67"/>
      <c r="I605" s="67"/>
      <c r="J605" s="9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</row>
    <row r="606" spans="1:26" ht="16.5" x14ac:dyDescent="0.45">
      <c r="A606" s="67"/>
      <c r="B606" s="67"/>
      <c r="C606" s="67"/>
      <c r="D606" s="67"/>
      <c r="E606" s="28"/>
      <c r="F606" s="67"/>
      <c r="G606" s="67"/>
      <c r="H606" s="67"/>
      <c r="I606" s="67"/>
      <c r="J606" s="9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</row>
    <row r="607" spans="1:26" ht="16.5" x14ac:dyDescent="0.45">
      <c r="A607" s="67"/>
      <c r="B607" s="67"/>
      <c r="C607" s="67"/>
      <c r="D607" s="67"/>
      <c r="E607" s="28"/>
      <c r="F607" s="67"/>
      <c r="G607" s="67"/>
      <c r="H607" s="67"/>
      <c r="I607" s="67"/>
      <c r="J607" s="9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</row>
    <row r="608" spans="1:26" ht="16.5" x14ac:dyDescent="0.45">
      <c r="A608" s="67"/>
      <c r="B608" s="67"/>
      <c r="C608" s="67"/>
      <c r="D608" s="67"/>
      <c r="E608" s="28"/>
      <c r="F608" s="67"/>
      <c r="G608" s="67"/>
      <c r="H608" s="67"/>
      <c r="I608" s="67"/>
      <c r="J608" s="9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</row>
    <row r="609" spans="1:26" ht="16.5" x14ac:dyDescent="0.45">
      <c r="A609" s="67"/>
      <c r="B609" s="67"/>
      <c r="C609" s="67"/>
      <c r="D609" s="67"/>
      <c r="E609" s="28"/>
      <c r="F609" s="67"/>
      <c r="G609" s="67"/>
      <c r="H609" s="67"/>
      <c r="I609" s="67"/>
      <c r="J609" s="9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</row>
    <row r="610" spans="1:26" ht="16.5" x14ac:dyDescent="0.45">
      <c r="A610" s="67"/>
      <c r="B610" s="67"/>
      <c r="C610" s="67"/>
      <c r="D610" s="67"/>
      <c r="E610" s="28"/>
      <c r="F610" s="67"/>
      <c r="G610" s="67"/>
      <c r="H610" s="67"/>
      <c r="I610" s="67"/>
      <c r="J610" s="9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</row>
    <row r="611" spans="1:26" ht="16.5" x14ac:dyDescent="0.45">
      <c r="A611" s="67"/>
      <c r="B611" s="67"/>
      <c r="C611" s="67"/>
      <c r="D611" s="67"/>
      <c r="E611" s="28"/>
      <c r="F611" s="67"/>
      <c r="G611" s="67"/>
      <c r="H611" s="67"/>
      <c r="I611" s="67"/>
      <c r="J611" s="9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</row>
    <row r="612" spans="1:26" ht="16.5" x14ac:dyDescent="0.45">
      <c r="A612" s="67"/>
      <c r="B612" s="67"/>
      <c r="C612" s="67"/>
      <c r="D612" s="67"/>
      <c r="E612" s="28"/>
      <c r="F612" s="67"/>
      <c r="G612" s="67"/>
      <c r="H612" s="67"/>
      <c r="I612" s="67"/>
      <c r="J612" s="9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</row>
    <row r="613" spans="1:26" ht="16.5" x14ac:dyDescent="0.45">
      <c r="A613" s="67"/>
      <c r="B613" s="67"/>
      <c r="C613" s="67"/>
      <c r="D613" s="67"/>
      <c r="E613" s="28"/>
      <c r="F613" s="67"/>
      <c r="G613" s="67"/>
      <c r="H613" s="67"/>
      <c r="I613" s="67"/>
      <c r="J613" s="9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</row>
    <row r="614" spans="1:26" ht="16.5" x14ac:dyDescent="0.45">
      <c r="A614" s="67"/>
      <c r="B614" s="67"/>
      <c r="C614" s="67"/>
      <c r="D614" s="67"/>
      <c r="E614" s="28"/>
      <c r="F614" s="67"/>
      <c r="G614" s="67"/>
      <c r="H614" s="67"/>
      <c r="I614" s="67"/>
      <c r="J614" s="9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</row>
    <row r="615" spans="1:26" ht="16.5" x14ac:dyDescent="0.45">
      <c r="A615" s="67"/>
      <c r="B615" s="67"/>
      <c r="C615" s="67"/>
      <c r="D615" s="67"/>
      <c r="E615" s="28"/>
      <c r="F615" s="67"/>
      <c r="G615" s="67"/>
      <c r="H615" s="67"/>
      <c r="I615" s="67"/>
      <c r="J615" s="9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</row>
    <row r="616" spans="1:26" ht="16.5" x14ac:dyDescent="0.45">
      <c r="A616" s="67"/>
      <c r="B616" s="67"/>
      <c r="C616" s="67"/>
      <c r="D616" s="67"/>
      <c r="E616" s="28"/>
      <c r="F616" s="67"/>
      <c r="G616" s="67"/>
      <c r="H616" s="67"/>
      <c r="I616" s="67"/>
      <c r="J616" s="9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</row>
    <row r="617" spans="1:26" ht="16.5" x14ac:dyDescent="0.45">
      <c r="A617" s="67"/>
      <c r="B617" s="67"/>
      <c r="C617" s="67"/>
      <c r="D617" s="67"/>
      <c r="E617" s="28"/>
      <c r="F617" s="67"/>
      <c r="G617" s="67"/>
      <c r="H617" s="67"/>
      <c r="I617" s="67"/>
      <c r="J617" s="9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</row>
    <row r="618" spans="1:26" ht="16.5" x14ac:dyDescent="0.45">
      <c r="A618" s="67"/>
      <c r="B618" s="67"/>
      <c r="C618" s="67"/>
      <c r="D618" s="67"/>
      <c r="E618" s="28"/>
      <c r="F618" s="67"/>
      <c r="G618" s="67"/>
      <c r="H618" s="67"/>
      <c r="I618" s="67"/>
      <c r="J618" s="9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</row>
    <row r="619" spans="1:26" ht="16.5" x14ac:dyDescent="0.45">
      <c r="A619" s="67"/>
      <c r="B619" s="67"/>
      <c r="C619" s="67"/>
      <c r="D619" s="67"/>
      <c r="E619" s="28"/>
      <c r="F619" s="67"/>
      <c r="G619" s="67"/>
      <c r="H619" s="67"/>
      <c r="I619" s="67"/>
      <c r="J619" s="9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</row>
    <row r="620" spans="1:26" ht="16.5" x14ac:dyDescent="0.45">
      <c r="A620" s="67"/>
      <c r="B620" s="67"/>
      <c r="C620" s="67"/>
      <c r="D620" s="67"/>
      <c r="E620" s="28"/>
      <c r="F620" s="67"/>
      <c r="G620" s="67"/>
      <c r="H620" s="67"/>
      <c r="I620" s="67"/>
      <c r="J620" s="9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</row>
    <row r="621" spans="1:26" ht="16.5" x14ac:dyDescent="0.45">
      <c r="A621" s="67"/>
      <c r="B621" s="67"/>
      <c r="C621" s="67"/>
      <c r="D621" s="67"/>
      <c r="E621" s="28"/>
      <c r="F621" s="67"/>
      <c r="G621" s="67"/>
      <c r="H621" s="67"/>
      <c r="I621" s="67"/>
      <c r="J621" s="9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</row>
    <row r="622" spans="1:26" ht="16.5" x14ac:dyDescent="0.45">
      <c r="A622" s="67"/>
      <c r="B622" s="67"/>
      <c r="C622" s="67"/>
      <c r="D622" s="67"/>
      <c r="E622" s="28"/>
      <c r="F622" s="67"/>
      <c r="G622" s="67"/>
      <c r="H622" s="67"/>
      <c r="I622" s="67"/>
      <c r="J622" s="9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</row>
    <row r="623" spans="1:26" ht="16.5" x14ac:dyDescent="0.45">
      <c r="A623" s="67"/>
      <c r="B623" s="67"/>
      <c r="C623" s="67"/>
      <c r="D623" s="67"/>
      <c r="E623" s="28"/>
      <c r="F623" s="67"/>
      <c r="G623" s="67"/>
      <c r="H623" s="67"/>
      <c r="I623" s="67"/>
      <c r="J623" s="9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</row>
    <row r="624" spans="1:26" ht="16.5" x14ac:dyDescent="0.45">
      <c r="A624" s="67"/>
      <c r="B624" s="67"/>
      <c r="C624" s="67"/>
      <c r="D624" s="67"/>
      <c r="E624" s="28"/>
      <c r="F624" s="67"/>
      <c r="G624" s="67"/>
      <c r="H624" s="67"/>
      <c r="I624" s="67"/>
      <c r="J624" s="9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</row>
    <row r="625" spans="1:26" ht="16.5" x14ac:dyDescent="0.45">
      <c r="A625" s="67"/>
      <c r="B625" s="67"/>
      <c r="C625" s="67"/>
      <c r="D625" s="67"/>
      <c r="E625" s="28"/>
      <c r="F625" s="67"/>
      <c r="G625" s="67"/>
      <c r="H625" s="67"/>
      <c r="I625" s="67"/>
      <c r="J625" s="9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</row>
    <row r="626" spans="1:26" ht="16.5" x14ac:dyDescent="0.45">
      <c r="A626" s="67"/>
      <c r="B626" s="67"/>
      <c r="C626" s="67"/>
      <c r="D626" s="67"/>
      <c r="E626" s="28"/>
      <c r="F626" s="67"/>
      <c r="G626" s="67"/>
      <c r="H626" s="67"/>
      <c r="I626" s="67"/>
      <c r="J626" s="9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</row>
    <row r="627" spans="1:26" ht="16.5" x14ac:dyDescent="0.45">
      <c r="A627" s="67"/>
      <c r="B627" s="67"/>
      <c r="C627" s="67"/>
      <c r="D627" s="67"/>
      <c r="E627" s="28"/>
      <c r="F627" s="67"/>
      <c r="G627" s="67"/>
      <c r="H627" s="67"/>
      <c r="I627" s="67"/>
      <c r="J627" s="9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</row>
    <row r="628" spans="1:26" ht="16.5" x14ac:dyDescent="0.45">
      <c r="A628" s="67"/>
      <c r="B628" s="67"/>
      <c r="C628" s="67"/>
      <c r="D628" s="67"/>
      <c r="E628" s="28"/>
      <c r="F628" s="67"/>
      <c r="G628" s="67"/>
      <c r="H628" s="67"/>
      <c r="I628" s="67"/>
      <c r="J628" s="9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</row>
    <row r="629" spans="1:26" ht="16.5" x14ac:dyDescent="0.45">
      <c r="A629" s="67"/>
      <c r="B629" s="67"/>
      <c r="C629" s="67"/>
      <c r="D629" s="67"/>
      <c r="E629" s="28"/>
      <c r="F629" s="67"/>
      <c r="G629" s="67"/>
      <c r="H629" s="67"/>
      <c r="I629" s="67"/>
      <c r="J629" s="9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</row>
    <row r="630" spans="1:26" ht="16.5" x14ac:dyDescent="0.45">
      <c r="A630" s="67"/>
      <c r="B630" s="67"/>
      <c r="C630" s="67"/>
      <c r="D630" s="67"/>
      <c r="E630" s="28"/>
      <c r="F630" s="67"/>
      <c r="G630" s="67"/>
      <c r="H630" s="67"/>
      <c r="I630" s="67"/>
      <c r="J630" s="9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</row>
    <row r="631" spans="1:26" ht="16.5" x14ac:dyDescent="0.45">
      <c r="A631" s="67"/>
      <c r="B631" s="67"/>
      <c r="C631" s="67"/>
      <c r="D631" s="67"/>
      <c r="E631" s="28"/>
      <c r="F631" s="67"/>
      <c r="G631" s="67"/>
      <c r="H631" s="67"/>
      <c r="I631" s="67"/>
      <c r="J631" s="9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</row>
    <row r="632" spans="1:26" ht="16.5" x14ac:dyDescent="0.45">
      <c r="A632" s="67"/>
      <c r="B632" s="67"/>
      <c r="C632" s="67"/>
      <c r="D632" s="67"/>
      <c r="E632" s="28"/>
      <c r="F632" s="67"/>
      <c r="G632" s="67"/>
      <c r="H632" s="67"/>
      <c r="I632" s="67"/>
      <c r="J632" s="9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</row>
    <row r="633" spans="1:26" ht="16.5" x14ac:dyDescent="0.45">
      <c r="A633" s="67"/>
      <c r="B633" s="67"/>
      <c r="C633" s="67"/>
      <c r="D633" s="67"/>
      <c r="E633" s="28"/>
      <c r="F633" s="67"/>
      <c r="G633" s="67"/>
      <c r="H633" s="67"/>
      <c r="I633" s="67"/>
      <c r="J633" s="9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</row>
    <row r="634" spans="1:26" ht="16.5" x14ac:dyDescent="0.45">
      <c r="A634" s="67"/>
      <c r="B634" s="67"/>
      <c r="C634" s="67"/>
      <c r="D634" s="67"/>
      <c r="E634" s="28"/>
      <c r="F634" s="67"/>
      <c r="G634" s="67"/>
      <c r="H634" s="67"/>
      <c r="I634" s="67"/>
      <c r="J634" s="9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</row>
    <row r="635" spans="1:26" ht="16.5" x14ac:dyDescent="0.45">
      <c r="A635" s="67"/>
      <c r="B635" s="67"/>
      <c r="C635" s="67"/>
      <c r="D635" s="67"/>
      <c r="E635" s="28"/>
      <c r="F635" s="67"/>
      <c r="G635" s="67"/>
      <c r="H635" s="67"/>
      <c r="I635" s="67"/>
      <c r="J635" s="9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</row>
    <row r="636" spans="1:26" ht="16.5" x14ac:dyDescent="0.45">
      <c r="A636" s="67"/>
      <c r="B636" s="67"/>
      <c r="C636" s="67"/>
      <c r="D636" s="67"/>
      <c r="E636" s="28"/>
      <c r="F636" s="67"/>
      <c r="G636" s="67"/>
      <c r="H636" s="67"/>
      <c r="I636" s="67"/>
      <c r="J636" s="9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</row>
    <row r="637" spans="1:26" ht="16.5" x14ac:dyDescent="0.45">
      <c r="A637" s="67"/>
      <c r="B637" s="67"/>
      <c r="C637" s="67"/>
      <c r="D637" s="67"/>
      <c r="E637" s="28"/>
      <c r="F637" s="67"/>
      <c r="G637" s="67"/>
      <c r="H637" s="67"/>
      <c r="I637" s="67"/>
      <c r="J637" s="9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</row>
    <row r="638" spans="1:26" ht="16.5" x14ac:dyDescent="0.45">
      <c r="A638" s="67"/>
      <c r="B638" s="67"/>
      <c r="C638" s="67"/>
      <c r="D638" s="67"/>
      <c r="E638" s="28"/>
      <c r="F638" s="67"/>
      <c r="G638" s="67"/>
      <c r="H638" s="67"/>
      <c r="I638" s="67"/>
      <c r="J638" s="9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</row>
    <row r="639" spans="1:26" ht="16.5" x14ac:dyDescent="0.45">
      <c r="A639" s="67"/>
      <c r="B639" s="67"/>
      <c r="C639" s="67"/>
      <c r="D639" s="67"/>
      <c r="E639" s="28"/>
      <c r="F639" s="67"/>
      <c r="G639" s="67"/>
      <c r="H639" s="67"/>
      <c r="I639" s="67"/>
      <c r="J639" s="9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</row>
    <row r="640" spans="1:26" ht="16.5" x14ac:dyDescent="0.45">
      <c r="A640" s="67"/>
      <c r="B640" s="67"/>
      <c r="C640" s="67"/>
      <c r="D640" s="67"/>
      <c r="E640" s="28"/>
      <c r="F640" s="67"/>
      <c r="G640" s="67"/>
      <c r="H640" s="67"/>
      <c r="I640" s="67"/>
      <c r="J640" s="9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</row>
    <row r="641" spans="1:26" ht="16.5" x14ac:dyDescent="0.45">
      <c r="A641" s="67"/>
      <c r="B641" s="67"/>
      <c r="C641" s="67"/>
      <c r="D641" s="67"/>
      <c r="E641" s="28"/>
      <c r="F641" s="67"/>
      <c r="G641" s="67"/>
      <c r="H641" s="67"/>
      <c r="I641" s="67"/>
      <c r="J641" s="9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</row>
    <row r="642" spans="1:26" ht="16.5" x14ac:dyDescent="0.45">
      <c r="A642" s="67"/>
      <c r="B642" s="67"/>
      <c r="C642" s="67"/>
      <c r="D642" s="67"/>
      <c r="E642" s="28"/>
      <c r="F642" s="67"/>
      <c r="G642" s="67"/>
      <c r="H642" s="67"/>
      <c r="I642" s="67"/>
      <c r="J642" s="9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</row>
    <row r="643" spans="1:26" ht="16.5" x14ac:dyDescent="0.45">
      <c r="A643" s="67"/>
      <c r="B643" s="67"/>
      <c r="C643" s="67"/>
      <c r="D643" s="67"/>
      <c r="E643" s="28"/>
      <c r="F643" s="67"/>
      <c r="G643" s="67"/>
      <c r="H643" s="67"/>
      <c r="I643" s="67"/>
      <c r="J643" s="9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</row>
    <row r="644" spans="1:26" ht="16.5" x14ac:dyDescent="0.45">
      <c r="A644" s="67"/>
      <c r="B644" s="67"/>
      <c r="C644" s="67"/>
      <c r="D644" s="67"/>
      <c r="E644" s="28"/>
      <c r="F644" s="67"/>
      <c r="G644" s="67"/>
      <c r="H644" s="67"/>
      <c r="I644" s="67"/>
      <c r="J644" s="9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</row>
    <row r="645" spans="1:26" ht="16.5" x14ac:dyDescent="0.45">
      <c r="A645" s="67"/>
      <c r="B645" s="67"/>
      <c r="C645" s="67"/>
      <c r="D645" s="67"/>
      <c r="E645" s="28"/>
      <c r="F645" s="67"/>
      <c r="G645" s="67"/>
      <c r="H645" s="67"/>
      <c r="I645" s="67"/>
      <c r="J645" s="9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</row>
    <row r="646" spans="1:26" ht="16.5" x14ac:dyDescent="0.45">
      <c r="A646" s="67"/>
      <c r="B646" s="67"/>
      <c r="C646" s="67"/>
      <c r="D646" s="67"/>
      <c r="E646" s="28"/>
      <c r="F646" s="67"/>
      <c r="G646" s="67"/>
      <c r="H646" s="67"/>
      <c r="I646" s="67"/>
      <c r="J646" s="9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</row>
    <row r="647" spans="1:26" ht="16.5" x14ac:dyDescent="0.45">
      <c r="A647" s="67"/>
      <c r="B647" s="67"/>
      <c r="C647" s="67"/>
      <c r="D647" s="67"/>
      <c r="E647" s="28"/>
      <c r="F647" s="67"/>
      <c r="G647" s="67"/>
      <c r="H647" s="67"/>
      <c r="I647" s="67"/>
      <c r="J647" s="9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</row>
    <row r="648" spans="1:26" ht="16.5" x14ac:dyDescent="0.45">
      <c r="A648" s="67"/>
      <c r="B648" s="67"/>
      <c r="C648" s="67"/>
      <c r="D648" s="67"/>
      <c r="E648" s="28"/>
      <c r="F648" s="67"/>
      <c r="G648" s="67"/>
      <c r="H648" s="67"/>
      <c r="I648" s="67"/>
      <c r="J648" s="9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</row>
    <row r="649" spans="1:26" ht="16.5" x14ac:dyDescent="0.45">
      <c r="A649" s="67"/>
      <c r="B649" s="67"/>
      <c r="C649" s="67"/>
      <c r="D649" s="67"/>
      <c r="E649" s="28"/>
      <c r="F649" s="67"/>
      <c r="G649" s="67"/>
      <c r="H649" s="67"/>
      <c r="I649" s="67"/>
      <c r="J649" s="9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</row>
    <row r="650" spans="1:26" ht="16.5" x14ac:dyDescent="0.45">
      <c r="A650" s="67"/>
      <c r="B650" s="67"/>
      <c r="C650" s="67"/>
      <c r="D650" s="67"/>
      <c r="E650" s="28"/>
      <c r="F650" s="67"/>
      <c r="G650" s="67"/>
      <c r="H650" s="67"/>
      <c r="I650" s="67"/>
      <c r="J650" s="9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</row>
    <row r="651" spans="1:26" ht="16.5" x14ac:dyDescent="0.45">
      <c r="A651" s="67"/>
      <c r="B651" s="67"/>
      <c r="C651" s="67"/>
      <c r="D651" s="67"/>
      <c r="E651" s="28"/>
      <c r="F651" s="67"/>
      <c r="G651" s="67"/>
      <c r="H651" s="67"/>
      <c r="I651" s="67"/>
      <c r="J651" s="9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</row>
    <row r="652" spans="1:26" ht="16.5" x14ac:dyDescent="0.45">
      <c r="A652" s="67"/>
      <c r="B652" s="67"/>
      <c r="C652" s="67"/>
      <c r="D652" s="67"/>
      <c r="E652" s="28"/>
      <c r="F652" s="67"/>
      <c r="G652" s="67"/>
      <c r="H652" s="67"/>
      <c r="I652" s="67"/>
      <c r="J652" s="9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</row>
    <row r="653" spans="1:26" ht="16.5" x14ac:dyDescent="0.45">
      <c r="A653" s="67"/>
      <c r="B653" s="67"/>
      <c r="C653" s="67"/>
      <c r="D653" s="67"/>
      <c r="E653" s="28"/>
      <c r="F653" s="67"/>
      <c r="G653" s="67"/>
      <c r="H653" s="67"/>
      <c r="I653" s="67"/>
      <c r="J653" s="9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</row>
    <row r="654" spans="1:26" ht="16.5" x14ac:dyDescent="0.45">
      <c r="A654" s="67"/>
      <c r="B654" s="67"/>
      <c r="C654" s="67"/>
      <c r="D654" s="67"/>
      <c r="E654" s="28"/>
      <c r="F654" s="67"/>
      <c r="G654" s="67"/>
      <c r="H654" s="67"/>
      <c r="I654" s="67"/>
      <c r="J654" s="9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</row>
    <row r="655" spans="1:26" ht="16.5" x14ac:dyDescent="0.45">
      <c r="A655" s="67"/>
      <c r="B655" s="67"/>
      <c r="C655" s="67"/>
      <c r="D655" s="67"/>
      <c r="E655" s="28"/>
      <c r="F655" s="67"/>
      <c r="G655" s="67"/>
      <c r="H655" s="67"/>
      <c r="I655" s="67"/>
      <c r="J655" s="9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</row>
    <row r="656" spans="1:26" ht="16.5" x14ac:dyDescent="0.45">
      <c r="A656" s="67"/>
      <c r="B656" s="67"/>
      <c r="C656" s="67"/>
      <c r="D656" s="67"/>
      <c r="E656" s="28"/>
      <c r="F656" s="67"/>
      <c r="G656" s="67"/>
      <c r="H656" s="67"/>
      <c r="I656" s="67"/>
      <c r="J656" s="9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</row>
    <row r="657" spans="1:26" ht="16.5" x14ac:dyDescent="0.45">
      <c r="A657" s="67"/>
      <c r="B657" s="67"/>
      <c r="C657" s="67"/>
      <c r="D657" s="67"/>
      <c r="E657" s="28"/>
      <c r="F657" s="67"/>
      <c r="G657" s="67"/>
      <c r="H657" s="67"/>
      <c r="I657" s="67"/>
      <c r="J657" s="9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</row>
    <row r="658" spans="1:26" ht="16.5" x14ac:dyDescent="0.45">
      <c r="A658" s="67"/>
      <c r="B658" s="67"/>
      <c r="C658" s="67"/>
      <c r="D658" s="67"/>
      <c r="E658" s="28"/>
      <c r="F658" s="67"/>
      <c r="G658" s="67"/>
      <c r="H658" s="67"/>
      <c r="I658" s="67"/>
      <c r="J658" s="9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</row>
    <row r="659" spans="1:26" ht="16.5" x14ac:dyDescent="0.45">
      <c r="A659" s="67"/>
      <c r="B659" s="67"/>
      <c r="C659" s="67"/>
      <c r="D659" s="67"/>
      <c r="E659" s="28"/>
      <c r="F659" s="67"/>
      <c r="G659" s="67"/>
      <c r="H659" s="67"/>
      <c r="I659" s="67"/>
      <c r="J659" s="9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</row>
    <row r="660" spans="1:26" ht="16.5" x14ac:dyDescent="0.45">
      <c r="A660" s="67"/>
      <c r="B660" s="67"/>
      <c r="C660" s="67"/>
      <c r="D660" s="67"/>
      <c r="E660" s="28"/>
      <c r="F660" s="67"/>
      <c r="G660" s="67"/>
      <c r="H660" s="67"/>
      <c r="I660" s="67"/>
      <c r="J660" s="9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</row>
    <row r="661" spans="1:26" ht="16.5" x14ac:dyDescent="0.45">
      <c r="A661" s="67"/>
      <c r="B661" s="67"/>
      <c r="C661" s="67"/>
      <c r="D661" s="67"/>
      <c r="E661" s="28"/>
      <c r="F661" s="67"/>
      <c r="G661" s="67"/>
      <c r="H661" s="67"/>
      <c r="I661" s="67"/>
      <c r="J661" s="9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</row>
    <row r="662" spans="1:26" ht="16.5" x14ac:dyDescent="0.45">
      <c r="A662" s="67"/>
      <c r="B662" s="67"/>
      <c r="C662" s="67"/>
      <c r="D662" s="67"/>
      <c r="E662" s="28"/>
      <c r="F662" s="67"/>
      <c r="G662" s="67"/>
      <c r="H662" s="67"/>
      <c r="I662" s="67"/>
      <c r="J662" s="9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</row>
    <row r="663" spans="1:26" ht="16.5" x14ac:dyDescent="0.45">
      <c r="A663" s="67"/>
      <c r="B663" s="67"/>
      <c r="C663" s="67"/>
      <c r="D663" s="67"/>
      <c r="E663" s="28"/>
      <c r="F663" s="67"/>
      <c r="G663" s="67"/>
      <c r="H663" s="67"/>
      <c r="I663" s="67"/>
      <c r="J663" s="9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</row>
    <row r="664" spans="1:26" ht="16.5" x14ac:dyDescent="0.45">
      <c r="A664" s="67"/>
      <c r="B664" s="67"/>
      <c r="C664" s="67"/>
      <c r="D664" s="67"/>
      <c r="E664" s="28"/>
      <c r="F664" s="67"/>
      <c r="G664" s="67"/>
      <c r="H664" s="67"/>
      <c r="I664" s="67"/>
      <c r="J664" s="9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</row>
    <row r="665" spans="1:26" ht="16.5" x14ac:dyDescent="0.45">
      <c r="A665" s="67"/>
      <c r="B665" s="67"/>
      <c r="C665" s="67"/>
      <c r="D665" s="67"/>
      <c r="E665" s="28"/>
      <c r="F665" s="67"/>
      <c r="G665" s="67"/>
      <c r="H665" s="67"/>
      <c r="I665" s="67"/>
      <c r="J665" s="9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</row>
    <row r="666" spans="1:26" ht="16.5" x14ac:dyDescent="0.45">
      <c r="A666" s="67"/>
      <c r="B666" s="67"/>
      <c r="C666" s="67"/>
      <c r="D666" s="67"/>
      <c r="E666" s="28"/>
      <c r="F666" s="67"/>
      <c r="G666" s="67"/>
      <c r="H666" s="67"/>
      <c r="I666" s="67"/>
      <c r="J666" s="9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</row>
    <row r="667" spans="1:26" ht="16.5" x14ac:dyDescent="0.45">
      <c r="A667" s="67"/>
      <c r="B667" s="67"/>
      <c r="C667" s="67"/>
      <c r="D667" s="67"/>
      <c r="E667" s="28"/>
      <c r="F667" s="67"/>
      <c r="G667" s="67"/>
      <c r="H667" s="67"/>
      <c r="I667" s="67"/>
      <c r="J667" s="9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</row>
    <row r="668" spans="1:26" ht="16.5" x14ac:dyDescent="0.45">
      <c r="A668" s="67"/>
      <c r="B668" s="67"/>
      <c r="C668" s="67"/>
      <c r="D668" s="67"/>
      <c r="E668" s="28"/>
      <c r="F668" s="67"/>
      <c r="G668" s="67"/>
      <c r="H668" s="67"/>
      <c r="I668" s="67"/>
      <c r="J668" s="9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</row>
    <row r="669" spans="1:26" ht="16.5" x14ac:dyDescent="0.45">
      <c r="A669" s="67"/>
      <c r="B669" s="67"/>
      <c r="C669" s="67"/>
      <c r="D669" s="67"/>
      <c r="E669" s="28"/>
      <c r="F669" s="67"/>
      <c r="G669" s="67"/>
      <c r="H669" s="67"/>
      <c r="I669" s="67"/>
      <c r="J669" s="9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</row>
    <row r="670" spans="1:26" ht="16.5" x14ac:dyDescent="0.45">
      <c r="A670" s="67"/>
      <c r="B670" s="67"/>
      <c r="C670" s="67"/>
      <c r="D670" s="67"/>
      <c r="E670" s="28"/>
      <c r="F670" s="67"/>
      <c r="G670" s="67"/>
      <c r="H670" s="67"/>
      <c r="I670" s="67"/>
      <c r="J670" s="9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</row>
    <row r="671" spans="1:26" ht="16.5" x14ac:dyDescent="0.45">
      <c r="A671" s="67"/>
      <c r="B671" s="67"/>
      <c r="C671" s="67"/>
      <c r="D671" s="67"/>
      <c r="E671" s="28"/>
      <c r="F671" s="67"/>
      <c r="G671" s="67"/>
      <c r="H671" s="67"/>
      <c r="I671" s="67"/>
      <c r="J671" s="9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</row>
    <row r="672" spans="1:26" ht="16.5" x14ac:dyDescent="0.45">
      <c r="A672" s="67"/>
      <c r="B672" s="67"/>
      <c r="C672" s="67"/>
      <c r="D672" s="67"/>
      <c r="E672" s="28"/>
      <c r="F672" s="67"/>
      <c r="G672" s="67"/>
      <c r="H672" s="67"/>
      <c r="I672" s="67"/>
      <c r="J672" s="9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</row>
    <row r="673" spans="1:26" ht="16.5" x14ac:dyDescent="0.45">
      <c r="A673" s="67"/>
      <c r="B673" s="67"/>
      <c r="C673" s="67"/>
      <c r="D673" s="67"/>
      <c r="E673" s="28"/>
      <c r="F673" s="67"/>
      <c r="G673" s="67"/>
      <c r="H673" s="67"/>
      <c r="I673" s="67"/>
      <c r="J673" s="9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</row>
    <row r="674" spans="1:26" ht="16.5" x14ac:dyDescent="0.45">
      <c r="A674" s="67"/>
      <c r="B674" s="67"/>
      <c r="C674" s="67"/>
      <c r="D674" s="67"/>
      <c r="E674" s="28"/>
      <c r="F674" s="67"/>
      <c r="G674" s="67"/>
      <c r="H674" s="67"/>
      <c r="I674" s="67"/>
      <c r="J674" s="9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</row>
    <row r="675" spans="1:26" ht="16.5" x14ac:dyDescent="0.45">
      <c r="A675" s="67"/>
      <c r="B675" s="67"/>
      <c r="C675" s="67"/>
      <c r="D675" s="67"/>
      <c r="E675" s="28"/>
      <c r="F675" s="67"/>
      <c r="G675" s="67"/>
      <c r="H675" s="67"/>
      <c r="I675" s="67"/>
      <c r="J675" s="9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</row>
    <row r="676" spans="1:26" ht="16.5" x14ac:dyDescent="0.45">
      <c r="A676" s="67"/>
      <c r="B676" s="67"/>
      <c r="C676" s="67"/>
      <c r="D676" s="67"/>
      <c r="E676" s="28"/>
      <c r="F676" s="67"/>
      <c r="G676" s="67"/>
      <c r="H676" s="67"/>
      <c r="I676" s="67"/>
      <c r="J676" s="9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</row>
    <row r="677" spans="1:26" ht="16.5" x14ac:dyDescent="0.45">
      <c r="A677" s="67"/>
      <c r="B677" s="67"/>
      <c r="C677" s="67"/>
      <c r="D677" s="67"/>
      <c r="E677" s="28"/>
      <c r="F677" s="67"/>
      <c r="G677" s="67"/>
      <c r="H677" s="67"/>
      <c r="I677" s="67"/>
      <c r="J677" s="9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</row>
    <row r="678" spans="1:26" ht="16.5" x14ac:dyDescent="0.45">
      <c r="A678" s="67"/>
      <c r="B678" s="67"/>
      <c r="C678" s="67"/>
      <c r="D678" s="67"/>
      <c r="E678" s="28"/>
      <c r="F678" s="67"/>
      <c r="G678" s="67"/>
      <c r="H678" s="67"/>
      <c r="I678" s="67"/>
      <c r="J678" s="9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</row>
    <row r="679" spans="1:26" ht="16.5" x14ac:dyDescent="0.45">
      <c r="A679" s="67"/>
      <c r="B679" s="67"/>
      <c r="C679" s="67"/>
      <c r="D679" s="67"/>
      <c r="E679" s="28"/>
      <c r="F679" s="67"/>
      <c r="G679" s="67"/>
      <c r="H679" s="67"/>
      <c r="I679" s="67"/>
      <c r="J679" s="9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</row>
    <row r="680" spans="1:26" ht="16.5" x14ac:dyDescent="0.45">
      <c r="A680" s="67"/>
      <c r="B680" s="67"/>
      <c r="C680" s="67"/>
      <c r="D680" s="67"/>
      <c r="E680" s="28"/>
      <c r="F680" s="67"/>
      <c r="G680" s="67"/>
      <c r="H680" s="67"/>
      <c r="I680" s="67"/>
      <c r="J680" s="9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</row>
    <row r="681" spans="1:26" ht="16.5" x14ac:dyDescent="0.45">
      <c r="A681" s="67"/>
      <c r="B681" s="67"/>
      <c r="C681" s="67"/>
      <c r="D681" s="67"/>
      <c r="E681" s="28"/>
      <c r="F681" s="67"/>
      <c r="G681" s="67"/>
      <c r="H681" s="67"/>
      <c r="I681" s="67"/>
      <c r="J681" s="9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</row>
    <row r="682" spans="1:26" ht="16.5" x14ac:dyDescent="0.45">
      <c r="A682" s="67"/>
      <c r="B682" s="67"/>
      <c r="C682" s="67"/>
      <c r="D682" s="67"/>
      <c r="E682" s="28"/>
      <c r="F682" s="67"/>
      <c r="G682" s="67"/>
      <c r="H682" s="67"/>
      <c r="I682" s="67"/>
      <c r="J682" s="9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</row>
    <row r="683" spans="1:26" ht="16.5" x14ac:dyDescent="0.45">
      <c r="A683" s="67"/>
      <c r="B683" s="67"/>
      <c r="C683" s="67"/>
      <c r="D683" s="67"/>
      <c r="E683" s="28"/>
      <c r="F683" s="67"/>
      <c r="G683" s="67"/>
      <c r="H683" s="67"/>
      <c r="I683" s="67"/>
      <c r="J683" s="9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</row>
    <row r="684" spans="1:26" ht="16.5" x14ac:dyDescent="0.45">
      <c r="A684" s="67"/>
      <c r="B684" s="67"/>
      <c r="C684" s="67"/>
      <c r="D684" s="67"/>
      <c r="E684" s="28"/>
      <c r="F684" s="67"/>
      <c r="G684" s="67"/>
      <c r="H684" s="67"/>
      <c r="I684" s="67"/>
      <c r="J684" s="9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</row>
    <row r="685" spans="1:26" ht="16.5" x14ac:dyDescent="0.45">
      <c r="A685" s="67"/>
      <c r="B685" s="67"/>
      <c r="C685" s="67"/>
      <c r="D685" s="67"/>
      <c r="E685" s="28"/>
      <c r="F685" s="67"/>
      <c r="G685" s="67"/>
      <c r="H685" s="67"/>
      <c r="I685" s="67"/>
      <c r="J685" s="9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</row>
    <row r="686" spans="1:26" ht="16.5" x14ac:dyDescent="0.45">
      <c r="A686" s="67"/>
      <c r="B686" s="67"/>
      <c r="C686" s="67"/>
      <c r="D686" s="67"/>
      <c r="E686" s="28"/>
      <c r="F686" s="67"/>
      <c r="G686" s="67"/>
      <c r="H686" s="67"/>
      <c r="I686" s="67"/>
      <c r="J686" s="9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</row>
    <row r="687" spans="1:26" ht="16.5" x14ac:dyDescent="0.45">
      <c r="A687" s="67"/>
      <c r="B687" s="67"/>
      <c r="C687" s="67"/>
      <c r="D687" s="67"/>
      <c r="E687" s="28"/>
      <c r="F687" s="67"/>
      <c r="G687" s="67"/>
      <c r="H687" s="67"/>
      <c r="I687" s="67"/>
      <c r="J687" s="9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</row>
    <row r="688" spans="1:26" ht="16.5" x14ac:dyDescent="0.45">
      <c r="A688" s="67"/>
      <c r="B688" s="67"/>
      <c r="C688" s="67"/>
      <c r="D688" s="67"/>
      <c r="E688" s="28"/>
      <c r="F688" s="67"/>
      <c r="G688" s="67"/>
      <c r="H688" s="67"/>
      <c r="I688" s="67"/>
      <c r="J688" s="9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</row>
    <row r="689" spans="1:26" ht="16.5" x14ac:dyDescent="0.45">
      <c r="A689" s="67"/>
      <c r="B689" s="67"/>
      <c r="C689" s="67"/>
      <c r="D689" s="67"/>
      <c r="E689" s="28"/>
      <c r="F689" s="67"/>
      <c r="G689" s="67"/>
      <c r="H689" s="67"/>
      <c r="I689" s="67"/>
      <c r="J689" s="9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</row>
    <row r="690" spans="1:26" ht="16.5" x14ac:dyDescent="0.45">
      <c r="A690" s="67"/>
      <c r="B690" s="67"/>
      <c r="C690" s="67"/>
      <c r="D690" s="67"/>
      <c r="E690" s="28"/>
      <c r="F690" s="67"/>
      <c r="G690" s="67"/>
      <c r="H690" s="67"/>
      <c r="I690" s="67"/>
      <c r="J690" s="9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</row>
    <row r="691" spans="1:26" ht="16.5" x14ac:dyDescent="0.45">
      <c r="A691" s="67"/>
      <c r="B691" s="67"/>
      <c r="C691" s="67"/>
      <c r="D691" s="67"/>
      <c r="E691" s="28"/>
      <c r="F691" s="67"/>
      <c r="G691" s="67"/>
      <c r="H691" s="67"/>
      <c r="I691" s="67"/>
      <c r="J691" s="9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</row>
    <row r="692" spans="1:26" ht="16.5" x14ac:dyDescent="0.45">
      <c r="A692" s="67"/>
      <c r="B692" s="67"/>
      <c r="C692" s="67"/>
      <c r="D692" s="67"/>
      <c r="E692" s="28"/>
      <c r="F692" s="67"/>
      <c r="G692" s="67"/>
      <c r="H692" s="67"/>
      <c r="I692" s="67"/>
      <c r="J692" s="9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</row>
    <row r="693" spans="1:26" ht="16.5" x14ac:dyDescent="0.45">
      <c r="A693" s="67"/>
      <c r="B693" s="67"/>
      <c r="C693" s="67"/>
      <c r="D693" s="67"/>
      <c r="E693" s="28"/>
      <c r="F693" s="67"/>
      <c r="G693" s="67"/>
      <c r="H693" s="67"/>
      <c r="I693" s="67"/>
      <c r="J693" s="9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</row>
    <row r="694" spans="1:26" ht="16.5" x14ac:dyDescent="0.45">
      <c r="A694" s="67"/>
      <c r="B694" s="67"/>
      <c r="C694" s="67"/>
      <c r="D694" s="67"/>
      <c r="E694" s="28"/>
      <c r="F694" s="67"/>
      <c r="G694" s="67"/>
      <c r="H694" s="67"/>
      <c r="I694" s="67"/>
      <c r="J694" s="9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</row>
    <row r="695" spans="1:26" ht="16.5" x14ac:dyDescent="0.45">
      <c r="A695" s="67"/>
      <c r="B695" s="67"/>
      <c r="C695" s="67"/>
      <c r="D695" s="67"/>
      <c r="E695" s="28"/>
      <c r="F695" s="67"/>
      <c r="G695" s="67"/>
      <c r="H695" s="67"/>
      <c r="I695" s="67"/>
      <c r="J695" s="9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</row>
    <row r="696" spans="1:26" ht="16.5" x14ac:dyDescent="0.45">
      <c r="A696" s="67"/>
      <c r="B696" s="67"/>
      <c r="C696" s="67"/>
      <c r="D696" s="67"/>
      <c r="E696" s="28"/>
      <c r="F696" s="67"/>
      <c r="G696" s="67"/>
      <c r="H696" s="67"/>
      <c r="I696" s="67"/>
      <c r="J696" s="9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</row>
    <row r="697" spans="1:26" ht="16.5" x14ac:dyDescent="0.45">
      <c r="A697" s="67"/>
      <c r="B697" s="67"/>
      <c r="C697" s="67"/>
      <c r="D697" s="67"/>
      <c r="E697" s="28"/>
      <c r="F697" s="67"/>
      <c r="G697" s="67"/>
      <c r="H697" s="67"/>
      <c r="I697" s="67"/>
      <c r="J697" s="9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</row>
    <row r="698" spans="1:26" ht="16.5" x14ac:dyDescent="0.45">
      <c r="A698" s="67"/>
      <c r="B698" s="67"/>
      <c r="C698" s="67"/>
      <c r="D698" s="67"/>
      <c r="E698" s="28"/>
      <c r="F698" s="67"/>
      <c r="G698" s="67"/>
      <c r="H698" s="67"/>
      <c r="I698" s="67"/>
      <c r="J698" s="9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</row>
    <row r="699" spans="1:26" ht="16.5" x14ac:dyDescent="0.45">
      <c r="A699" s="67"/>
      <c r="B699" s="67"/>
      <c r="C699" s="67"/>
      <c r="D699" s="67"/>
      <c r="E699" s="28"/>
      <c r="F699" s="67"/>
      <c r="G699" s="67"/>
      <c r="H699" s="67"/>
      <c r="I699" s="67"/>
      <c r="J699" s="9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</row>
    <row r="700" spans="1:26" ht="16.5" x14ac:dyDescent="0.45">
      <c r="A700" s="67"/>
      <c r="B700" s="67"/>
      <c r="C700" s="67"/>
      <c r="D700" s="67"/>
      <c r="E700" s="28"/>
      <c r="F700" s="67"/>
      <c r="G700" s="67"/>
      <c r="H700" s="67"/>
      <c r="I700" s="67"/>
      <c r="J700" s="9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</row>
    <row r="701" spans="1:26" ht="16.5" x14ac:dyDescent="0.45">
      <c r="A701" s="67"/>
      <c r="B701" s="67"/>
      <c r="C701" s="67"/>
      <c r="D701" s="67"/>
      <c r="E701" s="28"/>
      <c r="F701" s="67"/>
      <c r="G701" s="67"/>
      <c r="H701" s="67"/>
      <c r="I701" s="67"/>
      <c r="J701" s="9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</row>
    <row r="702" spans="1:26" ht="16.5" x14ac:dyDescent="0.45">
      <c r="A702" s="67"/>
      <c r="B702" s="67"/>
      <c r="C702" s="67"/>
      <c r="D702" s="67"/>
      <c r="E702" s="28"/>
      <c r="F702" s="67"/>
      <c r="G702" s="67"/>
      <c r="H702" s="67"/>
      <c r="I702" s="67"/>
      <c r="J702" s="9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</row>
    <row r="703" spans="1:26" ht="16.5" x14ac:dyDescent="0.45">
      <c r="A703" s="67"/>
      <c r="B703" s="67"/>
      <c r="C703" s="67"/>
      <c r="D703" s="67"/>
      <c r="E703" s="28"/>
      <c r="F703" s="67"/>
      <c r="G703" s="67"/>
      <c r="H703" s="67"/>
      <c r="I703" s="67"/>
      <c r="J703" s="9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</row>
    <row r="704" spans="1:26" ht="16.5" x14ac:dyDescent="0.45">
      <c r="A704" s="67"/>
      <c r="B704" s="67"/>
      <c r="C704" s="67"/>
      <c r="D704" s="67"/>
      <c r="E704" s="28"/>
      <c r="F704" s="67"/>
      <c r="G704" s="67"/>
      <c r="H704" s="67"/>
      <c r="I704" s="67"/>
      <c r="J704" s="9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</row>
    <row r="705" spans="1:26" ht="16.5" x14ac:dyDescent="0.45">
      <c r="A705" s="67"/>
      <c r="B705" s="67"/>
      <c r="C705" s="67"/>
      <c r="D705" s="67"/>
      <c r="E705" s="28"/>
      <c r="F705" s="67"/>
      <c r="G705" s="67"/>
      <c r="H705" s="67"/>
      <c r="I705" s="67"/>
      <c r="J705" s="9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</row>
    <row r="706" spans="1:26" ht="16.5" x14ac:dyDescent="0.45">
      <c r="A706" s="67"/>
      <c r="B706" s="67"/>
      <c r="C706" s="67"/>
      <c r="D706" s="67"/>
      <c r="E706" s="28"/>
      <c r="F706" s="67"/>
      <c r="G706" s="67"/>
      <c r="H706" s="67"/>
      <c r="I706" s="67"/>
      <c r="J706" s="9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</row>
    <row r="707" spans="1:26" ht="16.5" x14ac:dyDescent="0.45">
      <c r="A707" s="67"/>
      <c r="B707" s="67"/>
      <c r="C707" s="67"/>
      <c r="D707" s="67"/>
      <c r="E707" s="28"/>
      <c r="F707" s="67"/>
      <c r="G707" s="67"/>
      <c r="H707" s="67"/>
      <c r="I707" s="67"/>
      <c r="J707" s="9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</row>
    <row r="708" spans="1:26" ht="16.5" x14ac:dyDescent="0.45">
      <c r="A708" s="67"/>
      <c r="B708" s="67"/>
      <c r="C708" s="67"/>
      <c r="D708" s="67"/>
      <c r="E708" s="28"/>
      <c r="F708" s="67"/>
      <c r="G708" s="67"/>
      <c r="H708" s="67"/>
      <c r="I708" s="67"/>
      <c r="J708" s="9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</row>
    <row r="709" spans="1:26" ht="16.5" x14ac:dyDescent="0.45">
      <c r="A709" s="67"/>
      <c r="B709" s="67"/>
      <c r="C709" s="67"/>
      <c r="D709" s="67"/>
      <c r="E709" s="28"/>
      <c r="F709" s="67"/>
      <c r="G709" s="67"/>
      <c r="H709" s="67"/>
      <c r="I709" s="67"/>
      <c r="J709" s="9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</row>
    <row r="710" spans="1:26" ht="16.5" x14ac:dyDescent="0.45">
      <c r="A710" s="67"/>
      <c r="B710" s="67"/>
      <c r="C710" s="67"/>
      <c r="D710" s="67"/>
      <c r="E710" s="28"/>
      <c r="F710" s="67"/>
      <c r="G710" s="67"/>
      <c r="H710" s="67"/>
      <c r="I710" s="67"/>
      <c r="J710" s="9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</row>
    <row r="711" spans="1:26" ht="16.5" x14ac:dyDescent="0.45">
      <c r="A711" s="67"/>
      <c r="B711" s="67"/>
      <c r="C711" s="67"/>
      <c r="D711" s="67"/>
      <c r="E711" s="28"/>
      <c r="F711" s="67"/>
      <c r="G711" s="67"/>
      <c r="H711" s="67"/>
      <c r="I711" s="67"/>
      <c r="J711" s="9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</row>
    <row r="712" spans="1:26" ht="16.5" x14ac:dyDescent="0.45">
      <c r="A712" s="67"/>
      <c r="B712" s="67"/>
      <c r="C712" s="67"/>
      <c r="D712" s="67"/>
      <c r="E712" s="28"/>
      <c r="F712" s="67"/>
      <c r="G712" s="67"/>
      <c r="H712" s="67"/>
      <c r="I712" s="67"/>
      <c r="J712" s="9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</row>
    <row r="713" spans="1:26" ht="16.5" x14ac:dyDescent="0.45">
      <c r="A713" s="67"/>
      <c r="B713" s="67"/>
      <c r="C713" s="67"/>
      <c r="D713" s="67"/>
      <c r="E713" s="28"/>
      <c r="F713" s="67"/>
      <c r="G713" s="67"/>
      <c r="H713" s="67"/>
      <c r="I713" s="67"/>
      <c r="J713" s="9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</row>
    <row r="714" spans="1:26" ht="16.5" x14ac:dyDescent="0.45">
      <c r="A714" s="67"/>
      <c r="B714" s="67"/>
      <c r="C714" s="67"/>
      <c r="D714" s="67"/>
      <c r="E714" s="28"/>
      <c r="F714" s="67"/>
      <c r="G714" s="67"/>
      <c r="H714" s="67"/>
      <c r="I714" s="67"/>
      <c r="J714" s="9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</row>
    <row r="715" spans="1:26" ht="16.5" x14ac:dyDescent="0.45">
      <c r="A715" s="67"/>
      <c r="B715" s="67"/>
      <c r="C715" s="67"/>
      <c r="D715" s="67"/>
      <c r="E715" s="28"/>
      <c r="F715" s="67"/>
      <c r="G715" s="67"/>
      <c r="H715" s="67"/>
      <c r="I715" s="67"/>
      <c r="J715" s="9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</row>
    <row r="716" spans="1:26" ht="16.5" x14ac:dyDescent="0.45">
      <c r="A716" s="67"/>
      <c r="B716" s="67"/>
      <c r="C716" s="67"/>
      <c r="D716" s="67"/>
      <c r="E716" s="28"/>
      <c r="F716" s="67"/>
      <c r="G716" s="67"/>
      <c r="H716" s="67"/>
      <c r="I716" s="67"/>
      <c r="J716" s="9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</row>
    <row r="717" spans="1:26" ht="16.5" x14ac:dyDescent="0.45">
      <c r="A717" s="67"/>
      <c r="B717" s="67"/>
      <c r="C717" s="67"/>
      <c r="D717" s="67"/>
      <c r="E717" s="28"/>
      <c r="F717" s="67"/>
      <c r="G717" s="67"/>
      <c r="H717" s="67"/>
      <c r="I717" s="67"/>
      <c r="J717" s="9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</row>
    <row r="718" spans="1:26" ht="16.5" x14ac:dyDescent="0.45">
      <c r="A718" s="67"/>
      <c r="B718" s="67"/>
      <c r="C718" s="67"/>
      <c r="D718" s="67"/>
      <c r="E718" s="28"/>
      <c r="F718" s="67"/>
      <c r="G718" s="67"/>
      <c r="H718" s="67"/>
      <c r="I718" s="67"/>
      <c r="J718" s="9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</row>
    <row r="719" spans="1:26" ht="16.5" x14ac:dyDescent="0.45">
      <c r="A719" s="67"/>
      <c r="B719" s="67"/>
      <c r="C719" s="67"/>
      <c r="D719" s="67"/>
      <c r="E719" s="28"/>
      <c r="F719" s="67"/>
      <c r="G719" s="67"/>
      <c r="H719" s="67"/>
      <c r="I719" s="67"/>
      <c r="J719" s="9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</row>
    <row r="720" spans="1:26" ht="16.5" x14ac:dyDescent="0.45">
      <c r="A720" s="67"/>
      <c r="B720" s="67"/>
      <c r="C720" s="67"/>
      <c r="D720" s="67"/>
      <c r="E720" s="28"/>
      <c r="F720" s="67"/>
      <c r="G720" s="67"/>
      <c r="H720" s="67"/>
      <c r="I720" s="67"/>
      <c r="J720" s="9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</row>
    <row r="721" spans="1:26" ht="16.5" x14ac:dyDescent="0.45">
      <c r="A721" s="67"/>
      <c r="B721" s="67"/>
      <c r="C721" s="67"/>
      <c r="D721" s="67"/>
      <c r="E721" s="28"/>
      <c r="F721" s="67"/>
      <c r="G721" s="67"/>
      <c r="H721" s="67"/>
      <c r="I721" s="67"/>
      <c r="J721" s="9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</row>
    <row r="722" spans="1:26" ht="16.5" x14ac:dyDescent="0.45">
      <c r="A722" s="67"/>
      <c r="B722" s="67"/>
      <c r="C722" s="67"/>
      <c r="D722" s="67"/>
      <c r="E722" s="28"/>
      <c r="F722" s="67"/>
      <c r="G722" s="67"/>
      <c r="H722" s="67"/>
      <c r="I722" s="67"/>
      <c r="J722" s="9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</row>
    <row r="723" spans="1:26" ht="16.5" x14ac:dyDescent="0.45">
      <c r="A723" s="67"/>
      <c r="B723" s="67"/>
      <c r="C723" s="67"/>
      <c r="D723" s="67"/>
      <c r="E723" s="28"/>
      <c r="F723" s="67"/>
      <c r="G723" s="67"/>
      <c r="H723" s="67"/>
      <c r="I723" s="67"/>
      <c r="J723" s="9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</row>
    <row r="724" spans="1:26" ht="16.5" x14ac:dyDescent="0.45">
      <c r="A724" s="67"/>
      <c r="B724" s="67"/>
      <c r="C724" s="67"/>
      <c r="D724" s="67"/>
      <c r="E724" s="28"/>
      <c r="F724" s="67"/>
      <c r="G724" s="67"/>
      <c r="H724" s="67"/>
      <c r="I724" s="67"/>
      <c r="J724" s="9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</row>
    <row r="725" spans="1:26" ht="16.5" x14ac:dyDescent="0.45">
      <c r="A725" s="67"/>
      <c r="B725" s="67"/>
      <c r="C725" s="67"/>
      <c r="D725" s="67"/>
      <c r="E725" s="28"/>
      <c r="F725" s="67"/>
      <c r="G725" s="67"/>
      <c r="H725" s="67"/>
      <c r="I725" s="67"/>
      <c r="J725" s="9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</row>
    <row r="726" spans="1:26" ht="16.5" x14ac:dyDescent="0.45">
      <c r="A726" s="67"/>
      <c r="B726" s="67"/>
      <c r="C726" s="67"/>
      <c r="D726" s="67"/>
      <c r="E726" s="28"/>
      <c r="F726" s="67"/>
      <c r="G726" s="67"/>
      <c r="H726" s="67"/>
      <c r="I726" s="67"/>
      <c r="J726" s="9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</row>
    <row r="727" spans="1:26" ht="16.5" x14ac:dyDescent="0.45">
      <c r="A727" s="67"/>
      <c r="B727" s="67"/>
      <c r="C727" s="67"/>
      <c r="D727" s="67"/>
      <c r="E727" s="28"/>
      <c r="F727" s="67"/>
      <c r="G727" s="67"/>
      <c r="H727" s="67"/>
      <c r="I727" s="67"/>
      <c r="J727" s="9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</row>
    <row r="728" spans="1:26" ht="16.5" x14ac:dyDescent="0.45">
      <c r="A728" s="67"/>
      <c r="B728" s="67"/>
      <c r="C728" s="67"/>
      <c r="D728" s="67"/>
      <c r="E728" s="28"/>
      <c r="F728" s="67"/>
      <c r="G728" s="67"/>
      <c r="H728" s="67"/>
      <c r="I728" s="67"/>
      <c r="J728" s="9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</row>
    <row r="729" spans="1:26" ht="16.5" x14ac:dyDescent="0.45">
      <c r="A729" s="67"/>
      <c r="B729" s="67"/>
      <c r="C729" s="67"/>
      <c r="D729" s="67"/>
      <c r="E729" s="28"/>
      <c r="F729" s="67"/>
      <c r="G729" s="67"/>
      <c r="H729" s="67"/>
      <c r="I729" s="67"/>
      <c r="J729" s="9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</row>
    <row r="730" spans="1:26" ht="16.5" x14ac:dyDescent="0.45">
      <c r="A730" s="67"/>
      <c r="B730" s="67"/>
      <c r="C730" s="67"/>
      <c r="D730" s="67"/>
      <c r="E730" s="28"/>
      <c r="F730" s="67"/>
      <c r="G730" s="67"/>
      <c r="H730" s="67"/>
      <c r="I730" s="67"/>
      <c r="J730" s="9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</row>
    <row r="731" spans="1:26" ht="16.5" x14ac:dyDescent="0.45">
      <c r="A731" s="67"/>
      <c r="B731" s="67"/>
      <c r="C731" s="67"/>
      <c r="D731" s="67"/>
      <c r="E731" s="28"/>
      <c r="F731" s="67"/>
      <c r="G731" s="67"/>
      <c r="H731" s="67"/>
      <c r="I731" s="67"/>
      <c r="J731" s="9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</row>
    <row r="732" spans="1:26" ht="16.5" x14ac:dyDescent="0.45">
      <c r="A732" s="67"/>
      <c r="B732" s="67"/>
      <c r="C732" s="67"/>
      <c r="D732" s="67"/>
      <c r="E732" s="28"/>
      <c r="F732" s="67"/>
      <c r="G732" s="67"/>
      <c r="H732" s="67"/>
      <c r="I732" s="67"/>
      <c r="J732" s="9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</row>
    <row r="733" spans="1:26" ht="16.5" x14ac:dyDescent="0.45">
      <c r="A733" s="67"/>
      <c r="B733" s="67"/>
      <c r="C733" s="67"/>
      <c r="D733" s="67"/>
      <c r="E733" s="28"/>
      <c r="F733" s="67"/>
      <c r="G733" s="67"/>
      <c r="H733" s="67"/>
      <c r="I733" s="67"/>
      <c r="J733" s="9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</row>
    <row r="734" spans="1:26" ht="16.5" x14ac:dyDescent="0.45">
      <c r="A734" s="67"/>
      <c r="B734" s="67"/>
      <c r="C734" s="67"/>
      <c r="D734" s="67"/>
      <c r="E734" s="28"/>
      <c r="F734" s="67"/>
      <c r="G734" s="67"/>
      <c r="H734" s="67"/>
      <c r="I734" s="67"/>
      <c r="J734" s="9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</row>
    <row r="735" spans="1:26" ht="16.5" x14ac:dyDescent="0.45">
      <c r="A735" s="67"/>
      <c r="B735" s="67"/>
      <c r="C735" s="67"/>
      <c r="D735" s="67"/>
      <c r="E735" s="28"/>
      <c r="F735" s="67"/>
      <c r="G735" s="67"/>
      <c r="H735" s="67"/>
      <c r="I735" s="67"/>
      <c r="J735" s="9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</row>
    <row r="736" spans="1:26" ht="16.5" x14ac:dyDescent="0.45">
      <c r="A736" s="67"/>
      <c r="B736" s="67"/>
      <c r="C736" s="67"/>
      <c r="D736" s="67"/>
      <c r="E736" s="28"/>
      <c r="F736" s="67"/>
      <c r="G736" s="67"/>
      <c r="H736" s="67"/>
      <c r="I736" s="67"/>
      <c r="J736" s="9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</row>
    <row r="737" spans="1:26" ht="16.5" x14ac:dyDescent="0.45">
      <c r="A737" s="67"/>
      <c r="B737" s="67"/>
      <c r="C737" s="67"/>
      <c r="D737" s="67"/>
      <c r="E737" s="28"/>
      <c r="F737" s="67"/>
      <c r="G737" s="67"/>
      <c r="H737" s="67"/>
      <c r="I737" s="67"/>
      <c r="J737" s="9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</row>
    <row r="738" spans="1:26" ht="16.5" x14ac:dyDescent="0.45">
      <c r="A738" s="67"/>
      <c r="B738" s="67"/>
      <c r="C738" s="67"/>
      <c r="D738" s="67"/>
      <c r="E738" s="28"/>
      <c r="F738" s="67"/>
      <c r="G738" s="67"/>
      <c r="H738" s="67"/>
      <c r="I738" s="67"/>
      <c r="J738" s="9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</row>
    <row r="739" spans="1:26" ht="16.5" x14ac:dyDescent="0.45">
      <c r="A739" s="67"/>
      <c r="B739" s="67"/>
      <c r="C739" s="67"/>
      <c r="D739" s="67"/>
      <c r="E739" s="28"/>
      <c r="F739" s="67"/>
      <c r="G739" s="67"/>
      <c r="H739" s="67"/>
      <c r="I739" s="67"/>
      <c r="J739" s="9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</row>
    <row r="740" spans="1:26" ht="16.5" x14ac:dyDescent="0.45">
      <c r="A740" s="67"/>
      <c r="B740" s="67"/>
      <c r="C740" s="67"/>
      <c r="D740" s="67"/>
      <c r="E740" s="28"/>
      <c r="F740" s="67"/>
      <c r="G740" s="67"/>
      <c r="H740" s="67"/>
      <c r="I740" s="67"/>
      <c r="J740" s="9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</row>
    <row r="741" spans="1:26" ht="16.5" x14ac:dyDescent="0.45">
      <c r="A741" s="67"/>
      <c r="B741" s="67"/>
      <c r="C741" s="67"/>
      <c r="D741" s="67"/>
      <c r="E741" s="28"/>
      <c r="F741" s="67"/>
      <c r="G741" s="67"/>
      <c r="H741" s="67"/>
      <c r="I741" s="67"/>
      <c r="J741" s="9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</row>
    <row r="742" spans="1:26" ht="16.5" x14ac:dyDescent="0.45">
      <c r="A742" s="67"/>
      <c r="B742" s="67"/>
      <c r="C742" s="67"/>
      <c r="D742" s="67"/>
      <c r="E742" s="28"/>
      <c r="F742" s="67"/>
      <c r="G742" s="67"/>
      <c r="H742" s="67"/>
      <c r="I742" s="67"/>
      <c r="J742" s="9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</row>
    <row r="743" spans="1:26" ht="16.5" x14ac:dyDescent="0.45">
      <c r="A743" s="67"/>
      <c r="B743" s="67"/>
      <c r="C743" s="67"/>
      <c r="D743" s="67"/>
      <c r="E743" s="28"/>
      <c r="F743" s="67"/>
      <c r="G743" s="67"/>
      <c r="H743" s="67"/>
      <c r="I743" s="67"/>
      <c r="J743" s="9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</row>
    <row r="744" spans="1:26" ht="16.5" x14ac:dyDescent="0.45">
      <c r="A744" s="67"/>
      <c r="B744" s="67"/>
      <c r="C744" s="67"/>
      <c r="D744" s="67"/>
      <c r="E744" s="28"/>
      <c r="F744" s="67"/>
      <c r="G744" s="67"/>
      <c r="H744" s="67"/>
      <c r="I744" s="67"/>
      <c r="J744" s="9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</row>
    <row r="745" spans="1:26" ht="16.5" x14ac:dyDescent="0.45">
      <c r="A745" s="67"/>
      <c r="B745" s="67"/>
      <c r="C745" s="67"/>
      <c r="D745" s="67"/>
      <c r="E745" s="28"/>
      <c r="F745" s="67"/>
      <c r="G745" s="67"/>
      <c r="H745" s="67"/>
      <c r="I745" s="67"/>
      <c r="J745" s="9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</row>
    <row r="746" spans="1:26" ht="16.5" x14ac:dyDescent="0.45">
      <c r="A746" s="67"/>
      <c r="B746" s="67"/>
      <c r="C746" s="67"/>
      <c r="D746" s="67"/>
      <c r="E746" s="28"/>
      <c r="F746" s="67"/>
      <c r="G746" s="67"/>
      <c r="H746" s="67"/>
      <c r="I746" s="67"/>
      <c r="J746" s="9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</row>
    <row r="747" spans="1:26" ht="16.5" x14ac:dyDescent="0.45">
      <c r="A747" s="67"/>
      <c r="B747" s="67"/>
      <c r="C747" s="67"/>
      <c r="D747" s="67"/>
      <c r="E747" s="28"/>
      <c r="F747" s="67"/>
      <c r="G747" s="67"/>
      <c r="H747" s="67"/>
      <c r="I747" s="67"/>
      <c r="J747" s="9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</row>
    <row r="748" spans="1:26" ht="16.5" x14ac:dyDescent="0.45">
      <c r="A748" s="67"/>
      <c r="B748" s="67"/>
      <c r="C748" s="67"/>
      <c r="D748" s="67"/>
      <c r="E748" s="28"/>
      <c r="F748" s="67"/>
      <c r="G748" s="67"/>
      <c r="H748" s="67"/>
      <c r="I748" s="67"/>
      <c r="J748" s="9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</row>
    <row r="749" spans="1:26" ht="16.5" x14ac:dyDescent="0.45">
      <c r="A749" s="67"/>
      <c r="B749" s="67"/>
      <c r="C749" s="67"/>
      <c r="D749" s="67"/>
      <c r="E749" s="28"/>
      <c r="F749" s="67"/>
      <c r="G749" s="67"/>
      <c r="H749" s="67"/>
      <c r="I749" s="67"/>
      <c r="J749" s="9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</row>
    <row r="750" spans="1:26" ht="16.5" x14ac:dyDescent="0.45">
      <c r="A750" s="67"/>
      <c r="B750" s="67"/>
      <c r="C750" s="67"/>
      <c r="D750" s="67"/>
      <c r="E750" s="28"/>
      <c r="F750" s="67"/>
      <c r="G750" s="67"/>
      <c r="H750" s="67"/>
      <c r="I750" s="67"/>
      <c r="J750" s="9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</row>
    <row r="751" spans="1:26" ht="16.5" x14ac:dyDescent="0.45">
      <c r="A751" s="67"/>
      <c r="B751" s="67"/>
      <c r="C751" s="67"/>
      <c r="D751" s="67"/>
      <c r="E751" s="28"/>
      <c r="F751" s="67"/>
      <c r="G751" s="67"/>
      <c r="H751" s="67"/>
      <c r="I751" s="67"/>
      <c r="J751" s="9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</row>
    <row r="752" spans="1:26" ht="16.5" x14ac:dyDescent="0.45">
      <c r="A752" s="67"/>
      <c r="B752" s="67"/>
      <c r="C752" s="67"/>
      <c r="D752" s="67"/>
      <c r="E752" s="28"/>
      <c r="F752" s="67"/>
      <c r="G752" s="67"/>
      <c r="H752" s="67"/>
      <c r="I752" s="67"/>
      <c r="J752" s="9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</row>
    <row r="753" spans="1:26" ht="16.5" x14ac:dyDescent="0.45">
      <c r="A753" s="67"/>
      <c r="B753" s="67"/>
      <c r="C753" s="67"/>
      <c r="D753" s="67"/>
      <c r="E753" s="28"/>
      <c r="F753" s="67"/>
      <c r="G753" s="67"/>
      <c r="H753" s="67"/>
      <c r="I753" s="67"/>
      <c r="J753" s="9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</row>
    <row r="754" spans="1:26" ht="16.5" x14ac:dyDescent="0.45">
      <c r="A754" s="67"/>
      <c r="B754" s="67"/>
      <c r="C754" s="67"/>
      <c r="D754" s="67"/>
      <c r="E754" s="28"/>
      <c r="F754" s="67"/>
      <c r="G754" s="67"/>
      <c r="H754" s="67"/>
      <c r="I754" s="67"/>
      <c r="J754" s="9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</row>
    <row r="755" spans="1:26" ht="16.5" x14ac:dyDescent="0.45">
      <c r="A755" s="67"/>
      <c r="B755" s="67"/>
      <c r="C755" s="67"/>
      <c r="D755" s="67"/>
      <c r="E755" s="28"/>
      <c r="F755" s="67"/>
      <c r="G755" s="67"/>
      <c r="H755" s="67"/>
      <c r="I755" s="67"/>
      <c r="J755" s="9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</row>
    <row r="756" spans="1:26" ht="16.5" x14ac:dyDescent="0.45">
      <c r="A756" s="67"/>
      <c r="B756" s="67"/>
      <c r="C756" s="67"/>
      <c r="D756" s="67"/>
      <c r="E756" s="28"/>
      <c r="F756" s="67"/>
      <c r="G756" s="67"/>
      <c r="H756" s="67"/>
      <c r="I756" s="67"/>
      <c r="J756" s="9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</row>
    <row r="757" spans="1:26" ht="16.5" x14ac:dyDescent="0.45">
      <c r="A757" s="67"/>
      <c r="B757" s="67"/>
      <c r="C757" s="67"/>
      <c r="D757" s="67"/>
      <c r="E757" s="28"/>
      <c r="F757" s="67"/>
      <c r="G757" s="67"/>
      <c r="H757" s="67"/>
      <c r="I757" s="67"/>
      <c r="J757" s="9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</row>
    <row r="758" spans="1:26" ht="16.5" x14ac:dyDescent="0.45">
      <c r="A758" s="67"/>
      <c r="B758" s="67"/>
      <c r="C758" s="67"/>
      <c r="D758" s="67"/>
      <c r="E758" s="28"/>
      <c r="F758" s="67"/>
      <c r="G758" s="67"/>
      <c r="H758" s="67"/>
      <c r="I758" s="67"/>
      <c r="J758" s="9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</row>
    <row r="759" spans="1:26" ht="16.5" x14ac:dyDescent="0.45">
      <c r="A759" s="67"/>
      <c r="B759" s="67"/>
      <c r="C759" s="67"/>
      <c r="D759" s="67"/>
      <c r="E759" s="28"/>
      <c r="F759" s="67"/>
      <c r="G759" s="67"/>
      <c r="H759" s="67"/>
      <c r="I759" s="67"/>
      <c r="J759" s="9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</row>
    <row r="760" spans="1:26" ht="16.5" x14ac:dyDescent="0.45">
      <c r="A760" s="67"/>
      <c r="B760" s="67"/>
      <c r="C760" s="67"/>
      <c r="D760" s="67"/>
      <c r="E760" s="28"/>
      <c r="F760" s="67"/>
      <c r="G760" s="67"/>
      <c r="H760" s="67"/>
      <c r="I760" s="67"/>
      <c r="J760" s="9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</row>
    <row r="761" spans="1:26" ht="16.5" x14ac:dyDescent="0.45">
      <c r="A761" s="67"/>
      <c r="B761" s="67"/>
      <c r="C761" s="67"/>
      <c r="D761" s="67"/>
      <c r="E761" s="28"/>
      <c r="F761" s="67"/>
      <c r="G761" s="67"/>
      <c r="H761" s="67"/>
      <c r="I761" s="67"/>
      <c r="J761" s="9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</row>
    <row r="762" spans="1:26" ht="16.5" x14ac:dyDescent="0.45">
      <c r="A762" s="67"/>
      <c r="B762" s="67"/>
      <c r="C762" s="67"/>
      <c r="D762" s="67"/>
      <c r="E762" s="28"/>
      <c r="F762" s="67"/>
      <c r="G762" s="67"/>
      <c r="H762" s="67"/>
      <c r="I762" s="67"/>
      <c r="J762" s="9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</row>
    <row r="763" spans="1:26" ht="16.5" x14ac:dyDescent="0.45">
      <c r="A763" s="67"/>
      <c r="B763" s="67"/>
      <c r="C763" s="67"/>
      <c r="D763" s="67"/>
      <c r="E763" s="28"/>
      <c r="F763" s="67"/>
      <c r="G763" s="67"/>
      <c r="H763" s="67"/>
      <c r="I763" s="67"/>
      <c r="J763" s="9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</row>
    <row r="764" spans="1:26" ht="16.5" x14ac:dyDescent="0.45">
      <c r="A764" s="67"/>
      <c r="B764" s="67"/>
      <c r="C764" s="67"/>
      <c r="D764" s="67"/>
      <c r="E764" s="28"/>
      <c r="F764" s="67"/>
      <c r="G764" s="67"/>
      <c r="H764" s="67"/>
      <c r="I764" s="67"/>
      <c r="J764" s="9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</row>
    <row r="765" spans="1:26" ht="16.5" x14ac:dyDescent="0.45">
      <c r="A765" s="67"/>
      <c r="B765" s="67"/>
      <c r="C765" s="67"/>
      <c r="D765" s="67"/>
      <c r="E765" s="28"/>
      <c r="F765" s="67"/>
      <c r="G765" s="67"/>
      <c r="H765" s="67"/>
      <c r="I765" s="67"/>
      <c r="J765" s="9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</row>
    <row r="766" spans="1:26" ht="16.5" x14ac:dyDescent="0.45">
      <c r="A766" s="67"/>
      <c r="B766" s="67"/>
      <c r="C766" s="67"/>
      <c r="D766" s="67"/>
      <c r="E766" s="28"/>
      <c r="F766" s="67"/>
      <c r="G766" s="67"/>
      <c r="H766" s="67"/>
      <c r="I766" s="67"/>
      <c r="J766" s="9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</row>
    <row r="767" spans="1:26" ht="16.5" x14ac:dyDescent="0.45">
      <c r="A767" s="67"/>
      <c r="B767" s="67"/>
      <c r="C767" s="67"/>
      <c r="D767" s="67"/>
      <c r="E767" s="28"/>
      <c r="F767" s="67"/>
      <c r="G767" s="67"/>
      <c r="H767" s="67"/>
      <c r="I767" s="67"/>
      <c r="J767" s="9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</row>
    <row r="768" spans="1:26" ht="16.5" x14ac:dyDescent="0.45">
      <c r="A768" s="67"/>
      <c r="B768" s="67"/>
      <c r="C768" s="67"/>
      <c r="D768" s="67"/>
      <c r="E768" s="28"/>
      <c r="F768" s="67"/>
      <c r="G768" s="67"/>
      <c r="H768" s="67"/>
      <c r="I768" s="67"/>
      <c r="J768" s="9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</row>
    <row r="769" spans="1:26" ht="16.5" x14ac:dyDescent="0.45">
      <c r="A769" s="67"/>
      <c r="B769" s="67"/>
      <c r="C769" s="67"/>
      <c r="D769" s="67"/>
      <c r="E769" s="28"/>
      <c r="F769" s="67"/>
      <c r="G769" s="67"/>
      <c r="H769" s="67"/>
      <c r="I769" s="67"/>
      <c r="J769" s="9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</row>
    <row r="770" spans="1:26" ht="16.5" x14ac:dyDescent="0.45">
      <c r="A770" s="67"/>
      <c r="B770" s="67"/>
      <c r="C770" s="67"/>
      <c r="D770" s="67"/>
      <c r="E770" s="28"/>
      <c r="F770" s="67"/>
      <c r="G770" s="67"/>
      <c r="H770" s="67"/>
      <c r="I770" s="67"/>
      <c r="J770" s="9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</row>
    <row r="771" spans="1:26" ht="16.5" x14ac:dyDescent="0.45">
      <c r="A771" s="67"/>
      <c r="B771" s="67"/>
      <c r="C771" s="67"/>
      <c r="D771" s="67"/>
      <c r="E771" s="28"/>
      <c r="F771" s="67"/>
      <c r="G771" s="67"/>
      <c r="H771" s="67"/>
      <c r="I771" s="67"/>
      <c r="J771" s="9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</row>
    <row r="772" spans="1:26" ht="16.5" x14ac:dyDescent="0.45">
      <c r="A772" s="67"/>
      <c r="B772" s="67"/>
      <c r="C772" s="67"/>
      <c r="D772" s="67"/>
      <c r="E772" s="28"/>
      <c r="F772" s="67"/>
      <c r="G772" s="67"/>
      <c r="H772" s="67"/>
      <c r="I772" s="67"/>
      <c r="J772" s="9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</row>
    <row r="773" spans="1:26" ht="16.5" x14ac:dyDescent="0.45">
      <c r="A773" s="67"/>
      <c r="B773" s="67"/>
      <c r="C773" s="67"/>
      <c r="D773" s="67"/>
      <c r="E773" s="28"/>
      <c r="F773" s="67"/>
      <c r="G773" s="67"/>
      <c r="H773" s="67"/>
      <c r="I773" s="67"/>
      <c r="J773" s="9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</row>
    <row r="774" spans="1:26" ht="16.5" x14ac:dyDescent="0.45">
      <c r="A774" s="67"/>
      <c r="B774" s="67"/>
      <c r="C774" s="67"/>
      <c r="D774" s="67"/>
      <c r="E774" s="28"/>
      <c r="F774" s="67"/>
      <c r="G774" s="67"/>
      <c r="H774" s="67"/>
      <c r="I774" s="67"/>
      <c r="J774" s="9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</row>
    <row r="775" spans="1:26" ht="16.5" x14ac:dyDescent="0.45">
      <c r="A775" s="67"/>
      <c r="B775" s="67"/>
      <c r="C775" s="67"/>
      <c r="D775" s="67"/>
      <c r="E775" s="28"/>
      <c r="F775" s="67"/>
      <c r="G775" s="67"/>
      <c r="H775" s="67"/>
      <c r="I775" s="67"/>
      <c r="J775" s="9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</row>
    <row r="776" spans="1:26" ht="16.5" x14ac:dyDescent="0.45">
      <c r="A776" s="67"/>
      <c r="B776" s="67"/>
      <c r="C776" s="67"/>
      <c r="D776" s="67"/>
      <c r="E776" s="28"/>
      <c r="F776" s="67"/>
      <c r="G776" s="67"/>
      <c r="H776" s="67"/>
      <c r="I776" s="67"/>
      <c r="J776" s="9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</row>
    <row r="777" spans="1:26" ht="16.5" x14ac:dyDescent="0.45">
      <c r="A777" s="67"/>
      <c r="B777" s="67"/>
      <c r="C777" s="67"/>
      <c r="D777" s="67"/>
      <c r="E777" s="28"/>
      <c r="F777" s="67"/>
      <c r="G777" s="67"/>
      <c r="H777" s="67"/>
      <c r="I777" s="67"/>
      <c r="J777" s="9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</row>
    <row r="778" spans="1:26" ht="16.5" x14ac:dyDescent="0.45">
      <c r="A778" s="67"/>
      <c r="B778" s="67"/>
      <c r="C778" s="67"/>
      <c r="D778" s="67"/>
      <c r="E778" s="28"/>
      <c r="F778" s="67"/>
      <c r="G778" s="67"/>
      <c r="H778" s="67"/>
      <c r="I778" s="67"/>
      <c r="J778" s="9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</row>
    <row r="779" spans="1:26" ht="16.5" x14ac:dyDescent="0.45">
      <c r="A779" s="67"/>
      <c r="B779" s="67"/>
      <c r="C779" s="67"/>
      <c r="D779" s="67"/>
      <c r="E779" s="28"/>
      <c r="F779" s="67"/>
      <c r="G779" s="67"/>
      <c r="H779" s="67"/>
      <c r="I779" s="67"/>
      <c r="J779" s="9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</row>
    <row r="780" spans="1:26" ht="16.5" x14ac:dyDescent="0.45">
      <c r="A780" s="67"/>
      <c r="B780" s="67"/>
      <c r="C780" s="67"/>
      <c r="D780" s="67"/>
      <c r="E780" s="28"/>
      <c r="F780" s="67"/>
      <c r="G780" s="67"/>
      <c r="H780" s="67"/>
      <c r="I780" s="67"/>
      <c r="J780" s="9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</row>
    <row r="781" spans="1:26" ht="16.5" x14ac:dyDescent="0.45">
      <c r="A781" s="67"/>
      <c r="B781" s="67"/>
      <c r="C781" s="67"/>
      <c r="D781" s="67"/>
      <c r="E781" s="28"/>
      <c r="F781" s="67"/>
      <c r="G781" s="67"/>
      <c r="H781" s="67"/>
      <c r="I781" s="67"/>
      <c r="J781" s="9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</row>
    <row r="782" spans="1:26" ht="16.5" x14ac:dyDescent="0.45">
      <c r="A782" s="67"/>
      <c r="B782" s="67"/>
      <c r="C782" s="67"/>
      <c r="D782" s="67"/>
      <c r="E782" s="28"/>
      <c r="F782" s="67"/>
      <c r="G782" s="67"/>
      <c r="H782" s="67"/>
      <c r="I782" s="67"/>
      <c r="J782" s="9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</row>
    <row r="783" spans="1:26" ht="16.5" x14ac:dyDescent="0.45">
      <c r="A783" s="67"/>
      <c r="B783" s="67"/>
      <c r="C783" s="67"/>
      <c r="D783" s="67"/>
      <c r="E783" s="28"/>
      <c r="F783" s="67"/>
      <c r="G783" s="67"/>
      <c r="H783" s="67"/>
      <c r="I783" s="67"/>
      <c r="J783" s="9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</row>
    <row r="784" spans="1:26" ht="16.5" x14ac:dyDescent="0.45">
      <c r="A784" s="67"/>
      <c r="B784" s="67"/>
      <c r="C784" s="67"/>
      <c r="D784" s="67"/>
      <c r="E784" s="28"/>
      <c r="F784" s="67"/>
      <c r="G784" s="67"/>
      <c r="H784" s="67"/>
      <c r="I784" s="67"/>
      <c r="J784" s="9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</row>
    <row r="785" spans="1:26" ht="16.5" x14ac:dyDescent="0.45">
      <c r="A785" s="67"/>
      <c r="B785" s="67"/>
      <c r="C785" s="67"/>
      <c r="D785" s="67"/>
      <c r="E785" s="28"/>
      <c r="F785" s="67"/>
      <c r="G785" s="67"/>
      <c r="H785" s="67"/>
      <c r="I785" s="67"/>
      <c r="J785" s="9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</row>
    <row r="786" spans="1:26" ht="16.5" x14ac:dyDescent="0.45">
      <c r="A786" s="67"/>
      <c r="B786" s="67"/>
      <c r="C786" s="67"/>
      <c r="D786" s="67"/>
      <c r="E786" s="28"/>
      <c r="F786" s="67"/>
      <c r="G786" s="67"/>
      <c r="H786" s="67"/>
      <c r="I786" s="67"/>
      <c r="J786" s="9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</row>
    <row r="787" spans="1:26" ht="16.5" x14ac:dyDescent="0.45">
      <c r="A787" s="67"/>
      <c r="B787" s="67"/>
      <c r="C787" s="67"/>
      <c r="D787" s="67"/>
      <c r="E787" s="28"/>
      <c r="F787" s="67"/>
      <c r="G787" s="67"/>
      <c r="H787" s="67"/>
      <c r="I787" s="67"/>
      <c r="J787" s="9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</row>
    <row r="788" spans="1:26" ht="16.5" x14ac:dyDescent="0.45">
      <c r="A788" s="67"/>
      <c r="B788" s="67"/>
      <c r="C788" s="67"/>
      <c r="D788" s="67"/>
      <c r="E788" s="28"/>
      <c r="F788" s="67"/>
      <c r="G788" s="67"/>
      <c r="H788" s="67"/>
      <c r="I788" s="67"/>
      <c r="J788" s="9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</row>
    <row r="789" spans="1:26" ht="16.5" x14ac:dyDescent="0.45">
      <c r="A789" s="67"/>
      <c r="B789" s="67"/>
      <c r="C789" s="67"/>
      <c r="D789" s="67"/>
      <c r="E789" s="28"/>
      <c r="F789" s="67"/>
      <c r="G789" s="67"/>
      <c r="H789" s="67"/>
      <c r="I789" s="67"/>
      <c r="J789" s="9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</row>
    <row r="790" spans="1:26" ht="16.5" x14ac:dyDescent="0.45">
      <c r="A790" s="67"/>
      <c r="B790" s="67"/>
      <c r="C790" s="67"/>
      <c r="D790" s="67"/>
      <c r="E790" s="28"/>
      <c r="F790" s="67"/>
      <c r="G790" s="67"/>
      <c r="H790" s="67"/>
      <c r="I790" s="67"/>
      <c r="J790" s="9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</row>
    <row r="791" spans="1:26" ht="16.5" x14ac:dyDescent="0.45">
      <c r="A791" s="67"/>
      <c r="B791" s="67"/>
      <c r="C791" s="67"/>
      <c r="D791" s="67"/>
      <c r="E791" s="28"/>
      <c r="F791" s="67"/>
      <c r="G791" s="67"/>
      <c r="H791" s="67"/>
      <c r="I791" s="67"/>
      <c r="J791" s="9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</row>
    <row r="792" spans="1:26" ht="16.5" x14ac:dyDescent="0.45">
      <c r="A792" s="67"/>
      <c r="B792" s="67"/>
      <c r="C792" s="67"/>
      <c r="D792" s="67"/>
      <c r="E792" s="28"/>
      <c r="F792" s="67"/>
      <c r="G792" s="67"/>
      <c r="H792" s="67"/>
      <c r="I792" s="67"/>
      <c r="J792" s="9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</row>
    <row r="793" spans="1:26" ht="16.5" x14ac:dyDescent="0.45">
      <c r="A793" s="67"/>
      <c r="B793" s="67"/>
      <c r="C793" s="67"/>
      <c r="D793" s="67"/>
      <c r="E793" s="28"/>
      <c r="F793" s="67"/>
      <c r="G793" s="67"/>
      <c r="H793" s="67"/>
      <c r="I793" s="67"/>
      <c r="J793" s="9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</row>
    <row r="794" spans="1:26" ht="16.5" x14ac:dyDescent="0.45">
      <c r="A794" s="67"/>
      <c r="B794" s="67"/>
      <c r="C794" s="67"/>
      <c r="D794" s="67"/>
      <c r="E794" s="28"/>
      <c r="F794" s="67"/>
      <c r="G794" s="67"/>
      <c r="H794" s="67"/>
      <c r="I794" s="67"/>
      <c r="J794" s="9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</row>
    <row r="795" spans="1:26" ht="16.5" x14ac:dyDescent="0.45">
      <c r="A795" s="67"/>
      <c r="B795" s="67"/>
      <c r="C795" s="67"/>
      <c r="D795" s="67"/>
      <c r="E795" s="28"/>
      <c r="F795" s="67"/>
      <c r="G795" s="67"/>
      <c r="H795" s="67"/>
      <c r="I795" s="67"/>
      <c r="J795" s="9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</row>
    <row r="796" spans="1:26" ht="16.5" x14ac:dyDescent="0.45">
      <c r="A796" s="67"/>
      <c r="B796" s="67"/>
      <c r="C796" s="67"/>
      <c r="D796" s="67"/>
      <c r="E796" s="28"/>
      <c r="F796" s="67"/>
      <c r="G796" s="67"/>
      <c r="H796" s="67"/>
      <c r="I796" s="67"/>
      <c r="J796" s="9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</row>
    <row r="797" spans="1:26" ht="16.5" x14ac:dyDescent="0.45">
      <c r="A797" s="67"/>
      <c r="B797" s="67"/>
      <c r="C797" s="67"/>
      <c r="D797" s="67"/>
      <c r="E797" s="28"/>
      <c r="F797" s="67"/>
      <c r="G797" s="67"/>
      <c r="H797" s="67"/>
      <c r="I797" s="67"/>
      <c r="J797" s="9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</row>
    <row r="798" spans="1:26" ht="16.5" x14ac:dyDescent="0.45">
      <c r="A798" s="67"/>
      <c r="B798" s="67"/>
      <c r="C798" s="67"/>
      <c r="D798" s="67"/>
      <c r="E798" s="28"/>
      <c r="F798" s="67"/>
      <c r="G798" s="67"/>
      <c r="H798" s="67"/>
      <c r="I798" s="67"/>
      <c r="J798" s="9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</row>
    <row r="799" spans="1:26" ht="16.5" x14ac:dyDescent="0.45">
      <c r="A799" s="67"/>
      <c r="B799" s="67"/>
      <c r="C799" s="67"/>
      <c r="D799" s="67"/>
      <c r="E799" s="28"/>
      <c r="F799" s="67"/>
      <c r="G799" s="67"/>
      <c r="H799" s="67"/>
      <c r="I799" s="67"/>
      <c r="J799" s="9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</row>
    <row r="800" spans="1:26" ht="16.5" x14ac:dyDescent="0.45">
      <c r="A800" s="67"/>
      <c r="B800" s="67"/>
      <c r="C800" s="67"/>
      <c r="D800" s="67"/>
      <c r="E800" s="28"/>
      <c r="F800" s="67"/>
      <c r="G800" s="67"/>
      <c r="H800" s="67"/>
      <c r="I800" s="67"/>
      <c r="J800" s="9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</row>
    <row r="801" spans="1:26" ht="16.5" x14ac:dyDescent="0.45">
      <c r="A801" s="67"/>
      <c r="B801" s="67"/>
      <c r="C801" s="67"/>
      <c r="D801" s="67"/>
      <c r="E801" s="28"/>
      <c r="F801" s="67"/>
      <c r="G801" s="67"/>
      <c r="H801" s="67"/>
      <c r="I801" s="67"/>
      <c r="J801" s="9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</row>
    <row r="802" spans="1:26" ht="16.5" x14ac:dyDescent="0.45">
      <c r="A802" s="67"/>
      <c r="B802" s="67"/>
      <c r="C802" s="67"/>
      <c r="D802" s="67"/>
      <c r="E802" s="28"/>
      <c r="F802" s="67"/>
      <c r="G802" s="67"/>
      <c r="H802" s="67"/>
      <c r="I802" s="67"/>
      <c r="J802" s="9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</row>
    <row r="803" spans="1:26" ht="16.5" x14ac:dyDescent="0.45">
      <c r="A803" s="67"/>
      <c r="B803" s="67"/>
      <c r="C803" s="67"/>
      <c r="D803" s="67"/>
      <c r="E803" s="28"/>
      <c r="F803" s="67"/>
      <c r="G803" s="67"/>
      <c r="H803" s="67"/>
      <c r="I803" s="67"/>
      <c r="J803" s="9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</row>
    <row r="804" spans="1:26" ht="16.5" x14ac:dyDescent="0.45">
      <c r="A804" s="67"/>
      <c r="B804" s="67"/>
      <c r="C804" s="67"/>
      <c r="D804" s="67"/>
      <c r="E804" s="28"/>
      <c r="F804" s="67"/>
      <c r="G804" s="67"/>
      <c r="H804" s="67"/>
      <c r="I804" s="67"/>
      <c r="J804" s="9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</row>
    <row r="805" spans="1:26" ht="16.5" x14ac:dyDescent="0.45">
      <c r="A805" s="67"/>
      <c r="B805" s="67"/>
      <c r="C805" s="67"/>
      <c r="D805" s="67"/>
      <c r="E805" s="28"/>
      <c r="F805" s="67"/>
      <c r="G805" s="67"/>
      <c r="H805" s="67"/>
      <c r="I805" s="67"/>
      <c r="J805" s="9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</row>
    <row r="806" spans="1:26" ht="16.5" x14ac:dyDescent="0.45">
      <c r="A806" s="67"/>
      <c r="B806" s="67"/>
      <c r="C806" s="67"/>
      <c r="D806" s="67"/>
      <c r="E806" s="28"/>
      <c r="F806" s="67"/>
      <c r="G806" s="67"/>
      <c r="H806" s="67"/>
      <c r="I806" s="67"/>
      <c r="J806" s="9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</row>
    <row r="807" spans="1:26" ht="16.5" x14ac:dyDescent="0.45">
      <c r="A807" s="67"/>
      <c r="B807" s="67"/>
      <c r="C807" s="67"/>
      <c r="D807" s="67"/>
      <c r="E807" s="28"/>
      <c r="F807" s="67"/>
      <c r="G807" s="67"/>
      <c r="H807" s="67"/>
      <c r="I807" s="67"/>
      <c r="J807" s="9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</row>
    <row r="808" spans="1:26" ht="16.5" x14ac:dyDescent="0.45">
      <c r="A808" s="67"/>
      <c r="B808" s="67"/>
      <c r="C808" s="67"/>
      <c r="D808" s="67"/>
      <c r="E808" s="28"/>
      <c r="F808" s="67"/>
      <c r="G808" s="67"/>
      <c r="H808" s="67"/>
      <c r="I808" s="67"/>
      <c r="J808" s="9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</row>
    <row r="809" spans="1:26" ht="16.5" x14ac:dyDescent="0.45">
      <c r="A809" s="67"/>
      <c r="B809" s="67"/>
      <c r="C809" s="67"/>
      <c r="D809" s="67"/>
      <c r="E809" s="28"/>
      <c r="F809" s="67"/>
      <c r="G809" s="67"/>
      <c r="H809" s="67"/>
      <c r="I809" s="67"/>
      <c r="J809" s="9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</row>
    <row r="810" spans="1:26" ht="16.5" x14ac:dyDescent="0.45">
      <c r="A810" s="67"/>
      <c r="B810" s="67"/>
      <c r="C810" s="67"/>
      <c r="D810" s="67"/>
      <c r="E810" s="28"/>
      <c r="F810" s="67"/>
      <c r="G810" s="67"/>
      <c r="H810" s="67"/>
      <c r="I810" s="67"/>
      <c r="J810" s="9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</row>
    <row r="811" spans="1:26" ht="16.5" x14ac:dyDescent="0.45">
      <c r="A811" s="67"/>
      <c r="B811" s="67"/>
      <c r="C811" s="67"/>
      <c r="D811" s="67"/>
      <c r="E811" s="28"/>
      <c r="F811" s="67"/>
      <c r="G811" s="67"/>
      <c r="H811" s="67"/>
      <c r="I811" s="67"/>
      <c r="J811" s="9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</row>
    <row r="812" spans="1:26" ht="16.5" x14ac:dyDescent="0.45">
      <c r="A812" s="67"/>
      <c r="B812" s="67"/>
      <c r="C812" s="67"/>
      <c r="D812" s="67"/>
      <c r="E812" s="28"/>
      <c r="F812" s="67"/>
      <c r="G812" s="67"/>
      <c r="H812" s="67"/>
      <c r="I812" s="67"/>
      <c r="J812" s="9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</row>
    <row r="813" spans="1:26" ht="16.5" x14ac:dyDescent="0.45">
      <c r="A813" s="67"/>
      <c r="B813" s="67"/>
      <c r="C813" s="67"/>
      <c r="D813" s="67"/>
      <c r="E813" s="28"/>
      <c r="F813" s="67"/>
      <c r="G813" s="67"/>
      <c r="H813" s="67"/>
      <c r="I813" s="67"/>
      <c r="J813" s="9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</row>
    <row r="814" spans="1:26" ht="16.5" x14ac:dyDescent="0.45">
      <c r="A814" s="67"/>
      <c r="B814" s="67"/>
      <c r="C814" s="67"/>
      <c r="D814" s="67"/>
      <c r="E814" s="28"/>
      <c r="F814" s="67"/>
      <c r="G814" s="67"/>
      <c r="H814" s="67"/>
      <c r="I814" s="67"/>
      <c r="J814" s="9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</row>
    <row r="815" spans="1:26" ht="16.5" x14ac:dyDescent="0.45">
      <c r="A815" s="67"/>
      <c r="B815" s="67"/>
      <c r="C815" s="67"/>
      <c r="D815" s="67"/>
      <c r="E815" s="28"/>
      <c r="F815" s="67"/>
      <c r="G815" s="67"/>
      <c r="H815" s="67"/>
      <c r="I815" s="67"/>
      <c r="J815" s="9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</row>
    <row r="816" spans="1:26" ht="16.5" x14ac:dyDescent="0.45">
      <c r="A816" s="67"/>
      <c r="B816" s="67"/>
      <c r="C816" s="67"/>
      <c r="D816" s="67"/>
      <c r="E816" s="28"/>
      <c r="F816" s="67"/>
      <c r="G816" s="67"/>
      <c r="H816" s="67"/>
      <c r="I816" s="67"/>
      <c r="J816" s="9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</row>
    <row r="817" spans="1:26" ht="16.5" x14ac:dyDescent="0.45">
      <c r="A817" s="67"/>
      <c r="B817" s="67"/>
      <c r="C817" s="67"/>
      <c r="D817" s="67"/>
      <c r="E817" s="28"/>
      <c r="F817" s="67"/>
      <c r="G817" s="67"/>
      <c r="H817" s="67"/>
      <c r="I817" s="67"/>
      <c r="J817" s="9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</row>
    <row r="818" spans="1:26" ht="16.5" x14ac:dyDescent="0.45">
      <c r="A818" s="67"/>
      <c r="B818" s="67"/>
      <c r="C818" s="67"/>
      <c r="D818" s="67"/>
      <c r="E818" s="28"/>
      <c r="F818" s="67"/>
      <c r="G818" s="67"/>
      <c r="H818" s="67"/>
      <c r="I818" s="67"/>
      <c r="J818" s="9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</row>
    <row r="819" spans="1:26" ht="16.5" x14ac:dyDescent="0.45">
      <c r="A819" s="67"/>
      <c r="B819" s="67"/>
      <c r="C819" s="67"/>
      <c r="D819" s="67"/>
      <c r="E819" s="28"/>
      <c r="F819" s="67"/>
      <c r="G819" s="67"/>
      <c r="H819" s="67"/>
      <c r="I819" s="67"/>
      <c r="J819" s="9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</row>
    <row r="820" spans="1:26" ht="16.5" x14ac:dyDescent="0.45">
      <c r="A820" s="67"/>
      <c r="B820" s="67"/>
      <c r="C820" s="67"/>
      <c r="D820" s="67"/>
      <c r="E820" s="28"/>
      <c r="F820" s="67"/>
      <c r="G820" s="67"/>
      <c r="H820" s="67"/>
      <c r="I820" s="67"/>
      <c r="J820" s="9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</row>
    <row r="821" spans="1:26" ht="16.5" x14ac:dyDescent="0.45">
      <c r="A821" s="67"/>
      <c r="B821" s="67"/>
      <c r="C821" s="67"/>
      <c r="D821" s="67"/>
      <c r="E821" s="28"/>
      <c r="F821" s="67"/>
      <c r="G821" s="67"/>
      <c r="H821" s="67"/>
      <c r="I821" s="67"/>
      <c r="J821" s="9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</row>
    <row r="822" spans="1:26" ht="16.5" x14ac:dyDescent="0.45">
      <c r="A822" s="67"/>
      <c r="B822" s="67"/>
      <c r="C822" s="67"/>
      <c r="D822" s="67"/>
      <c r="E822" s="28"/>
      <c r="F822" s="67"/>
      <c r="G822" s="67"/>
      <c r="H822" s="67"/>
      <c r="I822" s="67"/>
      <c r="J822" s="9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</row>
    <row r="823" spans="1:26" ht="16.5" x14ac:dyDescent="0.45">
      <c r="A823" s="67"/>
      <c r="B823" s="67"/>
      <c r="C823" s="67"/>
      <c r="D823" s="67"/>
      <c r="E823" s="28"/>
      <c r="F823" s="67"/>
      <c r="G823" s="67"/>
      <c r="H823" s="67"/>
      <c r="I823" s="67"/>
      <c r="J823" s="9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</row>
    <row r="824" spans="1:26" ht="16.5" x14ac:dyDescent="0.45">
      <c r="A824" s="67"/>
      <c r="B824" s="67"/>
      <c r="C824" s="67"/>
      <c r="D824" s="67"/>
      <c r="E824" s="28"/>
      <c r="F824" s="67"/>
      <c r="G824" s="67"/>
      <c r="H824" s="67"/>
      <c r="I824" s="67"/>
      <c r="J824" s="9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</row>
    <row r="825" spans="1:26" ht="16.5" x14ac:dyDescent="0.45">
      <c r="A825" s="67"/>
      <c r="B825" s="67"/>
      <c r="C825" s="67"/>
      <c r="D825" s="67"/>
      <c r="E825" s="28"/>
      <c r="F825" s="67"/>
      <c r="G825" s="67"/>
      <c r="H825" s="67"/>
      <c r="I825" s="67"/>
      <c r="J825" s="9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</row>
    <row r="826" spans="1:26" ht="16.5" x14ac:dyDescent="0.45">
      <c r="A826" s="67"/>
      <c r="B826" s="67"/>
      <c r="C826" s="67"/>
      <c r="D826" s="67"/>
      <c r="E826" s="28"/>
      <c r="F826" s="67"/>
      <c r="G826" s="67"/>
      <c r="H826" s="67"/>
      <c r="I826" s="67"/>
      <c r="J826" s="9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</row>
    <row r="827" spans="1:26" ht="16.5" x14ac:dyDescent="0.45">
      <c r="A827" s="67"/>
      <c r="B827" s="67"/>
      <c r="C827" s="67"/>
      <c r="D827" s="67"/>
      <c r="E827" s="28"/>
      <c r="F827" s="67"/>
      <c r="G827" s="67"/>
      <c r="H827" s="67"/>
      <c r="I827" s="67"/>
      <c r="J827" s="9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</row>
    <row r="828" spans="1:26" ht="16.5" x14ac:dyDescent="0.45">
      <c r="A828" s="67"/>
      <c r="B828" s="67"/>
      <c r="C828" s="67"/>
      <c r="D828" s="67"/>
      <c r="E828" s="28"/>
      <c r="F828" s="67"/>
      <c r="G828" s="67"/>
      <c r="H828" s="67"/>
      <c r="I828" s="67"/>
      <c r="J828" s="9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</row>
    <row r="829" spans="1:26" ht="16.5" x14ac:dyDescent="0.45">
      <c r="A829" s="67"/>
      <c r="B829" s="67"/>
      <c r="C829" s="67"/>
      <c r="D829" s="67"/>
      <c r="E829" s="28"/>
      <c r="F829" s="67"/>
      <c r="G829" s="67"/>
      <c r="H829" s="67"/>
      <c r="I829" s="67"/>
      <c r="J829" s="9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</row>
    <row r="830" spans="1:26" ht="16.5" x14ac:dyDescent="0.45">
      <c r="A830" s="67"/>
      <c r="B830" s="67"/>
      <c r="C830" s="67"/>
      <c r="D830" s="67"/>
      <c r="E830" s="28"/>
      <c r="F830" s="67"/>
      <c r="G830" s="67"/>
      <c r="H830" s="67"/>
      <c r="I830" s="67"/>
      <c r="J830" s="9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</row>
    <row r="831" spans="1:26" ht="16.5" x14ac:dyDescent="0.45">
      <c r="A831" s="67"/>
      <c r="B831" s="67"/>
      <c r="C831" s="67"/>
      <c r="D831" s="67"/>
      <c r="E831" s="28"/>
      <c r="F831" s="67"/>
      <c r="G831" s="67"/>
      <c r="H831" s="67"/>
      <c r="I831" s="67"/>
      <c r="J831" s="9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</row>
    <row r="832" spans="1:26" ht="16.5" x14ac:dyDescent="0.45">
      <c r="A832" s="67"/>
      <c r="B832" s="67"/>
      <c r="C832" s="67"/>
      <c r="D832" s="67"/>
      <c r="E832" s="28"/>
      <c r="F832" s="67"/>
      <c r="G832" s="67"/>
      <c r="H832" s="67"/>
      <c r="I832" s="67"/>
      <c r="J832" s="9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</row>
    <row r="833" spans="1:26" ht="16.5" x14ac:dyDescent="0.45">
      <c r="A833" s="67"/>
      <c r="B833" s="67"/>
      <c r="C833" s="67"/>
      <c r="D833" s="67"/>
      <c r="E833" s="28"/>
      <c r="F833" s="67"/>
      <c r="G833" s="67"/>
      <c r="H833" s="67"/>
      <c r="I833" s="67"/>
      <c r="J833" s="9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</row>
    <row r="834" spans="1:26" ht="16.5" x14ac:dyDescent="0.45">
      <c r="A834" s="67"/>
      <c r="B834" s="67"/>
      <c r="C834" s="67"/>
      <c r="D834" s="67"/>
      <c r="E834" s="28"/>
      <c r="F834" s="67"/>
      <c r="G834" s="67"/>
      <c r="H834" s="67"/>
      <c r="I834" s="67"/>
      <c r="J834" s="9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</row>
    <row r="835" spans="1:26" ht="16.5" x14ac:dyDescent="0.45">
      <c r="A835" s="67"/>
      <c r="B835" s="67"/>
      <c r="C835" s="67"/>
      <c r="D835" s="67"/>
      <c r="E835" s="28"/>
      <c r="F835" s="67"/>
      <c r="G835" s="67"/>
      <c r="H835" s="67"/>
      <c r="I835" s="67"/>
      <c r="J835" s="9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</row>
    <row r="836" spans="1:26" ht="16.5" x14ac:dyDescent="0.45">
      <c r="A836" s="67"/>
      <c r="B836" s="67"/>
      <c r="C836" s="67"/>
      <c r="D836" s="67"/>
      <c r="E836" s="28"/>
      <c r="F836" s="67"/>
      <c r="G836" s="67"/>
      <c r="H836" s="67"/>
      <c r="I836" s="67"/>
      <c r="J836" s="9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</row>
    <row r="837" spans="1:26" ht="16.5" x14ac:dyDescent="0.45">
      <c r="A837" s="67"/>
      <c r="B837" s="67"/>
      <c r="C837" s="67"/>
      <c r="D837" s="67"/>
      <c r="E837" s="28"/>
      <c r="F837" s="67"/>
      <c r="G837" s="67"/>
      <c r="H837" s="67"/>
      <c r="I837" s="67"/>
      <c r="J837" s="9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</row>
    <row r="838" spans="1:26" ht="16.5" x14ac:dyDescent="0.45">
      <c r="A838" s="67"/>
      <c r="B838" s="67"/>
      <c r="C838" s="67"/>
      <c r="D838" s="67"/>
      <c r="E838" s="28"/>
      <c r="F838" s="67"/>
      <c r="G838" s="67"/>
      <c r="H838" s="67"/>
      <c r="I838" s="67"/>
      <c r="J838" s="9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</row>
    <row r="839" spans="1:26" ht="16.5" x14ac:dyDescent="0.45">
      <c r="A839" s="67"/>
      <c r="B839" s="67"/>
      <c r="C839" s="67"/>
      <c r="D839" s="67"/>
      <c r="E839" s="28"/>
      <c r="F839" s="67"/>
      <c r="G839" s="67"/>
      <c r="H839" s="67"/>
      <c r="I839" s="67"/>
      <c r="J839" s="9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</row>
    <row r="840" spans="1:26" ht="16.5" x14ac:dyDescent="0.45">
      <c r="A840" s="67"/>
      <c r="B840" s="67"/>
      <c r="C840" s="67"/>
      <c r="D840" s="67"/>
      <c r="E840" s="28"/>
      <c r="F840" s="67"/>
      <c r="G840" s="67"/>
      <c r="H840" s="67"/>
      <c r="I840" s="67"/>
      <c r="J840" s="9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</row>
    <row r="841" spans="1:26" ht="16.5" x14ac:dyDescent="0.45">
      <c r="A841" s="67"/>
      <c r="B841" s="67"/>
      <c r="C841" s="67"/>
      <c r="D841" s="67"/>
      <c r="E841" s="28"/>
      <c r="F841" s="67"/>
      <c r="G841" s="67"/>
      <c r="H841" s="67"/>
      <c r="I841" s="67"/>
      <c r="J841" s="9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</row>
    <row r="842" spans="1:26" ht="16.5" x14ac:dyDescent="0.45">
      <c r="A842" s="67"/>
      <c r="B842" s="67"/>
      <c r="C842" s="67"/>
      <c r="D842" s="67"/>
      <c r="E842" s="28"/>
      <c r="F842" s="67"/>
      <c r="G842" s="67"/>
      <c r="H842" s="67"/>
      <c r="I842" s="67"/>
      <c r="J842" s="9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</row>
    <row r="843" spans="1:26" ht="16.5" x14ac:dyDescent="0.45">
      <c r="A843" s="67"/>
      <c r="B843" s="67"/>
      <c r="C843" s="67"/>
      <c r="D843" s="67"/>
      <c r="E843" s="28"/>
      <c r="F843" s="67"/>
      <c r="G843" s="67"/>
      <c r="H843" s="67"/>
      <c r="I843" s="67"/>
      <c r="J843" s="9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</row>
    <row r="844" spans="1:26" ht="16.5" x14ac:dyDescent="0.45">
      <c r="A844" s="67"/>
      <c r="B844" s="67"/>
      <c r="C844" s="67"/>
      <c r="D844" s="67"/>
      <c r="E844" s="28"/>
      <c r="F844" s="67"/>
      <c r="G844" s="67"/>
      <c r="H844" s="67"/>
      <c r="I844" s="67"/>
      <c r="J844" s="9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</row>
    <row r="845" spans="1:26" ht="16.5" x14ac:dyDescent="0.45">
      <c r="A845" s="67"/>
      <c r="B845" s="67"/>
      <c r="C845" s="67"/>
      <c r="D845" s="67"/>
      <c r="E845" s="28"/>
      <c r="F845" s="67"/>
      <c r="G845" s="67"/>
      <c r="H845" s="67"/>
      <c r="I845" s="67"/>
      <c r="J845" s="9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</row>
    <row r="846" spans="1:26" ht="16.5" x14ac:dyDescent="0.45">
      <c r="A846" s="67"/>
      <c r="B846" s="67"/>
      <c r="C846" s="67"/>
      <c r="D846" s="67"/>
      <c r="E846" s="28"/>
      <c r="F846" s="67"/>
      <c r="G846" s="67"/>
      <c r="H846" s="67"/>
      <c r="I846" s="67"/>
      <c r="J846" s="9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</row>
    <row r="847" spans="1:26" ht="16.5" x14ac:dyDescent="0.45">
      <c r="A847" s="67"/>
      <c r="B847" s="67"/>
      <c r="C847" s="67"/>
      <c r="D847" s="67"/>
      <c r="E847" s="28"/>
      <c r="F847" s="67"/>
      <c r="G847" s="67"/>
      <c r="H847" s="67"/>
      <c r="I847" s="67"/>
      <c r="J847" s="9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</row>
    <row r="848" spans="1:26" ht="16.5" x14ac:dyDescent="0.45">
      <c r="A848" s="67"/>
      <c r="B848" s="67"/>
      <c r="C848" s="67"/>
      <c r="D848" s="67"/>
      <c r="E848" s="28"/>
      <c r="F848" s="67"/>
      <c r="G848" s="67"/>
      <c r="H848" s="67"/>
      <c r="I848" s="67"/>
      <c r="J848" s="9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</row>
    <row r="849" spans="1:26" ht="16.5" x14ac:dyDescent="0.45">
      <c r="A849" s="67"/>
      <c r="B849" s="67"/>
      <c r="C849" s="67"/>
      <c r="D849" s="67"/>
      <c r="E849" s="28"/>
      <c r="F849" s="67"/>
      <c r="G849" s="67"/>
      <c r="H849" s="67"/>
      <c r="I849" s="67"/>
      <c r="J849" s="9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</row>
    <row r="850" spans="1:26" ht="16.5" x14ac:dyDescent="0.45">
      <c r="A850" s="67"/>
      <c r="B850" s="67"/>
      <c r="C850" s="67"/>
      <c r="D850" s="67"/>
      <c r="E850" s="28"/>
      <c r="F850" s="67"/>
      <c r="G850" s="67"/>
      <c r="H850" s="67"/>
      <c r="I850" s="67"/>
      <c r="J850" s="9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</row>
    <row r="851" spans="1:26" ht="16.5" x14ac:dyDescent="0.45">
      <c r="A851" s="67"/>
      <c r="B851" s="67"/>
      <c r="C851" s="67"/>
      <c r="D851" s="67"/>
      <c r="E851" s="28"/>
      <c r="F851" s="67"/>
      <c r="G851" s="67"/>
      <c r="H851" s="67"/>
      <c r="I851" s="67"/>
      <c r="J851" s="9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</row>
    <row r="852" spans="1:26" ht="16.5" x14ac:dyDescent="0.45">
      <c r="A852" s="67"/>
      <c r="B852" s="67"/>
      <c r="C852" s="67"/>
      <c r="D852" s="67"/>
      <c r="E852" s="28"/>
      <c r="F852" s="67"/>
      <c r="G852" s="67"/>
      <c r="H852" s="67"/>
      <c r="I852" s="67"/>
      <c r="J852" s="9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</row>
    <row r="853" spans="1:26" ht="16.5" x14ac:dyDescent="0.45">
      <c r="A853" s="67"/>
      <c r="B853" s="67"/>
      <c r="C853" s="67"/>
      <c r="D853" s="67"/>
      <c r="E853" s="28"/>
      <c r="F853" s="67"/>
      <c r="G853" s="67"/>
      <c r="H853" s="67"/>
      <c r="I853" s="67"/>
      <c r="J853" s="9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</row>
    <row r="854" spans="1:26" ht="16.5" x14ac:dyDescent="0.45">
      <c r="A854" s="67"/>
      <c r="B854" s="67"/>
      <c r="C854" s="67"/>
      <c r="D854" s="67"/>
      <c r="E854" s="28"/>
      <c r="F854" s="67"/>
      <c r="G854" s="67"/>
      <c r="H854" s="67"/>
      <c r="I854" s="67"/>
      <c r="J854" s="9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</row>
    <row r="855" spans="1:26" ht="16.5" x14ac:dyDescent="0.45">
      <c r="A855" s="67"/>
      <c r="B855" s="67"/>
      <c r="C855" s="67"/>
      <c r="D855" s="67"/>
      <c r="E855" s="28"/>
      <c r="F855" s="67"/>
      <c r="G855" s="67"/>
      <c r="H855" s="67"/>
      <c r="I855" s="67"/>
      <c r="J855" s="9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</row>
    <row r="856" spans="1:26" ht="16.5" x14ac:dyDescent="0.45">
      <c r="A856" s="67"/>
      <c r="B856" s="67"/>
      <c r="C856" s="67"/>
      <c r="D856" s="67"/>
      <c r="E856" s="28"/>
      <c r="F856" s="67"/>
      <c r="G856" s="67"/>
      <c r="H856" s="67"/>
      <c r="I856" s="67"/>
      <c r="J856" s="9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</row>
    <row r="857" spans="1:26" ht="16.5" x14ac:dyDescent="0.45">
      <c r="A857" s="67"/>
      <c r="B857" s="67"/>
      <c r="C857" s="67"/>
      <c r="D857" s="67"/>
      <c r="E857" s="28"/>
      <c r="F857" s="67"/>
      <c r="G857" s="67"/>
      <c r="H857" s="67"/>
      <c r="I857" s="67"/>
      <c r="J857" s="9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</row>
    <row r="858" spans="1:26" ht="16.5" x14ac:dyDescent="0.45">
      <c r="A858" s="67"/>
      <c r="B858" s="67"/>
      <c r="C858" s="67"/>
      <c r="D858" s="67"/>
      <c r="E858" s="28"/>
      <c r="F858" s="67"/>
      <c r="G858" s="67"/>
      <c r="H858" s="67"/>
      <c r="I858" s="67"/>
      <c r="J858" s="9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</row>
    <row r="859" spans="1:26" ht="16.5" x14ac:dyDescent="0.45">
      <c r="A859" s="67"/>
      <c r="B859" s="67"/>
      <c r="C859" s="67"/>
      <c r="D859" s="67"/>
      <c r="E859" s="28"/>
      <c r="F859" s="67"/>
      <c r="G859" s="67"/>
      <c r="H859" s="67"/>
      <c r="I859" s="67"/>
      <c r="J859" s="9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</row>
    <row r="860" spans="1:26" ht="16.5" x14ac:dyDescent="0.45">
      <c r="A860" s="67"/>
      <c r="B860" s="67"/>
      <c r="C860" s="67"/>
      <c r="D860" s="67"/>
      <c r="E860" s="28"/>
      <c r="F860" s="67"/>
      <c r="G860" s="67"/>
      <c r="H860" s="67"/>
      <c r="I860" s="67"/>
      <c r="J860" s="9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</row>
    <row r="861" spans="1:26" ht="16.5" x14ac:dyDescent="0.45">
      <c r="A861" s="67"/>
      <c r="B861" s="67"/>
      <c r="C861" s="67"/>
      <c r="D861" s="67"/>
      <c r="E861" s="28"/>
      <c r="F861" s="67"/>
      <c r="G861" s="67"/>
      <c r="H861" s="67"/>
      <c r="I861" s="67"/>
      <c r="J861" s="9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</row>
    <row r="862" spans="1:26" ht="16.5" x14ac:dyDescent="0.45">
      <c r="A862" s="67"/>
      <c r="B862" s="67"/>
      <c r="C862" s="67"/>
      <c r="D862" s="67"/>
      <c r="E862" s="28"/>
      <c r="F862" s="67"/>
      <c r="G862" s="67"/>
      <c r="H862" s="67"/>
      <c r="I862" s="67"/>
      <c r="J862" s="9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spans="1:26" ht="16.5" x14ac:dyDescent="0.45">
      <c r="A863" s="67"/>
      <c r="B863" s="67"/>
      <c r="C863" s="67"/>
      <c r="D863" s="67"/>
      <c r="E863" s="28"/>
      <c r="F863" s="67"/>
      <c r="G863" s="67"/>
      <c r="H863" s="67"/>
      <c r="I863" s="67"/>
      <c r="J863" s="9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</row>
    <row r="864" spans="1:26" ht="16.5" x14ac:dyDescent="0.45">
      <c r="A864" s="67"/>
      <c r="B864" s="67"/>
      <c r="C864" s="67"/>
      <c r="D864" s="67"/>
      <c r="E864" s="28"/>
      <c r="F864" s="67"/>
      <c r="G864" s="67"/>
      <c r="H864" s="67"/>
      <c r="I864" s="67"/>
      <c r="J864" s="9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</row>
    <row r="865" spans="1:26" ht="16.5" x14ac:dyDescent="0.45">
      <c r="A865" s="67"/>
      <c r="B865" s="67"/>
      <c r="C865" s="67"/>
      <c r="D865" s="67"/>
      <c r="E865" s="28"/>
      <c r="F865" s="67"/>
      <c r="G865" s="67"/>
      <c r="H865" s="67"/>
      <c r="I865" s="67"/>
      <c r="J865" s="9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</row>
    <row r="866" spans="1:26" ht="16.5" x14ac:dyDescent="0.45">
      <c r="A866" s="67"/>
      <c r="B866" s="67"/>
      <c r="C866" s="67"/>
      <c r="D866" s="67"/>
      <c r="E866" s="28"/>
      <c r="F866" s="67"/>
      <c r="G866" s="67"/>
      <c r="H866" s="67"/>
      <c r="I866" s="67"/>
      <c r="J866" s="9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</row>
    <row r="867" spans="1:26" ht="16.5" x14ac:dyDescent="0.45">
      <c r="A867" s="67"/>
      <c r="B867" s="67"/>
      <c r="C867" s="67"/>
      <c r="D867" s="67"/>
      <c r="E867" s="28"/>
      <c r="F867" s="67"/>
      <c r="G867" s="67"/>
      <c r="H867" s="67"/>
      <c r="I867" s="67"/>
      <c r="J867" s="9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</row>
    <row r="868" spans="1:26" ht="16.5" x14ac:dyDescent="0.45">
      <c r="A868" s="67"/>
      <c r="B868" s="67"/>
      <c r="C868" s="67"/>
      <c r="D868" s="67"/>
      <c r="E868" s="28"/>
      <c r="F868" s="67"/>
      <c r="G868" s="67"/>
      <c r="H868" s="67"/>
      <c r="I868" s="67"/>
      <c r="J868" s="9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</row>
    <row r="869" spans="1:26" ht="16.5" x14ac:dyDescent="0.45">
      <c r="A869" s="67"/>
      <c r="B869" s="67"/>
      <c r="C869" s="67"/>
      <c r="D869" s="67"/>
      <c r="E869" s="28"/>
      <c r="F869" s="67"/>
      <c r="G869" s="67"/>
      <c r="H869" s="67"/>
      <c r="I869" s="67"/>
      <c r="J869" s="9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</row>
    <row r="870" spans="1:26" ht="16.5" x14ac:dyDescent="0.45">
      <c r="A870" s="67"/>
      <c r="B870" s="67"/>
      <c r="C870" s="67"/>
      <c r="D870" s="67"/>
      <c r="E870" s="28"/>
      <c r="F870" s="67"/>
      <c r="G870" s="67"/>
      <c r="H870" s="67"/>
      <c r="I870" s="67"/>
      <c r="J870" s="9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</row>
    <row r="871" spans="1:26" ht="16.5" x14ac:dyDescent="0.45">
      <c r="A871" s="67"/>
      <c r="B871" s="67"/>
      <c r="C871" s="67"/>
      <c r="D871" s="67"/>
      <c r="E871" s="28"/>
      <c r="F871" s="67"/>
      <c r="G871" s="67"/>
      <c r="H871" s="67"/>
      <c r="I871" s="67"/>
      <c r="J871" s="9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</row>
    <row r="872" spans="1:26" ht="16.5" x14ac:dyDescent="0.45">
      <c r="A872" s="67"/>
      <c r="B872" s="67"/>
      <c r="C872" s="67"/>
      <c r="D872" s="67"/>
      <c r="E872" s="28"/>
      <c r="F872" s="67"/>
      <c r="G872" s="67"/>
      <c r="H872" s="67"/>
      <c r="I872" s="67"/>
      <c r="J872" s="9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</row>
    <row r="873" spans="1:26" ht="16.5" x14ac:dyDescent="0.45">
      <c r="A873" s="67"/>
      <c r="B873" s="67"/>
      <c r="C873" s="67"/>
      <c r="D873" s="67"/>
      <c r="E873" s="28"/>
      <c r="F873" s="67"/>
      <c r="G873" s="67"/>
      <c r="H873" s="67"/>
      <c r="I873" s="67"/>
      <c r="J873" s="9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</row>
    <row r="874" spans="1:26" ht="16.5" x14ac:dyDescent="0.45">
      <c r="A874" s="67"/>
      <c r="B874" s="67"/>
      <c r="C874" s="67"/>
      <c r="D874" s="67"/>
      <c r="E874" s="28"/>
      <c r="F874" s="67"/>
      <c r="G874" s="67"/>
      <c r="H874" s="67"/>
      <c r="I874" s="67"/>
      <c r="J874" s="9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</row>
    <row r="875" spans="1:26" ht="16.5" x14ac:dyDescent="0.45">
      <c r="A875" s="67"/>
      <c r="B875" s="67"/>
      <c r="C875" s="67"/>
      <c r="D875" s="67"/>
      <c r="E875" s="28"/>
      <c r="F875" s="67"/>
      <c r="G875" s="67"/>
      <c r="H875" s="67"/>
      <c r="I875" s="67"/>
      <c r="J875" s="9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</row>
    <row r="876" spans="1:26" ht="16.5" x14ac:dyDescent="0.45">
      <c r="A876" s="67"/>
      <c r="B876" s="67"/>
      <c r="C876" s="67"/>
      <c r="D876" s="67"/>
      <c r="E876" s="28"/>
      <c r="F876" s="67"/>
      <c r="G876" s="67"/>
      <c r="H876" s="67"/>
      <c r="I876" s="67"/>
      <c r="J876" s="9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</row>
    <row r="877" spans="1:26" ht="16.5" x14ac:dyDescent="0.45">
      <c r="A877" s="67"/>
      <c r="B877" s="67"/>
      <c r="C877" s="67"/>
      <c r="D877" s="67"/>
      <c r="E877" s="28"/>
      <c r="F877" s="67"/>
      <c r="G877" s="67"/>
      <c r="H877" s="67"/>
      <c r="I877" s="67"/>
      <c r="J877" s="9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</row>
    <row r="878" spans="1:26" ht="16.5" x14ac:dyDescent="0.45">
      <c r="A878" s="67"/>
      <c r="B878" s="67"/>
      <c r="C878" s="67"/>
      <c r="D878" s="67"/>
      <c r="E878" s="28"/>
      <c r="F878" s="67"/>
      <c r="G878" s="67"/>
      <c r="H878" s="67"/>
      <c r="I878" s="67"/>
      <c r="J878" s="9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</row>
    <row r="879" spans="1:26" ht="16.5" x14ac:dyDescent="0.45">
      <c r="A879" s="67"/>
      <c r="B879" s="67"/>
      <c r="C879" s="67"/>
      <c r="D879" s="67"/>
      <c r="E879" s="28"/>
      <c r="F879" s="67"/>
      <c r="G879" s="67"/>
      <c r="H879" s="67"/>
      <c r="I879" s="67"/>
      <c r="J879" s="9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</row>
    <row r="880" spans="1:26" ht="16.5" x14ac:dyDescent="0.45">
      <c r="A880" s="67"/>
      <c r="B880" s="67"/>
      <c r="C880" s="67"/>
      <c r="D880" s="67"/>
      <c r="E880" s="28"/>
      <c r="F880" s="67"/>
      <c r="G880" s="67"/>
      <c r="H880" s="67"/>
      <c r="I880" s="67"/>
      <c r="J880" s="9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</row>
    <row r="881" spans="1:26" ht="16.5" x14ac:dyDescent="0.45">
      <c r="A881" s="67"/>
      <c r="B881" s="67"/>
      <c r="C881" s="67"/>
      <c r="D881" s="67"/>
      <c r="E881" s="28"/>
      <c r="F881" s="67"/>
      <c r="G881" s="67"/>
      <c r="H881" s="67"/>
      <c r="I881" s="67"/>
      <c r="J881" s="9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</row>
    <row r="882" spans="1:26" ht="16.5" x14ac:dyDescent="0.45">
      <c r="A882" s="67"/>
      <c r="B882" s="67"/>
      <c r="C882" s="67"/>
      <c r="D882" s="67"/>
      <c r="E882" s="28"/>
      <c r="F882" s="67"/>
      <c r="G882" s="67"/>
      <c r="H882" s="67"/>
      <c r="I882" s="67"/>
      <c r="J882" s="9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</row>
    <row r="883" spans="1:26" ht="16.5" x14ac:dyDescent="0.45">
      <c r="A883" s="67"/>
      <c r="B883" s="67"/>
      <c r="C883" s="67"/>
      <c r="D883" s="67"/>
      <c r="E883" s="28"/>
      <c r="F883" s="67"/>
      <c r="G883" s="67"/>
      <c r="H883" s="67"/>
      <c r="I883" s="67"/>
      <c r="J883" s="9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</row>
    <row r="884" spans="1:26" ht="16.5" x14ac:dyDescent="0.45">
      <c r="A884" s="67"/>
      <c r="B884" s="67"/>
      <c r="C884" s="67"/>
      <c r="D884" s="67"/>
      <c r="E884" s="28"/>
      <c r="F884" s="67"/>
      <c r="G884" s="67"/>
      <c r="H884" s="67"/>
      <c r="I884" s="67"/>
      <c r="J884" s="9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</row>
    <row r="885" spans="1:26" ht="16.5" x14ac:dyDescent="0.45">
      <c r="A885" s="67"/>
      <c r="B885" s="67"/>
      <c r="C885" s="67"/>
      <c r="D885" s="67"/>
      <c r="E885" s="28"/>
      <c r="F885" s="67"/>
      <c r="G885" s="67"/>
      <c r="H885" s="67"/>
      <c r="I885" s="67"/>
      <c r="J885" s="9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</row>
    <row r="886" spans="1:26" ht="16.5" x14ac:dyDescent="0.45">
      <c r="A886" s="67"/>
      <c r="B886" s="67"/>
      <c r="C886" s="67"/>
      <c r="D886" s="67"/>
      <c r="E886" s="28"/>
      <c r="F886" s="67"/>
      <c r="G886" s="67"/>
      <c r="H886" s="67"/>
      <c r="I886" s="67"/>
      <c r="J886" s="9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</row>
    <row r="887" spans="1:26" ht="16.5" x14ac:dyDescent="0.45">
      <c r="A887" s="67"/>
      <c r="B887" s="67"/>
      <c r="C887" s="67"/>
      <c r="D887" s="67"/>
      <c r="E887" s="28"/>
      <c r="F887" s="67"/>
      <c r="G887" s="67"/>
      <c r="H887" s="67"/>
      <c r="I887" s="67"/>
      <c r="J887" s="9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ht="16.5" x14ac:dyDescent="0.45">
      <c r="A888" s="67"/>
      <c r="B888" s="67"/>
      <c r="C888" s="67"/>
      <c r="D888" s="67"/>
      <c r="E888" s="28"/>
      <c r="F888" s="67"/>
      <c r="G888" s="67"/>
      <c r="H888" s="67"/>
      <c r="I888" s="67"/>
      <c r="J888" s="9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</row>
    <row r="889" spans="1:26" ht="16.5" x14ac:dyDescent="0.45">
      <c r="A889" s="67"/>
      <c r="B889" s="67"/>
      <c r="C889" s="67"/>
      <c r="D889" s="67"/>
      <c r="E889" s="28"/>
      <c r="F889" s="67"/>
      <c r="G889" s="67"/>
      <c r="H889" s="67"/>
      <c r="I889" s="67"/>
      <c r="J889" s="9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</row>
    <row r="890" spans="1:26" ht="16.5" x14ac:dyDescent="0.45">
      <c r="A890" s="67"/>
      <c r="B890" s="67"/>
      <c r="C890" s="67"/>
      <c r="D890" s="67"/>
      <c r="E890" s="28"/>
      <c r="F890" s="67"/>
      <c r="G890" s="67"/>
      <c r="H890" s="67"/>
      <c r="I890" s="67"/>
      <c r="J890" s="9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</row>
    <row r="891" spans="1:26" ht="16.5" x14ac:dyDescent="0.45">
      <c r="A891" s="67"/>
      <c r="B891" s="67"/>
      <c r="C891" s="67"/>
      <c r="D891" s="67"/>
      <c r="E891" s="28"/>
      <c r="F891" s="67"/>
      <c r="G891" s="67"/>
      <c r="H891" s="67"/>
      <c r="I891" s="67"/>
      <c r="J891" s="9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</row>
    <row r="892" spans="1:26" ht="16.5" x14ac:dyDescent="0.45">
      <c r="A892" s="67"/>
      <c r="B892" s="67"/>
      <c r="C892" s="67"/>
      <c r="D892" s="67"/>
      <c r="E892" s="28"/>
      <c r="F892" s="67"/>
      <c r="G892" s="67"/>
      <c r="H892" s="67"/>
      <c r="I892" s="67"/>
      <c r="J892" s="9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</row>
    <row r="893" spans="1:26" ht="16.5" x14ac:dyDescent="0.45">
      <c r="A893" s="67"/>
      <c r="B893" s="67"/>
      <c r="C893" s="67"/>
      <c r="D893" s="67"/>
      <c r="E893" s="28"/>
      <c r="F893" s="67"/>
      <c r="G893" s="67"/>
      <c r="H893" s="67"/>
      <c r="I893" s="67"/>
      <c r="J893" s="9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</row>
    <row r="894" spans="1:26" ht="16.5" x14ac:dyDescent="0.45">
      <c r="A894" s="67"/>
      <c r="B894" s="67"/>
      <c r="C894" s="67"/>
      <c r="D894" s="67"/>
      <c r="E894" s="28"/>
      <c r="F894" s="67"/>
      <c r="G894" s="67"/>
      <c r="H894" s="67"/>
      <c r="I894" s="67"/>
      <c r="J894" s="9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</row>
    <row r="895" spans="1:26" ht="16.5" x14ac:dyDescent="0.45">
      <c r="A895" s="67"/>
      <c r="B895" s="67"/>
      <c r="C895" s="67"/>
      <c r="D895" s="67"/>
      <c r="E895" s="28"/>
      <c r="F895" s="67"/>
      <c r="G895" s="67"/>
      <c r="H895" s="67"/>
      <c r="I895" s="67"/>
      <c r="J895" s="9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</row>
    <row r="896" spans="1:26" ht="16.5" x14ac:dyDescent="0.45">
      <c r="A896" s="67"/>
      <c r="B896" s="67"/>
      <c r="C896" s="67"/>
      <c r="D896" s="67"/>
      <c r="E896" s="28"/>
      <c r="F896" s="67"/>
      <c r="G896" s="67"/>
      <c r="H896" s="67"/>
      <c r="I896" s="67"/>
      <c r="J896" s="9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</row>
    <row r="897" spans="1:26" ht="16.5" x14ac:dyDescent="0.45">
      <c r="A897" s="67"/>
      <c r="B897" s="67"/>
      <c r="C897" s="67"/>
      <c r="D897" s="67"/>
      <c r="E897" s="28"/>
      <c r="F897" s="67"/>
      <c r="G897" s="67"/>
      <c r="H897" s="67"/>
      <c r="I897" s="67"/>
      <c r="J897" s="9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</row>
    <row r="898" spans="1:26" ht="16.5" x14ac:dyDescent="0.45">
      <c r="A898" s="67"/>
      <c r="B898" s="67"/>
      <c r="C898" s="67"/>
      <c r="D898" s="67"/>
      <c r="E898" s="28"/>
      <c r="F898" s="67"/>
      <c r="G898" s="67"/>
      <c r="H898" s="67"/>
      <c r="I898" s="67"/>
      <c r="J898" s="9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</row>
    <row r="899" spans="1:26" ht="16.5" x14ac:dyDescent="0.45">
      <c r="A899" s="67"/>
      <c r="B899" s="67"/>
      <c r="C899" s="67"/>
      <c r="D899" s="67"/>
      <c r="E899" s="28"/>
      <c r="F899" s="67"/>
      <c r="G899" s="67"/>
      <c r="H899" s="67"/>
      <c r="I899" s="67"/>
      <c r="J899" s="9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</row>
    <row r="900" spans="1:26" ht="16.5" x14ac:dyDescent="0.45">
      <c r="A900" s="67"/>
      <c r="B900" s="67"/>
      <c r="C900" s="67"/>
      <c r="D900" s="67"/>
      <c r="E900" s="28"/>
      <c r="F900" s="67"/>
      <c r="G900" s="67"/>
      <c r="H900" s="67"/>
      <c r="I900" s="67"/>
      <c r="J900" s="9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</row>
    <row r="901" spans="1:26" ht="16.5" x14ac:dyDescent="0.45">
      <c r="A901" s="67"/>
      <c r="B901" s="67"/>
      <c r="C901" s="67"/>
      <c r="D901" s="67"/>
      <c r="E901" s="28"/>
      <c r="F901" s="67"/>
      <c r="G901" s="67"/>
      <c r="H901" s="67"/>
      <c r="I901" s="67"/>
      <c r="J901" s="9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</row>
    <row r="902" spans="1:26" ht="16.5" x14ac:dyDescent="0.45">
      <c r="A902" s="67"/>
      <c r="B902" s="67"/>
      <c r="C902" s="67"/>
      <c r="D902" s="67"/>
      <c r="E902" s="28"/>
      <c r="F902" s="67"/>
      <c r="G902" s="67"/>
      <c r="H902" s="67"/>
      <c r="I902" s="67"/>
      <c r="J902" s="9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</row>
    <row r="903" spans="1:26" ht="16.5" x14ac:dyDescent="0.45">
      <c r="A903" s="67"/>
      <c r="B903" s="67"/>
      <c r="C903" s="67"/>
      <c r="D903" s="67"/>
      <c r="E903" s="28"/>
      <c r="F903" s="67"/>
      <c r="G903" s="67"/>
      <c r="H903" s="67"/>
      <c r="I903" s="67"/>
      <c r="J903" s="9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</row>
    <row r="904" spans="1:26" ht="16.5" x14ac:dyDescent="0.45">
      <c r="A904" s="67"/>
      <c r="B904" s="67"/>
      <c r="C904" s="67"/>
      <c r="D904" s="67"/>
      <c r="E904" s="28"/>
      <c r="F904" s="67"/>
      <c r="G904" s="67"/>
      <c r="H904" s="67"/>
      <c r="I904" s="67"/>
      <c r="J904" s="9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</row>
    <row r="905" spans="1:26" ht="16.5" x14ac:dyDescent="0.45">
      <c r="A905" s="67"/>
      <c r="B905" s="67"/>
      <c r="C905" s="67"/>
      <c r="D905" s="67"/>
      <c r="E905" s="28"/>
      <c r="F905" s="67"/>
      <c r="G905" s="67"/>
      <c r="H905" s="67"/>
      <c r="I905" s="67"/>
      <c r="J905" s="9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</row>
    <row r="906" spans="1:26" ht="16.5" x14ac:dyDescent="0.45">
      <c r="A906" s="67"/>
      <c r="B906" s="67"/>
      <c r="C906" s="67"/>
      <c r="D906" s="67"/>
      <c r="E906" s="28"/>
      <c r="F906" s="67"/>
      <c r="G906" s="67"/>
      <c r="H906" s="67"/>
      <c r="I906" s="67"/>
      <c r="J906" s="9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</row>
    <row r="907" spans="1:26" ht="16.5" x14ac:dyDescent="0.45">
      <c r="A907" s="67"/>
      <c r="B907" s="67"/>
      <c r="C907" s="67"/>
      <c r="D907" s="67"/>
      <c r="E907" s="28"/>
      <c r="F907" s="67"/>
      <c r="G907" s="67"/>
      <c r="H907" s="67"/>
      <c r="I907" s="67"/>
      <c r="J907" s="9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</row>
    <row r="908" spans="1:26" ht="16.5" x14ac:dyDescent="0.45">
      <c r="A908" s="67"/>
      <c r="B908" s="67"/>
      <c r="C908" s="67"/>
      <c r="D908" s="67"/>
      <c r="E908" s="28"/>
      <c r="F908" s="67"/>
      <c r="G908" s="67"/>
      <c r="H908" s="67"/>
      <c r="I908" s="67"/>
      <c r="J908" s="9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</row>
    <row r="909" spans="1:26" ht="16.5" x14ac:dyDescent="0.45">
      <c r="A909" s="67"/>
      <c r="B909" s="67"/>
      <c r="C909" s="67"/>
      <c r="D909" s="67"/>
      <c r="E909" s="28"/>
      <c r="F909" s="67"/>
      <c r="G909" s="67"/>
      <c r="H909" s="67"/>
      <c r="I909" s="67"/>
      <c r="J909" s="9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</row>
    <row r="910" spans="1:26" ht="16.5" x14ac:dyDescent="0.45">
      <c r="A910" s="67"/>
      <c r="B910" s="67"/>
      <c r="C910" s="67"/>
      <c r="D910" s="67"/>
      <c r="E910" s="28"/>
      <c r="F910" s="67"/>
      <c r="G910" s="67"/>
      <c r="H910" s="67"/>
      <c r="I910" s="67"/>
      <c r="J910" s="9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</row>
    <row r="911" spans="1:26" ht="16.5" x14ac:dyDescent="0.45">
      <c r="A911" s="67"/>
      <c r="B911" s="67"/>
      <c r="C911" s="67"/>
      <c r="D911" s="67"/>
      <c r="E911" s="28"/>
      <c r="F911" s="67"/>
      <c r="G911" s="67"/>
      <c r="H911" s="67"/>
      <c r="I911" s="67"/>
      <c r="J911" s="9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</row>
    <row r="912" spans="1:26" ht="16.5" x14ac:dyDescent="0.45">
      <c r="A912" s="67"/>
      <c r="B912" s="67"/>
      <c r="C912" s="67"/>
      <c r="D912" s="67"/>
      <c r="E912" s="28"/>
      <c r="F912" s="67"/>
      <c r="G912" s="67"/>
      <c r="H912" s="67"/>
      <c r="I912" s="67"/>
      <c r="J912" s="9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</row>
    <row r="913" spans="1:26" ht="16.5" x14ac:dyDescent="0.45">
      <c r="A913" s="67"/>
      <c r="B913" s="67"/>
      <c r="C913" s="67"/>
      <c r="D913" s="67"/>
      <c r="E913" s="28"/>
      <c r="F913" s="67"/>
      <c r="G913" s="67"/>
      <c r="H913" s="67"/>
      <c r="I913" s="67"/>
      <c r="J913" s="9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</row>
    <row r="914" spans="1:26" ht="16.5" x14ac:dyDescent="0.45">
      <c r="A914" s="67"/>
      <c r="B914" s="67"/>
      <c r="C914" s="67"/>
      <c r="D914" s="67"/>
      <c r="E914" s="28"/>
      <c r="F914" s="67"/>
      <c r="G914" s="67"/>
      <c r="H914" s="67"/>
      <c r="I914" s="67"/>
      <c r="J914" s="9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</row>
    <row r="915" spans="1:26" ht="16.5" x14ac:dyDescent="0.45">
      <c r="A915" s="67"/>
      <c r="B915" s="67"/>
      <c r="C915" s="67"/>
      <c r="D915" s="67"/>
      <c r="E915" s="28"/>
      <c r="F915" s="67"/>
      <c r="G915" s="67"/>
      <c r="H915" s="67"/>
      <c r="I915" s="67"/>
      <c r="J915" s="9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</row>
    <row r="916" spans="1:26" ht="16.5" x14ac:dyDescent="0.45">
      <c r="A916" s="67"/>
      <c r="B916" s="67"/>
      <c r="C916" s="67"/>
      <c r="D916" s="67"/>
      <c r="E916" s="28"/>
      <c r="F916" s="67"/>
      <c r="G916" s="67"/>
      <c r="H916" s="67"/>
      <c r="I916" s="67"/>
      <c r="J916" s="9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</row>
    <row r="917" spans="1:26" ht="16.5" x14ac:dyDescent="0.45">
      <c r="A917" s="67"/>
      <c r="B917" s="67"/>
      <c r="C917" s="67"/>
      <c r="D917" s="67"/>
      <c r="E917" s="28"/>
      <c r="F917" s="67"/>
      <c r="G917" s="67"/>
      <c r="H917" s="67"/>
      <c r="I917" s="67"/>
      <c r="J917" s="9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</row>
    <row r="918" spans="1:26" ht="16.5" x14ac:dyDescent="0.45">
      <c r="A918" s="67"/>
      <c r="B918" s="67"/>
      <c r="C918" s="67"/>
      <c r="D918" s="67"/>
      <c r="E918" s="28"/>
      <c r="F918" s="67"/>
      <c r="G918" s="67"/>
      <c r="H918" s="67"/>
      <c r="I918" s="67"/>
      <c r="J918" s="9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</row>
    <row r="919" spans="1:26" ht="16.5" x14ac:dyDescent="0.45">
      <c r="A919" s="67"/>
      <c r="B919" s="67"/>
      <c r="C919" s="67"/>
      <c r="D919" s="67"/>
      <c r="E919" s="28"/>
      <c r="F919" s="67"/>
      <c r="G919" s="67"/>
      <c r="H919" s="67"/>
      <c r="I919" s="67"/>
      <c r="J919" s="9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</row>
    <row r="920" spans="1:26" ht="16.5" x14ac:dyDescent="0.45">
      <c r="A920" s="67"/>
      <c r="B920" s="67"/>
      <c r="C920" s="67"/>
      <c r="D920" s="67"/>
      <c r="E920" s="28"/>
      <c r="F920" s="67"/>
      <c r="G920" s="67"/>
      <c r="H920" s="67"/>
      <c r="I920" s="67"/>
      <c r="J920" s="9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</row>
    <row r="921" spans="1:26" ht="16.5" x14ac:dyDescent="0.45">
      <c r="A921" s="67"/>
      <c r="B921" s="67"/>
      <c r="C921" s="67"/>
      <c r="D921" s="67"/>
      <c r="E921" s="28"/>
      <c r="F921" s="67"/>
      <c r="G921" s="67"/>
      <c r="H921" s="67"/>
      <c r="I921" s="67"/>
      <c r="J921" s="9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</row>
    <row r="922" spans="1:26" ht="16.5" x14ac:dyDescent="0.45">
      <c r="A922" s="67"/>
      <c r="B922" s="67"/>
      <c r="C922" s="67"/>
      <c r="D922" s="67"/>
      <c r="E922" s="28"/>
      <c r="F922" s="67"/>
      <c r="G922" s="67"/>
      <c r="H922" s="67"/>
      <c r="I922" s="67"/>
      <c r="J922" s="9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</row>
    <row r="923" spans="1:26" ht="16.5" x14ac:dyDescent="0.45">
      <c r="A923" s="67"/>
      <c r="B923" s="67"/>
      <c r="C923" s="67"/>
      <c r="D923" s="67"/>
      <c r="E923" s="28"/>
      <c r="F923" s="67"/>
      <c r="G923" s="67"/>
      <c r="H923" s="67"/>
      <c r="I923" s="67"/>
      <c r="J923" s="9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</row>
    <row r="924" spans="1:26" ht="16.5" x14ac:dyDescent="0.45">
      <c r="A924" s="67"/>
      <c r="B924" s="67"/>
      <c r="C924" s="67"/>
      <c r="D924" s="67"/>
      <c r="E924" s="28"/>
      <c r="F924" s="67"/>
      <c r="G924" s="67"/>
      <c r="H924" s="67"/>
      <c r="I924" s="67"/>
      <c r="J924" s="9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</row>
    <row r="925" spans="1:26" ht="16.5" x14ac:dyDescent="0.45">
      <c r="A925" s="67"/>
      <c r="B925" s="67"/>
      <c r="C925" s="67"/>
      <c r="D925" s="67"/>
      <c r="E925" s="28"/>
      <c r="F925" s="67"/>
      <c r="G925" s="67"/>
      <c r="H925" s="67"/>
      <c r="I925" s="67"/>
      <c r="J925" s="9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</row>
    <row r="926" spans="1:26" ht="16.5" x14ac:dyDescent="0.45">
      <c r="A926" s="67"/>
      <c r="B926" s="67"/>
      <c r="C926" s="67"/>
      <c r="D926" s="67"/>
      <c r="E926" s="28"/>
      <c r="F926" s="67"/>
      <c r="G926" s="67"/>
      <c r="H926" s="67"/>
      <c r="I926" s="67"/>
      <c r="J926" s="9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</row>
    <row r="927" spans="1:26" ht="16.5" x14ac:dyDescent="0.45">
      <c r="A927" s="67"/>
      <c r="B927" s="67"/>
      <c r="C927" s="67"/>
      <c r="D927" s="67"/>
      <c r="E927" s="28"/>
      <c r="F927" s="67"/>
      <c r="G927" s="67"/>
      <c r="H927" s="67"/>
      <c r="I927" s="67"/>
      <c r="J927" s="9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</row>
    <row r="928" spans="1:26" ht="16.5" x14ac:dyDescent="0.45">
      <c r="A928" s="67"/>
      <c r="B928" s="67"/>
      <c r="C928" s="67"/>
      <c r="D928" s="67"/>
      <c r="E928" s="28"/>
      <c r="F928" s="67"/>
      <c r="G928" s="67"/>
      <c r="H928" s="67"/>
      <c r="I928" s="67"/>
      <c r="J928" s="9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</row>
    <row r="929" spans="1:26" ht="16.5" x14ac:dyDescent="0.45">
      <c r="A929" s="67"/>
      <c r="B929" s="67"/>
      <c r="C929" s="67"/>
      <c r="D929" s="67"/>
      <c r="E929" s="28"/>
      <c r="F929" s="67"/>
      <c r="G929" s="67"/>
      <c r="H929" s="67"/>
      <c r="I929" s="67"/>
      <c r="J929" s="9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</row>
    <row r="930" spans="1:26" ht="16.5" x14ac:dyDescent="0.45">
      <c r="A930" s="67"/>
      <c r="B930" s="67"/>
      <c r="C930" s="67"/>
      <c r="D930" s="67"/>
      <c r="E930" s="28"/>
      <c r="F930" s="67"/>
      <c r="G930" s="67"/>
      <c r="H930" s="67"/>
      <c r="I930" s="67"/>
      <c r="J930" s="9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</row>
    <row r="931" spans="1:26" ht="16.5" x14ac:dyDescent="0.45">
      <c r="A931" s="67"/>
      <c r="B931" s="67"/>
      <c r="C931" s="67"/>
      <c r="D931" s="67"/>
      <c r="E931" s="28"/>
      <c r="F931" s="67"/>
      <c r="G931" s="67"/>
      <c r="H931" s="67"/>
      <c r="I931" s="67"/>
      <c r="J931" s="9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</row>
    <row r="932" spans="1:26" ht="16.5" x14ac:dyDescent="0.45">
      <c r="A932" s="67"/>
      <c r="B932" s="67"/>
      <c r="C932" s="67"/>
      <c r="D932" s="67"/>
      <c r="E932" s="28"/>
      <c r="F932" s="67"/>
      <c r="G932" s="67"/>
      <c r="H932" s="67"/>
      <c r="I932" s="67"/>
      <c r="J932" s="9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</row>
    <row r="933" spans="1:26" ht="16.5" x14ac:dyDescent="0.45">
      <c r="A933" s="67"/>
      <c r="B933" s="67"/>
      <c r="C933" s="67"/>
      <c r="D933" s="67"/>
      <c r="E933" s="28"/>
      <c r="F933" s="67"/>
      <c r="G933" s="67"/>
      <c r="H933" s="67"/>
      <c r="I933" s="67"/>
      <c r="J933" s="9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</row>
    <row r="934" spans="1:26" ht="16.5" x14ac:dyDescent="0.45">
      <c r="A934" s="67"/>
      <c r="B934" s="67"/>
      <c r="C934" s="67"/>
      <c r="D934" s="67"/>
      <c r="E934" s="28"/>
      <c r="F934" s="67"/>
      <c r="G934" s="67"/>
      <c r="H934" s="67"/>
      <c r="I934" s="67"/>
      <c r="J934" s="9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</row>
    <row r="935" spans="1:26" ht="16.5" x14ac:dyDescent="0.45">
      <c r="A935" s="67"/>
      <c r="B935" s="67"/>
      <c r="C935" s="67"/>
      <c r="D935" s="67"/>
      <c r="E935" s="28"/>
      <c r="F935" s="67"/>
      <c r="G935" s="67"/>
      <c r="H935" s="67"/>
      <c r="I935" s="67"/>
      <c r="J935" s="9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</row>
    <row r="936" spans="1:26" ht="16.5" x14ac:dyDescent="0.45">
      <c r="A936" s="67"/>
      <c r="B936" s="67"/>
      <c r="C936" s="67"/>
      <c r="D936" s="67"/>
      <c r="E936" s="28"/>
      <c r="F936" s="67"/>
      <c r="G936" s="67"/>
      <c r="H936" s="67"/>
      <c r="I936" s="67"/>
      <c r="J936" s="9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</row>
    <row r="937" spans="1:26" ht="16.5" x14ac:dyDescent="0.45">
      <c r="A937" s="67"/>
      <c r="B937" s="67"/>
      <c r="C937" s="67"/>
      <c r="D937" s="67"/>
      <c r="E937" s="28"/>
      <c r="F937" s="67"/>
      <c r="G937" s="67"/>
      <c r="H937" s="67"/>
      <c r="I937" s="67"/>
      <c r="J937" s="9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</row>
    <row r="938" spans="1:26" ht="16.5" x14ac:dyDescent="0.45">
      <c r="A938" s="67"/>
      <c r="B938" s="67"/>
      <c r="C938" s="67"/>
      <c r="D938" s="67"/>
      <c r="E938" s="28"/>
      <c r="F938" s="67"/>
      <c r="G938" s="67"/>
      <c r="H938" s="67"/>
      <c r="I938" s="67"/>
      <c r="J938" s="9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</row>
    <row r="939" spans="1:26" ht="16.5" x14ac:dyDescent="0.45">
      <c r="A939" s="67"/>
      <c r="B939" s="67"/>
      <c r="C939" s="67"/>
      <c r="D939" s="67"/>
      <c r="E939" s="28"/>
      <c r="F939" s="67"/>
      <c r="G939" s="67"/>
      <c r="H939" s="67"/>
      <c r="I939" s="67"/>
      <c r="J939" s="9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</row>
    <row r="940" spans="1:26" ht="16.5" x14ac:dyDescent="0.45">
      <c r="A940" s="67"/>
      <c r="B940" s="67"/>
      <c r="C940" s="67"/>
      <c r="D940" s="67"/>
      <c r="E940" s="28"/>
      <c r="F940" s="67"/>
      <c r="G940" s="67"/>
      <c r="H940" s="67"/>
      <c r="I940" s="67"/>
      <c r="J940" s="9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</row>
    <row r="941" spans="1:26" ht="16.5" x14ac:dyDescent="0.45">
      <c r="A941" s="67"/>
      <c r="B941" s="67"/>
      <c r="C941" s="67"/>
      <c r="D941" s="67"/>
      <c r="E941" s="28"/>
      <c r="F941" s="67"/>
      <c r="G941" s="67"/>
      <c r="H941" s="67"/>
      <c r="I941" s="67"/>
      <c r="J941" s="9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</row>
    <row r="942" spans="1:26" ht="16.5" x14ac:dyDescent="0.45">
      <c r="A942" s="67"/>
      <c r="B942" s="67"/>
      <c r="C942" s="67"/>
      <c r="D942" s="67"/>
      <c r="E942" s="28"/>
      <c r="F942" s="67"/>
      <c r="G942" s="67"/>
      <c r="H942" s="67"/>
      <c r="I942" s="67"/>
      <c r="J942" s="9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</row>
    <row r="943" spans="1:26" ht="16.5" x14ac:dyDescent="0.45">
      <c r="A943" s="67"/>
      <c r="B943" s="67"/>
      <c r="C943" s="67"/>
      <c r="D943" s="67"/>
      <c r="E943" s="28"/>
      <c r="F943" s="67"/>
      <c r="G943" s="67"/>
      <c r="H943" s="67"/>
      <c r="I943" s="67"/>
      <c r="J943" s="9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</row>
    <row r="944" spans="1:26" ht="16.5" x14ac:dyDescent="0.45">
      <c r="A944" s="67"/>
      <c r="B944" s="67"/>
      <c r="C944" s="67"/>
      <c r="D944" s="67"/>
      <c r="E944" s="28"/>
      <c r="F944" s="67"/>
      <c r="G944" s="67"/>
      <c r="H944" s="67"/>
      <c r="I944" s="67"/>
      <c r="J944" s="9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</row>
    <row r="945" spans="1:26" ht="16.5" x14ac:dyDescent="0.45">
      <c r="A945" s="67"/>
      <c r="B945" s="67"/>
      <c r="C945" s="67"/>
      <c r="D945" s="67"/>
      <c r="E945" s="28"/>
      <c r="F945" s="67"/>
      <c r="G945" s="67"/>
      <c r="H945" s="67"/>
      <c r="I945" s="67"/>
      <c r="J945" s="9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</row>
    <row r="946" spans="1:26" ht="16.5" x14ac:dyDescent="0.45">
      <c r="A946" s="67"/>
      <c r="B946" s="67"/>
      <c r="C946" s="67"/>
      <c r="D946" s="67"/>
      <c r="E946" s="28"/>
      <c r="F946" s="67"/>
      <c r="G946" s="67"/>
      <c r="H946" s="67"/>
      <c r="I946" s="67"/>
      <c r="J946" s="9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</row>
    <row r="947" spans="1:26" ht="16.5" x14ac:dyDescent="0.45">
      <c r="A947" s="67"/>
      <c r="B947" s="67"/>
      <c r="C947" s="67"/>
      <c r="D947" s="67"/>
      <c r="E947" s="28"/>
      <c r="F947" s="67"/>
      <c r="G947" s="67"/>
      <c r="H947" s="67"/>
      <c r="I947" s="67"/>
      <c r="J947" s="9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</row>
    <row r="948" spans="1:26" ht="16.5" x14ac:dyDescent="0.45">
      <c r="A948" s="67"/>
      <c r="B948" s="67"/>
      <c r="C948" s="67"/>
      <c r="D948" s="67"/>
      <c r="E948" s="28"/>
      <c r="F948" s="67"/>
      <c r="G948" s="67"/>
      <c r="H948" s="67"/>
      <c r="I948" s="67"/>
      <c r="J948" s="9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</row>
    <row r="949" spans="1:26" ht="16.5" x14ac:dyDescent="0.45">
      <c r="A949" s="67"/>
      <c r="B949" s="67"/>
      <c r="C949" s="67"/>
      <c r="D949" s="67"/>
      <c r="E949" s="28"/>
      <c r="F949" s="67"/>
      <c r="G949" s="67"/>
      <c r="H949" s="67"/>
      <c r="I949" s="67"/>
      <c r="J949" s="9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</row>
    <row r="950" spans="1:26" ht="16.5" x14ac:dyDescent="0.45">
      <c r="A950" s="67"/>
      <c r="B950" s="67"/>
      <c r="C950" s="67"/>
      <c r="D950" s="67"/>
      <c r="E950" s="28"/>
      <c r="F950" s="67"/>
      <c r="G950" s="67"/>
      <c r="H950" s="67"/>
      <c r="I950" s="67"/>
      <c r="J950" s="9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</row>
    <row r="951" spans="1:26" ht="16.5" x14ac:dyDescent="0.45">
      <c r="A951" s="67"/>
      <c r="B951" s="67"/>
      <c r="C951" s="67"/>
      <c r="D951" s="67"/>
      <c r="E951" s="28"/>
      <c r="F951" s="67"/>
      <c r="G951" s="67"/>
      <c r="H951" s="67"/>
      <c r="I951" s="67"/>
      <c r="J951" s="9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</row>
    <row r="952" spans="1:26" ht="16.5" x14ac:dyDescent="0.45">
      <c r="A952" s="67"/>
      <c r="B952" s="67"/>
      <c r="C952" s="67"/>
      <c r="D952" s="67"/>
      <c r="E952" s="28"/>
      <c r="F952" s="67"/>
      <c r="G952" s="67"/>
      <c r="H952" s="67"/>
      <c r="I952" s="67"/>
      <c r="J952" s="9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</row>
    <row r="953" spans="1:26" ht="16.5" x14ac:dyDescent="0.45">
      <c r="A953" s="67"/>
      <c r="B953" s="67"/>
      <c r="C953" s="67"/>
      <c r="D953" s="67"/>
      <c r="E953" s="28"/>
      <c r="F953" s="67"/>
      <c r="G953" s="67"/>
      <c r="H953" s="67"/>
      <c r="I953" s="67"/>
      <c r="J953" s="9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</row>
    <row r="954" spans="1:26" ht="16.5" x14ac:dyDescent="0.45">
      <c r="A954" s="67"/>
      <c r="B954" s="67"/>
      <c r="C954" s="67"/>
      <c r="D954" s="67"/>
      <c r="E954" s="28"/>
      <c r="F954" s="67"/>
      <c r="G954" s="67"/>
      <c r="H954" s="67"/>
      <c r="I954" s="67"/>
      <c r="J954" s="9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</row>
    <row r="955" spans="1:26" ht="16.5" x14ac:dyDescent="0.45">
      <c r="A955" s="67"/>
      <c r="B955" s="67"/>
      <c r="C955" s="67"/>
      <c r="D955" s="67"/>
      <c r="E955" s="28"/>
      <c r="F955" s="67"/>
      <c r="G955" s="67"/>
      <c r="H955" s="67"/>
      <c r="I955" s="67"/>
      <c r="J955" s="9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</row>
    <row r="956" spans="1:26" ht="16.5" x14ac:dyDescent="0.45">
      <c r="A956" s="67"/>
      <c r="B956" s="67"/>
      <c r="C956" s="67"/>
      <c r="D956" s="67"/>
      <c r="E956" s="28"/>
      <c r="F956" s="67"/>
      <c r="G956" s="67"/>
      <c r="H956" s="67"/>
      <c r="I956" s="67"/>
      <c r="J956" s="9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</row>
    <row r="957" spans="1:26" ht="16.5" x14ac:dyDescent="0.45">
      <c r="A957" s="67"/>
      <c r="B957" s="67"/>
      <c r="C957" s="67"/>
      <c r="D957" s="67"/>
      <c r="E957" s="28"/>
      <c r="F957" s="67"/>
      <c r="G957" s="67"/>
      <c r="H957" s="67"/>
      <c r="I957" s="67"/>
      <c r="J957" s="9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</row>
    <row r="958" spans="1:26" ht="16.5" x14ac:dyDescent="0.45">
      <c r="A958" s="67"/>
      <c r="B958" s="67"/>
      <c r="C958" s="67"/>
      <c r="D958" s="67"/>
      <c r="E958" s="28"/>
      <c r="F958" s="67"/>
      <c r="G958" s="67"/>
      <c r="H958" s="67"/>
      <c r="I958" s="67"/>
      <c r="J958" s="9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</row>
    <row r="959" spans="1:26" ht="16.5" x14ac:dyDescent="0.45">
      <c r="A959" s="67"/>
      <c r="B959" s="67"/>
      <c r="C959" s="67"/>
      <c r="D959" s="67"/>
      <c r="E959" s="28"/>
      <c r="F959" s="67"/>
      <c r="G959" s="67"/>
      <c r="H959" s="67"/>
      <c r="I959" s="67"/>
      <c r="J959" s="9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</row>
    <row r="960" spans="1:26" ht="16.5" x14ac:dyDescent="0.45">
      <c r="A960" s="67"/>
      <c r="B960" s="67"/>
      <c r="C960" s="67"/>
      <c r="D960" s="67"/>
      <c r="E960" s="28"/>
      <c r="F960" s="67"/>
      <c r="G960" s="67"/>
      <c r="H960" s="67"/>
      <c r="I960" s="67"/>
      <c r="J960" s="9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</row>
    <row r="961" spans="1:26" ht="16.5" x14ac:dyDescent="0.45">
      <c r="A961" s="67"/>
      <c r="B961" s="67"/>
      <c r="C961" s="67"/>
      <c r="D961" s="67"/>
      <c r="E961" s="28"/>
      <c r="F961" s="67"/>
      <c r="G961" s="67"/>
      <c r="H961" s="67"/>
      <c r="I961" s="67"/>
      <c r="J961" s="9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</row>
    <row r="962" spans="1:26" ht="16.5" x14ac:dyDescent="0.45">
      <c r="A962" s="67"/>
      <c r="B962" s="67"/>
      <c r="C962" s="67"/>
      <c r="D962" s="67"/>
      <c r="E962" s="28"/>
      <c r="F962" s="67"/>
      <c r="G962" s="67"/>
      <c r="H962" s="67"/>
      <c r="I962" s="67"/>
      <c r="J962" s="9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</row>
    <row r="963" spans="1:26" ht="16.5" x14ac:dyDescent="0.45">
      <c r="A963" s="67"/>
      <c r="B963" s="67"/>
      <c r="C963" s="67"/>
      <c r="D963" s="67"/>
      <c r="E963" s="28"/>
      <c r="F963" s="67"/>
      <c r="G963" s="67"/>
      <c r="H963" s="67"/>
      <c r="I963" s="67"/>
      <c r="J963" s="9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</row>
    <row r="964" spans="1:26" ht="16.5" x14ac:dyDescent="0.45">
      <c r="A964" s="67"/>
      <c r="B964" s="67"/>
      <c r="C964" s="67"/>
      <c r="D964" s="67"/>
      <c r="E964" s="28"/>
      <c r="F964" s="67"/>
      <c r="G964" s="67"/>
      <c r="H964" s="67"/>
      <c r="I964" s="67"/>
      <c r="J964" s="9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</row>
    <row r="965" spans="1:26" ht="16.5" x14ac:dyDescent="0.45">
      <c r="A965" s="67"/>
      <c r="B965" s="67"/>
      <c r="C965" s="67"/>
      <c r="D965" s="67"/>
      <c r="E965" s="28"/>
      <c r="F965" s="67"/>
      <c r="G965" s="67"/>
      <c r="H965" s="67"/>
      <c r="I965" s="67"/>
      <c r="J965" s="9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</row>
    <row r="966" spans="1:26" ht="16.5" x14ac:dyDescent="0.45">
      <c r="A966" s="67"/>
      <c r="B966" s="67"/>
      <c r="C966" s="67"/>
      <c r="D966" s="67"/>
      <c r="E966" s="28"/>
      <c r="F966" s="67"/>
      <c r="G966" s="67"/>
      <c r="H966" s="67"/>
      <c r="I966" s="67"/>
      <c r="J966" s="9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</row>
    <row r="967" spans="1:26" ht="16.5" x14ac:dyDescent="0.45">
      <c r="A967" s="67"/>
      <c r="B967" s="67"/>
      <c r="C967" s="67"/>
      <c r="D967" s="67"/>
      <c r="E967" s="28"/>
      <c r="F967" s="67"/>
      <c r="G967" s="67"/>
      <c r="H967" s="67"/>
      <c r="I967" s="67"/>
      <c r="J967" s="9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</row>
    <row r="968" spans="1:26" ht="16.5" x14ac:dyDescent="0.45">
      <c r="A968" s="67"/>
      <c r="B968" s="67"/>
      <c r="C968" s="67"/>
      <c r="D968" s="67"/>
      <c r="E968" s="28"/>
      <c r="F968" s="67"/>
      <c r="G968" s="67"/>
      <c r="H968" s="67"/>
      <c r="I968" s="67"/>
      <c r="J968" s="9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</row>
    <row r="969" spans="1:26" ht="16.5" x14ac:dyDescent="0.45">
      <c r="A969" s="67"/>
      <c r="B969" s="67"/>
      <c r="C969" s="67"/>
      <c r="D969" s="67"/>
      <c r="E969" s="28"/>
      <c r="F969" s="67"/>
      <c r="G969" s="67"/>
      <c r="H969" s="67"/>
      <c r="I969" s="67"/>
      <c r="J969" s="9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</row>
    <row r="970" spans="1:26" ht="16.5" x14ac:dyDescent="0.45">
      <c r="A970" s="67"/>
      <c r="B970" s="67"/>
      <c r="C970" s="67"/>
      <c r="D970" s="67"/>
      <c r="E970" s="28"/>
      <c r="F970" s="67"/>
      <c r="G970" s="67"/>
      <c r="H970" s="67"/>
      <c r="I970" s="67"/>
      <c r="J970" s="9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</row>
    <row r="971" spans="1:26" ht="16.5" x14ac:dyDescent="0.45">
      <c r="A971" s="67"/>
      <c r="B971" s="67"/>
      <c r="C971" s="67"/>
      <c r="D971" s="67"/>
      <c r="E971" s="28"/>
      <c r="F971" s="67"/>
      <c r="G971" s="67"/>
      <c r="H971" s="67"/>
      <c r="I971" s="67"/>
      <c r="J971" s="9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</row>
    <row r="972" spans="1:26" ht="16.5" x14ac:dyDescent="0.45">
      <c r="A972" s="67"/>
      <c r="B972" s="67"/>
      <c r="C972" s="67"/>
      <c r="D972" s="67"/>
      <c r="E972" s="28"/>
      <c r="F972" s="67"/>
      <c r="G972" s="67"/>
      <c r="H972" s="67"/>
      <c r="I972" s="67"/>
      <c r="J972" s="9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</row>
    <row r="973" spans="1:26" ht="16.5" x14ac:dyDescent="0.45">
      <c r="A973" s="67"/>
      <c r="B973" s="67"/>
      <c r="C973" s="67"/>
      <c r="D973" s="67"/>
      <c r="E973" s="28"/>
      <c r="F973" s="67"/>
      <c r="G973" s="67"/>
      <c r="H973" s="67"/>
      <c r="I973" s="67"/>
      <c r="J973" s="9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</row>
    <row r="974" spans="1:26" ht="16.5" x14ac:dyDescent="0.45">
      <c r="A974" s="67"/>
      <c r="B974" s="67"/>
      <c r="C974" s="67"/>
      <c r="D974" s="67"/>
      <c r="E974" s="28"/>
      <c r="F974" s="67"/>
      <c r="G974" s="67"/>
      <c r="H974" s="67"/>
      <c r="I974" s="67"/>
      <c r="J974" s="9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</row>
    <row r="975" spans="1:26" ht="16.5" x14ac:dyDescent="0.45">
      <c r="A975" s="67"/>
      <c r="B975" s="67"/>
      <c r="C975" s="67"/>
      <c r="D975" s="67"/>
      <c r="E975" s="28"/>
      <c r="F975" s="67"/>
      <c r="G975" s="67"/>
      <c r="H975" s="67"/>
      <c r="I975" s="67"/>
      <c r="J975" s="9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</row>
    <row r="976" spans="1:26" ht="16.5" x14ac:dyDescent="0.45">
      <c r="A976" s="67"/>
      <c r="B976" s="67"/>
      <c r="C976" s="67"/>
      <c r="D976" s="67"/>
      <c r="E976" s="28"/>
      <c r="F976" s="67"/>
      <c r="G976" s="67"/>
      <c r="H976" s="67"/>
      <c r="I976" s="67"/>
      <c r="J976" s="9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</row>
    <row r="977" spans="1:26" ht="16.5" x14ac:dyDescent="0.45">
      <c r="A977" s="67"/>
      <c r="B977" s="67"/>
      <c r="C977" s="67"/>
      <c r="D977" s="67"/>
      <c r="E977" s="28"/>
      <c r="F977" s="67"/>
      <c r="G977" s="67"/>
      <c r="H977" s="67"/>
      <c r="I977" s="67"/>
      <c r="J977" s="9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</row>
    <row r="978" spans="1:26" ht="16.5" x14ac:dyDescent="0.45">
      <c r="A978" s="67"/>
      <c r="B978" s="67"/>
      <c r="C978" s="67"/>
      <c r="D978" s="67"/>
      <c r="E978" s="28"/>
      <c r="F978" s="67"/>
      <c r="G978" s="67"/>
      <c r="H978" s="67"/>
      <c r="I978" s="67"/>
      <c r="J978" s="9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</row>
    <row r="979" spans="1:26" ht="16.5" x14ac:dyDescent="0.45">
      <c r="A979" s="67"/>
      <c r="B979" s="67"/>
      <c r="C979" s="67"/>
      <c r="D979" s="67"/>
      <c r="E979" s="28"/>
      <c r="F979" s="67"/>
      <c r="G979" s="67"/>
      <c r="H979" s="67"/>
      <c r="I979" s="67"/>
      <c r="J979" s="9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</row>
    <row r="980" spans="1:26" ht="16.5" x14ac:dyDescent="0.45">
      <c r="A980" s="67"/>
      <c r="B980" s="67"/>
      <c r="C980" s="67"/>
      <c r="D980" s="67"/>
      <c r="E980" s="28"/>
      <c r="F980" s="67"/>
      <c r="G980" s="67"/>
      <c r="H980" s="67"/>
      <c r="I980" s="67"/>
      <c r="J980" s="9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</row>
    <row r="981" spans="1:26" ht="16.5" x14ac:dyDescent="0.45">
      <c r="A981" s="67"/>
      <c r="B981" s="67"/>
      <c r="C981" s="67"/>
      <c r="D981" s="67"/>
      <c r="E981" s="28"/>
      <c r="F981" s="67"/>
      <c r="G981" s="67"/>
      <c r="H981" s="67"/>
      <c r="I981" s="67"/>
      <c r="J981" s="9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</row>
    <row r="982" spans="1:26" ht="16.5" x14ac:dyDescent="0.45">
      <c r="A982" s="67"/>
      <c r="B982" s="67"/>
      <c r="C982" s="67"/>
      <c r="D982" s="67"/>
      <c r="E982" s="28"/>
      <c r="F982" s="67"/>
      <c r="G982" s="67"/>
      <c r="H982" s="67"/>
      <c r="I982" s="67"/>
      <c r="J982" s="9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</row>
    <row r="983" spans="1:26" ht="16.5" x14ac:dyDescent="0.45">
      <c r="A983" s="67"/>
      <c r="B983" s="67"/>
      <c r="C983" s="67"/>
      <c r="D983" s="67"/>
      <c r="E983" s="28"/>
      <c r="F983" s="67"/>
      <c r="G983" s="67"/>
      <c r="H983" s="67"/>
      <c r="I983" s="67"/>
      <c r="J983" s="9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</row>
    <row r="984" spans="1:26" ht="16.5" x14ac:dyDescent="0.45">
      <c r="A984" s="67"/>
      <c r="B984" s="67"/>
      <c r="C984" s="67"/>
      <c r="D984" s="67"/>
      <c r="E984" s="28"/>
      <c r="F984" s="67"/>
      <c r="G984" s="67"/>
      <c r="H984" s="67"/>
      <c r="I984" s="67"/>
      <c r="J984" s="9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</row>
    <row r="985" spans="1:26" ht="16.5" x14ac:dyDescent="0.45">
      <c r="A985" s="67"/>
      <c r="B985" s="67"/>
      <c r="C985" s="67"/>
      <c r="D985" s="67"/>
      <c r="E985" s="28"/>
      <c r="F985" s="67"/>
      <c r="G985" s="67"/>
      <c r="H985" s="67"/>
      <c r="I985" s="67"/>
      <c r="J985" s="9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</row>
    <row r="986" spans="1:26" ht="16.5" x14ac:dyDescent="0.45">
      <c r="A986" s="67"/>
      <c r="B986" s="67"/>
      <c r="C986" s="67"/>
      <c r="D986" s="67"/>
      <c r="E986" s="28"/>
      <c r="F986" s="67"/>
      <c r="G986" s="67"/>
      <c r="H986" s="67"/>
      <c r="I986" s="67"/>
      <c r="J986" s="9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</row>
    <row r="987" spans="1:26" ht="16.5" x14ac:dyDescent="0.45">
      <c r="A987" s="67"/>
      <c r="B987" s="67"/>
      <c r="C987" s="67"/>
      <c r="D987" s="67"/>
      <c r="E987" s="28"/>
      <c r="F987" s="67"/>
      <c r="G987" s="67"/>
      <c r="H987" s="67"/>
      <c r="I987" s="67"/>
      <c r="J987" s="9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</row>
    <row r="988" spans="1:26" ht="16.5" x14ac:dyDescent="0.45">
      <c r="A988" s="67"/>
      <c r="B988" s="67"/>
      <c r="C988" s="67"/>
      <c r="D988" s="67"/>
      <c r="E988" s="28"/>
      <c r="F988" s="67"/>
      <c r="G988" s="67"/>
      <c r="H988" s="67"/>
      <c r="I988" s="67"/>
      <c r="J988" s="9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</row>
    <row r="989" spans="1:26" ht="16.5" x14ac:dyDescent="0.45">
      <c r="A989" s="67"/>
      <c r="B989" s="67"/>
      <c r="C989" s="67"/>
      <c r="D989" s="67"/>
      <c r="E989" s="28"/>
      <c r="F989" s="67"/>
      <c r="G989" s="67"/>
      <c r="H989" s="67"/>
      <c r="I989" s="67"/>
      <c r="J989" s="9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</row>
    <row r="990" spans="1:26" ht="16.5" x14ac:dyDescent="0.45">
      <c r="A990" s="67"/>
      <c r="B990" s="67"/>
      <c r="C990" s="67"/>
      <c r="D990" s="67"/>
      <c r="E990" s="28"/>
      <c r="F990" s="67"/>
      <c r="G990" s="67"/>
      <c r="H990" s="67"/>
      <c r="I990" s="67"/>
      <c r="J990" s="9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</row>
    <row r="991" spans="1:26" ht="16.5" x14ac:dyDescent="0.45">
      <c r="A991" s="67"/>
      <c r="B991" s="67"/>
      <c r="C991" s="67"/>
      <c r="D991" s="67"/>
      <c r="E991" s="28"/>
      <c r="F991" s="67"/>
      <c r="G991" s="67"/>
      <c r="H991" s="67"/>
      <c r="I991" s="67"/>
      <c r="J991" s="9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</row>
    <row r="992" spans="1:26" ht="16.5" x14ac:dyDescent="0.45">
      <c r="A992" s="67"/>
      <c r="B992" s="67"/>
      <c r="C992" s="67"/>
      <c r="D992" s="67"/>
      <c r="E992" s="28"/>
      <c r="F992" s="67"/>
      <c r="G992" s="67"/>
      <c r="H992" s="67"/>
      <c r="I992" s="67"/>
      <c r="J992" s="9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</row>
    <row r="993" spans="1:26" ht="16.5" x14ac:dyDescent="0.45">
      <c r="A993" s="67"/>
      <c r="B993" s="67"/>
      <c r="C993" s="67"/>
      <c r="D993" s="67"/>
      <c r="E993" s="28"/>
      <c r="F993" s="67"/>
      <c r="G993" s="67"/>
      <c r="H993" s="67"/>
      <c r="I993" s="67"/>
      <c r="J993" s="9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</row>
    <row r="994" spans="1:26" ht="16.5" x14ac:dyDescent="0.45">
      <c r="A994" s="67"/>
      <c r="B994" s="67"/>
      <c r="C994" s="67"/>
      <c r="D994" s="67"/>
      <c r="E994" s="28"/>
      <c r="F994" s="67"/>
      <c r="G994" s="67"/>
      <c r="H994" s="67"/>
      <c r="I994" s="67"/>
      <c r="J994" s="9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</row>
    <row r="995" spans="1:26" ht="16.5" x14ac:dyDescent="0.45">
      <c r="A995" s="67"/>
      <c r="B995" s="67"/>
      <c r="C995" s="67"/>
      <c r="D995" s="67"/>
      <c r="E995" s="28"/>
      <c r="F995" s="67"/>
      <c r="G995" s="67"/>
      <c r="H995" s="67"/>
      <c r="I995" s="67"/>
      <c r="J995" s="9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</row>
    <row r="996" spans="1:26" ht="16.5" x14ac:dyDescent="0.45">
      <c r="A996" s="67"/>
      <c r="B996" s="67"/>
      <c r="C996" s="67"/>
      <c r="D996" s="67"/>
      <c r="E996" s="28"/>
      <c r="F996" s="67"/>
      <c r="G996" s="67"/>
      <c r="H996" s="67"/>
      <c r="I996" s="67"/>
      <c r="J996" s="9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</row>
    <row r="997" spans="1:26" ht="16.5" x14ac:dyDescent="0.45">
      <c r="A997" s="67"/>
      <c r="B997" s="67"/>
      <c r="C997" s="67"/>
      <c r="D997" s="67"/>
      <c r="E997" s="28"/>
      <c r="F997" s="67"/>
      <c r="G997" s="67"/>
      <c r="H997" s="67"/>
      <c r="I997" s="67"/>
      <c r="J997" s="9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</row>
    <row r="998" spans="1:26" ht="16.5" x14ac:dyDescent="0.45">
      <c r="A998" s="67"/>
      <c r="B998" s="67"/>
      <c r="C998" s="67"/>
      <c r="D998" s="67"/>
      <c r="E998" s="28"/>
      <c r="F998" s="67"/>
      <c r="G998" s="67"/>
      <c r="H998" s="67"/>
      <c r="I998" s="67"/>
      <c r="J998" s="9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</row>
    <row r="999" spans="1:26" ht="16.5" x14ac:dyDescent="0.45">
      <c r="A999" s="67"/>
      <c r="B999" s="67"/>
      <c r="C999" s="67"/>
      <c r="D999" s="67"/>
      <c r="E999" s="28"/>
      <c r="F999" s="67"/>
      <c r="G999" s="67"/>
      <c r="H999" s="67"/>
      <c r="I999" s="67"/>
      <c r="J999" s="9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</row>
    <row r="1000" spans="1:26" ht="16.5" x14ac:dyDescent="0.45">
      <c r="A1000" s="67"/>
      <c r="B1000" s="67"/>
      <c r="C1000" s="67"/>
      <c r="D1000" s="67"/>
      <c r="E1000" s="28"/>
      <c r="F1000" s="67"/>
      <c r="G1000" s="67"/>
      <c r="H1000" s="67"/>
      <c r="I1000" s="67"/>
      <c r="J1000" s="9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</row>
    <row r="1001" spans="1:26" ht="16.5" x14ac:dyDescent="0.45">
      <c r="A1001" s="67"/>
      <c r="B1001" s="67"/>
      <c r="C1001" s="67"/>
      <c r="D1001" s="67"/>
      <c r="E1001" s="28"/>
      <c r="F1001" s="67"/>
      <c r="G1001" s="67"/>
      <c r="H1001" s="67"/>
      <c r="I1001" s="67"/>
      <c r="J1001" s="9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  <c r="W1001" s="67"/>
      <c r="X1001" s="67"/>
      <c r="Y1001" s="67"/>
      <c r="Z1001" s="67"/>
    </row>
    <row r="1002" spans="1:26" ht="16.5" x14ac:dyDescent="0.45">
      <c r="A1002" s="67"/>
      <c r="B1002" s="67"/>
      <c r="C1002" s="67"/>
      <c r="D1002" s="67"/>
      <c r="E1002" s="28"/>
      <c r="F1002" s="67"/>
      <c r="G1002" s="67"/>
      <c r="H1002" s="67"/>
      <c r="I1002" s="67"/>
      <c r="J1002" s="97"/>
      <c r="K1002" s="67"/>
      <c r="L1002" s="67"/>
      <c r="M1002" s="67"/>
      <c r="N1002" s="67"/>
      <c r="O1002" s="67"/>
      <c r="P1002" s="67"/>
      <c r="Q1002" s="67"/>
      <c r="R1002" s="67"/>
      <c r="S1002" s="67"/>
      <c r="T1002" s="67"/>
      <c r="U1002" s="67"/>
      <c r="V1002" s="67"/>
      <c r="W1002" s="67"/>
      <c r="X1002" s="67"/>
      <c r="Y1002" s="67"/>
      <c r="Z1002" s="67"/>
    </row>
    <row r="1003" spans="1:26" ht="16.5" x14ac:dyDescent="0.45">
      <c r="A1003" s="67"/>
      <c r="B1003" s="67"/>
      <c r="C1003" s="67"/>
      <c r="D1003" s="67"/>
      <c r="E1003" s="28"/>
      <c r="F1003" s="67"/>
      <c r="G1003" s="67"/>
      <c r="H1003" s="67"/>
      <c r="I1003" s="67"/>
      <c r="J1003" s="97"/>
      <c r="K1003" s="67"/>
      <c r="L1003" s="67"/>
      <c r="M1003" s="67"/>
      <c r="N1003" s="67"/>
      <c r="O1003" s="67"/>
      <c r="P1003" s="67"/>
      <c r="Q1003" s="67"/>
      <c r="R1003" s="67"/>
      <c r="S1003" s="67"/>
      <c r="T1003" s="67"/>
      <c r="U1003" s="67"/>
      <c r="V1003" s="67"/>
      <c r="W1003" s="67"/>
      <c r="X1003" s="67"/>
      <c r="Y1003" s="67"/>
      <c r="Z1003" s="67"/>
    </row>
    <row r="1004" spans="1:26" ht="16.5" x14ac:dyDescent="0.45">
      <c r="A1004" s="67"/>
      <c r="B1004" s="67"/>
      <c r="C1004" s="67"/>
      <c r="D1004" s="67"/>
      <c r="E1004" s="28"/>
      <c r="F1004" s="67"/>
      <c r="G1004" s="67"/>
      <c r="H1004" s="67"/>
      <c r="I1004" s="67"/>
      <c r="J1004" s="97"/>
      <c r="K1004" s="67"/>
      <c r="L1004" s="67"/>
      <c r="M1004" s="67"/>
      <c r="N1004" s="67"/>
      <c r="O1004" s="67"/>
      <c r="P1004" s="67"/>
      <c r="Q1004" s="67"/>
      <c r="R1004" s="67"/>
      <c r="S1004" s="67"/>
      <c r="T1004" s="67"/>
      <c r="U1004" s="67"/>
      <c r="V1004" s="67"/>
      <c r="W1004" s="67"/>
      <c r="X1004" s="67"/>
      <c r="Y1004" s="67"/>
      <c r="Z1004" s="67"/>
    </row>
    <row r="1005" spans="1:26" ht="16.5" x14ac:dyDescent="0.45">
      <c r="A1005" s="67"/>
      <c r="B1005" s="67"/>
      <c r="C1005" s="67"/>
      <c r="D1005" s="67"/>
      <c r="E1005" s="28"/>
      <c r="F1005" s="67"/>
      <c r="G1005" s="67"/>
      <c r="H1005" s="67"/>
      <c r="I1005" s="67"/>
      <c r="J1005" s="97"/>
      <c r="K1005" s="67"/>
      <c r="L1005" s="67"/>
      <c r="M1005" s="67"/>
      <c r="N1005" s="67"/>
      <c r="O1005" s="67"/>
      <c r="P1005" s="67"/>
      <c r="Q1005" s="67"/>
      <c r="R1005" s="67"/>
      <c r="S1005" s="67"/>
      <c r="T1005" s="67"/>
      <c r="U1005" s="67"/>
      <c r="V1005" s="67"/>
      <c r="W1005" s="67"/>
      <c r="X1005" s="67"/>
      <c r="Y1005" s="67"/>
      <c r="Z1005" s="67"/>
    </row>
    <row r="1006" spans="1:26" ht="16.5" x14ac:dyDescent="0.45">
      <c r="A1006" s="67"/>
      <c r="B1006" s="67"/>
      <c r="C1006" s="67"/>
      <c r="D1006" s="67"/>
      <c r="E1006" s="28"/>
      <c r="F1006" s="67"/>
      <c r="G1006" s="67"/>
      <c r="H1006" s="67"/>
      <c r="I1006" s="67"/>
      <c r="J1006" s="97"/>
      <c r="K1006" s="67"/>
      <c r="L1006" s="67"/>
      <c r="M1006" s="67"/>
      <c r="N1006" s="67"/>
      <c r="O1006" s="67"/>
      <c r="P1006" s="67"/>
      <c r="Q1006" s="67"/>
      <c r="R1006" s="67"/>
      <c r="S1006" s="67"/>
      <c r="T1006" s="67"/>
      <c r="U1006" s="67"/>
      <c r="V1006" s="67"/>
      <c r="W1006" s="67"/>
      <c r="X1006" s="67"/>
      <c r="Y1006" s="67"/>
      <c r="Z1006" s="67"/>
    </row>
    <row r="1007" spans="1:26" ht="16.5" x14ac:dyDescent="0.45">
      <c r="A1007" s="67"/>
      <c r="B1007" s="67"/>
      <c r="C1007" s="67"/>
      <c r="D1007" s="67"/>
      <c r="E1007" s="28"/>
      <c r="F1007" s="67"/>
      <c r="G1007" s="67"/>
      <c r="H1007" s="67"/>
      <c r="I1007" s="67"/>
      <c r="J1007" s="97"/>
      <c r="K1007" s="67"/>
      <c r="L1007" s="67"/>
      <c r="M1007" s="67"/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X1007" s="67"/>
      <c r="Y1007" s="67"/>
      <c r="Z1007" s="67"/>
    </row>
    <row r="1008" spans="1:26" ht="16.5" x14ac:dyDescent="0.45">
      <c r="A1008" s="67"/>
      <c r="B1008" s="67"/>
      <c r="C1008" s="67"/>
      <c r="D1008" s="67"/>
      <c r="E1008" s="28"/>
      <c r="F1008" s="67"/>
      <c r="G1008" s="67"/>
      <c r="H1008" s="67"/>
      <c r="I1008" s="67"/>
      <c r="J1008" s="97"/>
      <c r="K1008" s="67"/>
      <c r="L1008" s="67"/>
      <c r="M1008" s="67"/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X1008" s="67"/>
      <c r="Y1008" s="67"/>
      <c r="Z1008" s="67"/>
    </row>
    <row r="1009" spans="1:26" ht="16.5" x14ac:dyDescent="0.45">
      <c r="A1009" s="67"/>
      <c r="B1009" s="67"/>
      <c r="C1009" s="67"/>
      <c r="D1009" s="67"/>
      <c r="E1009" s="28"/>
      <c r="F1009" s="67"/>
      <c r="G1009" s="67"/>
      <c r="H1009" s="67"/>
      <c r="I1009" s="67"/>
      <c r="J1009" s="97"/>
      <c r="K1009" s="67"/>
      <c r="L1009" s="67"/>
      <c r="M1009" s="67"/>
      <c r="N1009" s="67"/>
      <c r="O1009" s="67"/>
      <c r="P1009" s="67"/>
      <c r="Q1009" s="67"/>
      <c r="R1009" s="67"/>
      <c r="S1009" s="67"/>
      <c r="T1009" s="67"/>
      <c r="U1009" s="67"/>
      <c r="V1009" s="67"/>
      <c r="W1009" s="67"/>
      <c r="X1009" s="67"/>
      <c r="Y1009" s="67"/>
      <c r="Z1009" s="67"/>
    </row>
    <row r="1010" spans="1:26" ht="16.5" x14ac:dyDescent="0.45">
      <c r="A1010" s="67"/>
      <c r="B1010" s="67"/>
      <c r="C1010" s="67"/>
      <c r="D1010" s="67"/>
      <c r="E1010" s="28"/>
      <c r="F1010" s="67"/>
      <c r="G1010" s="67"/>
      <c r="H1010" s="67"/>
      <c r="I1010" s="67"/>
      <c r="J1010" s="97"/>
      <c r="K1010" s="67"/>
      <c r="L1010" s="67"/>
      <c r="M1010" s="67"/>
      <c r="N1010" s="67"/>
      <c r="O1010" s="67"/>
      <c r="P1010" s="67"/>
      <c r="Q1010" s="67"/>
      <c r="R1010" s="67"/>
      <c r="S1010" s="67"/>
      <c r="T1010" s="67"/>
      <c r="U1010" s="67"/>
      <c r="V1010" s="67"/>
      <c r="W1010" s="67"/>
      <c r="X1010" s="67"/>
      <c r="Y1010" s="67"/>
      <c r="Z1010" s="67"/>
    </row>
    <row r="1011" spans="1:26" ht="16.5" x14ac:dyDescent="0.45">
      <c r="A1011" s="67"/>
      <c r="B1011" s="67"/>
      <c r="C1011" s="67"/>
      <c r="D1011" s="67"/>
      <c r="E1011" s="28"/>
      <c r="F1011" s="67"/>
      <c r="G1011" s="67"/>
      <c r="H1011" s="67"/>
      <c r="I1011" s="67"/>
      <c r="J1011" s="97"/>
      <c r="K1011" s="67"/>
      <c r="L1011" s="67"/>
      <c r="M1011" s="67"/>
      <c r="N1011" s="67"/>
      <c r="O1011" s="67"/>
      <c r="P1011" s="67"/>
      <c r="Q1011" s="67"/>
      <c r="R1011" s="67"/>
      <c r="S1011" s="67"/>
      <c r="T1011" s="67"/>
      <c r="U1011" s="67"/>
      <c r="V1011" s="67"/>
      <c r="W1011" s="67"/>
      <c r="X1011" s="67"/>
      <c r="Y1011" s="67"/>
      <c r="Z1011" s="67"/>
    </row>
    <row r="1012" spans="1:26" ht="16.5" x14ac:dyDescent="0.45">
      <c r="A1012" s="67"/>
      <c r="B1012" s="67"/>
      <c r="C1012" s="67"/>
      <c r="D1012" s="67"/>
      <c r="E1012" s="28"/>
      <c r="F1012" s="67"/>
      <c r="G1012" s="67"/>
      <c r="H1012" s="67"/>
      <c r="I1012" s="67"/>
      <c r="J1012" s="97"/>
      <c r="K1012" s="67"/>
      <c r="L1012" s="67"/>
      <c r="M1012" s="67"/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X1012" s="67"/>
      <c r="Y1012" s="67"/>
      <c r="Z1012" s="67"/>
    </row>
    <row r="1013" spans="1:26" ht="16.5" x14ac:dyDescent="0.45">
      <c r="A1013" s="67"/>
      <c r="B1013" s="67"/>
      <c r="C1013" s="67"/>
      <c r="D1013" s="67"/>
      <c r="E1013" s="28"/>
      <c r="F1013" s="67"/>
      <c r="G1013" s="67"/>
      <c r="H1013" s="67"/>
      <c r="I1013" s="67"/>
      <c r="J1013" s="97"/>
      <c r="K1013" s="67"/>
      <c r="L1013" s="67"/>
      <c r="M1013" s="67"/>
      <c r="N1013" s="67"/>
      <c r="O1013" s="67"/>
      <c r="P1013" s="67"/>
      <c r="Q1013" s="67"/>
      <c r="R1013" s="67"/>
      <c r="S1013" s="67"/>
      <c r="T1013" s="67"/>
      <c r="U1013" s="67"/>
      <c r="V1013" s="67"/>
      <c r="W1013" s="67"/>
      <c r="X1013" s="67"/>
      <c r="Y1013" s="67"/>
      <c r="Z1013" s="67"/>
    </row>
    <row r="1014" spans="1:26" ht="16.5" x14ac:dyDescent="0.45">
      <c r="A1014" s="67"/>
      <c r="B1014" s="67"/>
      <c r="C1014" s="67"/>
      <c r="D1014" s="67"/>
      <c r="E1014" s="28"/>
      <c r="F1014" s="67"/>
      <c r="G1014" s="67"/>
      <c r="H1014" s="67"/>
      <c r="I1014" s="67"/>
      <c r="J1014" s="97"/>
      <c r="K1014" s="67"/>
      <c r="L1014" s="67"/>
      <c r="M1014" s="67"/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X1014" s="67"/>
      <c r="Y1014" s="67"/>
      <c r="Z1014" s="67"/>
    </row>
    <row r="1015" spans="1:26" ht="16.5" x14ac:dyDescent="0.45">
      <c r="A1015" s="67"/>
      <c r="B1015" s="67"/>
      <c r="C1015" s="67"/>
      <c r="D1015" s="67"/>
      <c r="E1015" s="28"/>
      <c r="F1015" s="67"/>
      <c r="G1015" s="67"/>
      <c r="H1015" s="67"/>
      <c r="I1015" s="67"/>
      <c r="J1015" s="97"/>
      <c r="K1015" s="67"/>
      <c r="L1015" s="67"/>
      <c r="M1015" s="67"/>
      <c r="N1015" s="67"/>
      <c r="O1015" s="67"/>
      <c r="P1015" s="67"/>
      <c r="Q1015" s="67"/>
      <c r="R1015" s="67"/>
      <c r="S1015" s="67"/>
      <c r="T1015" s="67"/>
      <c r="U1015" s="67"/>
      <c r="V1015" s="67"/>
      <c r="W1015" s="67"/>
      <c r="X1015" s="67"/>
      <c r="Y1015" s="67"/>
      <c r="Z1015" s="67"/>
    </row>
    <row r="1016" spans="1:26" ht="16.5" x14ac:dyDescent="0.45">
      <c r="A1016" s="67"/>
      <c r="B1016" s="67"/>
      <c r="C1016" s="67"/>
      <c r="D1016" s="67"/>
      <c r="E1016" s="28"/>
      <c r="F1016" s="67"/>
      <c r="G1016" s="67"/>
      <c r="H1016" s="67"/>
      <c r="I1016" s="67"/>
      <c r="J1016" s="97"/>
      <c r="K1016" s="67"/>
      <c r="L1016" s="67"/>
      <c r="M1016" s="67"/>
      <c r="N1016" s="67"/>
      <c r="O1016" s="67"/>
      <c r="P1016" s="67"/>
      <c r="Q1016" s="67"/>
      <c r="R1016" s="67"/>
      <c r="S1016" s="67"/>
      <c r="T1016" s="67"/>
      <c r="U1016" s="67"/>
      <c r="V1016" s="67"/>
      <c r="W1016" s="67"/>
      <c r="X1016" s="67"/>
      <c r="Y1016" s="67"/>
      <c r="Z1016" s="67"/>
    </row>
    <row r="1017" spans="1:26" ht="16.5" x14ac:dyDescent="0.45">
      <c r="A1017" s="67"/>
      <c r="B1017" s="67"/>
      <c r="C1017" s="67"/>
      <c r="D1017" s="67"/>
      <c r="E1017" s="28"/>
      <c r="F1017" s="67"/>
      <c r="G1017" s="67"/>
      <c r="H1017" s="67"/>
      <c r="I1017" s="67"/>
      <c r="J1017" s="97"/>
      <c r="K1017" s="67"/>
      <c r="L1017" s="67"/>
      <c r="M1017" s="67"/>
      <c r="N1017" s="67"/>
      <c r="O1017" s="67"/>
      <c r="P1017" s="67"/>
      <c r="Q1017" s="67"/>
      <c r="R1017" s="67"/>
      <c r="S1017" s="67"/>
      <c r="T1017" s="67"/>
      <c r="U1017" s="67"/>
      <c r="V1017" s="67"/>
      <c r="W1017" s="67"/>
      <c r="X1017" s="67"/>
      <c r="Y1017" s="67"/>
      <c r="Z1017" s="67"/>
    </row>
    <row r="1018" spans="1:26" ht="16.5" x14ac:dyDescent="0.45">
      <c r="A1018" s="67"/>
      <c r="B1018" s="67"/>
      <c r="C1018" s="67"/>
      <c r="D1018" s="67"/>
      <c r="E1018" s="28"/>
      <c r="F1018" s="67"/>
      <c r="G1018" s="67"/>
      <c r="H1018" s="67"/>
      <c r="I1018" s="67"/>
      <c r="J1018" s="97"/>
      <c r="K1018" s="67"/>
      <c r="L1018" s="67"/>
      <c r="M1018" s="67"/>
      <c r="N1018" s="67"/>
      <c r="O1018" s="67"/>
      <c r="P1018" s="67"/>
      <c r="Q1018" s="67"/>
      <c r="R1018" s="67"/>
      <c r="S1018" s="67"/>
      <c r="T1018" s="67"/>
      <c r="U1018" s="67"/>
      <c r="V1018" s="67"/>
      <c r="W1018" s="67"/>
      <c r="X1018" s="67"/>
      <c r="Y1018" s="67"/>
      <c r="Z1018" s="67"/>
    </row>
    <row r="1019" spans="1:26" ht="16.5" x14ac:dyDescent="0.45">
      <c r="A1019" s="67"/>
      <c r="B1019" s="67"/>
      <c r="C1019" s="67"/>
      <c r="D1019" s="67"/>
      <c r="E1019" s="28"/>
      <c r="F1019" s="67"/>
      <c r="G1019" s="67"/>
      <c r="H1019" s="67"/>
      <c r="I1019" s="67"/>
      <c r="J1019" s="97"/>
      <c r="K1019" s="67"/>
      <c r="L1019" s="67"/>
      <c r="M1019" s="67"/>
      <c r="N1019" s="67"/>
      <c r="O1019" s="67"/>
      <c r="P1019" s="67"/>
      <c r="Q1019" s="67"/>
      <c r="R1019" s="67"/>
      <c r="S1019" s="67"/>
      <c r="T1019" s="67"/>
      <c r="U1019" s="67"/>
      <c r="V1019" s="67"/>
      <c r="W1019" s="67"/>
      <c r="X1019" s="67"/>
      <c r="Y1019" s="67"/>
      <c r="Z1019" s="67"/>
    </row>
    <row r="1020" spans="1:26" ht="16.5" x14ac:dyDescent="0.45">
      <c r="A1020" s="67"/>
      <c r="B1020" s="67"/>
      <c r="C1020" s="67"/>
      <c r="D1020" s="67"/>
      <c r="E1020" s="28"/>
      <c r="F1020" s="67"/>
      <c r="G1020" s="67"/>
      <c r="H1020" s="67"/>
      <c r="I1020" s="67"/>
      <c r="J1020" s="97"/>
      <c r="K1020" s="67"/>
      <c r="L1020" s="67"/>
      <c r="M1020" s="67"/>
      <c r="N1020" s="67"/>
      <c r="O1020" s="67"/>
      <c r="P1020" s="67"/>
      <c r="Q1020" s="67"/>
      <c r="R1020" s="67"/>
      <c r="S1020" s="67"/>
      <c r="T1020" s="67"/>
      <c r="U1020" s="67"/>
      <c r="V1020" s="67"/>
      <c r="W1020" s="67"/>
      <c r="X1020" s="67"/>
      <c r="Y1020" s="67"/>
      <c r="Z1020" s="67"/>
    </row>
    <row r="1021" spans="1:26" ht="16.5" x14ac:dyDescent="0.45">
      <c r="A1021" s="67"/>
      <c r="B1021" s="67"/>
      <c r="C1021" s="67"/>
      <c r="D1021" s="67"/>
      <c r="E1021" s="28"/>
      <c r="F1021" s="67"/>
      <c r="G1021" s="67"/>
      <c r="H1021" s="67"/>
      <c r="I1021" s="67"/>
      <c r="J1021" s="97"/>
      <c r="K1021" s="67"/>
      <c r="L1021" s="67"/>
      <c r="M1021" s="67"/>
      <c r="N1021" s="67"/>
      <c r="O1021" s="67"/>
      <c r="P1021" s="67"/>
      <c r="Q1021" s="67"/>
      <c r="R1021" s="67"/>
      <c r="S1021" s="67"/>
      <c r="T1021" s="67"/>
      <c r="U1021" s="67"/>
      <c r="V1021" s="67"/>
      <c r="W1021" s="67"/>
      <c r="X1021" s="67"/>
      <c r="Y1021" s="67"/>
      <c r="Z1021" s="67"/>
    </row>
    <row r="1022" spans="1:26" ht="16.5" x14ac:dyDescent="0.45">
      <c r="A1022" s="67"/>
      <c r="B1022" s="67"/>
      <c r="C1022" s="67"/>
      <c r="D1022" s="67"/>
      <c r="E1022" s="28"/>
      <c r="F1022" s="67"/>
      <c r="G1022" s="67"/>
      <c r="H1022" s="67"/>
      <c r="I1022" s="67"/>
      <c r="J1022" s="97"/>
      <c r="K1022" s="67"/>
      <c r="L1022" s="67"/>
      <c r="M1022" s="67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X1022" s="67"/>
      <c r="Y1022" s="67"/>
      <c r="Z1022" s="67"/>
    </row>
    <row r="1023" spans="1:26" ht="16.5" x14ac:dyDescent="0.45">
      <c r="A1023" s="67"/>
      <c r="B1023" s="67"/>
      <c r="C1023" s="67"/>
      <c r="D1023" s="67"/>
      <c r="E1023" s="28"/>
      <c r="F1023" s="67"/>
      <c r="G1023" s="67"/>
      <c r="H1023" s="67"/>
      <c r="I1023" s="67"/>
      <c r="J1023" s="97"/>
      <c r="K1023" s="67"/>
      <c r="L1023" s="67"/>
      <c r="M1023" s="67"/>
      <c r="N1023" s="67"/>
      <c r="O1023" s="67"/>
      <c r="P1023" s="67"/>
      <c r="Q1023" s="67"/>
      <c r="R1023" s="67"/>
      <c r="S1023" s="67"/>
      <c r="T1023" s="67"/>
      <c r="U1023" s="67"/>
      <c r="V1023" s="67"/>
      <c r="W1023" s="67"/>
      <c r="X1023" s="67"/>
      <c r="Y1023" s="67"/>
      <c r="Z1023" s="67"/>
    </row>
    <row r="1024" spans="1:26" ht="16.5" x14ac:dyDescent="0.45">
      <c r="A1024" s="67"/>
      <c r="B1024" s="67"/>
      <c r="C1024" s="67"/>
      <c r="D1024" s="67"/>
      <c r="E1024" s="28"/>
      <c r="F1024" s="67"/>
      <c r="G1024" s="67"/>
      <c r="H1024" s="67"/>
      <c r="I1024" s="67"/>
      <c r="J1024" s="97"/>
      <c r="K1024" s="67"/>
      <c r="L1024" s="67"/>
      <c r="M1024" s="67"/>
      <c r="N1024" s="67"/>
      <c r="O1024" s="67"/>
      <c r="P1024" s="67"/>
      <c r="Q1024" s="67"/>
      <c r="R1024" s="67"/>
      <c r="S1024" s="67"/>
      <c r="T1024" s="67"/>
      <c r="U1024" s="67"/>
      <c r="V1024" s="67"/>
      <c r="W1024" s="67"/>
      <c r="X1024" s="67"/>
      <c r="Y1024" s="67"/>
      <c r="Z1024" s="67"/>
    </row>
    <row r="1025" spans="1:26" ht="16.5" x14ac:dyDescent="0.45">
      <c r="A1025" s="67"/>
      <c r="B1025" s="67"/>
      <c r="C1025" s="67"/>
      <c r="D1025" s="67"/>
      <c r="E1025" s="28"/>
      <c r="F1025" s="67"/>
      <c r="G1025" s="67"/>
      <c r="H1025" s="67"/>
      <c r="I1025" s="67"/>
      <c r="J1025" s="97"/>
      <c r="K1025" s="67"/>
      <c r="L1025" s="67"/>
      <c r="M1025" s="67"/>
      <c r="N1025" s="67"/>
      <c r="O1025" s="67"/>
      <c r="P1025" s="67"/>
      <c r="Q1025" s="67"/>
      <c r="R1025" s="67"/>
      <c r="S1025" s="67"/>
      <c r="T1025" s="67"/>
      <c r="U1025" s="67"/>
      <c r="V1025" s="67"/>
      <c r="W1025" s="67"/>
      <c r="X1025" s="67"/>
      <c r="Y1025" s="67"/>
      <c r="Z1025" s="67"/>
    </row>
    <row r="1026" spans="1:26" ht="16.5" x14ac:dyDescent="0.45">
      <c r="A1026" s="67"/>
      <c r="B1026" s="67"/>
      <c r="C1026" s="67"/>
      <c r="D1026" s="67"/>
      <c r="E1026" s="28"/>
      <c r="F1026" s="67"/>
      <c r="G1026" s="67"/>
      <c r="H1026" s="67"/>
      <c r="I1026" s="67"/>
      <c r="J1026" s="97"/>
      <c r="K1026" s="67"/>
      <c r="L1026" s="67"/>
      <c r="M1026" s="67"/>
      <c r="N1026" s="67"/>
      <c r="O1026" s="67"/>
      <c r="P1026" s="67"/>
      <c r="Q1026" s="67"/>
      <c r="R1026" s="67"/>
      <c r="S1026" s="67"/>
      <c r="T1026" s="67"/>
      <c r="U1026" s="67"/>
      <c r="V1026" s="67"/>
      <c r="W1026" s="67"/>
      <c r="X1026" s="67"/>
      <c r="Y1026" s="67"/>
      <c r="Z1026" s="67"/>
    </row>
    <row r="1027" spans="1:26" ht="16.5" x14ac:dyDescent="0.45">
      <c r="A1027" s="67"/>
      <c r="B1027" s="67"/>
      <c r="C1027" s="67"/>
      <c r="D1027" s="67"/>
      <c r="E1027" s="28"/>
      <c r="F1027" s="67"/>
      <c r="G1027" s="67"/>
      <c r="H1027" s="67"/>
      <c r="I1027" s="67"/>
      <c r="J1027" s="97"/>
      <c r="K1027" s="67"/>
      <c r="L1027" s="67"/>
      <c r="M1027" s="67"/>
      <c r="N1027" s="67"/>
      <c r="O1027" s="67"/>
      <c r="P1027" s="67"/>
      <c r="Q1027" s="67"/>
      <c r="R1027" s="67"/>
      <c r="S1027" s="67"/>
      <c r="T1027" s="67"/>
      <c r="U1027" s="67"/>
      <c r="V1027" s="67"/>
      <c r="W1027" s="67"/>
      <c r="X1027" s="67"/>
      <c r="Y1027" s="67"/>
      <c r="Z1027" s="67"/>
    </row>
    <row r="1028" spans="1:26" ht="16.5" x14ac:dyDescent="0.45">
      <c r="A1028" s="67"/>
      <c r="B1028" s="67"/>
      <c r="C1028" s="67"/>
      <c r="D1028" s="67"/>
      <c r="E1028" s="28"/>
      <c r="F1028" s="67"/>
      <c r="G1028" s="67"/>
      <c r="H1028" s="67"/>
      <c r="I1028" s="67"/>
      <c r="J1028" s="97"/>
      <c r="K1028" s="67"/>
      <c r="L1028" s="67"/>
      <c r="M1028" s="67"/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X1028" s="67"/>
      <c r="Y1028" s="67"/>
      <c r="Z1028" s="67"/>
    </row>
    <row r="1029" spans="1:26" ht="16.5" x14ac:dyDescent="0.45">
      <c r="A1029" s="67"/>
      <c r="B1029" s="67"/>
      <c r="C1029" s="67"/>
      <c r="D1029" s="67"/>
      <c r="E1029" s="28"/>
      <c r="F1029" s="67"/>
      <c r="G1029" s="67"/>
      <c r="H1029" s="67"/>
      <c r="I1029" s="67"/>
      <c r="J1029" s="97"/>
      <c r="K1029" s="67"/>
      <c r="L1029" s="67"/>
      <c r="M1029" s="67"/>
      <c r="N1029" s="67"/>
      <c r="O1029" s="67"/>
      <c r="P1029" s="67"/>
      <c r="Q1029" s="67"/>
      <c r="R1029" s="67"/>
      <c r="S1029" s="67"/>
      <c r="T1029" s="67"/>
      <c r="U1029" s="67"/>
      <c r="V1029" s="67"/>
      <c r="W1029" s="67"/>
      <c r="X1029" s="67"/>
      <c r="Y1029" s="67"/>
      <c r="Z1029" s="67"/>
    </row>
    <row r="1030" spans="1:26" ht="16.5" x14ac:dyDescent="0.45">
      <c r="A1030" s="67"/>
      <c r="B1030" s="67"/>
      <c r="C1030" s="67"/>
      <c r="D1030" s="67"/>
      <c r="E1030" s="28"/>
      <c r="F1030" s="67"/>
      <c r="G1030" s="67"/>
      <c r="H1030" s="67"/>
      <c r="I1030" s="67"/>
      <c r="J1030" s="97"/>
      <c r="K1030" s="67"/>
      <c r="L1030" s="67"/>
      <c r="M1030" s="67"/>
      <c r="N1030" s="67"/>
      <c r="O1030" s="67"/>
      <c r="P1030" s="67"/>
      <c r="Q1030" s="67"/>
      <c r="R1030" s="67"/>
      <c r="S1030" s="67"/>
      <c r="T1030" s="67"/>
      <c r="U1030" s="67"/>
      <c r="V1030" s="67"/>
      <c r="W1030" s="67"/>
      <c r="X1030" s="67"/>
      <c r="Y1030" s="67"/>
      <c r="Z1030" s="67"/>
    </row>
    <row r="1031" spans="1:26" ht="16.5" x14ac:dyDescent="0.45">
      <c r="A1031" s="67"/>
      <c r="B1031" s="67"/>
      <c r="C1031" s="67"/>
      <c r="D1031" s="67"/>
      <c r="E1031" s="28"/>
      <c r="F1031" s="67"/>
      <c r="G1031" s="67"/>
      <c r="H1031" s="67"/>
      <c r="I1031" s="67"/>
      <c r="J1031" s="97"/>
      <c r="K1031" s="67"/>
      <c r="L1031" s="67"/>
      <c r="M1031" s="67"/>
      <c r="N1031" s="67"/>
      <c r="O1031" s="67"/>
      <c r="P1031" s="67"/>
      <c r="Q1031" s="67"/>
      <c r="R1031" s="67"/>
      <c r="S1031" s="67"/>
      <c r="T1031" s="67"/>
      <c r="U1031" s="67"/>
      <c r="V1031" s="67"/>
      <c r="W1031" s="67"/>
      <c r="X1031" s="67"/>
      <c r="Y1031" s="67"/>
      <c r="Z1031" s="67"/>
    </row>
    <row r="1032" spans="1:26" ht="16.5" x14ac:dyDescent="0.45">
      <c r="A1032" s="67"/>
      <c r="B1032" s="67"/>
      <c r="C1032" s="67"/>
      <c r="D1032" s="67"/>
      <c r="E1032" s="28"/>
      <c r="F1032" s="67"/>
      <c r="G1032" s="67"/>
      <c r="H1032" s="67"/>
      <c r="I1032" s="67"/>
      <c r="J1032" s="97"/>
      <c r="K1032" s="67"/>
      <c r="L1032" s="67"/>
      <c r="M1032" s="67"/>
      <c r="N1032" s="67"/>
      <c r="O1032" s="67"/>
      <c r="P1032" s="67"/>
      <c r="Q1032" s="67"/>
      <c r="R1032" s="67"/>
      <c r="S1032" s="67"/>
      <c r="T1032" s="67"/>
      <c r="U1032" s="67"/>
      <c r="V1032" s="67"/>
      <c r="W1032" s="67"/>
      <c r="X1032" s="67"/>
      <c r="Y1032" s="67"/>
      <c r="Z1032" s="67"/>
    </row>
    <row r="1033" spans="1:26" ht="16.5" x14ac:dyDescent="0.45">
      <c r="A1033" s="67"/>
      <c r="B1033" s="67"/>
      <c r="C1033" s="67"/>
      <c r="D1033" s="67"/>
      <c r="E1033" s="28"/>
      <c r="F1033" s="67"/>
      <c r="G1033" s="67"/>
      <c r="H1033" s="67"/>
      <c r="I1033" s="67"/>
      <c r="J1033" s="97"/>
      <c r="K1033" s="67"/>
      <c r="L1033" s="67"/>
      <c r="M1033" s="67"/>
      <c r="N1033" s="67"/>
      <c r="O1033" s="67"/>
      <c r="P1033" s="67"/>
      <c r="Q1033" s="67"/>
      <c r="R1033" s="67"/>
      <c r="S1033" s="67"/>
      <c r="T1033" s="67"/>
      <c r="U1033" s="67"/>
      <c r="V1033" s="67"/>
      <c r="W1033" s="67"/>
      <c r="X1033" s="67"/>
      <c r="Y1033" s="67"/>
      <c r="Z1033" s="67"/>
    </row>
    <row r="1034" spans="1:26" ht="16.5" x14ac:dyDescent="0.45">
      <c r="A1034" s="67"/>
      <c r="B1034" s="67"/>
      <c r="C1034" s="67"/>
      <c r="D1034" s="67"/>
      <c r="E1034" s="28"/>
      <c r="F1034" s="67"/>
      <c r="G1034" s="67"/>
      <c r="H1034" s="67"/>
      <c r="I1034" s="67"/>
      <c r="J1034" s="97"/>
      <c r="K1034" s="67"/>
      <c r="L1034" s="67"/>
      <c r="M1034" s="67"/>
      <c r="N1034" s="67"/>
      <c r="O1034" s="67"/>
      <c r="P1034" s="67"/>
      <c r="Q1034" s="67"/>
      <c r="R1034" s="67"/>
      <c r="S1034" s="67"/>
      <c r="T1034" s="67"/>
      <c r="U1034" s="67"/>
      <c r="V1034" s="67"/>
      <c r="W1034" s="67"/>
      <c r="X1034" s="67"/>
      <c r="Y1034" s="67"/>
      <c r="Z1034" s="67"/>
    </row>
    <row r="1035" spans="1:26" ht="16.5" x14ac:dyDescent="0.45">
      <c r="A1035" s="67"/>
      <c r="B1035" s="67"/>
      <c r="C1035" s="67"/>
      <c r="D1035" s="67"/>
      <c r="E1035" s="28"/>
      <c r="F1035" s="67"/>
      <c r="G1035" s="67"/>
      <c r="H1035" s="67"/>
      <c r="I1035" s="67"/>
      <c r="J1035" s="97"/>
      <c r="K1035" s="67"/>
      <c r="L1035" s="67"/>
      <c r="M1035" s="67"/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X1035" s="67"/>
      <c r="Y1035" s="67"/>
      <c r="Z1035" s="67"/>
    </row>
    <row r="1036" spans="1:26" ht="16.5" x14ac:dyDescent="0.45">
      <c r="A1036" s="67"/>
      <c r="B1036" s="67"/>
      <c r="C1036" s="67"/>
      <c r="D1036" s="67"/>
      <c r="E1036" s="28"/>
      <c r="F1036" s="67"/>
      <c r="G1036" s="67"/>
      <c r="H1036" s="67"/>
      <c r="I1036" s="67"/>
      <c r="J1036" s="97"/>
      <c r="K1036" s="67"/>
      <c r="L1036" s="67"/>
      <c r="M1036" s="67"/>
      <c r="N1036" s="67"/>
      <c r="O1036" s="67"/>
      <c r="P1036" s="67"/>
      <c r="Q1036" s="67"/>
      <c r="R1036" s="67"/>
      <c r="S1036" s="67"/>
      <c r="T1036" s="67"/>
      <c r="U1036" s="67"/>
      <c r="V1036" s="67"/>
      <c r="W1036" s="67"/>
      <c r="X1036" s="67"/>
      <c r="Y1036" s="67"/>
      <c r="Z1036" s="67"/>
    </row>
    <row r="1037" spans="1:26" ht="16.5" x14ac:dyDescent="0.45">
      <c r="A1037" s="67"/>
      <c r="B1037" s="67"/>
      <c r="C1037" s="67"/>
      <c r="D1037" s="67"/>
      <c r="E1037" s="28"/>
      <c r="F1037" s="67"/>
      <c r="G1037" s="67"/>
      <c r="H1037" s="67"/>
      <c r="I1037" s="67"/>
      <c r="J1037" s="97"/>
      <c r="K1037" s="67"/>
      <c r="L1037" s="67"/>
      <c r="M1037" s="67"/>
      <c r="N1037" s="67"/>
      <c r="O1037" s="67"/>
      <c r="P1037" s="67"/>
      <c r="Q1037" s="67"/>
      <c r="R1037" s="67"/>
      <c r="S1037" s="67"/>
      <c r="T1037" s="67"/>
      <c r="U1037" s="67"/>
      <c r="V1037" s="67"/>
      <c r="W1037" s="67"/>
      <c r="X1037" s="67"/>
      <c r="Y1037" s="67"/>
      <c r="Z1037" s="67"/>
    </row>
    <row r="1038" spans="1:26" ht="16.5" x14ac:dyDescent="0.45">
      <c r="A1038" s="67"/>
      <c r="B1038" s="67"/>
      <c r="C1038" s="67"/>
      <c r="D1038" s="67"/>
      <c r="E1038" s="28"/>
      <c r="F1038" s="67"/>
      <c r="G1038" s="67"/>
      <c r="H1038" s="67"/>
      <c r="I1038" s="67"/>
      <c r="J1038" s="97"/>
      <c r="K1038" s="67"/>
      <c r="L1038" s="67"/>
      <c r="M1038" s="67"/>
      <c r="N1038" s="67"/>
      <c r="O1038" s="67"/>
      <c r="P1038" s="67"/>
      <c r="Q1038" s="67"/>
      <c r="R1038" s="67"/>
      <c r="S1038" s="67"/>
      <c r="T1038" s="67"/>
      <c r="U1038" s="67"/>
      <c r="V1038" s="67"/>
      <c r="W1038" s="67"/>
      <c r="X1038" s="67"/>
      <c r="Y1038" s="67"/>
      <c r="Z1038" s="67"/>
    </row>
    <row r="1039" spans="1:26" ht="16.5" x14ac:dyDescent="0.45">
      <c r="A1039" s="67"/>
      <c r="B1039" s="67"/>
      <c r="C1039" s="67"/>
      <c r="D1039" s="67"/>
      <c r="E1039" s="28"/>
      <c r="F1039" s="67"/>
      <c r="G1039" s="67"/>
      <c r="H1039" s="67"/>
      <c r="I1039" s="67"/>
      <c r="J1039" s="97"/>
      <c r="K1039" s="67"/>
      <c r="L1039" s="67"/>
      <c r="M1039" s="67"/>
      <c r="N1039" s="67"/>
      <c r="O1039" s="67"/>
      <c r="P1039" s="67"/>
      <c r="Q1039" s="67"/>
      <c r="R1039" s="67"/>
      <c r="S1039" s="67"/>
      <c r="T1039" s="67"/>
      <c r="U1039" s="67"/>
      <c r="V1039" s="67"/>
      <c r="W1039" s="67"/>
      <c r="X1039" s="67"/>
      <c r="Y1039" s="67"/>
      <c r="Z1039" s="67"/>
    </row>
    <row r="1040" spans="1:26" ht="16.5" x14ac:dyDescent="0.45">
      <c r="A1040" s="67"/>
      <c r="B1040" s="67"/>
      <c r="C1040" s="67"/>
      <c r="D1040" s="67"/>
      <c r="E1040" s="28"/>
      <c r="F1040" s="67"/>
      <c r="G1040" s="67"/>
      <c r="H1040" s="67"/>
      <c r="I1040" s="67"/>
      <c r="J1040" s="97"/>
      <c r="K1040" s="67"/>
      <c r="L1040" s="67"/>
      <c r="M1040" s="67"/>
      <c r="N1040" s="67"/>
      <c r="O1040" s="67"/>
      <c r="P1040" s="67"/>
      <c r="Q1040" s="67"/>
      <c r="R1040" s="67"/>
      <c r="S1040" s="67"/>
      <c r="T1040" s="67"/>
      <c r="U1040" s="67"/>
      <c r="V1040" s="67"/>
      <c r="W1040" s="67"/>
      <c r="X1040" s="67"/>
      <c r="Y1040" s="67"/>
      <c r="Z1040" s="67"/>
    </row>
    <row r="1041" spans="1:26" ht="16.5" x14ac:dyDescent="0.45">
      <c r="A1041" s="67"/>
      <c r="B1041" s="67"/>
      <c r="C1041" s="67"/>
      <c r="D1041" s="67"/>
      <c r="E1041" s="28"/>
      <c r="F1041" s="67"/>
      <c r="G1041" s="67"/>
      <c r="H1041" s="67"/>
      <c r="I1041" s="67"/>
      <c r="J1041" s="97"/>
      <c r="K1041" s="67"/>
      <c r="L1041" s="67"/>
      <c r="M1041" s="67"/>
      <c r="N1041" s="67"/>
      <c r="O1041" s="67"/>
      <c r="P1041" s="67"/>
      <c r="Q1041" s="67"/>
      <c r="R1041" s="67"/>
      <c r="S1041" s="67"/>
      <c r="T1041" s="67"/>
      <c r="U1041" s="67"/>
      <c r="V1041" s="67"/>
      <c r="W1041" s="67"/>
      <c r="X1041" s="67"/>
      <c r="Y1041" s="67"/>
      <c r="Z1041" s="67"/>
    </row>
    <row r="1042" spans="1:26" ht="16.5" x14ac:dyDescent="0.45">
      <c r="A1042" s="67"/>
      <c r="B1042" s="67"/>
      <c r="C1042" s="67"/>
      <c r="D1042" s="67"/>
      <c r="E1042" s="28"/>
      <c r="F1042" s="67"/>
      <c r="G1042" s="67"/>
      <c r="H1042" s="67"/>
      <c r="I1042" s="67"/>
      <c r="J1042" s="97"/>
      <c r="K1042" s="67"/>
      <c r="L1042" s="67"/>
      <c r="M1042" s="67"/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X1042" s="67"/>
      <c r="Y1042" s="67"/>
      <c r="Z1042" s="67"/>
    </row>
    <row r="1043" spans="1:26" ht="16.5" x14ac:dyDescent="0.45">
      <c r="A1043" s="67"/>
      <c r="B1043" s="67"/>
      <c r="C1043" s="67"/>
      <c r="D1043" s="67"/>
      <c r="E1043" s="28"/>
      <c r="F1043" s="67"/>
      <c r="G1043" s="67"/>
      <c r="H1043" s="67"/>
      <c r="I1043" s="67"/>
      <c r="J1043" s="97"/>
      <c r="K1043" s="67"/>
      <c r="L1043" s="67"/>
      <c r="M1043" s="67"/>
      <c r="N1043" s="67"/>
      <c r="O1043" s="67"/>
      <c r="P1043" s="67"/>
      <c r="Q1043" s="67"/>
      <c r="R1043" s="67"/>
      <c r="S1043" s="67"/>
      <c r="T1043" s="67"/>
      <c r="U1043" s="67"/>
      <c r="V1043" s="67"/>
      <c r="W1043" s="67"/>
      <c r="X1043" s="67"/>
      <c r="Y1043" s="67"/>
      <c r="Z1043" s="67"/>
    </row>
    <row r="1044" spans="1:26" ht="16.5" x14ac:dyDescent="0.45">
      <c r="A1044" s="67"/>
      <c r="B1044" s="67"/>
      <c r="C1044" s="67"/>
      <c r="D1044" s="67"/>
      <c r="E1044" s="28"/>
      <c r="F1044" s="67"/>
      <c r="G1044" s="67"/>
      <c r="H1044" s="67"/>
      <c r="I1044" s="67"/>
      <c r="J1044" s="97"/>
      <c r="K1044" s="67"/>
      <c r="L1044" s="67"/>
      <c r="M1044" s="67"/>
      <c r="N1044" s="67"/>
      <c r="O1044" s="67"/>
      <c r="P1044" s="67"/>
      <c r="Q1044" s="67"/>
      <c r="R1044" s="67"/>
      <c r="S1044" s="67"/>
      <c r="T1044" s="67"/>
      <c r="U1044" s="67"/>
      <c r="V1044" s="67"/>
      <c r="W1044" s="67"/>
      <c r="X1044" s="67"/>
      <c r="Y1044" s="67"/>
      <c r="Z1044" s="67"/>
    </row>
    <row r="1045" spans="1:26" ht="16.5" x14ac:dyDescent="0.45">
      <c r="A1045" s="67"/>
      <c r="B1045" s="67"/>
      <c r="C1045" s="67"/>
      <c r="D1045" s="67"/>
      <c r="E1045" s="28"/>
      <c r="F1045" s="67"/>
      <c r="G1045" s="67"/>
      <c r="H1045" s="67"/>
      <c r="I1045" s="67"/>
      <c r="J1045" s="97"/>
      <c r="K1045" s="67"/>
      <c r="L1045" s="67"/>
      <c r="M1045" s="67"/>
      <c r="N1045" s="67"/>
      <c r="O1045" s="67"/>
      <c r="P1045" s="67"/>
      <c r="Q1045" s="67"/>
      <c r="R1045" s="67"/>
      <c r="S1045" s="67"/>
      <c r="T1045" s="67"/>
      <c r="U1045" s="67"/>
      <c r="V1045" s="67"/>
      <c r="W1045" s="67"/>
      <c r="X1045" s="67"/>
      <c r="Y1045" s="67"/>
      <c r="Z1045" s="67"/>
    </row>
    <row r="1046" spans="1:26" ht="16.5" x14ac:dyDescent="0.45">
      <c r="A1046" s="67"/>
      <c r="B1046" s="67"/>
      <c r="C1046" s="67"/>
      <c r="D1046" s="67"/>
      <c r="E1046" s="28"/>
      <c r="F1046" s="67"/>
      <c r="G1046" s="67"/>
      <c r="H1046" s="67"/>
      <c r="I1046" s="67"/>
      <c r="J1046" s="97"/>
      <c r="K1046" s="67"/>
      <c r="L1046" s="67"/>
      <c r="M1046" s="67"/>
      <c r="N1046" s="67"/>
      <c r="O1046" s="67"/>
      <c r="P1046" s="67"/>
      <c r="Q1046" s="67"/>
      <c r="R1046" s="67"/>
      <c r="S1046" s="67"/>
      <c r="T1046" s="67"/>
      <c r="U1046" s="67"/>
      <c r="V1046" s="67"/>
      <c r="W1046" s="67"/>
      <c r="X1046" s="67"/>
      <c r="Y1046" s="67"/>
      <c r="Z1046" s="67"/>
    </row>
    <row r="1047" spans="1:26" ht="16.5" x14ac:dyDescent="0.45">
      <c r="A1047" s="67"/>
      <c r="B1047" s="67"/>
      <c r="C1047" s="67"/>
      <c r="D1047" s="67"/>
      <c r="E1047" s="28"/>
      <c r="F1047" s="67"/>
      <c r="G1047" s="67"/>
      <c r="H1047" s="67"/>
      <c r="I1047" s="67"/>
      <c r="J1047" s="97"/>
      <c r="K1047" s="67"/>
      <c r="L1047" s="67"/>
      <c r="M1047" s="67"/>
      <c r="N1047" s="67"/>
      <c r="O1047" s="67"/>
      <c r="P1047" s="67"/>
      <c r="Q1047" s="67"/>
      <c r="R1047" s="67"/>
      <c r="S1047" s="67"/>
      <c r="T1047" s="67"/>
      <c r="U1047" s="67"/>
      <c r="V1047" s="67"/>
      <c r="W1047" s="67"/>
      <c r="X1047" s="67"/>
      <c r="Y1047" s="67"/>
      <c r="Z1047" s="67"/>
    </row>
    <row r="1048" spans="1:26" ht="16.5" x14ac:dyDescent="0.45">
      <c r="A1048" s="67"/>
      <c r="B1048" s="67"/>
      <c r="C1048" s="67"/>
      <c r="D1048" s="67"/>
      <c r="E1048" s="28"/>
      <c r="F1048" s="67"/>
      <c r="G1048" s="67"/>
      <c r="H1048" s="67"/>
      <c r="I1048" s="67"/>
      <c r="J1048" s="97"/>
      <c r="K1048" s="67"/>
      <c r="L1048" s="67"/>
      <c r="M1048" s="67"/>
      <c r="N1048" s="67"/>
      <c r="O1048" s="67"/>
      <c r="P1048" s="67"/>
      <c r="Q1048" s="67"/>
      <c r="R1048" s="67"/>
      <c r="S1048" s="67"/>
      <c r="T1048" s="67"/>
      <c r="U1048" s="67"/>
      <c r="V1048" s="67"/>
      <c r="W1048" s="67"/>
      <c r="X1048" s="67"/>
      <c r="Y1048" s="67"/>
      <c r="Z1048" s="67"/>
    </row>
    <row r="1049" spans="1:26" ht="16.5" x14ac:dyDescent="0.45">
      <c r="A1049" s="67"/>
      <c r="B1049" s="67"/>
      <c r="C1049" s="67"/>
      <c r="D1049" s="67"/>
      <c r="E1049" s="28"/>
      <c r="F1049" s="67"/>
      <c r="G1049" s="67"/>
      <c r="H1049" s="67"/>
      <c r="I1049" s="67"/>
      <c r="J1049" s="97"/>
      <c r="K1049" s="67"/>
      <c r="L1049" s="67"/>
      <c r="M1049" s="67"/>
      <c r="N1049" s="67"/>
      <c r="O1049" s="67"/>
      <c r="P1049" s="67"/>
      <c r="Q1049" s="67"/>
      <c r="R1049" s="67"/>
      <c r="S1049" s="67"/>
      <c r="T1049" s="67"/>
      <c r="U1049" s="67"/>
      <c r="V1049" s="67"/>
      <c r="W1049" s="67"/>
      <c r="X1049" s="67"/>
      <c r="Y1049" s="67"/>
      <c r="Z1049" s="67"/>
    </row>
    <row r="1050" spans="1:26" ht="16.5" x14ac:dyDescent="0.45">
      <c r="A1050" s="67"/>
      <c r="B1050" s="67"/>
      <c r="C1050" s="67"/>
      <c r="D1050" s="67"/>
      <c r="E1050" s="28"/>
      <c r="F1050" s="67"/>
      <c r="G1050" s="67"/>
      <c r="H1050" s="67"/>
      <c r="I1050" s="67"/>
      <c r="J1050" s="97"/>
      <c r="K1050" s="67"/>
      <c r="L1050" s="67"/>
      <c r="M1050" s="67"/>
      <c r="N1050" s="67"/>
      <c r="O1050" s="67"/>
      <c r="P1050" s="67"/>
      <c r="Q1050" s="67"/>
      <c r="R1050" s="67"/>
      <c r="S1050" s="67"/>
      <c r="T1050" s="67"/>
      <c r="U1050" s="67"/>
      <c r="V1050" s="67"/>
      <c r="W1050" s="67"/>
      <c r="X1050" s="67"/>
      <c r="Y1050" s="67"/>
      <c r="Z1050" s="67"/>
    </row>
    <row r="1051" spans="1:26" ht="16.5" x14ac:dyDescent="0.45">
      <c r="A1051" s="67"/>
      <c r="B1051" s="67"/>
      <c r="C1051" s="67"/>
      <c r="D1051" s="67"/>
      <c r="E1051" s="28"/>
      <c r="F1051" s="67"/>
      <c r="G1051" s="67"/>
      <c r="H1051" s="67"/>
      <c r="I1051" s="67"/>
      <c r="J1051" s="97"/>
      <c r="K1051" s="67"/>
      <c r="L1051" s="67"/>
      <c r="M1051" s="67"/>
      <c r="N1051" s="67"/>
      <c r="O1051" s="67"/>
      <c r="P1051" s="67"/>
      <c r="Q1051" s="67"/>
      <c r="R1051" s="67"/>
      <c r="S1051" s="67"/>
      <c r="T1051" s="67"/>
      <c r="U1051" s="67"/>
      <c r="V1051" s="67"/>
      <c r="W1051" s="67"/>
      <c r="X1051" s="67"/>
      <c r="Y1051" s="67"/>
      <c r="Z1051" s="67"/>
    </row>
    <row r="1052" spans="1:26" ht="16.5" x14ac:dyDescent="0.45">
      <c r="A1052" s="67"/>
      <c r="B1052" s="67"/>
      <c r="C1052" s="67"/>
      <c r="D1052" s="67"/>
      <c r="E1052" s="28"/>
      <c r="F1052" s="67"/>
      <c r="G1052" s="67"/>
      <c r="H1052" s="67"/>
      <c r="I1052" s="67"/>
      <c r="J1052" s="97"/>
      <c r="K1052" s="67"/>
      <c r="L1052" s="67"/>
      <c r="M1052" s="67"/>
      <c r="N1052" s="67"/>
      <c r="O1052" s="67"/>
      <c r="P1052" s="67"/>
      <c r="Q1052" s="67"/>
      <c r="R1052" s="67"/>
      <c r="S1052" s="67"/>
      <c r="T1052" s="67"/>
      <c r="U1052" s="67"/>
      <c r="V1052" s="67"/>
      <c r="W1052" s="67"/>
      <c r="X1052" s="67"/>
      <c r="Y1052" s="67"/>
      <c r="Z1052" s="67"/>
    </row>
    <row r="1053" spans="1:26" ht="16.5" x14ac:dyDescent="0.45">
      <c r="A1053" s="67"/>
      <c r="B1053" s="67"/>
      <c r="C1053" s="67"/>
      <c r="D1053" s="67"/>
      <c r="E1053" s="28"/>
      <c r="F1053" s="67"/>
      <c r="G1053" s="67"/>
      <c r="H1053" s="67"/>
      <c r="I1053" s="67"/>
      <c r="J1053" s="97"/>
      <c r="K1053" s="67"/>
      <c r="L1053" s="67"/>
      <c r="M1053" s="67"/>
      <c r="N1053" s="67"/>
      <c r="O1053" s="67"/>
      <c r="P1053" s="67"/>
      <c r="Q1053" s="67"/>
      <c r="R1053" s="67"/>
      <c r="S1053" s="67"/>
      <c r="T1053" s="67"/>
      <c r="U1053" s="67"/>
      <c r="V1053" s="67"/>
      <c r="W1053" s="67"/>
      <c r="X1053" s="67"/>
      <c r="Y1053" s="67"/>
      <c r="Z1053" s="67"/>
    </row>
    <row r="1054" spans="1:26" ht="16.5" x14ac:dyDescent="0.45">
      <c r="A1054" s="67"/>
      <c r="B1054" s="67"/>
      <c r="C1054" s="67"/>
      <c r="D1054" s="67"/>
      <c r="E1054" s="28"/>
      <c r="F1054" s="67"/>
      <c r="G1054" s="67"/>
      <c r="H1054" s="67"/>
      <c r="I1054" s="67"/>
      <c r="J1054" s="97"/>
      <c r="K1054" s="67"/>
      <c r="L1054" s="67"/>
      <c r="M1054" s="67"/>
      <c r="N1054" s="67"/>
      <c r="O1054" s="67"/>
      <c r="P1054" s="67"/>
      <c r="Q1054" s="67"/>
      <c r="R1054" s="67"/>
      <c r="S1054" s="67"/>
      <c r="T1054" s="67"/>
      <c r="U1054" s="67"/>
      <c r="V1054" s="67"/>
      <c r="W1054" s="67"/>
      <c r="X1054" s="67"/>
      <c r="Y1054" s="67"/>
      <c r="Z1054" s="67"/>
    </row>
    <row r="1055" spans="1:26" ht="16.5" x14ac:dyDescent="0.45">
      <c r="A1055" s="67"/>
      <c r="B1055" s="67"/>
      <c r="C1055" s="67"/>
      <c r="D1055" s="67"/>
      <c r="E1055" s="28"/>
      <c r="F1055" s="67"/>
      <c r="G1055" s="67"/>
      <c r="H1055" s="67"/>
      <c r="I1055" s="67"/>
      <c r="J1055" s="97"/>
      <c r="K1055" s="67"/>
      <c r="L1055" s="67"/>
      <c r="M1055" s="67"/>
      <c r="N1055" s="67"/>
      <c r="O1055" s="67"/>
      <c r="P1055" s="67"/>
      <c r="Q1055" s="67"/>
      <c r="R1055" s="67"/>
      <c r="S1055" s="67"/>
      <c r="T1055" s="67"/>
      <c r="U1055" s="67"/>
      <c r="V1055" s="67"/>
      <c r="W1055" s="67"/>
      <c r="X1055" s="67"/>
      <c r="Y1055" s="67"/>
      <c r="Z1055" s="67"/>
    </row>
    <row r="1056" spans="1:26" ht="16.5" x14ac:dyDescent="0.45">
      <c r="A1056" s="67"/>
      <c r="B1056" s="67"/>
      <c r="C1056" s="67"/>
      <c r="D1056" s="67"/>
      <c r="E1056" s="28"/>
      <c r="F1056" s="67"/>
      <c r="G1056" s="67"/>
      <c r="H1056" s="67"/>
      <c r="I1056" s="67"/>
      <c r="J1056" s="97"/>
      <c r="K1056" s="67"/>
      <c r="L1056" s="67"/>
      <c r="M1056" s="67"/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X1056" s="67"/>
      <c r="Y1056" s="67"/>
      <c r="Z1056" s="67"/>
    </row>
    <row r="1057" spans="1:26" ht="16.5" x14ac:dyDescent="0.45">
      <c r="A1057" s="67"/>
      <c r="B1057" s="67"/>
      <c r="C1057" s="67"/>
      <c r="D1057" s="67"/>
      <c r="E1057" s="28"/>
      <c r="F1057" s="67"/>
      <c r="G1057" s="67"/>
      <c r="H1057" s="67"/>
      <c r="I1057" s="67"/>
      <c r="J1057" s="97"/>
      <c r="K1057" s="67"/>
      <c r="L1057" s="67"/>
      <c r="M1057" s="67"/>
      <c r="N1057" s="67"/>
      <c r="O1057" s="67"/>
      <c r="P1057" s="67"/>
      <c r="Q1057" s="67"/>
      <c r="R1057" s="67"/>
      <c r="S1057" s="67"/>
      <c r="T1057" s="67"/>
      <c r="U1057" s="67"/>
      <c r="V1057" s="67"/>
      <c r="W1057" s="67"/>
      <c r="X1057" s="67"/>
      <c r="Y1057" s="67"/>
      <c r="Z1057" s="67"/>
    </row>
    <row r="1058" spans="1:26" ht="16.5" x14ac:dyDescent="0.45">
      <c r="A1058" s="67"/>
      <c r="B1058" s="67"/>
      <c r="C1058" s="67"/>
      <c r="D1058" s="67"/>
      <c r="E1058" s="28"/>
      <c r="F1058" s="67"/>
      <c r="G1058" s="67"/>
      <c r="H1058" s="67"/>
      <c r="I1058" s="67"/>
      <c r="J1058" s="97"/>
      <c r="K1058" s="67"/>
      <c r="L1058" s="67"/>
      <c r="M1058" s="67"/>
      <c r="N1058" s="67"/>
      <c r="O1058" s="67"/>
      <c r="P1058" s="67"/>
      <c r="Q1058" s="67"/>
      <c r="R1058" s="67"/>
      <c r="S1058" s="67"/>
      <c r="T1058" s="67"/>
      <c r="U1058" s="67"/>
      <c r="V1058" s="67"/>
      <c r="W1058" s="67"/>
      <c r="X1058" s="67"/>
      <c r="Y1058" s="67"/>
      <c r="Z1058" s="67"/>
    </row>
    <row r="1059" spans="1:26" ht="16.5" x14ac:dyDescent="0.45">
      <c r="A1059" s="67"/>
      <c r="B1059" s="67"/>
      <c r="C1059" s="67"/>
      <c r="D1059" s="67"/>
      <c r="E1059" s="28"/>
      <c r="F1059" s="67"/>
      <c r="G1059" s="67"/>
      <c r="H1059" s="67"/>
      <c r="I1059" s="67"/>
      <c r="J1059" s="97"/>
      <c r="K1059" s="67"/>
      <c r="L1059" s="67"/>
      <c r="M1059" s="67"/>
      <c r="N1059" s="67"/>
      <c r="O1059" s="67"/>
      <c r="P1059" s="67"/>
      <c r="Q1059" s="67"/>
      <c r="R1059" s="67"/>
      <c r="S1059" s="67"/>
      <c r="T1059" s="67"/>
      <c r="U1059" s="67"/>
      <c r="V1059" s="67"/>
      <c r="W1059" s="67"/>
      <c r="X1059" s="67"/>
      <c r="Y1059" s="67"/>
      <c r="Z1059" s="67"/>
    </row>
    <row r="1060" spans="1:26" ht="16.5" x14ac:dyDescent="0.45">
      <c r="A1060" s="67"/>
      <c r="B1060" s="67"/>
      <c r="C1060" s="67"/>
      <c r="D1060" s="67"/>
      <c r="E1060" s="28"/>
      <c r="F1060" s="67"/>
      <c r="G1060" s="67"/>
      <c r="H1060" s="67"/>
      <c r="I1060" s="67"/>
      <c r="J1060" s="97"/>
      <c r="K1060" s="67"/>
      <c r="L1060" s="67"/>
      <c r="M1060" s="67"/>
      <c r="N1060" s="67"/>
      <c r="O1060" s="67"/>
      <c r="P1060" s="67"/>
      <c r="Q1060" s="67"/>
      <c r="R1060" s="67"/>
      <c r="S1060" s="67"/>
      <c r="T1060" s="67"/>
      <c r="U1060" s="67"/>
      <c r="V1060" s="67"/>
      <c r="W1060" s="67"/>
      <c r="X1060" s="67"/>
      <c r="Y1060" s="67"/>
      <c r="Z1060" s="67"/>
    </row>
    <row r="1061" spans="1:26" ht="16.5" x14ac:dyDescent="0.45">
      <c r="A1061" s="67"/>
      <c r="B1061" s="67"/>
      <c r="C1061" s="67"/>
      <c r="D1061" s="67"/>
      <c r="E1061" s="28"/>
      <c r="F1061" s="67"/>
      <c r="G1061" s="67"/>
      <c r="H1061" s="67"/>
      <c r="I1061" s="67"/>
      <c r="J1061" s="97"/>
      <c r="K1061" s="67"/>
      <c r="L1061" s="67"/>
      <c r="M1061" s="67"/>
      <c r="N1061" s="67"/>
      <c r="O1061" s="67"/>
      <c r="P1061" s="67"/>
      <c r="Q1061" s="67"/>
      <c r="R1061" s="67"/>
      <c r="S1061" s="67"/>
      <c r="T1061" s="67"/>
      <c r="U1061" s="67"/>
      <c r="V1061" s="67"/>
      <c r="W1061" s="67"/>
      <c r="X1061" s="67"/>
      <c r="Y1061" s="67"/>
      <c r="Z1061" s="67"/>
    </row>
    <row r="1062" spans="1:26" ht="16.5" x14ac:dyDescent="0.45">
      <c r="A1062" s="67"/>
      <c r="B1062" s="67"/>
      <c r="C1062" s="67"/>
      <c r="D1062" s="67"/>
      <c r="E1062" s="28"/>
      <c r="F1062" s="67"/>
      <c r="G1062" s="67"/>
      <c r="H1062" s="67"/>
      <c r="I1062" s="67"/>
      <c r="J1062" s="97"/>
      <c r="K1062" s="67"/>
      <c r="L1062" s="67"/>
      <c r="M1062" s="67"/>
      <c r="N1062" s="67"/>
      <c r="O1062" s="67"/>
      <c r="P1062" s="67"/>
      <c r="Q1062" s="67"/>
      <c r="R1062" s="67"/>
      <c r="S1062" s="67"/>
      <c r="T1062" s="67"/>
      <c r="U1062" s="67"/>
      <c r="V1062" s="67"/>
      <c r="W1062" s="67"/>
      <c r="X1062" s="67"/>
      <c r="Y1062" s="67"/>
      <c r="Z1062" s="67"/>
    </row>
    <row r="1063" spans="1:26" ht="16.5" x14ac:dyDescent="0.45">
      <c r="A1063" s="67"/>
      <c r="B1063" s="67"/>
      <c r="C1063" s="67"/>
      <c r="D1063" s="67"/>
      <c r="E1063" s="28"/>
      <c r="F1063" s="67"/>
      <c r="G1063" s="67"/>
      <c r="H1063" s="67"/>
      <c r="I1063" s="67"/>
      <c r="J1063" s="97"/>
      <c r="K1063" s="67"/>
      <c r="L1063" s="67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X1063" s="67"/>
      <c r="Y1063" s="67"/>
      <c r="Z1063" s="67"/>
    </row>
    <row r="1064" spans="1:26" ht="16.5" x14ac:dyDescent="0.45">
      <c r="A1064" s="67"/>
      <c r="B1064" s="67"/>
      <c r="C1064" s="67"/>
      <c r="D1064" s="67"/>
      <c r="E1064" s="28"/>
      <c r="F1064" s="67"/>
      <c r="G1064" s="67"/>
      <c r="H1064" s="67"/>
      <c r="I1064" s="67"/>
      <c r="J1064" s="97"/>
      <c r="K1064" s="67"/>
      <c r="L1064" s="67"/>
      <c r="M1064" s="67"/>
      <c r="N1064" s="67"/>
      <c r="O1064" s="67"/>
      <c r="P1064" s="67"/>
      <c r="Q1064" s="67"/>
      <c r="R1064" s="67"/>
      <c r="S1064" s="67"/>
      <c r="T1064" s="67"/>
      <c r="U1064" s="67"/>
      <c r="V1064" s="67"/>
      <c r="W1064" s="67"/>
      <c r="X1064" s="67"/>
      <c r="Y1064" s="67"/>
      <c r="Z1064" s="67"/>
    </row>
    <row r="1065" spans="1:26" ht="16.5" x14ac:dyDescent="0.45">
      <c r="A1065" s="67"/>
      <c r="B1065" s="67"/>
      <c r="C1065" s="67"/>
      <c r="D1065" s="67"/>
      <c r="E1065" s="28"/>
      <c r="F1065" s="67"/>
      <c r="G1065" s="67"/>
      <c r="H1065" s="67"/>
      <c r="I1065" s="67"/>
      <c r="J1065" s="97"/>
      <c r="K1065" s="67"/>
      <c r="L1065" s="67"/>
      <c r="M1065" s="67"/>
      <c r="N1065" s="67"/>
      <c r="O1065" s="67"/>
      <c r="P1065" s="67"/>
      <c r="Q1065" s="67"/>
      <c r="R1065" s="67"/>
      <c r="S1065" s="67"/>
      <c r="T1065" s="67"/>
      <c r="U1065" s="67"/>
      <c r="V1065" s="67"/>
      <c r="W1065" s="67"/>
      <c r="X1065" s="67"/>
      <c r="Y1065" s="67"/>
      <c r="Z1065" s="67"/>
    </row>
    <row r="1066" spans="1:26" ht="16.5" x14ac:dyDescent="0.45">
      <c r="A1066" s="67"/>
      <c r="B1066" s="67"/>
      <c r="C1066" s="67"/>
      <c r="D1066" s="67"/>
      <c r="E1066" s="28"/>
      <c r="F1066" s="67"/>
      <c r="G1066" s="67"/>
      <c r="H1066" s="67"/>
      <c r="I1066" s="67"/>
      <c r="J1066" s="97"/>
      <c r="K1066" s="67"/>
      <c r="L1066" s="67"/>
      <c r="M1066" s="67"/>
      <c r="N1066" s="67"/>
      <c r="O1066" s="67"/>
      <c r="P1066" s="67"/>
      <c r="Q1066" s="67"/>
      <c r="R1066" s="67"/>
      <c r="S1066" s="67"/>
      <c r="T1066" s="67"/>
      <c r="U1066" s="67"/>
      <c r="V1066" s="67"/>
      <c r="W1066" s="67"/>
      <c r="X1066" s="67"/>
      <c r="Y1066" s="67"/>
      <c r="Z1066" s="67"/>
    </row>
    <row r="1067" spans="1:26" ht="16.5" x14ac:dyDescent="0.45">
      <c r="A1067" s="67"/>
      <c r="B1067" s="67"/>
      <c r="C1067" s="67"/>
      <c r="D1067" s="67"/>
      <c r="E1067" s="28"/>
      <c r="F1067" s="67"/>
      <c r="G1067" s="67"/>
      <c r="H1067" s="67"/>
      <c r="I1067" s="67"/>
      <c r="J1067" s="97"/>
      <c r="K1067" s="67"/>
      <c r="L1067" s="67"/>
      <c r="M1067" s="67"/>
      <c r="N1067" s="67"/>
      <c r="O1067" s="67"/>
      <c r="P1067" s="67"/>
      <c r="Q1067" s="67"/>
      <c r="R1067" s="67"/>
      <c r="S1067" s="67"/>
      <c r="T1067" s="67"/>
      <c r="U1067" s="67"/>
      <c r="V1067" s="67"/>
      <c r="W1067" s="67"/>
      <c r="X1067" s="67"/>
      <c r="Y1067" s="67"/>
      <c r="Z1067" s="67"/>
    </row>
    <row r="1068" spans="1:26" ht="16.5" x14ac:dyDescent="0.45">
      <c r="A1068" s="67"/>
      <c r="B1068" s="67"/>
      <c r="C1068" s="67"/>
      <c r="D1068" s="67"/>
      <c r="E1068" s="28"/>
      <c r="F1068" s="67"/>
      <c r="G1068" s="67"/>
      <c r="H1068" s="67"/>
      <c r="I1068" s="67"/>
      <c r="J1068" s="97"/>
      <c r="K1068" s="67"/>
      <c r="L1068" s="67"/>
      <c r="M1068" s="67"/>
      <c r="N1068" s="67"/>
      <c r="O1068" s="67"/>
      <c r="P1068" s="67"/>
      <c r="Q1068" s="67"/>
      <c r="R1068" s="67"/>
      <c r="S1068" s="67"/>
      <c r="T1068" s="67"/>
      <c r="U1068" s="67"/>
      <c r="V1068" s="67"/>
      <c r="W1068" s="67"/>
      <c r="X1068" s="67"/>
      <c r="Y1068" s="67"/>
      <c r="Z1068" s="67"/>
    </row>
    <row r="1069" spans="1:26" ht="16.5" x14ac:dyDescent="0.45">
      <c r="A1069" s="67"/>
      <c r="B1069" s="67"/>
      <c r="C1069" s="67"/>
      <c r="D1069" s="67"/>
      <c r="E1069" s="28"/>
      <c r="F1069" s="67"/>
      <c r="G1069" s="67"/>
      <c r="H1069" s="67"/>
      <c r="I1069" s="67"/>
      <c r="J1069" s="97"/>
      <c r="K1069" s="67"/>
      <c r="L1069" s="67"/>
      <c r="M1069" s="67"/>
      <c r="N1069" s="67"/>
      <c r="O1069" s="67"/>
      <c r="P1069" s="67"/>
      <c r="Q1069" s="67"/>
      <c r="R1069" s="67"/>
      <c r="S1069" s="67"/>
      <c r="T1069" s="67"/>
      <c r="U1069" s="67"/>
      <c r="V1069" s="67"/>
      <c r="W1069" s="67"/>
      <c r="X1069" s="67"/>
      <c r="Y1069" s="67"/>
      <c r="Z1069" s="67"/>
    </row>
    <row r="1070" spans="1:26" ht="16.5" x14ac:dyDescent="0.45">
      <c r="A1070" s="67"/>
      <c r="B1070" s="67"/>
      <c r="C1070" s="67"/>
      <c r="D1070" s="67"/>
      <c r="E1070" s="28"/>
      <c r="F1070" s="67"/>
      <c r="G1070" s="67"/>
      <c r="H1070" s="67"/>
      <c r="I1070" s="67"/>
      <c r="J1070" s="9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</row>
    <row r="1071" spans="1:26" ht="16.5" x14ac:dyDescent="0.45">
      <c r="A1071" s="67"/>
      <c r="B1071" s="67"/>
      <c r="C1071" s="67"/>
      <c r="D1071" s="67"/>
      <c r="E1071" s="28"/>
      <c r="F1071" s="67"/>
      <c r="G1071" s="67"/>
      <c r="H1071" s="67"/>
      <c r="I1071" s="67"/>
      <c r="J1071" s="97"/>
      <c r="K1071" s="67"/>
      <c r="L1071" s="67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  <c r="W1071" s="67"/>
      <c r="X1071" s="67"/>
      <c r="Y1071" s="67"/>
      <c r="Z1071" s="67"/>
    </row>
    <row r="1072" spans="1:26" ht="16.5" x14ac:dyDescent="0.45">
      <c r="A1072" s="67"/>
      <c r="B1072" s="67"/>
      <c r="C1072" s="67"/>
      <c r="D1072" s="67"/>
      <c r="E1072" s="28"/>
      <c r="F1072" s="67"/>
      <c r="G1072" s="67"/>
      <c r="H1072" s="67"/>
      <c r="I1072" s="67"/>
      <c r="J1072" s="97"/>
      <c r="K1072" s="67"/>
      <c r="L1072" s="67"/>
      <c r="M1072" s="67"/>
      <c r="N1072" s="67"/>
      <c r="O1072" s="67"/>
      <c r="P1072" s="67"/>
      <c r="Q1072" s="67"/>
      <c r="R1072" s="67"/>
      <c r="S1072" s="67"/>
      <c r="T1072" s="67"/>
      <c r="U1072" s="67"/>
      <c r="V1072" s="67"/>
      <c r="W1072" s="67"/>
      <c r="X1072" s="67"/>
      <c r="Y1072" s="67"/>
      <c r="Z1072" s="67"/>
    </row>
    <row r="1073" spans="1:26" ht="16.5" x14ac:dyDescent="0.45">
      <c r="A1073" s="67"/>
      <c r="B1073" s="67"/>
      <c r="C1073" s="67"/>
      <c r="D1073" s="67"/>
      <c r="E1073" s="28"/>
      <c r="F1073" s="67"/>
      <c r="G1073" s="67"/>
      <c r="H1073" s="67"/>
      <c r="I1073" s="67"/>
      <c r="J1073" s="97"/>
      <c r="K1073" s="67"/>
      <c r="L1073" s="67"/>
      <c r="M1073" s="67"/>
      <c r="N1073" s="67"/>
      <c r="O1073" s="67"/>
      <c r="P1073" s="67"/>
      <c r="Q1073" s="67"/>
      <c r="R1073" s="67"/>
      <c r="S1073" s="67"/>
      <c r="T1073" s="67"/>
      <c r="U1073" s="67"/>
      <c r="V1073" s="67"/>
      <c r="W1073" s="67"/>
      <c r="X1073" s="67"/>
      <c r="Y1073" s="67"/>
      <c r="Z1073" s="67"/>
    </row>
    <row r="1074" spans="1:26" ht="16.5" x14ac:dyDescent="0.45">
      <c r="A1074" s="67"/>
      <c r="B1074" s="67"/>
      <c r="C1074" s="67"/>
      <c r="D1074" s="67"/>
      <c r="E1074" s="28"/>
      <c r="F1074" s="67"/>
      <c r="G1074" s="67"/>
      <c r="H1074" s="67"/>
      <c r="I1074" s="67"/>
      <c r="J1074" s="97"/>
      <c r="K1074" s="67"/>
      <c r="L1074" s="67"/>
      <c r="M1074" s="67"/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X1074" s="67"/>
      <c r="Y1074" s="67"/>
      <c r="Z1074" s="67"/>
    </row>
    <row r="1075" spans="1:26" ht="16.5" x14ac:dyDescent="0.45">
      <c r="A1075" s="67"/>
      <c r="B1075" s="67"/>
      <c r="C1075" s="67"/>
      <c r="D1075" s="67"/>
      <c r="E1075" s="28"/>
      <c r="F1075" s="67"/>
      <c r="G1075" s="67"/>
      <c r="H1075" s="67"/>
      <c r="I1075" s="67"/>
      <c r="J1075" s="97"/>
      <c r="K1075" s="67"/>
      <c r="L1075" s="67"/>
      <c r="M1075" s="67"/>
      <c r="N1075" s="67"/>
      <c r="O1075" s="67"/>
      <c r="P1075" s="67"/>
      <c r="Q1075" s="67"/>
      <c r="R1075" s="67"/>
      <c r="S1075" s="67"/>
      <c r="T1075" s="67"/>
      <c r="U1075" s="67"/>
      <c r="V1075" s="67"/>
      <c r="W1075" s="67"/>
      <c r="X1075" s="67"/>
      <c r="Y1075" s="67"/>
      <c r="Z1075" s="67"/>
    </row>
    <row r="1076" spans="1:26" ht="16.5" x14ac:dyDescent="0.45">
      <c r="A1076" s="67"/>
      <c r="B1076" s="67"/>
      <c r="C1076" s="67"/>
      <c r="D1076" s="67"/>
      <c r="E1076" s="28"/>
      <c r="F1076" s="67"/>
      <c r="G1076" s="67"/>
      <c r="H1076" s="67"/>
      <c r="I1076" s="67"/>
      <c r="J1076" s="97"/>
      <c r="K1076" s="67"/>
      <c r="L1076" s="67"/>
      <c r="M1076" s="67"/>
      <c r="N1076" s="67"/>
      <c r="O1076" s="67"/>
      <c r="P1076" s="67"/>
      <c r="Q1076" s="67"/>
      <c r="R1076" s="67"/>
      <c r="S1076" s="67"/>
      <c r="T1076" s="67"/>
      <c r="U1076" s="67"/>
      <c r="V1076" s="67"/>
      <c r="W1076" s="67"/>
      <c r="X1076" s="67"/>
      <c r="Y1076" s="67"/>
      <c r="Z1076" s="67"/>
    </row>
    <row r="1077" spans="1:26" ht="16.5" x14ac:dyDescent="0.45">
      <c r="A1077" s="67"/>
      <c r="B1077" s="67"/>
      <c r="C1077" s="67"/>
      <c r="D1077" s="67"/>
      <c r="E1077" s="28"/>
      <c r="F1077" s="67"/>
      <c r="G1077" s="67"/>
      <c r="H1077" s="67"/>
      <c r="I1077" s="67"/>
      <c r="J1077" s="97"/>
      <c r="K1077" s="67"/>
      <c r="L1077" s="67"/>
      <c r="M1077" s="67"/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X1077" s="67"/>
      <c r="Y1077" s="67"/>
      <c r="Z1077" s="67"/>
    </row>
    <row r="1078" spans="1:26" ht="16.5" x14ac:dyDescent="0.45">
      <c r="A1078" s="67"/>
      <c r="B1078" s="67"/>
      <c r="C1078" s="67"/>
      <c r="D1078" s="67"/>
      <c r="E1078" s="28"/>
      <c r="F1078" s="67"/>
      <c r="G1078" s="67"/>
      <c r="H1078" s="67"/>
      <c r="I1078" s="67"/>
      <c r="J1078" s="97"/>
      <c r="K1078" s="67"/>
      <c r="L1078" s="67"/>
      <c r="M1078" s="67"/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X1078" s="67"/>
      <c r="Y1078" s="67"/>
      <c r="Z1078" s="67"/>
    </row>
    <row r="1079" spans="1:26" ht="16.5" x14ac:dyDescent="0.45">
      <c r="A1079" s="67"/>
      <c r="B1079" s="67"/>
      <c r="C1079" s="67"/>
      <c r="D1079" s="67"/>
      <c r="E1079" s="28"/>
      <c r="F1079" s="67"/>
      <c r="G1079" s="67"/>
      <c r="H1079" s="67"/>
      <c r="I1079" s="67"/>
      <c r="J1079" s="97"/>
      <c r="K1079" s="67"/>
      <c r="L1079" s="67"/>
      <c r="M1079" s="67"/>
      <c r="N1079" s="67"/>
      <c r="O1079" s="67"/>
      <c r="P1079" s="67"/>
      <c r="Q1079" s="67"/>
      <c r="R1079" s="67"/>
      <c r="S1079" s="67"/>
      <c r="T1079" s="67"/>
      <c r="U1079" s="67"/>
      <c r="V1079" s="67"/>
      <c r="W1079" s="67"/>
      <c r="X1079" s="67"/>
      <c r="Y1079" s="67"/>
      <c r="Z1079" s="67"/>
    </row>
    <row r="1080" spans="1:26" ht="16.5" x14ac:dyDescent="0.45">
      <c r="A1080" s="67"/>
      <c r="B1080" s="67"/>
      <c r="C1080" s="67"/>
      <c r="D1080" s="67"/>
      <c r="E1080" s="28"/>
      <c r="F1080" s="67"/>
      <c r="G1080" s="67"/>
      <c r="H1080" s="67"/>
      <c r="I1080" s="67"/>
      <c r="J1080" s="97"/>
      <c r="K1080" s="67"/>
      <c r="L1080" s="67"/>
      <c r="M1080" s="67"/>
      <c r="N1080" s="67"/>
      <c r="O1080" s="67"/>
      <c r="P1080" s="67"/>
      <c r="Q1080" s="67"/>
      <c r="R1080" s="67"/>
      <c r="S1080" s="67"/>
      <c r="T1080" s="67"/>
      <c r="U1080" s="67"/>
      <c r="V1080" s="67"/>
      <c r="W1080" s="67"/>
      <c r="X1080" s="67"/>
      <c r="Y1080" s="67"/>
      <c r="Z1080" s="67"/>
    </row>
    <row r="1081" spans="1:26" ht="16.5" x14ac:dyDescent="0.45">
      <c r="A1081" s="67"/>
      <c r="B1081" s="67"/>
      <c r="C1081" s="67"/>
      <c r="D1081" s="67"/>
      <c r="E1081" s="28"/>
      <c r="F1081" s="67"/>
      <c r="G1081" s="67"/>
      <c r="H1081" s="67"/>
      <c r="I1081" s="67"/>
      <c r="J1081" s="97"/>
      <c r="K1081" s="67"/>
      <c r="L1081" s="67"/>
      <c r="M1081" s="67"/>
      <c r="N1081" s="67"/>
      <c r="O1081" s="67"/>
      <c r="P1081" s="67"/>
      <c r="Q1081" s="67"/>
      <c r="R1081" s="67"/>
      <c r="S1081" s="67"/>
      <c r="T1081" s="67"/>
      <c r="U1081" s="67"/>
      <c r="V1081" s="67"/>
      <c r="W1081" s="67"/>
      <c r="X1081" s="67"/>
      <c r="Y1081" s="67"/>
      <c r="Z1081" s="67"/>
    </row>
    <row r="1082" spans="1:26" ht="16.5" x14ac:dyDescent="0.45">
      <c r="A1082" s="67"/>
      <c r="B1082" s="67"/>
      <c r="C1082" s="67"/>
      <c r="D1082" s="67"/>
      <c r="E1082" s="28"/>
      <c r="F1082" s="67"/>
      <c r="G1082" s="67"/>
      <c r="H1082" s="67"/>
      <c r="I1082" s="67"/>
      <c r="J1082" s="97"/>
      <c r="K1082" s="67"/>
      <c r="L1082" s="67"/>
      <c r="M1082" s="67"/>
      <c r="N1082" s="67"/>
      <c r="O1082" s="67"/>
      <c r="P1082" s="67"/>
      <c r="Q1082" s="67"/>
      <c r="R1082" s="67"/>
      <c r="S1082" s="67"/>
      <c r="T1082" s="67"/>
      <c r="U1082" s="67"/>
      <c r="V1082" s="67"/>
      <c r="W1082" s="67"/>
      <c r="X1082" s="67"/>
      <c r="Y1082" s="67"/>
      <c r="Z1082" s="67"/>
    </row>
    <row r="1083" spans="1:26" ht="16.5" x14ac:dyDescent="0.45">
      <c r="A1083" s="67"/>
      <c r="B1083" s="67"/>
      <c r="C1083" s="67"/>
      <c r="D1083" s="67"/>
      <c r="E1083" s="28"/>
      <c r="F1083" s="67"/>
      <c r="G1083" s="67"/>
      <c r="H1083" s="67"/>
      <c r="I1083" s="67"/>
      <c r="J1083" s="97"/>
      <c r="K1083" s="67"/>
      <c r="L1083" s="67"/>
      <c r="M1083" s="67"/>
      <c r="N1083" s="67"/>
      <c r="O1083" s="67"/>
      <c r="P1083" s="67"/>
      <c r="Q1083" s="67"/>
      <c r="R1083" s="67"/>
      <c r="S1083" s="67"/>
      <c r="T1083" s="67"/>
      <c r="U1083" s="67"/>
      <c r="V1083" s="67"/>
      <c r="W1083" s="67"/>
      <c r="X1083" s="67"/>
      <c r="Y1083" s="67"/>
      <c r="Z1083" s="67"/>
    </row>
    <row r="1084" spans="1:26" ht="16.5" x14ac:dyDescent="0.45">
      <c r="A1084" s="67"/>
      <c r="B1084" s="67"/>
      <c r="C1084" s="67"/>
      <c r="D1084" s="67"/>
      <c r="E1084" s="28"/>
      <c r="F1084" s="67"/>
      <c r="G1084" s="67"/>
      <c r="H1084" s="67"/>
      <c r="I1084" s="67"/>
      <c r="J1084" s="97"/>
      <c r="K1084" s="67"/>
      <c r="L1084" s="67"/>
      <c r="M1084" s="67"/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X1084" s="67"/>
      <c r="Y1084" s="67"/>
      <c r="Z1084" s="67"/>
    </row>
    <row r="1085" spans="1:26" ht="16.5" x14ac:dyDescent="0.45">
      <c r="A1085" s="67"/>
      <c r="B1085" s="67"/>
      <c r="C1085" s="67"/>
      <c r="D1085" s="67"/>
      <c r="E1085" s="28"/>
      <c r="F1085" s="67"/>
      <c r="G1085" s="67"/>
      <c r="H1085" s="67"/>
      <c r="I1085" s="67"/>
      <c r="J1085" s="97"/>
      <c r="K1085" s="67"/>
      <c r="L1085" s="67"/>
      <c r="M1085" s="67"/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X1085" s="67"/>
      <c r="Y1085" s="67"/>
      <c r="Z1085" s="67"/>
    </row>
    <row r="1086" spans="1:26" ht="16.5" x14ac:dyDescent="0.45">
      <c r="A1086" s="67"/>
      <c r="B1086" s="67"/>
      <c r="C1086" s="67"/>
      <c r="D1086" s="67"/>
      <c r="E1086" s="28"/>
      <c r="F1086" s="67"/>
      <c r="G1086" s="67"/>
      <c r="H1086" s="67"/>
      <c r="I1086" s="67"/>
      <c r="J1086" s="97"/>
      <c r="K1086" s="67"/>
      <c r="L1086" s="67"/>
      <c r="M1086" s="67"/>
      <c r="N1086" s="67"/>
      <c r="O1086" s="67"/>
      <c r="P1086" s="67"/>
      <c r="Q1086" s="67"/>
      <c r="R1086" s="67"/>
      <c r="S1086" s="67"/>
      <c r="T1086" s="67"/>
      <c r="U1086" s="67"/>
      <c r="V1086" s="67"/>
      <c r="W1086" s="67"/>
      <c r="X1086" s="67"/>
      <c r="Y1086" s="67"/>
      <c r="Z1086" s="67"/>
    </row>
    <row r="1087" spans="1:26" ht="16.5" x14ac:dyDescent="0.45">
      <c r="A1087" s="67"/>
      <c r="B1087" s="67"/>
      <c r="C1087" s="67"/>
      <c r="D1087" s="67"/>
      <c r="E1087" s="28"/>
      <c r="F1087" s="67"/>
      <c r="G1087" s="67"/>
      <c r="H1087" s="67"/>
      <c r="I1087" s="67"/>
      <c r="J1087" s="97"/>
      <c r="K1087" s="67"/>
      <c r="L1087" s="67"/>
      <c r="M1087" s="67"/>
      <c r="N1087" s="67"/>
      <c r="O1087" s="67"/>
      <c r="P1087" s="67"/>
      <c r="Q1087" s="67"/>
      <c r="R1087" s="67"/>
      <c r="S1087" s="67"/>
      <c r="T1087" s="67"/>
      <c r="U1087" s="67"/>
      <c r="V1087" s="67"/>
      <c r="W1087" s="67"/>
      <c r="X1087" s="67"/>
      <c r="Y1087" s="67"/>
      <c r="Z1087" s="67"/>
    </row>
    <row r="1088" spans="1:26" ht="16.5" x14ac:dyDescent="0.45">
      <c r="A1088" s="67"/>
      <c r="B1088" s="67"/>
      <c r="C1088" s="67"/>
      <c r="D1088" s="67"/>
      <c r="E1088" s="28"/>
      <c r="F1088" s="67"/>
      <c r="G1088" s="67"/>
      <c r="H1088" s="67"/>
      <c r="I1088" s="67"/>
      <c r="J1088" s="97"/>
      <c r="K1088" s="67"/>
      <c r="L1088" s="67"/>
      <c r="M1088" s="67"/>
      <c r="N1088" s="67"/>
      <c r="O1088" s="67"/>
      <c r="P1088" s="67"/>
      <c r="Q1088" s="67"/>
      <c r="R1088" s="67"/>
      <c r="S1088" s="67"/>
      <c r="T1088" s="67"/>
      <c r="U1088" s="67"/>
      <c r="V1088" s="67"/>
      <c r="W1088" s="67"/>
      <c r="X1088" s="67"/>
      <c r="Y1088" s="67"/>
      <c r="Z1088" s="67"/>
    </row>
    <row r="1089" spans="1:26" ht="16.5" x14ac:dyDescent="0.45">
      <c r="A1089" s="67"/>
      <c r="B1089" s="67"/>
      <c r="C1089" s="67"/>
      <c r="D1089" s="67"/>
      <c r="E1089" s="28"/>
      <c r="F1089" s="67"/>
      <c r="G1089" s="67"/>
      <c r="H1089" s="67"/>
      <c r="I1089" s="67"/>
      <c r="J1089" s="97"/>
      <c r="K1089" s="67"/>
      <c r="L1089" s="67"/>
      <c r="M1089" s="67"/>
      <c r="N1089" s="67"/>
      <c r="O1089" s="67"/>
      <c r="P1089" s="67"/>
      <c r="Q1089" s="67"/>
      <c r="R1089" s="67"/>
      <c r="S1089" s="67"/>
      <c r="T1089" s="67"/>
      <c r="U1089" s="67"/>
      <c r="V1089" s="67"/>
      <c r="W1089" s="67"/>
      <c r="X1089" s="67"/>
      <c r="Y1089" s="67"/>
      <c r="Z1089" s="67"/>
    </row>
    <row r="1090" spans="1:26" ht="16.5" x14ac:dyDescent="0.45">
      <c r="A1090" s="67"/>
      <c r="B1090" s="67"/>
      <c r="C1090" s="67"/>
      <c r="D1090" s="67"/>
      <c r="E1090" s="28"/>
      <c r="F1090" s="67"/>
      <c r="G1090" s="67"/>
      <c r="H1090" s="67"/>
      <c r="I1090" s="67"/>
      <c r="J1090" s="97"/>
      <c r="K1090" s="67"/>
      <c r="L1090" s="67"/>
      <c r="M1090" s="67"/>
      <c r="N1090" s="67"/>
      <c r="O1090" s="67"/>
      <c r="P1090" s="67"/>
      <c r="Q1090" s="67"/>
      <c r="R1090" s="67"/>
      <c r="S1090" s="67"/>
      <c r="T1090" s="67"/>
      <c r="U1090" s="67"/>
      <c r="V1090" s="67"/>
      <c r="W1090" s="67"/>
      <c r="X1090" s="67"/>
      <c r="Y1090" s="67"/>
      <c r="Z1090" s="67"/>
    </row>
    <row r="1091" spans="1:26" ht="16.5" x14ac:dyDescent="0.45">
      <c r="A1091" s="67"/>
      <c r="B1091" s="67"/>
      <c r="C1091" s="67"/>
      <c r="D1091" s="67"/>
      <c r="E1091" s="28"/>
      <c r="F1091" s="67"/>
      <c r="G1091" s="67"/>
      <c r="H1091" s="67"/>
      <c r="I1091" s="67"/>
      <c r="J1091" s="97"/>
      <c r="K1091" s="67"/>
      <c r="L1091" s="67"/>
      <c r="M1091" s="67"/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X1091" s="67"/>
      <c r="Y1091" s="67"/>
      <c r="Z1091" s="67"/>
    </row>
    <row r="1092" spans="1:26" ht="16.5" x14ac:dyDescent="0.45">
      <c r="A1092" s="67"/>
      <c r="B1092" s="67"/>
      <c r="C1092" s="67"/>
      <c r="D1092" s="67"/>
      <c r="E1092" s="28"/>
      <c r="F1092" s="67"/>
      <c r="G1092" s="67"/>
      <c r="H1092" s="67"/>
      <c r="I1092" s="67"/>
      <c r="J1092" s="97"/>
      <c r="K1092" s="67"/>
      <c r="L1092" s="67"/>
      <c r="M1092" s="67"/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X1092" s="67"/>
      <c r="Y1092" s="67"/>
      <c r="Z1092" s="67"/>
    </row>
    <row r="1093" spans="1:26" ht="16.5" x14ac:dyDescent="0.45">
      <c r="A1093" s="67"/>
      <c r="B1093" s="67"/>
      <c r="C1093" s="67"/>
      <c r="D1093" s="67"/>
      <c r="E1093" s="28"/>
      <c r="F1093" s="67"/>
      <c r="G1093" s="67"/>
      <c r="H1093" s="67"/>
      <c r="I1093" s="67"/>
      <c r="J1093" s="97"/>
      <c r="K1093" s="67"/>
      <c r="L1093" s="67"/>
      <c r="M1093" s="67"/>
      <c r="N1093" s="67"/>
      <c r="O1093" s="67"/>
      <c r="P1093" s="67"/>
      <c r="Q1093" s="67"/>
      <c r="R1093" s="67"/>
      <c r="S1093" s="67"/>
      <c r="T1093" s="67"/>
      <c r="U1093" s="67"/>
      <c r="V1093" s="67"/>
      <c r="W1093" s="67"/>
      <c r="X1093" s="67"/>
      <c r="Y1093" s="67"/>
      <c r="Z1093" s="67"/>
    </row>
    <row r="1094" spans="1:26" ht="16.5" x14ac:dyDescent="0.45">
      <c r="A1094" s="67"/>
      <c r="B1094" s="67"/>
      <c r="C1094" s="67"/>
      <c r="D1094" s="67"/>
      <c r="E1094" s="28"/>
      <c r="F1094" s="67"/>
      <c r="G1094" s="67"/>
      <c r="H1094" s="67"/>
      <c r="I1094" s="67"/>
      <c r="J1094" s="97"/>
      <c r="K1094" s="67"/>
      <c r="L1094" s="67"/>
      <c r="M1094" s="67"/>
      <c r="N1094" s="67"/>
      <c r="O1094" s="67"/>
      <c r="P1094" s="67"/>
      <c r="Q1094" s="67"/>
      <c r="R1094" s="67"/>
      <c r="S1094" s="67"/>
      <c r="T1094" s="67"/>
      <c r="U1094" s="67"/>
      <c r="V1094" s="67"/>
      <c r="W1094" s="67"/>
      <c r="X1094" s="67"/>
      <c r="Y1094" s="67"/>
      <c r="Z1094" s="67"/>
    </row>
    <row r="1095" spans="1:26" ht="16.5" x14ac:dyDescent="0.45">
      <c r="A1095" s="67"/>
      <c r="B1095" s="67"/>
      <c r="C1095" s="67"/>
      <c r="D1095" s="67"/>
      <c r="E1095" s="28"/>
      <c r="F1095" s="67"/>
      <c r="G1095" s="67"/>
      <c r="H1095" s="67"/>
      <c r="I1095" s="67"/>
      <c r="J1095" s="97"/>
      <c r="K1095" s="67"/>
      <c r="L1095" s="67"/>
      <c r="M1095" s="67"/>
      <c r="N1095" s="67"/>
      <c r="O1095" s="67"/>
      <c r="P1095" s="67"/>
      <c r="Q1095" s="67"/>
      <c r="R1095" s="67"/>
      <c r="S1095" s="67"/>
      <c r="T1095" s="67"/>
      <c r="U1095" s="67"/>
      <c r="V1095" s="67"/>
      <c r="W1095" s="67"/>
      <c r="X1095" s="67"/>
      <c r="Y1095" s="67"/>
      <c r="Z1095" s="67"/>
    </row>
    <row r="1096" spans="1:26" ht="16.5" x14ac:dyDescent="0.45">
      <c r="A1096" s="67"/>
      <c r="B1096" s="67"/>
      <c r="C1096" s="67"/>
      <c r="D1096" s="67"/>
      <c r="E1096" s="28"/>
      <c r="F1096" s="67"/>
      <c r="G1096" s="67"/>
      <c r="H1096" s="67"/>
      <c r="I1096" s="67"/>
      <c r="J1096" s="97"/>
      <c r="K1096" s="67"/>
      <c r="L1096" s="67"/>
      <c r="M1096" s="67"/>
      <c r="N1096" s="67"/>
      <c r="O1096" s="67"/>
      <c r="P1096" s="67"/>
      <c r="Q1096" s="67"/>
      <c r="R1096" s="67"/>
      <c r="S1096" s="67"/>
      <c r="T1096" s="67"/>
      <c r="U1096" s="67"/>
      <c r="V1096" s="67"/>
      <c r="W1096" s="67"/>
      <c r="X1096" s="67"/>
      <c r="Y1096" s="67"/>
      <c r="Z1096" s="67"/>
    </row>
    <row r="1097" spans="1:26" ht="16.5" x14ac:dyDescent="0.45">
      <c r="A1097" s="67"/>
      <c r="B1097" s="67"/>
      <c r="C1097" s="67"/>
      <c r="D1097" s="67"/>
      <c r="E1097" s="28"/>
      <c r="F1097" s="67"/>
      <c r="G1097" s="67"/>
      <c r="H1097" s="67"/>
      <c r="I1097" s="67"/>
      <c r="J1097" s="97"/>
      <c r="K1097" s="67"/>
      <c r="L1097" s="67"/>
      <c r="M1097" s="67"/>
      <c r="N1097" s="67"/>
      <c r="O1097" s="67"/>
      <c r="P1097" s="67"/>
      <c r="Q1097" s="67"/>
      <c r="R1097" s="67"/>
      <c r="S1097" s="67"/>
      <c r="T1097" s="67"/>
      <c r="U1097" s="67"/>
      <c r="V1097" s="67"/>
      <c r="W1097" s="67"/>
      <c r="X1097" s="67"/>
      <c r="Y1097" s="67"/>
      <c r="Z1097" s="67"/>
    </row>
    <row r="1098" spans="1:26" ht="16.5" x14ac:dyDescent="0.45">
      <c r="A1098" s="67"/>
      <c r="B1098" s="67"/>
      <c r="C1098" s="67"/>
      <c r="D1098" s="67"/>
      <c r="E1098" s="28"/>
      <c r="F1098" s="67"/>
      <c r="G1098" s="67"/>
      <c r="H1098" s="67"/>
      <c r="I1098" s="67"/>
      <c r="J1098" s="97"/>
      <c r="K1098" s="67"/>
      <c r="L1098" s="67"/>
      <c r="M1098" s="67"/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X1098" s="67"/>
      <c r="Y1098" s="67"/>
      <c r="Z1098" s="67"/>
    </row>
    <row r="1099" spans="1:26" ht="16.5" x14ac:dyDescent="0.45">
      <c r="A1099" s="67"/>
      <c r="B1099" s="67"/>
      <c r="C1099" s="67"/>
      <c r="D1099" s="67"/>
      <c r="E1099" s="28"/>
      <c r="F1099" s="67"/>
      <c r="G1099" s="67"/>
      <c r="H1099" s="67"/>
      <c r="I1099" s="67"/>
      <c r="J1099" s="97"/>
      <c r="K1099" s="67"/>
      <c r="L1099" s="67"/>
      <c r="M1099" s="67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67"/>
      <c r="Z1099" s="67"/>
    </row>
    <row r="1100" spans="1:26" ht="16.5" x14ac:dyDescent="0.45">
      <c r="A1100" s="67"/>
      <c r="B1100" s="67"/>
      <c r="C1100" s="67"/>
      <c r="D1100" s="67"/>
      <c r="E1100" s="28"/>
      <c r="F1100" s="67"/>
      <c r="G1100" s="67"/>
      <c r="H1100" s="67"/>
      <c r="I1100" s="67"/>
      <c r="J1100" s="97"/>
      <c r="K1100" s="67"/>
      <c r="L1100" s="67"/>
      <c r="M1100" s="67"/>
      <c r="N1100" s="67"/>
      <c r="O1100" s="67"/>
      <c r="P1100" s="67"/>
      <c r="Q1100" s="67"/>
      <c r="R1100" s="67"/>
      <c r="S1100" s="67"/>
      <c r="T1100" s="67"/>
      <c r="U1100" s="67"/>
      <c r="V1100" s="67"/>
      <c r="W1100" s="67"/>
      <c r="X1100" s="67"/>
      <c r="Y1100" s="67"/>
      <c r="Z1100" s="67"/>
    </row>
    <row r="1101" spans="1:26" ht="16.5" x14ac:dyDescent="0.45">
      <c r="A1101" s="67"/>
      <c r="B1101" s="67"/>
      <c r="C1101" s="67"/>
      <c r="D1101" s="67"/>
      <c r="E1101" s="28"/>
      <c r="F1101" s="67"/>
      <c r="G1101" s="67"/>
      <c r="H1101" s="67"/>
      <c r="I1101" s="67"/>
      <c r="J1101" s="97"/>
      <c r="K1101" s="67"/>
      <c r="L1101" s="67"/>
      <c r="M1101" s="67"/>
      <c r="N1101" s="67"/>
      <c r="O1101" s="67"/>
      <c r="P1101" s="67"/>
      <c r="Q1101" s="67"/>
      <c r="R1101" s="67"/>
      <c r="S1101" s="67"/>
      <c r="T1101" s="67"/>
      <c r="U1101" s="67"/>
      <c r="V1101" s="67"/>
      <c r="W1101" s="67"/>
      <c r="X1101" s="67"/>
      <c r="Y1101" s="67"/>
      <c r="Z1101" s="67"/>
    </row>
    <row r="1102" spans="1:26" ht="16.5" x14ac:dyDescent="0.45">
      <c r="A1102" s="67"/>
      <c r="B1102" s="67"/>
      <c r="C1102" s="67"/>
      <c r="D1102" s="67"/>
      <c r="E1102" s="28"/>
      <c r="F1102" s="67"/>
      <c r="G1102" s="67"/>
      <c r="H1102" s="67"/>
      <c r="I1102" s="67"/>
      <c r="J1102" s="97"/>
      <c r="K1102" s="67"/>
      <c r="L1102" s="67"/>
      <c r="M1102" s="67"/>
      <c r="N1102" s="67"/>
      <c r="O1102" s="67"/>
      <c r="P1102" s="67"/>
      <c r="Q1102" s="67"/>
      <c r="R1102" s="67"/>
      <c r="S1102" s="67"/>
      <c r="T1102" s="67"/>
      <c r="U1102" s="67"/>
      <c r="V1102" s="67"/>
      <c r="W1102" s="67"/>
      <c r="X1102" s="67"/>
      <c r="Y1102" s="67"/>
      <c r="Z1102" s="67"/>
    </row>
    <row r="1103" spans="1:26" ht="16.5" x14ac:dyDescent="0.45">
      <c r="A1103" s="67"/>
      <c r="B1103" s="67"/>
      <c r="C1103" s="67"/>
      <c r="D1103" s="67"/>
      <c r="E1103" s="28"/>
      <c r="F1103" s="67"/>
      <c r="G1103" s="67"/>
      <c r="H1103" s="67"/>
      <c r="I1103" s="67"/>
      <c r="J1103" s="97"/>
      <c r="K1103" s="67"/>
      <c r="L1103" s="67"/>
      <c r="M1103" s="67"/>
      <c r="N1103" s="67"/>
      <c r="O1103" s="67"/>
      <c r="P1103" s="67"/>
      <c r="Q1103" s="67"/>
      <c r="R1103" s="67"/>
      <c r="S1103" s="67"/>
      <c r="T1103" s="67"/>
      <c r="U1103" s="67"/>
      <c r="V1103" s="67"/>
      <c r="W1103" s="67"/>
      <c r="X1103" s="67"/>
      <c r="Y1103" s="67"/>
      <c r="Z1103" s="67"/>
    </row>
    <row r="1104" spans="1:26" ht="16.5" x14ac:dyDescent="0.45">
      <c r="A1104" s="67"/>
      <c r="B1104" s="67"/>
      <c r="C1104" s="67"/>
      <c r="D1104" s="67"/>
      <c r="E1104" s="28"/>
      <c r="F1104" s="67"/>
      <c r="G1104" s="67"/>
      <c r="H1104" s="67"/>
      <c r="I1104" s="67"/>
      <c r="J1104" s="97"/>
      <c r="K1104" s="67"/>
      <c r="L1104" s="67"/>
      <c r="M1104" s="67"/>
      <c r="N1104" s="67"/>
      <c r="O1104" s="67"/>
      <c r="P1104" s="67"/>
      <c r="Q1104" s="67"/>
      <c r="R1104" s="67"/>
      <c r="S1104" s="67"/>
      <c r="T1104" s="67"/>
      <c r="U1104" s="67"/>
      <c r="V1104" s="67"/>
      <c r="W1104" s="67"/>
      <c r="X1104" s="67"/>
      <c r="Y1104" s="67"/>
      <c r="Z1104" s="67"/>
    </row>
    <row r="1105" spans="1:26" ht="16.5" x14ac:dyDescent="0.45">
      <c r="A1105" s="67"/>
      <c r="B1105" s="67"/>
      <c r="C1105" s="67"/>
      <c r="D1105" s="67"/>
      <c r="E1105" s="28"/>
      <c r="F1105" s="67"/>
      <c r="G1105" s="67"/>
      <c r="H1105" s="67"/>
      <c r="I1105" s="67"/>
      <c r="J1105" s="97"/>
      <c r="K1105" s="67"/>
      <c r="L1105" s="67"/>
      <c r="M1105" s="67"/>
      <c r="N1105" s="67"/>
      <c r="O1105" s="67"/>
      <c r="P1105" s="67"/>
      <c r="Q1105" s="67"/>
      <c r="R1105" s="67"/>
      <c r="S1105" s="67"/>
      <c r="T1105" s="67"/>
      <c r="U1105" s="67"/>
      <c r="V1105" s="67"/>
      <c r="W1105" s="67"/>
      <c r="X1105" s="67"/>
      <c r="Y1105" s="67"/>
      <c r="Z1105" s="67"/>
    </row>
    <row r="1106" spans="1:26" ht="16.5" x14ac:dyDescent="0.45">
      <c r="A1106" s="67"/>
      <c r="B1106" s="67"/>
      <c r="C1106" s="67"/>
      <c r="D1106" s="67"/>
      <c r="E1106" s="28"/>
      <c r="F1106" s="67"/>
      <c r="G1106" s="67"/>
      <c r="H1106" s="67"/>
      <c r="I1106" s="67"/>
      <c r="J1106" s="97"/>
      <c r="K1106" s="67"/>
      <c r="L1106" s="67"/>
      <c r="M1106" s="67"/>
      <c r="N1106" s="67"/>
      <c r="O1106" s="67"/>
      <c r="P1106" s="67"/>
      <c r="Q1106" s="67"/>
      <c r="R1106" s="67"/>
      <c r="S1106" s="67"/>
      <c r="T1106" s="67"/>
      <c r="U1106" s="67"/>
      <c r="V1106" s="67"/>
      <c r="W1106" s="67"/>
      <c r="X1106" s="67"/>
      <c r="Y1106" s="67"/>
      <c r="Z1106" s="67"/>
    </row>
    <row r="1107" spans="1:26" ht="16.5" x14ac:dyDescent="0.45">
      <c r="A1107" s="67"/>
      <c r="B1107" s="67"/>
      <c r="C1107" s="67"/>
      <c r="D1107" s="67"/>
      <c r="E1107" s="28"/>
      <c r="F1107" s="67"/>
      <c r="G1107" s="67"/>
      <c r="H1107" s="67"/>
      <c r="I1107" s="67"/>
      <c r="J1107" s="97"/>
      <c r="K1107" s="67"/>
      <c r="L1107" s="67"/>
      <c r="M1107" s="67"/>
      <c r="N1107" s="67"/>
      <c r="O1107" s="67"/>
      <c r="P1107" s="67"/>
      <c r="Q1107" s="67"/>
      <c r="R1107" s="67"/>
      <c r="S1107" s="67"/>
      <c r="T1107" s="67"/>
      <c r="U1107" s="67"/>
      <c r="V1107" s="67"/>
      <c r="W1107" s="67"/>
      <c r="X1107" s="67"/>
      <c r="Y1107" s="67"/>
      <c r="Z1107" s="67"/>
    </row>
    <row r="1108" spans="1:26" ht="16.5" x14ac:dyDescent="0.45">
      <c r="A1108" s="67"/>
      <c r="B1108" s="67"/>
      <c r="C1108" s="67"/>
      <c r="D1108" s="67"/>
      <c r="E1108" s="28"/>
      <c r="F1108" s="67"/>
      <c r="G1108" s="67"/>
      <c r="H1108" s="67"/>
      <c r="I1108" s="67"/>
      <c r="J1108" s="97"/>
      <c r="K1108" s="67"/>
      <c r="L1108" s="67"/>
      <c r="M1108" s="67"/>
      <c r="N1108" s="67"/>
      <c r="O1108" s="67"/>
      <c r="P1108" s="67"/>
      <c r="Q1108" s="67"/>
      <c r="R1108" s="67"/>
      <c r="S1108" s="67"/>
      <c r="T1108" s="67"/>
      <c r="U1108" s="67"/>
      <c r="V1108" s="67"/>
      <c r="W1108" s="67"/>
      <c r="X1108" s="67"/>
      <c r="Y1108" s="67"/>
      <c r="Z1108" s="67"/>
    </row>
    <row r="1109" spans="1:26" ht="16.5" x14ac:dyDescent="0.45">
      <c r="A1109" s="67"/>
      <c r="B1109" s="67"/>
      <c r="C1109" s="67"/>
      <c r="D1109" s="67"/>
      <c r="E1109" s="28"/>
      <c r="F1109" s="67"/>
      <c r="G1109" s="67"/>
      <c r="H1109" s="67"/>
      <c r="I1109" s="67"/>
      <c r="J1109" s="97"/>
      <c r="K1109" s="67"/>
      <c r="L1109" s="67"/>
      <c r="M1109" s="67"/>
      <c r="N1109" s="67"/>
      <c r="O1109" s="67"/>
      <c r="P1109" s="67"/>
      <c r="Q1109" s="67"/>
      <c r="R1109" s="67"/>
      <c r="S1109" s="67"/>
      <c r="T1109" s="67"/>
      <c r="U1109" s="67"/>
      <c r="V1109" s="67"/>
      <c r="W1109" s="67"/>
      <c r="X1109" s="67"/>
      <c r="Y1109" s="67"/>
      <c r="Z1109" s="67"/>
    </row>
    <row r="1110" spans="1:26" ht="16.5" x14ac:dyDescent="0.45">
      <c r="A1110" s="67"/>
      <c r="B1110" s="67"/>
      <c r="C1110" s="67"/>
      <c r="D1110" s="67"/>
      <c r="E1110" s="28"/>
      <c r="F1110" s="67"/>
      <c r="G1110" s="67"/>
      <c r="H1110" s="67"/>
      <c r="I1110" s="67"/>
      <c r="J1110" s="97"/>
      <c r="K1110" s="67"/>
      <c r="L1110" s="67"/>
      <c r="M1110" s="67"/>
      <c r="N1110" s="67"/>
      <c r="O1110" s="67"/>
      <c r="P1110" s="67"/>
      <c r="Q1110" s="67"/>
      <c r="R1110" s="67"/>
      <c r="S1110" s="67"/>
      <c r="T1110" s="67"/>
      <c r="U1110" s="67"/>
      <c r="V1110" s="67"/>
      <c r="W1110" s="67"/>
      <c r="X1110" s="67"/>
      <c r="Y1110" s="67"/>
      <c r="Z1110" s="67"/>
    </row>
    <row r="1111" spans="1:26" ht="16.5" x14ac:dyDescent="0.45">
      <c r="A1111" s="67"/>
      <c r="B1111" s="67"/>
      <c r="C1111" s="67"/>
      <c r="D1111" s="67"/>
      <c r="E1111" s="28"/>
      <c r="F1111" s="67"/>
      <c r="G1111" s="67"/>
      <c r="H1111" s="67"/>
      <c r="I1111" s="67"/>
      <c r="J1111" s="97"/>
      <c r="K1111" s="67"/>
      <c r="L1111" s="67"/>
      <c r="M1111" s="67"/>
      <c r="N1111" s="67"/>
      <c r="O1111" s="67"/>
      <c r="P1111" s="67"/>
      <c r="Q1111" s="67"/>
      <c r="R1111" s="67"/>
      <c r="S1111" s="67"/>
      <c r="T1111" s="67"/>
      <c r="U1111" s="67"/>
      <c r="V1111" s="67"/>
      <c r="W1111" s="67"/>
      <c r="X1111" s="67"/>
      <c r="Y1111" s="67"/>
      <c r="Z1111" s="67"/>
    </row>
    <row r="1112" spans="1:26" ht="16.5" x14ac:dyDescent="0.45">
      <c r="A1112" s="67"/>
      <c r="B1112" s="67"/>
      <c r="C1112" s="67"/>
      <c r="D1112" s="67"/>
      <c r="E1112" s="28"/>
      <c r="F1112" s="67"/>
      <c r="G1112" s="67"/>
      <c r="H1112" s="67"/>
      <c r="I1112" s="67"/>
      <c r="J1112" s="97"/>
      <c r="K1112" s="67"/>
      <c r="L1112" s="67"/>
      <c r="M1112" s="67"/>
      <c r="N1112" s="67"/>
      <c r="O1112" s="67"/>
      <c r="P1112" s="67"/>
      <c r="Q1112" s="67"/>
      <c r="R1112" s="67"/>
      <c r="S1112" s="67"/>
      <c r="T1112" s="67"/>
      <c r="U1112" s="67"/>
      <c r="V1112" s="67"/>
      <c r="W1112" s="67"/>
      <c r="X1112" s="67"/>
      <c r="Y1112" s="67"/>
      <c r="Z1112" s="67"/>
    </row>
    <row r="1113" spans="1:26" ht="16.5" x14ac:dyDescent="0.45">
      <c r="A1113" s="67"/>
      <c r="B1113" s="67"/>
      <c r="C1113" s="67"/>
      <c r="D1113" s="67"/>
      <c r="E1113" s="28"/>
      <c r="F1113" s="67"/>
      <c r="G1113" s="67"/>
      <c r="H1113" s="67"/>
      <c r="I1113" s="67"/>
      <c r="J1113" s="97"/>
      <c r="K1113" s="67"/>
      <c r="L1113" s="67"/>
      <c r="M1113" s="67"/>
      <c r="N1113" s="67"/>
      <c r="O1113" s="67"/>
      <c r="P1113" s="67"/>
      <c r="Q1113" s="67"/>
      <c r="R1113" s="67"/>
      <c r="S1113" s="67"/>
      <c r="T1113" s="67"/>
      <c r="U1113" s="67"/>
      <c r="V1113" s="67"/>
      <c r="W1113" s="67"/>
      <c r="X1113" s="67"/>
      <c r="Y1113" s="67"/>
      <c r="Z1113" s="67"/>
    </row>
    <row r="1114" spans="1:26" ht="16.5" x14ac:dyDescent="0.45">
      <c r="A1114" s="67"/>
      <c r="B1114" s="67"/>
      <c r="C1114" s="67"/>
      <c r="D1114" s="67"/>
      <c r="E1114" s="28"/>
      <c r="F1114" s="67"/>
      <c r="G1114" s="67"/>
      <c r="H1114" s="67"/>
      <c r="I1114" s="67"/>
      <c r="J1114" s="97"/>
      <c r="K1114" s="67"/>
      <c r="L1114" s="67"/>
      <c r="M1114" s="67"/>
      <c r="N1114" s="67"/>
      <c r="O1114" s="67"/>
      <c r="P1114" s="67"/>
      <c r="Q1114" s="67"/>
      <c r="R1114" s="67"/>
      <c r="S1114" s="67"/>
      <c r="T1114" s="67"/>
      <c r="U1114" s="67"/>
      <c r="V1114" s="67"/>
      <c r="W1114" s="67"/>
      <c r="X1114" s="67"/>
      <c r="Y1114" s="67"/>
      <c r="Z1114" s="67"/>
    </row>
    <row r="1115" spans="1:26" ht="16.5" x14ac:dyDescent="0.45">
      <c r="A1115" s="67"/>
      <c r="B1115" s="67"/>
      <c r="C1115" s="67"/>
      <c r="D1115" s="67"/>
      <c r="E1115" s="28"/>
      <c r="F1115" s="67"/>
      <c r="G1115" s="67"/>
      <c r="H1115" s="67"/>
      <c r="I1115" s="67"/>
      <c r="J1115" s="97"/>
      <c r="K1115" s="67"/>
      <c r="L1115" s="67"/>
      <c r="M1115" s="67"/>
      <c r="N1115" s="67"/>
      <c r="O1115" s="67"/>
      <c r="P1115" s="67"/>
      <c r="Q1115" s="67"/>
      <c r="R1115" s="67"/>
      <c r="S1115" s="67"/>
      <c r="T1115" s="67"/>
      <c r="U1115" s="67"/>
      <c r="V1115" s="67"/>
      <c r="W1115" s="67"/>
      <c r="X1115" s="67"/>
      <c r="Y1115" s="67"/>
      <c r="Z1115" s="67"/>
    </row>
    <row r="1116" spans="1:26" ht="16.5" x14ac:dyDescent="0.45">
      <c r="A1116" s="67"/>
      <c r="B1116" s="67"/>
      <c r="C1116" s="67"/>
      <c r="D1116" s="67"/>
      <c r="E1116" s="28"/>
      <c r="F1116" s="67"/>
      <c r="G1116" s="67"/>
      <c r="H1116" s="67"/>
      <c r="I1116" s="67"/>
      <c r="J1116" s="97"/>
      <c r="K1116" s="67"/>
      <c r="L1116" s="67"/>
      <c r="M1116" s="67"/>
      <c r="N1116" s="67"/>
      <c r="O1116" s="67"/>
      <c r="P1116" s="67"/>
      <c r="Q1116" s="67"/>
      <c r="R1116" s="67"/>
      <c r="S1116" s="67"/>
      <c r="T1116" s="67"/>
      <c r="U1116" s="67"/>
      <c r="V1116" s="67"/>
      <c r="W1116" s="67"/>
      <c r="X1116" s="67"/>
      <c r="Y1116" s="67"/>
      <c r="Z1116" s="67"/>
    </row>
    <row r="1117" spans="1:26" ht="16.5" x14ac:dyDescent="0.45">
      <c r="A1117" s="67"/>
      <c r="B1117" s="67"/>
      <c r="C1117" s="67"/>
      <c r="D1117" s="67"/>
      <c r="E1117" s="28"/>
      <c r="F1117" s="67"/>
      <c r="G1117" s="67"/>
      <c r="H1117" s="67"/>
      <c r="I1117" s="67"/>
      <c r="J1117" s="97"/>
      <c r="K1117" s="67"/>
      <c r="L1117" s="67"/>
      <c r="M1117" s="67"/>
      <c r="N1117" s="67"/>
      <c r="O1117" s="67"/>
      <c r="P1117" s="67"/>
      <c r="Q1117" s="67"/>
      <c r="R1117" s="67"/>
      <c r="S1117" s="67"/>
      <c r="T1117" s="67"/>
      <c r="U1117" s="67"/>
      <c r="V1117" s="67"/>
      <c r="W1117" s="67"/>
      <c r="X1117" s="67"/>
      <c r="Y1117" s="67"/>
      <c r="Z1117" s="67"/>
    </row>
    <row r="1118" spans="1:26" ht="16.5" x14ac:dyDescent="0.45">
      <c r="A1118" s="67"/>
      <c r="B1118" s="67"/>
      <c r="C1118" s="67"/>
      <c r="D1118" s="67"/>
      <c r="E1118" s="28"/>
      <c r="F1118" s="67"/>
      <c r="G1118" s="67"/>
      <c r="H1118" s="67"/>
      <c r="I1118" s="67"/>
      <c r="J1118" s="97"/>
      <c r="K1118" s="67"/>
      <c r="L1118" s="67"/>
      <c r="M1118" s="67"/>
      <c r="N1118" s="67"/>
      <c r="O1118" s="67"/>
      <c r="P1118" s="67"/>
      <c r="Q1118" s="67"/>
      <c r="R1118" s="67"/>
      <c r="S1118" s="67"/>
      <c r="T1118" s="67"/>
      <c r="U1118" s="67"/>
      <c r="V1118" s="67"/>
      <c r="W1118" s="67"/>
      <c r="X1118" s="67"/>
      <c r="Y1118" s="67"/>
      <c r="Z1118" s="67"/>
    </row>
    <row r="1119" spans="1:26" ht="16.5" x14ac:dyDescent="0.45">
      <c r="A1119" s="67"/>
      <c r="B1119" s="67"/>
      <c r="C1119" s="67"/>
      <c r="D1119" s="67"/>
      <c r="E1119" s="28"/>
      <c r="F1119" s="67"/>
      <c r="G1119" s="67"/>
      <c r="H1119" s="67"/>
      <c r="I1119" s="67"/>
      <c r="J1119" s="97"/>
      <c r="K1119" s="67"/>
      <c r="L1119" s="67"/>
      <c r="M1119" s="67"/>
      <c r="N1119" s="67"/>
      <c r="O1119" s="67"/>
      <c r="P1119" s="67"/>
      <c r="Q1119" s="67"/>
      <c r="R1119" s="67"/>
      <c r="S1119" s="67"/>
      <c r="T1119" s="67"/>
      <c r="U1119" s="67"/>
      <c r="V1119" s="67"/>
      <c r="W1119" s="67"/>
      <c r="X1119" s="67"/>
      <c r="Y1119" s="67"/>
      <c r="Z1119" s="67"/>
    </row>
    <row r="1120" spans="1:26" ht="16.5" x14ac:dyDescent="0.45">
      <c r="A1120" s="67"/>
      <c r="B1120" s="67"/>
      <c r="C1120" s="67"/>
      <c r="D1120" s="67"/>
      <c r="E1120" s="28"/>
      <c r="F1120" s="67"/>
      <c r="G1120" s="67"/>
      <c r="H1120" s="67"/>
      <c r="I1120" s="67"/>
      <c r="J1120" s="97"/>
      <c r="K1120" s="67"/>
      <c r="L1120" s="67"/>
      <c r="M1120" s="67"/>
      <c r="N1120" s="67"/>
      <c r="O1120" s="67"/>
      <c r="P1120" s="67"/>
      <c r="Q1120" s="67"/>
      <c r="R1120" s="67"/>
      <c r="S1120" s="67"/>
      <c r="T1120" s="67"/>
      <c r="U1120" s="67"/>
      <c r="V1120" s="67"/>
      <c r="W1120" s="67"/>
      <c r="X1120" s="67"/>
      <c r="Y1120" s="67"/>
      <c r="Z1120" s="67"/>
    </row>
    <row r="1121" spans="1:26" ht="16.5" x14ac:dyDescent="0.45">
      <c r="A1121" s="67"/>
      <c r="B1121" s="67"/>
      <c r="C1121" s="67"/>
      <c r="D1121" s="67"/>
      <c r="E1121" s="28"/>
      <c r="F1121" s="67"/>
      <c r="G1121" s="67"/>
      <c r="H1121" s="67"/>
      <c r="I1121" s="67"/>
      <c r="J1121" s="97"/>
      <c r="K1121" s="67"/>
      <c r="L1121" s="67"/>
      <c r="M1121" s="67"/>
      <c r="N1121" s="67"/>
      <c r="O1121" s="67"/>
      <c r="P1121" s="67"/>
      <c r="Q1121" s="67"/>
      <c r="R1121" s="67"/>
      <c r="S1121" s="67"/>
      <c r="T1121" s="67"/>
      <c r="U1121" s="67"/>
      <c r="V1121" s="67"/>
      <c r="W1121" s="67"/>
      <c r="X1121" s="67"/>
      <c r="Y1121" s="67"/>
      <c r="Z1121" s="67"/>
    </row>
    <row r="1122" spans="1:26" ht="16.5" x14ac:dyDescent="0.45">
      <c r="A1122" s="67"/>
      <c r="B1122" s="67"/>
      <c r="C1122" s="67"/>
      <c r="D1122" s="67"/>
      <c r="E1122" s="28"/>
      <c r="F1122" s="67"/>
      <c r="G1122" s="67"/>
      <c r="H1122" s="67"/>
      <c r="I1122" s="67"/>
      <c r="J1122" s="97"/>
      <c r="K1122" s="67"/>
      <c r="L1122" s="67"/>
      <c r="M1122" s="67"/>
      <c r="N1122" s="67"/>
      <c r="O1122" s="67"/>
      <c r="P1122" s="67"/>
      <c r="Q1122" s="67"/>
      <c r="R1122" s="67"/>
      <c r="S1122" s="67"/>
      <c r="T1122" s="67"/>
      <c r="U1122" s="67"/>
      <c r="V1122" s="67"/>
      <c r="W1122" s="67"/>
      <c r="X1122" s="67"/>
      <c r="Y1122" s="67"/>
      <c r="Z1122" s="67"/>
    </row>
    <row r="1123" spans="1:26" ht="16.5" x14ac:dyDescent="0.45">
      <c r="A1123" s="67"/>
      <c r="B1123" s="67"/>
      <c r="C1123" s="67"/>
      <c r="D1123" s="67"/>
      <c r="E1123" s="28"/>
      <c r="F1123" s="67"/>
      <c r="G1123" s="67"/>
      <c r="H1123" s="67"/>
      <c r="I1123" s="67"/>
      <c r="J1123" s="97"/>
      <c r="K1123" s="67"/>
      <c r="L1123" s="67"/>
      <c r="M1123" s="67"/>
      <c r="N1123" s="67"/>
      <c r="O1123" s="67"/>
      <c r="P1123" s="67"/>
      <c r="Q1123" s="67"/>
      <c r="R1123" s="67"/>
      <c r="S1123" s="67"/>
      <c r="T1123" s="67"/>
      <c r="U1123" s="67"/>
      <c r="V1123" s="67"/>
      <c r="W1123" s="67"/>
      <c r="X1123" s="67"/>
      <c r="Y1123" s="67"/>
      <c r="Z1123" s="67"/>
    </row>
    <row r="1124" spans="1:26" ht="16.5" x14ac:dyDescent="0.45">
      <c r="A1124" s="67"/>
      <c r="B1124" s="67"/>
      <c r="C1124" s="67"/>
      <c r="D1124" s="67"/>
      <c r="E1124" s="28"/>
      <c r="F1124" s="67"/>
      <c r="G1124" s="67"/>
      <c r="H1124" s="67"/>
      <c r="I1124" s="67"/>
      <c r="J1124" s="97"/>
      <c r="K1124" s="67"/>
      <c r="L1124" s="67"/>
      <c r="M1124" s="67"/>
      <c r="N1124" s="67"/>
      <c r="O1124" s="67"/>
      <c r="P1124" s="67"/>
      <c r="Q1124" s="67"/>
      <c r="R1124" s="67"/>
      <c r="S1124" s="67"/>
      <c r="T1124" s="67"/>
      <c r="U1124" s="67"/>
      <c r="V1124" s="67"/>
      <c r="W1124" s="67"/>
      <c r="X1124" s="67"/>
      <c r="Y1124" s="67"/>
      <c r="Z1124" s="67"/>
    </row>
    <row r="1125" spans="1:26" ht="16.5" x14ac:dyDescent="0.45">
      <c r="A1125" s="67"/>
      <c r="B1125" s="67"/>
      <c r="C1125" s="67"/>
      <c r="D1125" s="67"/>
      <c r="E1125" s="28"/>
      <c r="F1125" s="67"/>
      <c r="G1125" s="67"/>
      <c r="H1125" s="67"/>
      <c r="I1125" s="67"/>
      <c r="J1125" s="97"/>
      <c r="K1125" s="67"/>
      <c r="L1125" s="67"/>
      <c r="M1125" s="67"/>
      <c r="N1125" s="67"/>
      <c r="O1125" s="67"/>
      <c r="P1125" s="67"/>
      <c r="Q1125" s="67"/>
      <c r="R1125" s="67"/>
      <c r="S1125" s="67"/>
      <c r="T1125" s="67"/>
      <c r="U1125" s="67"/>
      <c r="V1125" s="67"/>
      <c r="W1125" s="67"/>
      <c r="X1125" s="67"/>
      <c r="Y1125" s="67"/>
      <c r="Z1125" s="67"/>
    </row>
    <row r="1126" spans="1:26" ht="16.5" x14ac:dyDescent="0.45">
      <c r="A1126" s="67"/>
      <c r="B1126" s="67"/>
      <c r="C1126" s="67"/>
      <c r="D1126" s="67"/>
      <c r="E1126" s="28"/>
      <c r="F1126" s="67"/>
      <c r="G1126" s="67"/>
      <c r="H1126" s="67"/>
      <c r="I1126" s="67"/>
      <c r="J1126" s="97"/>
      <c r="K1126" s="67"/>
      <c r="L1126" s="67"/>
      <c r="M1126" s="67"/>
      <c r="N1126" s="67"/>
      <c r="O1126" s="67"/>
      <c r="P1126" s="67"/>
      <c r="Q1126" s="67"/>
      <c r="R1126" s="67"/>
      <c r="S1126" s="67"/>
      <c r="T1126" s="67"/>
      <c r="U1126" s="67"/>
      <c r="V1126" s="67"/>
      <c r="W1126" s="67"/>
      <c r="X1126" s="67"/>
      <c r="Y1126" s="67"/>
      <c r="Z1126" s="67"/>
    </row>
    <row r="1127" spans="1:26" ht="16.5" x14ac:dyDescent="0.45">
      <c r="A1127" s="67"/>
      <c r="B1127" s="67"/>
      <c r="C1127" s="67"/>
      <c r="D1127" s="67"/>
      <c r="E1127" s="28"/>
      <c r="F1127" s="67"/>
      <c r="G1127" s="67"/>
      <c r="H1127" s="67"/>
      <c r="I1127" s="67"/>
      <c r="J1127" s="97"/>
      <c r="K1127" s="67"/>
      <c r="L1127" s="67"/>
      <c r="M1127" s="67"/>
      <c r="N1127" s="67"/>
      <c r="O1127" s="67"/>
      <c r="P1127" s="67"/>
      <c r="Q1127" s="67"/>
      <c r="R1127" s="67"/>
      <c r="S1127" s="67"/>
      <c r="T1127" s="67"/>
      <c r="U1127" s="67"/>
      <c r="V1127" s="67"/>
      <c r="W1127" s="67"/>
      <c r="X1127" s="67"/>
      <c r="Y1127" s="67"/>
      <c r="Z1127" s="67"/>
    </row>
    <row r="1128" spans="1:26" ht="16.5" x14ac:dyDescent="0.45">
      <c r="A1128" s="67"/>
      <c r="B1128" s="67"/>
      <c r="C1128" s="67"/>
      <c r="D1128" s="67"/>
      <c r="E1128" s="28"/>
      <c r="F1128" s="67"/>
      <c r="G1128" s="67"/>
      <c r="H1128" s="67"/>
      <c r="I1128" s="67"/>
      <c r="J1128" s="97"/>
      <c r="K1128" s="67"/>
      <c r="L1128" s="67"/>
      <c r="M1128" s="67"/>
      <c r="N1128" s="67"/>
      <c r="O1128" s="67"/>
      <c r="P1128" s="67"/>
      <c r="Q1128" s="67"/>
      <c r="R1128" s="67"/>
      <c r="S1128" s="67"/>
      <c r="T1128" s="67"/>
      <c r="U1128" s="67"/>
      <c r="V1128" s="67"/>
      <c r="W1128" s="67"/>
      <c r="X1128" s="67"/>
      <c r="Y1128" s="67"/>
      <c r="Z1128" s="67"/>
    </row>
    <row r="1129" spans="1:26" ht="16.5" x14ac:dyDescent="0.45">
      <c r="A1129" s="67"/>
      <c r="B1129" s="67"/>
      <c r="C1129" s="67"/>
      <c r="D1129" s="67"/>
      <c r="E1129" s="28"/>
      <c r="F1129" s="67"/>
      <c r="G1129" s="67"/>
      <c r="H1129" s="67"/>
      <c r="I1129" s="67"/>
      <c r="J1129" s="97"/>
      <c r="K1129" s="67"/>
      <c r="L1129" s="67"/>
      <c r="M1129" s="67"/>
      <c r="N1129" s="67"/>
      <c r="O1129" s="67"/>
      <c r="P1129" s="67"/>
      <c r="Q1129" s="67"/>
      <c r="R1129" s="67"/>
      <c r="S1129" s="67"/>
      <c r="T1129" s="67"/>
      <c r="U1129" s="67"/>
      <c r="V1129" s="67"/>
      <c r="W1129" s="67"/>
      <c r="X1129" s="67"/>
      <c r="Y1129" s="67"/>
      <c r="Z1129" s="67"/>
    </row>
    <row r="1130" spans="1:26" ht="16.5" x14ac:dyDescent="0.45">
      <c r="A1130" s="67"/>
      <c r="B1130" s="67"/>
      <c r="C1130" s="67"/>
      <c r="D1130" s="67"/>
      <c r="E1130" s="28"/>
      <c r="F1130" s="67"/>
      <c r="G1130" s="67"/>
      <c r="H1130" s="67"/>
      <c r="I1130" s="67"/>
      <c r="J1130" s="97"/>
      <c r="K1130" s="67"/>
      <c r="L1130" s="67"/>
      <c r="M1130" s="67"/>
      <c r="N1130" s="67"/>
      <c r="O1130" s="67"/>
      <c r="P1130" s="67"/>
      <c r="Q1130" s="67"/>
      <c r="R1130" s="67"/>
      <c r="S1130" s="67"/>
      <c r="T1130" s="67"/>
      <c r="U1130" s="67"/>
      <c r="V1130" s="67"/>
      <c r="W1130" s="67"/>
      <c r="X1130" s="67"/>
      <c r="Y1130" s="67"/>
      <c r="Z1130" s="67"/>
    </row>
    <row r="1131" spans="1:26" ht="16.5" x14ac:dyDescent="0.45">
      <c r="A1131" s="67"/>
      <c r="B1131" s="67"/>
      <c r="C1131" s="67"/>
      <c r="D1131" s="67"/>
      <c r="E1131" s="28"/>
      <c r="F1131" s="67"/>
      <c r="G1131" s="67"/>
      <c r="H1131" s="67"/>
      <c r="I1131" s="67"/>
      <c r="J1131" s="97"/>
      <c r="K1131" s="67"/>
      <c r="L1131" s="67"/>
      <c r="M1131" s="67"/>
      <c r="N1131" s="67"/>
      <c r="O1131" s="67"/>
      <c r="P1131" s="67"/>
      <c r="Q1131" s="67"/>
      <c r="R1131" s="67"/>
      <c r="S1131" s="67"/>
      <c r="T1131" s="67"/>
      <c r="U1131" s="67"/>
      <c r="V1131" s="67"/>
      <c r="W1131" s="67"/>
      <c r="X1131" s="67"/>
      <c r="Y1131" s="67"/>
      <c r="Z1131" s="67"/>
    </row>
    <row r="1132" spans="1:26" ht="16.5" x14ac:dyDescent="0.45">
      <c r="A1132" s="67"/>
      <c r="B1132" s="67"/>
      <c r="C1132" s="67"/>
      <c r="D1132" s="67"/>
      <c r="E1132" s="28"/>
      <c r="F1132" s="67"/>
      <c r="G1132" s="67"/>
      <c r="H1132" s="67"/>
      <c r="I1132" s="67"/>
      <c r="J1132" s="97"/>
      <c r="K1132" s="67"/>
      <c r="L1132" s="67"/>
      <c r="M1132" s="67"/>
      <c r="N1132" s="67"/>
      <c r="O1132" s="67"/>
      <c r="P1132" s="67"/>
      <c r="Q1132" s="67"/>
      <c r="R1132" s="67"/>
      <c r="S1132" s="67"/>
      <c r="T1132" s="67"/>
      <c r="U1132" s="67"/>
      <c r="V1132" s="67"/>
      <c r="W1132" s="67"/>
      <c r="X1132" s="67"/>
      <c r="Y1132" s="67"/>
      <c r="Z1132" s="67"/>
    </row>
    <row r="1133" spans="1:26" ht="16.5" x14ac:dyDescent="0.45">
      <c r="A1133" s="67"/>
      <c r="B1133" s="67"/>
      <c r="C1133" s="67"/>
      <c r="D1133" s="67"/>
      <c r="E1133" s="28"/>
      <c r="F1133" s="67"/>
      <c r="G1133" s="67"/>
      <c r="H1133" s="67"/>
      <c r="I1133" s="67"/>
      <c r="J1133" s="97"/>
      <c r="K1133" s="67"/>
      <c r="L1133" s="67"/>
      <c r="M1133" s="67"/>
      <c r="N1133" s="67"/>
      <c r="O1133" s="67"/>
      <c r="P1133" s="67"/>
      <c r="Q1133" s="67"/>
      <c r="R1133" s="67"/>
      <c r="S1133" s="67"/>
      <c r="T1133" s="67"/>
      <c r="U1133" s="67"/>
      <c r="V1133" s="67"/>
      <c r="W1133" s="67"/>
      <c r="X1133" s="67"/>
      <c r="Y1133" s="67"/>
      <c r="Z1133" s="67"/>
    </row>
    <row r="1134" spans="1:26" ht="16.5" x14ac:dyDescent="0.45">
      <c r="A1134" s="67"/>
      <c r="B1134" s="67"/>
      <c r="C1134" s="67"/>
      <c r="D1134" s="67"/>
      <c r="E1134" s="28"/>
      <c r="F1134" s="67"/>
      <c r="G1134" s="67"/>
      <c r="H1134" s="67"/>
      <c r="I1134" s="67"/>
      <c r="J1134" s="97"/>
      <c r="K1134" s="67"/>
      <c r="L1134" s="67"/>
      <c r="M1134" s="67"/>
      <c r="N1134" s="67"/>
      <c r="O1134" s="67"/>
      <c r="P1134" s="67"/>
      <c r="Q1134" s="67"/>
      <c r="R1134" s="67"/>
      <c r="S1134" s="67"/>
      <c r="T1134" s="67"/>
      <c r="U1134" s="67"/>
      <c r="V1134" s="67"/>
      <c r="W1134" s="67"/>
      <c r="X1134" s="67"/>
      <c r="Y1134" s="67"/>
      <c r="Z1134" s="67"/>
    </row>
    <row r="1135" spans="1:26" ht="16.5" x14ac:dyDescent="0.45">
      <c r="A1135" s="67"/>
      <c r="B1135" s="67"/>
      <c r="C1135" s="67"/>
      <c r="D1135" s="67"/>
      <c r="E1135" s="28"/>
      <c r="F1135" s="67"/>
      <c r="G1135" s="67"/>
      <c r="H1135" s="67"/>
      <c r="I1135" s="67"/>
      <c r="J1135" s="97"/>
      <c r="K1135" s="67"/>
      <c r="L1135" s="67"/>
      <c r="M1135" s="67"/>
      <c r="N1135" s="67"/>
      <c r="O1135" s="67"/>
      <c r="P1135" s="67"/>
      <c r="Q1135" s="67"/>
      <c r="R1135" s="67"/>
      <c r="S1135" s="67"/>
      <c r="T1135" s="67"/>
      <c r="U1135" s="67"/>
      <c r="V1135" s="67"/>
      <c r="W1135" s="67"/>
      <c r="X1135" s="67"/>
      <c r="Y1135" s="67"/>
      <c r="Z1135" s="67"/>
    </row>
    <row r="1136" spans="1:26" ht="16.5" x14ac:dyDescent="0.45">
      <c r="A1136" s="67"/>
      <c r="B1136" s="67"/>
      <c r="C1136" s="67"/>
      <c r="D1136" s="67"/>
      <c r="E1136" s="28"/>
      <c r="F1136" s="67"/>
      <c r="G1136" s="67"/>
      <c r="H1136" s="67"/>
      <c r="I1136" s="67"/>
      <c r="J1136" s="97"/>
      <c r="K1136" s="67"/>
      <c r="L1136" s="67"/>
      <c r="M1136" s="67"/>
      <c r="N1136" s="67"/>
      <c r="O1136" s="67"/>
      <c r="P1136" s="67"/>
      <c r="Q1136" s="67"/>
      <c r="R1136" s="67"/>
      <c r="S1136" s="67"/>
      <c r="T1136" s="67"/>
      <c r="U1136" s="67"/>
      <c r="V1136" s="67"/>
      <c r="W1136" s="67"/>
      <c r="X1136" s="67"/>
      <c r="Y1136" s="67"/>
      <c r="Z1136" s="67"/>
    </row>
    <row r="1137" spans="1:26" ht="16.5" x14ac:dyDescent="0.45">
      <c r="A1137" s="67"/>
      <c r="B1137" s="67"/>
      <c r="C1137" s="67"/>
      <c r="D1137" s="67"/>
      <c r="E1137" s="28"/>
      <c r="F1137" s="67"/>
      <c r="G1137" s="67"/>
      <c r="H1137" s="67"/>
      <c r="I1137" s="67"/>
      <c r="J1137" s="97"/>
      <c r="K1137" s="67"/>
      <c r="L1137" s="67"/>
      <c r="M1137" s="67"/>
      <c r="N1137" s="67"/>
      <c r="O1137" s="67"/>
      <c r="P1137" s="67"/>
      <c r="Q1137" s="67"/>
      <c r="R1137" s="67"/>
      <c r="S1137" s="67"/>
      <c r="T1137" s="67"/>
      <c r="U1137" s="67"/>
      <c r="V1137" s="67"/>
      <c r="W1137" s="67"/>
      <c r="X1137" s="67"/>
      <c r="Y1137" s="67"/>
      <c r="Z1137" s="67"/>
    </row>
    <row r="1138" spans="1:26" ht="16.5" x14ac:dyDescent="0.45">
      <c r="A1138" s="67"/>
      <c r="B1138" s="67"/>
      <c r="C1138" s="67"/>
      <c r="D1138" s="67"/>
      <c r="E1138" s="28"/>
      <c r="F1138" s="67"/>
      <c r="G1138" s="67"/>
      <c r="H1138" s="67"/>
      <c r="I1138" s="67"/>
      <c r="J1138" s="97"/>
      <c r="K1138" s="67"/>
      <c r="L1138" s="67"/>
      <c r="M1138" s="67"/>
      <c r="N1138" s="67"/>
      <c r="O1138" s="67"/>
      <c r="P1138" s="67"/>
      <c r="Q1138" s="67"/>
      <c r="R1138" s="67"/>
      <c r="S1138" s="67"/>
      <c r="T1138" s="67"/>
      <c r="U1138" s="67"/>
      <c r="V1138" s="67"/>
      <c r="W1138" s="67"/>
      <c r="X1138" s="67"/>
      <c r="Y1138" s="67"/>
      <c r="Z1138" s="67"/>
    </row>
    <row r="1139" spans="1:26" ht="16.5" x14ac:dyDescent="0.45">
      <c r="A1139" s="67"/>
      <c r="B1139" s="67"/>
      <c r="C1139" s="67"/>
      <c r="D1139" s="67"/>
      <c r="E1139" s="28"/>
      <c r="F1139" s="67"/>
      <c r="G1139" s="67"/>
      <c r="H1139" s="67"/>
      <c r="I1139" s="67"/>
      <c r="J1139" s="97"/>
      <c r="K1139" s="67"/>
      <c r="L1139" s="67"/>
      <c r="M1139" s="67"/>
      <c r="N1139" s="67"/>
      <c r="O1139" s="67"/>
      <c r="P1139" s="67"/>
      <c r="Q1139" s="67"/>
      <c r="R1139" s="67"/>
      <c r="S1139" s="67"/>
      <c r="T1139" s="67"/>
      <c r="U1139" s="67"/>
      <c r="V1139" s="67"/>
      <c r="W1139" s="67"/>
      <c r="X1139" s="67"/>
      <c r="Y1139" s="67"/>
      <c r="Z1139" s="67"/>
    </row>
    <row r="1140" spans="1:26" ht="16.5" x14ac:dyDescent="0.45">
      <c r="A1140" s="67"/>
      <c r="B1140" s="67"/>
      <c r="C1140" s="67"/>
      <c r="D1140" s="67"/>
      <c r="E1140" s="28"/>
      <c r="F1140" s="67"/>
      <c r="G1140" s="67"/>
      <c r="H1140" s="67"/>
      <c r="I1140" s="67"/>
      <c r="J1140" s="97"/>
      <c r="K1140" s="67"/>
      <c r="L1140" s="67"/>
      <c r="M1140" s="67"/>
      <c r="N1140" s="67"/>
      <c r="O1140" s="67"/>
      <c r="P1140" s="67"/>
      <c r="Q1140" s="67"/>
      <c r="R1140" s="67"/>
      <c r="S1140" s="67"/>
      <c r="T1140" s="67"/>
      <c r="U1140" s="67"/>
      <c r="V1140" s="67"/>
      <c r="W1140" s="67"/>
      <c r="X1140" s="67"/>
      <c r="Y1140" s="67"/>
      <c r="Z1140" s="67"/>
    </row>
    <row r="1141" spans="1:26" ht="16.5" x14ac:dyDescent="0.45">
      <c r="A1141" s="67"/>
      <c r="B1141" s="67"/>
      <c r="C1141" s="67"/>
      <c r="D1141" s="67"/>
      <c r="E1141" s="28"/>
      <c r="F1141" s="67"/>
      <c r="G1141" s="67"/>
      <c r="H1141" s="67"/>
      <c r="I1141" s="67"/>
      <c r="J1141" s="97"/>
      <c r="K1141" s="67"/>
      <c r="L1141" s="67"/>
      <c r="M1141" s="67"/>
      <c r="N1141" s="67"/>
      <c r="O1141" s="67"/>
      <c r="P1141" s="67"/>
      <c r="Q1141" s="67"/>
      <c r="R1141" s="67"/>
      <c r="S1141" s="67"/>
      <c r="T1141" s="67"/>
      <c r="U1141" s="67"/>
      <c r="V1141" s="67"/>
      <c r="W1141" s="67"/>
      <c r="X1141" s="67"/>
      <c r="Y1141" s="67"/>
      <c r="Z1141" s="67"/>
    </row>
    <row r="1142" spans="1:26" ht="16.5" x14ac:dyDescent="0.45">
      <c r="A1142" s="67"/>
      <c r="B1142" s="67"/>
      <c r="C1142" s="67"/>
      <c r="D1142" s="67"/>
      <c r="E1142" s="28"/>
      <c r="F1142" s="67"/>
      <c r="G1142" s="67"/>
      <c r="H1142" s="67"/>
      <c r="I1142" s="67"/>
      <c r="J1142" s="97"/>
      <c r="K1142" s="67"/>
      <c r="L1142" s="67"/>
      <c r="M1142" s="67"/>
      <c r="N1142" s="67"/>
      <c r="O1142" s="67"/>
      <c r="P1142" s="67"/>
      <c r="Q1142" s="67"/>
      <c r="R1142" s="67"/>
      <c r="S1142" s="67"/>
      <c r="T1142" s="67"/>
      <c r="U1142" s="67"/>
      <c r="V1142" s="67"/>
      <c r="W1142" s="67"/>
      <c r="X1142" s="67"/>
      <c r="Y1142" s="67"/>
      <c r="Z1142" s="67"/>
    </row>
    <row r="1143" spans="1:26" ht="16.5" x14ac:dyDescent="0.45">
      <c r="A1143" s="67"/>
      <c r="B1143" s="67"/>
      <c r="C1143" s="67"/>
      <c r="D1143" s="67"/>
      <c r="E1143" s="28"/>
      <c r="F1143" s="67"/>
      <c r="G1143" s="67"/>
      <c r="H1143" s="67"/>
      <c r="I1143" s="67"/>
      <c r="J1143" s="97"/>
      <c r="K1143" s="67"/>
      <c r="L1143" s="67"/>
      <c r="M1143" s="67"/>
      <c r="N1143" s="67"/>
      <c r="O1143" s="67"/>
      <c r="P1143" s="67"/>
      <c r="Q1143" s="67"/>
      <c r="R1143" s="67"/>
      <c r="S1143" s="67"/>
      <c r="T1143" s="67"/>
      <c r="U1143" s="67"/>
      <c r="V1143" s="67"/>
      <c r="W1143" s="67"/>
      <c r="X1143" s="67"/>
      <c r="Y1143" s="67"/>
      <c r="Z1143" s="67"/>
    </row>
    <row r="1144" spans="1:26" ht="16.5" x14ac:dyDescent="0.45">
      <c r="A1144" s="67"/>
      <c r="B1144" s="67"/>
      <c r="C1144" s="67"/>
      <c r="D1144" s="67"/>
      <c r="E1144" s="28"/>
      <c r="F1144" s="67"/>
      <c r="G1144" s="67"/>
      <c r="H1144" s="67"/>
      <c r="I1144" s="67"/>
      <c r="J1144" s="97"/>
      <c r="K1144" s="67"/>
      <c r="L1144" s="67"/>
      <c r="M1144" s="67"/>
      <c r="N1144" s="67"/>
      <c r="O1144" s="67"/>
      <c r="P1144" s="67"/>
      <c r="Q1144" s="67"/>
      <c r="R1144" s="67"/>
      <c r="S1144" s="67"/>
      <c r="T1144" s="67"/>
      <c r="U1144" s="67"/>
      <c r="V1144" s="67"/>
      <c r="W1144" s="67"/>
      <c r="X1144" s="67"/>
      <c r="Y1144" s="67"/>
      <c r="Z1144" s="67"/>
    </row>
    <row r="1145" spans="1:26" ht="16.5" x14ac:dyDescent="0.45">
      <c r="A1145" s="67"/>
      <c r="B1145" s="67"/>
      <c r="C1145" s="67"/>
      <c r="D1145" s="67"/>
      <c r="E1145" s="28"/>
      <c r="F1145" s="67"/>
      <c r="G1145" s="67"/>
      <c r="H1145" s="67"/>
      <c r="I1145" s="67"/>
      <c r="J1145" s="97"/>
      <c r="K1145" s="67"/>
      <c r="L1145" s="67"/>
      <c r="M1145" s="67"/>
      <c r="N1145" s="67"/>
      <c r="O1145" s="67"/>
      <c r="P1145" s="67"/>
      <c r="Q1145" s="67"/>
      <c r="R1145" s="67"/>
      <c r="S1145" s="67"/>
      <c r="T1145" s="67"/>
      <c r="U1145" s="67"/>
      <c r="V1145" s="67"/>
      <c r="W1145" s="67"/>
      <c r="X1145" s="67"/>
      <c r="Y1145" s="67"/>
      <c r="Z1145" s="67"/>
    </row>
    <row r="1146" spans="1:26" ht="16.5" x14ac:dyDescent="0.45">
      <c r="A1146" s="67"/>
      <c r="B1146" s="67"/>
      <c r="C1146" s="67"/>
      <c r="D1146" s="67"/>
      <c r="E1146" s="28"/>
      <c r="F1146" s="67"/>
      <c r="G1146" s="67"/>
      <c r="H1146" s="67"/>
      <c r="I1146" s="67"/>
      <c r="J1146" s="97"/>
      <c r="K1146" s="67"/>
      <c r="L1146" s="67"/>
      <c r="M1146" s="67"/>
      <c r="N1146" s="67"/>
      <c r="O1146" s="67"/>
      <c r="P1146" s="67"/>
      <c r="Q1146" s="67"/>
      <c r="R1146" s="67"/>
      <c r="S1146" s="67"/>
      <c r="T1146" s="67"/>
      <c r="U1146" s="67"/>
      <c r="V1146" s="67"/>
      <c r="W1146" s="67"/>
      <c r="X1146" s="67"/>
      <c r="Y1146" s="67"/>
      <c r="Z1146" s="67"/>
    </row>
    <row r="1147" spans="1:26" ht="16.5" x14ac:dyDescent="0.45">
      <c r="A1147" s="67"/>
      <c r="B1147" s="67"/>
      <c r="C1147" s="67"/>
      <c r="D1147" s="67"/>
      <c r="E1147" s="28"/>
      <c r="F1147" s="67"/>
      <c r="G1147" s="67"/>
      <c r="H1147" s="67"/>
      <c r="I1147" s="67"/>
      <c r="J1147" s="97"/>
      <c r="K1147" s="67"/>
      <c r="L1147" s="67"/>
      <c r="M1147" s="67"/>
      <c r="N1147" s="67"/>
      <c r="O1147" s="67"/>
      <c r="P1147" s="67"/>
      <c r="Q1147" s="67"/>
      <c r="R1147" s="67"/>
      <c r="S1147" s="67"/>
      <c r="T1147" s="67"/>
      <c r="U1147" s="67"/>
      <c r="V1147" s="67"/>
      <c r="W1147" s="67"/>
      <c r="X1147" s="67"/>
      <c r="Y1147" s="67"/>
      <c r="Z1147" s="67"/>
    </row>
    <row r="1148" spans="1:26" ht="16.5" x14ac:dyDescent="0.45">
      <c r="A1148" s="67"/>
      <c r="B1148" s="67"/>
      <c r="C1148" s="67"/>
      <c r="D1148" s="67"/>
      <c r="E1148" s="28"/>
      <c r="F1148" s="67"/>
      <c r="G1148" s="67"/>
      <c r="H1148" s="67"/>
      <c r="I1148" s="67"/>
      <c r="J1148" s="97"/>
      <c r="K1148" s="67"/>
      <c r="L1148" s="67"/>
      <c r="M1148" s="67"/>
      <c r="N1148" s="67"/>
      <c r="O1148" s="67"/>
      <c r="P1148" s="67"/>
      <c r="Q1148" s="67"/>
      <c r="R1148" s="67"/>
      <c r="S1148" s="67"/>
      <c r="T1148" s="67"/>
      <c r="U1148" s="67"/>
      <c r="V1148" s="67"/>
      <c r="W1148" s="67"/>
      <c r="X1148" s="67"/>
      <c r="Y1148" s="67"/>
      <c r="Z1148" s="67"/>
    </row>
    <row r="1149" spans="1:26" ht="16.5" x14ac:dyDescent="0.45">
      <c r="A1149" s="67"/>
      <c r="B1149" s="67"/>
      <c r="C1149" s="67"/>
      <c r="D1149" s="67"/>
      <c r="E1149" s="28"/>
      <c r="F1149" s="67"/>
      <c r="G1149" s="67"/>
      <c r="H1149" s="67"/>
      <c r="I1149" s="67"/>
      <c r="J1149" s="97"/>
      <c r="K1149" s="67"/>
      <c r="L1149" s="67"/>
      <c r="M1149" s="67"/>
      <c r="N1149" s="67"/>
      <c r="O1149" s="67"/>
      <c r="P1149" s="67"/>
      <c r="Q1149" s="67"/>
      <c r="R1149" s="67"/>
      <c r="S1149" s="67"/>
      <c r="T1149" s="67"/>
      <c r="U1149" s="67"/>
      <c r="V1149" s="67"/>
      <c r="W1149" s="67"/>
      <c r="X1149" s="67"/>
      <c r="Y1149" s="67"/>
      <c r="Z1149" s="67"/>
    </row>
    <row r="1150" spans="1:26" ht="16.5" x14ac:dyDescent="0.45">
      <c r="A1150" s="67"/>
      <c r="B1150" s="67"/>
      <c r="C1150" s="67"/>
      <c r="D1150" s="67"/>
      <c r="E1150" s="28"/>
      <c r="F1150" s="67"/>
      <c r="G1150" s="67"/>
      <c r="H1150" s="67"/>
      <c r="I1150" s="67"/>
      <c r="J1150" s="97"/>
      <c r="K1150" s="67"/>
      <c r="L1150" s="67"/>
      <c r="M1150" s="67"/>
      <c r="N1150" s="67"/>
      <c r="O1150" s="67"/>
      <c r="P1150" s="67"/>
      <c r="Q1150" s="67"/>
      <c r="R1150" s="67"/>
      <c r="S1150" s="67"/>
      <c r="T1150" s="67"/>
      <c r="U1150" s="67"/>
      <c r="V1150" s="67"/>
      <c r="W1150" s="67"/>
      <c r="X1150" s="67"/>
      <c r="Y1150" s="67"/>
      <c r="Z1150" s="67"/>
    </row>
    <row r="1151" spans="1:26" ht="16.5" x14ac:dyDescent="0.45">
      <c r="A1151" s="67"/>
      <c r="B1151" s="67"/>
      <c r="C1151" s="67"/>
      <c r="D1151" s="67"/>
      <c r="E1151" s="28"/>
      <c r="F1151" s="67"/>
      <c r="G1151" s="67"/>
      <c r="H1151" s="67"/>
      <c r="I1151" s="67"/>
      <c r="J1151" s="97"/>
      <c r="K1151" s="67"/>
      <c r="L1151" s="67"/>
      <c r="M1151" s="67"/>
      <c r="N1151" s="67"/>
      <c r="O1151" s="67"/>
      <c r="P1151" s="67"/>
      <c r="Q1151" s="67"/>
      <c r="R1151" s="67"/>
      <c r="S1151" s="67"/>
      <c r="T1151" s="67"/>
      <c r="U1151" s="67"/>
      <c r="V1151" s="67"/>
      <c r="W1151" s="67"/>
      <c r="X1151" s="67"/>
      <c r="Y1151" s="67"/>
      <c r="Z1151" s="67"/>
    </row>
    <row r="1152" spans="1:26" ht="16.5" x14ac:dyDescent="0.45">
      <c r="A1152" s="67"/>
      <c r="B1152" s="67"/>
      <c r="C1152" s="67"/>
      <c r="D1152" s="67"/>
      <c r="E1152" s="28"/>
      <c r="F1152" s="67"/>
      <c r="G1152" s="67"/>
      <c r="H1152" s="67"/>
      <c r="I1152" s="67"/>
      <c r="J1152" s="97"/>
      <c r="K1152" s="67"/>
      <c r="L1152" s="67"/>
      <c r="M1152" s="67"/>
      <c r="N1152" s="67"/>
      <c r="O1152" s="67"/>
      <c r="P1152" s="67"/>
      <c r="Q1152" s="67"/>
      <c r="R1152" s="67"/>
      <c r="S1152" s="67"/>
      <c r="T1152" s="67"/>
      <c r="U1152" s="67"/>
      <c r="V1152" s="67"/>
      <c r="W1152" s="67"/>
      <c r="X1152" s="67"/>
      <c r="Y1152" s="67"/>
      <c r="Z1152" s="67"/>
    </row>
    <row r="1153" spans="1:26" ht="16.5" x14ac:dyDescent="0.45">
      <c r="A1153" s="67"/>
      <c r="B1153" s="67"/>
      <c r="C1153" s="67"/>
      <c r="D1153" s="67"/>
      <c r="E1153" s="28"/>
      <c r="F1153" s="67"/>
      <c r="G1153" s="67"/>
      <c r="H1153" s="67"/>
      <c r="I1153" s="67"/>
      <c r="J1153" s="97"/>
      <c r="K1153" s="67"/>
      <c r="L1153" s="67"/>
      <c r="M1153" s="67"/>
      <c r="N1153" s="67"/>
      <c r="O1153" s="67"/>
      <c r="P1153" s="67"/>
      <c r="Q1153" s="67"/>
      <c r="R1153" s="67"/>
      <c r="S1153" s="67"/>
      <c r="T1153" s="67"/>
      <c r="U1153" s="67"/>
      <c r="V1153" s="67"/>
      <c r="W1153" s="67"/>
      <c r="X1153" s="67"/>
      <c r="Y1153" s="67"/>
      <c r="Z1153" s="67"/>
    </row>
    <row r="1154" spans="1:26" ht="16.5" x14ac:dyDescent="0.45">
      <c r="A1154" s="67"/>
      <c r="B1154" s="67"/>
      <c r="C1154" s="67"/>
      <c r="D1154" s="67"/>
      <c r="E1154" s="28"/>
      <c r="F1154" s="67"/>
      <c r="G1154" s="67"/>
      <c r="H1154" s="67"/>
      <c r="I1154" s="67"/>
      <c r="J1154" s="97"/>
      <c r="K1154" s="67"/>
      <c r="L1154" s="67"/>
      <c r="M1154" s="67"/>
      <c r="N1154" s="67"/>
      <c r="O1154" s="67"/>
      <c r="P1154" s="67"/>
      <c r="Q1154" s="67"/>
      <c r="R1154" s="67"/>
      <c r="S1154" s="67"/>
      <c r="T1154" s="67"/>
      <c r="U1154" s="67"/>
      <c r="V1154" s="67"/>
      <c r="W1154" s="67"/>
      <c r="X1154" s="67"/>
      <c r="Y1154" s="67"/>
      <c r="Z1154" s="67"/>
    </row>
    <row r="1155" spans="1:26" ht="16.5" x14ac:dyDescent="0.45">
      <c r="A1155" s="67"/>
      <c r="B1155" s="67"/>
      <c r="C1155" s="67"/>
      <c r="D1155" s="67"/>
      <c r="E1155" s="28"/>
      <c r="F1155" s="67"/>
      <c r="G1155" s="67"/>
      <c r="H1155" s="67"/>
      <c r="I1155" s="67"/>
      <c r="J1155" s="97"/>
      <c r="K1155" s="67"/>
      <c r="L1155" s="67"/>
      <c r="M1155" s="67"/>
      <c r="N1155" s="67"/>
      <c r="O1155" s="67"/>
      <c r="P1155" s="67"/>
      <c r="Q1155" s="67"/>
      <c r="R1155" s="67"/>
      <c r="S1155" s="67"/>
      <c r="T1155" s="67"/>
      <c r="U1155" s="67"/>
      <c r="V1155" s="67"/>
      <c r="W1155" s="67"/>
      <c r="X1155" s="67"/>
      <c r="Y1155" s="67"/>
      <c r="Z1155" s="67"/>
    </row>
    <row r="1156" spans="1:26" ht="16.5" x14ac:dyDescent="0.45">
      <c r="A1156" s="67"/>
      <c r="B1156" s="67"/>
      <c r="C1156" s="67"/>
      <c r="D1156" s="67"/>
      <c r="E1156" s="28"/>
      <c r="F1156" s="67"/>
      <c r="G1156" s="67"/>
      <c r="H1156" s="67"/>
      <c r="I1156" s="67"/>
      <c r="J1156" s="97"/>
      <c r="K1156" s="67"/>
      <c r="L1156" s="67"/>
      <c r="M1156" s="67"/>
      <c r="N1156" s="67"/>
      <c r="O1156" s="67"/>
      <c r="P1156" s="67"/>
      <c r="Q1156" s="67"/>
      <c r="R1156" s="67"/>
      <c r="S1156" s="67"/>
      <c r="T1156" s="67"/>
      <c r="U1156" s="67"/>
      <c r="V1156" s="67"/>
      <c r="W1156" s="67"/>
      <c r="X1156" s="67"/>
      <c r="Y1156" s="67"/>
      <c r="Z1156" s="67"/>
    </row>
    <row r="1157" spans="1:26" ht="16.5" x14ac:dyDescent="0.45">
      <c r="A1157" s="67"/>
      <c r="B1157" s="67"/>
      <c r="C1157" s="67"/>
      <c r="D1157" s="67"/>
      <c r="E1157" s="28"/>
      <c r="F1157" s="67"/>
      <c r="G1157" s="67"/>
      <c r="H1157" s="67"/>
      <c r="I1157" s="67"/>
      <c r="J1157" s="97"/>
      <c r="K1157" s="67"/>
      <c r="L1157" s="67"/>
      <c r="M1157" s="67"/>
      <c r="N1157" s="67"/>
      <c r="O1157" s="67"/>
      <c r="P1157" s="67"/>
      <c r="Q1157" s="67"/>
      <c r="R1157" s="67"/>
      <c r="S1157" s="67"/>
      <c r="T1157" s="67"/>
      <c r="U1157" s="67"/>
      <c r="V1157" s="67"/>
      <c r="W1157" s="67"/>
      <c r="X1157" s="67"/>
      <c r="Y1157" s="67"/>
      <c r="Z1157" s="67"/>
    </row>
    <row r="1158" spans="1:26" ht="16.5" x14ac:dyDescent="0.45">
      <c r="A1158" s="67"/>
      <c r="B1158" s="67"/>
      <c r="C1158" s="67"/>
      <c r="D1158" s="67"/>
      <c r="E1158" s="28"/>
      <c r="F1158" s="67"/>
      <c r="G1158" s="67"/>
      <c r="H1158" s="67"/>
      <c r="I1158" s="67"/>
      <c r="J1158" s="97"/>
      <c r="K1158" s="67"/>
      <c r="L1158" s="67"/>
      <c r="M1158" s="67"/>
      <c r="N1158" s="67"/>
      <c r="O1158" s="67"/>
      <c r="P1158" s="67"/>
      <c r="Q1158" s="67"/>
      <c r="R1158" s="67"/>
      <c r="S1158" s="67"/>
      <c r="T1158" s="67"/>
      <c r="U1158" s="67"/>
      <c r="V1158" s="67"/>
      <c r="W1158" s="67"/>
      <c r="X1158" s="67"/>
      <c r="Y1158" s="67"/>
      <c r="Z1158" s="67"/>
    </row>
    <row r="1159" spans="1:26" ht="16.5" x14ac:dyDescent="0.45">
      <c r="A1159" s="67"/>
      <c r="B1159" s="67"/>
      <c r="C1159" s="67"/>
      <c r="D1159" s="67"/>
      <c r="E1159" s="28"/>
      <c r="F1159" s="67"/>
      <c r="G1159" s="67"/>
      <c r="H1159" s="67"/>
      <c r="I1159" s="67"/>
      <c r="J1159" s="97"/>
      <c r="K1159" s="67"/>
      <c r="L1159" s="67"/>
      <c r="M1159" s="67"/>
      <c r="N1159" s="67"/>
      <c r="O1159" s="67"/>
      <c r="P1159" s="67"/>
      <c r="Q1159" s="67"/>
      <c r="R1159" s="67"/>
      <c r="S1159" s="67"/>
      <c r="T1159" s="67"/>
      <c r="U1159" s="67"/>
      <c r="V1159" s="67"/>
      <c r="W1159" s="67"/>
      <c r="X1159" s="67"/>
      <c r="Y1159" s="67"/>
      <c r="Z1159" s="67"/>
    </row>
    <row r="1160" spans="1:26" ht="16.5" x14ac:dyDescent="0.45">
      <c r="A1160" s="67"/>
      <c r="B1160" s="67"/>
      <c r="C1160" s="67"/>
      <c r="D1160" s="67"/>
      <c r="E1160" s="28"/>
      <c r="F1160" s="67"/>
      <c r="G1160" s="67"/>
      <c r="H1160" s="67"/>
      <c r="I1160" s="67"/>
      <c r="J1160" s="97"/>
      <c r="K1160" s="67"/>
      <c r="L1160" s="67"/>
      <c r="M1160" s="67"/>
      <c r="N1160" s="67"/>
      <c r="O1160" s="67"/>
      <c r="P1160" s="67"/>
      <c r="Q1160" s="67"/>
      <c r="R1160" s="67"/>
      <c r="S1160" s="67"/>
      <c r="T1160" s="67"/>
      <c r="U1160" s="67"/>
      <c r="V1160" s="67"/>
      <c r="W1160" s="67"/>
      <c r="X1160" s="67"/>
      <c r="Y1160" s="67"/>
      <c r="Z1160" s="67"/>
    </row>
    <row r="1161" spans="1:26" ht="16.5" x14ac:dyDescent="0.45">
      <c r="A1161" s="67"/>
      <c r="B1161" s="67"/>
      <c r="C1161" s="67"/>
      <c r="D1161" s="67"/>
      <c r="E1161" s="28"/>
      <c r="F1161" s="67"/>
      <c r="G1161" s="67"/>
      <c r="H1161" s="67"/>
      <c r="I1161" s="67"/>
      <c r="J1161" s="97"/>
      <c r="K1161" s="67"/>
      <c r="L1161" s="67"/>
      <c r="M1161" s="67"/>
      <c r="N1161" s="67"/>
      <c r="O1161" s="67"/>
      <c r="P1161" s="67"/>
      <c r="Q1161" s="67"/>
      <c r="R1161" s="67"/>
      <c r="S1161" s="67"/>
      <c r="T1161" s="67"/>
      <c r="U1161" s="67"/>
      <c r="V1161" s="67"/>
      <c r="W1161" s="67"/>
      <c r="X1161" s="67"/>
      <c r="Y1161" s="67"/>
      <c r="Z1161" s="67"/>
    </row>
    <row r="1162" spans="1:26" ht="16.5" x14ac:dyDescent="0.45">
      <c r="A1162" s="67"/>
      <c r="B1162" s="67"/>
      <c r="C1162" s="67"/>
      <c r="D1162" s="67"/>
      <c r="E1162" s="28"/>
      <c r="F1162" s="67"/>
      <c r="G1162" s="67"/>
      <c r="H1162" s="67"/>
      <c r="I1162" s="67"/>
      <c r="J1162" s="97"/>
      <c r="K1162" s="67"/>
      <c r="L1162" s="67"/>
      <c r="M1162" s="67"/>
      <c r="N1162" s="67"/>
      <c r="O1162" s="67"/>
      <c r="P1162" s="67"/>
      <c r="Q1162" s="67"/>
      <c r="R1162" s="67"/>
      <c r="S1162" s="67"/>
      <c r="T1162" s="67"/>
      <c r="U1162" s="67"/>
      <c r="V1162" s="67"/>
      <c r="W1162" s="67"/>
      <c r="X1162" s="67"/>
      <c r="Y1162" s="67"/>
      <c r="Z1162" s="67"/>
    </row>
    <row r="1163" spans="1:26" ht="16.5" x14ac:dyDescent="0.45">
      <c r="A1163" s="67"/>
      <c r="B1163" s="67"/>
      <c r="C1163" s="67"/>
      <c r="D1163" s="67"/>
      <c r="E1163" s="28"/>
      <c r="F1163" s="67"/>
      <c r="G1163" s="67"/>
      <c r="H1163" s="67"/>
      <c r="I1163" s="67"/>
      <c r="J1163" s="97"/>
      <c r="K1163" s="67"/>
      <c r="L1163" s="67"/>
      <c r="M1163" s="67"/>
      <c r="N1163" s="67"/>
      <c r="O1163" s="67"/>
      <c r="P1163" s="67"/>
      <c r="Q1163" s="67"/>
      <c r="R1163" s="67"/>
      <c r="S1163" s="67"/>
      <c r="T1163" s="67"/>
      <c r="U1163" s="67"/>
      <c r="V1163" s="67"/>
      <c r="W1163" s="67"/>
      <c r="X1163" s="67"/>
      <c r="Y1163" s="67"/>
      <c r="Z1163" s="67"/>
    </row>
    <row r="1164" spans="1:26" ht="16.5" x14ac:dyDescent="0.45">
      <c r="A1164" s="67"/>
      <c r="B1164" s="67"/>
      <c r="C1164" s="67"/>
      <c r="D1164" s="67"/>
      <c r="E1164" s="28"/>
      <c r="F1164" s="67"/>
      <c r="G1164" s="67"/>
      <c r="H1164" s="67"/>
      <c r="I1164" s="67"/>
      <c r="J1164" s="97"/>
      <c r="K1164" s="67"/>
      <c r="L1164" s="67"/>
      <c r="M1164" s="67"/>
      <c r="N1164" s="67"/>
      <c r="O1164" s="67"/>
      <c r="P1164" s="67"/>
      <c r="Q1164" s="67"/>
      <c r="R1164" s="67"/>
      <c r="S1164" s="67"/>
      <c r="T1164" s="67"/>
      <c r="U1164" s="67"/>
      <c r="V1164" s="67"/>
      <c r="W1164" s="67"/>
      <c r="X1164" s="67"/>
      <c r="Y1164" s="67"/>
      <c r="Z1164" s="67"/>
    </row>
    <row r="1165" spans="1:26" ht="16.5" x14ac:dyDescent="0.45">
      <c r="A1165" s="67"/>
      <c r="B1165" s="67"/>
      <c r="C1165" s="67"/>
      <c r="D1165" s="67"/>
      <c r="E1165" s="28"/>
      <c r="F1165" s="67"/>
      <c r="G1165" s="67"/>
      <c r="H1165" s="67"/>
      <c r="I1165" s="67"/>
      <c r="J1165" s="97"/>
      <c r="K1165" s="67"/>
      <c r="L1165" s="67"/>
      <c r="M1165" s="67"/>
      <c r="N1165" s="67"/>
      <c r="O1165" s="67"/>
      <c r="P1165" s="67"/>
      <c r="Q1165" s="67"/>
      <c r="R1165" s="67"/>
      <c r="S1165" s="67"/>
      <c r="T1165" s="67"/>
      <c r="U1165" s="67"/>
      <c r="V1165" s="67"/>
      <c r="W1165" s="67"/>
      <c r="X1165" s="67"/>
      <c r="Y1165" s="67"/>
      <c r="Z1165" s="67"/>
    </row>
    <row r="1166" spans="1:26" ht="16.5" x14ac:dyDescent="0.45">
      <c r="A1166" s="67"/>
      <c r="B1166" s="67"/>
      <c r="C1166" s="67"/>
      <c r="D1166" s="67"/>
      <c r="E1166" s="28"/>
      <c r="F1166" s="67"/>
      <c r="G1166" s="67"/>
      <c r="H1166" s="67"/>
      <c r="I1166" s="67"/>
      <c r="J1166" s="97"/>
      <c r="K1166" s="67"/>
      <c r="L1166" s="67"/>
      <c r="M1166" s="67"/>
      <c r="N1166" s="67"/>
      <c r="O1166" s="67"/>
      <c r="P1166" s="67"/>
      <c r="Q1166" s="67"/>
      <c r="R1166" s="67"/>
      <c r="S1166" s="67"/>
      <c r="T1166" s="67"/>
      <c r="U1166" s="67"/>
      <c r="V1166" s="67"/>
      <c r="W1166" s="67"/>
      <c r="X1166" s="67"/>
      <c r="Y1166" s="67"/>
      <c r="Z1166" s="67"/>
    </row>
    <row r="1167" spans="1:26" ht="16.5" x14ac:dyDescent="0.45">
      <c r="A1167" s="67"/>
      <c r="B1167" s="67"/>
      <c r="C1167" s="67"/>
      <c r="D1167" s="67"/>
      <c r="E1167" s="28"/>
      <c r="F1167" s="67"/>
      <c r="G1167" s="67"/>
      <c r="H1167" s="67"/>
      <c r="I1167" s="67"/>
      <c r="J1167" s="97"/>
      <c r="K1167" s="67"/>
      <c r="L1167" s="67"/>
      <c r="M1167" s="67"/>
      <c r="N1167" s="67"/>
      <c r="O1167" s="67"/>
      <c r="P1167" s="67"/>
      <c r="Q1167" s="67"/>
      <c r="R1167" s="67"/>
      <c r="S1167" s="67"/>
      <c r="T1167" s="67"/>
      <c r="U1167" s="67"/>
      <c r="V1167" s="67"/>
      <c r="W1167" s="67"/>
      <c r="X1167" s="67"/>
      <c r="Y1167" s="67"/>
      <c r="Z1167" s="67"/>
    </row>
    <row r="1168" spans="1:26" ht="16.5" x14ac:dyDescent="0.45">
      <c r="A1168" s="67"/>
      <c r="B1168" s="67"/>
      <c r="C1168" s="67"/>
      <c r="D1168" s="67"/>
      <c r="E1168" s="28"/>
      <c r="F1168" s="67"/>
      <c r="G1168" s="67"/>
      <c r="H1168" s="67"/>
      <c r="I1168" s="67"/>
      <c r="J1168" s="97"/>
      <c r="K1168" s="67"/>
      <c r="L1168" s="67"/>
      <c r="M1168" s="67"/>
      <c r="N1168" s="67"/>
      <c r="O1168" s="67"/>
      <c r="P1168" s="67"/>
      <c r="Q1168" s="67"/>
      <c r="R1168" s="67"/>
      <c r="S1168" s="67"/>
      <c r="T1168" s="67"/>
      <c r="U1168" s="67"/>
      <c r="V1168" s="67"/>
      <c r="W1168" s="67"/>
      <c r="X1168" s="67"/>
      <c r="Y1168" s="67"/>
      <c r="Z1168" s="67"/>
    </row>
    <row r="1169" spans="1:26" ht="16.5" x14ac:dyDescent="0.45">
      <c r="A1169" s="67"/>
      <c r="B1169" s="67"/>
      <c r="C1169" s="67"/>
      <c r="D1169" s="67"/>
      <c r="E1169" s="28"/>
      <c r="F1169" s="67"/>
      <c r="G1169" s="67"/>
      <c r="H1169" s="67"/>
      <c r="I1169" s="67"/>
      <c r="J1169" s="97"/>
      <c r="K1169" s="67"/>
      <c r="L1169" s="67"/>
      <c r="M1169" s="67"/>
      <c r="N1169" s="67"/>
      <c r="O1169" s="67"/>
      <c r="P1169" s="67"/>
      <c r="Q1169" s="67"/>
      <c r="R1169" s="67"/>
      <c r="S1169" s="67"/>
      <c r="T1169" s="67"/>
      <c r="U1169" s="67"/>
      <c r="V1169" s="67"/>
      <c r="W1169" s="67"/>
      <c r="X1169" s="67"/>
      <c r="Y1169" s="67"/>
      <c r="Z1169" s="67"/>
    </row>
    <row r="1170" spans="1:26" ht="16.5" x14ac:dyDescent="0.45">
      <c r="A1170" s="67"/>
      <c r="B1170" s="67"/>
      <c r="C1170" s="67"/>
      <c r="D1170" s="67"/>
      <c r="E1170" s="28"/>
      <c r="F1170" s="67"/>
      <c r="G1170" s="67"/>
      <c r="H1170" s="67"/>
      <c r="I1170" s="67"/>
      <c r="J1170" s="97"/>
      <c r="K1170" s="67"/>
      <c r="L1170" s="67"/>
      <c r="M1170" s="67"/>
      <c r="N1170" s="67"/>
      <c r="O1170" s="67"/>
      <c r="P1170" s="67"/>
      <c r="Q1170" s="67"/>
      <c r="R1170" s="67"/>
      <c r="S1170" s="67"/>
      <c r="T1170" s="67"/>
      <c r="U1170" s="67"/>
      <c r="V1170" s="67"/>
      <c r="W1170" s="67"/>
      <c r="X1170" s="67"/>
      <c r="Y1170" s="67"/>
      <c r="Z1170" s="67"/>
    </row>
    <row r="1171" spans="1:26" ht="16.5" x14ac:dyDescent="0.45">
      <c r="A1171" s="67"/>
      <c r="B1171" s="67"/>
      <c r="C1171" s="67"/>
      <c r="D1171" s="67"/>
      <c r="E1171" s="28"/>
      <c r="F1171" s="67"/>
      <c r="G1171" s="67"/>
      <c r="H1171" s="67"/>
      <c r="I1171" s="67"/>
      <c r="J1171" s="97"/>
      <c r="K1171" s="67"/>
      <c r="L1171" s="67"/>
      <c r="M1171" s="67"/>
      <c r="N1171" s="67"/>
      <c r="O1171" s="67"/>
      <c r="P1171" s="67"/>
      <c r="Q1171" s="67"/>
      <c r="R1171" s="67"/>
      <c r="S1171" s="67"/>
      <c r="T1171" s="67"/>
      <c r="U1171" s="67"/>
      <c r="V1171" s="67"/>
      <c r="W1171" s="67"/>
      <c r="X1171" s="67"/>
      <c r="Y1171" s="67"/>
      <c r="Z1171" s="67"/>
    </row>
    <row r="1172" spans="1:26" ht="16.5" x14ac:dyDescent="0.45">
      <c r="A1172" s="67"/>
      <c r="B1172" s="67"/>
      <c r="C1172" s="67"/>
      <c r="D1172" s="67"/>
      <c r="E1172" s="28"/>
      <c r="F1172" s="67"/>
      <c r="G1172" s="67"/>
      <c r="H1172" s="67"/>
      <c r="I1172" s="67"/>
      <c r="J1172" s="97"/>
      <c r="K1172" s="67"/>
      <c r="L1172" s="67"/>
      <c r="M1172" s="67"/>
      <c r="N1172" s="67"/>
      <c r="O1172" s="67"/>
      <c r="P1172" s="67"/>
      <c r="Q1172" s="67"/>
      <c r="R1172" s="67"/>
      <c r="S1172" s="67"/>
      <c r="T1172" s="67"/>
      <c r="U1172" s="67"/>
      <c r="V1172" s="67"/>
      <c r="W1172" s="67"/>
      <c r="X1172" s="67"/>
      <c r="Y1172" s="67"/>
      <c r="Z1172" s="67"/>
    </row>
    <row r="1173" spans="1:26" ht="16.5" x14ac:dyDescent="0.45">
      <c r="A1173" s="67"/>
      <c r="B1173" s="67"/>
      <c r="C1173" s="67"/>
      <c r="D1173" s="67"/>
      <c r="E1173" s="28"/>
      <c r="F1173" s="67"/>
      <c r="G1173" s="67"/>
      <c r="H1173" s="67"/>
      <c r="I1173" s="67"/>
      <c r="J1173" s="97"/>
      <c r="K1173" s="67"/>
      <c r="L1173" s="67"/>
      <c r="M1173" s="67"/>
      <c r="N1173" s="67"/>
      <c r="O1173" s="67"/>
      <c r="P1173" s="67"/>
      <c r="Q1173" s="67"/>
      <c r="R1173" s="67"/>
      <c r="S1173" s="67"/>
      <c r="T1173" s="67"/>
      <c r="U1173" s="67"/>
      <c r="V1173" s="67"/>
      <c r="W1173" s="67"/>
      <c r="X1173" s="67"/>
      <c r="Y1173" s="67"/>
      <c r="Z1173" s="67"/>
    </row>
    <row r="1174" spans="1:26" ht="16.5" x14ac:dyDescent="0.45">
      <c r="A1174" s="67"/>
      <c r="B1174" s="67"/>
      <c r="C1174" s="67"/>
      <c r="D1174" s="67"/>
      <c r="E1174" s="28"/>
      <c r="F1174" s="67"/>
      <c r="G1174" s="67"/>
      <c r="H1174" s="67"/>
      <c r="I1174" s="67"/>
      <c r="J1174" s="97"/>
      <c r="K1174" s="67"/>
      <c r="L1174" s="67"/>
      <c r="M1174" s="67"/>
      <c r="N1174" s="67"/>
      <c r="O1174" s="67"/>
      <c r="P1174" s="67"/>
      <c r="Q1174" s="67"/>
      <c r="R1174" s="67"/>
      <c r="S1174" s="67"/>
      <c r="T1174" s="67"/>
      <c r="U1174" s="67"/>
      <c r="V1174" s="67"/>
      <c r="W1174" s="67"/>
      <c r="X1174" s="67"/>
      <c r="Y1174" s="67"/>
      <c r="Z1174" s="67"/>
    </row>
    <row r="1175" spans="1:26" ht="16.5" x14ac:dyDescent="0.45">
      <c r="A1175" s="67"/>
      <c r="B1175" s="67"/>
      <c r="C1175" s="67"/>
      <c r="D1175" s="67"/>
      <c r="E1175" s="28"/>
      <c r="F1175" s="67"/>
      <c r="G1175" s="67"/>
      <c r="H1175" s="67"/>
      <c r="I1175" s="67"/>
      <c r="J1175" s="97"/>
      <c r="K1175" s="67"/>
      <c r="L1175" s="67"/>
      <c r="M1175" s="67"/>
      <c r="N1175" s="67"/>
      <c r="O1175" s="67"/>
      <c r="P1175" s="67"/>
      <c r="Q1175" s="67"/>
      <c r="R1175" s="67"/>
      <c r="S1175" s="67"/>
      <c r="T1175" s="67"/>
      <c r="U1175" s="67"/>
      <c r="V1175" s="67"/>
      <c r="W1175" s="67"/>
      <c r="X1175" s="67"/>
      <c r="Y1175" s="67"/>
      <c r="Z1175" s="67"/>
    </row>
    <row r="1176" spans="1:26" ht="16.5" x14ac:dyDescent="0.45">
      <c r="A1176" s="67"/>
      <c r="B1176" s="67"/>
      <c r="C1176" s="67"/>
      <c r="D1176" s="67"/>
      <c r="E1176" s="28"/>
      <c r="F1176" s="67"/>
      <c r="G1176" s="67"/>
      <c r="H1176" s="67"/>
      <c r="I1176" s="67"/>
      <c r="J1176" s="97"/>
      <c r="K1176" s="67"/>
      <c r="L1176" s="67"/>
      <c r="M1176" s="67"/>
      <c r="N1176" s="67"/>
      <c r="O1176" s="67"/>
      <c r="P1176" s="67"/>
      <c r="Q1176" s="67"/>
      <c r="R1176" s="67"/>
      <c r="S1176" s="67"/>
      <c r="T1176" s="67"/>
      <c r="U1176" s="67"/>
      <c r="V1176" s="67"/>
      <c r="W1176" s="67"/>
      <c r="X1176" s="67"/>
      <c r="Y1176" s="67"/>
      <c r="Z1176" s="67"/>
    </row>
    <row r="1177" spans="1:26" ht="16.5" x14ac:dyDescent="0.45">
      <c r="A1177" s="67"/>
      <c r="B1177" s="67"/>
      <c r="C1177" s="67"/>
      <c r="D1177" s="67"/>
      <c r="E1177" s="28"/>
      <c r="F1177" s="67"/>
      <c r="G1177" s="67"/>
      <c r="H1177" s="67"/>
      <c r="I1177" s="67"/>
      <c r="J1177" s="97"/>
      <c r="K1177" s="67"/>
      <c r="L1177" s="67"/>
      <c r="M1177" s="67"/>
      <c r="N1177" s="67"/>
      <c r="O1177" s="67"/>
      <c r="P1177" s="67"/>
      <c r="Q1177" s="67"/>
      <c r="R1177" s="67"/>
      <c r="S1177" s="67"/>
      <c r="T1177" s="67"/>
      <c r="U1177" s="67"/>
      <c r="V1177" s="67"/>
      <c r="W1177" s="67"/>
      <c r="X1177" s="67"/>
      <c r="Y1177" s="67"/>
      <c r="Z1177" s="67"/>
    </row>
    <row r="1178" spans="1:26" ht="16.5" x14ac:dyDescent="0.45">
      <c r="A1178" s="67"/>
      <c r="B1178" s="67"/>
      <c r="C1178" s="67"/>
      <c r="D1178" s="67"/>
      <c r="E1178" s="28"/>
      <c r="F1178" s="67"/>
      <c r="G1178" s="67"/>
      <c r="H1178" s="67"/>
      <c r="I1178" s="67"/>
      <c r="J1178" s="97"/>
      <c r="K1178" s="67"/>
      <c r="L1178" s="67"/>
      <c r="M1178" s="67"/>
      <c r="N1178" s="67"/>
      <c r="O1178" s="67"/>
      <c r="P1178" s="67"/>
      <c r="Q1178" s="67"/>
      <c r="R1178" s="67"/>
      <c r="S1178" s="67"/>
      <c r="T1178" s="67"/>
      <c r="U1178" s="67"/>
      <c r="V1178" s="67"/>
      <c r="W1178" s="67"/>
      <c r="X1178" s="67"/>
      <c r="Y1178" s="67"/>
      <c r="Z1178" s="67"/>
    </row>
    <row r="1179" spans="1:26" ht="16.5" x14ac:dyDescent="0.45">
      <c r="A1179" s="67"/>
      <c r="B1179" s="67"/>
      <c r="C1179" s="67"/>
      <c r="D1179" s="67"/>
      <c r="E1179" s="28"/>
      <c r="F1179" s="67"/>
      <c r="G1179" s="67"/>
      <c r="H1179" s="67"/>
      <c r="I1179" s="67"/>
      <c r="J1179" s="97"/>
      <c r="K1179" s="67"/>
      <c r="L1179" s="67"/>
      <c r="M1179" s="67"/>
      <c r="N1179" s="67"/>
      <c r="O1179" s="67"/>
      <c r="P1179" s="67"/>
      <c r="Q1179" s="67"/>
      <c r="R1179" s="67"/>
      <c r="S1179" s="67"/>
      <c r="T1179" s="67"/>
      <c r="U1179" s="67"/>
      <c r="V1179" s="67"/>
      <c r="W1179" s="67"/>
      <c r="X1179" s="67"/>
      <c r="Y1179" s="67"/>
      <c r="Z1179" s="67"/>
    </row>
    <row r="1180" spans="1:26" ht="16.5" x14ac:dyDescent="0.45">
      <c r="A1180" s="67"/>
      <c r="B1180" s="67"/>
      <c r="C1180" s="67"/>
      <c r="D1180" s="67"/>
      <c r="E1180" s="28"/>
      <c r="F1180" s="67"/>
      <c r="G1180" s="67"/>
      <c r="H1180" s="67"/>
      <c r="I1180" s="67"/>
      <c r="J1180" s="97"/>
      <c r="K1180" s="67"/>
      <c r="L1180" s="67"/>
      <c r="M1180" s="67"/>
      <c r="N1180" s="67"/>
      <c r="O1180" s="67"/>
      <c r="P1180" s="67"/>
      <c r="Q1180" s="67"/>
      <c r="R1180" s="67"/>
      <c r="S1180" s="67"/>
      <c r="T1180" s="67"/>
      <c r="U1180" s="67"/>
      <c r="V1180" s="67"/>
      <c r="W1180" s="67"/>
      <c r="X1180" s="67"/>
      <c r="Y1180" s="67"/>
      <c r="Z1180" s="67"/>
    </row>
    <row r="1181" spans="1:26" ht="16.5" x14ac:dyDescent="0.45">
      <c r="A1181" s="67"/>
      <c r="B1181" s="67"/>
      <c r="C1181" s="67"/>
      <c r="D1181" s="67"/>
      <c r="E1181" s="28"/>
      <c r="F1181" s="67"/>
      <c r="G1181" s="67"/>
      <c r="H1181" s="67"/>
      <c r="I1181" s="67"/>
      <c r="J1181" s="97"/>
      <c r="K1181" s="67"/>
      <c r="L1181" s="67"/>
      <c r="M1181" s="67"/>
      <c r="N1181" s="67"/>
      <c r="O1181" s="67"/>
      <c r="P1181" s="67"/>
      <c r="Q1181" s="67"/>
      <c r="R1181" s="67"/>
      <c r="S1181" s="67"/>
      <c r="T1181" s="67"/>
      <c r="U1181" s="67"/>
      <c r="V1181" s="67"/>
      <c r="W1181" s="67"/>
      <c r="X1181" s="67"/>
      <c r="Y1181" s="67"/>
      <c r="Z1181" s="67"/>
    </row>
    <row r="1182" spans="1:26" ht="16.5" x14ac:dyDescent="0.45">
      <c r="A1182" s="67"/>
      <c r="B1182" s="67"/>
      <c r="C1182" s="67"/>
      <c r="D1182" s="67"/>
      <c r="E1182" s="28"/>
      <c r="F1182" s="67"/>
      <c r="G1182" s="67"/>
      <c r="H1182" s="67"/>
      <c r="I1182" s="67"/>
      <c r="J1182" s="97"/>
      <c r="K1182" s="67"/>
      <c r="L1182" s="67"/>
      <c r="M1182" s="67"/>
      <c r="N1182" s="67"/>
      <c r="O1182" s="67"/>
      <c r="P1182" s="67"/>
      <c r="Q1182" s="67"/>
      <c r="R1182" s="67"/>
      <c r="S1182" s="67"/>
      <c r="T1182" s="67"/>
      <c r="U1182" s="67"/>
      <c r="V1182" s="67"/>
      <c r="W1182" s="67"/>
      <c r="X1182" s="67"/>
      <c r="Y1182" s="67"/>
      <c r="Z1182" s="67"/>
    </row>
    <row r="1183" spans="1:26" ht="16.5" x14ac:dyDescent="0.45">
      <c r="A1183" s="67"/>
      <c r="B1183" s="67"/>
      <c r="C1183" s="67"/>
      <c r="D1183" s="67"/>
      <c r="E1183" s="28"/>
      <c r="F1183" s="67"/>
      <c r="G1183" s="67"/>
      <c r="H1183" s="67"/>
      <c r="I1183" s="67"/>
      <c r="J1183" s="97"/>
      <c r="K1183" s="67"/>
      <c r="L1183" s="67"/>
      <c r="M1183" s="67"/>
      <c r="N1183" s="67"/>
      <c r="O1183" s="67"/>
      <c r="P1183" s="67"/>
      <c r="Q1183" s="67"/>
      <c r="R1183" s="67"/>
      <c r="S1183" s="67"/>
      <c r="T1183" s="67"/>
      <c r="U1183" s="67"/>
      <c r="V1183" s="67"/>
      <c r="W1183" s="67"/>
      <c r="X1183" s="67"/>
      <c r="Y1183" s="67"/>
      <c r="Z1183" s="67"/>
    </row>
    <row r="1184" spans="1:26" ht="16.5" x14ac:dyDescent="0.45">
      <c r="A1184" s="67"/>
      <c r="B1184" s="67"/>
      <c r="C1184" s="67"/>
      <c r="D1184" s="67"/>
      <c r="E1184" s="28"/>
      <c r="F1184" s="67"/>
      <c r="G1184" s="67"/>
      <c r="H1184" s="67"/>
      <c r="I1184" s="67"/>
      <c r="J1184" s="97"/>
      <c r="K1184" s="67"/>
      <c r="L1184" s="67"/>
      <c r="M1184" s="67"/>
      <c r="N1184" s="67"/>
      <c r="O1184" s="67"/>
      <c r="P1184" s="67"/>
      <c r="Q1184" s="67"/>
      <c r="R1184" s="67"/>
      <c r="S1184" s="67"/>
      <c r="T1184" s="67"/>
      <c r="U1184" s="67"/>
      <c r="V1184" s="67"/>
      <c r="W1184" s="67"/>
      <c r="X1184" s="67"/>
      <c r="Y1184" s="67"/>
      <c r="Z1184" s="67"/>
    </row>
    <row r="1185" spans="1:26" ht="16.5" x14ac:dyDescent="0.45">
      <c r="A1185" s="67"/>
      <c r="B1185" s="67"/>
      <c r="C1185" s="67"/>
      <c r="D1185" s="67"/>
      <c r="E1185" s="28"/>
      <c r="F1185" s="67"/>
      <c r="G1185" s="67"/>
      <c r="H1185" s="67"/>
      <c r="I1185" s="67"/>
      <c r="J1185" s="97"/>
      <c r="K1185" s="67"/>
      <c r="L1185" s="67"/>
      <c r="M1185" s="67"/>
      <c r="N1185" s="67"/>
      <c r="O1185" s="67"/>
      <c r="P1185" s="67"/>
      <c r="Q1185" s="67"/>
      <c r="R1185" s="67"/>
      <c r="S1185" s="67"/>
      <c r="T1185" s="67"/>
      <c r="U1185" s="67"/>
      <c r="V1185" s="67"/>
      <c r="W1185" s="67"/>
      <c r="X1185" s="67"/>
      <c r="Y1185" s="67"/>
      <c r="Z1185" s="67"/>
    </row>
    <row r="1186" spans="1:26" ht="16.5" x14ac:dyDescent="0.45">
      <c r="A1186" s="67"/>
      <c r="B1186" s="67"/>
      <c r="C1186" s="67"/>
      <c r="D1186" s="67"/>
      <c r="E1186" s="28"/>
      <c r="F1186" s="67"/>
      <c r="G1186" s="67"/>
      <c r="H1186" s="67"/>
      <c r="I1186" s="67"/>
      <c r="J1186" s="97"/>
      <c r="K1186" s="67"/>
      <c r="L1186" s="67"/>
      <c r="M1186" s="67"/>
      <c r="N1186" s="67"/>
      <c r="O1186" s="67"/>
      <c r="P1186" s="67"/>
      <c r="Q1186" s="67"/>
      <c r="R1186" s="67"/>
      <c r="S1186" s="67"/>
      <c r="T1186" s="67"/>
      <c r="U1186" s="67"/>
      <c r="V1186" s="67"/>
      <c r="W1186" s="67"/>
      <c r="X1186" s="67"/>
      <c r="Y1186" s="67"/>
      <c r="Z1186" s="67"/>
    </row>
    <row r="1187" spans="1:26" ht="16.5" x14ac:dyDescent="0.45">
      <c r="A1187" s="67"/>
      <c r="B1187" s="67"/>
      <c r="C1187" s="67"/>
      <c r="D1187" s="67"/>
      <c r="E1187" s="28"/>
      <c r="F1187" s="67"/>
      <c r="G1187" s="67"/>
      <c r="H1187" s="67"/>
      <c r="I1187" s="67"/>
      <c r="J1187" s="97"/>
      <c r="K1187" s="67"/>
      <c r="L1187" s="67"/>
      <c r="M1187" s="67"/>
      <c r="N1187" s="67"/>
      <c r="O1187" s="67"/>
      <c r="P1187" s="67"/>
      <c r="Q1187" s="67"/>
      <c r="R1187" s="67"/>
      <c r="S1187" s="67"/>
      <c r="T1187" s="67"/>
      <c r="U1187" s="67"/>
      <c r="V1187" s="67"/>
      <c r="W1187" s="67"/>
      <c r="X1187" s="67"/>
      <c r="Y1187" s="67"/>
      <c r="Z1187" s="67"/>
    </row>
    <row r="1188" spans="1:26" ht="16.5" x14ac:dyDescent="0.45">
      <c r="A1188" s="67"/>
      <c r="B1188" s="67"/>
      <c r="C1188" s="67"/>
      <c r="D1188" s="67"/>
      <c r="E1188" s="28"/>
      <c r="F1188" s="67"/>
      <c r="G1188" s="67"/>
      <c r="H1188" s="67"/>
      <c r="I1188" s="67"/>
      <c r="J1188" s="97"/>
      <c r="K1188" s="67"/>
      <c r="L1188" s="67"/>
      <c r="M1188" s="67"/>
      <c r="N1188" s="67"/>
      <c r="O1188" s="67"/>
      <c r="P1188" s="67"/>
      <c r="Q1188" s="67"/>
      <c r="R1188" s="67"/>
      <c r="S1188" s="67"/>
      <c r="T1188" s="67"/>
      <c r="U1188" s="67"/>
      <c r="V1188" s="67"/>
      <c r="W1188" s="67"/>
      <c r="X1188" s="67"/>
      <c r="Y1188" s="67"/>
      <c r="Z1188" s="67"/>
    </row>
    <row r="1189" spans="1:26" ht="16.5" x14ac:dyDescent="0.45">
      <c r="A1189" s="67"/>
      <c r="B1189" s="67"/>
      <c r="C1189" s="67"/>
      <c r="D1189" s="67"/>
      <c r="E1189" s="28"/>
      <c r="F1189" s="67"/>
      <c r="G1189" s="67"/>
      <c r="H1189" s="67"/>
      <c r="I1189" s="67"/>
      <c r="J1189" s="97"/>
      <c r="K1189" s="67"/>
      <c r="L1189" s="67"/>
      <c r="M1189" s="67"/>
      <c r="N1189" s="67"/>
      <c r="O1189" s="67"/>
      <c r="P1189" s="67"/>
      <c r="Q1189" s="67"/>
      <c r="R1189" s="67"/>
      <c r="S1189" s="67"/>
      <c r="T1189" s="67"/>
      <c r="U1189" s="67"/>
      <c r="V1189" s="67"/>
      <c r="W1189" s="67"/>
      <c r="X1189" s="67"/>
      <c r="Y1189" s="67"/>
      <c r="Z1189" s="67"/>
    </row>
    <row r="1190" spans="1:26" ht="16.5" x14ac:dyDescent="0.45">
      <c r="A1190" s="67"/>
      <c r="B1190" s="67"/>
      <c r="C1190" s="67"/>
      <c r="D1190" s="67"/>
      <c r="E1190" s="28"/>
      <c r="F1190" s="67"/>
      <c r="G1190" s="67"/>
      <c r="H1190" s="67"/>
      <c r="I1190" s="67"/>
      <c r="J1190" s="97"/>
      <c r="K1190" s="67"/>
      <c r="L1190" s="67"/>
      <c r="M1190" s="67"/>
      <c r="N1190" s="67"/>
      <c r="O1190" s="67"/>
      <c r="P1190" s="67"/>
      <c r="Q1190" s="67"/>
      <c r="R1190" s="67"/>
      <c r="S1190" s="67"/>
      <c r="T1190" s="67"/>
      <c r="U1190" s="67"/>
      <c r="V1190" s="67"/>
      <c r="W1190" s="67"/>
      <c r="X1190" s="67"/>
      <c r="Y1190" s="67"/>
      <c r="Z1190" s="67"/>
    </row>
    <row r="1191" spans="1:26" ht="16.5" x14ac:dyDescent="0.45">
      <c r="A1191" s="67"/>
      <c r="B1191" s="67"/>
      <c r="C1191" s="67"/>
      <c r="D1191" s="67"/>
      <c r="E1191" s="28"/>
      <c r="F1191" s="67"/>
      <c r="G1191" s="67"/>
      <c r="H1191" s="67"/>
      <c r="I1191" s="67"/>
      <c r="J1191" s="97"/>
      <c r="K1191" s="67"/>
      <c r="L1191" s="67"/>
      <c r="M1191" s="67"/>
      <c r="N1191" s="67"/>
      <c r="O1191" s="67"/>
      <c r="P1191" s="67"/>
      <c r="Q1191" s="67"/>
      <c r="R1191" s="67"/>
      <c r="S1191" s="67"/>
      <c r="T1191" s="67"/>
      <c r="U1191" s="67"/>
      <c r="V1191" s="67"/>
      <c r="W1191" s="67"/>
      <c r="X1191" s="67"/>
      <c r="Y1191" s="67"/>
      <c r="Z1191" s="67"/>
    </row>
    <row r="1192" spans="1:26" ht="16.5" x14ac:dyDescent="0.45">
      <c r="A1192" s="67"/>
      <c r="B1192" s="67"/>
      <c r="C1192" s="67"/>
      <c r="D1192" s="67"/>
      <c r="E1192" s="28"/>
      <c r="F1192" s="67"/>
      <c r="G1192" s="67"/>
      <c r="H1192" s="67"/>
      <c r="I1192" s="67"/>
      <c r="J1192" s="97"/>
      <c r="K1192" s="67"/>
      <c r="L1192" s="67"/>
      <c r="M1192" s="67"/>
      <c r="N1192" s="67"/>
      <c r="O1192" s="67"/>
      <c r="P1192" s="67"/>
      <c r="Q1192" s="67"/>
      <c r="R1192" s="67"/>
      <c r="S1192" s="67"/>
      <c r="T1192" s="67"/>
      <c r="U1192" s="67"/>
      <c r="V1192" s="67"/>
      <c r="W1192" s="67"/>
      <c r="X1192" s="67"/>
      <c r="Y1192" s="67"/>
      <c r="Z1192" s="67"/>
    </row>
    <row r="1193" spans="1:26" ht="16.5" x14ac:dyDescent="0.45">
      <c r="A1193" s="67"/>
      <c r="B1193" s="67"/>
      <c r="C1193" s="67"/>
      <c r="D1193" s="67"/>
      <c r="E1193" s="28"/>
      <c r="F1193" s="67"/>
      <c r="G1193" s="67"/>
      <c r="H1193" s="67"/>
      <c r="I1193" s="67"/>
      <c r="J1193" s="97"/>
      <c r="K1193" s="67"/>
      <c r="L1193" s="67"/>
      <c r="M1193" s="67"/>
      <c r="N1193" s="67"/>
      <c r="O1193" s="67"/>
      <c r="P1193" s="67"/>
      <c r="Q1193" s="67"/>
      <c r="R1193" s="67"/>
      <c r="S1193" s="67"/>
      <c r="T1193" s="67"/>
      <c r="U1193" s="67"/>
      <c r="V1193" s="67"/>
      <c r="W1193" s="67"/>
      <c r="X1193" s="67"/>
      <c r="Y1193" s="67"/>
      <c r="Z1193" s="67"/>
    </row>
    <row r="1194" spans="1:26" ht="16.5" x14ac:dyDescent="0.45">
      <c r="A1194" s="67"/>
      <c r="B1194" s="67"/>
      <c r="C1194" s="67"/>
      <c r="D1194" s="67"/>
      <c r="E1194" s="28"/>
      <c r="F1194" s="67"/>
      <c r="G1194" s="67"/>
      <c r="H1194" s="67"/>
      <c r="I1194" s="67"/>
      <c r="J1194" s="97"/>
      <c r="K1194" s="67"/>
      <c r="L1194" s="67"/>
      <c r="M1194" s="67"/>
      <c r="N1194" s="67"/>
      <c r="O1194" s="67"/>
      <c r="P1194" s="67"/>
      <c r="Q1194" s="67"/>
      <c r="R1194" s="67"/>
      <c r="S1194" s="67"/>
      <c r="T1194" s="67"/>
      <c r="U1194" s="67"/>
      <c r="V1194" s="67"/>
      <c r="W1194" s="67"/>
      <c r="X1194" s="67"/>
      <c r="Y1194" s="67"/>
      <c r="Z1194" s="67"/>
    </row>
    <row r="1195" spans="1:26" ht="16.5" x14ac:dyDescent="0.45">
      <c r="A1195" s="67"/>
      <c r="B1195" s="67"/>
      <c r="C1195" s="67"/>
      <c r="D1195" s="67"/>
      <c r="E1195" s="28"/>
      <c r="F1195" s="67"/>
      <c r="G1195" s="67"/>
      <c r="H1195" s="67"/>
      <c r="I1195" s="67"/>
      <c r="J1195" s="97"/>
      <c r="K1195" s="67"/>
      <c r="L1195" s="67"/>
      <c r="M1195" s="67"/>
      <c r="N1195" s="67"/>
      <c r="O1195" s="67"/>
      <c r="P1195" s="67"/>
      <c r="Q1195" s="67"/>
      <c r="R1195" s="67"/>
      <c r="S1195" s="67"/>
      <c r="T1195" s="67"/>
      <c r="U1195" s="67"/>
      <c r="V1195" s="67"/>
      <c r="W1195" s="67"/>
      <c r="X1195" s="67"/>
      <c r="Y1195" s="67"/>
      <c r="Z1195" s="67"/>
    </row>
    <row r="1196" spans="1:26" ht="16.5" x14ac:dyDescent="0.45">
      <c r="A1196" s="67"/>
      <c r="B1196" s="67"/>
      <c r="C1196" s="67"/>
      <c r="D1196" s="67"/>
      <c r="E1196" s="28"/>
      <c r="F1196" s="67"/>
      <c r="G1196" s="67"/>
      <c r="H1196" s="67"/>
      <c r="I1196" s="67"/>
      <c r="J1196" s="97"/>
      <c r="K1196" s="67"/>
      <c r="L1196" s="67"/>
      <c r="M1196" s="67"/>
      <c r="N1196" s="67"/>
      <c r="O1196" s="67"/>
      <c r="P1196" s="67"/>
      <c r="Q1196" s="67"/>
      <c r="R1196" s="67"/>
      <c r="S1196" s="67"/>
      <c r="T1196" s="67"/>
      <c r="U1196" s="67"/>
      <c r="V1196" s="67"/>
      <c r="W1196" s="67"/>
      <c r="X1196" s="67"/>
      <c r="Y1196" s="67"/>
      <c r="Z1196" s="67"/>
    </row>
    <row r="1197" spans="1:26" ht="16.5" x14ac:dyDescent="0.45">
      <c r="A1197" s="67"/>
      <c r="B1197" s="67"/>
      <c r="C1197" s="67"/>
      <c r="D1197" s="67"/>
      <c r="E1197" s="28"/>
      <c r="F1197" s="67"/>
      <c r="G1197" s="67"/>
      <c r="H1197" s="67"/>
      <c r="I1197" s="67"/>
      <c r="J1197" s="97"/>
      <c r="K1197" s="67"/>
      <c r="L1197" s="67"/>
      <c r="M1197" s="67"/>
      <c r="N1197" s="67"/>
      <c r="O1197" s="67"/>
      <c r="P1197" s="67"/>
      <c r="Q1197" s="67"/>
      <c r="R1197" s="67"/>
      <c r="S1197" s="67"/>
      <c r="T1197" s="67"/>
      <c r="U1197" s="67"/>
      <c r="V1197" s="67"/>
      <c r="W1197" s="67"/>
      <c r="X1197" s="67"/>
      <c r="Y1197" s="67"/>
      <c r="Z1197" s="67"/>
    </row>
    <row r="1198" spans="1:26" ht="16.5" x14ac:dyDescent="0.45">
      <c r="A1198" s="67"/>
      <c r="B1198" s="67"/>
      <c r="C1198" s="67"/>
      <c r="D1198" s="67"/>
      <c r="E1198" s="28"/>
      <c r="F1198" s="67"/>
      <c r="G1198" s="67"/>
      <c r="H1198" s="67"/>
      <c r="I1198" s="67"/>
      <c r="J1198" s="97"/>
      <c r="K1198" s="67"/>
      <c r="L1198" s="67"/>
      <c r="M1198" s="67"/>
      <c r="N1198" s="67"/>
      <c r="O1198" s="67"/>
      <c r="P1198" s="67"/>
      <c r="Q1198" s="67"/>
      <c r="R1198" s="67"/>
      <c r="S1198" s="67"/>
      <c r="T1198" s="67"/>
      <c r="U1198" s="67"/>
      <c r="V1198" s="67"/>
      <c r="W1198" s="67"/>
      <c r="X1198" s="67"/>
      <c r="Y1198" s="67"/>
      <c r="Z1198" s="67"/>
    </row>
    <row r="1199" spans="1:26" ht="16.5" x14ac:dyDescent="0.45">
      <c r="A1199" s="67"/>
      <c r="B1199" s="67"/>
      <c r="C1199" s="67"/>
      <c r="D1199" s="67"/>
      <c r="E1199" s="28"/>
      <c r="F1199" s="67"/>
      <c r="G1199" s="67"/>
      <c r="H1199" s="67"/>
      <c r="I1199" s="67"/>
      <c r="J1199" s="97"/>
      <c r="K1199" s="67"/>
      <c r="L1199" s="67"/>
      <c r="M1199" s="67"/>
      <c r="N1199" s="67"/>
      <c r="O1199" s="67"/>
      <c r="P1199" s="67"/>
      <c r="Q1199" s="67"/>
      <c r="R1199" s="67"/>
      <c r="S1199" s="67"/>
      <c r="T1199" s="67"/>
      <c r="U1199" s="67"/>
      <c r="V1199" s="67"/>
      <c r="W1199" s="67"/>
      <c r="X1199" s="67"/>
      <c r="Y1199" s="67"/>
      <c r="Z1199" s="67"/>
    </row>
    <row r="1200" spans="1:26" ht="16.5" x14ac:dyDescent="0.45">
      <c r="A1200" s="67"/>
      <c r="B1200" s="67"/>
      <c r="C1200" s="67"/>
      <c r="D1200" s="67"/>
      <c r="E1200" s="28"/>
      <c r="F1200" s="67"/>
      <c r="G1200" s="67"/>
      <c r="H1200" s="67"/>
      <c r="I1200" s="67"/>
      <c r="J1200" s="97"/>
      <c r="K1200" s="67"/>
      <c r="L1200" s="67"/>
      <c r="M1200" s="67"/>
      <c r="N1200" s="67"/>
      <c r="O1200" s="67"/>
      <c r="P1200" s="67"/>
      <c r="Q1200" s="67"/>
      <c r="R1200" s="67"/>
      <c r="S1200" s="67"/>
      <c r="T1200" s="67"/>
      <c r="U1200" s="67"/>
      <c r="V1200" s="67"/>
      <c r="W1200" s="67"/>
      <c r="X1200" s="67"/>
      <c r="Y1200" s="67"/>
      <c r="Z1200" s="67"/>
    </row>
    <row r="1201" spans="1:26" ht="16.5" x14ac:dyDescent="0.45">
      <c r="A1201" s="67"/>
      <c r="B1201" s="67"/>
      <c r="C1201" s="67"/>
      <c r="D1201" s="67"/>
      <c r="E1201" s="28"/>
      <c r="F1201" s="67"/>
      <c r="G1201" s="67"/>
      <c r="H1201" s="67"/>
      <c r="I1201" s="67"/>
      <c r="J1201" s="97"/>
      <c r="K1201" s="67"/>
      <c r="L1201" s="67"/>
      <c r="M1201" s="67"/>
      <c r="N1201" s="67"/>
      <c r="O1201" s="67"/>
      <c r="P1201" s="67"/>
      <c r="Q1201" s="67"/>
      <c r="R1201" s="67"/>
      <c r="S1201" s="67"/>
      <c r="T1201" s="67"/>
      <c r="U1201" s="67"/>
      <c r="V1201" s="67"/>
      <c r="W1201" s="67"/>
      <c r="X1201" s="67"/>
      <c r="Y1201" s="67"/>
      <c r="Z1201" s="67"/>
    </row>
    <row r="1202" spans="1:26" ht="16.5" x14ac:dyDescent="0.45">
      <c r="A1202" s="67"/>
      <c r="B1202" s="67"/>
      <c r="C1202" s="67"/>
      <c r="D1202" s="67"/>
      <c r="E1202" s="28"/>
      <c r="F1202" s="67"/>
      <c r="G1202" s="67"/>
      <c r="H1202" s="67"/>
      <c r="I1202" s="67"/>
      <c r="J1202" s="97"/>
      <c r="K1202" s="67"/>
      <c r="L1202" s="67"/>
      <c r="M1202" s="67"/>
      <c r="N1202" s="67"/>
      <c r="O1202" s="67"/>
      <c r="P1202" s="67"/>
      <c r="Q1202" s="67"/>
      <c r="R1202" s="67"/>
      <c r="S1202" s="67"/>
      <c r="T1202" s="67"/>
      <c r="U1202" s="67"/>
      <c r="V1202" s="67"/>
      <c r="W1202" s="67"/>
      <c r="X1202" s="67"/>
      <c r="Y1202" s="67"/>
      <c r="Z1202" s="67"/>
    </row>
    <row r="1203" spans="1:26" ht="16.5" x14ac:dyDescent="0.45">
      <c r="A1203" s="67"/>
      <c r="B1203" s="67"/>
      <c r="C1203" s="67"/>
      <c r="D1203" s="67"/>
      <c r="E1203" s="28"/>
      <c r="F1203" s="67"/>
      <c r="G1203" s="67"/>
      <c r="H1203" s="67"/>
      <c r="I1203" s="67"/>
      <c r="J1203" s="97"/>
      <c r="K1203" s="67"/>
      <c r="L1203" s="67"/>
      <c r="M1203" s="67"/>
      <c r="N1203" s="67"/>
      <c r="O1203" s="67"/>
      <c r="P1203" s="67"/>
      <c r="Q1203" s="67"/>
      <c r="R1203" s="67"/>
      <c r="S1203" s="67"/>
      <c r="T1203" s="67"/>
      <c r="U1203" s="67"/>
      <c r="V1203" s="67"/>
      <c r="W1203" s="67"/>
      <c r="X1203" s="67"/>
      <c r="Y1203" s="67"/>
      <c r="Z1203" s="67"/>
    </row>
    <row r="1204" spans="1:26" ht="16.5" x14ac:dyDescent="0.45">
      <c r="A1204" s="67"/>
      <c r="B1204" s="67"/>
      <c r="C1204" s="67"/>
      <c r="D1204" s="67"/>
      <c r="E1204" s="28"/>
      <c r="F1204" s="67"/>
      <c r="G1204" s="67"/>
      <c r="H1204" s="67"/>
      <c r="I1204" s="67"/>
      <c r="J1204" s="97"/>
      <c r="K1204" s="67"/>
      <c r="L1204" s="67"/>
      <c r="M1204" s="67"/>
      <c r="N1204" s="67"/>
      <c r="O1204" s="67"/>
      <c r="P1204" s="67"/>
      <c r="Q1204" s="67"/>
      <c r="R1204" s="67"/>
      <c r="S1204" s="67"/>
      <c r="T1204" s="67"/>
      <c r="U1204" s="67"/>
      <c r="V1204" s="67"/>
      <c r="W1204" s="67"/>
      <c r="X1204" s="67"/>
      <c r="Y1204" s="67"/>
      <c r="Z1204" s="67"/>
    </row>
    <row r="1205" spans="1:26" ht="16.5" x14ac:dyDescent="0.45">
      <c r="A1205" s="67"/>
      <c r="B1205" s="67"/>
      <c r="C1205" s="67"/>
      <c r="D1205" s="67"/>
      <c r="E1205" s="28"/>
      <c r="F1205" s="67"/>
      <c r="G1205" s="67"/>
      <c r="H1205" s="67"/>
      <c r="I1205" s="67"/>
      <c r="J1205" s="97"/>
      <c r="K1205" s="67"/>
      <c r="L1205" s="67"/>
      <c r="M1205" s="67"/>
      <c r="N1205" s="67"/>
      <c r="O1205" s="67"/>
      <c r="P1205" s="67"/>
      <c r="Q1205" s="67"/>
      <c r="R1205" s="67"/>
      <c r="S1205" s="67"/>
      <c r="T1205" s="67"/>
      <c r="U1205" s="67"/>
      <c r="V1205" s="67"/>
      <c r="W1205" s="67"/>
      <c r="X1205" s="67"/>
      <c r="Y1205" s="67"/>
      <c r="Z1205" s="67"/>
    </row>
    <row r="1206" spans="1:26" ht="16.5" x14ac:dyDescent="0.45">
      <c r="A1206" s="67"/>
      <c r="B1206" s="67"/>
      <c r="C1206" s="67"/>
      <c r="D1206" s="67"/>
      <c r="E1206" s="28"/>
      <c r="F1206" s="67"/>
      <c r="G1206" s="67"/>
      <c r="H1206" s="67"/>
      <c r="I1206" s="67"/>
      <c r="J1206" s="97"/>
      <c r="K1206" s="67"/>
      <c r="L1206" s="67"/>
      <c r="M1206" s="67"/>
      <c r="N1206" s="67"/>
      <c r="O1206" s="67"/>
      <c r="P1206" s="67"/>
      <c r="Q1206" s="67"/>
      <c r="R1206" s="67"/>
      <c r="S1206" s="67"/>
      <c r="T1206" s="67"/>
      <c r="U1206" s="67"/>
      <c r="V1206" s="67"/>
      <c r="W1206" s="67"/>
      <c r="X1206" s="67"/>
      <c r="Y1206" s="67"/>
      <c r="Z1206" s="67"/>
    </row>
  </sheetData>
  <mergeCells count="5">
    <mergeCell ref="A1:A2"/>
    <mergeCell ref="F1:I1"/>
    <mergeCell ref="F5:I5"/>
    <mergeCell ref="A77:B77"/>
    <mergeCell ref="A185:B185"/>
  </mergeCells>
  <dataValidations count="2">
    <dataValidation type="list" allowBlank="1" showErrorMessage="1" sqref="D1" xr:uid="{00000000-0002-0000-0300-000000000000}">
      <formula1>"Práctica,Proyecto"</formula1>
    </dataValidation>
    <dataValidation type="list" allowBlank="1" showErrorMessage="1" sqref="D2" xr:uid="{00000000-0002-0000-0300-000001000000}">
      <formula1>"Automatización,Maker,Electrónica,Programación,IA,TIC,Videojuegos,SEED"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Z355"/>
  <sheetViews>
    <sheetView workbookViewId="0">
      <pane xSplit="2" ySplit="7" topLeftCell="G17" activePane="bottomRight" state="frozen"/>
      <selection pane="topRight" activeCell="C1" sqref="C1"/>
      <selection pane="bottomLeft" activeCell="A8" sqref="A8"/>
      <selection pane="bottomRight" activeCell="J10" sqref="J10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6328125" customWidth="1"/>
    <col min="7" max="7" width="10.7265625" customWidth="1"/>
    <col min="8" max="8" width="14.453125" customWidth="1"/>
    <col min="9" max="9" width="11.453125" customWidth="1"/>
    <col min="10" max="10" width="15.26953125" customWidth="1"/>
    <col min="11" max="11" width="12" customWidth="1"/>
  </cols>
  <sheetData>
    <row r="1" spans="1:26" ht="27.75" customHeight="1" x14ac:dyDescent="0.45">
      <c r="A1" s="163">
        <f>'PLANTILLA V6'!A1</f>
        <v>0</v>
      </c>
      <c r="B1" s="63">
        <f>'PLANTILLA V6'!B1</f>
        <v>0</v>
      </c>
      <c r="C1" s="98" t="str">
        <f>'PLANTILLA V6'!C1</f>
        <v>Tipo:</v>
      </c>
      <c r="D1" s="167" t="s">
        <v>28</v>
      </c>
      <c r="E1" s="168"/>
      <c r="F1" s="169" t="str">
        <f>'PLANTILLA V6'!F1</f>
        <v>Total de estudiantes:</v>
      </c>
      <c r="G1" s="170"/>
      <c r="H1" s="170"/>
      <c r="I1" s="168"/>
      <c r="J1" s="99">
        <f>'2.SELECCIÓN'!K4</f>
        <v>150</v>
      </c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</row>
    <row r="2" spans="1:26" ht="21.75" customHeight="1" x14ac:dyDescent="0.45">
      <c r="A2" s="157"/>
      <c r="B2" s="63">
        <f>'PLANTILLA V6'!B2</f>
        <v>0</v>
      </c>
      <c r="C2" s="98" t="str">
        <f>'PLANTILLA V6'!C2</f>
        <v>Especialidad:</v>
      </c>
      <c r="D2" s="167" t="s">
        <v>28</v>
      </c>
      <c r="E2" s="168"/>
      <c r="F2" s="169" t="s">
        <v>329</v>
      </c>
      <c r="G2" s="170"/>
      <c r="H2" s="170"/>
      <c r="I2" s="168"/>
      <c r="J2" s="99">
        <f>'2.SELECCIÓN'!J4</f>
        <v>22</v>
      </c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36" customHeight="1" x14ac:dyDescent="0.45">
      <c r="A3" s="70">
        <f>'PLANTILLA V6'!A3</f>
        <v>0</v>
      </c>
      <c r="B3" s="70">
        <f>'PLANTILLA V6'!B3</f>
        <v>0</v>
      </c>
      <c r="C3" s="100" t="str">
        <f>'PLANTILLA V6'!C3</f>
        <v xml:space="preserve">Nombre de proyecto:
</v>
      </c>
      <c r="D3" s="171" t="s">
        <v>30</v>
      </c>
      <c r="E3" s="172"/>
      <c r="F3" s="65">
        <f>'PLANTILLA V6'!F3</f>
        <v>0</v>
      </c>
      <c r="G3" s="72">
        <f>'PLANTILLA V6'!G3</f>
        <v>0</v>
      </c>
      <c r="H3" s="72">
        <f>'PLANTILLA V6'!H3</f>
        <v>0</v>
      </c>
      <c r="I3" s="72">
        <f>'PLANTILLA V6'!I3</f>
        <v>0</v>
      </c>
      <c r="J3" s="73">
        <f>'PLANTILLA V6'!J3</f>
        <v>0</v>
      </c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</row>
    <row r="4" spans="1:26" ht="16.5" x14ac:dyDescent="0.45">
      <c r="A4" s="67">
        <f>'PLANTILLA V6'!A4</f>
        <v>0</v>
      </c>
      <c r="B4" s="67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65">
        <f>'PLANTILLA V6'!F4</f>
        <v>0</v>
      </c>
      <c r="G4" s="68">
        <f>'PLANTILLA V6'!G4</f>
        <v>0</v>
      </c>
      <c r="H4" s="68">
        <f>'PLANTILLA V6'!H4</f>
        <v>0</v>
      </c>
      <c r="I4" s="68">
        <f>'PLANTILLA V6'!I4</f>
        <v>0</v>
      </c>
      <c r="J4" s="69">
        <f>'PLANTILLA V6'!J4</f>
        <v>0</v>
      </c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ht="44.25" customHeight="1" x14ac:dyDescent="0.45">
      <c r="A5" s="67">
        <f>'PLANTILLA V6'!A5</f>
        <v>0</v>
      </c>
      <c r="B5" s="67">
        <f>'PLANTILLA V6'!B5</f>
        <v>0</v>
      </c>
      <c r="C5" s="102" t="str">
        <f>'PLANTILLA V6'!C5</f>
        <v>Cantidad</v>
      </c>
      <c r="D5" s="102" t="str">
        <f>'PLANTILLA V6'!D5</f>
        <v>Unidad</v>
      </c>
      <c r="E5" s="24" t="str">
        <f>'PLANTILLA V6'!E5</f>
        <v>Cantidad necesaria por 1 prototipo</v>
      </c>
      <c r="F5" s="173" t="str">
        <f>'PLANTILLA V6'!F5</f>
        <v>Modalidad de uso</v>
      </c>
      <c r="G5" s="157"/>
      <c r="H5" s="157"/>
      <c r="I5" s="157"/>
      <c r="J5" s="104">
        <f>'PLANTILLA V6'!J5</f>
        <v>0</v>
      </c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ht="41.25" customHeight="1" x14ac:dyDescent="0.45">
      <c r="A6" s="78">
        <f>'PLANTILLA V6'!A6</f>
        <v>0</v>
      </c>
      <c r="B6" s="105" t="str">
        <f>'PLANTILLA V6'!B6</f>
        <v>HERRAMIENTAS Y MATERIALES DEL MAKERSPACE</v>
      </c>
      <c r="C6" s="85">
        <f>'PLANTILLA V6'!C6</f>
        <v>0</v>
      </c>
      <c r="D6" s="85">
        <f>'PLANTILLA V6'!D6</f>
        <v>0</v>
      </c>
      <c r="E6" s="28">
        <f>'PLANTILLA V6'!E6</f>
        <v>0</v>
      </c>
      <c r="F6" s="5" t="str">
        <f>'PLANTILLA V6'!F6</f>
        <v>Individual</v>
      </c>
      <c r="G6" s="4" t="str">
        <f>'PLANTILLA V6'!G6</f>
        <v>Parejas</v>
      </c>
      <c r="H6" s="5" t="str">
        <f>'PLANTILLA V6'!H6</f>
        <v>Equipos de 4 personas</v>
      </c>
      <c r="I6" s="4" t="str">
        <f>'PLANTILLA V6'!I6</f>
        <v>Grupal</v>
      </c>
      <c r="J6" s="106" t="str">
        <f>'PLANTILLA V6'!J6</f>
        <v>Total</v>
      </c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ht="21.75" customHeight="1" x14ac:dyDescent="0.9">
      <c r="A7" s="107">
        <f>'PLANTILLA V6'!A7</f>
        <v>0</v>
      </c>
      <c r="B7" s="107">
        <f>'PLANTILLA V6'!B7</f>
        <v>0</v>
      </c>
      <c r="C7" s="107">
        <f>'PLANTILLA V6'!C7</f>
        <v>0</v>
      </c>
      <c r="D7" s="107">
        <f>'PLANTILLA V6'!D7</f>
        <v>0</v>
      </c>
      <c r="E7" s="108">
        <f>'PLANTILLA V6'!E7</f>
        <v>0</v>
      </c>
      <c r="F7" s="109">
        <f>J1</f>
        <v>150</v>
      </c>
      <c r="G7" s="38">
        <f>F7/2</f>
        <v>75</v>
      </c>
      <c r="H7" s="38">
        <f>F7/4</f>
        <v>37.5</v>
      </c>
      <c r="I7" s="38">
        <f>F7/F7</f>
        <v>1</v>
      </c>
      <c r="J7" s="110">
        <f>J2/4</f>
        <v>5.5</v>
      </c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21.5" x14ac:dyDescent="0.9">
      <c r="A8" s="107">
        <f>'PLANTILLA V6'!A8</f>
        <v>0</v>
      </c>
      <c r="B8" s="107">
        <f>'PLANTILLA V6'!B8</f>
        <v>0</v>
      </c>
      <c r="C8" s="112">
        <f>'PLANTILLA V6'!C8</f>
        <v>1</v>
      </c>
      <c r="D8" s="113" t="str">
        <f>'PLANTILLA V6'!D8</f>
        <v>pza</v>
      </c>
      <c r="E8" s="112">
        <v>0</v>
      </c>
      <c r="F8" s="113" t="b">
        <v>1</v>
      </c>
      <c r="G8" s="113" t="b">
        <v>0</v>
      </c>
      <c r="H8" s="113" t="b">
        <v>0</v>
      </c>
      <c r="I8" s="113" t="b">
        <v>0</v>
      </c>
      <c r="J8" s="114" cm="1">
        <f t="array" ref="J8">_xlfn.IFS(LEN(A8)&gt;2,A9,SUM(E8:I8)=0,0,F8,$F$7*F8*E8,G8,$G$7*G8*E8,AND(H8,A8="Co"),$H$7*H8*E8,AND(H8,A8="Re"),$H$7*H8*E8,H8,$J$7*H8*E8,I8,$I$7*I8*E8)</f>
        <v>0</v>
      </c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21.5" x14ac:dyDescent="0.9">
      <c r="A9" s="174" t="str">
        <f>'PLANTILLA V6'!A9</f>
        <v>Tecnología educativa</v>
      </c>
      <c r="B9" s="157"/>
      <c r="C9" s="116">
        <f>'PLANTILLA V6'!C9</f>
        <v>1</v>
      </c>
      <c r="D9" s="117" t="str">
        <f>'PLANTILLA V6'!D9</f>
        <v>pza</v>
      </c>
      <c r="E9" s="116"/>
      <c r="F9" s="117" t="b">
        <v>0</v>
      </c>
      <c r="G9" s="117" t="b">
        <v>0</v>
      </c>
      <c r="H9" s="117" t="b">
        <v>0</v>
      </c>
      <c r="I9" s="117" t="b">
        <v>0</v>
      </c>
      <c r="J9" s="114" t="str" cm="1">
        <f t="array" ref="J9">_xlfn.IFS(LEN(A9)&gt;2,A10,SUM(E9:I9)=0,0,F9,$F$7*F9*E9,G9,$G$7*G9*E9,AND(H9,A9="Co"),$H$7*H9*E9,AND(H9,A9="Re"),$H$7*H9*E9,H9,$J$7*H9*E9,I9,$I$7*I9*E9)</f>
        <v>Te</v>
      </c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21.5" x14ac:dyDescent="0.9">
      <c r="A10" s="111" t="str">
        <f>'PLANTILLA V6'!A10</f>
        <v>Te</v>
      </c>
      <c r="B10" s="118" t="s">
        <v>159</v>
      </c>
      <c r="C10" s="119">
        <f>'PLANTILLA V6'!C10</f>
        <v>1</v>
      </c>
      <c r="D10" s="111" t="str">
        <f>'PLANTILLA V6'!D10</f>
        <v>pza</v>
      </c>
      <c r="E10" s="119">
        <v>0</v>
      </c>
      <c r="F10" s="111" t="b">
        <v>0</v>
      </c>
      <c r="G10" s="111" t="b">
        <v>0</v>
      </c>
      <c r="H10" s="111" t="b">
        <v>1</v>
      </c>
      <c r="I10" s="111" t="b">
        <v>0</v>
      </c>
      <c r="J10" s="114" cm="1">
        <f t="array" ref="J10">_xlfn.IFS(LEN(A10)&gt;2,A11,SUM(E10:I10)=0,0,F10,$F$7*F10*E10,G10,$G$7*G10*E10,AND(H10,A10="Co"),$H$7*H10*E10,AND(H10,A10="Re"),$H$7*H10*E10,H10,$J$7*H10*E10,I10,$I$7*I10*E10)</f>
        <v>0</v>
      </c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21.5" x14ac:dyDescent="0.9">
      <c r="A11" s="111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1" t="str">
        <f>'PLANTILLA V6'!D11</f>
        <v>pza</v>
      </c>
      <c r="E11" s="119">
        <v>0</v>
      </c>
      <c r="F11" s="111" t="b">
        <v>0</v>
      </c>
      <c r="G11" s="111" t="b">
        <v>0</v>
      </c>
      <c r="H11" s="111" t="b">
        <v>1</v>
      </c>
      <c r="I11" s="111" t="b">
        <v>0</v>
      </c>
      <c r="J11" s="114" cm="1">
        <f t="array" ref="J11">_xlfn.IFS(LEN(A11)&gt;2,A12,SUM(E11:I11)=0,0,F11,$F$7*F11*E11,G11,$G$7*G11*E11,AND(H11,A11="Co"),$H$7*H11*E11,AND(H11,A11="Re"),$H$7*H11*E11,H11,$J$7*H11*E11,I11,$I$7*I11*E11)</f>
        <v>0</v>
      </c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21.5" x14ac:dyDescent="0.9">
      <c r="A12" s="111" t="str">
        <f>'PLANTILLA V6'!A12</f>
        <v>Te</v>
      </c>
      <c r="B12" s="118" t="str">
        <f>'PLANTILLA V6'!B12</f>
        <v>Kit de Micro:bit V2</v>
      </c>
      <c r="C12" s="119">
        <f>'PLANTILLA V6'!C12</f>
        <v>1</v>
      </c>
      <c r="D12" s="111" t="str">
        <f>'PLANTILLA V6'!D12</f>
        <v>pza</v>
      </c>
      <c r="E12" s="119">
        <v>0</v>
      </c>
      <c r="F12" s="111" t="b">
        <v>0</v>
      </c>
      <c r="G12" s="111" t="b">
        <v>0</v>
      </c>
      <c r="H12" s="111" t="b">
        <v>1</v>
      </c>
      <c r="I12" s="111" t="b">
        <v>0</v>
      </c>
      <c r="J12" s="114" cm="1">
        <f t="array" ref="J12">_xlfn.IFS(LEN(A12)&gt;2,A13,SUM(E12:I12)=0,0,F12,$F$7*F12*E12,G12,$G$7*G12*E12,AND(H12,A12="Co"),$H$7*H12*E12,AND(H12,A12="Re"),$H$7*H12*E12,H12,$J$7*H12*E12,I12,$I$7*I12*E12)</f>
        <v>0</v>
      </c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21.5" x14ac:dyDescent="0.9">
      <c r="A13" s="111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1" t="str">
        <f>'PLANTILLA V6'!D13</f>
        <v>pza</v>
      </c>
      <c r="E13" s="119">
        <v>0</v>
      </c>
      <c r="F13" s="111" t="b">
        <v>0</v>
      </c>
      <c r="G13" s="111" t="b">
        <v>0</v>
      </c>
      <c r="H13" s="111" t="b">
        <v>1</v>
      </c>
      <c r="I13" s="111" t="b">
        <v>0</v>
      </c>
      <c r="J13" s="114" cm="1">
        <f t="array" ref="J13">_xlfn.IFS(LEN(A13)&gt;2,A14,SUM(E13:I13)=0,0,F13,$F$7*F13*E13,G13,$G$7*G13*E13,AND(H13,A13="Co"),$H$7*H13*E13,AND(H13,A13="Re"),$H$7*H13*E13,H13,$J$7*H13*E13,I13,$I$7*I13*E13)</f>
        <v>0</v>
      </c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21.5" x14ac:dyDescent="0.9">
      <c r="A14" s="111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1" t="str">
        <f>'PLANTILLA V6'!D14</f>
        <v>pza</v>
      </c>
      <c r="E14" s="119">
        <v>0</v>
      </c>
      <c r="F14" s="111" t="b">
        <v>0</v>
      </c>
      <c r="G14" s="111" t="b">
        <v>0</v>
      </c>
      <c r="H14" s="111" t="b">
        <v>1</v>
      </c>
      <c r="I14" s="111" t="b">
        <v>0</v>
      </c>
      <c r="J14" s="114" cm="1">
        <f t="array" ref="J14">_xlfn.IFS(LEN(A14)&gt;2,A15,SUM(E14:I14)=0,0,F14,$F$7*F14*E14,G14,$G$7*G14*E14,AND(H14,A14="Co"),$H$7*H14*E14,AND(H14,A14="Re"),$H$7*H14*E14,H14,$J$7*H14*E14,I14,$I$7*I14*E14)</f>
        <v>0</v>
      </c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21.5" x14ac:dyDescent="0.9">
      <c r="A15" s="111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1" t="str">
        <f>'PLANTILLA V6'!D15</f>
        <v>pza</v>
      </c>
      <c r="E15" s="119">
        <v>0</v>
      </c>
      <c r="F15" s="111" t="b">
        <v>0</v>
      </c>
      <c r="G15" s="111" t="b">
        <v>0</v>
      </c>
      <c r="H15" s="111" t="b">
        <v>1</v>
      </c>
      <c r="I15" s="111" t="b">
        <v>0</v>
      </c>
      <c r="J15" s="114" cm="1">
        <f t="array" ref="J15">_xlfn.IFS(LEN(A15)&gt;2,A16,SUM(E15:I15)=0,0,F15,$F$7*F15*E15,G15,$G$7*G15*E15,AND(H15,A15="Co"),$H$7*H15*E15,AND(H15,A15="Re"),$H$7*H15*E15,H15,$J$7*H15*E15,I15,$I$7*I15*E15)</f>
        <v>0</v>
      </c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21.5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1" t="str">
        <f>'PLANTILLA V6'!D16</f>
        <v>pza</v>
      </c>
      <c r="E16" s="119">
        <v>0</v>
      </c>
      <c r="F16" s="111" t="b">
        <v>0</v>
      </c>
      <c r="G16" s="111" t="b">
        <v>0</v>
      </c>
      <c r="H16" s="111" t="b">
        <v>0</v>
      </c>
      <c r="I16" s="111" t="b">
        <v>1</v>
      </c>
      <c r="J16" s="114" cm="1">
        <f t="array" ref="J16">_xlfn.IFS(LEN(A16)&gt;2,A17,SUM(E16:I16)=0,0,F16,$F$7*F16*E16,G16,$G$7*G16*E16,AND(H16,A16="Co"),$H$7*H16*E16,AND(H16,A16="Re"),$H$7*H16*E16,H16,$J$7*H16*E16,I16,$I$7*I16*E16)</f>
        <v>0</v>
      </c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21.5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1" t="str">
        <f>'PLANTILLA V6'!D17</f>
        <v>rollo</v>
      </c>
      <c r="E17" s="119">
        <v>0</v>
      </c>
      <c r="F17" s="111" t="b">
        <v>0</v>
      </c>
      <c r="G17" s="111" t="b">
        <v>0</v>
      </c>
      <c r="H17" s="111" t="b">
        <v>0</v>
      </c>
      <c r="I17" s="111" t="b">
        <v>1</v>
      </c>
      <c r="J17" s="114" cm="1">
        <f t="array" ref="J17">_xlfn.IFS(LEN(A17)&gt;2,A18,SUM(E17:I17)=0,0,F17,$F$7*F17*E17,G17,$G$7*G17*E17,AND(H17,A17="Co"),$H$7*H17*E17,AND(H17,A17="Re"),$H$7*H17*E17,H17,$J$7*H17*E17,I17,$I$7*I17*E17)</f>
        <v>0</v>
      </c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21.5" x14ac:dyDescent="0.9">
      <c r="A18" s="26" t="str">
        <f>'PLANTILLA V6'!A18</f>
        <v>Te</v>
      </c>
      <c r="B18" s="118" t="str">
        <f>'PLANTILLA V6'!B18</f>
        <v>Kit Elmers Build it tools Starter kit</v>
      </c>
      <c r="C18" s="119">
        <f>'PLANTILLA V6'!C18</f>
        <v>1</v>
      </c>
      <c r="D18" s="111" t="str">
        <f>'PLANTILLA V6'!D18</f>
        <v>pza</v>
      </c>
      <c r="E18" s="119">
        <v>0</v>
      </c>
      <c r="F18" s="111" t="b">
        <v>0</v>
      </c>
      <c r="G18" s="111" t="b">
        <v>0</v>
      </c>
      <c r="H18" s="111" t="b">
        <v>0</v>
      </c>
      <c r="I18" s="111" t="b">
        <v>0</v>
      </c>
      <c r="J18" s="114" cm="1">
        <f t="array" ref="J18">_xlfn.IFS(LEN(A18)&gt;2,A19,SUM(E18:I18)=0,0,F18,$F$7*F18*E18,G18,$G$7*G18*E18,AND(H18,A18="Co"),$H$7*H18*E18,AND(H18,A18="Re"),$H$7*H18*E18,H18,$J$7*H18*E18,I18,$I$7*I18*E18)</f>
        <v>0</v>
      </c>
      <c r="K18" s="111"/>
    </row>
    <row r="19" spans="1:26" ht="21.5" x14ac:dyDescent="0.9">
      <c r="A19" s="26">
        <f>'PLANTILLA V6'!A19</f>
        <v>0</v>
      </c>
      <c r="B19" s="26">
        <f>'PLANTILLA V6'!B19</f>
        <v>0</v>
      </c>
      <c r="C19" s="119">
        <f>'PLANTILLA V6'!C19</f>
        <v>1</v>
      </c>
      <c r="D19" s="111" t="str">
        <f>'PLANTILLA V6'!D19</f>
        <v>pza</v>
      </c>
      <c r="E19" s="119">
        <v>0</v>
      </c>
      <c r="F19" s="111" t="b">
        <v>0</v>
      </c>
      <c r="G19" s="111" t="b">
        <v>0</v>
      </c>
      <c r="H19" s="111" t="b">
        <v>0</v>
      </c>
      <c r="I19" s="111" t="b">
        <v>0</v>
      </c>
      <c r="J19" s="114" cm="1">
        <f t="array" ref="J19">_xlfn.IFS(LEN(A19)&gt;2,A20,SUM(E19:I19)=0,0,F19,$F$7*F19*E19,G19,$G$7*G19*E19,AND(H19,A19="Co"),$H$7*H19*E19,AND(H19,A19="Re"),$H$7*H19*E19,H19,$J$7*H19*E19,I19,$I$7*I19*E19)</f>
        <v>0</v>
      </c>
      <c r="K19" s="111"/>
    </row>
    <row r="20" spans="1:26" ht="21.5" x14ac:dyDescent="0.9">
      <c r="A20" s="26">
        <f>'PLANTILLA V6'!A20</f>
        <v>0</v>
      </c>
      <c r="B20" s="26">
        <f>'PLANTILLA V6'!B20</f>
        <v>0</v>
      </c>
      <c r="C20" s="119">
        <f>'PLANTILLA V6'!C20</f>
        <v>1</v>
      </c>
      <c r="D20" s="111" t="str">
        <f>'PLANTILLA V6'!D20</f>
        <v>pza</v>
      </c>
      <c r="E20" s="119">
        <v>0</v>
      </c>
      <c r="F20" s="111" t="b">
        <v>0</v>
      </c>
      <c r="G20" s="111" t="b">
        <v>0</v>
      </c>
      <c r="H20" s="111" t="b">
        <v>0</v>
      </c>
      <c r="I20" s="111" t="b">
        <v>0</v>
      </c>
      <c r="J20" s="114" cm="1">
        <f t="array" ref="J20">_xlfn.IFS(LEN(A20)&gt;2,A21,SUM(E20:I20)=0,0,F20,$F$7*F20*E20,G20,$G$7*G20*E20,AND(H20,A20="Co"),$H$7*H20*E20,AND(H20,A20="Re"),$H$7*H20*E20,H20,$J$7*H20*E20,I20,$I$7*I20*E20)</f>
        <v>0</v>
      </c>
      <c r="K20" s="111"/>
    </row>
    <row r="21" spans="1:26" ht="21.5" x14ac:dyDescent="0.9">
      <c r="A21" s="26">
        <f>'PLANTILLA V6'!A21</f>
        <v>0</v>
      </c>
      <c r="B21" s="26">
        <f>'PLANTILLA V6'!B21</f>
        <v>0</v>
      </c>
      <c r="C21" s="119">
        <f>'PLANTILLA V6'!C21</f>
        <v>1</v>
      </c>
      <c r="D21" s="111" t="str">
        <f>'PLANTILLA V6'!D21</f>
        <v>pza</v>
      </c>
      <c r="E21" s="119">
        <v>0</v>
      </c>
      <c r="F21" s="111" t="b">
        <v>0</v>
      </c>
      <c r="G21" s="111" t="b">
        <v>0</v>
      </c>
      <c r="H21" s="111" t="b">
        <v>0</v>
      </c>
      <c r="I21" s="111" t="b">
        <v>0</v>
      </c>
      <c r="J21" s="114" cm="1">
        <f t="array" ref="J21">_xlfn.IFS(LEN(A21)&gt;2,A22,SUM(E21:I21)=0,0,F21,$F$7*F21*E21,G21,$G$7*G21*E21,AND(H21,A21="Co"),$H$7*H21*E21,AND(H21,A21="Re"),$H$7*H21*E21,H21,$J$7*H21*E21,I21,$I$7*I21*E21)</f>
        <v>0</v>
      </c>
      <c r="K21" s="111"/>
    </row>
    <row r="22" spans="1:26" ht="21.5" x14ac:dyDescent="0.9">
      <c r="A22" s="26">
        <f>'PLANTILLA V6'!A22</f>
        <v>0</v>
      </c>
      <c r="B22" s="26">
        <f>'PLANTILLA V6'!B22</f>
        <v>0</v>
      </c>
      <c r="C22" s="119">
        <f>'PLANTILLA V6'!C22</f>
        <v>1</v>
      </c>
      <c r="D22" s="111" t="str">
        <f>'PLANTILLA V6'!D22</f>
        <v>pza</v>
      </c>
      <c r="E22" s="119">
        <v>0</v>
      </c>
      <c r="F22" s="111" t="b">
        <v>0</v>
      </c>
      <c r="G22" s="111" t="b">
        <v>0</v>
      </c>
      <c r="H22" s="111" t="b">
        <v>0</v>
      </c>
      <c r="I22" s="111" t="b">
        <v>0</v>
      </c>
      <c r="J22" s="114" cm="1">
        <f t="array" ref="J22">_xlfn.IFS(LEN(A22)&gt;2,A23,SUM(E22:I22)=0,0,F22,$F$7*F22*E22,G22,$G$7*G22*E22,AND(H22,A22="Co"),$H$7*H22*E22,AND(H22,A22="Re"),$H$7*H22*E22,H22,$J$7*H22*E22,I22,$I$7*I22*E22)</f>
        <v>0</v>
      </c>
      <c r="K22" s="111"/>
    </row>
    <row r="23" spans="1:26" ht="21.5" x14ac:dyDescent="0.9">
      <c r="A23" s="26">
        <f>'PLANTILLA V6'!A23</f>
        <v>0</v>
      </c>
      <c r="B23" s="26">
        <f>'PLANTILLA V6'!B23</f>
        <v>0</v>
      </c>
      <c r="C23" s="119">
        <f>'PLANTILLA V6'!C23</f>
        <v>1</v>
      </c>
      <c r="D23" s="111" t="str">
        <f>'PLANTILLA V6'!D23</f>
        <v>pza</v>
      </c>
      <c r="E23" s="119">
        <v>0</v>
      </c>
      <c r="F23" s="111" t="b">
        <v>0</v>
      </c>
      <c r="G23" s="111" t="b">
        <v>0</v>
      </c>
      <c r="H23" s="111" t="b">
        <v>0</v>
      </c>
      <c r="I23" s="111" t="b">
        <v>0</v>
      </c>
      <c r="J23" s="114" cm="1">
        <f t="array" ref="J23">_xlfn.IFS(LEN(A23)&gt;2,A24,SUM(E23:I23)=0,0,F23,$F$7*F23*E23,G23,$G$7*G23*E23,AND(H23,A23="Co"),$H$7*H23*E23,AND(H23,A23="Re"),$H$7*H23*E23,H23,$J$7*H23*E23,I23,$I$7*I23*E23)</f>
        <v>0</v>
      </c>
      <c r="K23" s="111"/>
    </row>
    <row r="24" spans="1:26" ht="21.5" x14ac:dyDescent="0.9">
      <c r="A24" s="26">
        <f>'PLANTILLA V6'!A24</f>
        <v>0</v>
      </c>
      <c r="B24" s="26">
        <f>'PLANTILLA V6'!B24</f>
        <v>0</v>
      </c>
      <c r="C24" s="119">
        <f>'PLANTILLA V6'!C24</f>
        <v>1</v>
      </c>
      <c r="D24" s="111" t="str">
        <f>'PLANTILLA V6'!D24</f>
        <v>pza</v>
      </c>
      <c r="E24" s="119">
        <v>0</v>
      </c>
      <c r="F24" s="111" t="b">
        <v>0</v>
      </c>
      <c r="G24" s="111" t="b">
        <v>0</v>
      </c>
      <c r="H24" s="111" t="b">
        <v>0</v>
      </c>
      <c r="I24" s="111" t="b">
        <v>0</v>
      </c>
      <c r="J24" s="114" cm="1">
        <f t="array" ref="J24">_xlfn.IFS(LEN(A24)&gt;2,A25,SUM(E24:I24)=0,0,F24,$F$7*F24*E24,G24,$G$7*G24*E24,AND(H24,A24="Co"),$H$7*H24*E24,AND(H24,A24="Re"),$H$7*H24*E24,H24,$J$7*H24*E24,I24,$I$7*I24*E24)</f>
        <v>0</v>
      </c>
      <c r="K24" s="111"/>
    </row>
    <row r="25" spans="1:26" ht="21.5" x14ac:dyDescent="0.9">
      <c r="A25" s="26">
        <f>'PLANTILLA V6'!A25</f>
        <v>0</v>
      </c>
      <c r="B25" s="26">
        <f>'PLANTILLA V6'!B25</f>
        <v>0</v>
      </c>
      <c r="C25" s="119">
        <f>'PLANTILLA V6'!C25</f>
        <v>1</v>
      </c>
      <c r="D25" s="111" t="str">
        <f>'PLANTILLA V6'!D25</f>
        <v>pza</v>
      </c>
      <c r="E25" s="119">
        <v>0</v>
      </c>
      <c r="F25" s="111" t="b">
        <v>0</v>
      </c>
      <c r="G25" s="111" t="b">
        <v>0</v>
      </c>
      <c r="H25" s="111" t="b">
        <v>0</v>
      </c>
      <c r="I25" s="111" t="b">
        <v>0</v>
      </c>
      <c r="J25" s="114" cm="1">
        <f t="array" ref="J25">_xlfn.IFS(LEN(A25)&gt;2,A26,SUM(E25:I25)=0,0,F25,$F$7*F25*E25,G25,$G$7*G25*E25,AND(H25,A25="Co"),$H$7*H25*E25,AND(H25,A25="Re"),$H$7*H25*E25,H25,$J$7*H25*E25,I25,$I$7*I25*E25)</f>
        <v>0</v>
      </c>
      <c r="K25" s="111"/>
    </row>
    <row r="26" spans="1:26" ht="21.5" x14ac:dyDescent="0.9">
      <c r="A26" s="26">
        <f>'PLANTILLA V6'!A26</f>
        <v>0</v>
      </c>
      <c r="B26" s="26">
        <f>'PLANTILLA V6'!B26</f>
        <v>0</v>
      </c>
      <c r="C26" s="119">
        <f>'PLANTILLA V6'!C26</f>
        <v>1</v>
      </c>
      <c r="D26" s="111" t="str">
        <f>'PLANTILLA V6'!D26</f>
        <v>pza</v>
      </c>
      <c r="E26" s="119">
        <v>0</v>
      </c>
      <c r="F26" s="111" t="b">
        <v>0</v>
      </c>
      <c r="G26" s="111" t="b">
        <v>0</v>
      </c>
      <c r="H26" s="111" t="b">
        <v>0</v>
      </c>
      <c r="I26" s="111" t="b">
        <v>0</v>
      </c>
      <c r="J26" s="114" cm="1">
        <f t="array" ref="J26">_xlfn.IFS(LEN(A26)&gt;2,A27,SUM(E26:I26)=0,0,F26,$F$7*F26*E26,G26,$G$7*G26*E26,AND(H26,A26="Co"),$H$7*H26*E26,AND(H26,A26="Re"),$H$7*H26*E26,H26,$J$7*H26*E26,I26,$I$7*I26*E26)</f>
        <v>0</v>
      </c>
      <c r="K26" s="111"/>
    </row>
    <row r="27" spans="1:26" ht="21.5" x14ac:dyDescent="0.9">
      <c r="A27" s="26">
        <f>'PLANTILLA V6'!A27</f>
        <v>0</v>
      </c>
      <c r="B27" s="26">
        <f>'PLANTILLA V6'!B27</f>
        <v>0</v>
      </c>
      <c r="C27" s="119">
        <f>'PLANTILLA V6'!C27</f>
        <v>1</v>
      </c>
      <c r="D27" s="111" t="str">
        <f>'PLANTILLA V6'!D27</f>
        <v>pza</v>
      </c>
      <c r="E27" s="119">
        <v>0</v>
      </c>
      <c r="F27" s="111" t="b">
        <v>0</v>
      </c>
      <c r="G27" s="111" t="b">
        <v>0</v>
      </c>
      <c r="H27" s="111" t="b">
        <v>0</v>
      </c>
      <c r="I27" s="111" t="b">
        <v>0</v>
      </c>
      <c r="J27" s="114" cm="1">
        <f t="array" ref="J27">_xlfn.IFS(LEN(A27)&gt;2,A28,SUM(E27:I27)=0,0,F27,$F$7*F27*E27,G27,$G$7*G27*E27,AND(H27,A27="Co"),$H$7*H27*E27,AND(H27,A27="Re"),$H$7*H27*E27,H27,$J$7*H27*E27,I27,$I$7*I27*E27)</f>
        <v>0</v>
      </c>
      <c r="K27" s="111"/>
    </row>
    <row r="28" spans="1:26" ht="21.5" x14ac:dyDescent="0.9">
      <c r="A28" s="26">
        <f>'PLANTILLA V6'!A28</f>
        <v>0</v>
      </c>
      <c r="B28" s="26">
        <f>'PLANTILLA V6'!B28</f>
        <v>0</v>
      </c>
      <c r="C28" s="119">
        <f>'PLANTILLA V6'!C28</f>
        <v>1</v>
      </c>
      <c r="D28" s="111" t="str">
        <f>'PLANTILLA V6'!D28</f>
        <v>pza</v>
      </c>
      <c r="E28" s="119">
        <v>0</v>
      </c>
      <c r="F28" s="111" t="b">
        <v>0</v>
      </c>
      <c r="G28" s="111" t="b">
        <v>0</v>
      </c>
      <c r="H28" s="111" t="b">
        <v>0</v>
      </c>
      <c r="I28" s="111" t="b">
        <v>0</v>
      </c>
      <c r="J28" s="114" cm="1">
        <f t="array" ref="J28">_xlfn.IFS(LEN(A28)&gt;2,A29,SUM(E28:I28)=0,0,F28,$F$7*F28*E28,G28,$G$7*G28*E28,AND(H28,A28="Co"),$H$7*H28*E28,AND(H28,A28="Re"),$H$7*H28*E28,H28,$J$7*H28*E28,I28,$I$7*I28*E28)</f>
        <v>0</v>
      </c>
      <c r="K28" s="111"/>
    </row>
    <row r="29" spans="1:26" ht="21.5" x14ac:dyDescent="0.9">
      <c r="A29" s="26">
        <f>'PLANTILLA V6'!A29</f>
        <v>0</v>
      </c>
      <c r="B29" s="26">
        <f>'PLANTILLA V6'!B29</f>
        <v>0</v>
      </c>
      <c r="C29" s="119">
        <f>'PLANTILLA V6'!C29</f>
        <v>1</v>
      </c>
      <c r="D29" s="111" t="str">
        <f>'PLANTILLA V6'!D29</f>
        <v>pza</v>
      </c>
      <c r="E29" s="119">
        <v>0</v>
      </c>
      <c r="F29" s="111" t="b">
        <v>0</v>
      </c>
      <c r="G29" s="111" t="b">
        <v>0</v>
      </c>
      <c r="H29" s="111" t="b">
        <v>0</v>
      </c>
      <c r="I29" s="111" t="b">
        <v>0</v>
      </c>
      <c r="J29" s="114" cm="1">
        <f t="array" ref="J29">_xlfn.IFS(LEN(A29)&gt;2,A30,SUM(E29:I29)=0,0,F29,$F$7*F29*E29,G29,$G$7*G29*E29,AND(H29,A29="Co"),$H$7*H29*E29,AND(H29,A29="Re"),$H$7*H29*E29,H29,$J$7*H29*E29,I29,$I$7*I29*E29)</f>
        <v>0</v>
      </c>
      <c r="K29" s="111"/>
    </row>
    <row r="30" spans="1:26" ht="21.5" x14ac:dyDescent="0.9">
      <c r="A30" s="26">
        <f>'PLANTILLA V6'!A30</f>
        <v>0</v>
      </c>
      <c r="B30" s="26">
        <f>'PLANTILLA V6'!B30</f>
        <v>0</v>
      </c>
      <c r="C30" s="119">
        <f>'PLANTILLA V6'!C30</f>
        <v>1</v>
      </c>
      <c r="D30" s="111" t="str">
        <f>'PLANTILLA V6'!D30</f>
        <v>pza</v>
      </c>
      <c r="E30" s="119">
        <v>0</v>
      </c>
      <c r="F30" s="111" t="b">
        <v>0</v>
      </c>
      <c r="G30" s="111" t="b">
        <v>0</v>
      </c>
      <c r="H30" s="111" t="b">
        <v>0</v>
      </c>
      <c r="I30" s="111" t="b">
        <v>0</v>
      </c>
      <c r="J30" s="114" cm="1">
        <f t="array" ref="J30">_xlfn.IFS(LEN(A30)&gt;2,A31,SUM(E30:I30)=0,0,F30,$F$7*F30*E30,G30,$G$7*G30*E30,AND(H30,A30="Co"),$H$7*H30*E30,AND(H30,A30="Re"),$H$7*H30*E30,H30,$J$7*H30*E30,I30,$I$7*I30*E30)</f>
        <v>0</v>
      </c>
      <c r="K30" s="111"/>
    </row>
    <row r="31" spans="1:26" ht="21.5" x14ac:dyDescent="0.9">
      <c r="A31" s="26">
        <f>'PLANTILLA V6'!A31</f>
        <v>0</v>
      </c>
      <c r="B31" s="26">
        <f>'PLANTILLA V6'!B31</f>
        <v>0</v>
      </c>
      <c r="C31" s="119">
        <f>'PLANTILLA V6'!C31</f>
        <v>1</v>
      </c>
      <c r="D31" s="111" t="str">
        <f>'PLANTILLA V6'!D31</f>
        <v>pza</v>
      </c>
      <c r="E31" s="119">
        <v>0</v>
      </c>
      <c r="F31" s="111" t="b">
        <v>0</v>
      </c>
      <c r="G31" s="111" t="b">
        <v>0</v>
      </c>
      <c r="H31" s="111" t="b">
        <v>0</v>
      </c>
      <c r="I31" s="111" t="b">
        <v>0</v>
      </c>
      <c r="J31" s="114" cm="1">
        <f t="array" ref="J31">_xlfn.IFS(LEN(A31)&gt;2,A32,SUM(E31:I31)=0,0,F31,$F$7*F31*E31,G31,$G$7*G31*E31,AND(H31,A31="Co"),$H$7*H31*E31,AND(H31,A31="Re"),$H$7*H31*E31,H31,$J$7*H31*E31,I31,$I$7*I31*E31)</f>
        <v>0</v>
      </c>
      <c r="K31" s="111"/>
    </row>
    <row r="32" spans="1:26" ht="21.5" x14ac:dyDescent="0.9">
      <c r="A32" s="26">
        <f>'PLANTILLA V6'!A32</f>
        <v>0</v>
      </c>
      <c r="B32" s="26">
        <f>'PLANTILLA V6'!B32</f>
        <v>0</v>
      </c>
      <c r="C32" s="119">
        <f>'PLANTILLA V6'!C32</f>
        <v>1</v>
      </c>
      <c r="D32" s="111" t="str">
        <f>'PLANTILLA V6'!D32</f>
        <v>pza</v>
      </c>
      <c r="E32" s="119">
        <v>0</v>
      </c>
      <c r="F32" s="111" t="b">
        <v>0</v>
      </c>
      <c r="G32" s="111" t="b">
        <v>0</v>
      </c>
      <c r="H32" s="111" t="b">
        <v>0</v>
      </c>
      <c r="I32" s="111" t="b">
        <v>0</v>
      </c>
      <c r="J32" s="114" cm="1">
        <f t="array" ref="J32">_xlfn.IFS(LEN(A32)&gt;2,A33,SUM(E32:I32)=0,0,F32,$F$7*F32*E32,G32,$G$7*G32*E32,AND(H32,A32="Co"),$H$7*H32*E32,AND(H32,A32="Re"),$H$7*H32*E32,H32,$J$7*H32*E32,I32,$I$7*I32*E32)</f>
        <v>0</v>
      </c>
      <c r="K32" s="111"/>
    </row>
    <row r="33" spans="1:26" ht="21.5" x14ac:dyDescent="0.9">
      <c r="A33" s="174" t="str">
        <f>'PLANTILLA V6'!A33</f>
        <v>Maquinaria</v>
      </c>
      <c r="B33" s="157"/>
      <c r="C33" s="119">
        <f>'PLANTILLA V6'!C33</f>
        <v>0</v>
      </c>
      <c r="D33" s="111">
        <f>'PLANTILLA V6'!D33</f>
        <v>0</v>
      </c>
      <c r="E33" s="116"/>
      <c r="F33" s="117" t="b">
        <v>0</v>
      </c>
      <c r="G33" s="117" t="b">
        <v>0</v>
      </c>
      <c r="H33" s="117" t="b">
        <v>0</v>
      </c>
      <c r="I33" s="117" t="b">
        <v>0</v>
      </c>
      <c r="J33" s="114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21.5" x14ac:dyDescent="0.9">
      <c r="A34" s="118" t="str">
        <f>'PLANTILLA V6'!A34</f>
        <v>Ma</v>
      </c>
      <c r="B34" s="118" t="str">
        <f>'PLANTILLA V6'!B34</f>
        <v>Sierra Moto-Saw</v>
      </c>
      <c r="C34" s="119">
        <f>'PLANTILLA V6'!C34</f>
        <v>1</v>
      </c>
      <c r="D34" s="111" t="str">
        <f>'PLANTILLA V6'!D34</f>
        <v>pza</v>
      </c>
      <c r="E34" s="119">
        <v>0</v>
      </c>
      <c r="F34" s="111" t="b">
        <v>0</v>
      </c>
      <c r="G34" s="111" t="b">
        <v>0</v>
      </c>
      <c r="H34" s="111" t="b">
        <v>0</v>
      </c>
      <c r="I34" s="111" t="b">
        <v>1</v>
      </c>
      <c r="J34" s="114" cm="1">
        <f t="array" ref="J34">_xlfn.IFS(LEN(A34)&gt;2,A35,SUM(E34:I34)=0,0,F34,$F$7*F34*E34,G34,$G$7*G34*E34,AND(H34,A34="Co"),$H$7*H34*E34,AND(H34,A34="Re"),$H$7*H34*E34,H34,$J$7*H34*E34,I34,$I$7*I34*E34)</f>
        <v>0</v>
      </c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21.5" x14ac:dyDescent="0.9">
      <c r="A35" s="118" t="str">
        <f>'PLANTILLA V6'!A35</f>
        <v>Ma</v>
      </c>
      <c r="B35" s="118" t="str">
        <f>'PLANTILLA V6'!B35</f>
        <v>Taladro inalámbrico</v>
      </c>
      <c r="C35" s="119">
        <f>'PLANTILLA V6'!C35</f>
        <v>1</v>
      </c>
      <c r="D35" s="111" t="str">
        <f>'PLANTILLA V6'!D35</f>
        <v>pza</v>
      </c>
      <c r="E35" s="119">
        <v>0</v>
      </c>
      <c r="F35" s="111" t="b">
        <v>0</v>
      </c>
      <c r="G35" s="111" t="b">
        <v>0</v>
      </c>
      <c r="H35" s="111" t="b">
        <v>0</v>
      </c>
      <c r="I35" s="111" t="b">
        <v>1</v>
      </c>
      <c r="J35" s="114" cm="1">
        <f t="array" ref="J35">_xlfn.IFS(LEN(A35)&gt;2,A36,SUM(E35:I35)=0,0,F35,$F$7*F35*E35,G35,$G$7*G35*E35,AND(H35,A35="Co"),$H$7*H35*E35,AND(H35,A35="Re"),$H$7*H35*E35,H35,$J$7*H35*E35,I35,$I$7*I35*E35)</f>
        <v>0</v>
      </c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21.5" x14ac:dyDescent="0.9">
      <c r="A36" s="118" t="str">
        <f>'PLANTILLA V6'!A36</f>
        <v>Ma</v>
      </c>
      <c r="B36" s="118" t="str">
        <f>'PLANTILLA V6'!B36</f>
        <v>Base para taladro</v>
      </c>
      <c r="C36" s="119">
        <f>'PLANTILLA V6'!C36</f>
        <v>1</v>
      </c>
      <c r="D36" s="111" t="str">
        <f>'PLANTILLA V6'!D36</f>
        <v>pza</v>
      </c>
      <c r="E36" s="119">
        <v>0</v>
      </c>
      <c r="F36" s="111" t="b">
        <v>0</v>
      </c>
      <c r="G36" s="111" t="b">
        <v>0</v>
      </c>
      <c r="H36" s="111" t="b">
        <v>0</v>
      </c>
      <c r="I36" s="111" t="b">
        <v>1</v>
      </c>
      <c r="J36" s="114" cm="1">
        <f t="array" ref="J36">_xlfn.IFS(LEN(A36)&gt;2,A37,SUM(E36:I36)=0,0,F36,$F$7*F36*E36,G36,$G$7*G36*E36,AND(H36,A36="Co"),$H$7*H36*E36,AND(H36,A36="Re"),$H$7*H36*E36,H36,$J$7*H36*E36,I36,$I$7*I36*E36)</f>
        <v>0</v>
      </c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21.5" x14ac:dyDescent="0.9">
      <c r="A37" s="118" t="str">
        <f>'PLANTILLA V6'!A37</f>
        <v>Ma</v>
      </c>
      <c r="B37" s="118" t="str">
        <f>'PLANTILLA V6'!B37</f>
        <v>Prensas de ajuste rápido de 6"</v>
      </c>
      <c r="C37" s="119">
        <f>'PLANTILLA V6'!C37</f>
        <v>4</v>
      </c>
      <c r="D37" s="111" t="str">
        <f>'PLANTILLA V6'!D37</f>
        <v>pza</v>
      </c>
      <c r="E37" s="119">
        <v>0</v>
      </c>
      <c r="F37" s="111" t="b">
        <v>0</v>
      </c>
      <c r="G37" s="111" t="b">
        <v>0</v>
      </c>
      <c r="H37" s="111" t="b">
        <v>0</v>
      </c>
      <c r="I37" s="111" t="b">
        <v>1</v>
      </c>
      <c r="J37" s="114" cm="1">
        <f t="array" ref="J37">_xlfn.IFS(LEN(A37)&gt;2,A38,SUM(E37:I37)=0,0,F37,$F$7*F37*E37,G37,$G$7*G37*E37,AND(H37,A37="Co"),$H$7*H37*E37,AND(H37,A37="Re"),$H$7*H37*E37,H37,$J$7*H37*E37,I37,$I$7*I37*E37)</f>
        <v>0</v>
      </c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21.5" x14ac:dyDescent="0.9">
      <c r="A38" s="118" t="str">
        <f>'PLANTILLA V6'!A38</f>
        <v>Ma</v>
      </c>
      <c r="B38" s="118" t="str">
        <f>'PLANTILLA V6'!B38</f>
        <v>Juego de 13 brocas de alta velocidad para madera (medidas: 1/16”, 5/64", 3/32", 7/64", 1/8", 9/64", 5/32", 11/64", 3/16", 13/64", 7/32", 1/4" y 5/16”)</v>
      </c>
      <c r="C38" s="119">
        <f>'PLANTILLA V6'!C38</f>
        <v>1</v>
      </c>
      <c r="D38" s="111" t="str">
        <f>'PLANTILLA V6'!D38</f>
        <v>pza</v>
      </c>
      <c r="E38" s="119">
        <v>0</v>
      </c>
      <c r="F38" s="111" t="b">
        <v>0</v>
      </c>
      <c r="G38" s="111" t="b">
        <v>0</v>
      </c>
      <c r="H38" s="111" t="b">
        <v>0</v>
      </c>
      <c r="I38" s="111" t="b">
        <v>1</v>
      </c>
      <c r="J38" s="114" cm="1">
        <f t="array" ref="J38">_xlfn.IFS(LEN(A38)&gt;2,A39,SUM(E38:I38)=0,0,F38,$F$7*F38*E38,G38,$G$7*G38*E38,AND(H38,A38="Co"),$H$7*H38*E38,AND(H38,A38="Re"),$H$7*H38*E38,H38,$J$7*H38*E38,I38,$I$7*I38*E38)</f>
        <v>0</v>
      </c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21.5" x14ac:dyDescent="0.9">
      <c r="A39" s="118">
        <f>'PLANTILLA V6'!A39</f>
        <v>0</v>
      </c>
      <c r="B39" s="118">
        <f>'PLANTILLA V6'!B39</f>
        <v>0</v>
      </c>
      <c r="C39" s="119">
        <f>'PLANTILLA V6'!C39</f>
        <v>1</v>
      </c>
      <c r="D39" s="111" t="str">
        <f>'PLANTILLA V6'!D39</f>
        <v>pza</v>
      </c>
      <c r="E39" s="119">
        <v>0</v>
      </c>
      <c r="F39" s="111" t="b">
        <v>0</v>
      </c>
      <c r="G39" s="111" t="b">
        <v>0</v>
      </c>
      <c r="H39" s="111" t="b">
        <v>0</v>
      </c>
      <c r="I39" s="111" t="b">
        <v>0</v>
      </c>
      <c r="J39" s="114" cm="1">
        <f t="array" ref="J39">_xlfn.IFS(LEN(A39)&gt;2,A40,SUM(E39:I39)=0,0,F39,$F$7*F39*E39,G39,$G$7*G39*E39,AND(H39,A39="Co"),$H$7*H39*E39,AND(H39,A39="Re"),$H$7*H39*E39,H39,$J$7*H39*E39,I39,$I$7*I39*E39)</f>
        <v>0</v>
      </c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21.5" x14ac:dyDescent="0.9">
      <c r="A40" s="118">
        <f>'PLANTILLA V6'!A40</f>
        <v>0</v>
      </c>
      <c r="B40" s="118">
        <f>'PLANTILLA V6'!B40</f>
        <v>0</v>
      </c>
      <c r="C40" s="119">
        <f>'PLANTILLA V6'!C40</f>
        <v>1</v>
      </c>
      <c r="D40" s="111" t="str">
        <f>'PLANTILLA V6'!D40</f>
        <v>pza</v>
      </c>
      <c r="E40" s="119">
        <v>0</v>
      </c>
      <c r="F40" s="111" t="b">
        <v>0</v>
      </c>
      <c r="G40" s="111" t="b">
        <v>0</v>
      </c>
      <c r="H40" s="111" t="b">
        <v>0</v>
      </c>
      <c r="I40" s="111" t="b">
        <v>0</v>
      </c>
      <c r="J40" s="114" cm="1">
        <f t="array" ref="J40">_xlfn.IFS(LEN(A40)&gt;2,A41,SUM(E40:I40)=0,0,F40,$F$7*F40*E40,G40,$G$7*G40*E40,AND(H40,A40="Co"),$H$7*H40*E40,AND(H40,A40="Re"),$H$7*H40*E40,H40,$J$7*H40*E40,I40,$I$7*I40*E40)</f>
        <v>0</v>
      </c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21.5" x14ac:dyDescent="0.9">
      <c r="A41" s="118">
        <f>'PLANTILLA V6'!A41</f>
        <v>0</v>
      </c>
      <c r="B41" s="118">
        <f>'PLANTILLA V6'!B41</f>
        <v>0</v>
      </c>
      <c r="C41" s="119">
        <f>'PLANTILLA V6'!C41</f>
        <v>1</v>
      </c>
      <c r="D41" s="111" t="str">
        <f>'PLANTILLA V6'!D41</f>
        <v>pza</v>
      </c>
      <c r="E41" s="119">
        <v>0</v>
      </c>
      <c r="F41" s="111" t="b">
        <v>0</v>
      </c>
      <c r="G41" s="111" t="b">
        <v>0</v>
      </c>
      <c r="H41" s="111" t="b">
        <v>0</v>
      </c>
      <c r="I41" s="111" t="b">
        <v>0</v>
      </c>
      <c r="J41" s="114" cm="1">
        <f t="array" ref="J41">_xlfn.IFS(LEN(A41)&gt;2,A42,SUM(E41:I41)=0,0,F41,$F$7*F41*E41,G41,$G$7*G41*E41,AND(H41,A41="Co"),$H$7*H41*E41,AND(H41,A41="Re"),$H$7*H41*E41,H41,$J$7*H41*E41,I41,$I$7*I41*E41)</f>
        <v>0</v>
      </c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21.5" x14ac:dyDescent="0.9">
      <c r="A42" s="118">
        <f>'PLANTILLA V6'!A42</f>
        <v>0</v>
      </c>
      <c r="B42" s="118">
        <f>'PLANTILLA V6'!B42</f>
        <v>0</v>
      </c>
      <c r="C42" s="119">
        <f>'PLANTILLA V6'!C42</f>
        <v>1</v>
      </c>
      <c r="D42" s="111" t="str">
        <f>'PLANTILLA V6'!D42</f>
        <v>pza</v>
      </c>
      <c r="E42" s="119">
        <v>0</v>
      </c>
      <c r="F42" s="111" t="b">
        <v>0</v>
      </c>
      <c r="G42" s="111" t="b">
        <v>0</v>
      </c>
      <c r="H42" s="111" t="b">
        <v>0</v>
      </c>
      <c r="I42" s="111" t="b">
        <v>0</v>
      </c>
      <c r="J42" s="114" cm="1">
        <f t="array" ref="J42">_xlfn.IFS(LEN(A42)&gt;2,A43,SUM(E42:I42)=0,0,F42,$F$7*F42*E42,G42,$G$7*G42*E42,AND(H42,A42="Co"),$H$7*H42*E42,AND(H42,A42="Re"),$H$7*H42*E42,H42,$J$7*H42*E42,I42,$I$7*I42*E42)</f>
        <v>0</v>
      </c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21.5" x14ac:dyDescent="0.9">
      <c r="A43" s="118">
        <f>'PLANTILLA V6'!A43</f>
        <v>0</v>
      </c>
      <c r="B43" s="118">
        <f>'PLANTILLA V6'!B43</f>
        <v>0</v>
      </c>
      <c r="C43" s="119">
        <f>'PLANTILLA V6'!C43</f>
        <v>1</v>
      </c>
      <c r="D43" s="111" t="str">
        <f>'PLANTILLA V6'!D43</f>
        <v>pza</v>
      </c>
      <c r="E43" s="119">
        <v>0</v>
      </c>
      <c r="F43" s="111" t="b">
        <v>0</v>
      </c>
      <c r="G43" s="111" t="b">
        <v>0</v>
      </c>
      <c r="H43" s="111" t="b">
        <v>0</v>
      </c>
      <c r="I43" s="111" t="b">
        <v>0</v>
      </c>
      <c r="J43" s="114" cm="1">
        <f t="array" ref="J43">_xlfn.IFS(LEN(A43)&gt;2,A44,SUM(E43:I43)=0,0,F43,$F$7*F43*E43,G43,$G$7*G43*E43,AND(H43,A43="Co"),$H$7*H43*E43,AND(H43,A43="Re"),$H$7*H43*E43,H43,$J$7*H43*E43,I43,$I$7*I43*E43)</f>
        <v>0</v>
      </c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21.5" x14ac:dyDescent="0.9">
      <c r="A44" s="118">
        <f>'PLANTILLA V6'!A44</f>
        <v>0</v>
      </c>
      <c r="B44" s="118">
        <f>'PLANTILLA V6'!B44</f>
        <v>0</v>
      </c>
      <c r="C44" s="119">
        <f>'PLANTILLA V6'!C44</f>
        <v>1</v>
      </c>
      <c r="D44" s="111" t="str">
        <f>'PLANTILLA V6'!D44</f>
        <v>pza</v>
      </c>
      <c r="E44" s="119">
        <v>0</v>
      </c>
      <c r="F44" s="111" t="b">
        <v>0</v>
      </c>
      <c r="G44" s="111" t="b">
        <v>0</v>
      </c>
      <c r="H44" s="111" t="b">
        <v>0</v>
      </c>
      <c r="I44" s="111" t="b">
        <v>0</v>
      </c>
      <c r="J44" s="114" cm="1">
        <f t="array" ref="J44">_xlfn.IFS(LEN(A44)&gt;2,A45,SUM(E44:I44)=0,0,F44,$F$7*F44*E44,G44,$G$7*G44*E44,AND(H44,A44="Co"),$H$7*H44*E44,AND(H44,A44="Re"),$H$7*H44*E44,H44,$J$7*H44*E44,I44,$I$7*I44*E44)</f>
        <v>0</v>
      </c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21.5" x14ac:dyDescent="0.9">
      <c r="A45" s="118">
        <f>'PLANTILLA V6'!A45</f>
        <v>0</v>
      </c>
      <c r="B45" s="118">
        <f>'PLANTILLA V6'!B45</f>
        <v>0</v>
      </c>
      <c r="C45" s="119">
        <f>'PLANTILLA V6'!C45</f>
        <v>1</v>
      </c>
      <c r="D45" s="111" t="str">
        <f>'PLANTILLA V6'!D45</f>
        <v>pza</v>
      </c>
      <c r="E45" s="119">
        <v>0</v>
      </c>
      <c r="F45" s="111" t="b">
        <v>0</v>
      </c>
      <c r="G45" s="111" t="b">
        <v>0</v>
      </c>
      <c r="H45" s="111" t="b">
        <v>0</v>
      </c>
      <c r="I45" s="111" t="b">
        <v>0</v>
      </c>
      <c r="J45" s="114" cm="1">
        <f t="array" ref="J45">_xlfn.IFS(LEN(A45)&gt;2,A46,SUM(E45:I45)=0,0,F45,$F$7*F45*E45,G45,$G$7*G45*E45,AND(H45,A45="Co"),$H$7*H45*E45,AND(H45,A45="Re"),$H$7*H45*E45,H45,$J$7*H45*E45,I45,$I$7*I45*E45)</f>
        <v>0</v>
      </c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21.5" x14ac:dyDescent="0.9">
      <c r="A46" s="118">
        <f>'PLANTILLA V6'!A46</f>
        <v>0</v>
      </c>
      <c r="B46" s="118">
        <f>'PLANTILLA V6'!B46</f>
        <v>0</v>
      </c>
      <c r="C46" s="119">
        <f>'PLANTILLA V6'!C46</f>
        <v>1</v>
      </c>
      <c r="D46" s="111" t="str">
        <f>'PLANTILLA V6'!D46</f>
        <v>pza</v>
      </c>
      <c r="E46" s="119">
        <v>0</v>
      </c>
      <c r="F46" s="111" t="b">
        <v>0</v>
      </c>
      <c r="G46" s="111" t="b">
        <v>0</v>
      </c>
      <c r="H46" s="111" t="b">
        <v>0</v>
      </c>
      <c r="I46" s="111" t="b">
        <v>0</v>
      </c>
      <c r="J46" s="114" cm="1">
        <f t="array" ref="J46">_xlfn.IFS(LEN(A46)&gt;2,A47,SUM(E46:I46)=0,0,F46,$F$7*F46*E46,G46,$G$7*G46*E46,AND(H46,A46="Co"),$H$7*H46*E46,AND(H46,A46="Re"),$H$7*H46*E46,H46,$J$7*H46*E46,I46,$I$7*I46*E46)</f>
        <v>0</v>
      </c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21.5" x14ac:dyDescent="0.9">
      <c r="A47" s="118">
        <f>'PLANTILLA V6'!A47</f>
        <v>0</v>
      </c>
      <c r="B47" s="118">
        <f>'PLANTILLA V6'!B47</f>
        <v>0</v>
      </c>
      <c r="C47" s="119">
        <f>'PLANTILLA V6'!C47</f>
        <v>1</v>
      </c>
      <c r="D47" s="111" t="str">
        <f>'PLANTILLA V6'!D47</f>
        <v>pza</v>
      </c>
      <c r="E47" s="119">
        <v>0</v>
      </c>
      <c r="F47" s="111" t="b">
        <v>0</v>
      </c>
      <c r="G47" s="111" t="b">
        <v>0</v>
      </c>
      <c r="H47" s="111" t="b">
        <v>0</v>
      </c>
      <c r="I47" s="111" t="b">
        <v>0</v>
      </c>
      <c r="J47" s="114" cm="1">
        <f t="array" ref="J47">_xlfn.IFS(LEN(A47)&gt;2,A48,SUM(E47:I47)=0,0,F47,$F$7*F47*E47,G47,$G$7*G47*E47,AND(H47,A47="Co"),$H$7*H47*E47,AND(H47,A47="Re"),$H$7*H47*E47,H47,$J$7*H47*E47,I47,$I$7*I47*E47)</f>
        <v>0</v>
      </c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21.5" x14ac:dyDescent="0.9">
      <c r="A48" s="118">
        <f>'PLANTILLA V6'!A48</f>
        <v>0</v>
      </c>
      <c r="B48" s="118">
        <f>'PLANTILLA V6'!B48</f>
        <v>0</v>
      </c>
      <c r="C48" s="119">
        <f>'PLANTILLA V6'!C48</f>
        <v>1</v>
      </c>
      <c r="D48" s="111" t="str">
        <f>'PLANTILLA V6'!D48</f>
        <v>pza</v>
      </c>
      <c r="E48" s="119">
        <v>0</v>
      </c>
      <c r="F48" s="111" t="b">
        <v>0</v>
      </c>
      <c r="G48" s="111" t="b">
        <v>0</v>
      </c>
      <c r="H48" s="111" t="b">
        <v>0</v>
      </c>
      <c r="I48" s="111" t="b">
        <v>0</v>
      </c>
      <c r="J48" s="114" cm="1">
        <f t="array" ref="J48">_xlfn.IFS(LEN(A48)&gt;2,A49,SUM(E48:I48)=0,0,F48,$F$7*F48*E48,G48,$G$7*G48*E48,AND(H48,A48="Co"),$H$7*H48*E48,AND(H48,A48="Re"),$H$7*H48*E48,H48,$J$7*H48*E48,I48,$I$7*I48*E48)</f>
        <v>0</v>
      </c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21.5" x14ac:dyDescent="0.9">
      <c r="A49" s="118">
        <f>'PLANTILLA V6'!A49</f>
        <v>0</v>
      </c>
      <c r="B49" s="118">
        <f>'PLANTILLA V6'!B49</f>
        <v>0</v>
      </c>
      <c r="C49" s="119">
        <f>'PLANTILLA V6'!C49</f>
        <v>1</v>
      </c>
      <c r="D49" s="111" t="str">
        <f>'PLANTILLA V6'!D49</f>
        <v>pza</v>
      </c>
      <c r="E49" s="119">
        <v>0</v>
      </c>
      <c r="F49" s="111" t="b">
        <v>0</v>
      </c>
      <c r="G49" s="111" t="b">
        <v>0</v>
      </c>
      <c r="H49" s="111" t="b">
        <v>0</v>
      </c>
      <c r="I49" s="111" t="b">
        <v>0</v>
      </c>
      <c r="J49" s="114" cm="1">
        <f t="array" ref="J49">_xlfn.IFS(LEN(A49)&gt;2,A50,SUM(E49:I49)=0,0,F49,$F$7*F49*E49,G49,$G$7*G49*E49,AND(H49,A49="Co"),$H$7*H49*E49,AND(H49,A49="Re"),$H$7*H49*E49,H49,$J$7*H49*E49,I49,$I$7*I49*E49)</f>
        <v>0</v>
      </c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21.5" x14ac:dyDescent="0.9">
      <c r="A50" s="118">
        <f>'PLANTILLA V6'!A50</f>
        <v>0</v>
      </c>
      <c r="B50" s="118">
        <f>'PLANTILLA V6'!B50</f>
        <v>0</v>
      </c>
      <c r="C50" s="119">
        <f>'PLANTILLA V6'!C50</f>
        <v>1</v>
      </c>
      <c r="D50" s="111" t="str">
        <f>'PLANTILLA V6'!D50</f>
        <v>pza</v>
      </c>
      <c r="E50" s="119">
        <v>0</v>
      </c>
      <c r="F50" s="111" t="b">
        <v>0</v>
      </c>
      <c r="G50" s="111" t="b">
        <v>0</v>
      </c>
      <c r="H50" s="111" t="b">
        <v>0</v>
      </c>
      <c r="I50" s="111" t="b">
        <v>0</v>
      </c>
      <c r="J50" s="114" cm="1">
        <f t="array" ref="J50">_xlfn.IFS(LEN(A50)&gt;2,A51,SUM(E50:I50)=0,0,F50,$F$7*F50*E50,G50,$G$7*G50*E50,AND(H50,A50="Co"),$H$7*H50*E50,AND(H50,A50="Re"),$H$7*H50*E50,H50,$J$7*H50*E50,I50,$I$7*I50*E50)</f>
        <v>0</v>
      </c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21.5" x14ac:dyDescent="0.9">
      <c r="A51" s="118">
        <f>'PLANTILLA V6'!A51</f>
        <v>0</v>
      </c>
      <c r="B51" s="118">
        <f>'PLANTILLA V6'!B51</f>
        <v>0</v>
      </c>
      <c r="C51" s="119">
        <f>'PLANTILLA V6'!C51</f>
        <v>1</v>
      </c>
      <c r="D51" s="111" t="str">
        <f>'PLANTILLA V6'!D51</f>
        <v>pza</v>
      </c>
      <c r="E51" s="119">
        <v>0</v>
      </c>
      <c r="F51" s="111" t="b">
        <v>0</v>
      </c>
      <c r="G51" s="111" t="b">
        <v>0</v>
      </c>
      <c r="H51" s="111" t="b">
        <v>0</v>
      </c>
      <c r="I51" s="111" t="b">
        <v>0</v>
      </c>
      <c r="J51" s="114" cm="1">
        <f t="array" ref="J51">_xlfn.IFS(LEN(A51)&gt;2,A52,SUM(E51:I51)=0,0,F51,$F$7*F51*E51,G51,$G$7*G51*E51,AND(H51,A51="Co"),$H$7*H51*E51,AND(H51,A51="Re"),$H$7*H51*E51,H51,$J$7*H51*E51,I51,$I$7*I51*E51)</f>
        <v>0</v>
      </c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21.5" x14ac:dyDescent="0.9">
      <c r="A52" s="118">
        <f>'PLANTILLA V6'!A52</f>
        <v>0</v>
      </c>
      <c r="B52" s="118">
        <f>'PLANTILLA V6'!B52</f>
        <v>0</v>
      </c>
      <c r="C52" s="119">
        <f>'PLANTILLA V6'!C52</f>
        <v>1</v>
      </c>
      <c r="D52" s="111" t="str">
        <f>'PLANTILLA V6'!D52</f>
        <v>pza</v>
      </c>
      <c r="E52" s="119">
        <v>0</v>
      </c>
      <c r="F52" s="111" t="b">
        <v>0</v>
      </c>
      <c r="G52" s="111" t="b">
        <v>0</v>
      </c>
      <c r="H52" s="111" t="b">
        <v>0</v>
      </c>
      <c r="I52" s="111" t="b">
        <v>0</v>
      </c>
      <c r="J52" s="114" cm="1">
        <f t="array" ref="J52">_xlfn.IFS(LEN(A52)&gt;2,A53,SUM(E52:I52)=0,0,F52,$F$7*F52*E52,G52,$G$7*G52*E52,AND(H52,A52="Co"),$H$7*H52*E52,AND(H52,A52="Re"),$H$7*H52*E52,H52,$J$7*H52*E52,I52,$I$7*I52*E52)</f>
        <v>0</v>
      </c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21.5" x14ac:dyDescent="0.9">
      <c r="A53" s="175" t="str">
        <f>'PLANTILLA V6'!A53</f>
        <v>Herramientas manuales</v>
      </c>
      <c r="B53" s="157"/>
      <c r="C53" s="119">
        <f>'PLANTILLA V6'!C53</f>
        <v>0</v>
      </c>
      <c r="D53" s="111">
        <f>'PLANTILLA V6'!D53</f>
        <v>0</v>
      </c>
      <c r="E53" s="116"/>
      <c r="F53" s="117" t="b">
        <v>0</v>
      </c>
      <c r="G53" s="117" t="b">
        <v>0</v>
      </c>
      <c r="H53" s="117" t="b">
        <v>0</v>
      </c>
      <c r="I53" s="117" t="b">
        <v>0</v>
      </c>
      <c r="J53" s="114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21.5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1" t="str">
        <f>'PLANTILLA V6'!D54</f>
        <v>pza</v>
      </c>
      <c r="E54" s="119">
        <v>0</v>
      </c>
      <c r="F54" s="111" t="b">
        <v>0</v>
      </c>
      <c r="G54" s="111" t="b">
        <v>0</v>
      </c>
      <c r="H54" s="111" t="b">
        <v>1</v>
      </c>
      <c r="I54" s="111" t="b">
        <v>0</v>
      </c>
      <c r="J54" s="114" cm="1">
        <f t="array" ref="J54">_xlfn.IFS(LEN(A54)&gt;2,A55,SUM(E54:I54)=0,0,F54,$F$7*F54*E54,G54,$G$7*G54*E54,AND(H54,A54="Co"),$H$7*H54*E54,AND(H54,A54="Re"),$H$7*H54*E54,H54,$J$7*H54*E54,I54,$I$7*I54*E54)</f>
        <v>0</v>
      </c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21.5" x14ac:dyDescent="0.9">
      <c r="A55" s="118" t="str">
        <f>'PLANTILLA V6'!A55</f>
        <v>Hm</v>
      </c>
      <c r="B55" s="118" t="str">
        <f>'PLANTILLA V6'!B55</f>
        <v>Cúter</v>
      </c>
      <c r="C55" s="119">
        <f>'PLANTILLA V6'!C55</f>
        <v>1</v>
      </c>
      <c r="D55" s="111" t="str">
        <f>'PLANTILLA V6'!D55</f>
        <v>pza</v>
      </c>
      <c r="E55" s="119">
        <v>0</v>
      </c>
      <c r="F55" s="111" t="b">
        <v>0</v>
      </c>
      <c r="G55" s="111" t="b">
        <v>0</v>
      </c>
      <c r="H55" s="111" t="b">
        <v>1</v>
      </c>
      <c r="I55" s="111" t="b">
        <v>0</v>
      </c>
      <c r="J55" s="114" cm="1">
        <f t="array" ref="J55">_xlfn.IFS(LEN(A55)&gt;2,A56,SUM(E55:I55)=0,0,F55,$F$7*F55*E55,G55,$G$7*G55*E55,AND(H55,A55="Co"),$H$7*H55*E55,AND(H55,A55="Re"),$H$7*H55*E55,H55,$J$7*H55*E55,I55,$I$7*I55*E55)</f>
        <v>0</v>
      </c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21.5" x14ac:dyDescent="0.9">
      <c r="A56" s="118" t="str">
        <f>'PLANTILLA V6'!A56</f>
        <v>Hm</v>
      </c>
      <c r="B56" s="118" t="str">
        <f>'PLANTILLA V6'!B56</f>
        <v>Pistola de silicón</v>
      </c>
      <c r="C56" s="119">
        <f>'PLANTILLA V6'!C56</f>
        <v>1</v>
      </c>
      <c r="D56" s="111" t="str">
        <f>'PLANTILLA V6'!D56</f>
        <v>pza</v>
      </c>
      <c r="E56" s="119">
        <v>0</v>
      </c>
      <c r="F56" s="111" t="b">
        <v>0</v>
      </c>
      <c r="G56" s="111" t="b">
        <v>0</v>
      </c>
      <c r="H56" s="111" t="b">
        <v>1</v>
      </c>
      <c r="I56" s="111" t="b">
        <v>0</v>
      </c>
      <c r="J56" s="114" cm="1">
        <f t="array" ref="J56">_xlfn.IFS(LEN(A56)&gt;2,A57,SUM(E56:I56)=0,0,F56,$F$7*F56*E56,G56,$G$7*G56*E56,AND(H56,A56="Co"),$H$7*H56*E56,AND(H56,A56="Re"),$H$7*H56*E56,H56,$J$7*H56*E56,I56,$I$7*I56*E56)</f>
        <v>0</v>
      </c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21.5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1" t="str">
        <f>'PLANTILLA V6'!D57</f>
        <v>pza</v>
      </c>
      <c r="E57" s="119">
        <v>0</v>
      </c>
      <c r="F57" s="111" t="b">
        <v>0</v>
      </c>
      <c r="G57" s="111" t="b">
        <v>0</v>
      </c>
      <c r="H57" s="111" t="b">
        <v>1</v>
      </c>
      <c r="I57" s="111" t="b">
        <v>0</v>
      </c>
      <c r="J57" s="114" cm="1">
        <f t="array" ref="J57">_xlfn.IFS(LEN(A57)&gt;2,A58,SUM(E57:I57)=0,0,F57,$F$7*F57*E57,G57,$G$7*G57*E57,AND(H57,A57="Co"),$H$7*H57*E57,AND(H57,A57="Re"),$H$7*H57*E57,H57,$J$7*H57*E57,I57,$I$7*I57*E57)</f>
        <v>0</v>
      </c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21.5" x14ac:dyDescent="0.9">
      <c r="A58" s="118" t="str">
        <f>'PLANTILLA V6'!A58</f>
        <v>Hm</v>
      </c>
      <c r="B58" s="120" t="str">
        <f>'PLANTILLA V6'!B58</f>
        <v>Desarmador de cruz</v>
      </c>
      <c r="C58" s="119">
        <f>'PLANTILLA V6'!C58</f>
        <v>1</v>
      </c>
      <c r="D58" s="111" t="str">
        <f>'PLANTILLA V6'!D58</f>
        <v>pza</v>
      </c>
      <c r="E58" s="119">
        <v>0</v>
      </c>
      <c r="F58" s="111" t="b">
        <v>0</v>
      </c>
      <c r="G58" s="111" t="b">
        <v>0</v>
      </c>
      <c r="H58" s="111" t="b">
        <v>1</v>
      </c>
      <c r="I58" s="111" t="b">
        <v>0</v>
      </c>
      <c r="J58" s="114" cm="1">
        <f t="array" ref="J58">_xlfn.IFS(LEN(A58)&gt;2,A59,SUM(E58:I58)=0,0,F58,$F$7*F58*E58,G58,$G$7*G58*E58,AND(H58,A58="Co"),$H$7*H58*E58,AND(H58,A58="Re"),$H$7*H58*E58,H58,$J$7*H58*E58,I58,$I$7*I58*E58)</f>
        <v>0</v>
      </c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21.5" x14ac:dyDescent="0.9">
      <c r="A59" s="118" t="str">
        <f>'PLANTILLA V6'!A59</f>
        <v>Hm</v>
      </c>
      <c r="B59" s="120" t="str">
        <f>'PLANTILLA V6'!B59</f>
        <v>Juego de puntas intercambiables para desarmador</v>
      </c>
      <c r="C59" s="119">
        <f>'PLANTILLA V6'!C59</f>
        <v>1</v>
      </c>
      <c r="D59" s="111" t="str">
        <f>'PLANTILLA V6'!D59</f>
        <v>juego</v>
      </c>
      <c r="E59" s="119">
        <v>0</v>
      </c>
      <c r="F59" s="111" t="b">
        <v>0</v>
      </c>
      <c r="G59" s="111" t="b">
        <v>0</v>
      </c>
      <c r="H59" s="111" t="b">
        <v>1</v>
      </c>
      <c r="I59" s="111" t="b">
        <v>0</v>
      </c>
      <c r="J59" s="114" cm="1">
        <f t="array" ref="J59">_xlfn.IFS(LEN(A59)&gt;2,A60,SUM(E59:I59)=0,0,F59,$F$7*F59*E59,G59,$G$7*G59*E59,AND(H59,A59="Co"),$H$7*H59*E59,AND(H59,A59="Re"),$H$7*H59*E59,H59,$J$7*H59*E59,I59,$I$7*I59*E59)</f>
        <v>0</v>
      </c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21.5" x14ac:dyDescent="0.9">
      <c r="A60" s="118" t="str">
        <f>'PLANTILLA V6'!A60</f>
        <v>Hm</v>
      </c>
      <c r="B60" s="118" t="str">
        <f>'PLANTILLA V6'!B60</f>
        <v>Pinzas de punta</v>
      </c>
      <c r="C60" s="119">
        <f>'PLANTILLA V6'!C60</f>
        <v>1</v>
      </c>
      <c r="D60" s="111" t="str">
        <f>'PLANTILLA V6'!D60</f>
        <v>pza</v>
      </c>
      <c r="E60" s="119">
        <v>0</v>
      </c>
      <c r="F60" s="111" t="b">
        <v>0</v>
      </c>
      <c r="G60" s="111" t="b">
        <v>0</v>
      </c>
      <c r="H60" s="111" t="b">
        <v>1</v>
      </c>
      <c r="I60" s="111" t="b">
        <v>0</v>
      </c>
      <c r="J60" s="114" cm="1">
        <f t="array" ref="J60">_xlfn.IFS(LEN(A60)&gt;2,A61,SUM(E60:I60)=0,0,F60,$F$7*F60*E60,G60,$G$7*G60*E60,AND(H60,A60="Co"),$H$7*H60*E60,AND(H60,A60="Re"),$H$7*H60*E60,H60,$J$7*H60*E60,I60,$I$7*I60*E60)</f>
        <v>0</v>
      </c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21.5" x14ac:dyDescent="0.9">
      <c r="A61" s="118" t="str">
        <f>'PLANTILLA V6'!A61</f>
        <v>Hm</v>
      </c>
      <c r="B61" s="118" t="str">
        <f>'PLANTILLA V6'!B61</f>
        <v>Pinzas de corte</v>
      </c>
      <c r="C61" s="119">
        <f>'PLANTILLA V6'!C61</f>
        <v>1</v>
      </c>
      <c r="D61" s="111" t="str">
        <f>'PLANTILLA V6'!D61</f>
        <v>pza</v>
      </c>
      <c r="E61" s="119">
        <v>0</v>
      </c>
      <c r="F61" s="111" t="b">
        <v>0</v>
      </c>
      <c r="G61" s="111" t="b">
        <v>0</v>
      </c>
      <c r="H61" s="111" t="b">
        <v>1</v>
      </c>
      <c r="I61" s="111" t="b">
        <v>0</v>
      </c>
      <c r="J61" s="114" cm="1">
        <f t="array" ref="J61">_xlfn.IFS(LEN(A61)&gt;2,A62,SUM(E61:I61)=0,0,F61,$F$7*F61*E61,G61,$G$7*G61*E61,AND(H61,A61="Co"),$H$7*H61*E61,AND(H61,A61="Re"),$H$7*H61*E61,H61,$J$7*H61*E61,I61,$I$7*I61*E61)</f>
        <v>0</v>
      </c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21.5" x14ac:dyDescent="0.9">
      <c r="A62" s="118" t="str">
        <f>'PLANTILLA V6'!A62</f>
        <v>Hm</v>
      </c>
      <c r="B62" s="118" t="str">
        <f>'PLANTILLA V6'!B62</f>
        <v>Pinceles (delgado, mediano y grueso)</v>
      </c>
      <c r="C62" s="119">
        <f>'PLANTILLA V6'!C62</f>
        <v>1</v>
      </c>
      <c r="D62" s="111" t="str">
        <f>'PLANTILLA V6'!D62</f>
        <v>juego</v>
      </c>
      <c r="E62" s="119">
        <v>0</v>
      </c>
      <c r="F62" s="111" t="b">
        <v>0</v>
      </c>
      <c r="G62" s="111" t="b">
        <v>0</v>
      </c>
      <c r="H62" s="111" t="b">
        <v>1</v>
      </c>
      <c r="I62" s="111" t="b">
        <v>0</v>
      </c>
      <c r="J62" s="114" cm="1">
        <f t="array" ref="J62">_xlfn.IFS(LEN(A62)&gt;2,A63,SUM(E62:I62)=0,0,F62,$F$7*F62*E62,G62,$G$7*G62*E62,AND(H62,A62="Co"),$H$7*H62*E62,AND(H62,A62="Re"),$H$7*H62*E62,H62,$J$7*H62*E62,I62,$I$7*I62*E62)</f>
        <v>0</v>
      </c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21.5" x14ac:dyDescent="0.9">
      <c r="A63" s="115">
        <f>'PLANTILLA V6'!A63</f>
        <v>0</v>
      </c>
      <c r="B63" s="111">
        <f>'PLANTILLA V6'!B63</f>
        <v>0</v>
      </c>
      <c r="C63" s="119">
        <f>'PLANTILLA V6'!C63</f>
        <v>1</v>
      </c>
      <c r="D63" s="111" t="str">
        <f>'PLANTILLA V6'!D63</f>
        <v>pza</v>
      </c>
      <c r="E63" s="119">
        <v>0</v>
      </c>
      <c r="F63" s="111" t="b">
        <v>0</v>
      </c>
      <c r="G63" s="111" t="b">
        <v>0</v>
      </c>
      <c r="H63" s="111" t="b">
        <v>0</v>
      </c>
      <c r="I63" s="111" t="b">
        <v>0</v>
      </c>
      <c r="J63" s="114" cm="1">
        <f t="array" ref="J63">_xlfn.IFS(LEN(A63)&gt;2,A64,SUM(E63:I63)=0,0,F63,$F$7*F63*E63,G63,$G$7*G63*E63,AND(H63,A63="Co"),$H$7*H63*E63,AND(H63,A63="Re"),$H$7*H63*E63,H63,$J$7*H63*E63,I63,$I$7*I63*E63)</f>
        <v>0</v>
      </c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21.5" x14ac:dyDescent="0.9">
      <c r="A64" s="115">
        <f>'PLANTILLA V6'!A64</f>
        <v>0</v>
      </c>
      <c r="B64" s="111">
        <f>'PLANTILLA V6'!B64</f>
        <v>0</v>
      </c>
      <c r="C64" s="119">
        <f>'PLANTILLA V6'!C64</f>
        <v>1</v>
      </c>
      <c r="D64" s="111" t="str">
        <f>'PLANTILLA V6'!D64</f>
        <v>pza</v>
      </c>
      <c r="E64" s="119">
        <v>0</v>
      </c>
      <c r="F64" s="111" t="b">
        <v>0</v>
      </c>
      <c r="G64" s="111" t="b">
        <v>0</v>
      </c>
      <c r="H64" s="111" t="b">
        <v>0</v>
      </c>
      <c r="I64" s="111" t="b">
        <v>0</v>
      </c>
      <c r="J64" s="114" cm="1">
        <f t="array" ref="J64">_xlfn.IFS(LEN(A64)&gt;2,A65,SUM(E64:I64)=0,0,F64,$F$7*F64*E64,G64,$G$7*G64*E64,AND(H64,A64="Co"),$H$7*H64*E64,AND(H64,A64="Re"),$H$7*H64*E64,H64,$J$7*H64*E64,I64,$I$7*I64*E64)</f>
        <v>0</v>
      </c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21.5" x14ac:dyDescent="0.9">
      <c r="A65" s="115">
        <f>'PLANTILLA V6'!A65</f>
        <v>0</v>
      </c>
      <c r="B65" s="111">
        <f>'PLANTILLA V6'!B65</f>
        <v>0</v>
      </c>
      <c r="C65" s="119">
        <f>'PLANTILLA V6'!C65</f>
        <v>1</v>
      </c>
      <c r="D65" s="111" t="str">
        <f>'PLANTILLA V6'!D65</f>
        <v>pza</v>
      </c>
      <c r="E65" s="119">
        <v>0</v>
      </c>
      <c r="F65" s="111" t="b">
        <v>0</v>
      </c>
      <c r="G65" s="111" t="b">
        <v>0</v>
      </c>
      <c r="H65" s="111" t="b">
        <v>0</v>
      </c>
      <c r="I65" s="111" t="b">
        <v>0</v>
      </c>
      <c r="J65" s="114" cm="1">
        <f t="array" ref="J65">_xlfn.IFS(LEN(A65)&gt;2,A66,SUM(E65:I65)=0,0,F65,$F$7*F65*E65,G65,$G$7*G65*E65,AND(H65,A65="Co"),$H$7*H65*E65,AND(H65,A65="Re"),$H$7*H65*E65,H65,$J$7*H65*E65,I65,$I$7*I65*E65)</f>
        <v>0</v>
      </c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21.5" x14ac:dyDescent="0.9">
      <c r="A66" s="115">
        <f>'PLANTILLA V6'!A66</f>
        <v>0</v>
      </c>
      <c r="B66" s="111">
        <f>'PLANTILLA V6'!B66</f>
        <v>0</v>
      </c>
      <c r="C66" s="119">
        <f>'PLANTILLA V6'!C66</f>
        <v>1</v>
      </c>
      <c r="D66" s="111" t="str">
        <f>'PLANTILLA V6'!D66</f>
        <v>pza</v>
      </c>
      <c r="E66" s="119">
        <v>0</v>
      </c>
      <c r="F66" s="111" t="b">
        <v>0</v>
      </c>
      <c r="G66" s="111" t="b">
        <v>0</v>
      </c>
      <c r="H66" s="111" t="b">
        <v>0</v>
      </c>
      <c r="I66" s="111" t="b">
        <v>0</v>
      </c>
      <c r="J66" s="114" cm="1">
        <f t="array" ref="J66">_xlfn.IFS(LEN(A66)&gt;2,A67,SUM(E66:I66)=0,0,F66,$F$7*F66*E66,G66,$G$7*G66*E66,AND(H66,A66="Co"),$H$7*H66*E66,AND(H66,A66="Re"),$H$7*H66*E66,H66,$J$7*H66*E66,I66,$I$7*I66*E66)</f>
        <v>0</v>
      </c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21.5" x14ac:dyDescent="0.9">
      <c r="A67" s="115">
        <f>'PLANTILLA V6'!A67</f>
        <v>0</v>
      </c>
      <c r="B67" s="111">
        <f>'PLANTILLA V6'!B67</f>
        <v>0</v>
      </c>
      <c r="C67" s="119">
        <f>'PLANTILLA V6'!C67</f>
        <v>1</v>
      </c>
      <c r="D67" s="111" t="str">
        <f>'PLANTILLA V6'!D67</f>
        <v>pza</v>
      </c>
      <c r="E67" s="119">
        <v>0</v>
      </c>
      <c r="F67" s="111" t="b">
        <v>0</v>
      </c>
      <c r="G67" s="111" t="b">
        <v>0</v>
      </c>
      <c r="H67" s="111" t="b">
        <v>0</v>
      </c>
      <c r="I67" s="111" t="b">
        <v>0</v>
      </c>
      <c r="J67" s="114" cm="1">
        <f t="array" ref="J67">_xlfn.IFS(LEN(A67)&gt;2,A68,SUM(E67:I67)=0,0,F67,$F$7*F67*E67,G67,$G$7*G67*E67,AND(H67,A67="Co"),$H$7*H67*E67,AND(H67,A67="Re"),$H$7*H67*E67,H67,$J$7*H67*E67,I67,$I$7*I67*E67)</f>
        <v>0</v>
      </c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21.5" x14ac:dyDescent="0.9">
      <c r="A68" s="115">
        <f>'PLANTILLA V6'!A68</f>
        <v>0</v>
      </c>
      <c r="B68" s="111">
        <f>'PLANTILLA V6'!B68</f>
        <v>0</v>
      </c>
      <c r="C68" s="119">
        <f>'PLANTILLA V6'!C68</f>
        <v>1</v>
      </c>
      <c r="D68" s="111" t="str">
        <f>'PLANTILLA V6'!D68</f>
        <v>pza</v>
      </c>
      <c r="E68" s="119">
        <v>0</v>
      </c>
      <c r="F68" s="111" t="b">
        <v>0</v>
      </c>
      <c r="G68" s="111" t="b">
        <v>0</v>
      </c>
      <c r="H68" s="111" t="b">
        <v>0</v>
      </c>
      <c r="I68" s="111" t="b">
        <v>0</v>
      </c>
      <c r="J68" s="114" cm="1">
        <f t="array" ref="J68">_xlfn.IFS(LEN(A68)&gt;2,A69,SUM(E68:I68)=0,0,F68,$F$7*F68*E68,G68,$G$7*G68*E68,AND(H68,A68="Co"),$H$7*H68*E68,AND(H68,A68="Re"),$H$7*H68*E68,H68,$J$7*H68*E68,I68,$I$7*I68*E68)</f>
        <v>0</v>
      </c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21.5" x14ac:dyDescent="0.9">
      <c r="A69" s="115">
        <f>'PLANTILLA V6'!A69</f>
        <v>0</v>
      </c>
      <c r="B69" s="111">
        <f>'PLANTILLA V6'!B69</f>
        <v>0</v>
      </c>
      <c r="C69" s="119">
        <f>'PLANTILLA V6'!C69</f>
        <v>1</v>
      </c>
      <c r="D69" s="111" t="str">
        <f>'PLANTILLA V6'!D69</f>
        <v>pza</v>
      </c>
      <c r="E69" s="119">
        <v>0</v>
      </c>
      <c r="F69" s="111" t="b">
        <v>0</v>
      </c>
      <c r="G69" s="111" t="b">
        <v>0</v>
      </c>
      <c r="H69" s="111" t="b">
        <v>0</v>
      </c>
      <c r="I69" s="111" t="b">
        <v>0</v>
      </c>
      <c r="J69" s="114" cm="1">
        <f t="array" ref="J69">_xlfn.IFS(LEN(A69)&gt;2,A70,SUM(E69:I69)=0,0,F69,$F$7*F69*E69,G69,$G$7*G69*E69,AND(H69,A69="Co"),$H$7*H69*E69,AND(H69,A69="Re"),$H$7*H69*E69,H69,$J$7*H69*E69,I69,$I$7*I69*E69)</f>
        <v>0</v>
      </c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21.5" x14ac:dyDescent="0.9">
      <c r="A70" s="115">
        <f>'PLANTILLA V6'!A70</f>
        <v>0</v>
      </c>
      <c r="B70" s="111">
        <f>'PLANTILLA V6'!B70</f>
        <v>0</v>
      </c>
      <c r="C70" s="119">
        <f>'PLANTILLA V6'!C70</f>
        <v>1</v>
      </c>
      <c r="D70" s="111" t="str">
        <f>'PLANTILLA V6'!D70</f>
        <v>pza</v>
      </c>
      <c r="E70" s="119">
        <v>0</v>
      </c>
      <c r="F70" s="111" t="b">
        <v>0</v>
      </c>
      <c r="G70" s="111" t="b">
        <v>0</v>
      </c>
      <c r="H70" s="111" t="b">
        <v>0</v>
      </c>
      <c r="I70" s="111" t="b">
        <v>0</v>
      </c>
      <c r="J70" s="114" cm="1">
        <f t="array" ref="J70">_xlfn.IFS(LEN(A70)&gt;2,A71,SUM(E70:I70)=0,0,F70,$F$7*F70*E70,G70,$G$7*G70*E70,AND(H70,A70="Co"),$H$7*H70*E70,AND(H70,A70="Re"),$H$7*H70*E70,H70,$J$7*H70*E70,I70,$I$7*I70*E70)</f>
        <v>0</v>
      </c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21.5" x14ac:dyDescent="0.9">
      <c r="A71" s="115">
        <f>'PLANTILLA V6'!A71</f>
        <v>0</v>
      </c>
      <c r="B71" s="111">
        <f>'PLANTILLA V6'!B71</f>
        <v>0</v>
      </c>
      <c r="C71" s="119">
        <f>'PLANTILLA V6'!C71</f>
        <v>1</v>
      </c>
      <c r="D71" s="111" t="str">
        <f>'PLANTILLA V6'!D71</f>
        <v>pza</v>
      </c>
      <c r="E71" s="119">
        <v>0</v>
      </c>
      <c r="F71" s="111" t="b">
        <v>0</v>
      </c>
      <c r="G71" s="111" t="b">
        <v>0</v>
      </c>
      <c r="H71" s="111" t="b">
        <v>0</v>
      </c>
      <c r="I71" s="111" t="b">
        <v>0</v>
      </c>
      <c r="J71" s="114" cm="1">
        <f t="array" ref="J71">_xlfn.IFS(LEN(A71)&gt;2,A72,SUM(E71:I71)=0,0,F71,$F$7*F71*E71,G71,$G$7*G71*E71,AND(H71,A71="Co"),$H$7*H71*E71,AND(H71,A71="Re"),$H$7*H71*E71,H71,$J$7*H71*E71,I71,$I$7*I71*E71)</f>
        <v>0</v>
      </c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21.5" x14ac:dyDescent="0.9">
      <c r="A72" s="115">
        <f>'PLANTILLA V6'!A72</f>
        <v>0</v>
      </c>
      <c r="B72" s="111">
        <f>'PLANTILLA V6'!B72</f>
        <v>0</v>
      </c>
      <c r="C72" s="119">
        <f>'PLANTILLA V6'!C72</f>
        <v>1</v>
      </c>
      <c r="D72" s="111" t="str">
        <f>'PLANTILLA V6'!D72</f>
        <v>pza</v>
      </c>
      <c r="E72" s="119">
        <v>0</v>
      </c>
      <c r="F72" s="111" t="b">
        <v>0</v>
      </c>
      <c r="G72" s="111" t="b">
        <v>0</v>
      </c>
      <c r="H72" s="111" t="b">
        <v>0</v>
      </c>
      <c r="I72" s="111" t="b">
        <v>0</v>
      </c>
      <c r="J72" s="114" cm="1">
        <f t="array" ref="J72">_xlfn.IFS(LEN(A72)&gt;2,A73,SUM(E72:I72)=0,0,F72,$F$7*F72*E72,G72,$G$7*G72*E72,AND(H72,A72="Co"),$H$7*H72*E72,AND(H72,A72="Re"),$H$7*H72*E72,H72,$J$7*H72*E72,I72,$I$7*I72*E72)</f>
        <v>0</v>
      </c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21.5" x14ac:dyDescent="0.9">
      <c r="A73" s="115">
        <f>'PLANTILLA V6'!A73</f>
        <v>0</v>
      </c>
      <c r="B73" s="111">
        <f>'PLANTILLA V6'!B73</f>
        <v>0</v>
      </c>
      <c r="C73" s="119">
        <f>'PLANTILLA V6'!C73</f>
        <v>1</v>
      </c>
      <c r="D73" s="111" t="str">
        <f>'PLANTILLA V6'!D73</f>
        <v>pza</v>
      </c>
      <c r="E73" s="119">
        <v>0</v>
      </c>
      <c r="F73" s="111" t="b">
        <v>0</v>
      </c>
      <c r="G73" s="111" t="b">
        <v>0</v>
      </c>
      <c r="H73" s="111" t="b">
        <v>0</v>
      </c>
      <c r="I73" s="111" t="b">
        <v>0</v>
      </c>
      <c r="J73" s="114" cm="1">
        <f t="array" ref="J73">_xlfn.IFS(LEN(A73)&gt;2,A74,SUM(E73:I73)=0,0,F73,$F$7*F73*E73,G73,$G$7*G73*E73,AND(H73,A73="Co"),$H$7*H73*E73,AND(H73,A73="Re"),$H$7*H73*E73,H73,$J$7*H73*E73,I73,$I$7*I73*E73)</f>
        <v>0</v>
      </c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21.5" x14ac:dyDescent="0.9">
      <c r="A74" s="115">
        <f>'PLANTILLA V6'!A74</f>
        <v>0</v>
      </c>
      <c r="B74" s="111">
        <f>'PLANTILLA V6'!B74</f>
        <v>0</v>
      </c>
      <c r="C74" s="119">
        <f>'PLANTILLA V6'!C74</f>
        <v>1</v>
      </c>
      <c r="D74" s="111" t="str">
        <f>'PLANTILLA V6'!D74</f>
        <v>pza</v>
      </c>
      <c r="E74" s="119">
        <v>0</v>
      </c>
      <c r="F74" s="111" t="b">
        <v>0</v>
      </c>
      <c r="G74" s="111" t="b">
        <v>0</v>
      </c>
      <c r="H74" s="111" t="b">
        <v>0</v>
      </c>
      <c r="I74" s="111" t="b">
        <v>0</v>
      </c>
      <c r="J74" s="114" cm="1">
        <f t="array" ref="J74">_xlfn.IFS(LEN(A74)&gt;2,A75,SUM(E74:I74)=0,0,F74,$F$7*F74*E74,G74,$G$7*G74*E74,AND(H74,A74="Co"),$H$7*H74*E74,AND(H74,A74="Re"),$H$7*H74*E74,H74,$J$7*H74*E74,I74,$I$7*I74*E74)</f>
        <v>0</v>
      </c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21.5" x14ac:dyDescent="0.9">
      <c r="A75" s="115">
        <f>'PLANTILLA V6'!A75</f>
        <v>0</v>
      </c>
      <c r="B75" s="111">
        <f>'PLANTILLA V6'!B75</f>
        <v>0</v>
      </c>
      <c r="C75" s="119">
        <f>'PLANTILLA V6'!C75</f>
        <v>1</v>
      </c>
      <c r="D75" s="111" t="str">
        <f>'PLANTILLA V6'!D75</f>
        <v>pza</v>
      </c>
      <c r="E75" s="119">
        <v>0</v>
      </c>
      <c r="F75" s="111" t="b">
        <v>0</v>
      </c>
      <c r="G75" s="111" t="b">
        <v>0</v>
      </c>
      <c r="H75" s="111" t="b">
        <v>0</v>
      </c>
      <c r="I75" s="111" t="b">
        <v>0</v>
      </c>
      <c r="J75" s="114" cm="1">
        <f t="array" ref="J75">_xlfn.IFS(LEN(A75)&gt;2,A76,SUM(E75:I75)=0,0,F75,$F$7*F75*E75,G75,$G$7*G75*E75,AND(H75,A75="Co"),$H$7*H75*E75,AND(H75,A75="Re"),$H$7*H75*E75,H75,$J$7*H75*E75,I75,$I$7*I75*E75)</f>
        <v>0</v>
      </c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21.5" x14ac:dyDescent="0.9">
      <c r="A76" s="115">
        <f>'PLANTILLA V6'!A76</f>
        <v>0</v>
      </c>
      <c r="B76" s="111">
        <f>'PLANTILLA V6'!B76</f>
        <v>0</v>
      </c>
      <c r="C76" s="119">
        <f>'PLANTILLA V6'!C76</f>
        <v>1</v>
      </c>
      <c r="D76" s="111" t="str">
        <f>'PLANTILLA V6'!D76</f>
        <v>pza</v>
      </c>
      <c r="E76" s="119">
        <v>0</v>
      </c>
      <c r="F76" s="111" t="b">
        <v>0</v>
      </c>
      <c r="G76" s="111" t="b">
        <v>0</v>
      </c>
      <c r="H76" s="111" t="b">
        <v>0</v>
      </c>
      <c r="I76" s="111" t="b">
        <v>0</v>
      </c>
      <c r="J76" s="114" cm="1">
        <f t="array" ref="J76">_xlfn.IFS(LEN(A76)&gt;2,A77,SUM(E76:I76)=0,0,F76,$F$7*F76*E76,G76,$G$7*G76*E76,AND(H76,A76="Co"),$H$7*H76*E76,AND(H76,A76="Re"),$H$7*H76*E76,H76,$J$7*H76*E76,I76,$I$7*I76*E76)</f>
        <v>0</v>
      </c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21.5" x14ac:dyDescent="0.9">
      <c r="A77" s="174" t="str">
        <f>'PLANTILLA V6'!A77</f>
        <v>Electricidad y Electrónica</v>
      </c>
      <c r="B77" s="157"/>
      <c r="C77" s="119">
        <f>'PLANTILLA V6'!C77</f>
        <v>0</v>
      </c>
      <c r="D77" s="111">
        <f>'PLANTILLA V6'!D77</f>
        <v>0</v>
      </c>
      <c r="E77" s="116"/>
      <c r="F77" s="117" t="b">
        <v>0</v>
      </c>
      <c r="G77" s="117" t="b">
        <v>0</v>
      </c>
      <c r="H77" s="117" t="b">
        <v>0</v>
      </c>
      <c r="I77" s="117" t="b">
        <v>0</v>
      </c>
      <c r="J77" s="114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21.5" x14ac:dyDescent="0.9">
      <c r="A78" s="118" t="str">
        <f>'PLANTILLA V6'!A78</f>
        <v>EE</v>
      </c>
      <c r="B78" s="118" t="str">
        <f>'PLANTILLA V6'!B78</f>
        <v>Juego de 10 cables tipo caiman- caiman</v>
      </c>
      <c r="C78" s="119">
        <f>'PLANTILLA V6'!C78</f>
        <v>1</v>
      </c>
      <c r="D78" s="111" t="str">
        <f>'PLANTILLA V6'!D78</f>
        <v>juego</v>
      </c>
      <c r="E78" s="119">
        <v>0</v>
      </c>
      <c r="F78" s="111" t="b">
        <v>0</v>
      </c>
      <c r="G78" s="111" t="b">
        <v>0</v>
      </c>
      <c r="H78" s="111" t="b">
        <v>1</v>
      </c>
      <c r="I78" s="111" t="b">
        <v>0</v>
      </c>
      <c r="J78" s="114" cm="1">
        <f t="array" ref="J78">_xlfn.IFS(LEN(A78)&gt;2,A79,SUM(E78:I78)=0,0,F78,$F$7*F78*E78,G78,$G$7*G78*E78,AND(H78,A78="Co"),$H$7*H78*E78,AND(H78,A78="Re"),$H$7*H78*E78,H78,$J$7*H78*E78,I78,$I$7*I78*E78)</f>
        <v>0</v>
      </c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21.5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1" t="str">
        <f>'PLANTILLA V6'!D79</f>
        <v>juego</v>
      </c>
      <c r="E79" s="119">
        <v>0</v>
      </c>
      <c r="F79" s="111" t="b">
        <v>0</v>
      </c>
      <c r="G79" s="111" t="b">
        <v>0</v>
      </c>
      <c r="H79" s="111" t="b">
        <v>1</v>
      </c>
      <c r="I79" s="111" t="b">
        <v>0</v>
      </c>
      <c r="J79" s="114" cm="1">
        <f t="array" ref="J79">_xlfn.IFS(LEN(A79)&gt;2,A80,SUM(E79:I79)=0,0,F79,$F$7*F79*E79,G79,$G$7*G79*E79,AND(H79,A79="Co"),$H$7*H79*E79,AND(H79,A79="Re"),$H$7*H79*E79,H79,$J$7*H79*E79,I79,$I$7*I79*E79)</f>
        <v>0</v>
      </c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21.5" x14ac:dyDescent="0.9">
      <c r="A80" s="118" t="str">
        <f>'PLANTILLA V6'!A80</f>
        <v>EE</v>
      </c>
      <c r="B80" s="118" t="str">
        <f>'PLANTILLA V6'!B80</f>
        <v xml:space="preserve">Juegos de jumpers macho - macho </v>
      </c>
      <c r="C80" s="119">
        <f>'PLANTILLA V6'!C80</f>
        <v>1</v>
      </c>
      <c r="D80" s="111" t="str">
        <f>'PLANTILLA V6'!D80</f>
        <v>juego</v>
      </c>
      <c r="E80" s="119">
        <v>0</v>
      </c>
      <c r="F80" s="111" t="b">
        <v>0</v>
      </c>
      <c r="G80" s="111" t="b">
        <v>0</v>
      </c>
      <c r="H80" s="111" t="b">
        <v>1</v>
      </c>
      <c r="I80" s="111" t="b">
        <v>0</v>
      </c>
      <c r="J80" s="114" cm="1">
        <f t="array" ref="J80">_xlfn.IFS(LEN(A80)&gt;2,A81,SUM(E80:I80)=0,0,F80,$F$7*F80*E80,G80,$G$7*G80*E80,AND(H80,A80="Co"),$H$7*H80*E80,AND(H80,A80="Re"),$H$7*H80*E80,H80,$J$7*H80*E80,I80,$I$7*I80*E80)</f>
        <v>0</v>
      </c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21.5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1" t="str">
        <f>'PLANTILLA V6'!D81</f>
        <v>juego</v>
      </c>
      <c r="E81" s="119">
        <v>0</v>
      </c>
      <c r="F81" s="111" t="b">
        <v>0</v>
      </c>
      <c r="G81" s="111" t="b">
        <v>0</v>
      </c>
      <c r="H81" s="111" t="b">
        <v>1</v>
      </c>
      <c r="I81" s="111" t="b">
        <v>0</v>
      </c>
      <c r="J81" s="114" cm="1">
        <f t="array" ref="J81">_xlfn.IFS(LEN(A81)&gt;2,A82,SUM(E81:I81)=0,0,F81,$F$7*F81*E81,G81,$G$7*G81*E81,AND(H81,A81="Co"),$H$7*H81*E81,AND(H81,A81="Re"),$H$7*H81*E81,H81,$J$7*H81*E81,I81,$I$7*I81*E81)</f>
        <v>0</v>
      </c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21.5" x14ac:dyDescent="0.9">
      <c r="A82" s="118" t="str">
        <f>'PLANTILLA V6'!A82</f>
        <v>EE</v>
      </c>
      <c r="B82" s="118" t="str">
        <f>'PLANTILLA V6'!B82</f>
        <v>Motor DC de 3V</v>
      </c>
      <c r="C82" s="119">
        <f>'PLANTILLA V6'!C82</f>
        <v>1</v>
      </c>
      <c r="D82" s="111" t="str">
        <f>'PLANTILLA V6'!D82</f>
        <v>pza</v>
      </c>
      <c r="E82" s="119">
        <v>0</v>
      </c>
      <c r="F82" s="111" t="b">
        <v>0</v>
      </c>
      <c r="G82" s="111" t="b">
        <v>0</v>
      </c>
      <c r="H82" s="111" t="b">
        <v>1</v>
      </c>
      <c r="I82" s="111" t="b">
        <v>0</v>
      </c>
      <c r="J82" s="114" cm="1">
        <f t="array" ref="J82">_xlfn.IFS(LEN(A82)&gt;2,A83,SUM(E82:I82)=0,0,F82,$F$7*F82*E82,G82,$G$7*G82*E82,AND(H82,A82="Co"),$H$7*H82*E82,AND(H82,A82="Re"),$H$7*H82*E82,H82,$J$7*H82*E82,I82,$I$7*I82*E82)</f>
        <v>0</v>
      </c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21.5" x14ac:dyDescent="0.9">
      <c r="A83" s="118" t="str">
        <f>'PLANTILLA V6'!A83</f>
        <v>EE</v>
      </c>
      <c r="B83" s="118" t="str">
        <f>'PLANTILLA V6'!B83</f>
        <v>Motor DC de 5V</v>
      </c>
      <c r="C83" s="119">
        <f>'PLANTILLA V6'!C83</f>
        <v>1</v>
      </c>
      <c r="D83" s="111" t="str">
        <f>'PLANTILLA V6'!D83</f>
        <v>pza</v>
      </c>
      <c r="E83" s="119">
        <v>0</v>
      </c>
      <c r="F83" s="111" t="b">
        <v>0</v>
      </c>
      <c r="G83" s="111" t="b">
        <v>0</v>
      </c>
      <c r="H83" s="111" t="b">
        <v>1</v>
      </c>
      <c r="I83" s="111" t="b">
        <v>0</v>
      </c>
      <c r="J83" s="114" cm="1">
        <f t="array" ref="J83">_xlfn.IFS(LEN(A83)&gt;2,A84,SUM(E83:I83)=0,0,F83,$F$7*F83*E83,G83,$G$7*G83*E83,AND(H83,A83="Co"),$H$7*H83*E83,AND(H83,A83="Re"),$H$7*H83*E83,H83,$J$7*H83*E83,I83,$I$7*I83*E83)</f>
        <v>0</v>
      </c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21.5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1" t="str">
        <f>'PLANTILLA V6'!D84</f>
        <v>pza</v>
      </c>
      <c r="E84" s="119">
        <v>0</v>
      </c>
      <c r="F84" s="111" t="b">
        <v>0</v>
      </c>
      <c r="G84" s="111" t="b">
        <v>0</v>
      </c>
      <c r="H84" s="111" t="b">
        <v>1</v>
      </c>
      <c r="I84" s="111" t="b">
        <v>0</v>
      </c>
      <c r="J84" s="114" cm="1">
        <f t="array" ref="J84">_xlfn.IFS(LEN(A84)&gt;2,A85,SUM(E84:I84)=0,0,F84,$F$7*F84*E84,G84,$G$7*G84*E84,AND(H84,A84="Co"),$H$7*H84*E84,AND(H84,A84="Re"),$H$7*H84*E84,H84,$J$7*H84*E84,I84,$I$7*I84*E84)</f>
        <v>0</v>
      </c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21.5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1" t="str">
        <f>'PLANTILLA V6'!D85</f>
        <v>pza</v>
      </c>
      <c r="E85" s="119">
        <v>0</v>
      </c>
      <c r="F85" s="111" t="b">
        <v>0</v>
      </c>
      <c r="G85" s="111" t="b">
        <v>0</v>
      </c>
      <c r="H85" s="111" t="b">
        <v>0</v>
      </c>
      <c r="I85" s="111" t="b">
        <v>0</v>
      </c>
      <c r="J85" s="114" cm="1">
        <f t="array" ref="J85">_xlfn.IFS(LEN(A85)&gt;2,A86,SUM(E85:I85)=0,0,F85,$F$7*F85*E85,G85,$G$7*G85*E85,AND(H85,A85="Co"),$H$7*H85*E85,AND(H85,A85="Re"),$H$7*H85*E85,H85,$J$7*H85*E85,I85,$I$7*I85*E85)</f>
        <v>0</v>
      </c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21.5" x14ac:dyDescent="0.9">
      <c r="A86" s="118" t="str">
        <f>'PLANTILLA V6'!A86</f>
        <v>EE</v>
      </c>
      <c r="B86" s="120" t="str">
        <f>'PLANTILLA V6'!B86</f>
        <v>Led de color verde</v>
      </c>
      <c r="C86" s="119">
        <f>'PLANTILLA V6'!C86</f>
        <v>1</v>
      </c>
      <c r="D86" s="111" t="str">
        <f>'PLANTILLA V6'!D86</f>
        <v>pza</v>
      </c>
      <c r="E86" s="119">
        <v>0</v>
      </c>
      <c r="F86" s="111" t="b">
        <v>0</v>
      </c>
      <c r="G86" s="111" t="b">
        <v>0</v>
      </c>
      <c r="H86" s="111" t="b">
        <v>0</v>
      </c>
      <c r="I86" s="111" t="b">
        <v>0</v>
      </c>
      <c r="J86" s="114" cm="1">
        <f t="array" ref="J86">_xlfn.IFS(LEN(A86)&gt;2,A87,SUM(E86:I86)=0,0,F86,$F$7*F86*E86,G86,$G$7*G86*E86,AND(H86,A86="Co"),$H$7*H86*E86,AND(H86,A86="Re"),$H$7*H86*E86,H86,$J$7*H86*E86,I86,$I$7*I86*E86)</f>
        <v>0</v>
      </c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21.5" x14ac:dyDescent="0.9">
      <c r="A87" s="118" t="str">
        <f>'PLANTILLA V6'!A87</f>
        <v>EE</v>
      </c>
      <c r="B87" s="120" t="str">
        <f>'PLANTILLA V6'!B87</f>
        <v>Led de color amarillo (ámbar)</v>
      </c>
      <c r="C87" s="119">
        <f>'PLANTILLA V6'!C87</f>
        <v>1</v>
      </c>
      <c r="D87" s="111" t="str">
        <f>'PLANTILLA V6'!D87</f>
        <v>pza</v>
      </c>
      <c r="E87" s="119">
        <v>0</v>
      </c>
      <c r="F87" s="111" t="b">
        <v>0</v>
      </c>
      <c r="G87" s="111" t="b">
        <v>0</v>
      </c>
      <c r="H87" s="111" t="b">
        <v>0</v>
      </c>
      <c r="I87" s="111" t="b">
        <v>0</v>
      </c>
      <c r="J87" s="114" cm="1">
        <f t="array" ref="J87">_xlfn.IFS(LEN(A87)&gt;2,A88,SUM(E87:I87)=0,0,F87,$F$7*F87*E87,G87,$G$7*G87*E87,AND(H87,A87="Co"),$H$7*H87*E87,AND(H87,A87="Re"),$H$7*H87*E87,H87,$J$7*H87*E87,I87,$I$7*I87*E87)</f>
        <v>0</v>
      </c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21.5" x14ac:dyDescent="0.9">
      <c r="A88" s="118" t="str">
        <f>'PLANTILLA V6'!A88</f>
        <v>EE</v>
      </c>
      <c r="B88" s="118" t="str">
        <f>'PLANTILLA V6'!B88</f>
        <v>Led de color rojo</v>
      </c>
      <c r="C88" s="119">
        <f>'PLANTILLA V6'!C88</f>
        <v>1</v>
      </c>
      <c r="D88" s="111" t="str">
        <f>'PLANTILLA V6'!D88</f>
        <v>pza</v>
      </c>
      <c r="E88" s="119">
        <v>0</v>
      </c>
      <c r="F88" s="111" t="b">
        <v>0</v>
      </c>
      <c r="G88" s="111" t="b">
        <v>0</v>
      </c>
      <c r="H88" s="111" t="b">
        <v>0</v>
      </c>
      <c r="I88" s="111" t="b">
        <v>0</v>
      </c>
      <c r="J88" s="114" cm="1">
        <f t="array" ref="J88">_xlfn.IFS(LEN(A88)&gt;2,A89,SUM(E88:I88)=0,0,F88,$F$7*F88*E88,G88,$G$7*G88*E88,AND(H88,A88="Co"),$H$7*H88*E88,AND(H88,A88="Re"),$H$7*H88*E88,H88,$J$7*H88*E88,I88,$I$7*I88*E88)</f>
        <v>0</v>
      </c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21.5" x14ac:dyDescent="0.9">
      <c r="A89" s="118" t="str">
        <f>'PLANTILLA V6'!A89</f>
        <v>EE</v>
      </c>
      <c r="B89" s="118" t="str">
        <f>'PLANTILLA V6'!B89</f>
        <v xml:space="preserve">Resistencia de 330 ohms </v>
      </c>
      <c r="C89" s="119">
        <f>'PLANTILLA V6'!C89</f>
        <v>1</v>
      </c>
      <c r="D89" s="111" t="str">
        <f>'PLANTILLA V6'!D89</f>
        <v>pza</v>
      </c>
      <c r="E89" s="119">
        <v>0</v>
      </c>
      <c r="F89" s="111" t="b">
        <v>0</v>
      </c>
      <c r="G89" s="111" t="b">
        <v>0</v>
      </c>
      <c r="H89" s="111" t="b">
        <v>0</v>
      </c>
      <c r="I89" s="111" t="b">
        <v>0</v>
      </c>
      <c r="J89" s="114" cm="1">
        <f t="array" ref="J89">_xlfn.IFS(LEN(A89)&gt;2,A90,SUM(E89:I89)=0,0,F89,$F$7*F89*E89,G89,$G$7*G89*E89,AND(H89,A89="Co"),$H$7*H89*E89,AND(H89,A89="Re"),$H$7*H89*E89,H89,$J$7*H89*E89,I89,$I$7*I89*E89)</f>
        <v>0</v>
      </c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21.5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1" t="str">
        <f>'PLANTILLA V6'!D90</f>
        <v>pza</v>
      </c>
      <c r="E90" s="119">
        <v>0</v>
      </c>
      <c r="F90" s="111" t="b">
        <v>0</v>
      </c>
      <c r="G90" s="111" t="b">
        <v>0</v>
      </c>
      <c r="H90" s="111" t="b">
        <v>0</v>
      </c>
      <c r="I90" s="111" t="b">
        <v>0</v>
      </c>
      <c r="J90" s="114" cm="1">
        <f t="array" ref="J90">_xlfn.IFS(LEN(A90)&gt;2,A91,SUM(E90:I90)=0,0,F90,$F$7*F90*E90,G90,$G$7*G90*E90,AND(H90,A90="Co"),$H$7*H90*E90,AND(H90,A90="Re"),$H$7*H90*E90,H90,$J$7*H90*E90,I90,$I$7*I90*E90)</f>
        <v>0</v>
      </c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21.5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1" t="str">
        <f>'PLANTILLA V6'!D91</f>
        <v>rollo</v>
      </c>
      <c r="E91" s="119">
        <v>0</v>
      </c>
      <c r="F91" s="111" t="b">
        <v>0</v>
      </c>
      <c r="G91" s="111" t="b">
        <v>0</v>
      </c>
      <c r="H91" s="111" t="b">
        <v>0</v>
      </c>
      <c r="I91" s="111" t="b">
        <v>1</v>
      </c>
      <c r="J91" s="114" cm="1">
        <f t="array" ref="J91">_xlfn.IFS(LEN(A91)&gt;2,A92,SUM(E91:I91)=0,0,F91,$F$7*F91*E91,G91,$G$7*G91*E91,AND(H91,A91="Co"),$H$7*H91*E91,AND(H91,A91="Re"),$H$7*H91*E91,H91,$J$7*H91*E91,I91,$I$7*I91*E91)</f>
        <v>0</v>
      </c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21.5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1" t="str">
        <f>'PLANTILLA V6'!D92</f>
        <v>rollo</v>
      </c>
      <c r="E92" s="119">
        <v>0</v>
      </c>
      <c r="F92" s="111" t="b">
        <v>0</v>
      </c>
      <c r="G92" s="111" t="b">
        <v>0</v>
      </c>
      <c r="H92" s="111" t="b">
        <v>0</v>
      </c>
      <c r="I92" s="111" t="b">
        <v>1</v>
      </c>
      <c r="J92" s="114" cm="1">
        <f t="array" ref="J92">_xlfn.IFS(LEN(A92)&gt;2,A93,SUM(E92:I92)=0,0,F92,$F$7*F92*E92,G92,$G$7*G92*E92,AND(H92,A92="Co"),$H$7*H92*E92,AND(H92,A92="Re"),$H$7*H92*E92,H92,$J$7*H92*E92,I92,$I$7*I92*E92)</f>
        <v>0</v>
      </c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21.5" x14ac:dyDescent="0.9">
      <c r="A93" s="118" t="str">
        <f>'PLANTILLA V6'!A93</f>
        <v>EE</v>
      </c>
      <c r="B93" s="118" t="str">
        <f>'PLANTILLA V6'!B93</f>
        <v>Push button</v>
      </c>
      <c r="C93" s="119">
        <f>'PLANTILLA V6'!C93</f>
        <v>1</v>
      </c>
      <c r="D93" s="111" t="str">
        <f>'PLANTILLA V6'!D93</f>
        <v>pza</v>
      </c>
      <c r="E93" s="119">
        <v>0</v>
      </c>
      <c r="F93" s="111" t="b">
        <v>0</v>
      </c>
      <c r="G93" s="111" t="b">
        <v>0</v>
      </c>
      <c r="H93" s="111" t="b">
        <v>0</v>
      </c>
      <c r="I93" s="111" t="b">
        <v>0</v>
      </c>
      <c r="J93" s="114" cm="1">
        <f t="array" ref="J93">_xlfn.IFS(LEN(A93)&gt;2,A94,SUM(E93:I93)=0,0,F93,$F$7*F93*E93,G93,$G$7*G93*E93,AND(H93,A93="Co"),$H$7*H93*E93,AND(H93,A93="Re"),$H$7*H93*E93,H93,$J$7*H93*E93,I93,$I$7*I93*E93)</f>
        <v>0</v>
      </c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21.5" x14ac:dyDescent="0.9">
      <c r="A94" s="118" t="str">
        <f>'PLANTILLA V6'!A94</f>
        <v>EE</v>
      </c>
      <c r="B94" s="118" t="str">
        <f>'PLANTILLA V6'!B94</f>
        <v>Cautín</v>
      </c>
      <c r="C94" s="119">
        <f>'PLANTILLA V6'!C94</f>
        <v>1</v>
      </c>
      <c r="D94" s="111" t="str">
        <f>'PLANTILLA V6'!D94</f>
        <v>pza</v>
      </c>
      <c r="E94" s="119">
        <v>0</v>
      </c>
      <c r="F94" s="111" t="b">
        <v>0</v>
      </c>
      <c r="G94" s="111" t="b">
        <v>0</v>
      </c>
      <c r="H94" s="111" t="b">
        <v>0</v>
      </c>
      <c r="I94" s="111" t="b">
        <v>0</v>
      </c>
      <c r="J94" s="114" cm="1">
        <f t="array" ref="J94">_xlfn.IFS(LEN(A94)&gt;2,A95,SUM(E94:I94)=0,0,F94,$F$7*F94*E94,G94,$G$7*G94*E94,AND(H94,A94="Co"),$H$7*H94*E94,AND(H94,A94="Re"),$H$7*H94*E94,H94,$J$7*H94*E94,I94,$I$7*I94*E94)</f>
        <v>0</v>
      </c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21.5" x14ac:dyDescent="0.9">
      <c r="A95" s="118" t="str">
        <f>'PLANTILLA V6'!A95</f>
        <v>EE</v>
      </c>
      <c r="B95" s="118" t="str">
        <f>'PLANTILLA V6'!B95</f>
        <v>Soldadura electrónica</v>
      </c>
      <c r="C95" s="119">
        <f>'PLANTILLA V6'!C95</f>
        <v>1</v>
      </c>
      <c r="D95" s="111" t="str">
        <f>'PLANTILLA V6'!D95</f>
        <v>pza</v>
      </c>
      <c r="E95" s="119">
        <v>0</v>
      </c>
      <c r="F95" s="111" t="b">
        <v>0</v>
      </c>
      <c r="G95" s="111" t="b">
        <v>0</v>
      </c>
      <c r="H95" s="111" t="b">
        <v>0</v>
      </c>
      <c r="I95" s="111" t="b">
        <v>0</v>
      </c>
      <c r="J95" s="114" cm="1">
        <f t="array" ref="J95">_xlfn.IFS(LEN(A95)&gt;2,A96,SUM(E95:I95)=0,0,F95,$F$7*F95*E95,G95,$G$7*G95*E95,AND(H95,A95="Co"),$H$7*H95*E95,AND(H95,A95="Re"),$H$7*H95*E95,H95,$J$7*H95*E95,I95,$I$7*I95*E95)</f>
        <v>0</v>
      </c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21.5" x14ac:dyDescent="0.9">
      <c r="A96" s="118" t="str">
        <f>'PLANTILLA V6'!A96</f>
        <v>EE</v>
      </c>
      <c r="B96" s="118" t="str">
        <f>'PLANTILLA V6'!B96</f>
        <v>Pasta para soldar</v>
      </c>
      <c r="C96" s="119">
        <f>'PLANTILLA V6'!C96</f>
        <v>1</v>
      </c>
      <c r="D96" s="111" t="str">
        <f>'PLANTILLA V6'!D96</f>
        <v>pza</v>
      </c>
      <c r="E96" s="119">
        <v>0</v>
      </c>
      <c r="F96" s="111" t="b">
        <v>0</v>
      </c>
      <c r="G96" s="111" t="b">
        <v>0</v>
      </c>
      <c r="H96" s="111" t="b">
        <v>0</v>
      </c>
      <c r="I96" s="111" t="b">
        <v>0</v>
      </c>
      <c r="J96" s="114" cm="1">
        <f t="array" ref="J96">_xlfn.IFS(LEN(A96)&gt;2,A97,SUM(E96:I96)=0,0,F96,$F$7*F96*E96,G96,$G$7*G96*E96,AND(H96,A96="Co"),$H$7*H96*E96,AND(H96,A96="Re"),$H$7*H96*E96,H96,$J$7*H96*E96,I96,$I$7*I96*E96)</f>
        <v>0</v>
      </c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21.5" x14ac:dyDescent="0.9">
      <c r="A97" s="118" t="str">
        <f>'PLANTILLA V6'!A97</f>
        <v>EE</v>
      </c>
      <c r="B97" s="118">
        <f>'PLANTILLA V6'!B97</f>
        <v>0</v>
      </c>
      <c r="C97" s="119">
        <f>'PLANTILLA V6'!C97</f>
        <v>1</v>
      </c>
      <c r="D97" s="111" t="str">
        <f>'PLANTILLA V6'!D97</f>
        <v>pza</v>
      </c>
      <c r="E97" s="119">
        <v>0</v>
      </c>
      <c r="F97" s="111" t="b">
        <v>0</v>
      </c>
      <c r="G97" s="111" t="b">
        <v>0</v>
      </c>
      <c r="H97" s="111" t="b">
        <v>0</v>
      </c>
      <c r="I97" s="111" t="b">
        <v>0</v>
      </c>
      <c r="J97" s="114" cm="1">
        <f t="array" ref="J97">_xlfn.IFS(LEN(A97)&gt;2,A98,SUM(E97:I97)=0,0,F97,$F$7*F97*E97,G97,$G$7*G97*E97,AND(H97,A97="Co"),$H$7*H97*E97,AND(H97,A97="Re"),$H$7*H97*E97,H97,$J$7*H97*E97,I97,$I$7*I97*E97)</f>
        <v>0</v>
      </c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21.5" x14ac:dyDescent="0.9">
      <c r="A98" s="118">
        <f>'PLANTILLA V6'!A98</f>
        <v>0</v>
      </c>
      <c r="B98" s="118">
        <f>'PLANTILLA V6'!B98</f>
        <v>0</v>
      </c>
      <c r="C98" s="119">
        <f>'PLANTILLA V6'!C98</f>
        <v>1</v>
      </c>
      <c r="D98" s="111" t="str">
        <f>'PLANTILLA V6'!D98</f>
        <v>pza</v>
      </c>
      <c r="E98" s="119">
        <v>0</v>
      </c>
      <c r="F98" s="111" t="b">
        <v>0</v>
      </c>
      <c r="G98" s="111" t="b">
        <v>0</v>
      </c>
      <c r="H98" s="111" t="b">
        <v>0</v>
      </c>
      <c r="I98" s="111" t="b">
        <v>0</v>
      </c>
      <c r="J98" s="114" cm="1">
        <f t="array" ref="J98">_xlfn.IFS(LEN(A98)&gt;2,A99,SUM(E98:I98)=0,0,F98,$F$7*F98*E98,G98,$G$7*G98*E98,AND(H98,A98="Co"),$H$7*H98*E98,AND(H98,A98="Re"),$H$7*H98*E98,H98,$J$7*H98*E98,I98,$I$7*I98*E98)</f>
        <v>0</v>
      </c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21.5" x14ac:dyDescent="0.9">
      <c r="A99" s="118">
        <f>'PLANTILLA V6'!A99</f>
        <v>0</v>
      </c>
      <c r="B99" s="118">
        <f>'PLANTILLA V6'!B99</f>
        <v>0</v>
      </c>
      <c r="C99" s="119">
        <f>'PLANTILLA V6'!C99</f>
        <v>1</v>
      </c>
      <c r="D99" s="111" t="str">
        <f>'PLANTILLA V6'!D99</f>
        <v>pza</v>
      </c>
      <c r="E99" s="119">
        <v>0</v>
      </c>
      <c r="F99" s="111" t="b">
        <v>0</v>
      </c>
      <c r="G99" s="111" t="b">
        <v>0</v>
      </c>
      <c r="H99" s="111" t="b">
        <v>0</v>
      </c>
      <c r="I99" s="111" t="b">
        <v>0</v>
      </c>
      <c r="J99" s="114" cm="1">
        <f t="array" ref="J99">_xlfn.IFS(LEN(A99)&gt;2,A100,SUM(E99:I99)=0,0,F99,$F$7*F99*E99,G99,$G$7*G99*E99,AND(H99,A99="Co"),$H$7*H99*E99,AND(H99,A99="Re"),$H$7*H99*E99,H99,$J$7*H99*E99,I99,$I$7*I99*E99)</f>
        <v>0</v>
      </c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21.5" x14ac:dyDescent="0.9">
      <c r="A100" s="118">
        <f>'PLANTILLA V6'!A100</f>
        <v>0</v>
      </c>
      <c r="B100" s="118">
        <f>'PLANTILLA V6'!B100</f>
        <v>0</v>
      </c>
      <c r="C100" s="119">
        <f>'PLANTILLA V6'!C100</f>
        <v>1</v>
      </c>
      <c r="D100" s="111" t="str">
        <f>'PLANTILLA V6'!D100</f>
        <v>pza</v>
      </c>
      <c r="E100" s="119">
        <v>0</v>
      </c>
      <c r="F100" s="111" t="b">
        <v>0</v>
      </c>
      <c r="G100" s="111" t="b">
        <v>0</v>
      </c>
      <c r="H100" s="111" t="b">
        <v>0</v>
      </c>
      <c r="I100" s="111" t="b">
        <v>0</v>
      </c>
      <c r="J100" s="114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21.5" x14ac:dyDescent="0.9">
      <c r="A101" s="118">
        <f>'PLANTILLA V6'!A101</f>
        <v>0</v>
      </c>
      <c r="B101" s="118">
        <f>'PLANTILLA V6'!B101</f>
        <v>0</v>
      </c>
      <c r="C101" s="119">
        <f>'PLANTILLA V6'!C101</f>
        <v>1</v>
      </c>
      <c r="D101" s="111" t="str">
        <f>'PLANTILLA V6'!D101</f>
        <v>pza</v>
      </c>
      <c r="E101" s="119">
        <v>0</v>
      </c>
      <c r="F101" s="111" t="b">
        <v>0</v>
      </c>
      <c r="G101" s="111" t="b">
        <v>0</v>
      </c>
      <c r="H101" s="111" t="b">
        <v>0</v>
      </c>
      <c r="I101" s="111" t="b">
        <v>0</v>
      </c>
      <c r="J101" s="114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21.5" x14ac:dyDescent="0.9">
      <c r="A102" s="118">
        <f>'PLANTILLA V6'!A102</f>
        <v>0</v>
      </c>
      <c r="B102" s="118">
        <f>'PLANTILLA V6'!B102</f>
        <v>0</v>
      </c>
      <c r="C102" s="119">
        <f>'PLANTILLA V6'!C102</f>
        <v>1</v>
      </c>
      <c r="D102" s="111" t="str">
        <f>'PLANTILLA V6'!D102</f>
        <v>pza</v>
      </c>
      <c r="E102" s="119">
        <v>0</v>
      </c>
      <c r="F102" s="111" t="b">
        <v>0</v>
      </c>
      <c r="G102" s="111" t="b">
        <v>0</v>
      </c>
      <c r="H102" s="111" t="b">
        <v>0</v>
      </c>
      <c r="I102" s="111" t="b">
        <v>0</v>
      </c>
      <c r="J102" s="114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21.5" x14ac:dyDescent="0.9">
      <c r="A103" s="118">
        <f>'PLANTILLA V6'!A103</f>
        <v>0</v>
      </c>
      <c r="B103" s="118">
        <f>'PLANTILLA V6'!B103</f>
        <v>0</v>
      </c>
      <c r="C103" s="119">
        <f>'PLANTILLA V6'!C103</f>
        <v>1</v>
      </c>
      <c r="D103" s="111" t="str">
        <f>'PLANTILLA V6'!D103</f>
        <v>pza</v>
      </c>
      <c r="E103" s="119">
        <v>0</v>
      </c>
      <c r="F103" s="111" t="b">
        <v>0</v>
      </c>
      <c r="G103" s="111" t="b">
        <v>0</v>
      </c>
      <c r="H103" s="111" t="b">
        <v>0</v>
      </c>
      <c r="I103" s="111" t="b">
        <v>0</v>
      </c>
      <c r="J103" s="114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21.5" x14ac:dyDescent="0.9">
      <c r="A104" s="118">
        <f>'PLANTILLA V6'!A104</f>
        <v>0</v>
      </c>
      <c r="B104" s="118">
        <f>'PLANTILLA V6'!B104</f>
        <v>0</v>
      </c>
      <c r="C104" s="119">
        <f>'PLANTILLA V6'!C104</f>
        <v>1</v>
      </c>
      <c r="D104" s="111" t="str">
        <f>'PLANTILLA V6'!D104</f>
        <v>pza</v>
      </c>
      <c r="E104" s="119">
        <v>0</v>
      </c>
      <c r="F104" s="111" t="b">
        <v>0</v>
      </c>
      <c r="G104" s="111" t="b">
        <v>0</v>
      </c>
      <c r="H104" s="111" t="b">
        <v>0</v>
      </c>
      <c r="I104" s="111" t="b">
        <v>0</v>
      </c>
      <c r="J104" s="114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21.5" x14ac:dyDescent="0.9">
      <c r="A105" s="118">
        <f>'PLANTILLA V6'!A105</f>
        <v>0</v>
      </c>
      <c r="B105" s="118">
        <f>'PLANTILLA V6'!B105</f>
        <v>0</v>
      </c>
      <c r="C105" s="119">
        <f>'PLANTILLA V6'!C105</f>
        <v>1</v>
      </c>
      <c r="D105" s="111" t="str">
        <f>'PLANTILLA V6'!D105</f>
        <v>pza</v>
      </c>
      <c r="E105" s="119">
        <v>0</v>
      </c>
      <c r="F105" s="111" t="b">
        <v>0</v>
      </c>
      <c r="G105" s="111" t="b">
        <v>0</v>
      </c>
      <c r="H105" s="111" t="b">
        <v>0</v>
      </c>
      <c r="I105" s="111" t="b">
        <v>0</v>
      </c>
      <c r="J105" s="114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21.5" x14ac:dyDescent="0.9">
      <c r="A106" s="118">
        <f>'PLANTILLA V6'!A106</f>
        <v>0</v>
      </c>
      <c r="B106" s="118">
        <f>'PLANTILLA V6'!B106</f>
        <v>0</v>
      </c>
      <c r="C106" s="119">
        <f>'PLANTILLA V6'!C106</f>
        <v>1</v>
      </c>
      <c r="D106" s="111" t="str">
        <f>'PLANTILLA V6'!D106</f>
        <v>pza</v>
      </c>
      <c r="E106" s="119">
        <v>0</v>
      </c>
      <c r="F106" s="111" t="b">
        <v>0</v>
      </c>
      <c r="G106" s="111" t="b">
        <v>0</v>
      </c>
      <c r="H106" s="111" t="b">
        <v>0</v>
      </c>
      <c r="I106" s="111" t="b">
        <v>0</v>
      </c>
      <c r="J106" s="114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21.5" x14ac:dyDescent="0.9">
      <c r="A107" s="118">
        <f>'PLANTILLA V6'!A107</f>
        <v>0</v>
      </c>
      <c r="B107" s="118">
        <f>'PLANTILLA V6'!B107</f>
        <v>0</v>
      </c>
      <c r="C107" s="119">
        <f>'PLANTILLA V6'!C107</f>
        <v>1</v>
      </c>
      <c r="D107" s="111" t="str">
        <f>'PLANTILLA V6'!D107</f>
        <v>pza</v>
      </c>
      <c r="E107" s="119">
        <v>0</v>
      </c>
      <c r="F107" s="111" t="b">
        <v>0</v>
      </c>
      <c r="G107" s="111" t="b">
        <v>0</v>
      </c>
      <c r="H107" s="111" t="b">
        <v>0</v>
      </c>
      <c r="I107" s="111" t="b">
        <v>0</v>
      </c>
      <c r="J107" s="114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21.5" x14ac:dyDescent="0.9">
      <c r="A108" s="118">
        <f>'PLANTILLA V6'!A108</f>
        <v>0</v>
      </c>
      <c r="B108" s="118">
        <f>'PLANTILLA V6'!B108</f>
        <v>0</v>
      </c>
      <c r="C108" s="119">
        <f>'PLANTILLA V6'!C108</f>
        <v>1</v>
      </c>
      <c r="D108" s="111" t="str">
        <f>'PLANTILLA V6'!D108</f>
        <v>pza</v>
      </c>
      <c r="E108" s="119">
        <v>0</v>
      </c>
      <c r="F108" s="111" t="b">
        <v>0</v>
      </c>
      <c r="G108" s="111" t="b">
        <v>0</v>
      </c>
      <c r="H108" s="111" t="b">
        <v>0</v>
      </c>
      <c r="I108" s="111" t="b">
        <v>0</v>
      </c>
      <c r="J108" s="114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21.5" x14ac:dyDescent="0.9">
      <c r="A109" s="175" t="str">
        <f>'PLANTILLA V6'!A109</f>
        <v>Baterías</v>
      </c>
      <c r="B109" s="157"/>
      <c r="C109" s="119">
        <f>'PLANTILLA V6'!C109</f>
        <v>0</v>
      </c>
      <c r="D109" s="111">
        <f>'PLANTILLA V6'!D109</f>
        <v>0</v>
      </c>
      <c r="E109" s="116"/>
      <c r="F109" s="117" t="b">
        <v>0</v>
      </c>
      <c r="G109" s="117" t="b">
        <v>0</v>
      </c>
      <c r="H109" s="117" t="b">
        <v>0</v>
      </c>
      <c r="I109" s="117" t="b">
        <v>0</v>
      </c>
      <c r="J109" s="114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21.5" x14ac:dyDescent="0.9">
      <c r="A110" s="118" t="str">
        <f>'PLANTILLA V6'!A110</f>
        <v>Ba</v>
      </c>
      <c r="B110" s="118" t="str">
        <f>'PLANTILLA V6'!B110</f>
        <v>Batería recargable (AA)</v>
      </c>
      <c r="C110" s="119">
        <f>'PLANTILLA V6'!C110</f>
        <v>1</v>
      </c>
      <c r="D110" s="111" t="str">
        <f>'PLANTILLA V6'!D110</f>
        <v>pza</v>
      </c>
      <c r="E110" s="119">
        <v>0</v>
      </c>
      <c r="F110" s="111" t="b">
        <v>0</v>
      </c>
      <c r="G110" s="111" t="b">
        <v>0</v>
      </c>
      <c r="H110" s="111" t="b">
        <v>1</v>
      </c>
      <c r="I110" s="111" t="b">
        <v>0</v>
      </c>
      <c r="J110" s="114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21.5" x14ac:dyDescent="0.9">
      <c r="A111" s="118" t="str">
        <f>'PLANTILLA V6'!A111</f>
        <v>Ba</v>
      </c>
      <c r="B111" s="118" t="str">
        <f>'PLANTILLA V6'!B111</f>
        <v>Batería recargable (AAA)</v>
      </c>
      <c r="C111" s="119">
        <f>'PLANTILLA V6'!C111</f>
        <v>1</v>
      </c>
      <c r="D111" s="111" t="str">
        <f>'PLANTILLA V6'!D111</f>
        <v>pza</v>
      </c>
      <c r="E111" s="119">
        <v>0</v>
      </c>
      <c r="F111" s="111" t="b">
        <v>0</v>
      </c>
      <c r="G111" s="111" t="b">
        <v>0</v>
      </c>
      <c r="H111" s="111" t="b">
        <v>1</v>
      </c>
      <c r="I111" s="111" t="b">
        <v>0</v>
      </c>
      <c r="J111" s="114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21.5" x14ac:dyDescent="0.9">
      <c r="A112" s="118" t="str">
        <f>'PLANTILLA V6'!A112</f>
        <v>Ba</v>
      </c>
      <c r="B112" s="118" t="str">
        <f>'PLANTILLA V6'!B112</f>
        <v>Batería recargable 9V (recomendable marca Volteck)</v>
      </c>
      <c r="C112" s="119">
        <f>'PLANTILLA V6'!C112</f>
        <v>1</v>
      </c>
      <c r="D112" s="111" t="str">
        <f>'PLANTILLA V6'!D112</f>
        <v>pza</v>
      </c>
      <c r="E112" s="119">
        <v>0</v>
      </c>
      <c r="F112" s="111" t="b">
        <v>0</v>
      </c>
      <c r="G112" s="111" t="b">
        <v>0</v>
      </c>
      <c r="H112" s="111" t="b">
        <v>1</v>
      </c>
      <c r="I112" s="111" t="b">
        <v>0</v>
      </c>
      <c r="J112" s="114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21.5" x14ac:dyDescent="0.9">
      <c r="A113" s="118" t="str">
        <f>'PLANTILLA V6'!A113</f>
        <v>Ba</v>
      </c>
      <c r="B113" s="118" t="str">
        <f>'PLANTILLA V6'!B113</f>
        <v>Baterías alcalinas AAA de 1.5 V (no recargable) para microbit</v>
      </c>
      <c r="C113" s="119">
        <f>'PLANTILLA V6'!C113</f>
        <v>1</v>
      </c>
      <c r="D113" s="111" t="str">
        <f>'PLANTILLA V6'!D113</f>
        <v>pza</v>
      </c>
      <c r="E113" s="119">
        <v>0</v>
      </c>
      <c r="F113" s="111" t="b">
        <v>0</v>
      </c>
      <c r="G113" s="111" t="b">
        <v>0</v>
      </c>
      <c r="H113" s="111" t="b">
        <v>1</v>
      </c>
      <c r="I113" s="111" t="b">
        <v>0</v>
      </c>
      <c r="J113" s="114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11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21.5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1" t="str">
        <f>'PLANTILLA V6'!D114</f>
        <v>pza</v>
      </c>
      <c r="E114" s="119">
        <v>0</v>
      </c>
      <c r="F114" s="111" t="b">
        <v>0</v>
      </c>
      <c r="G114" s="111" t="b">
        <v>0</v>
      </c>
      <c r="H114" s="111" t="b">
        <v>1</v>
      </c>
      <c r="I114" s="111" t="b">
        <v>0</v>
      </c>
      <c r="J114" s="114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21.5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1" t="str">
        <f>'PLANTILLA V6'!D115</f>
        <v>pza</v>
      </c>
      <c r="E115" s="119">
        <v>0</v>
      </c>
      <c r="F115" s="111" t="b">
        <v>0</v>
      </c>
      <c r="G115" s="111" t="b">
        <v>0</v>
      </c>
      <c r="H115" s="111" t="b">
        <v>0</v>
      </c>
      <c r="I115" s="111" t="b">
        <v>1</v>
      </c>
      <c r="J115" s="114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21.5" x14ac:dyDescent="0.9">
      <c r="A116" s="118" t="str">
        <f>'PLANTILLA V6'!A116</f>
        <v>Ba</v>
      </c>
      <c r="B116" s="118" t="str">
        <f>'PLANTILLA V6'!B116</f>
        <v>Portapilas "AA" en serie</v>
      </c>
      <c r="C116" s="119">
        <f>'PLANTILLA V6'!C116</f>
        <v>1</v>
      </c>
      <c r="D116" s="111" t="str">
        <f>'PLANTILLA V6'!D116</f>
        <v>pza</v>
      </c>
      <c r="E116" s="119">
        <v>0</v>
      </c>
      <c r="F116" s="111" t="b">
        <v>0</v>
      </c>
      <c r="G116" s="111" t="b">
        <v>0</v>
      </c>
      <c r="H116" s="111" t="b">
        <v>1</v>
      </c>
      <c r="I116" s="111" t="b">
        <v>0</v>
      </c>
      <c r="J116" s="114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21.5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1" t="str">
        <f>'PLANTILLA V6'!D117</f>
        <v>pza</v>
      </c>
      <c r="E117" s="119">
        <v>0</v>
      </c>
      <c r="F117" s="111" t="b">
        <v>0</v>
      </c>
      <c r="G117" s="111" t="b">
        <v>0</v>
      </c>
      <c r="H117" s="111" t="b">
        <v>1</v>
      </c>
      <c r="I117" s="111" t="b">
        <v>0</v>
      </c>
      <c r="J117" s="114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21.5" x14ac:dyDescent="0.9">
      <c r="A118" s="118" t="str">
        <f>'PLANTILLA V6'!A118</f>
        <v>Ba</v>
      </c>
      <c r="B118" s="118" t="str">
        <f>'PLANTILLA V6'!B118</f>
        <v>Pila CR2032 tipo moneda</v>
      </c>
      <c r="C118" s="119">
        <f>'PLANTILLA V6'!C118</f>
        <v>1</v>
      </c>
      <c r="D118" s="111" t="str">
        <f>'PLANTILLA V6'!D118</f>
        <v>pza</v>
      </c>
      <c r="E118" s="119">
        <v>0</v>
      </c>
      <c r="F118" s="111" t="b">
        <v>0</v>
      </c>
      <c r="G118" s="111" t="b">
        <v>0</v>
      </c>
      <c r="H118" s="111" t="b">
        <v>1</v>
      </c>
      <c r="I118" s="111" t="b">
        <v>0</v>
      </c>
      <c r="J118" s="114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21.5" x14ac:dyDescent="0.9">
      <c r="A119" s="26">
        <f>'PLANTILLA V6'!A119</f>
        <v>0</v>
      </c>
      <c r="B119" s="26">
        <f>'PLANTILLA V6'!B119</f>
        <v>0</v>
      </c>
      <c r="C119" s="119">
        <f>'PLANTILLA V6'!C119</f>
        <v>0</v>
      </c>
      <c r="D119" s="111">
        <f>'PLANTILLA V6'!D119</f>
        <v>0</v>
      </c>
      <c r="E119" s="119">
        <v>0</v>
      </c>
      <c r="F119" s="111" t="b">
        <v>0</v>
      </c>
      <c r="G119" s="111" t="b">
        <v>0</v>
      </c>
      <c r="H119" s="111" t="b">
        <v>0</v>
      </c>
      <c r="I119" s="111" t="b">
        <v>0</v>
      </c>
      <c r="J119" s="114" cm="1">
        <f t="array" ref="J119">_xlfn.IFS(LEN(A119)&gt;2,A120,SUM(E119:I119)=0,0,F119,$F$7*F119*E119,G119,$G$7*G119*E119,AND(H119,A119="Co"),$H$7*H119*E119,AND(H119,A119="Re"),$H$7*H119*E119,H119,$J$7*H119*E119,I119,$I$7*I119*E119)</f>
        <v>0</v>
      </c>
      <c r="K119" s="111"/>
    </row>
    <row r="120" spans="1:26" ht="21.5" x14ac:dyDescent="0.9">
      <c r="A120" s="26">
        <f>'PLANTILLA V6'!A120</f>
        <v>0</v>
      </c>
      <c r="B120" s="26">
        <f>'PLANTILLA V6'!B120</f>
        <v>0</v>
      </c>
      <c r="C120" s="119">
        <f>'PLANTILLA V6'!C120</f>
        <v>0</v>
      </c>
      <c r="D120" s="111">
        <f>'PLANTILLA V6'!D120</f>
        <v>0</v>
      </c>
      <c r="E120" s="119">
        <v>0</v>
      </c>
      <c r="F120" s="111" t="b">
        <v>0</v>
      </c>
      <c r="G120" s="111" t="b">
        <v>0</v>
      </c>
      <c r="H120" s="111" t="b">
        <v>0</v>
      </c>
      <c r="I120" s="111" t="b">
        <v>0</v>
      </c>
      <c r="J120" s="114" cm="1">
        <f t="array" ref="J120">_xlfn.IFS(LEN(A120)&gt;2,A121,SUM(E120:I120)=0,0,F120,$F$7*F120*E120,G120,$G$7*G120*E120,AND(H120,A120="Co"),$H$7*H120*E120,AND(H120,A120="Re"),$H$7*H120*E120,H120,$J$7*H120*E120,I120,$I$7*I120*E120)</f>
        <v>0</v>
      </c>
      <c r="K120" s="111"/>
    </row>
    <row r="121" spans="1:26" ht="21.5" x14ac:dyDescent="0.9">
      <c r="A121" s="26">
        <f>'PLANTILLA V6'!A121</f>
        <v>0</v>
      </c>
      <c r="B121" s="26">
        <f>'PLANTILLA V6'!B121</f>
        <v>0</v>
      </c>
      <c r="C121" s="119">
        <f>'PLANTILLA V6'!C121</f>
        <v>0</v>
      </c>
      <c r="D121" s="111">
        <f>'PLANTILLA V6'!D121</f>
        <v>0</v>
      </c>
      <c r="E121" s="119">
        <v>0</v>
      </c>
      <c r="F121" s="111" t="b">
        <v>0</v>
      </c>
      <c r="G121" s="111" t="b">
        <v>0</v>
      </c>
      <c r="H121" s="111" t="b">
        <v>0</v>
      </c>
      <c r="I121" s="111" t="b">
        <v>0</v>
      </c>
      <c r="J121" s="114" cm="1">
        <f t="array" ref="J121">_xlfn.IFS(LEN(A121)&gt;2,A122,SUM(E121:I121)=0,0,F121,$F$7*F121*E121,G121,$G$7*G121*E121,AND(H121,A121="Co"),$H$7*H121*E121,AND(H121,A121="Re"),$H$7*H121*E121,H121,$J$7*H121*E121,I121,$I$7*I121*E121)</f>
        <v>0</v>
      </c>
      <c r="K121" s="111"/>
    </row>
    <row r="122" spans="1:26" ht="21.5" x14ac:dyDescent="0.9">
      <c r="A122" s="26">
        <f>'PLANTILLA V6'!A122</f>
        <v>0</v>
      </c>
      <c r="B122" s="26">
        <f>'PLANTILLA V6'!B122</f>
        <v>0</v>
      </c>
      <c r="C122" s="119">
        <f>'PLANTILLA V6'!C122</f>
        <v>0</v>
      </c>
      <c r="D122" s="111">
        <f>'PLANTILLA V6'!D122</f>
        <v>0</v>
      </c>
      <c r="E122" s="119">
        <v>0</v>
      </c>
      <c r="F122" s="111" t="b">
        <v>0</v>
      </c>
      <c r="G122" s="111" t="b">
        <v>0</v>
      </c>
      <c r="H122" s="111" t="b">
        <v>0</v>
      </c>
      <c r="I122" s="111" t="b">
        <v>0</v>
      </c>
      <c r="J122" s="114" cm="1">
        <f t="array" ref="J122">_xlfn.IFS(LEN(A122)&gt;2,A123,SUM(E122:I122)=0,0,F122,$F$7*F122*E122,G122,$G$7*G122*E122,AND(H122,A122="Co"),$H$7*H122*E122,AND(H122,A122="Re"),$H$7*H122*E122,H122,$J$7*H122*E122,I122,$I$7*I122*E122)</f>
        <v>0</v>
      </c>
      <c r="K122" s="111"/>
    </row>
    <row r="123" spans="1:26" ht="21.5" x14ac:dyDescent="0.9">
      <c r="A123" s="26">
        <f>'PLANTILLA V6'!A123</f>
        <v>0</v>
      </c>
      <c r="B123" s="26">
        <f>'PLANTILLA V6'!B123</f>
        <v>0</v>
      </c>
      <c r="C123" s="119">
        <f>'PLANTILLA V6'!C123</f>
        <v>0</v>
      </c>
      <c r="D123" s="111">
        <f>'PLANTILLA V6'!D123</f>
        <v>0</v>
      </c>
      <c r="E123" s="119">
        <v>0</v>
      </c>
      <c r="F123" s="111" t="b">
        <v>0</v>
      </c>
      <c r="G123" s="111" t="b">
        <v>0</v>
      </c>
      <c r="H123" s="111" t="b">
        <v>0</v>
      </c>
      <c r="I123" s="111" t="b">
        <v>0</v>
      </c>
      <c r="J123" s="114" cm="1">
        <f t="array" ref="J123">_xlfn.IFS(LEN(A123)&gt;2,A124,SUM(E123:I123)=0,0,F123,$F$7*F123*E123,G123,$G$7*G123*E123,AND(H123,A123="Co"),$H$7*H123*E123,AND(H123,A123="Re"),$H$7*H123*E123,H123,$J$7*H123*E123,I123,$I$7*I123*E123)</f>
        <v>0</v>
      </c>
      <c r="K123" s="111"/>
    </row>
    <row r="124" spans="1:26" ht="21.5" x14ac:dyDescent="0.9">
      <c r="A124" s="26">
        <f>'PLANTILLA V6'!A124</f>
        <v>0</v>
      </c>
      <c r="B124" s="26">
        <f>'PLANTILLA V6'!B124</f>
        <v>0</v>
      </c>
      <c r="C124" s="119">
        <f>'PLANTILLA V6'!C124</f>
        <v>0</v>
      </c>
      <c r="D124" s="111">
        <f>'PLANTILLA V6'!D124</f>
        <v>0</v>
      </c>
      <c r="E124" s="119">
        <v>0</v>
      </c>
      <c r="F124" s="111" t="b">
        <v>0</v>
      </c>
      <c r="G124" s="111" t="b">
        <v>0</v>
      </c>
      <c r="H124" s="111" t="b">
        <v>0</v>
      </c>
      <c r="I124" s="111" t="b">
        <v>0</v>
      </c>
      <c r="J124" s="114" cm="1">
        <f t="array" ref="J124">_xlfn.IFS(LEN(A124)&gt;2,A125,SUM(E124:I124)=0,0,F124,$F$7*F124*E124,G124,$G$7*G124*E124,AND(H124,A124="Co"),$H$7*H124*E124,AND(H124,A124="Re"),$H$7*H124*E124,H124,$J$7*H124*E124,I124,$I$7*I124*E124)</f>
        <v>0</v>
      </c>
      <c r="K124" s="111"/>
    </row>
    <row r="125" spans="1:26" ht="21.5" x14ac:dyDescent="0.9">
      <c r="A125" s="26">
        <f>'PLANTILLA V6'!A125</f>
        <v>0</v>
      </c>
      <c r="B125" s="26">
        <f>'PLANTILLA V6'!B125</f>
        <v>0</v>
      </c>
      <c r="C125" s="119">
        <f>'PLANTILLA V6'!C125</f>
        <v>0</v>
      </c>
      <c r="D125" s="111">
        <f>'PLANTILLA V6'!D125</f>
        <v>0</v>
      </c>
      <c r="E125" s="119">
        <v>0</v>
      </c>
      <c r="F125" s="111" t="b">
        <v>0</v>
      </c>
      <c r="G125" s="111" t="b">
        <v>0</v>
      </c>
      <c r="H125" s="111" t="b">
        <v>0</v>
      </c>
      <c r="I125" s="111" t="b">
        <v>0</v>
      </c>
      <c r="J125" s="114" cm="1">
        <f t="array" ref="J125">_xlfn.IFS(LEN(A125)&gt;2,A126,SUM(E125:I125)=0,0,F125,$F$7*F125*E125,G125,$G$7*G125*E125,AND(H125,A125="Co"),$H$7*H125*E125,AND(H125,A125="Re"),$H$7*H125*E125,H125,$J$7*H125*E125,I125,$I$7*I125*E125)</f>
        <v>0</v>
      </c>
      <c r="K125" s="111"/>
    </row>
    <row r="126" spans="1:26" ht="21.5" x14ac:dyDescent="0.9">
      <c r="A126" s="26">
        <f>'PLANTILLA V6'!A126</f>
        <v>0</v>
      </c>
      <c r="B126" s="26">
        <f>'PLANTILLA V6'!B126</f>
        <v>0</v>
      </c>
      <c r="C126" s="119">
        <f>'PLANTILLA V6'!C126</f>
        <v>0</v>
      </c>
      <c r="D126" s="111">
        <f>'PLANTILLA V6'!D126</f>
        <v>0</v>
      </c>
      <c r="E126" s="119">
        <v>0</v>
      </c>
      <c r="F126" s="111" t="b">
        <v>0</v>
      </c>
      <c r="G126" s="111" t="b">
        <v>0</v>
      </c>
      <c r="H126" s="111" t="b">
        <v>0</v>
      </c>
      <c r="I126" s="111" t="b">
        <v>0</v>
      </c>
      <c r="J126" s="114" cm="1">
        <f t="array" ref="J126">_xlfn.IFS(LEN(A126)&gt;2,A127,SUM(E126:I126)=0,0,F126,$F$7*F126*E126,G126,$G$7*G126*E126,AND(H126,A126="Co"),$H$7*H126*E126,AND(H126,A126="Re"),$H$7*H126*E126,H126,$J$7*H126*E126,I126,$I$7*I126*E126)</f>
        <v>0</v>
      </c>
      <c r="K126" s="111"/>
    </row>
    <row r="127" spans="1:26" ht="21.5" x14ac:dyDescent="0.9">
      <c r="A127" s="26">
        <f>'PLANTILLA V6'!A127</f>
        <v>0</v>
      </c>
      <c r="B127" s="26">
        <f>'PLANTILLA V6'!B127</f>
        <v>0</v>
      </c>
      <c r="C127" s="119">
        <f>'PLANTILLA V6'!C127</f>
        <v>0</v>
      </c>
      <c r="D127" s="111">
        <f>'PLANTILLA V6'!D127</f>
        <v>0</v>
      </c>
      <c r="E127" s="119">
        <v>0</v>
      </c>
      <c r="F127" s="111" t="b">
        <v>0</v>
      </c>
      <c r="G127" s="111" t="b">
        <v>0</v>
      </c>
      <c r="H127" s="111" t="b">
        <v>0</v>
      </c>
      <c r="I127" s="111" t="b">
        <v>0</v>
      </c>
      <c r="J127" s="114" cm="1">
        <f t="array" ref="J127">_xlfn.IFS(LEN(A127)&gt;2,A128,SUM(E127:I127)=0,0,F127,$F$7*F127*E127,G127,$G$7*G127*E127,AND(H127,A127="Co"),$H$7*H127*E127,AND(H127,A127="Re"),$H$7*H127*E127,H127,$J$7*H127*E127,I127,$I$7*I127*E127)</f>
        <v>0</v>
      </c>
      <c r="K127" s="111"/>
    </row>
    <row r="128" spans="1:26" ht="21.5" x14ac:dyDescent="0.9">
      <c r="A128" s="26">
        <f>'PLANTILLA V6'!A128</f>
        <v>0</v>
      </c>
      <c r="B128" s="26">
        <f>'PLANTILLA V6'!B128</f>
        <v>0</v>
      </c>
      <c r="C128" s="119">
        <f>'PLANTILLA V6'!C128</f>
        <v>0</v>
      </c>
      <c r="D128" s="111">
        <f>'PLANTILLA V6'!D128</f>
        <v>0</v>
      </c>
      <c r="E128" s="119">
        <v>0</v>
      </c>
      <c r="F128" s="111" t="b">
        <v>0</v>
      </c>
      <c r="G128" s="111" t="b">
        <v>0</v>
      </c>
      <c r="H128" s="111" t="b">
        <v>0</v>
      </c>
      <c r="I128" s="111" t="b">
        <v>0</v>
      </c>
      <c r="J128" s="114" cm="1">
        <f t="array" ref="J128">_xlfn.IFS(LEN(A128)&gt;2,A129,SUM(E128:I128)=0,0,F128,$F$7*F128*E128,G128,$G$7*G128*E128,AND(H128,A128="Co"),$H$7*H128*E128,AND(H128,A128="Re"),$H$7*H128*E128,H128,$J$7*H128*E128,I128,$I$7*I128*E128)</f>
        <v>0</v>
      </c>
      <c r="K128" s="111"/>
    </row>
    <row r="129" spans="1:26" ht="21.5" x14ac:dyDescent="0.9">
      <c r="A129" s="26">
        <f>'PLANTILLA V6'!A129</f>
        <v>0</v>
      </c>
      <c r="B129" s="26">
        <f>'PLANTILLA V6'!B129</f>
        <v>0</v>
      </c>
      <c r="C129" s="119">
        <f>'PLANTILLA V6'!C129</f>
        <v>0</v>
      </c>
      <c r="D129" s="111">
        <f>'PLANTILLA V6'!D129</f>
        <v>0</v>
      </c>
      <c r="E129" s="119">
        <v>0</v>
      </c>
      <c r="F129" s="111" t="b">
        <v>0</v>
      </c>
      <c r="G129" s="111" t="b">
        <v>0</v>
      </c>
      <c r="H129" s="111" t="b">
        <v>0</v>
      </c>
      <c r="I129" s="111" t="b">
        <v>0</v>
      </c>
      <c r="J129" s="114" cm="1">
        <f t="array" ref="J129">_xlfn.IFS(LEN(A129)&gt;2,A130,SUM(E129:I129)=0,0,F129,$F$7*F129*E129,G129,$G$7*G129*E129,AND(H129,A129="Co"),$H$7*H129*E129,AND(H129,A129="Re"),$H$7*H129*E129,H129,$J$7*H129*E129,I129,$I$7*I129*E129)</f>
        <v>0</v>
      </c>
      <c r="K129" s="111"/>
    </row>
    <row r="130" spans="1:26" ht="21.5" x14ac:dyDescent="0.9">
      <c r="A130" s="26">
        <f>'PLANTILLA V6'!A130</f>
        <v>0</v>
      </c>
      <c r="B130" s="26">
        <f>'PLANTILLA V6'!B130</f>
        <v>0</v>
      </c>
      <c r="C130" s="119">
        <f>'PLANTILLA V6'!C130</f>
        <v>0</v>
      </c>
      <c r="D130" s="111">
        <f>'PLANTILLA V6'!D130</f>
        <v>0</v>
      </c>
      <c r="E130" s="119">
        <v>0</v>
      </c>
      <c r="F130" s="111" t="b">
        <v>0</v>
      </c>
      <c r="G130" s="111" t="b">
        <v>0</v>
      </c>
      <c r="H130" s="111" t="b">
        <v>0</v>
      </c>
      <c r="I130" s="111" t="b">
        <v>0</v>
      </c>
      <c r="J130" s="114" cm="1">
        <f t="array" ref="J130">_xlfn.IFS(LEN(A130)&gt;2,A131,SUM(E130:I130)=0,0,F130,$F$7*F130*E130,G130,$G$7*G130*E130,AND(H130,A130="Co"),$H$7*H130*E130,AND(H130,A130="Re"),$H$7*H130*E130,H130,$J$7*H130*E130,I130,$I$7*I130*E130)</f>
        <v>0</v>
      </c>
      <c r="K130" s="111"/>
    </row>
    <row r="131" spans="1:26" ht="21.5" x14ac:dyDescent="0.9">
      <c r="A131" s="26">
        <f>'PLANTILLA V6'!A131</f>
        <v>0</v>
      </c>
      <c r="B131" s="26">
        <f>'PLANTILLA V6'!B131</f>
        <v>0</v>
      </c>
      <c r="C131" s="119">
        <f>'PLANTILLA V6'!C131</f>
        <v>0</v>
      </c>
      <c r="D131" s="111">
        <f>'PLANTILLA V6'!D131</f>
        <v>0</v>
      </c>
      <c r="E131" s="119">
        <v>0</v>
      </c>
      <c r="F131" s="111" t="b">
        <v>0</v>
      </c>
      <c r="G131" s="111" t="b">
        <v>0</v>
      </c>
      <c r="H131" s="111" t="b">
        <v>0</v>
      </c>
      <c r="I131" s="111" t="b">
        <v>0</v>
      </c>
      <c r="J131" s="114" cm="1">
        <f t="array" ref="J131">_xlfn.IFS(LEN(A131)&gt;2,A132,SUM(E131:I131)=0,0,F131,$F$7*F131*E131,G131,$G$7*G131*E131,AND(H131,A131="Co"),$H$7*H131*E131,AND(H131,A131="Re"),$H$7*H131*E131,H131,$J$7*H131*E131,I131,$I$7*I131*E131)</f>
        <v>0</v>
      </c>
      <c r="K131" s="111"/>
    </row>
    <row r="132" spans="1:26" ht="21.5" x14ac:dyDescent="0.9">
      <c r="A132" s="26">
        <f>'PLANTILLA V6'!A132</f>
        <v>0</v>
      </c>
      <c r="B132" s="26">
        <f>'PLANTILLA V6'!B132</f>
        <v>0</v>
      </c>
      <c r="C132" s="119">
        <f>'PLANTILLA V6'!C132</f>
        <v>0</v>
      </c>
      <c r="D132" s="111">
        <f>'PLANTILLA V6'!D132</f>
        <v>0</v>
      </c>
      <c r="E132" s="119">
        <v>0</v>
      </c>
      <c r="F132" s="111" t="b">
        <v>0</v>
      </c>
      <c r="G132" s="111" t="b">
        <v>0</v>
      </c>
      <c r="H132" s="111" t="b">
        <v>0</v>
      </c>
      <c r="I132" s="111" t="b">
        <v>0</v>
      </c>
      <c r="J132" s="114" cm="1">
        <f t="array" ref="J132">_xlfn.IFS(LEN(A132)&gt;2,A133,SUM(E132:I132)=0,0,F132,$F$7*F132*E132,G132,$G$7*G132*E132,AND(H132,A132="Co"),$H$7*H132*E132,AND(H132,A132="Re"),$H$7*H132*E132,H132,$J$7*H132*E132,I132,$I$7*I132*E132)</f>
        <v>0</v>
      </c>
      <c r="K132" s="111"/>
    </row>
    <row r="133" spans="1:26" ht="21.5" x14ac:dyDescent="0.9">
      <c r="A133" s="26">
        <f>'PLANTILLA V6'!A133</f>
        <v>0</v>
      </c>
      <c r="B133" s="26">
        <f>'PLANTILLA V6'!B133</f>
        <v>0</v>
      </c>
      <c r="C133" s="119">
        <f>'PLANTILLA V6'!C133</f>
        <v>0</v>
      </c>
      <c r="D133" s="111">
        <f>'PLANTILLA V6'!D133</f>
        <v>0</v>
      </c>
      <c r="E133" s="119">
        <v>0</v>
      </c>
      <c r="F133" s="111" t="b">
        <v>0</v>
      </c>
      <c r="G133" s="111" t="b">
        <v>0</v>
      </c>
      <c r="H133" s="111" t="b">
        <v>0</v>
      </c>
      <c r="I133" s="111" t="b">
        <v>0</v>
      </c>
      <c r="J133" s="114" cm="1">
        <f t="array" ref="J133">_xlfn.IFS(LEN(A133)&gt;2,A134,SUM(E133:I133)=0,0,F133,$F$7*F133*E133,G133,$G$7*G133*E133,AND(H133,A133="Co"),$H$7*H133*E133,AND(H133,A133="Re"),$H$7*H133*E133,H133,$J$7*H133*E133,I133,$I$7*I133*E133)</f>
        <v>0</v>
      </c>
      <c r="K133" s="111"/>
    </row>
    <row r="134" spans="1:26" ht="21.5" x14ac:dyDescent="0.9">
      <c r="A134" s="26">
        <f>'PLANTILLA V6'!A134</f>
        <v>0</v>
      </c>
      <c r="B134" s="26">
        <f>'PLANTILLA V6'!B134</f>
        <v>0</v>
      </c>
      <c r="C134" s="119">
        <f>'PLANTILLA V6'!C134</f>
        <v>0</v>
      </c>
      <c r="D134" s="111">
        <f>'PLANTILLA V6'!D134</f>
        <v>0</v>
      </c>
      <c r="E134" s="119">
        <v>0</v>
      </c>
      <c r="F134" s="111" t="b">
        <v>0</v>
      </c>
      <c r="G134" s="111" t="b">
        <v>0</v>
      </c>
      <c r="H134" s="111" t="b">
        <v>0</v>
      </c>
      <c r="I134" s="111" t="b">
        <v>0</v>
      </c>
      <c r="J134" s="114" cm="1">
        <f t="array" ref="J134">_xlfn.IFS(LEN(A134)&gt;2,A135,SUM(E134:I134)=0,0,F134,$F$7*F134*E134,G134,$G$7*G134*E134,AND(H134,A134="Co"),$H$7*H134*E134,AND(H134,A134="Re"),$H$7*H134*E134,H134,$J$7*H134*E134,I134,$I$7*I134*E134)</f>
        <v>0</v>
      </c>
      <c r="K134" s="111"/>
    </row>
    <row r="135" spans="1:26" ht="21.5" x14ac:dyDescent="0.9">
      <c r="A135" s="26">
        <f>'PLANTILLA V6'!A135</f>
        <v>0</v>
      </c>
      <c r="B135" s="26">
        <f>'PLANTILLA V6'!B135</f>
        <v>0</v>
      </c>
      <c r="C135" s="119">
        <f>'PLANTILLA V6'!C135</f>
        <v>0</v>
      </c>
      <c r="D135" s="111">
        <f>'PLANTILLA V6'!D135</f>
        <v>0</v>
      </c>
      <c r="E135" s="119">
        <v>0</v>
      </c>
      <c r="F135" s="111" t="b">
        <v>0</v>
      </c>
      <c r="G135" s="111" t="b">
        <v>0</v>
      </c>
      <c r="H135" s="111" t="b">
        <v>0</v>
      </c>
      <c r="I135" s="111" t="b">
        <v>0</v>
      </c>
      <c r="J135" s="114" cm="1">
        <f t="array" ref="J135">_xlfn.IFS(LEN(A135)&gt;2,A136,SUM(E135:I135)=0,0,F135,$F$7*F135*E135,G135,$G$7*G135*E135,AND(H135,A135="Co"),$H$7*H135*E135,AND(H135,A135="Re"),$H$7*H135*E135,H135,$J$7*H135*E135,I135,$I$7*I135*E135)</f>
        <v>0</v>
      </c>
      <c r="K135" s="111"/>
    </row>
    <row r="136" spans="1:26" ht="21.5" x14ac:dyDescent="0.9">
      <c r="A136" s="26">
        <f>'PLANTILLA V6'!A136</f>
        <v>0</v>
      </c>
      <c r="B136" s="26">
        <f>'PLANTILLA V6'!B136</f>
        <v>0</v>
      </c>
      <c r="C136" s="119">
        <f>'PLANTILLA V6'!C136</f>
        <v>0</v>
      </c>
      <c r="D136" s="111">
        <f>'PLANTILLA V6'!D136</f>
        <v>0</v>
      </c>
      <c r="E136" s="119">
        <v>0</v>
      </c>
      <c r="F136" s="111" t="b">
        <v>0</v>
      </c>
      <c r="G136" s="111" t="b">
        <v>0</v>
      </c>
      <c r="H136" s="111" t="b">
        <v>0</v>
      </c>
      <c r="I136" s="111" t="b">
        <v>0</v>
      </c>
      <c r="J136" s="114" cm="1">
        <f t="array" ref="J136">_xlfn.IFS(LEN(A136)&gt;2,A137,SUM(E136:I136)=0,0,F136,$F$7*F136*E136,G136,$G$7*G136*E136,AND(H136,A136="Co"),$H$7*H136*E136,AND(H136,A136="Re"),$H$7*H136*E136,H136,$J$7*H136*E136,I136,$I$7*I136*E136)</f>
        <v>0</v>
      </c>
      <c r="K136" s="111"/>
    </row>
    <row r="137" spans="1:26" ht="21.5" x14ac:dyDescent="0.9">
      <c r="A137" s="26">
        <f>'PLANTILLA V6'!A137</f>
        <v>0</v>
      </c>
      <c r="B137" s="26">
        <f>'PLANTILLA V6'!B137</f>
        <v>0</v>
      </c>
      <c r="C137" s="119">
        <f>'PLANTILLA V6'!C137</f>
        <v>0</v>
      </c>
      <c r="D137" s="111">
        <f>'PLANTILLA V6'!D137</f>
        <v>0</v>
      </c>
      <c r="E137" s="119">
        <v>0</v>
      </c>
      <c r="F137" s="111" t="b">
        <v>0</v>
      </c>
      <c r="G137" s="111" t="b">
        <v>0</v>
      </c>
      <c r="H137" s="111" t="b">
        <v>0</v>
      </c>
      <c r="I137" s="111" t="b">
        <v>0</v>
      </c>
      <c r="J137" s="114" cm="1">
        <f t="array" ref="J137">_xlfn.IFS(LEN(A137)&gt;2,A138,SUM(E137:I137)=0,0,F137,$F$7*F137*E137,G137,$G$7*G137*E137,AND(H137,A137="Co"),$H$7*H137*E137,AND(H137,A137="Re"),$H$7*H137*E137,H137,$J$7*H137*E137,I137,$I$7*I137*E137)</f>
        <v>0</v>
      </c>
      <c r="K137" s="111"/>
    </row>
    <row r="138" spans="1:26" ht="21.5" x14ac:dyDescent="0.9">
      <c r="A138" s="26">
        <f>'PLANTILLA V6'!A138</f>
        <v>0</v>
      </c>
      <c r="B138" s="26">
        <f>'PLANTILLA V6'!B138</f>
        <v>0</v>
      </c>
      <c r="C138" s="119">
        <f>'PLANTILLA V6'!C138</f>
        <v>0</v>
      </c>
      <c r="D138" s="111">
        <f>'PLANTILLA V6'!D138</f>
        <v>0</v>
      </c>
      <c r="E138" s="119">
        <v>0</v>
      </c>
      <c r="F138" s="111" t="b">
        <v>0</v>
      </c>
      <c r="G138" s="111" t="b">
        <v>0</v>
      </c>
      <c r="H138" s="111" t="b">
        <v>0</v>
      </c>
      <c r="I138" s="111" t="b">
        <v>0</v>
      </c>
      <c r="J138" s="114" cm="1">
        <f t="array" ref="J138">_xlfn.IFS(LEN(A138)&gt;2,A139,SUM(E138:I138)=0,0,F138,$F$7*F138*E138,G138,$G$7*G138*E138,AND(H138,A138="Co"),$H$7*H138*E138,AND(H138,A138="Re"),$H$7*H138*E138,H138,$J$7*H138*E138,I138,$I$7*I138*E138)</f>
        <v>0</v>
      </c>
      <c r="K138" s="111"/>
    </row>
    <row r="139" spans="1:26" ht="21.5" x14ac:dyDescent="0.9">
      <c r="A139" s="174" t="str">
        <f>'PLANTILLA V6'!A139</f>
        <v>Seguridad y Orden</v>
      </c>
      <c r="B139" s="157"/>
      <c r="C139" s="119"/>
      <c r="D139" s="111"/>
      <c r="E139" s="119"/>
      <c r="F139" s="117"/>
      <c r="G139" s="117"/>
      <c r="H139" s="117"/>
      <c r="I139" s="117"/>
      <c r="J139" s="114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21.5" x14ac:dyDescent="0.9">
      <c r="A140" s="118" t="str">
        <f>'PLANTILLA V6'!A140</f>
        <v>So</v>
      </c>
      <c r="B140" s="118" t="str">
        <f>'PLANTILLA V6'!B140</f>
        <v>Cubrebocas industrial N95 o similar</v>
      </c>
      <c r="C140" s="119">
        <f>'PLANTILLA V6'!C140</f>
        <v>1</v>
      </c>
      <c r="D140" s="111" t="str">
        <f>'PLANTILLA V6'!D140</f>
        <v>pza</v>
      </c>
      <c r="E140" s="119">
        <v>0</v>
      </c>
      <c r="F140" s="111" t="b">
        <v>1</v>
      </c>
      <c r="G140" s="111" t="b">
        <v>0</v>
      </c>
      <c r="H140" s="111" t="b">
        <v>0</v>
      </c>
      <c r="I140" s="111" t="b">
        <v>0</v>
      </c>
      <c r="J140" s="114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21.5" x14ac:dyDescent="0.9">
      <c r="A141" s="118" t="str">
        <f>'PLANTILLA V6'!A141</f>
        <v>So</v>
      </c>
      <c r="B141" s="118" t="str">
        <f>'PLANTILLA V6'!B141</f>
        <v>Lentes de seguridad</v>
      </c>
      <c r="C141" s="119">
        <f>'PLANTILLA V6'!C141</f>
        <v>1</v>
      </c>
      <c r="D141" s="111" t="str">
        <f>'PLANTILLA V6'!D141</f>
        <v>pza</v>
      </c>
      <c r="E141" s="119">
        <v>0</v>
      </c>
      <c r="F141" s="111" t="b">
        <v>0</v>
      </c>
      <c r="G141" s="111" t="b">
        <v>0</v>
      </c>
      <c r="H141" s="111" t="b">
        <v>1</v>
      </c>
      <c r="I141" s="111" t="b">
        <v>0</v>
      </c>
      <c r="J141" s="114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21.5" x14ac:dyDescent="0.9">
      <c r="A142" s="118" t="str">
        <f>'PLANTILLA V6'!A142</f>
        <v>So</v>
      </c>
      <c r="B142" s="118" t="str">
        <f>'PLANTILLA V6'!B142</f>
        <v>Guantes de seguridad</v>
      </c>
      <c r="C142" s="119">
        <f>'PLANTILLA V6'!C142</f>
        <v>1</v>
      </c>
      <c r="D142" s="111" t="str">
        <f>'PLANTILLA V6'!D142</f>
        <v>pza</v>
      </c>
      <c r="E142" s="119">
        <v>0</v>
      </c>
      <c r="F142" s="111" t="b">
        <v>0</v>
      </c>
      <c r="G142" s="111" t="b">
        <v>0</v>
      </c>
      <c r="H142" s="111" t="b">
        <v>1</v>
      </c>
      <c r="I142" s="111" t="b">
        <v>0</v>
      </c>
      <c r="J142" s="114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21.5" x14ac:dyDescent="0.9">
      <c r="A143" s="118" t="str">
        <f>'PLANTILLA V6'!A143</f>
        <v>So</v>
      </c>
      <c r="B143" s="118" t="str">
        <f>'PLANTILLA V6'!B143</f>
        <v>Botiquín de primeros auxilios (caja con algodón, alcohol, gasas, antiséptico, agua oxigenada, vendas)</v>
      </c>
      <c r="C143" s="119">
        <f>'PLANTILLA V6'!C143</f>
        <v>1</v>
      </c>
      <c r="D143" s="111" t="str">
        <f>'PLANTILLA V6'!D143</f>
        <v>pza</v>
      </c>
      <c r="E143" s="119">
        <v>0</v>
      </c>
      <c r="F143" s="111" t="b">
        <v>0</v>
      </c>
      <c r="G143" s="111" t="b">
        <v>0</v>
      </c>
      <c r="H143" s="111" t="b">
        <v>0</v>
      </c>
      <c r="I143" s="111" t="b">
        <v>1</v>
      </c>
      <c r="J143" s="114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21.5" x14ac:dyDescent="0.9">
      <c r="A144" s="118" t="str">
        <f>'PLANTILLA V6'!A144</f>
        <v>So</v>
      </c>
      <c r="B144" s="118" t="str">
        <f>'PLANTILLA V6'!B144</f>
        <v>Trapo de limpieza/franela</v>
      </c>
      <c r="C144" s="119">
        <f>'PLANTILLA V6'!C144</f>
        <v>1</v>
      </c>
      <c r="D144" s="111" t="str">
        <f>'PLANTILLA V6'!D144</f>
        <v>pza</v>
      </c>
      <c r="E144" s="119">
        <v>0</v>
      </c>
      <c r="F144" s="111" t="b">
        <v>0</v>
      </c>
      <c r="G144" s="111" t="b">
        <v>0</v>
      </c>
      <c r="H144" s="111" t="b">
        <v>1</v>
      </c>
      <c r="I144" s="111" t="b">
        <v>0</v>
      </c>
      <c r="J144" s="114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21.5" x14ac:dyDescent="0.9">
      <c r="A145" s="118">
        <f>'PLANTILLA V6'!A145</f>
        <v>0</v>
      </c>
      <c r="B145" s="111">
        <f>'PLANTILLA V6'!B145</f>
        <v>0</v>
      </c>
      <c r="C145" s="119">
        <f>'PLANTILLA V6'!C145</f>
        <v>1</v>
      </c>
      <c r="D145" s="111" t="str">
        <f>'PLANTILLA V6'!D145</f>
        <v>pza</v>
      </c>
      <c r="E145" s="119">
        <v>0</v>
      </c>
      <c r="F145" s="111" t="b">
        <v>0</v>
      </c>
      <c r="G145" s="111" t="b">
        <v>0</v>
      </c>
      <c r="H145" s="111" t="b">
        <v>0</v>
      </c>
      <c r="I145" s="111" t="b">
        <v>0</v>
      </c>
      <c r="J145" s="114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21.5" x14ac:dyDescent="0.9">
      <c r="A146" s="118">
        <f>'PLANTILLA V6'!A146</f>
        <v>0</v>
      </c>
      <c r="B146" s="111">
        <f>'PLANTILLA V6'!B146</f>
        <v>0</v>
      </c>
      <c r="C146" s="119">
        <f>'PLANTILLA V6'!C146</f>
        <v>1</v>
      </c>
      <c r="D146" s="111" t="str">
        <f>'PLANTILLA V6'!D146</f>
        <v>pza</v>
      </c>
      <c r="E146" s="119">
        <v>0</v>
      </c>
      <c r="F146" s="111" t="b">
        <v>0</v>
      </c>
      <c r="G146" s="111" t="b">
        <v>0</v>
      </c>
      <c r="H146" s="111" t="b">
        <v>0</v>
      </c>
      <c r="I146" s="111" t="b">
        <v>0</v>
      </c>
      <c r="J146" s="114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21.5" x14ac:dyDescent="0.9">
      <c r="A147" s="118">
        <f>'PLANTILLA V6'!A147</f>
        <v>0</v>
      </c>
      <c r="B147" s="111">
        <f>'PLANTILLA V6'!B147</f>
        <v>0</v>
      </c>
      <c r="C147" s="119">
        <f>'PLANTILLA V6'!C147</f>
        <v>1</v>
      </c>
      <c r="D147" s="111" t="str">
        <f>'PLANTILLA V6'!D147</f>
        <v>pza</v>
      </c>
      <c r="E147" s="119">
        <v>0</v>
      </c>
      <c r="F147" s="111" t="b">
        <v>0</v>
      </c>
      <c r="G147" s="111" t="b">
        <v>0</v>
      </c>
      <c r="H147" s="111" t="b">
        <v>0</v>
      </c>
      <c r="I147" s="111" t="b">
        <v>0</v>
      </c>
      <c r="J147" s="114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21.5" x14ac:dyDescent="0.9">
      <c r="A148" s="118">
        <f>'PLANTILLA V6'!A148</f>
        <v>0</v>
      </c>
      <c r="B148" s="111">
        <f>'PLANTILLA V6'!B148</f>
        <v>0</v>
      </c>
      <c r="C148" s="119">
        <f>'PLANTILLA V6'!C148</f>
        <v>1</v>
      </c>
      <c r="D148" s="111" t="str">
        <f>'PLANTILLA V6'!D148</f>
        <v>pza</v>
      </c>
      <c r="E148" s="119">
        <v>0</v>
      </c>
      <c r="F148" s="111" t="b">
        <v>0</v>
      </c>
      <c r="G148" s="111" t="b">
        <v>0</v>
      </c>
      <c r="H148" s="111" t="b">
        <v>0</v>
      </c>
      <c r="I148" s="111" t="b">
        <v>0</v>
      </c>
      <c r="J148" s="114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21.5" x14ac:dyDescent="0.9">
      <c r="A149" s="118">
        <f>'PLANTILLA V6'!A149</f>
        <v>0</v>
      </c>
      <c r="B149" s="111">
        <f>'PLANTILLA V6'!B149</f>
        <v>0</v>
      </c>
      <c r="C149" s="119">
        <f>'PLANTILLA V6'!C149</f>
        <v>1</v>
      </c>
      <c r="D149" s="111" t="str">
        <f>'PLANTILLA V6'!D149</f>
        <v>pza</v>
      </c>
      <c r="E149" s="119">
        <v>0</v>
      </c>
      <c r="F149" s="111" t="b">
        <v>0</v>
      </c>
      <c r="G149" s="111" t="b">
        <v>0</v>
      </c>
      <c r="H149" s="111" t="b">
        <v>0</v>
      </c>
      <c r="I149" s="111" t="b">
        <v>0</v>
      </c>
      <c r="J149" s="114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21.5" x14ac:dyDescent="0.9">
      <c r="A150" s="118">
        <f>'PLANTILLA V6'!A150</f>
        <v>0</v>
      </c>
      <c r="B150" s="111">
        <f>'PLANTILLA V6'!B150</f>
        <v>0</v>
      </c>
      <c r="C150" s="119">
        <f>'PLANTILLA V6'!C150</f>
        <v>1</v>
      </c>
      <c r="D150" s="111" t="str">
        <f>'PLANTILLA V6'!D150</f>
        <v>pza</v>
      </c>
      <c r="E150" s="119">
        <v>0</v>
      </c>
      <c r="F150" s="111" t="b">
        <v>0</v>
      </c>
      <c r="G150" s="111" t="b">
        <v>0</v>
      </c>
      <c r="H150" s="111" t="b">
        <v>0</v>
      </c>
      <c r="I150" s="111" t="b">
        <v>0</v>
      </c>
      <c r="J150" s="114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21.5" x14ac:dyDescent="0.9">
      <c r="A151" s="118">
        <f>'PLANTILLA V6'!A151</f>
        <v>0</v>
      </c>
      <c r="B151" s="111">
        <f>'PLANTILLA V6'!B151</f>
        <v>0</v>
      </c>
      <c r="C151" s="119">
        <f>'PLANTILLA V6'!C151</f>
        <v>1</v>
      </c>
      <c r="D151" s="111" t="str">
        <f>'PLANTILLA V6'!D151</f>
        <v>pza</v>
      </c>
      <c r="E151" s="119">
        <v>0</v>
      </c>
      <c r="F151" s="111" t="b">
        <v>0</v>
      </c>
      <c r="G151" s="111" t="b">
        <v>0</v>
      </c>
      <c r="H151" s="111" t="b">
        <v>0</v>
      </c>
      <c r="I151" s="111" t="b">
        <v>0</v>
      </c>
      <c r="J151" s="114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21.5" x14ac:dyDescent="0.9">
      <c r="A152" s="118">
        <f>'PLANTILLA V6'!A152</f>
        <v>0</v>
      </c>
      <c r="B152" s="111">
        <f>'PLANTILLA V6'!B152</f>
        <v>0</v>
      </c>
      <c r="C152" s="119">
        <f>'PLANTILLA V6'!C152</f>
        <v>1</v>
      </c>
      <c r="D152" s="111" t="str">
        <f>'PLANTILLA V6'!D152</f>
        <v>pza</v>
      </c>
      <c r="E152" s="119">
        <v>0</v>
      </c>
      <c r="F152" s="111" t="b">
        <v>0</v>
      </c>
      <c r="G152" s="111" t="b">
        <v>0</v>
      </c>
      <c r="H152" s="111" t="b">
        <v>0</v>
      </c>
      <c r="I152" s="111" t="b">
        <v>0</v>
      </c>
      <c r="J152" s="114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21.5" x14ac:dyDescent="0.9">
      <c r="A153" s="118">
        <f>'PLANTILLA V6'!A153</f>
        <v>0</v>
      </c>
      <c r="B153" s="111">
        <f>'PLANTILLA V6'!B153</f>
        <v>0</v>
      </c>
      <c r="C153" s="119">
        <f>'PLANTILLA V6'!C153</f>
        <v>1</v>
      </c>
      <c r="D153" s="111" t="str">
        <f>'PLANTILLA V6'!D153</f>
        <v>pza</v>
      </c>
      <c r="E153" s="119">
        <v>0</v>
      </c>
      <c r="F153" s="111" t="b">
        <v>0</v>
      </c>
      <c r="G153" s="111" t="b">
        <v>0</v>
      </c>
      <c r="H153" s="111" t="b">
        <v>0</v>
      </c>
      <c r="I153" s="111" t="b">
        <v>0</v>
      </c>
      <c r="J153" s="114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21.5" x14ac:dyDescent="0.9">
      <c r="A154" s="118">
        <f>'PLANTILLA V6'!A154</f>
        <v>0</v>
      </c>
      <c r="B154" s="111">
        <f>'PLANTILLA V6'!B154</f>
        <v>0</v>
      </c>
      <c r="C154" s="119">
        <f>'PLANTILLA V6'!C154</f>
        <v>1</v>
      </c>
      <c r="D154" s="111" t="str">
        <f>'PLANTILLA V6'!D154</f>
        <v>pza</v>
      </c>
      <c r="E154" s="119">
        <v>0</v>
      </c>
      <c r="F154" s="111" t="b">
        <v>0</v>
      </c>
      <c r="G154" s="111" t="b">
        <v>0</v>
      </c>
      <c r="H154" s="111" t="b">
        <v>0</v>
      </c>
      <c r="I154" s="111" t="b">
        <v>0</v>
      </c>
      <c r="J154" s="114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21.5" x14ac:dyDescent="0.9">
      <c r="A155" s="118">
        <f>'PLANTILLA V6'!A155</f>
        <v>0</v>
      </c>
      <c r="B155" s="111">
        <f>'PLANTILLA V6'!B155</f>
        <v>0</v>
      </c>
      <c r="C155" s="119">
        <f>'PLANTILLA V6'!C155</f>
        <v>1</v>
      </c>
      <c r="D155" s="111" t="str">
        <f>'PLANTILLA V6'!D155</f>
        <v>pza</v>
      </c>
      <c r="E155" s="119">
        <v>0</v>
      </c>
      <c r="F155" s="111" t="b">
        <v>0</v>
      </c>
      <c r="G155" s="111" t="b">
        <v>0</v>
      </c>
      <c r="H155" s="111" t="b">
        <v>0</v>
      </c>
      <c r="I155" s="111" t="b">
        <v>0</v>
      </c>
      <c r="J155" s="114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21.5" x14ac:dyDescent="0.9">
      <c r="A156" s="118">
        <f>'PLANTILLA V6'!A156</f>
        <v>0</v>
      </c>
      <c r="B156" s="111">
        <f>'PLANTILLA V6'!B156</f>
        <v>0</v>
      </c>
      <c r="C156" s="119">
        <f>'PLANTILLA V6'!C156</f>
        <v>1</v>
      </c>
      <c r="D156" s="111" t="str">
        <f>'PLANTILLA V6'!D156</f>
        <v>pza</v>
      </c>
      <c r="E156" s="119">
        <v>0</v>
      </c>
      <c r="F156" s="111" t="b">
        <v>0</v>
      </c>
      <c r="G156" s="111" t="b">
        <v>0</v>
      </c>
      <c r="H156" s="111" t="b">
        <v>0</v>
      </c>
      <c r="I156" s="111" t="b">
        <v>0</v>
      </c>
      <c r="J156" s="114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21.5" x14ac:dyDescent="0.9">
      <c r="A157" s="118">
        <f>'PLANTILLA V6'!A157</f>
        <v>0</v>
      </c>
      <c r="B157" s="111">
        <f>'PLANTILLA V6'!B157</f>
        <v>0</v>
      </c>
      <c r="C157" s="119">
        <f>'PLANTILLA V6'!C157</f>
        <v>1</v>
      </c>
      <c r="D157" s="111" t="str">
        <f>'PLANTILLA V6'!D157</f>
        <v>pza</v>
      </c>
      <c r="E157" s="119">
        <v>0</v>
      </c>
      <c r="F157" s="111" t="b">
        <v>0</v>
      </c>
      <c r="G157" s="111" t="b">
        <v>0</v>
      </c>
      <c r="H157" s="111" t="b">
        <v>0</v>
      </c>
      <c r="I157" s="111" t="b">
        <v>0</v>
      </c>
      <c r="J157" s="114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21.5" x14ac:dyDescent="0.9">
      <c r="A158" s="118">
        <f>'PLANTILLA V6'!A158</f>
        <v>0</v>
      </c>
      <c r="B158" s="111">
        <f>'PLANTILLA V6'!B158</f>
        <v>0</v>
      </c>
      <c r="C158" s="119">
        <f>'PLANTILLA V6'!C158</f>
        <v>1</v>
      </c>
      <c r="D158" s="111" t="str">
        <f>'PLANTILLA V6'!D158</f>
        <v>pza</v>
      </c>
      <c r="E158" s="119">
        <v>0</v>
      </c>
      <c r="F158" s="111" t="b">
        <v>0</v>
      </c>
      <c r="G158" s="111" t="b">
        <v>0</v>
      </c>
      <c r="H158" s="111" t="b">
        <v>0</v>
      </c>
      <c r="I158" s="111" t="b">
        <v>0</v>
      </c>
      <c r="J158" s="114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21.5" x14ac:dyDescent="0.9">
      <c r="A159" s="118">
        <f>'PLANTILLA V6'!A159</f>
        <v>0</v>
      </c>
      <c r="B159" s="111">
        <f>'PLANTILLA V6'!B159</f>
        <v>0</v>
      </c>
      <c r="C159" s="119">
        <f>'PLANTILLA V6'!C159</f>
        <v>1</v>
      </c>
      <c r="D159" s="111" t="str">
        <f>'PLANTILLA V6'!D159</f>
        <v>pza</v>
      </c>
      <c r="E159" s="119">
        <v>0</v>
      </c>
      <c r="F159" s="111" t="b">
        <v>0</v>
      </c>
      <c r="G159" s="111" t="b">
        <v>0</v>
      </c>
      <c r="H159" s="111" t="b">
        <v>0</v>
      </c>
      <c r="I159" s="111" t="b">
        <v>0</v>
      </c>
      <c r="J159" s="114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21.5" x14ac:dyDescent="0.9">
      <c r="A160" s="118">
        <f>'PLANTILLA V6'!A160</f>
        <v>0</v>
      </c>
      <c r="B160" s="111">
        <f>'PLANTILLA V6'!B160</f>
        <v>0</v>
      </c>
      <c r="C160" s="119">
        <f>'PLANTILLA V6'!C160</f>
        <v>1</v>
      </c>
      <c r="D160" s="111" t="str">
        <f>'PLANTILLA V6'!D160</f>
        <v>pza</v>
      </c>
      <c r="E160" s="119">
        <v>0</v>
      </c>
      <c r="F160" s="111" t="b">
        <v>0</v>
      </c>
      <c r="G160" s="111" t="b">
        <v>0</v>
      </c>
      <c r="H160" s="111" t="b">
        <v>0</v>
      </c>
      <c r="I160" s="111" t="b">
        <v>0</v>
      </c>
      <c r="J160" s="114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21.5" x14ac:dyDescent="0.9">
      <c r="A161" s="174" t="str">
        <f>'PLANTILLA V6'!A161</f>
        <v>Material recomendado por alumno (sugerimos incluirlos en la lista de útiles)</v>
      </c>
      <c r="B161" s="157"/>
      <c r="C161" s="119"/>
      <c r="D161" s="111"/>
      <c r="E161" s="119"/>
      <c r="F161" s="117"/>
      <c r="G161" s="117"/>
      <c r="H161" s="117"/>
      <c r="I161" s="117"/>
      <c r="J161" s="114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21.5" x14ac:dyDescent="0.9">
      <c r="A162" s="118" t="str">
        <f>'PLANTILLA V6'!A162</f>
        <v>In</v>
      </c>
      <c r="B162" s="118" t="str">
        <f>'PLANTILLA V6'!B162</f>
        <v>Lápiz</v>
      </c>
      <c r="C162" s="119">
        <f>'PLANTILLA V6'!C162</f>
        <v>1</v>
      </c>
      <c r="D162" s="111" t="str">
        <f>'PLANTILLA V6'!D162</f>
        <v>pza</v>
      </c>
      <c r="E162" s="119">
        <v>0</v>
      </c>
      <c r="F162" s="111" t="b">
        <v>1</v>
      </c>
      <c r="G162" s="111" t="b">
        <v>0</v>
      </c>
      <c r="H162" s="111" t="b">
        <v>0</v>
      </c>
      <c r="I162" s="111" t="b">
        <v>0</v>
      </c>
      <c r="J162" s="114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21.5" x14ac:dyDescent="0.9">
      <c r="A163" s="118" t="str">
        <f>'PLANTILLA V6'!A163</f>
        <v>In</v>
      </c>
      <c r="B163" s="118" t="str">
        <f>'PLANTILLA V6'!B163</f>
        <v>Goma</v>
      </c>
      <c r="C163" s="119">
        <f>'PLANTILLA V6'!C163</f>
        <v>1</v>
      </c>
      <c r="D163" s="111" t="str">
        <f>'PLANTILLA V6'!D163</f>
        <v>pza</v>
      </c>
      <c r="E163" s="119">
        <v>0</v>
      </c>
      <c r="F163" s="111" t="b">
        <v>1</v>
      </c>
      <c r="G163" s="111" t="b">
        <v>0</v>
      </c>
      <c r="H163" s="111" t="b">
        <v>0</v>
      </c>
      <c r="I163" s="111" t="b">
        <v>0</v>
      </c>
      <c r="J163" s="114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21.5" x14ac:dyDescent="0.9">
      <c r="A164" s="118" t="str">
        <f>'PLANTILLA V6'!A164</f>
        <v>In</v>
      </c>
      <c r="B164" s="118" t="str">
        <f>'PLANTILLA V6'!B164</f>
        <v>Sacapuntas</v>
      </c>
      <c r="C164" s="119">
        <f>'PLANTILLA V6'!C164</f>
        <v>1</v>
      </c>
      <c r="D164" s="111" t="str">
        <f>'PLANTILLA V6'!D164</f>
        <v>pza</v>
      </c>
      <c r="E164" s="119">
        <v>0</v>
      </c>
      <c r="F164" s="111" t="b">
        <v>1</v>
      </c>
      <c r="G164" s="111" t="b">
        <v>0</v>
      </c>
      <c r="H164" s="111" t="b">
        <v>0</v>
      </c>
      <c r="I164" s="111" t="b">
        <v>0</v>
      </c>
      <c r="J164" s="114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21.5" x14ac:dyDescent="0.9">
      <c r="A165" s="118" t="str">
        <f>'PLANTILLA V6'!A165</f>
        <v>In</v>
      </c>
      <c r="B165" s="118" t="str">
        <f>'PLANTILLA V6'!B165</f>
        <v>Bolígrafo</v>
      </c>
      <c r="C165" s="119">
        <f>'PLANTILLA V6'!C165</f>
        <v>1</v>
      </c>
      <c r="D165" s="111" t="str">
        <f>'PLANTILLA V6'!D165</f>
        <v>pza</v>
      </c>
      <c r="E165" s="119">
        <v>0</v>
      </c>
      <c r="F165" s="111" t="b">
        <v>1</v>
      </c>
      <c r="G165" s="111" t="b">
        <v>0</v>
      </c>
      <c r="H165" s="111" t="b">
        <v>0</v>
      </c>
      <c r="I165" s="111" t="b">
        <v>0</v>
      </c>
      <c r="J165" s="114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21.5" x14ac:dyDescent="0.9">
      <c r="A166" s="63" t="str">
        <f>'PLANTILLA V6'!A166</f>
        <v>In</v>
      </c>
      <c r="B166" s="63" t="str">
        <f>'PLANTILLA V6'!B166</f>
        <v>Tijeras</v>
      </c>
      <c r="C166" s="28">
        <f>'PLANTILLA V6'!C166</f>
        <v>1</v>
      </c>
      <c r="D166" s="67" t="str">
        <f>'PLANTILLA V6'!D166</f>
        <v>pza</v>
      </c>
      <c r="E166" s="28">
        <v>1</v>
      </c>
      <c r="F166" s="67" t="b">
        <v>1</v>
      </c>
      <c r="G166" s="67" t="b">
        <v>0</v>
      </c>
      <c r="H166" s="67" t="b">
        <v>0</v>
      </c>
      <c r="I166" s="67" t="b">
        <v>0</v>
      </c>
      <c r="J166" s="114" cm="1">
        <f t="array" ref="J166">_xlfn.IFS(LEN(A166)&gt;2,A167,SUM(E166:I166)=0,0,F166,$F$7*F166*E166,G166,$G$7*G166*E166,AND(H166,A166="Co"),$H$7*H166*E166,AND(H166,A166="Re"),$H$7*H166*E166,H166,$J$7*H166*E166,I166,$I$7*I166*E166)</f>
        <v>150</v>
      </c>
      <c r="K166" s="111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</row>
    <row r="167" spans="1:26" ht="21.5" x14ac:dyDescent="0.9">
      <c r="A167" s="63" t="str">
        <f>'PLANTILLA V6'!A167</f>
        <v>In</v>
      </c>
      <c r="B167" s="63" t="str">
        <f>'PLANTILLA V6'!B167</f>
        <v>Pegamento en barra (Pritt) de 8 g</v>
      </c>
      <c r="C167" s="28">
        <f>'PLANTILLA V6'!C167</f>
        <v>1</v>
      </c>
      <c r="D167" s="67" t="str">
        <f>'PLANTILLA V6'!D167</f>
        <v>pza</v>
      </c>
      <c r="E167" s="28">
        <v>1</v>
      </c>
      <c r="F167" s="67" t="b">
        <v>1</v>
      </c>
      <c r="G167" s="67" t="b">
        <v>0</v>
      </c>
      <c r="H167" s="67" t="b">
        <v>0</v>
      </c>
      <c r="I167" s="67" t="b">
        <v>0</v>
      </c>
      <c r="J167" s="114" cm="1">
        <f t="array" ref="J167">_xlfn.IFS(LEN(A167)&gt;2,A168,SUM(E167:I167)=0,0,F167,$F$7*F167*E167,G167,$G$7*G167*E167,AND(H167,A167="Co"),$H$7*H167*E167,AND(H167,A167="Re"),$H$7*H167*E167,H167,$J$7*H167*E167,I167,$I$7*I167*E167)</f>
        <v>150</v>
      </c>
      <c r="K167" s="111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</row>
    <row r="168" spans="1:26" ht="21.5" x14ac:dyDescent="0.9">
      <c r="A168" s="63" t="str">
        <f>'PLANTILLA V6'!A168</f>
        <v>In</v>
      </c>
      <c r="B168" s="63" t="str">
        <f>'PLANTILLA V6'!B168</f>
        <v>Caja de 12 colores de madera</v>
      </c>
      <c r="C168" s="28">
        <f>'PLANTILLA V6'!C168</f>
        <v>1</v>
      </c>
      <c r="D168" s="67" t="str">
        <f>'PLANTILLA V6'!D168</f>
        <v>caja</v>
      </c>
      <c r="E168" s="28">
        <v>1</v>
      </c>
      <c r="F168" s="67" t="b">
        <v>1</v>
      </c>
      <c r="G168" s="67" t="b">
        <v>0</v>
      </c>
      <c r="H168" s="67" t="b">
        <v>0</v>
      </c>
      <c r="I168" s="67" t="b">
        <v>0</v>
      </c>
      <c r="J168" s="114" cm="1">
        <f t="array" ref="J168">_xlfn.IFS(LEN(A168)&gt;2,A169,SUM(E168:I168)=0,0,F168,$F$7*F168*E168,G168,$G$7*G168*E168,AND(H168,A168="Co"),$H$7*H168*E168,AND(H168,A168="Re"),$H$7*H168*E168,H168,$J$7*H168*E168,I168,$I$7*I168*E168)</f>
        <v>150</v>
      </c>
      <c r="K168" s="111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</row>
    <row r="169" spans="1:26" ht="21.5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19">
        <f>'PLANTILLA V6'!C169</f>
        <v>1</v>
      </c>
      <c r="D169" s="111" t="str">
        <f>'PLANTILLA V6'!D169</f>
        <v>pza</v>
      </c>
      <c r="E169" s="119">
        <v>0</v>
      </c>
      <c r="F169" s="111" t="b">
        <v>1</v>
      </c>
      <c r="G169" s="111" t="b">
        <v>0</v>
      </c>
      <c r="H169" s="111" t="b">
        <v>0</v>
      </c>
      <c r="I169" s="111" t="b">
        <v>0</v>
      </c>
      <c r="J169" s="114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21.5" x14ac:dyDescent="0.9">
      <c r="A170" s="118" t="str">
        <f>'PLANTILLA V6'!A170</f>
        <v>In</v>
      </c>
      <c r="B170" s="118" t="str">
        <f>'PLANTILLA V6'!B170</f>
        <v xml:space="preserve">Juego de geometría (regla, escuadra 45°,  escuadra 60°, 1 compás, transportador) </v>
      </c>
      <c r="C170" s="119">
        <f>'PLANTILLA V6'!C170</f>
        <v>1</v>
      </c>
      <c r="D170" s="111" t="str">
        <f>'PLANTILLA V6'!D170</f>
        <v>juego</v>
      </c>
      <c r="E170" s="119">
        <v>0</v>
      </c>
      <c r="F170" s="111" t="b">
        <v>1</v>
      </c>
      <c r="G170" s="111" t="b">
        <v>0</v>
      </c>
      <c r="H170" s="111" t="b">
        <v>0</v>
      </c>
      <c r="I170" s="111" t="b">
        <v>0</v>
      </c>
      <c r="J170" s="114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21.5" x14ac:dyDescent="0.9">
      <c r="A171" s="118" t="str">
        <f>'PLANTILLA V6'!A171</f>
        <v>In</v>
      </c>
      <c r="B171" s="118" t="str">
        <f>'PLANTILLA V6'!B171</f>
        <v>Plumón negro de base agua punta gruesa (aquacolor)</v>
      </c>
      <c r="C171" s="119">
        <f>'PLANTILLA V6'!C171</f>
        <v>1</v>
      </c>
      <c r="D171" s="111" t="str">
        <f>'PLANTILLA V6'!D171</f>
        <v>pza</v>
      </c>
      <c r="E171" s="119">
        <v>0</v>
      </c>
      <c r="F171" s="111" t="b">
        <v>0</v>
      </c>
      <c r="G171" s="111" t="b">
        <v>0</v>
      </c>
      <c r="H171" s="111" t="b">
        <v>0</v>
      </c>
      <c r="I171" s="111" t="b">
        <v>0</v>
      </c>
      <c r="J171" s="114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21.5" x14ac:dyDescent="0.9">
      <c r="A172" s="118" t="str">
        <f>'PLANTILLA V6'!A172</f>
        <v>In</v>
      </c>
      <c r="B172" s="118" t="str">
        <f>'PLANTILLA V6'!B172</f>
        <v>Juego de crayones (10 piezas)</v>
      </c>
      <c r="C172" s="119">
        <f>'PLANTILLA V6'!C172</f>
        <v>1</v>
      </c>
      <c r="D172" s="111" t="str">
        <f>'PLANTILLA V6'!D172</f>
        <v>pza</v>
      </c>
      <c r="E172" s="119">
        <v>0</v>
      </c>
      <c r="F172" s="111" t="b">
        <v>0</v>
      </c>
      <c r="G172" s="111" t="b">
        <v>0</v>
      </c>
      <c r="H172" s="111" t="b">
        <v>0</v>
      </c>
      <c r="I172" s="111" t="b">
        <v>0</v>
      </c>
      <c r="J172" s="114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21.5" x14ac:dyDescent="0.9">
      <c r="A173" s="118" t="str">
        <f>'PLANTILLA V6'!A173</f>
        <v>In</v>
      </c>
      <c r="B173" s="118" t="str">
        <f>'PLANTILLA V6'!B173</f>
        <v>Caja de plumones base agua punta gruesa (tipo aquacolor)</v>
      </c>
      <c r="C173" s="119">
        <f>'PLANTILLA V6'!C173</f>
        <v>1</v>
      </c>
      <c r="D173" s="111" t="str">
        <f>'PLANTILLA V6'!D173</f>
        <v>pza</v>
      </c>
      <c r="E173" s="119">
        <v>0</v>
      </c>
      <c r="F173" s="111" t="b">
        <v>0</v>
      </c>
      <c r="G173" s="111" t="b">
        <v>0</v>
      </c>
      <c r="H173" s="111" t="b">
        <v>0</v>
      </c>
      <c r="I173" s="111" t="b">
        <v>0</v>
      </c>
      <c r="J173" s="114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21.5" x14ac:dyDescent="0.9">
      <c r="A174" s="118">
        <f>'PLANTILLA V6'!A174</f>
        <v>0</v>
      </c>
      <c r="B174" s="118">
        <f>'PLANTILLA V6'!B174</f>
        <v>0</v>
      </c>
      <c r="C174" s="119">
        <f>'PLANTILLA V6'!C174</f>
        <v>1</v>
      </c>
      <c r="D174" s="111" t="str">
        <f>'PLANTILLA V6'!D174</f>
        <v>pza</v>
      </c>
      <c r="E174" s="119">
        <v>0</v>
      </c>
      <c r="F174" s="111" t="b">
        <v>0</v>
      </c>
      <c r="G174" s="111" t="b">
        <v>0</v>
      </c>
      <c r="H174" s="111" t="b">
        <v>0</v>
      </c>
      <c r="I174" s="111" t="b">
        <v>0</v>
      </c>
      <c r="J174" s="114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21.5" x14ac:dyDescent="0.9">
      <c r="A175" s="118">
        <f>'PLANTILLA V6'!A175</f>
        <v>0</v>
      </c>
      <c r="B175" s="118">
        <f>'PLANTILLA V6'!B175</f>
        <v>0</v>
      </c>
      <c r="C175" s="119">
        <f>'PLANTILLA V6'!C175</f>
        <v>1</v>
      </c>
      <c r="D175" s="111" t="str">
        <f>'PLANTILLA V6'!D175</f>
        <v>pza</v>
      </c>
      <c r="E175" s="119">
        <v>0</v>
      </c>
      <c r="F175" s="111" t="b">
        <v>0</v>
      </c>
      <c r="G175" s="111" t="b">
        <v>0</v>
      </c>
      <c r="H175" s="111" t="b">
        <v>0</v>
      </c>
      <c r="I175" s="111" t="b">
        <v>0</v>
      </c>
      <c r="J175" s="114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21.5" x14ac:dyDescent="0.9">
      <c r="A176" s="118">
        <f>'PLANTILLA V6'!A176</f>
        <v>0</v>
      </c>
      <c r="B176" s="118">
        <f>'PLANTILLA V6'!B176</f>
        <v>0</v>
      </c>
      <c r="C176" s="119">
        <f>'PLANTILLA V6'!C176</f>
        <v>1</v>
      </c>
      <c r="D176" s="111" t="str">
        <f>'PLANTILLA V6'!D176</f>
        <v>pza</v>
      </c>
      <c r="E176" s="119">
        <v>0</v>
      </c>
      <c r="F176" s="111" t="b">
        <v>0</v>
      </c>
      <c r="G176" s="111" t="b">
        <v>0</v>
      </c>
      <c r="H176" s="111" t="b">
        <v>0</v>
      </c>
      <c r="I176" s="111" t="b">
        <v>0</v>
      </c>
      <c r="J176" s="114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21.5" x14ac:dyDescent="0.9">
      <c r="A177" s="107">
        <f>'PLANTILLA V6'!A177</f>
        <v>0</v>
      </c>
      <c r="B177" s="118">
        <f>'PLANTILLA V6'!B177</f>
        <v>0</v>
      </c>
      <c r="C177" s="119">
        <f>'PLANTILLA V6'!C177</f>
        <v>1</v>
      </c>
      <c r="D177" s="111" t="str">
        <f>'PLANTILLA V6'!D177</f>
        <v>pza</v>
      </c>
      <c r="E177" s="119">
        <v>0</v>
      </c>
      <c r="F177" s="111" t="b">
        <v>0</v>
      </c>
      <c r="G177" s="111" t="b">
        <v>0</v>
      </c>
      <c r="H177" s="111" t="b">
        <v>0</v>
      </c>
      <c r="I177" s="111" t="b">
        <v>0</v>
      </c>
      <c r="J177" s="114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21.5" x14ac:dyDescent="0.9">
      <c r="A178" s="107">
        <f>'PLANTILLA V6'!A178</f>
        <v>0</v>
      </c>
      <c r="B178" s="118">
        <f>'PLANTILLA V6'!B178</f>
        <v>0</v>
      </c>
      <c r="C178" s="119">
        <f>'PLANTILLA V6'!C178</f>
        <v>1</v>
      </c>
      <c r="D178" s="111" t="str">
        <f>'PLANTILLA V6'!D178</f>
        <v>pza</v>
      </c>
      <c r="E178" s="119">
        <v>0</v>
      </c>
      <c r="F178" s="111" t="b">
        <v>0</v>
      </c>
      <c r="G178" s="111" t="b">
        <v>0</v>
      </c>
      <c r="H178" s="111" t="b">
        <v>0</v>
      </c>
      <c r="I178" s="111" t="b">
        <v>0</v>
      </c>
      <c r="J178" s="114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21.5" x14ac:dyDescent="0.9">
      <c r="A179" s="107">
        <f>'PLANTILLA V6'!A179</f>
        <v>0</v>
      </c>
      <c r="B179" s="118">
        <f>'PLANTILLA V6'!B179</f>
        <v>0</v>
      </c>
      <c r="C179" s="119">
        <f>'PLANTILLA V6'!C179</f>
        <v>1</v>
      </c>
      <c r="D179" s="111" t="str">
        <f>'PLANTILLA V6'!D179</f>
        <v>pza</v>
      </c>
      <c r="E179" s="119">
        <v>0</v>
      </c>
      <c r="F179" s="111" t="b">
        <v>0</v>
      </c>
      <c r="G179" s="111" t="b">
        <v>0</v>
      </c>
      <c r="H179" s="111" t="b">
        <v>0</v>
      </c>
      <c r="I179" s="111" t="b">
        <v>0</v>
      </c>
      <c r="J179" s="114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21.5" x14ac:dyDescent="0.9">
      <c r="A180" s="107">
        <f>'PLANTILLA V6'!A180</f>
        <v>0</v>
      </c>
      <c r="B180" s="118">
        <f>'PLANTILLA V6'!B180</f>
        <v>0</v>
      </c>
      <c r="C180" s="119">
        <f>'PLANTILLA V6'!C180</f>
        <v>1</v>
      </c>
      <c r="D180" s="111" t="str">
        <f>'PLANTILLA V6'!D180</f>
        <v>pza</v>
      </c>
      <c r="E180" s="119">
        <v>0</v>
      </c>
      <c r="F180" s="111" t="b">
        <v>0</v>
      </c>
      <c r="G180" s="111" t="b">
        <v>0</v>
      </c>
      <c r="H180" s="111" t="b">
        <v>0</v>
      </c>
      <c r="I180" s="111" t="b">
        <v>0</v>
      </c>
      <c r="J180" s="114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21.5" x14ac:dyDescent="0.9">
      <c r="A181" s="107">
        <f>'PLANTILLA V6'!A181</f>
        <v>0</v>
      </c>
      <c r="B181" s="118">
        <f>'PLANTILLA V6'!B181</f>
        <v>0</v>
      </c>
      <c r="C181" s="119">
        <f>'PLANTILLA V6'!C181</f>
        <v>1</v>
      </c>
      <c r="D181" s="111" t="str">
        <f>'PLANTILLA V6'!D181</f>
        <v>pza</v>
      </c>
      <c r="E181" s="119">
        <v>0</v>
      </c>
      <c r="F181" s="111" t="b">
        <v>0</v>
      </c>
      <c r="G181" s="111" t="b">
        <v>0</v>
      </c>
      <c r="H181" s="111" t="b">
        <v>0</v>
      </c>
      <c r="I181" s="111" t="b">
        <v>0</v>
      </c>
      <c r="J181" s="114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21.5" x14ac:dyDescent="0.9">
      <c r="A182" s="107">
        <f>'PLANTILLA V6'!A182</f>
        <v>0</v>
      </c>
      <c r="B182" s="118">
        <f>'PLANTILLA V6'!B182</f>
        <v>0</v>
      </c>
      <c r="C182" s="119">
        <f>'PLANTILLA V6'!C182</f>
        <v>1</v>
      </c>
      <c r="D182" s="111" t="str">
        <f>'PLANTILLA V6'!D182</f>
        <v>pza</v>
      </c>
      <c r="E182" s="119">
        <v>0</v>
      </c>
      <c r="F182" s="111" t="b">
        <v>0</v>
      </c>
      <c r="G182" s="111" t="b">
        <v>0</v>
      </c>
      <c r="H182" s="111" t="b">
        <v>0</v>
      </c>
      <c r="I182" s="111" t="b">
        <v>0</v>
      </c>
      <c r="J182" s="114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21.5" x14ac:dyDescent="0.9">
      <c r="A183" s="107">
        <f>'PLANTILLA V6'!A183</f>
        <v>0</v>
      </c>
      <c r="B183" s="118">
        <f>'PLANTILLA V6'!B183</f>
        <v>0</v>
      </c>
      <c r="C183" s="119">
        <f>'PLANTILLA V6'!C183</f>
        <v>1</v>
      </c>
      <c r="D183" s="111" t="str">
        <f>'PLANTILLA V6'!D183</f>
        <v>pza</v>
      </c>
      <c r="E183" s="119">
        <v>0</v>
      </c>
      <c r="F183" s="111" t="b">
        <v>0</v>
      </c>
      <c r="G183" s="111" t="b">
        <v>0</v>
      </c>
      <c r="H183" s="111" t="b">
        <v>0</v>
      </c>
      <c r="I183" s="111" t="b">
        <v>0</v>
      </c>
      <c r="J183" s="114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21.5" x14ac:dyDescent="0.9">
      <c r="A184" s="107">
        <f>'PLANTILLA V6'!A184</f>
        <v>0</v>
      </c>
      <c r="B184" s="118">
        <f>'PLANTILLA V6'!B184</f>
        <v>0</v>
      </c>
      <c r="C184" s="119">
        <f>'PLANTILLA V6'!C184</f>
        <v>1</v>
      </c>
      <c r="D184" s="111" t="str">
        <f>'PLANTILLA V6'!D184</f>
        <v>pza</v>
      </c>
      <c r="E184" s="119">
        <v>0</v>
      </c>
      <c r="F184" s="111" t="b">
        <v>0</v>
      </c>
      <c r="G184" s="111" t="b">
        <v>0</v>
      </c>
      <c r="H184" s="111" t="b">
        <v>0</v>
      </c>
      <c r="I184" s="111" t="b">
        <v>0</v>
      </c>
      <c r="J184" s="114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21.5" x14ac:dyDescent="0.9">
      <c r="A185" s="174" t="str">
        <f>'PLANTILLA V6'!A185</f>
        <v>Materiales Consumibles</v>
      </c>
      <c r="B185" s="157"/>
      <c r="C185" s="119">
        <f>'PLANTILLA V6'!C185</f>
        <v>0</v>
      </c>
      <c r="D185" s="111"/>
      <c r="E185" s="119"/>
      <c r="F185" s="111"/>
      <c r="G185" s="111"/>
      <c r="H185" s="111"/>
      <c r="I185" s="111"/>
      <c r="J185" s="114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21.5" x14ac:dyDescent="0.9">
      <c r="A186" s="118" t="str">
        <f>'PLANTILLA V6'!A186</f>
        <v>Co</v>
      </c>
      <c r="B186" s="118" t="str">
        <f>'PLANTILLA V6'!B186</f>
        <v>Panel de MDF de 3 mm de espesor de 30 x 30 cm</v>
      </c>
      <c r="C186" s="119">
        <f>'PLANTILLA V6'!C186</f>
        <v>1</v>
      </c>
      <c r="D186" s="111" t="str">
        <f>'PLANTILLA V6'!D186</f>
        <v>pza</v>
      </c>
      <c r="E186" s="119">
        <v>0</v>
      </c>
      <c r="F186" s="111" t="b">
        <v>0</v>
      </c>
      <c r="G186" s="111" t="b">
        <v>0</v>
      </c>
      <c r="H186" s="111" t="b">
        <v>0</v>
      </c>
      <c r="I186" s="111" t="b">
        <v>0</v>
      </c>
      <c r="J186" s="114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21.5" x14ac:dyDescent="0.9">
      <c r="A187" s="118" t="str">
        <f>'PLANTILLA V6'!A187</f>
        <v>Co</v>
      </c>
      <c r="B187" s="118" t="str">
        <f>'PLANTILLA V6'!B187</f>
        <v>Cartulina blanca</v>
      </c>
      <c r="C187" s="119">
        <f>'PLANTILLA V6'!C187</f>
        <v>1</v>
      </c>
      <c r="D187" s="111" t="str">
        <f>'PLANTILLA V6'!D187</f>
        <v>pza</v>
      </c>
      <c r="E187" s="119">
        <v>0</v>
      </c>
      <c r="F187" s="111" t="b">
        <v>0</v>
      </c>
      <c r="G187" s="111" t="b">
        <v>0</v>
      </c>
      <c r="H187" s="111" t="b">
        <v>0</v>
      </c>
      <c r="I187" s="111" t="b">
        <v>0</v>
      </c>
      <c r="J187" s="114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21.5" x14ac:dyDescent="0.9">
      <c r="A188" s="118" t="str">
        <f>'PLANTILLA V6'!A188</f>
        <v>Co</v>
      </c>
      <c r="B188" s="118" t="str">
        <f>'PLANTILLA V6'!B188</f>
        <v>Hojas blancas tamaño carta</v>
      </c>
      <c r="C188" s="119">
        <f>'PLANTILLA V6'!C188</f>
        <v>1</v>
      </c>
      <c r="D188" s="111" t="str">
        <f>'PLANTILLA V6'!D188</f>
        <v>hoja</v>
      </c>
      <c r="E188" s="119">
        <v>0</v>
      </c>
      <c r="F188" s="111" t="b">
        <v>0</v>
      </c>
      <c r="G188" s="111" t="b">
        <v>0</v>
      </c>
      <c r="H188" s="111" t="b">
        <v>0</v>
      </c>
      <c r="I188" s="111" t="b">
        <v>0</v>
      </c>
      <c r="J188" s="114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21.5" x14ac:dyDescent="0.9">
      <c r="A189" s="63" t="str">
        <f>'PLANTILLA V6'!A189</f>
        <v>Co</v>
      </c>
      <c r="B189" s="63" t="str">
        <f>'PLANTILLA V6'!B189</f>
        <v>Hojas de colores (varios) tamaño carta</v>
      </c>
      <c r="C189" s="28">
        <v>1</v>
      </c>
      <c r="D189" s="67" t="str">
        <f>'PLANTILLA V6'!D189</f>
        <v>hoja</v>
      </c>
      <c r="E189" s="28">
        <v>3</v>
      </c>
      <c r="F189" s="67" t="b">
        <v>1</v>
      </c>
      <c r="G189" s="67" t="b">
        <v>0</v>
      </c>
      <c r="H189" s="67" t="b">
        <v>0</v>
      </c>
      <c r="I189" s="67" t="b">
        <v>0</v>
      </c>
      <c r="J189" s="114" cm="1">
        <f t="array" ref="J189">_xlfn.IFS(LEN(A189)&gt;2,A190,SUM(E189:I189)=0,0,F189,$F$7*F189*E189,G189,$G$7*G189*E189,AND(H189,A189="Co"),$H$7*H189*E189,AND(H189,A189="Re"),$H$7*H189*E189,H189,$J$7*H189*E189,I189,$I$7*I189*E189)</f>
        <v>450</v>
      </c>
      <c r="K189" s="111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</row>
    <row r="190" spans="1:26" ht="21.5" x14ac:dyDescent="0.9">
      <c r="A190" s="118" t="str">
        <f>'PLANTILLA V6'!A190</f>
        <v>Co</v>
      </c>
      <c r="B190" s="118" t="str">
        <f>'PLANTILLA V6'!B190</f>
        <v>Post-it</v>
      </c>
      <c r="C190" s="119">
        <f>'PLANTILLA V6'!C190</f>
        <v>1</v>
      </c>
      <c r="D190" s="111" t="str">
        <f>'PLANTILLA V6'!D190</f>
        <v>bloc de 100 hojas</v>
      </c>
      <c r="E190" s="119">
        <v>0</v>
      </c>
      <c r="F190" s="111" t="b">
        <v>0</v>
      </c>
      <c r="G190" s="111" t="b">
        <v>0</v>
      </c>
      <c r="H190" s="111" t="b">
        <v>0</v>
      </c>
      <c r="I190" s="111" t="b">
        <v>0</v>
      </c>
      <c r="J190" s="114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21.5" x14ac:dyDescent="0.9">
      <c r="A191" s="118" t="str">
        <f>'PLANTILLA V6'!A191</f>
        <v>Co</v>
      </c>
      <c r="B191" s="118" t="str">
        <f>'PLANTILLA V6'!B191</f>
        <v>Fomi tamaño carta</v>
      </c>
      <c r="C191" s="119">
        <f>'PLANTILLA V6'!C191</f>
        <v>1</v>
      </c>
      <c r="D191" s="111" t="str">
        <f>'PLANTILLA V6'!D191</f>
        <v>hoja</v>
      </c>
      <c r="E191" s="119">
        <v>0</v>
      </c>
      <c r="F191" s="111" t="b">
        <v>0</v>
      </c>
      <c r="G191" s="111" t="b">
        <v>0</v>
      </c>
      <c r="H191" s="111" t="b">
        <v>0</v>
      </c>
      <c r="I191" s="111" t="b">
        <v>0</v>
      </c>
      <c r="J191" s="114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21.5" x14ac:dyDescent="0.9">
      <c r="A192" s="118" t="str">
        <f>'PLANTILLA V6'!A192</f>
        <v>Co</v>
      </c>
      <c r="B192" s="118" t="str">
        <f>'PLANTILLA V6'!B192</f>
        <v>Papel aluminio</v>
      </c>
      <c r="C192" s="119">
        <f>'PLANTILLA V6'!C192</f>
        <v>1</v>
      </c>
      <c r="D192" s="111" t="str">
        <f>'PLANTILLA V6'!D192</f>
        <v>rollo</v>
      </c>
      <c r="E192" s="119">
        <v>0</v>
      </c>
      <c r="F192" s="111" t="b">
        <v>0</v>
      </c>
      <c r="G192" s="111" t="b">
        <v>0</v>
      </c>
      <c r="H192" s="111" t="b">
        <v>0</v>
      </c>
      <c r="I192" s="111" t="b">
        <v>0</v>
      </c>
      <c r="J192" s="114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21.5" x14ac:dyDescent="0.9">
      <c r="A193" s="118" t="str">
        <f>'PLANTILLA V6'!A193</f>
        <v>Co</v>
      </c>
      <c r="B193" s="118" t="str">
        <f>'PLANTILLA V6'!B193</f>
        <v>Abatelenguas (palitos planos) 15 cm largo x 18 mm ancho</v>
      </c>
      <c r="C193" s="119">
        <f>'PLANTILLA V6'!C193</f>
        <v>1</v>
      </c>
      <c r="D193" s="111" t="str">
        <f>'PLANTILLA V6'!D193</f>
        <v>pza</v>
      </c>
      <c r="E193" s="119">
        <v>0</v>
      </c>
      <c r="F193" s="111" t="b">
        <v>0</v>
      </c>
      <c r="G193" s="111" t="b">
        <v>0</v>
      </c>
      <c r="H193" s="111" t="b">
        <v>0</v>
      </c>
      <c r="I193" s="111" t="b">
        <v>0</v>
      </c>
      <c r="J193" s="114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21.5" x14ac:dyDescent="0.9">
      <c r="A194" s="118" t="str">
        <f>'PLANTILLA V6'!A194</f>
        <v>Co</v>
      </c>
      <c r="B194" s="118" t="str">
        <f>'PLANTILLA V6'!B194</f>
        <v xml:space="preserve">Palito de madera redondo 60 largo x 1 cm de diámetro </v>
      </c>
      <c r="C194" s="119">
        <f>'PLANTILLA V6'!C194</f>
        <v>1</v>
      </c>
      <c r="D194" s="111" t="str">
        <f>'PLANTILLA V6'!D194</f>
        <v>pza</v>
      </c>
      <c r="E194" s="119">
        <v>0</v>
      </c>
      <c r="F194" s="111" t="b">
        <v>0</v>
      </c>
      <c r="G194" s="111" t="b">
        <v>0</v>
      </c>
      <c r="H194" s="111" t="b">
        <v>0</v>
      </c>
      <c r="I194" s="111" t="b">
        <v>0</v>
      </c>
      <c r="J194" s="114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21.5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19">
        <f>'PLANTILLA V6'!C195</f>
        <v>1</v>
      </c>
      <c r="D195" s="111" t="str">
        <f>'PLANTILLA V6'!D195</f>
        <v>pza</v>
      </c>
      <c r="E195" s="119">
        <v>0</v>
      </c>
      <c r="F195" s="111" t="b">
        <v>0</v>
      </c>
      <c r="G195" s="111" t="b">
        <v>0</v>
      </c>
      <c r="H195" s="111" t="b">
        <v>0</v>
      </c>
      <c r="I195" s="111" t="b">
        <v>0</v>
      </c>
      <c r="J195" s="114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21.5" x14ac:dyDescent="0.9">
      <c r="A196" s="118" t="str">
        <f>'PLANTILLA V6'!A196</f>
        <v>Co</v>
      </c>
      <c r="B196" s="121" t="str">
        <f>'PLANTILLA V6'!B196</f>
        <v>Cuerda</v>
      </c>
      <c r="C196" s="119">
        <f>'PLANTILLA V6'!C196</f>
        <v>1</v>
      </c>
      <c r="D196" s="111" t="str">
        <f>'PLANTILLA V6'!D196</f>
        <v>metro</v>
      </c>
      <c r="E196" s="119">
        <v>0</v>
      </c>
      <c r="F196" s="111" t="b">
        <v>0</v>
      </c>
      <c r="G196" s="111" t="b">
        <v>0</v>
      </c>
      <c r="H196" s="111" t="b">
        <v>0</v>
      </c>
      <c r="I196" s="111" t="b">
        <v>0</v>
      </c>
      <c r="J196" s="114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21.5" x14ac:dyDescent="0.9">
      <c r="A197" s="118" t="str">
        <f>'PLANTILLA V6'!A197</f>
        <v>Co</v>
      </c>
      <c r="B197" s="121" t="str">
        <f>'PLANTILLA V6'!B197</f>
        <v>Hilo de coser</v>
      </c>
      <c r="C197" s="119">
        <f>'PLANTILLA V6'!C197</f>
        <v>1</v>
      </c>
      <c r="D197" s="111" t="str">
        <f>'PLANTILLA V6'!D197</f>
        <v>carrete</v>
      </c>
      <c r="E197" s="119">
        <v>0</v>
      </c>
      <c r="F197" s="111" t="b">
        <v>0</v>
      </c>
      <c r="G197" s="111" t="b">
        <v>0</v>
      </c>
      <c r="H197" s="111" t="b">
        <v>0</v>
      </c>
      <c r="I197" s="111" t="b">
        <v>0</v>
      </c>
      <c r="J197" s="114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21.5" x14ac:dyDescent="0.9">
      <c r="A198" s="118" t="str">
        <f>'PLANTILLA V6'!A198</f>
        <v>Co</v>
      </c>
      <c r="B198" s="121" t="str">
        <f>'PLANTILLA V6'!B198</f>
        <v>Estambre</v>
      </c>
      <c r="C198" s="119">
        <f>'PLANTILLA V6'!C198</f>
        <v>1</v>
      </c>
      <c r="D198" s="111" t="str">
        <f>'PLANTILLA V6'!D198</f>
        <v>metro</v>
      </c>
      <c r="E198" s="119">
        <v>0</v>
      </c>
      <c r="F198" s="111" t="b">
        <v>0</v>
      </c>
      <c r="G198" s="111" t="b">
        <v>0</v>
      </c>
      <c r="H198" s="111" t="b">
        <v>0</v>
      </c>
      <c r="I198" s="111" t="b">
        <v>0</v>
      </c>
      <c r="J198" s="114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21.5" x14ac:dyDescent="0.9">
      <c r="A199" s="118" t="str">
        <f>'PLANTILLA V6'!A199</f>
        <v>Co</v>
      </c>
      <c r="B199" s="118" t="str">
        <f>'PLANTILLA V6'!B199</f>
        <v>Globos de tamaño # 9</v>
      </c>
      <c r="C199" s="119">
        <f>'PLANTILLA V6'!C199</f>
        <v>1</v>
      </c>
      <c r="D199" s="111" t="str">
        <f>'PLANTILLA V6'!D199</f>
        <v>pza</v>
      </c>
      <c r="E199" s="119">
        <v>0</v>
      </c>
      <c r="F199" s="111" t="b">
        <v>0</v>
      </c>
      <c r="G199" s="111" t="b">
        <v>0</v>
      </c>
      <c r="H199" s="111" t="b">
        <v>0</v>
      </c>
      <c r="I199" s="111" t="b">
        <v>0</v>
      </c>
      <c r="J199" s="114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21.5" x14ac:dyDescent="0.9">
      <c r="A200" s="118" t="str">
        <f>'PLANTILLA V6'!A200</f>
        <v>Co</v>
      </c>
      <c r="B200" s="118" t="str">
        <f>'PLANTILLA V6'!B200</f>
        <v>Limpiapipas</v>
      </c>
      <c r="C200" s="119">
        <f>'PLANTILLA V6'!C200</f>
        <v>1</v>
      </c>
      <c r="D200" s="111" t="str">
        <f>'PLANTILLA V6'!D200</f>
        <v>pza</v>
      </c>
      <c r="E200" s="119">
        <v>0</v>
      </c>
      <c r="F200" s="111" t="b">
        <v>0</v>
      </c>
      <c r="G200" s="111" t="b">
        <v>0</v>
      </c>
      <c r="H200" s="111" t="b">
        <v>0</v>
      </c>
      <c r="I200" s="111" t="b">
        <v>0</v>
      </c>
      <c r="J200" s="114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21.5" x14ac:dyDescent="0.9">
      <c r="A201" s="118" t="str">
        <f>'PLANTILLA V6'!A201</f>
        <v>Co</v>
      </c>
      <c r="B201" s="118" t="str">
        <f>'PLANTILLA V6'!B201</f>
        <v>Barra de plastilina 180 g</v>
      </c>
      <c r="C201" s="119">
        <f>'PLANTILLA V6'!C201</f>
        <v>1</v>
      </c>
      <c r="D201" s="111" t="str">
        <f>'PLANTILLA V6'!D201</f>
        <v>pza</v>
      </c>
      <c r="E201" s="119">
        <v>0</v>
      </c>
      <c r="F201" s="111" t="b">
        <v>0</v>
      </c>
      <c r="G201" s="111" t="b">
        <v>0</v>
      </c>
      <c r="H201" s="111" t="b">
        <v>0</v>
      </c>
      <c r="I201" s="111" t="b">
        <v>0</v>
      </c>
      <c r="J201" s="114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21.5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19">
        <f>'PLANTILLA V6'!C202</f>
        <v>1</v>
      </c>
      <c r="D202" s="111" t="str">
        <f>'PLANTILLA V6'!D202</f>
        <v>pza</v>
      </c>
      <c r="E202" s="119">
        <v>0</v>
      </c>
      <c r="F202" s="111" t="b">
        <v>0</v>
      </c>
      <c r="G202" s="111" t="b">
        <v>0</v>
      </c>
      <c r="H202" s="111" t="b">
        <v>0</v>
      </c>
      <c r="I202" s="111" t="b">
        <v>0</v>
      </c>
      <c r="J202" s="114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21.5" x14ac:dyDescent="0.9">
      <c r="A203" s="118" t="str">
        <f>'PLANTILLA V6'!A203</f>
        <v>Co</v>
      </c>
      <c r="B203" s="118" t="str">
        <f>'PLANTILLA V6'!B203</f>
        <v>Fomi moldeable</v>
      </c>
      <c r="C203" s="119">
        <f>'PLANTILLA V6'!C203</f>
        <v>1</v>
      </c>
      <c r="D203" s="111" t="str">
        <f>'PLANTILLA V6'!D203</f>
        <v>bolsa</v>
      </c>
      <c r="E203" s="119">
        <v>0</v>
      </c>
      <c r="F203" s="111" t="b">
        <v>0</v>
      </c>
      <c r="G203" s="111" t="b">
        <v>0</v>
      </c>
      <c r="H203" s="111" t="b">
        <v>0</v>
      </c>
      <c r="I203" s="111" t="b">
        <v>0</v>
      </c>
      <c r="J203" s="114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21.5" x14ac:dyDescent="0.9">
      <c r="A204" s="118" t="str">
        <f>'PLANTILLA V6'!A204</f>
        <v>Co</v>
      </c>
      <c r="B204" s="120" t="str">
        <f>'PLANTILLA V6'!B204</f>
        <v>Pasta para modelar</v>
      </c>
      <c r="C204" s="119">
        <f>'PLANTILLA V6'!C204</f>
        <v>1</v>
      </c>
      <c r="D204" s="111" t="str">
        <f>'PLANTILLA V6'!D204</f>
        <v>pza</v>
      </c>
      <c r="E204" s="119">
        <v>0</v>
      </c>
      <c r="F204" s="111" t="b">
        <v>0</v>
      </c>
      <c r="G204" s="111" t="b">
        <v>0</v>
      </c>
      <c r="H204" s="111" t="b">
        <v>0</v>
      </c>
      <c r="I204" s="111" t="b">
        <v>0</v>
      </c>
      <c r="J204" s="114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21.5" x14ac:dyDescent="0.9">
      <c r="A205" s="118" t="str">
        <f>'PLANTILLA V6'!A205</f>
        <v>Co</v>
      </c>
      <c r="B205" s="118" t="str">
        <f>'PLANTILLA V6'!B205</f>
        <v>Silicón frío (bote de 250 ml)</v>
      </c>
      <c r="C205" s="119">
        <f>'PLANTILLA V6'!C205</f>
        <v>1</v>
      </c>
      <c r="D205" s="111" t="str">
        <f>'PLANTILLA V6'!D205</f>
        <v>pza</v>
      </c>
      <c r="E205" s="119">
        <v>0</v>
      </c>
      <c r="F205" s="111" t="b">
        <v>0</v>
      </c>
      <c r="G205" s="111" t="b">
        <v>0</v>
      </c>
      <c r="H205" s="111" t="b">
        <v>0</v>
      </c>
      <c r="I205" s="111" t="b">
        <v>0</v>
      </c>
      <c r="J205" s="114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21.5" x14ac:dyDescent="0.9">
      <c r="A206" s="118" t="str">
        <f>'PLANTILLA V6'!A206</f>
        <v>Co</v>
      </c>
      <c r="B206" s="118" t="str">
        <f>'PLANTILLA V6'!B206</f>
        <v>Barra de silicón (tubito del diámetro de la pistola de silicón)</v>
      </c>
      <c r="C206" s="119">
        <f>'PLANTILLA V6'!C206</f>
        <v>1</v>
      </c>
      <c r="D206" s="111" t="str">
        <f>'PLANTILLA V6'!D206</f>
        <v>pza</v>
      </c>
      <c r="E206" s="119">
        <v>0</v>
      </c>
      <c r="F206" s="111" t="b">
        <v>0</v>
      </c>
      <c r="G206" s="111" t="b">
        <v>0</v>
      </c>
      <c r="H206" s="111" t="b">
        <v>0</v>
      </c>
      <c r="I206" s="111" t="b">
        <v>0</v>
      </c>
      <c r="J206" s="114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21.5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19">
        <f>'PLANTILLA V6'!C207</f>
        <v>1</v>
      </c>
      <c r="D207" s="111" t="str">
        <f>'PLANTILLA V6'!D207</f>
        <v>pza</v>
      </c>
      <c r="E207" s="119">
        <v>0</v>
      </c>
      <c r="F207" s="111" t="b">
        <v>0</v>
      </c>
      <c r="G207" s="111" t="b">
        <v>0</v>
      </c>
      <c r="H207" s="111" t="b">
        <v>0</v>
      </c>
      <c r="I207" s="111" t="b">
        <v>0</v>
      </c>
      <c r="J207" s="114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21.5" x14ac:dyDescent="0.9">
      <c r="A208" s="118" t="str">
        <f>'PLANTILLA V6'!A208</f>
        <v>Co</v>
      </c>
      <c r="B208" s="118" t="str">
        <f>'PLANTILLA V6'!B208</f>
        <v>Cinta adhesiva (masking tape 110 o cinta azul de pintor) 12 mm ancho x 50 m o similar</v>
      </c>
      <c r="C208" s="119">
        <f>'PLANTILLA V6'!C208</f>
        <v>1</v>
      </c>
      <c r="D208" s="111" t="str">
        <f>'PLANTILLA V6'!D208</f>
        <v>pza</v>
      </c>
      <c r="E208" s="119">
        <v>0</v>
      </c>
      <c r="F208" s="111" t="b">
        <v>0</v>
      </c>
      <c r="G208" s="111" t="b">
        <v>0</v>
      </c>
      <c r="H208" s="111" t="b">
        <v>0</v>
      </c>
      <c r="I208" s="111" t="b">
        <v>0</v>
      </c>
      <c r="J208" s="114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21.5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19">
        <f>'PLANTILLA V6'!C209</f>
        <v>1</v>
      </c>
      <c r="D209" s="111" t="str">
        <f>'PLANTILLA V6'!D209</f>
        <v>pza</v>
      </c>
      <c r="E209" s="119">
        <v>0</v>
      </c>
      <c r="F209" s="111" t="b">
        <v>0</v>
      </c>
      <c r="G209" s="111" t="b">
        <v>0</v>
      </c>
      <c r="H209" s="111" t="b">
        <v>0</v>
      </c>
      <c r="I209" s="111" t="b">
        <v>0</v>
      </c>
      <c r="J209" s="114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21.5" x14ac:dyDescent="0.9">
      <c r="A210" s="118" t="str">
        <f>'PLANTILLA V6'!A210</f>
        <v>Co</v>
      </c>
      <c r="B210" s="118" t="str">
        <f>'PLANTILLA V6'!B210</f>
        <v>Liga grande #18 (8 cm largo aproximadamente)</v>
      </c>
      <c r="C210" s="119">
        <f>'PLANTILLA V6'!C210</f>
        <v>1</v>
      </c>
      <c r="D210" s="111" t="str">
        <f>'PLANTILLA V6'!D210</f>
        <v>pza</v>
      </c>
      <c r="E210" s="119">
        <v>0</v>
      </c>
      <c r="F210" s="111" t="b">
        <v>0</v>
      </c>
      <c r="G210" s="111" t="b">
        <v>0</v>
      </c>
      <c r="H210" s="111" t="b">
        <v>0</v>
      </c>
      <c r="I210" s="111" t="b">
        <v>0</v>
      </c>
      <c r="J210" s="114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21.5" x14ac:dyDescent="0.9">
      <c r="A211" s="118" t="str">
        <f>'PLANTILLA V6'!A211</f>
        <v>Co</v>
      </c>
      <c r="B211" s="118" t="str">
        <f>'PLANTILLA V6'!B211</f>
        <v>Caja de 100 clips</v>
      </c>
      <c r="C211" s="119">
        <f>'PLANTILLA V6'!C211</f>
        <v>1</v>
      </c>
      <c r="D211" s="111" t="str">
        <f>'PLANTILLA V6'!D211</f>
        <v>pza</v>
      </c>
      <c r="E211" s="119">
        <v>0</v>
      </c>
      <c r="F211" s="111" t="b">
        <v>0</v>
      </c>
      <c r="G211" s="111" t="b">
        <v>0</v>
      </c>
      <c r="H211" s="111" t="b">
        <v>0</v>
      </c>
      <c r="I211" s="111" t="b">
        <v>0</v>
      </c>
      <c r="J211" s="114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21.5" x14ac:dyDescent="0.9">
      <c r="A212" s="118" t="str">
        <f>'PLANTILLA V6'!A212</f>
        <v>Co</v>
      </c>
      <c r="B212" s="118" t="str">
        <f>'PLANTILLA V6'!B212</f>
        <v>Caja de 100 chinchetas</v>
      </c>
      <c r="C212" s="119">
        <f>'PLANTILLA V6'!C212</f>
        <v>1</v>
      </c>
      <c r="D212" s="111" t="str">
        <f>'PLANTILLA V6'!D212</f>
        <v>pza</v>
      </c>
      <c r="E212" s="119">
        <v>0</v>
      </c>
      <c r="F212" s="111" t="b">
        <v>0</v>
      </c>
      <c r="G212" s="111" t="b">
        <v>0</v>
      </c>
      <c r="H212" s="111" t="b">
        <v>0</v>
      </c>
      <c r="I212" s="111" t="b">
        <v>0</v>
      </c>
      <c r="J212" s="114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21.5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19">
        <f>'PLANTILLA V6'!C213</f>
        <v>1</v>
      </c>
      <c r="D213" s="111" t="str">
        <f>'PLANTILLA V6'!D213</f>
        <v>pza</v>
      </c>
      <c r="E213" s="119">
        <v>0</v>
      </c>
      <c r="F213" s="111" t="b">
        <v>0</v>
      </c>
      <c r="G213" s="111" t="b">
        <v>0</v>
      </c>
      <c r="H213" s="111" t="b">
        <v>0</v>
      </c>
      <c r="I213" s="111" t="b">
        <v>0</v>
      </c>
      <c r="J213" s="114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21.5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19">
        <f>'PLANTILLA V6'!C214</f>
        <v>1</v>
      </c>
      <c r="D214" s="111" t="str">
        <f>'PLANTILLA V6'!D214</f>
        <v>pza</v>
      </c>
      <c r="E214" s="119">
        <v>0</v>
      </c>
      <c r="F214" s="111" t="b">
        <v>0</v>
      </c>
      <c r="G214" s="111" t="b">
        <v>0</v>
      </c>
      <c r="H214" s="111" t="b">
        <v>0</v>
      </c>
      <c r="I214" s="111" t="b">
        <v>0</v>
      </c>
      <c r="J214" s="114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21.5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19">
        <f>'PLANTILLA V6'!C215</f>
        <v>1</v>
      </c>
      <c r="D215" s="111" t="str">
        <f>'PLANTILLA V6'!D215</f>
        <v>pza</v>
      </c>
      <c r="E215" s="119">
        <v>0</v>
      </c>
      <c r="F215" s="111" t="b">
        <v>0</v>
      </c>
      <c r="G215" s="111" t="b">
        <v>0</v>
      </c>
      <c r="H215" s="111" t="b">
        <v>0</v>
      </c>
      <c r="I215" s="111" t="b">
        <v>0</v>
      </c>
      <c r="J215" s="114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21.5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1" t="str">
        <f>'PLANTILLA V6'!D216</f>
        <v>bolsita</v>
      </c>
      <c r="E216" s="119">
        <v>0</v>
      </c>
      <c r="F216" s="111" t="b">
        <v>0</v>
      </c>
      <c r="G216" s="111" t="b">
        <v>0</v>
      </c>
      <c r="H216" s="111" t="b">
        <v>0</v>
      </c>
      <c r="I216" s="111" t="b">
        <v>0</v>
      </c>
      <c r="J216" s="114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21.5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1" t="str">
        <f>'PLANTILLA V6'!D217</f>
        <v>pza</v>
      </c>
      <c r="E217" s="119">
        <v>0</v>
      </c>
      <c r="F217" s="111" t="b">
        <v>0</v>
      </c>
      <c r="G217" s="111" t="b">
        <v>0</v>
      </c>
      <c r="H217" s="111" t="b">
        <v>0</v>
      </c>
      <c r="I217" s="111" t="b">
        <v>0</v>
      </c>
      <c r="J217" s="114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21.5" x14ac:dyDescent="0.9">
      <c r="A218" s="118" t="str">
        <f>'PLANTILLA V6'!A218</f>
        <v>Co</v>
      </c>
      <c r="B218" s="111" t="str">
        <f>'PLANTILLA V6'!B218</f>
        <v>Tabla de madera de 3" de espesor de 30 cm x 30 cm (tabla de sacrificio)</v>
      </c>
      <c r="C218" s="119">
        <f>'PLANTILLA V6'!C218</f>
        <v>1</v>
      </c>
      <c r="D218" s="111" t="str">
        <f>'PLANTILLA V6'!D218</f>
        <v>pza</v>
      </c>
      <c r="E218" s="119">
        <v>0</v>
      </c>
      <c r="F218" s="111" t="b">
        <v>0</v>
      </c>
      <c r="G218" s="111" t="b">
        <v>0</v>
      </c>
      <c r="H218" s="111" t="b">
        <v>0</v>
      </c>
      <c r="I218" s="111" t="b">
        <v>0</v>
      </c>
      <c r="J218" s="114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21.5" x14ac:dyDescent="0.9">
      <c r="A219" s="118" t="str">
        <f>'PLANTILLA V6'!A219</f>
        <v>Co</v>
      </c>
      <c r="B219" s="111" t="str">
        <f>'PLANTILLA V6'!B219</f>
        <v>Tabla salvacortes de 45 x 30 cm (recomendado opcional)</v>
      </c>
      <c r="C219" s="119">
        <f>'PLANTILLA V6'!C219</f>
        <v>1</v>
      </c>
      <c r="D219" s="111" t="str">
        <f>'PLANTILLA V6'!D219</f>
        <v>pza</v>
      </c>
      <c r="E219" s="119">
        <v>0</v>
      </c>
      <c r="F219" s="111" t="b">
        <v>0</v>
      </c>
      <c r="G219" s="111" t="b">
        <v>0</v>
      </c>
      <c r="H219" s="111" t="b">
        <v>0</v>
      </c>
      <c r="I219" s="111" t="b">
        <v>0</v>
      </c>
      <c r="J219" s="114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21.5" x14ac:dyDescent="0.9">
      <c r="A220" s="118" t="str">
        <f>'PLANTILLA V6'!A220</f>
        <v>Co</v>
      </c>
      <c r="B220" s="111" t="str">
        <f>'PLANTILLA V6'!B220</f>
        <v>Cronómetro</v>
      </c>
      <c r="C220" s="119">
        <f>'PLANTILLA V6'!C220</f>
        <v>1</v>
      </c>
      <c r="D220" s="111" t="str">
        <f>'PLANTILLA V6'!D220</f>
        <v>pza</v>
      </c>
      <c r="E220" s="119">
        <v>0</v>
      </c>
      <c r="F220" s="111" t="b">
        <v>0</v>
      </c>
      <c r="G220" s="111" t="b">
        <v>0</v>
      </c>
      <c r="H220" s="111" t="b">
        <v>0</v>
      </c>
      <c r="I220" s="111" t="b">
        <v>0</v>
      </c>
      <c r="J220" s="114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21.5" x14ac:dyDescent="0.9">
      <c r="A221" s="118" t="str">
        <f>'PLANTILLA V6'!A221</f>
        <v>Co</v>
      </c>
      <c r="B221" s="111" t="str">
        <f>'PLANTILLA V6'!B221</f>
        <v>Pliego de papel bond</v>
      </c>
      <c r="C221" s="119">
        <f>'PLANTILLA V6'!C221</f>
        <v>1</v>
      </c>
      <c r="D221" s="111" t="str">
        <f>'PLANTILLA V6'!D221</f>
        <v>pza</v>
      </c>
      <c r="E221" s="119">
        <v>0</v>
      </c>
      <c r="F221" s="111" t="b">
        <v>0</v>
      </c>
      <c r="G221" s="111" t="b">
        <v>0</v>
      </c>
      <c r="H221" s="111" t="b">
        <v>0</v>
      </c>
      <c r="I221" s="111" t="b">
        <v>0</v>
      </c>
      <c r="J221" s="114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21.5" x14ac:dyDescent="0.9">
      <c r="A222" s="118" t="str">
        <f>'PLANTILLA V6'!A222</f>
        <v>Co</v>
      </c>
      <c r="B222" s="111" t="str">
        <f>'PLANTILLA V6'!B222</f>
        <v>Dado</v>
      </c>
      <c r="C222" s="119">
        <f>'PLANTILLA V6'!C222</f>
        <v>1</v>
      </c>
      <c r="D222" s="111" t="str">
        <f>'PLANTILLA V6'!D222</f>
        <v>pza</v>
      </c>
      <c r="E222" s="119">
        <v>0</v>
      </c>
      <c r="F222" s="111" t="b">
        <v>0</v>
      </c>
      <c r="G222" s="111" t="b">
        <v>0</v>
      </c>
      <c r="H222" s="111" t="b">
        <v>0</v>
      </c>
      <c r="I222" s="111" t="b">
        <v>0</v>
      </c>
      <c r="J222" s="114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21.5" x14ac:dyDescent="0.9">
      <c r="A223" s="118" t="str">
        <f>'PLANTILLA V6'!A223</f>
        <v>Co</v>
      </c>
      <c r="B223" s="111" t="str">
        <f>'PLANTILLA V6'!B223</f>
        <v>Broche latonado tipo alemán de 16 mm de largo  (caja 100 piezas)</v>
      </c>
      <c r="C223" s="119">
        <f>'PLANTILLA V6'!C223</f>
        <v>1</v>
      </c>
      <c r="D223" s="111" t="str">
        <f>'PLANTILLA V6'!D223</f>
        <v>caja</v>
      </c>
      <c r="E223" s="119">
        <v>0</v>
      </c>
      <c r="F223" s="111" t="b">
        <v>0</v>
      </c>
      <c r="G223" s="111" t="b">
        <v>0</v>
      </c>
      <c r="H223" s="111" t="b">
        <v>0</v>
      </c>
      <c r="I223" s="111" t="b">
        <v>0</v>
      </c>
      <c r="J223" s="114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21.5" x14ac:dyDescent="0.9">
      <c r="A224" s="118" t="str">
        <f>'PLANTILLA V6'!A224</f>
        <v>Co</v>
      </c>
      <c r="B224" s="111" t="str">
        <f>'PLANTILLA V6'!B224</f>
        <v>Broche sujetadocumentos chico (3/4" o 19 mm)</v>
      </c>
      <c r="C224" s="119">
        <f>'PLANTILLA V6'!C224</f>
        <v>1</v>
      </c>
      <c r="D224" s="111" t="str">
        <f>'PLANTILLA V6'!D224</f>
        <v>pza</v>
      </c>
      <c r="E224" s="119">
        <v>0</v>
      </c>
      <c r="F224" s="111" t="b">
        <v>0</v>
      </c>
      <c r="G224" s="111" t="b">
        <v>0</v>
      </c>
      <c r="H224" s="111" t="b">
        <v>0</v>
      </c>
      <c r="I224" s="111" t="b">
        <v>0</v>
      </c>
      <c r="J224" s="114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21.5" x14ac:dyDescent="0.9">
      <c r="A225" s="118" t="str">
        <f>'PLANTILLA V6'!A225</f>
        <v>Co</v>
      </c>
      <c r="B225" s="111" t="str">
        <f>'PLANTILLA V6'!B225</f>
        <v>Palito plano de madera medidas 0.7 X 7.5 cm.(tipo paleta de hielo)</v>
      </c>
      <c r="C225" s="119">
        <f>'PLANTILLA V6'!C225</f>
        <v>1</v>
      </c>
      <c r="D225" s="111" t="str">
        <f>'PLANTILLA V6'!D225</f>
        <v>pza</v>
      </c>
      <c r="E225" s="119">
        <v>0</v>
      </c>
      <c r="F225" s="111" t="b">
        <v>0</v>
      </c>
      <c r="G225" s="111" t="b">
        <v>0</v>
      </c>
      <c r="H225" s="111" t="b">
        <v>0</v>
      </c>
      <c r="I225" s="111" t="b">
        <v>0</v>
      </c>
      <c r="J225" s="114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21.5" x14ac:dyDescent="0.9">
      <c r="A226" s="118" t="str">
        <f>'PLANTILLA V6'!A226</f>
        <v>Co</v>
      </c>
      <c r="B226" s="111" t="str">
        <f>'PLANTILLA V6'!B226</f>
        <v>Palito de madera redondo 30 largo x 3 mm de diámetro  (tipo brocheta)</v>
      </c>
      <c r="C226" s="119">
        <f>'PLANTILLA V6'!C226</f>
        <v>1</v>
      </c>
      <c r="D226" s="111" t="str">
        <f>'PLANTILLA V6'!D226</f>
        <v>pza</v>
      </c>
      <c r="E226" s="119">
        <v>0</v>
      </c>
      <c r="F226" s="111" t="b">
        <v>0</v>
      </c>
      <c r="G226" s="111" t="b">
        <v>0</v>
      </c>
      <c r="H226" s="111" t="b">
        <v>0</v>
      </c>
      <c r="I226" s="111" t="b">
        <v>0</v>
      </c>
      <c r="J226" s="114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21.5" x14ac:dyDescent="0.9">
      <c r="A227" s="118" t="str">
        <f>'PLANTILLA V6'!A227</f>
        <v>Co</v>
      </c>
      <c r="B227" s="111" t="str">
        <f>'PLANTILLA V6'!B227</f>
        <v>Imán refrigerador plano (lámina magnética)</v>
      </c>
      <c r="C227" s="119">
        <f>'PLANTILLA V6'!C227</f>
        <v>1</v>
      </c>
      <c r="D227" s="111" t="str">
        <f>'PLANTILLA V6'!D227</f>
        <v>pza</v>
      </c>
      <c r="E227" s="119">
        <v>0</v>
      </c>
      <c r="F227" s="111" t="b">
        <v>0</v>
      </c>
      <c r="G227" s="111" t="b">
        <v>0</v>
      </c>
      <c r="H227" s="111" t="b">
        <v>0</v>
      </c>
      <c r="I227" s="111" t="b">
        <v>0</v>
      </c>
      <c r="J227" s="114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21.5" x14ac:dyDescent="0.9">
      <c r="A228" s="118" t="str">
        <f>'PLANTILLA V6'!A228</f>
        <v>Co</v>
      </c>
      <c r="B228" s="111" t="str">
        <f>'PLANTILLA V6'!B228</f>
        <v>Paquete de Semillas tipo alpiste o Arroz</v>
      </c>
      <c r="C228" s="119">
        <f>'PLANTILLA V6'!C228</f>
        <v>1</v>
      </c>
      <c r="D228" s="111" t="str">
        <f>'PLANTILLA V6'!D228</f>
        <v>pza</v>
      </c>
      <c r="E228" s="119">
        <v>0</v>
      </c>
      <c r="F228" s="111" t="b">
        <v>0</v>
      </c>
      <c r="G228" s="111" t="b">
        <v>0</v>
      </c>
      <c r="H228" s="111" t="b">
        <v>0</v>
      </c>
      <c r="I228" s="111" t="b">
        <v>0</v>
      </c>
      <c r="J228" s="114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21.5" x14ac:dyDescent="0.9">
      <c r="A229" s="118" t="str">
        <f>'PLANTILLA V6'!A229</f>
        <v>Co</v>
      </c>
      <c r="B229" s="111" t="str">
        <f>'PLANTILLA V6'!B229</f>
        <v>Palito de madera cuadrado</v>
      </c>
      <c r="C229" s="119">
        <f>'PLANTILLA V6'!C229</f>
        <v>1</v>
      </c>
      <c r="D229" s="111" t="str">
        <f>'PLANTILLA V6'!D229</f>
        <v>pza</v>
      </c>
      <c r="E229" s="119">
        <v>0</v>
      </c>
      <c r="F229" s="111" t="b">
        <v>0</v>
      </c>
      <c r="G229" s="111" t="b">
        <v>0</v>
      </c>
      <c r="H229" s="111" t="b">
        <v>0</v>
      </c>
      <c r="I229" s="111" t="b">
        <v>0</v>
      </c>
      <c r="J229" s="114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21.5" x14ac:dyDescent="0.9">
      <c r="A230" s="118" t="str">
        <f>'PLANTILLA V6'!A230</f>
        <v>Co</v>
      </c>
      <c r="B230" s="111" t="str">
        <f>'PLANTILLA V6'!B230</f>
        <v xml:space="preserve">Clip mariposa grande </v>
      </c>
      <c r="C230" s="119">
        <f>'PLANTILLA V6'!C230</f>
        <v>1</v>
      </c>
      <c r="D230" s="111" t="str">
        <f>'PLANTILLA V6'!D230</f>
        <v>pza</v>
      </c>
      <c r="E230" s="119">
        <v>0</v>
      </c>
      <c r="F230" s="111" t="b">
        <v>0</v>
      </c>
      <c r="G230" s="111" t="b">
        <v>0</v>
      </c>
      <c r="H230" s="111" t="b">
        <v>0</v>
      </c>
      <c r="I230" s="111" t="b">
        <v>0</v>
      </c>
      <c r="J230" s="114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21.5" x14ac:dyDescent="0.9">
      <c r="A231" s="118" t="str">
        <f>'PLANTILLA V6'!A231</f>
        <v>Co</v>
      </c>
      <c r="B231" s="111" t="str">
        <f>'PLANTILLA V6'!B231</f>
        <v>Sobre de correspondencia</v>
      </c>
      <c r="C231" s="119">
        <f>'PLANTILLA V6'!C231</f>
        <v>1</v>
      </c>
      <c r="D231" s="111" t="str">
        <f>'PLANTILLA V6'!D231</f>
        <v>pza</v>
      </c>
      <c r="E231" s="119">
        <v>0</v>
      </c>
      <c r="F231" s="111" t="b">
        <v>0</v>
      </c>
      <c r="G231" s="111" t="b">
        <v>0</v>
      </c>
      <c r="H231" s="111" t="b">
        <v>0</v>
      </c>
      <c r="I231" s="111" t="b">
        <v>0</v>
      </c>
      <c r="J231" s="114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21.5" x14ac:dyDescent="0.9">
      <c r="A232" s="118" t="str">
        <f>'PLANTILLA V6'!A232</f>
        <v>Co</v>
      </c>
      <c r="B232" s="111" t="str">
        <f>'PLANTILLA V6'!B232</f>
        <v>Paleta de Acuarelas con pincel</v>
      </c>
      <c r="C232" s="119">
        <f>'PLANTILLA V6'!C232</f>
        <v>1</v>
      </c>
      <c r="D232" s="111" t="str">
        <f>'PLANTILLA V6'!D232</f>
        <v>pza</v>
      </c>
      <c r="E232" s="119">
        <v>0</v>
      </c>
      <c r="F232" s="111" t="b">
        <v>0</v>
      </c>
      <c r="G232" s="111" t="b">
        <v>0</v>
      </c>
      <c r="H232" s="111" t="b">
        <v>0</v>
      </c>
      <c r="I232" s="111" t="b">
        <v>0</v>
      </c>
      <c r="J232" s="114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21.5" x14ac:dyDescent="0.9">
      <c r="A233" s="118" t="str">
        <f>'PLANTILLA V6'!A233</f>
        <v>Co</v>
      </c>
      <c r="B233" s="111" t="str">
        <f>'PLANTILLA V6'!B233</f>
        <v>Tabla de Madera de 25 cm de ancho X 1 metro largo X 1" (medidas aproximadas)</v>
      </c>
      <c r="C233" s="119">
        <f>'PLANTILLA V6'!C233</f>
        <v>1</v>
      </c>
      <c r="D233" s="111" t="str">
        <f>'PLANTILLA V6'!D233</f>
        <v>pza</v>
      </c>
      <c r="E233" s="119">
        <v>0</v>
      </c>
      <c r="F233" s="111" t="b">
        <v>0</v>
      </c>
      <c r="G233" s="111" t="b">
        <v>0</v>
      </c>
      <c r="H233" s="111" t="b">
        <v>0</v>
      </c>
      <c r="I233" s="111" t="b">
        <v>0</v>
      </c>
      <c r="J233" s="114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21.5" x14ac:dyDescent="0.9">
      <c r="A234" s="118">
        <f>'PLANTILLA V6'!A234</f>
        <v>0</v>
      </c>
      <c r="B234" s="111">
        <f>'PLANTILLA V6'!B234</f>
        <v>0</v>
      </c>
      <c r="C234" s="119">
        <f>'PLANTILLA V6'!C234</f>
        <v>1</v>
      </c>
      <c r="D234" s="111" t="str">
        <f>'PLANTILLA V6'!D234</f>
        <v>pza</v>
      </c>
      <c r="E234" s="119">
        <v>0</v>
      </c>
      <c r="F234" s="111" t="b">
        <v>0</v>
      </c>
      <c r="G234" s="111" t="b">
        <v>0</v>
      </c>
      <c r="H234" s="111" t="b">
        <v>0</v>
      </c>
      <c r="I234" s="111" t="b">
        <v>0</v>
      </c>
      <c r="J234" s="114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21.5" x14ac:dyDescent="0.9">
      <c r="A235" s="118">
        <f>'PLANTILLA V6'!A235</f>
        <v>0</v>
      </c>
      <c r="B235" s="111">
        <f>'PLANTILLA V6'!B235</f>
        <v>0</v>
      </c>
      <c r="C235" s="119">
        <f>'PLANTILLA V6'!C235</f>
        <v>1</v>
      </c>
      <c r="D235" s="111" t="str">
        <f>'PLANTILLA V6'!D235</f>
        <v>pza</v>
      </c>
      <c r="E235" s="119">
        <v>0</v>
      </c>
      <c r="F235" s="111" t="b">
        <v>0</v>
      </c>
      <c r="G235" s="111" t="b">
        <v>0</v>
      </c>
      <c r="H235" s="111" t="b">
        <v>0</v>
      </c>
      <c r="I235" s="111" t="b">
        <v>0</v>
      </c>
      <c r="J235" s="114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21.5" x14ac:dyDescent="0.9">
      <c r="A236" s="118">
        <f>'PLANTILLA V6'!A236</f>
        <v>0</v>
      </c>
      <c r="B236" s="111">
        <f>'PLANTILLA V6'!B236</f>
        <v>0</v>
      </c>
      <c r="C236" s="119">
        <f>'PLANTILLA V6'!C236</f>
        <v>1</v>
      </c>
      <c r="D236" s="111" t="str">
        <f>'PLANTILLA V6'!D236</f>
        <v>pza</v>
      </c>
      <c r="E236" s="119">
        <v>0</v>
      </c>
      <c r="F236" s="111" t="b">
        <v>0</v>
      </c>
      <c r="G236" s="111" t="b">
        <v>0</v>
      </c>
      <c r="H236" s="111" t="b">
        <v>0</v>
      </c>
      <c r="I236" s="111" t="b">
        <v>0</v>
      </c>
      <c r="J236" s="114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21.5" x14ac:dyDescent="0.9">
      <c r="A237" s="118">
        <f>'PLANTILLA V6'!A237</f>
        <v>0</v>
      </c>
      <c r="B237" s="111">
        <f>'PLANTILLA V6'!B237</f>
        <v>0</v>
      </c>
      <c r="C237" s="119">
        <f>'PLANTILLA V6'!C237</f>
        <v>1</v>
      </c>
      <c r="D237" s="111" t="str">
        <f>'PLANTILLA V6'!D237</f>
        <v>pza</v>
      </c>
      <c r="E237" s="119">
        <v>0</v>
      </c>
      <c r="F237" s="111" t="b">
        <v>0</v>
      </c>
      <c r="G237" s="111" t="b">
        <v>0</v>
      </c>
      <c r="H237" s="111" t="b">
        <v>0</v>
      </c>
      <c r="I237" s="111" t="b">
        <v>0</v>
      </c>
      <c r="J237" s="114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21.5" x14ac:dyDescent="0.9">
      <c r="A238" s="118">
        <f>'PLANTILLA V6'!A238</f>
        <v>0</v>
      </c>
      <c r="B238" s="111">
        <f>'PLANTILLA V6'!B238</f>
        <v>0</v>
      </c>
      <c r="C238" s="119">
        <f>'PLANTILLA V6'!C238</f>
        <v>1</v>
      </c>
      <c r="D238" s="111" t="str">
        <f>'PLANTILLA V6'!D238</f>
        <v>pza</v>
      </c>
      <c r="E238" s="119">
        <v>0</v>
      </c>
      <c r="F238" s="111" t="b">
        <v>0</v>
      </c>
      <c r="G238" s="111" t="b">
        <v>0</v>
      </c>
      <c r="H238" s="111" t="b">
        <v>0</v>
      </c>
      <c r="I238" s="111" t="b">
        <v>0</v>
      </c>
      <c r="J238" s="114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21.5" x14ac:dyDescent="0.9">
      <c r="A239" s="118">
        <f>'PLANTILLA V6'!A239</f>
        <v>0</v>
      </c>
      <c r="B239" s="111">
        <f>'PLANTILLA V6'!B239</f>
        <v>0</v>
      </c>
      <c r="C239" s="119">
        <f>'PLANTILLA V6'!C239</f>
        <v>1</v>
      </c>
      <c r="D239" s="111" t="str">
        <f>'PLANTILLA V6'!D239</f>
        <v>pza</v>
      </c>
      <c r="E239" s="119">
        <v>0</v>
      </c>
      <c r="F239" s="111" t="b">
        <v>0</v>
      </c>
      <c r="G239" s="111" t="b">
        <v>0</v>
      </c>
      <c r="H239" s="111" t="b">
        <v>0</v>
      </c>
      <c r="I239" s="111" t="b">
        <v>0</v>
      </c>
      <c r="J239" s="114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21.5" x14ac:dyDescent="0.9">
      <c r="A240" s="118">
        <f>'PLANTILLA V6'!A240</f>
        <v>0</v>
      </c>
      <c r="B240" s="111">
        <f>'PLANTILLA V6'!B240</f>
        <v>0</v>
      </c>
      <c r="C240" s="119">
        <f>'PLANTILLA V6'!C240</f>
        <v>1</v>
      </c>
      <c r="D240" s="111" t="str">
        <f>'PLANTILLA V6'!D240</f>
        <v>pza</v>
      </c>
      <c r="E240" s="119">
        <v>0</v>
      </c>
      <c r="F240" s="111" t="b">
        <v>0</v>
      </c>
      <c r="G240" s="111" t="b">
        <v>0</v>
      </c>
      <c r="H240" s="111" t="b">
        <v>0</v>
      </c>
      <c r="I240" s="111" t="b">
        <v>0</v>
      </c>
      <c r="J240" s="114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21.5" x14ac:dyDescent="0.9">
      <c r="A241" s="118">
        <f>'PLANTILLA V6'!A241</f>
        <v>0</v>
      </c>
      <c r="B241" s="111">
        <f>'PLANTILLA V6'!B241</f>
        <v>0</v>
      </c>
      <c r="C241" s="119">
        <f>'PLANTILLA V6'!C241</f>
        <v>1</v>
      </c>
      <c r="D241" s="111" t="str">
        <f>'PLANTILLA V6'!D241</f>
        <v>pza</v>
      </c>
      <c r="E241" s="119">
        <v>0</v>
      </c>
      <c r="F241" s="111" t="b">
        <v>0</v>
      </c>
      <c r="G241" s="111" t="b">
        <v>0</v>
      </c>
      <c r="H241" s="111" t="b">
        <v>0</v>
      </c>
      <c r="I241" s="111" t="b">
        <v>0</v>
      </c>
      <c r="J241" s="114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21.5" x14ac:dyDescent="0.9">
      <c r="A242" s="118">
        <f>'PLANTILLA V6'!A242</f>
        <v>0</v>
      </c>
      <c r="B242" s="111">
        <f>'PLANTILLA V6'!B242</f>
        <v>0</v>
      </c>
      <c r="C242" s="119">
        <f>'PLANTILLA V6'!C242</f>
        <v>1</v>
      </c>
      <c r="D242" s="111" t="str">
        <f>'PLANTILLA V6'!D242</f>
        <v>pza</v>
      </c>
      <c r="E242" s="119">
        <v>0</v>
      </c>
      <c r="F242" s="111" t="b">
        <v>0</v>
      </c>
      <c r="G242" s="111" t="b">
        <v>0</v>
      </c>
      <c r="H242" s="111" t="b">
        <v>0</v>
      </c>
      <c r="I242" s="111" t="b">
        <v>0</v>
      </c>
      <c r="J242" s="114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21.5" x14ac:dyDescent="0.9">
      <c r="A243" s="118">
        <f>'PLANTILLA V6'!A243</f>
        <v>0</v>
      </c>
      <c r="B243" s="111">
        <f>'PLANTILLA V6'!B243</f>
        <v>0</v>
      </c>
      <c r="C243" s="119">
        <f>'PLANTILLA V6'!C243</f>
        <v>1</v>
      </c>
      <c r="D243" s="111" t="str">
        <f>'PLANTILLA V6'!D243</f>
        <v>pza</v>
      </c>
      <c r="E243" s="119">
        <v>0</v>
      </c>
      <c r="F243" s="111" t="b">
        <v>0</v>
      </c>
      <c r="G243" s="111" t="b">
        <v>0</v>
      </c>
      <c r="H243" s="111" t="b">
        <v>0</v>
      </c>
      <c r="I243" s="111" t="b">
        <v>0</v>
      </c>
      <c r="J243" s="114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21.5" x14ac:dyDescent="0.9">
      <c r="A244" s="118">
        <f>'PLANTILLA V6'!A244</f>
        <v>0</v>
      </c>
      <c r="B244" s="111">
        <f>'PLANTILLA V6'!B244</f>
        <v>0</v>
      </c>
      <c r="C244" s="119">
        <f>'PLANTILLA V6'!C244</f>
        <v>1</v>
      </c>
      <c r="D244" s="111" t="str">
        <f>'PLANTILLA V6'!D244</f>
        <v>pza</v>
      </c>
      <c r="E244" s="119">
        <v>0</v>
      </c>
      <c r="F244" s="111" t="b">
        <v>0</v>
      </c>
      <c r="G244" s="111" t="b">
        <v>0</v>
      </c>
      <c r="H244" s="111" t="b">
        <v>0</v>
      </c>
      <c r="I244" s="111" t="b">
        <v>0</v>
      </c>
      <c r="J244" s="114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21.5" x14ac:dyDescent="0.9">
      <c r="A245" s="118">
        <f>'PLANTILLA V6'!A245</f>
        <v>0</v>
      </c>
      <c r="B245" s="111">
        <f>'PLANTILLA V6'!B245</f>
        <v>0</v>
      </c>
      <c r="C245" s="119">
        <f>'PLANTILLA V6'!C245</f>
        <v>1</v>
      </c>
      <c r="D245" s="111" t="str">
        <f>'PLANTILLA V6'!D245</f>
        <v>pza</v>
      </c>
      <c r="E245" s="119">
        <v>0</v>
      </c>
      <c r="F245" s="111" t="b">
        <v>0</v>
      </c>
      <c r="G245" s="111" t="b">
        <v>0</v>
      </c>
      <c r="H245" s="111" t="b">
        <v>0</v>
      </c>
      <c r="I245" s="111" t="b">
        <v>0</v>
      </c>
      <c r="J245" s="114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21.5" x14ac:dyDescent="0.9">
      <c r="A246" s="118">
        <f>'PLANTILLA V6'!A246</f>
        <v>0</v>
      </c>
      <c r="B246" s="111">
        <f>'PLANTILLA V6'!B246</f>
        <v>0</v>
      </c>
      <c r="C246" s="119">
        <f>'PLANTILLA V6'!C246</f>
        <v>1</v>
      </c>
      <c r="D246" s="111" t="str">
        <f>'PLANTILLA V6'!D246</f>
        <v>pza</v>
      </c>
      <c r="E246" s="119">
        <v>0</v>
      </c>
      <c r="F246" s="111" t="b">
        <v>0</v>
      </c>
      <c r="G246" s="111" t="b">
        <v>0</v>
      </c>
      <c r="H246" s="111" t="b">
        <v>0</v>
      </c>
      <c r="I246" s="111" t="b">
        <v>0</v>
      </c>
      <c r="J246" s="114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21.5" x14ac:dyDescent="0.9">
      <c r="A247" s="118">
        <f>'PLANTILLA V6'!A247</f>
        <v>0</v>
      </c>
      <c r="B247" s="111">
        <f>'PLANTILLA V6'!B247</f>
        <v>0</v>
      </c>
      <c r="C247" s="119">
        <f>'PLANTILLA V6'!C247</f>
        <v>1</v>
      </c>
      <c r="D247" s="111" t="str">
        <f>'PLANTILLA V6'!D247</f>
        <v>pza</v>
      </c>
      <c r="E247" s="119">
        <v>0</v>
      </c>
      <c r="F247" s="111" t="b">
        <v>0</v>
      </c>
      <c r="G247" s="111" t="b">
        <v>0</v>
      </c>
      <c r="H247" s="111" t="b">
        <v>0</v>
      </c>
      <c r="I247" s="111" t="b">
        <v>0</v>
      </c>
      <c r="J247" s="114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21.5" x14ac:dyDescent="0.9">
      <c r="A248" s="118">
        <f>'PLANTILLA V6'!A248</f>
        <v>0</v>
      </c>
      <c r="B248" s="111">
        <f>'PLANTILLA V6'!B248</f>
        <v>0</v>
      </c>
      <c r="C248" s="119">
        <f>'PLANTILLA V6'!C248</f>
        <v>1</v>
      </c>
      <c r="D248" s="111" t="str">
        <f>'PLANTILLA V6'!D248</f>
        <v>pza</v>
      </c>
      <c r="E248" s="119">
        <v>0</v>
      </c>
      <c r="F248" s="111" t="b">
        <v>0</v>
      </c>
      <c r="G248" s="111" t="b">
        <v>0</v>
      </c>
      <c r="H248" s="111" t="b">
        <v>0</v>
      </c>
      <c r="I248" s="111" t="b">
        <v>0</v>
      </c>
      <c r="J248" s="114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21.5" x14ac:dyDescent="0.9">
      <c r="A249" s="118">
        <f>'PLANTILLA V6'!A249</f>
        <v>0</v>
      </c>
      <c r="B249" s="111">
        <f>'PLANTILLA V6'!B249</f>
        <v>0</v>
      </c>
      <c r="C249" s="119">
        <f>'PLANTILLA V6'!C249</f>
        <v>1</v>
      </c>
      <c r="D249" s="111" t="str">
        <f>'PLANTILLA V6'!D249</f>
        <v>pza</v>
      </c>
      <c r="E249" s="119">
        <v>0</v>
      </c>
      <c r="F249" s="111" t="b">
        <v>0</v>
      </c>
      <c r="G249" s="111" t="b">
        <v>0</v>
      </c>
      <c r="H249" s="111" t="b">
        <v>0</v>
      </c>
      <c r="I249" s="111" t="b">
        <v>0</v>
      </c>
      <c r="J249" s="114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21.5" x14ac:dyDescent="0.9">
      <c r="A250" s="118">
        <f>'PLANTILLA V6'!A250</f>
        <v>0</v>
      </c>
      <c r="B250" s="111">
        <f>'PLANTILLA V6'!B250</f>
        <v>0</v>
      </c>
      <c r="C250" s="119">
        <f>'PLANTILLA V6'!C250</f>
        <v>1</v>
      </c>
      <c r="D250" s="111" t="str">
        <f>'PLANTILLA V6'!D250</f>
        <v>pza</v>
      </c>
      <c r="E250" s="119">
        <v>0</v>
      </c>
      <c r="F250" s="111" t="b">
        <v>0</v>
      </c>
      <c r="G250" s="111" t="b">
        <v>0</v>
      </c>
      <c r="H250" s="111" t="b">
        <v>0</v>
      </c>
      <c r="I250" s="111" t="b">
        <v>0</v>
      </c>
      <c r="J250" s="114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21.5" x14ac:dyDescent="0.9">
      <c r="A251" s="118">
        <f>'PLANTILLA V6'!A251</f>
        <v>0</v>
      </c>
      <c r="B251" s="111">
        <f>'PLANTILLA V6'!B251</f>
        <v>0</v>
      </c>
      <c r="C251" s="119">
        <f>'PLANTILLA V6'!C251</f>
        <v>1</v>
      </c>
      <c r="D251" s="111" t="str">
        <f>'PLANTILLA V6'!D251</f>
        <v>pza</v>
      </c>
      <c r="E251" s="119">
        <v>0</v>
      </c>
      <c r="F251" s="111" t="b">
        <v>0</v>
      </c>
      <c r="G251" s="111" t="b">
        <v>0</v>
      </c>
      <c r="H251" s="111" t="b">
        <v>0</v>
      </c>
      <c r="I251" s="111" t="b">
        <v>0</v>
      </c>
      <c r="J251" s="114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21.5" x14ac:dyDescent="0.9">
      <c r="A252" s="118">
        <f>'PLANTILLA V6'!A252</f>
        <v>0</v>
      </c>
      <c r="B252" s="111">
        <f>'PLANTILLA V6'!B252</f>
        <v>0</v>
      </c>
      <c r="C252" s="119">
        <f>'PLANTILLA V6'!C252</f>
        <v>1</v>
      </c>
      <c r="D252" s="111" t="str">
        <f>'PLANTILLA V6'!D252</f>
        <v>pza</v>
      </c>
      <c r="E252" s="119">
        <v>0</v>
      </c>
      <c r="F252" s="111" t="b">
        <v>0</v>
      </c>
      <c r="G252" s="111" t="b">
        <v>0</v>
      </c>
      <c r="H252" s="111" t="b">
        <v>0</v>
      </c>
      <c r="I252" s="111" t="b">
        <v>0</v>
      </c>
      <c r="J252" s="114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21.5" x14ac:dyDescent="0.9">
      <c r="A253" s="118">
        <f>'PLANTILLA V6'!A253</f>
        <v>0</v>
      </c>
      <c r="B253" s="111">
        <f>'PLANTILLA V6'!B253</f>
        <v>0</v>
      </c>
      <c r="C253" s="119">
        <f>'PLANTILLA V6'!C253</f>
        <v>1</v>
      </c>
      <c r="D253" s="111" t="str">
        <f>'PLANTILLA V6'!D253</f>
        <v>pza</v>
      </c>
      <c r="E253" s="119">
        <v>0</v>
      </c>
      <c r="F253" s="111" t="b">
        <v>0</v>
      </c>
      <c r="G253" s="111" t="b">
        <v>0</v>
      </c>
      <c r="H253" s="111" t="b">
        <v>0</v>
      </c>
      <c r="I253" s="111" t="b">
        <v>0</v>
      </c>
      <c r="J253" s="114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21.5" x14ac:dyDescent="0.9">
      <c r="A254" s="118">
        <f>'PLANTILLA V6'!A254</f>
        <v>0</v>
      </c>
      <c r="B254" s="111">
        <f>'PLANTILLA V6'!B254</f>
        <v>0</v>
      </c>
      <c r="C254" s="119">
        <f>'PLANTILLA V6'!C254</f>
        <v>1</v>
      </c>
      <c r="D254" s="111" t="str">
        <f>'PLANTILLA V6'!D254</f>
        <v>pza</v>
      </c>
      <c r="E254" s="119">
        <v>0</v>
      </c>
      <c r="F254" s="111" t="b">
        <v>0</v>
      </c>
      <c r="G254" s="111" t="b">
        <v>0</v>
      </c>
      <c r="H254" s="111" t="b">
        <v>0</v>
      </c>
      <c r="I254" s="111" t="b">
        <v>0</v>
      </c>
      <c r="J254" s="114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21.5" x14ac:dyDescent="0.9">
      <c r="A255" s="118">
        <f>'PLANTILLA V6'!A255</f>
        <v>0</v>
      </c>
      <c r="B255" s="111">
        <f>'PLANTILLA V6'!B255</f>
        <v>0</v>
      </c>
      <c r="C255" s="119">
        <f>'PLANTILLA V6'!C255</f>
        <v>1</v>
      </c>
      <c r="D255" s="111" t="str">
        <f>'PLANTILLA V6'!D255</f>
        <v>pza</v>
      </c>
      <c r="E255" s="119">
        <v>0</v>
      </c>
      <c r="F255" s="111" t="b">
        <v>0</v>
      </c>
      <c r="G255" s="111" t="b">
        <v>0</v>
      </c>
      <c r="H255" s="111" t="b">
        <v>0</v>
      </c>
      <c r="I255" s="111" t="b">
        <v>0</v>
      </c>
      <c r="J255" s="114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21.5" x14ac:dyDescent="0.9">
      <c r="A256" s="118">
        <f>'PLANTILLA V6'!A256</f>
        <v>0</v>
      </c>
      <c r="B256" s="111">
        <f>'PLANTILLA V6'!B256</f>
        <v>0</v>
      </c>
      <c r="C256" s="119">
        <f>'PLANTILLA V6'!C256</f>
        <v>1</v>
      </c>
      <c r="D256" s="111" t="str">
        <f>'PLANTILLA V6'!D256</f>
        <v>pza</v>
      </c>
      <c r="E256" s="119">
        <v>0</v>
      </c>
      <c r="F256" s="111" t="b">
        <v>0</v>
      </c>
      <c r="G256" s="111" t="b">
        <v>0</v>
      </c>
      <c r="H256" s="111" t="b">
        <v>0</v>
      </c>
      <c r="I256" s="111" t="b">
        <v>0</v>
      </c>
      <c r="J256" s="114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21.5" x14ac:dyDescent="0.9">
      <c r="A257" s="118">
        <f>'PLANTILLA V6'!A257</f>
        <v>0</v>
      </c>
      <c r="B257" s="111">
        <f>'PLANTILLA V6'!B257</f>
        <v>0</v>
      </c>
      <c r="C257" s="119">
        <f>'PLANTILLA V6'!C257</f>
        <v>1</v>
      </c>
      <c r="D257" s="111" t="str">
        <f>'PLANTILLA V6'!D257</f>
        <v>pza</v>
      </c>
      <c r="E257" s="119">
        <v>0</v>
      </c>
      <c r="F257" s="111" t="b">
        <v>0</v>
      </c>
      <c r="G257" s="111" t="b">
        <v>0</v>
      </c>
      <c r="H257" s="111" t="b">
        <v>0</v>
      </c>
      <c r="I257" s="111" t="b">
        <v>0</v>
      </c>
      <c r="J257" s="114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21.5" x14ac:dyDescent="0.9">
      <c r="A258" s="118">
        <f>'PLANTILLA V6'!A258</f>
        <v>0</v>
      </c>
      <c r="B258" s="111">
        <f>'PLANTILLA V6'!B258</f>
        <v>0</v>
      </c>
      <c r="C258" s="119">
        <f>'PLANTILLA V6'!C258</f>
        <v>1</v>
      </c>
      <c r="D258" s="111" t="str">
        <f>'PLANTILLA V6'!D258</f>
        <v>pza</v>
      </c>
      <c r="E258" s="119">
        <v>0</v>
      </c>
      <c r="F258" s="111" t="b">
        <v>0</v>
      </c>
      <c r="G258" s="111" t="b">
        <v>0</v>
      </c>
      <c r="H258" s="111" t="b">
        <v>0</v>
      </c>
      <c r="I258" s="111" t="b">
        <v>0</v>
      </c>
      <c r="J258" s="114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21.5" x14ac:dyDescent="0.9">
      <c r="A259" s="118">
        <f>'PLANTILLA V6'!A259</f>
        <v>0</v>
      </c>
      <c r="B259" s="111">
        <f>'PLANTILLA V6'!B259</f>
        <v>0</v>
      </c>
      <c r="C259" s="119">
        <f>'PLANTILLA V6'!C259</f>
        <v>1</v>
      </c>
      <c r="D259" s="111" t="str">
        <f>'PLANTILLA V6'!D259</f>
        <v>pza</v>
      </c>
      <c r="E259" s="119">
        <v>0</v>
      </c>
      <c r="F259" s="111" t="b">
        <v>0</v>
      </c>
      <c r="G259" s="111" t="b">
        <v>0</v>
      </c>
      <c r="H259" s="111" t="b">
        <v>0</v>
      </c>
      <c r="I259" s="111" t="b">
        <v>0</v>
      </c>
      <c r="J259" s="114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21.5" x14ac:dyDescent="0.9">
      <c r="A260" s="118">
        <f>'PLANTILLA V6'!A260</f>
        <v>0</v>
      </c>
      <c r="B260" s="111">
        <f>'PLANTILLA V6'!B260</f>
        <v>0</v>
      </c>
      <c r="C260" s="119">
        <f>'PLANTILLA V6'!C260</f>
        <v>1</v>
      </c>
      <c r="D260" s="111" t="str">
        <f>'PLANTILLA V6'!D260</f>
        <v>pza</v>
      </c>
      <c r="E260" s="119">
        <v>0</v>
      </c>
      <c r="F260" s="111" t="b">
        <v>0</v>
      </c>
      <c r="G260" s="111" t="b">
        <v>0</v>
      </c>
      <c r="H260" s="111" t="b">
        <v>0</v>
      </c>
      <c r="I260" s="111" t="b">
        <v>0</v>
      </c>
      <c r="J260" s="114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21.5" x14ac:dyDescent="0.9">
      <c r="A261" s="118">
        <f>'PLANTILLA V6'!A261</f>
        <v>0</v>
      </c>
      <c r="B261" s="111">
        <f>'PLANTILLA V6'!B261</f>
        <v>0</v>
      </c>
      <c r="C261" s="119">
        <f>'PLANTILLA V6'!C261</f>
        <v>1</v>
      </c>
      <c r="D261" s="111" t="str">
        <f>'PLANTILLA V6'!D261</f>
        <v>pza</v>
      </c>
      <c r="E261" s="119">
        <v>0</v>
      </c>
      <c r="F261" s="111" t="b">
        <v>0</v>
      </c>
      <c r="G261" s="111" t="b">
        <v>0</v>
      </c>
      <c r="H261" s="111" t="b">
        <v>0</v>
      </c>
      <c r="I261" s="111" t="b">
        <v>0</v>
      </c>
      <c r="J261" s="114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21.5" x14ac:dyDescent="0.9">
      <c r="A262" s="118">
        <f>'PLANTILLA V6'!A262</f>
        <v>0</v>
      </c>
      <c r="B262" s="111">
        <f>'PLANTILLA V6'!B262</f>
        <v>0</v>
      </c>
      <c r="C262" s="119">
        <f>'PLANTILLA V6'!C262</f>
        <v>1</v>
      </c>
      <c r="D262" s="111" t="str">
        <f>'PLANTILLA V6'!D262</f>
        <v>pza</v>
      </c>
      <c r="E262" s="119">
        <v>0</v>
      </c>
      <c r="F262" s="111" t="b">
        <v>0</v>
      </c>
      <c r="G262" s="111" t="b">
        <v>0</v>
      </c>
      <c r="H262" s="111" t="b">
        <v>0</v>
      </c>
      <c r="I262" s="111" t="b">
        <v>0</v>
      </c>
      <c r="J262" s="114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21.5" x14ac:dyDescent="0.9">
      <c r="A263" s="118">
        <f>'PLANTILLA V6'!A263</f>
        <v>0</v>
      </c>
      <c r="B263" s="111">
        <f>'PLANTILLA V6'!B263</f>
        <v>0</v>
      </c>
      <c r="C263" s="119">
        <f>'PLANTILLA V6'!C263</f>
        <v>1</v>
      </c>
      <c r="D263" s="111" t="str">
        <f>'PLANTILLA V6'!D263</f>
        <v>pza</v>
      </c>
      <c r="E263" s="119">
        <v>0</v>
      </c>
      <c r="F263" s="111" t="b">
        <v>0</v>
      </c>
      <c r="G263" s="111" t="b">
        <v>0</v>
      </c>
      <c r="H263" s="111" t="b">
        <v>0</v>
      </c>
      <c r="I263" s="111" t="b">
        <v>0</v>
      </c>
      <c r="J263" s="114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21.5" x14ac:dyDescent="0.9">
      <c r="A264" s="118">
        <f>'PLANTILLA V6'!A264</f>
        <v>0</v>
      </c>
      <c r="B264" s="111">
        <f>'PLANTILLA V6'!B264</f>
        <v>0</v>
      </c>
      <c r="C264" s="119">
        <f>'PLANTILLA V6'!C264</f>
        <v>1</v>
      </c>
      <c r="D264" s="111" t="str">
        <f>'PLANTILLA V6'!D264</f>
        <v>pza</v>
      </c>
      <c r="E264" s="119">
        <v>0</v>
      </c>
      <c r="F264" s="111" t="b">
        <v>0</v>
      </c>
      <c r="G264" s="111" t="b">
        <v>0</v>
      </c>
      <c r="H264" s="111" t="b">
        <v>0</v>
      </c>
      <c r="I264" s="111" t="b">
        <v>0</v>
      </c>
      <c r="J264" s="114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21.5" x14ac:dyDescent="0.9">
      <c r="A265" s="118">
        <f>'PLANTILLA V6'!A265</f>
        <v>0</v>
      </c>
      <c r="B265" s="111">
        <f>'PLANTILLA V6'!B265</f>
        <v>0</v>
      </c>
      <c r="C265" s="119">
        <f>'PLANTILLA V6'!C265</f>
        <v>1</v>
      </c>
      <c r="D265" s="111" t="str">
        <f>'PLANTILLA V6'!D265</f>
        <v>pza</v>
      </c>
      <c r="E265" s="119">
        <v>0</v>
      </c>
      <c r="F265" s="111" t="b">
        <v>0</v>
      </c>
      <c r="G265" s="111" t="b">
        <v>0</v>
      </c>
      <c r="H265" s="111" t="b">
        <v>0</v>
      </c>
      <c r="I265" s="111" t="b">
        <v>0</v>
      </c>
      <c r="J265" s="114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21.5" x14ac:dyDescent="0.9">
      <c r="A266" s="118">
        <f>'PLANTILLA V6'!A266</f>
        <v>0</v>
      </c>
      <c r="B266" s="111">
        <f>'PLANTILLA V6'!B266</f>
        <v>0</v>
      </c>
      <c r="C266" s="119">
        <f>'PLANTILLA V6'!C266</f>
        <v>1</v>
      </c>
      <c r="D266" s="111" t="str">
        <f>'PLANTILLA V6'!D266</f>
        <v>pza</v>
      </c>
      <c r="E266" s="119">
        <v>0</v>
      </c>
      <c r="F266" s="111" t="b">
        <v>0</v>
      </c>
      <c r="G266" s="111" t="b">
        <v>0</v>
      </c>
      <c r="H266" s="111" t="b">
        <v>0</v>
      </c>
      <c r="I266" s="111" t="b">
        <v>0</v>
      </c>
      <c r="J266" s="114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21.5" x14ac:dyDescent="0.9">
      <c r="A267" s="118">
        <f>'PLANTILLA V6'!A267</f>
        <v>0</v>
      </c>
      <c r="B267" s="111">
        <f>'PLANTILLA V6'!B267</f>
        <v>0</v>
      </c>
      <c r="C267" s="119">
        <f>'PLANTILLA V6'!C267</f>
        <v>1</v>
      </c>
      <c r="D267" s="111" t="str">
        <f>'PLANTILLA V6'!D267</f>
        <v>pza</v>
      </c>
      <c r="E267" s="119">
        <v>0</v>
      </c>
      <c r="F267" s="111" t="b">
        <v>0</v>
      </c>
      <c r="G267" s="111" t="b">
        <v>0</v>
      </c>
      <c r="H267" s="111" t="b">
        <v>0</v>
      </c>
      <c r="I267" s="111" t="b">
        <v>0</v>
      </c>
      <c r="J267" s="114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21.5" x14ac:dyDescent="0.9">
      <c r="A268" s="118">
        <f>'PLANTILLA V6'!A268</f>
        <v>0</v>
      </c>
      <c r="B268" s="111">
        <f>'PLANTILLA V6'!B268</f>
        <v>0</v>
      </c>
      <c r="C268" s="119">
        <f>'PLANTILLA V6'!C268</f>
        <v>1</v>
      </c>
      <c r="D268" s="111" t="str">
        <f>'PLANTILLA V6'!D268</f>
        <v>pza</v>
      </c>
      <c r="E268" s="119">
        <v>0</v>
      </c>
      <c r="F268" s="111" t="b">
        <v>0</v>
      </c>
      <c r="G268" s="111" t="b">
        <v>0</v>
      </c>
      <c r="H268" s="111" t="b">
        <v>0</v>
      </c>
      <c r="I268" s="111" t="b">
        <v>0</v>
      </c>
      <c r="J268" s="114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21.5" x14ac:dyDescent="0.9">
      <c r="A269" s="107">
        <f>'PLANTILLA V6'!A269</f>
        <v>0</v>
      </c>
      <c r="B269" s="107">
        <f>'PLANTILLA V6'!B269</f>
        <v>0</v>
      </c>
      <c r="C269" s="119">
        <f>'PLANTILLA V6'!C269</f>
        <v>1</v>
      </c>
      <c r="D269" s="111" t="str">
        <f>'PLANTILLA V6'!D269</f>
        <v>pza</v>
      </c>
      <c r="E269" s="119">
        <v>0</v>
      </c>
      <c r="F269" s="111" t="b">
        <v>0</v>
      </c>
      <c r="G269" s="111" t="b">
        <v>0</v>
      </c>
      <c r="H269" s="111" t="b">
        <v>0</v>
      </c>
      <c r="I269" s="111" t="b">
        <v>0</v>
      </c>
      <c r="J269" s="114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21.5" x14ac:dyDescent="0.9">
      <c r="A270" s="174" t="str">
        <f>'PLANTILLA V6'!A270</f>
        <v>Materiales de Reuso</v>
      </c>
      <c r="B270" s="157"/>
      <c r="C270" s="119">
        <f>'PLANTILLA V6'!C270</f>
        <v>1</v>
      </c>
      <c r="D270" s="111" t="str">
        <f>'PLANTILLA V6'!D270</f>
        <v>pza</v>
      </c>
      <c r="E270" s="119">
        <v>0</v>
      </c>
      <c r="F270" s="111" t="b">
        <v>0</v>
      </c>
      <c r="G270" s="111" t="b">
        <v>0</v>
      </c>
      <c r="H270" s="111" t="b">
        <v>0</v>
      </c>
      <c r="I270" s="111" t="b">
        <v>0</v>
      </c>
      <c r="J270" s="114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21.5" x14ac:dyDescent="0.9">
      <c r="A271" s="118" t="str">
        <f>'PLANTILLA V6'!A271</f>
        <v>Re</v>
      </c>
      <c r="B271" s="118" t="str">
        <f>'PLANTILLA V6'!B271</f>
        <v>Cartón de 3 mm de espesor de 30 x 30 cm</v>
      </c>
      <c r="C271" s="119">
        <f>'PLANTILLA V6'!C271</f>
        <v>1</v>
      </c>
      <c r="D271" s="111" t="str">
        <f>'PLANTILLA V6'!D271</f>
        <v>pza</v>
      </c>
      <c r="E271" s="119">
        <v>0</v>
      </c>
      <c r="F271" s="111" t="b">
        <v>0</v>
      </c>
      <c r="G271" s="111" t="b">
        <v>0</v>
      </c>
      <c r="H271" s="111" t="b">
        <v>0</v>
      </c>
      <c r="I271" s="111" t="b">
        <v>0</v>
      </c>
      <c r="J271" s="114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21.5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1" t="str">
        <f>'PLANTILLA V6'!D272</f>
        <v>pza</v>
      </c>
      <c r="E272" s="119">
        <v>0</v>
      </c>
      <c r="F272" s="111" t="b">
        <v>0</v>
      </c>
      <c r="G272" s="111" t="b">
        <v>0</v>
      </c>
      <c r="H272" s="111" t="b">
        <v>0</v>
      </c>
      <c r="I272" s="111" t="b">
        <v>0</v>
      </c>
      <c r="J272" s="114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21.5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1" t="str">
        <f>'PLANTILLA V6'!D273</f>
        <v>pza</v>
      </c>
      <c r="E273" s="119">
        <v>0</v>
      </c>
      <c r="F273" s="111" t="b">
        <v>0</v>
      </c>
      <c r="G273" s="111" t="b">
        <v>0</v>
      </c>
      <c r="H273" s="111" t="b">
        <v>0</v>
      </c>
      <c r="I273" s="111" t="b">
        <v>0</v>
      </c>
      <c r="J273" s="114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21.5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1" t="str">
        <f>'PLANTILLA V6'!D274</f>
        <v>pza</v>
      </c>
      <c r="E274" s="119">
        <v>0</v>
      </c>
      <c r="F274" s="111" t="b">
        <v>0</v>
      </c>
      <c r="G274" s="111" t="b">
        <v>0</v>
      </c>
      <c r="H274" s="111" t="b">
        <v>0</v>
      </c>
      <c r="I274" s="111" t="b">
        <v>0</v>
      </c>
      <c r="J274" s="114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21.5" x14ac:dyDescent="0.9">
      <c r="A275" s="118" t="str">
        <f>'PLANTILLA V6'!A275</f>
        <v>Re</v>
      </c>
      <c r="B275" s="118" t="str">
        <f>'PLANTILLA V6'!B275</f>
        <v>Botella de PET de 600 ml</v>
      </c>
      <c r="C275" s="119">
        <f>'PLANTILLA V6'!C275</f>
        <v>1</v>
      </c>
      <c r="D275" s="111" t="str">
        <f>'PLANTILLA V6'!D275</f>
        <v>pza</v>
      </c>
      <c r="E275" s="119">
        <v>0</v>
      </c>
      <c r="F275" s="111" t="b">
        <v>0</v>
      </c>
      <c r="G275" s="111" t="b">
        <v>0</v>
      </c>
      <c r="H275" s="111" t="b">
        <v>0</v>
      </c>
      <c r="I275" s="111" t="b">
        <v>0</v>
      </c>
      <c r="J275" s="114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21.5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1" t="str">
        <f>'PLANTILLA V6'!D276</f>
        <v>pza</v>
      </c>
      <c r="E276" s="119">
        <v>0</v>
      </c>
      <c r="F276" s="111" t="b">
        <v>0</v>
      </c>
      <c r="G276" s="111" t="b">
        <v>0</v>
      </c>
      <c r="H276" s="111" t="b">
        <v>0</v>
      </c>
      <c r="I276" s="111" t="b">
        <v>0</v>
      </c>
      <c r="J276" s="114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21.5" x14ac:dyDescent="0.9">
      <c r="A277" s="118" t="str">
        <f>'PLANTILLA V6'!A277</f>
        <v>Re</v>
      </c>
      <c r="B277" s="122" t="str">
        <f>'PLANTILLA V6'!B277</f>
        <v>Vaso de plástico desechable (250 ml)</v>
      </c>
      <c r="C277" s="119">
        <f>'PLANTILLA V6'!C277</f>
        <v>1</v>
      </c>
      <c r="D277" s="111" t="str">
        <f>'PLANTILLA V6'!D277</f>
        <v>pza</v>
      </c>
      <c r="E277" s="119">
        <v>0</v>
      </c>
      <c r="F277" s="111" t="b">
        <v>0</v>
      </c>
      <c r="G277" s="111" t="b">
        <v>0</v>
      </c>
      <c r="H277" s="111" t="b">
        <v>0</v>
      </c>
      <c r="I277" s="111" t="b">
        <v>0</v>
      </c>
      <c r="J277" s="114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21.5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1" t="str">
        <f>'PLANTILLA V6'!D278</f>
        <v>pza</v>
      </c>
      <c r="E278" s="119">
        <v>0</v>
      </c>
      <c r="F278" s="111" t="b">
        <v>0</v>
      </c>
      <c r="G278" s="111" t="b">
        <v>0</v>
      </c>
      <c r="H278" s="111" t="b">
        <v>0</v>
      </c>
      <c r="I278" s="111" t="b">
        <v>0</v>
      </c>
      <c r="J278" s="114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21.5" x14ac:dyDescent="0.9">
      <c r="A279" s="118" t="str">
        <f>'PLANTILLA V6'!A279</f>
        <v>Re</v>
      </c>
      <c r="B279" s="118" t="str">
        <f>'PLANTILLA V6'!B279</f>
        <v>Tetrapack de 500 ml</v>
      </c>
      <c r="C279" s="119">
        <f>'PLANTILLA V6'!C279</f>
        <v>1</v>
      </c>
      <c r="D279" s="111" t="str">
        <f>'PLANTILLA V6'!D279</f>
        <v>pza</v>
      </c>
      <c r="E279" s="119">
        <v>0</v>
      </c>
      <c r="F279" s="111" t="b">
        <v>0</v>
      </c>
      <c r="G279" s="111" t="b">
        <v>0</v>
      </c>
      <c r="H279" s="111" t="b">
        <v>0</v>
      </c>
      <c r="I279" s="111" t="b">
        <v>0</v>
      </c>
      <c r="J279" s="114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21.5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1" t="str">
        <f>'PLANTILLA V6'!D280</f>
        <v>pza</v>
      </c>
      <c r="E280" s="119">
        <v>0</v>
      </c>
      <c r="F280" s="111" t="b">
        <v>0</v>
      </c>
      <c r="G280" s="111" t="b">
        <v>0</v>
      </c>
      <c r="H280" s="111" t="b">
        <v>0</v>
      </c>
      <c r="I280" s="111" t="b">
        <v>0</v>
      </c>
      <c r="J280" s="114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21.5" x14ac:dyDescent="0.9">
      <c r="A281" s="118" t="str">
        <f>'PLANTILLA V6'!A281</f>
        <v>Re</v>
      </c>
      <c r="B281" s="118" t="str">
        <f>'PLANTILLA V6'!B281</f>
        <v>Tubo de cartón de papel de baño</v>
      </c>
      <c r="C281" s="119">
        <f>'PLANTILLA V6'!C281</f>
        <v>1</v>
      </c>
      <c r="D281" s="111" t="str">
        <f>'PLANTILLA V6'!D281</f>
        <v>pza</v>
      </c>
      <c r="E281" s="119">
        <v>0</v>
      </c>
      <c r="F281" s="111" t="b">
        <v>0</v>
      </c>
      <c r="G281" s="111" t="b">
        <v>0</v>
      </c>
      <c r="H281" s="111" t="b">
        <v>0</v>
      </c>
      <c r="I281" s="111" t="b">
        <v>0</v>
      </c>
      <c r="J281" s="114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21.5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1" t="str">
        <f>'PLANTILLA V6'!D282</f>
        <v>pza</v>
      </c>
      <c r="E282" s="119">
        <v>0</v>
      </c>
      <c r="F282" s="111" t="b">
        <v>0</v>
      </c>
      <c r="G282" s="111" t="b">
        <v>0</v>
      </c>
      <c r="H282" s="111" t="b">
        <v>0</v>
      </c>
      <c r="I282" s="111" t="b">
        <v>0</v>
      </c>
      <c r="J282" s="114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21.5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1" t="str">
        <f>'PLANTILLA V6'!D283</f>
        <v>pza</v>
      </c>
      <c r="E283" s="119">
        <v>0</v>
      </c>
      <c r="F283" s="111" t="b">
        <v>0</v>
      </c>
      <c r="G283" s="111" t="b">
        <v>0</v>
      </c>
      <c r="H283" s="111" t="b">
        <v>0</v>
      </c>
      <c r="I283" s="111" t="b">
        <v>0</v>
      </c>
      <c r="J283" s="114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21.5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1" t="str">
        <f>'PLANTILLA V6'!D284</f>
        <v>pza</v>
      </c>
      <c r="E284" s="119">
        <v>0</v>
      </c>
      <c r="F284" s="111" t="b">
        <v>0</v>
      </c>
      <c r="G284" s="111" t="b">
        <v>0</v>
      </c>
      <c r="H284" s="111" t="b">
        <v>0</v>
      </c>
      <c r="I284" s="111" t="b">
        <v>0</v>
      </c>
      <c r="J284" s="114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21.5" x14ac:dyDescent="0.9">
      <c r="A285" s="118" t="str">
        <f>'PLANTILLA V6'!A285</f>
        <v>Re</v>
      </c>
      <c r="B285" s="118" t="str">
        <f>'PLANTILLA V6'!B285</f>
        <v xml:space="preserve">Taparrosca de botella de PET 3 cm de diámetro </v>
      </c>
      <c r="C285" s="119">
        <f>'PLANTILLA V6'!C285</f>
        <v>1</v>
      </c>
      <c r="D285" s="111" t="str">
        <f>'PLANTILLA V6'!D285</f>
        <v>pza</v>
      </c>
      <c r="E285" s="119">
        <v>0</v>
      </c>
      <c r="F285" s="111" t="b">
        <v>0</v>
      </c>
      <c r="G285" s="111" t="b">
        <v>0</v>
      </c>
      <c r="H285" s="111" t="b">
        <v>0</v>
      </c>
      <c r="I285" s="111" t="b">
        <v>0</v>
      </c>
      <c r="J285" s="114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21.5" x14ac:dyDescent="0.9">
      <c r="A286" s="118" t="str">
        <f>'PLANTILLA V6'!A286</f>
        <v>Re</v>
      </c>
      <c r="B286" s="118" t="str">
        <f>'PLANTILLA V6'!B286</f>
        <v>Taparrosca de 5 cm de diámetro aproximadamente (tipo garrafón)</v>
      </c>
      <c r="C286" s="119">
        <f>'PLANTILLA V6'!C286</f>
        <v>1</v>
      </c>
      <c r="D286" s="111" t="str">
        <f>'PLANTILLA V6'!D286</f>
        <v>pza</v>
      </c>
      <c r="E286" s="119">
        <v>0</v>
      </c>
      <c r="F286" s="111" t="b">
        <v>0</v>
      </c>
      <c r="G286" s="111" t="b">
        <v>0</v>
      </c>
      <c r="H286" s="111" t="b">
        <v>0</v>
      </c>
      <c r="I286" s="111" t="b">
        <v>0</v>
      </c>
      <c r="J286" s="114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21.5" x14ac:dyDescent="0.9">
      <c r="A287" s="118" t="str">
        <f>'PLANTILLA V6'!A287</f>
        <v>Re</v>
      </c>
      <c r="B287" s="118" t="str">
        <f>'PLANTILLA V6'!B287</f>
        <v>Tapa de 10 cm de diámetro  aproximadamente</v>
      </c>
      <c r="C287" s="119">
        <f>'PLANTILLA V6'!C287</f>
        <v>1</v>
      </c>
      <c r="D287" s="111" t="str">
        <f>'PLANTILLA V6'!D287</f>
        <v>pza</v>
      </c>
      <c r="E287" s="119">
        <v>0</v>
      </c>
      <c r="F287" s="111" t="b">
        <v>0</v>
      </c>
      <c r="G287" s="111" t="b">
        <v>0</v>
      </c>
      <c r="H287" s="111" t="b">
        <v>0</v>
      </c>
      <c r="I287" s="111" t="b">
        <v>0</v>
      </c>
      <c r="J287" s="114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21.5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1" t="str">
        <f>'PLANTILLA V6'!D288</f>
        <v>pza</v>
      </c>
      <c r="E288" s="119">
        <v>0</v>
      </c>
      <c r="F288" s="111" t="b">
        <v>0</v>
      </c>
      <c r="G288" s="111" t="b">
        <v>0</v>
      </c>
      <c r="H288" s="111" t="b">
        <v>0</v>
      </c>
      <c r="I288" s="111" t="b">
        <v>0</v>
      </c>
      <c r="J288" s="114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21.5" x14ac:dyDescent="0.9">
      <c r="A289" s="111" t="str">
        <f>'PLANTILLA V6'!A289</f>
        <v>Re</v>
      </c>
      <c r="B289" s="111" t="str">
        <f>'PLANTILLA V6'!B289</f>
        <v>Plato de plástico de 20 cm de diámetro (aproximadamente)</v>
      </c>
      <c r="C289" s="119">
        <f>'PLANTILLA V6'!C289</f>
        <v>1</v>
      </c>
      <c r="D289" s="111" t="str">
        <f>'PLANTILLA V6'!D289</f>
        <v>pza</v>
      </c>
      <c r="E289" s="119">
        <v>0</v>
      </c>
      <c r="F289" s="111" t="b">
        <v>0</v>
      </c>
      <c r="G289" s="111" t="b">
        <v>0</v>
      </c>
      <c r="H289" s="111" t="b">
        <v>0</v>
      </c>
      <c r="I289" s="111" t="b">
        <v>0</v>
      </c>
      <c r="J289" s="114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21.5" x14ac:dyDescent="0.9">
      <c r="A290" s="111" t="str">
        <f>'PLANTILLA V6'!A290</f>
        <v>Re</v>
      </c>
      <c r="B290" s="111" t="str">
        <f>'PLANTILLA V6'!B290</f>
        <v>Envase redondo de plástico de 500 ml aprox (tipo crema o de yogurt)</v>
      </c>
      <c r="C290" s="119">
        <f>'PLANTILLA V6'!C290</f>
        <v>1</v>
      </c>
      <c r="D290" s="111" t="str">
        <f>'PLANTILLA V6'!D290</f>
        <v>pza</v>
      </c>
      <c r="E290" s="119">
        <v>0</v>
      </c>
      <c r="F290" s="111" t="b">
        <v>0</v>
      </c>
      <c r="G290" s="111" t="b">
        <v>0</v>
      </c>
      <c r="H290" s="111" t="b">
        <v>0</v>
      </c>
      <c r="I290" s="111" t="b">
        <v>0</v>
      </c>
      <c r="J290" s="114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21.5" x14ac:dyDescent="0.9">
      <c r="A291" s="111" t="str">
        <f>'PLANTILLA V6'!A291</f>
        <v>Re</v>
      </c>
      <c r="B291" s="111" t="str">
        <f>'PLANTILLA V6'!B291</f>
        <v>Cajita rectangular pequeña tamaño aprox: 11 x 5 cm x 1 cm (tipo de medicamento)</v>
      </c>
      <c r="C291" s="119">
        <f>'PLANTILLA V6'!C291</f>
        <v>1</v>
      </c>
      <c r="D291" s="111" t="str">
        <f>'PLANTILLA V6'!D291</f>
        <v>pza</v>
      </c>
      <c r="E291" s="119">
        <v>0</v>
      </c>
      <c r="F291" s="111" t="b">
        <v>0</v>
      </c>
      <c r="G291" s="111" t="b">
        <v>0</v>
      </c>
      <c r="H291" s="111" t="b">
        <v>0</v>
      </c>
      <c r="I291" s="111" t="b">
        <v>0</v>
      </c>
      <c r="J291" s="114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21.5" x14ac:dyDescent="0.9">
      <c r="A292" s="111" t="str">
        <f>'PLANTILLA V6'!A292</f>
        <v>Re</v>
      </c>
      <c r="B292" s="111" t="str">
        <f>'PLANTILLA V6'!B292</f>
        <v>Cajita cuadrada tamaño aprox: 11 cm (tipo Kleenex)</v>
      </c>
      <c r="C292" s="119">
        <f>'PLANTILLA V6'!C292</f>
        <v>1</v>
      </c>
      <c r="D292" s="111" t="str">
        <f>'PLANTILLA V6'!D292</f>
        <v>pza</v>
      </c>
      <c r="E292" s="119">
        <v>0</v>
      </c>
      <c r="F292" s="111" t="b">
        <v>0</v>
      </c>
      <c r="G292" s="111" t="b">
        <v>0</v>
      </c>
      <c r="H292" s="111" t="b">
        <v>0</v>
      </c>
      <c r="I292" s="111" t="b">
        <v>0</v>
      </c>
      <c r="J292" s="114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21.5" x14ac:dyDescent="0.9">
      <c r="A293" s="111" t="str">
        <f>'PLANTILLA V6'!A293</f>
        <v>Re</v>
      </c>
      <c r="B293" s="111" t="str">
        <f>'PLANTILLA V6'!B293</f>
        <v>Popote</v>
      </c>
      <c r="C293" s="119">
        <f>'PLANTILLA V6'!C293</f>
        <v>1</v>
      </c>
      <c r="D293" s="111" t="str">
        <f>'PLANTILLA V6'!D293</f>
        <v>pza</v>
      </c>
      <c r="E293" s="119">
        <v>0</v>
      </c>
      <c r="F293" s="111" t="b">
        <v>0</v>
      </c>
      <c r="G293" s="111" t="b">
        <v>0</v>
      </c>
      <c r="H293" s="111" t="b">
        <v>0</v>
      </c>
      <c r="I293" s="111" t="b">
        <v>0</v>
      </c>
      <c r="J293" s="114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21.5" x14ac:dyDescent="0.9">
      <c r="A294" s="111" t="str">
        <f>'PLANTILLA V6'!A294</f>
        <v>Re</v>
      </c>
      <c r="B294" s="111" t="str">
        <f>'PLANTILLA V6'!B294</f>
        <v>Plastinudos o cincho de alambre (tipo sujetador para pan)</v>
      </c>
      <c r="C294" s="119">
        <f>'PLANTILLA V6'!C294</f>
        <v>1</v>
      </c>
      <c r="D294" s="111" t="str">
        <f>'PLANTILLA V6'!D294</f>
        <v>pza</v>
      </c>
      <c r="E294" s="119">
        <v>0</v>
      </c>
      <c r="F294" s="111" t="b">
        <v>0</v>
      </c>
      <c r="G294" s="111" t="b">
        <v>0</v>
      </c>
      <c r="H294" s="111" t="b">
        <v>0</v>
      </c>
      <c r="I294" s="111" t="b">
        <v>0</v>
      </c>
      <c r="J294" s="114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21.5" x14ac:dyDescent="0.9">
      <c r="A295" s="111" t="str">
        <f>'PLANTILLA V6'!A295</f>
        <v>Re</v>
      </c>
      <c r="B295" s="111" t="str">
        <f>'PLANTILLA V6'!B295</f>
        <v>Cuchara desechable</v>
      </c>
      <c r="C295" s="119">
        <f>'PLANTILLA V6'!C295</f>
        <v>1</v>
      </c>
      <c r="D295" s="111" t="str">
        <f>'PLANTILLA V6'!D295</f>
        <v>pza</v>
      </c>
      <c r="E295" s="119">
        <v>0</v>
      </c>
      <c r="F295" s="111" t="b">
        <v>0</v>
      </c>
      <c r="G295" s="111" t="b">
        <v>0</v>
      </c>
      <c r="H295" s="111" t="b">
        <v>0</v>
      </c>
      <c r="I295" s="111" t="b">
        <v>0</v>
      </c>
      <c r="J295" s="114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21.5" x14ac:dyDescent="0.9">
      <c r="A296" s="111" t="str">
        <f>'PLANTILLA V6'!A296</f>
        <v>Re</v>
      </c>
      <c r="B296" s="111" t="str">
        <f>'PLANTILLA V6'!B296</f>
        <v>Caja de cartón de zapatos o similar</v>
      </c>
      <c r="C296" s="119">
        <f>'PLANTILLA V6'!C296</f>
        <v>1</v>
      </c>
      <c r="D296" s="111" t="str">
        <f>'PLANTILLA V6'!D296</f>
        <v>pza</v>
      </c>
      <c r="E296" s="119">
        <v>0</v>
      </c>
      <c r="F296" s="111" t="b">
        <v>0</v>
      </c>
      <c r="G296" s="111" t="b">
        <v>0</v>
      </c>
      <c r="H296" s="111" t="b">
        <v>0</v>
      </c>
      <c r="I296" s="111" t="b">
        <v>0</v>
      </c>
      <c r="J296" s="114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21.5" x14ac:dyDescent="0.9">
      <c r="A297" s="111" t="str">
        <f>'PLANTILLA V6'!A297</f>
        <v>Re</v>
      </c>
      <c r="B297" s="111" t="str">
        <f>'PLANTILLA V6'!B297</f>
        <v xml:space="preserve">Caja de cartón de 3mm espesor de 65 x 55 x 35 cm aproximadamente </v>
      </c>
      <c r="C297" s="119">
        <f>'PLANTILLA V6'!C297</f>
        <v>1</v>
      </c>
      <c r="D297" s="111" t="str">
        <f>'PLANTILLA V6'!D297</f>
        <v>pza</v>
      </c>
      <c r="E297" s="119">
        <v>0</v>
      </c>
      <c r="F297" s="111" t="b">
        <v>0</v>
      </c>
      <c r="G297" s="111" t="b">
        <v>0</v>
      </c>
      <c r="H297" s="111" t="b">
        <v>0</v>
      </c>
      <c r="I297" s="111" t="b">
        <v>0</v>
      </c>
      <c r="J297" s="114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21.5" x14ac:dyDescent="0.9">
      <c r="A298" s="111" t="str">
        <f>'PLANTILLA V6'!A298</f>
        <v>Re</v>
      </c>
      <c r="B298" s="111" t="str">
        <f>'PLANTILLA V6'!B298</f>
        <v>Lámina de cartón de 3mm de espesor de 95 x 65 cm</v>
      </c>
      <c r="C298" s="119">
        <f>'PLANTILLA V6'!C298</f>
        <v>1</v>
      </c>
      <c r="D298" s="111" t="str">
        <f>'PLANTILLA V6'!D298</f>
        <v>pza</v>
      </c>
      <c r="E298" s="119">
        <v>0</v>
      </c>
      <c r="F298" s="111" t="b">
        <v>0</v>
      </c>
      <c r="G298" s="111" t="b">
        <v>0</v>
      </c>
      <c r="H298" s="111" t="b">
        <v>0</v>
      </c>
      <c r="I298" s="111" t="b">
        <v>0</v>
      </c>
      <c r="J298" s="114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21.5" x14ac:dyDescent="0.9">
      <c r="A299" s="111" t="str">
        <f>'PLANTILLA V6'!A299</f>
        <v>Re</v>
      </c>
      <c r="B299" s="111" t="str">
        <f>'PLANTILLA V6'!B299</f>
        <v>Hojas de plantas</v>
      </c>
      <c r="C299" s="119">
        <f>'PLANTILLA V6'!C299</f>
        <v>1</v>
      </c>
      <c r="D299" s="111" t="str">
        <f>'PLANTILLA V6'!D299</f>
        <v>pza</v>
      </c>
      <c r="E299" s="119">
        <v>0</v>
      </c>
      <c r="F299" s="111" t="b">
        <v>0</v>
      </c>
      <c r="G299" s="111" t="b">
        <v>0</v>
      </c>
      <c r="H299" s="111" t="b">
        <v>0</v>
      </c>
      <c r="I299" s="111" t="b">
        <v>0</v>
      </c>
      <c r="J299" s="114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21.5" x14ac:dyDescent="0.9">
      <c r="A300" s="107" t="str">
        <f>'PLANTILLA V6'!A300</f>
        <v>Re</v>
      </c>
      <c r="B300" s="107" t="str">
        <f>'PLANTILLA V6'!B300</f>
        <v>Vaso pequeño de plástico desechable (30 ml o 1 oz aprox)</v>
      </c>
      <c r="C300" s="119">
        <f>'PLANTILLA V6'!C300</f>
        <v>1</v>
      </c>
      <c r="D300" s="111" t="str">
        <f>'PLANTILLA V6'!D300</f>
        <v>pza</v>
      </c>
      <c r="E300" s="119">
        <v>0</v>
      </c>
      <c r="F300" s="111" t="b">
        <v>0</v>
      </c>
      <c r="G300" s="111" t="b">
        <v>0</v>
      </c>
      <c r="H300" s="111" t="b">
        <v>0</v>
      </c>
      <c r="I300" s="111" t="b">
        <v>0</v>
      </c>
      <c r="J300" s="114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21.5" x14ac:dyDescent="0.9">
      <c r="A301" s="107" t="str">
        <f>'PLANTILLA V6'!A301</f>
        <v>Re</v>
      </c>
      <c r="B301" s="107">
        <f>'PLANTILLA V6'!B301</f>
        <v>0</v>
      </c>
      <c r="C301" s="119">
        <f>'PLANTILLA V6'!C301</f>
        <v>1</v>
      </c>
      <c r="D301" s="111" t="str">
        <f>'PLANTILLA V6'!D301</f>
        <v>pza</v>
      </c>
      <c r="E301" s="119">
        <v>0</v>
      </c>
      <c r="F301" s="111" t="b">
        <v>0</v>
      </c>
      <c r="G301" s="111" t="b">
        <v>0</v>
      </c>
      <c r="H301" s="111" t="b">
        <v>0</v>
      </c>
      <c r="I301" s="111" t="b">
        <v>0</v>
      </c>
      <c r="J301" s="114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21.5" x14ac:dyDescent="0.9">
      <c r="A302" s="111">
        <f>'PLANTILLA V6'!A302</f>
        <v>0</v>
      </c>
      <c r="B302" s="111">
        <f>'PLANTILLA V6'!B302</f>
        <v>0</v>
      </c>
      <c r="C302" s="119">
        <f>'PLANTILLA V6'!C302</f>
        <v>1</v>
      </c>
      <c r="D302" s="111" t="str">
        <f>'PLANTILLA V6'!D302</f>
        <v>pza</v>
      </c>
      <c r="E302" s="119">
        <v>0</v>
      </c>
      <c r="F302" s="111" t="b">
        <v>0</v>
      </c>
      <c r="G302" s="111" t="b">
        <v>0</v>
      </c>
      <c r="H302" s="111" t="b">
        <v>0</v>
      </c>
      <c r="I302" s="111" t="b">
        <v>0</v>
      </c>
      <c r="J302" s="114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21.5" x14ac:dyDescent="0.9">
      <c r="A303" s="111">
        <f>'PLANTILLA V6'!A303</f>
        <v>0</v>
      </c>
      <c r="B303" s="111">
        <f>'PLANTILLA V6'!B303</f>
        <v>0</v>
      </c>
      <c r="C303" s="119">
        <f>'PLANTILLA V6'!C303</f>
        <v>1</v>
      </c>
      <c r="D303" s="111" t="str">
        <f>'PLANTILLA V6'!D303</f>
        <v>pza</v>
      </c>
      <c r="E303" s="119">
        <v>0</v>
      </c>
      <c r="F303" s="111" t="b">
        <v>0</v>
      </c>
      <c r="G303" s="111" t="b">
        <v>0</v>
      </c>
      <c r="H303" s="111" t="b">
        <v>0</v>
      </c>
      <c r="I303" s="111" t="b">
        <v>0</v>
      </c>
      <c r="J303" s="114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21.5" x14ac:dyDescent="0.9">
      <c r="A304" s="111">
        <f>'PLANTILLA V6'!A304</f>
        <v>0</v>
      </c>
      <c r="B304" s="111">
        <f>'PLANTILLA V6'!B304</f>
        <v>0</v>
      </c>
      <c r="C304" s="119">
        <f>'PLANTILLA V6'!C304</f>
        <v>1</v>
      </c>
      <c r="D304" s="111" t="str">
        <f>'PLANTILLA V6'!D304</f>
        <v>pza</v>
      </c>
      <c r="E304" s="119">
        <v>0</v>
      </c>
      <c r="F304" s="111" t="b">
        <v>0</v>
      </c>
      <c r="G304" s="111" t="b">
        <v>0</v>
      </c>
      <c r="H304" s="111" t="b">
        <v>0</v>
      </c>
      <c r="I304" s="111" t="b">
        <v>0</v>
      </c>
      <c r="J304" s="114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21.5" x14ac:dyDescent="0.9">
      <c r="A305" s="111">
        <f>'PLANTILLA V6'!A305</f>
        <v>0</v>
      </c>
      <c r="B305" s="111">
        <f>'PLANTILLA V6'!B305</f>
        <v>0</v>
      </c>
      <c r="C305" s="119">
        <f>'PLANTILLA V6'!C305</f>
        <v>1</v>
      </c>
      <c r="D305" s="111" t="str">
        <f>'PLANTILLA V6'!D305</f>
        <v>pza</v>
      </c>
      <c r="E305" s="119">
        <v>0</v>
      </c>
      <c r="F305" s="111" t="b">
        <v>0</v>
      </c>
      <c r="G305" s="111" t="b">
        <v>0</v>
      </c>
      <c r="H305" s="111" t="b">
        <v>0</v>
      </c>
      <c r="I305" s="111" t="b">
        <v>0</v>
      </c>
      <c r="J305" s="114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21.5" x14ac:dyDescent="0.9">
      <c r="A306" s="111">
        <f>'PLANTILLA V6'!A306</f>
        <v>0</v>
      </c>
      <c r="B306" s="111">
        <f>'PLANTILLA V6'!B306</f>
        <v>0</v>
      </c>
      <c r="C306" s="119">
        <f>'PLANTILLA V6'!C306</f>
        <v>1</v>
      </c>
      <c r="D306" s="111" t="str">
        <f>'PLANTILLA V6'!D306</f>
        <v>pza</v>
      </c>
      <c r="E306" s="119">
        <v>0</v>
      </c>
      <c r="F306" s="111" t="b">
        <v>0</v>
      </c>
      <c r="G306" s="111" t="b">
        <v>0</v>
      </c>
      <c r="H306" s="111" t="b">
        <v>0</v>
      </c>
      <c r="I306" s="111" t="b">
        <v>0</v>
      </c>
      <c r="J306" s="114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21.5" x14ac:dyDescent="0.9">
      <c r="A307" s="111">
        <f>'PLANTILLA V6'!A307</f>
        <v>0</v>
      </c>
      <c r="B307" s="111">
        <f>'PLANTILLA V6'!B307</f>
        <v>0</v>
      </c>
      <c r="C307" s="119">
        <f>'PLANTILLA V6'!C307</f>
        <v>1</v>
      </c>
      <c r="D307" s="111" t="str">
        <f>'PLANTILLA V6'!D307</f>
        <v>pza</v>
      </c>
      <c r="E307" s="119">
        <v>0</v>
      </c>
      <c r="F307" s="111" t="b">
        <v>0</v>
      </c>
      <c r="G307" s="111" t="b">
        <v>0</v>
      </c>
      <c r="H307" s="111" t="b">
        <v>0</v>
      </c>
      <c r="I307" s="111" t="b">
        <v>0</v>
      </c>
      <c r="J307" s="114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21.5" x14ac:dyDescent="0.9">
      <c r="A308" s="111">
        <f>'PLANTILLA V6'!A308</f>
        <v>0</v>
      </c>
      <c r="B308" s="111">
        <f>'PLANTILLA V6'!B308</f>
        <v>0</v>
      </c>
      <c r="C308" s="119">
        <f>'PLANTILLA V6'!C308</f>
        <v>1</v>
      </c>
      <c r="D308" s="111" t="str">
        <f>'PLANTILLA V6'!D308</f>
        <v>pza</v>
      </c>
      <c r="E308" s="119">
        <v>0</v>
      </c>
      <c r="F308" s="111" t="b">
        <v>0</v>
      </c>
      <c r="G308" s="111" t="b">
        <v>0</v>
      </c>
      <c r="H308" s="111" t="b">
        <v>0</v>
      </c>
      <c r="I308" s="111" t="b">
        <v>0</v>
      </c>
      <c r="J308" s="114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21.5" x14ac:dyDescent="0.9">
      <c r="A309" s="111">
        <f>'PLANTILLA V6'!A309</f>
        <v>0</v>
      </c>
      <c r="B309" s="111">
        <f>'PLANTILLA V6'!B309</f>
        <v>0</v>
      </c>
      <c r="C309" s="119">
        <f>'PLANTILLA V6'!C309</f>
        <v>1</v>
      </c>
      <c r="D309" s="111" t="str">
        <f>'PLANTILLA V6'!D309</f>
        <v>pza</v>
      </c>
      <c r="E309" s="119">
        <v>0</v>
      </c>
      <c r="F309" s="111" t="b">
        <v>0</v>
      </c>
      <c r="G309" s="111" t="b">
        <v>0</v>
      </c>
      <c r="H309" s="111" t="b">
        <v>0</v>
      </c>
      <c r="I309" s="111" t="b">
        <v>0</v>
      </c>
      <c r="J309" s="114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21.5" x14ac:dyDescent="0.9">
      <c r="A310" s="118">
        <f>'PLANTILLA V6'!A310</f>
        <v>0</v>
      </c>
      <c r="B310" s="111">
        <f>'PLANTILLA V6'!B310</f>
        <v>0</v>
      </c>
      <c r="C310" s="119">
        <f>'PLANTILLA V6'!C310</f>
        <v>1</v>
      </c>
      <c r="D310" s="111" t="str">
        <f>'PLANTILLA V6'!D310</f>
        <v>pza</v>
      </c>
      <c r="E310" s="119">
        <v>0</v>
      </c>
      <c r="F310" s="111" t="b">
        <v>0</v>
      </c>
      <c r="G310" s="111" t="b">
        <v>0</v>
      </c>
      <c r="H310" s="111" t="b">
        <v>0</v>
      </c>
      <c r="I310" s="111" t="b">
        <v>0</v>
      </c>
      <c r="J310" s="114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21.5" x14ac:dyDescent="0.9">
      <c r="A311" s="111">
        <f>'PLANTILLA V6'!A311</f>
        <v>0</v>
      </c>
      <c r="B311" s="111">
        <f>'PLANTILLA V6'!B311</f>
        <v>0</v>
      </c>
      <c r="C311" s="119">
        <f>'PLANTILLA V6'!C311</f>
        <v>1</v>
      </c>
      <c r="D311" s="111" t="str">
        <f>'PLANTILLA V6'!D311</f>
        <v>pza</v>
      </c>
      <c r="E311" s="119">
        <v>0</v>
      </c>
      <c r="F311" s="111" t="b">
        <v>0</v>
      </c>
      <c r="G311" s="111" t="b">
        <v>0</v>
      </c>
      <c r="H311" s="111" t="b">
        <v>0</v>
      </c>
      <c r="I311" s="111" t="b">
        <v>0</v>
      </c>
      <c r="J311" s="114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21.5" x14ac:dyDescent="0.9">
      <c r="A312" s="111">
        <f>'PLANTILLA V6'!A312</f>
        <v>0</v>
      </c>
      <c r="B312" s="111">
        <f>'PLANTILLA V6'!B312</f>
        <v>0</v>
      </c>
      <c r="C312" s="119">
        <f>'PLANTILLA V6'!C312</f>
        <v>1</v>
      </c>
      <c r="D312" s="111" t="str">
        <f>'PLANTILLA V6'!D312</f>
        <v>pza</v>
      </c>
      <c r="E312" s="119">
        <v>0</v>
      </c>
      <c r="F312" s="111" t="b">
        <v>0</v>
      </c>
      <c r="G312" s="111" t="b">
        <v>0</v>
      </c>
      <c r="H312" s="111" t="b">
        <v>0</v>
      </c>
      <c r="I312" s="111" t="b">
        <v>0</v>
      </c>
      <c r="J312" s="114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21.5" x14ac:dyDescent="0.9">
      <c r="A313" s="111">
        <f>'PLANTILLA V6'!A313</f>
        <v>0</v>
      </c>
      <c r="B313" s="111">
        <f>'PLANTILLA V6'!B313</f>
        <v>0</v>
      </c>
      <c r="C313" s="119">
        <f>'PLANTILLA V6'!C313</f>
        <v>1</v>
      </c>
      <c r="D313" s="111" t="str">
        <f>'PLANTILLA V6'!D313</f>
        <v>pza</v>
      </c>
      <c r="E313" s="119">
        <v>0</v>
      </c>
      <c r="F313" s="111" t="b">
        <v>0</v>
      </c>
      <c r="G313" s="111" t="b">
        <v>0</v>
      </c>
      <c r="H313" s="111" t="b">
        <v>0</v>
      </c>
      <c r="I313" s="111" t="b">
        <v>0</v>
      </c>
      <c r="J313" s="114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21.5" x14ac:dyDescent="0.9">
      <c r="A314" s="111">
        <f>'PLANTILLA V6'!A314</f>
        <v>0</v>
      </c>
      <c r="B314" s="111">
        <f>'PLANTILLA V6'!B314</f>
        <v>0</v>
      </c>
      <c r="C314" s="119">
        <f>'PLANTILLA V6'!C314</f>
        <v>1</v>
      </c>
      <c r="D314" s="111" t="str">
        <f>'PLANTILLA V6'!D314</f>
        <v>pza</v>
      </c>
      <c r="E314" s="119">
        <v>0</v>
      </c>
      <c r="F314" s="111" t="b">
        <v>0</v>
      </c>
      <c r="G314" s="111" t="b">
        <v>0</v>
      </c>
      <c r="H314" s="111" t="b">
        <v>0</v>
      </c>
      <c r="I314" s="111" t="b">
        <v>0</v>
      </c>
      <c r="J314" s="114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21.5" x14ac:dyDescent="0.9">
      <c r="A315" s="111">
        <f>'PLANTILLA V6'!A315</f>
        <v>0</v>
      </c>
      <c r="B315" s="111">
        <f>'PLANTILLA V6'!B315</f>
        <v>0</v>
      </c>
      <c r="C315" s="119">
        <f>'PLANTILLA V6'!C315</f>
        <v>1</v>
      </c>
      <c r="D315" s="111" t="str">
        <f>'PLANTILLA V6'!D315</f>
        <v>pza</v>
      </c>
      <c r="E315" s="119">
        <v>0</v>
      </c>
      <c r="F315" s="111" t="b">
        <v>0</v>
      </c>
      <c r="G315" s="111" t="b">
        <v>0</v>
      </c>
      <c r="H315" s="111" t="b">
        <v>0</v>
      </c>
      <c r="I315" s="111" t="b">
        <v>0</v>
      </c>
      <c r="J315" s="114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21.5" x14ac:dyDescent="0.9">
      <c r="A316" s="111">
        <f>'PLANTILLA V6'!A316</f>
        <v>0</v>
      </c>
      <c r="B316" s="111">
        <f>'PLANTILLA V6'!B316</f>
        <v>0</v>
      </c>
      <c r="C316" s="119">
        <f>'PLANTILLA V6'!C316</f>
        <v>1</v>
      </c>
      <c r="D316" s="111" t="str">
        <f>'PLANTILLA V6'!D316</f>
        <v>pza</v>
      </c>
      <c r="E316" s="119">
        <v>0</v>
      </c>
      <c r="F316" s="111" t="b">
        <v>0</v>
      </c>
      <c r="G316" s="111" t="b">
        <v>0</v>
      </c>
      <c r="H316" s="111" t="b">
        <v>0</v>
      </c>
      <c r="I316" s="111" t="b">
        <v>0</v>
      </c>
      <c r="J316" s="114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21.5" x14ac:dyDescent="0.9">
      <c r="A317" s="111">
        <f>'PLANTILLA V6'!A317</f>
        <v>0</v>
      </c>
      <c r="B317" s="111">
        <f>'PLANTILLA V6'!B317</f>
        <v>0</v>
      </c>
      <c r="C317" s="119">
        <f>'PLANTILLA V6'!C317</f>
        <v>1</v>
      </c>
      <c r="D317" s="111" t="str">
        <f>'PLANTILLA V6'!D317</f>
        <v>pza</v>
      </c>
      <c r="E317" s="119">
        <v>0</v>
      </c>
      <c r="F317" s="111" t="b">
        <v>0</v>
      </c>
      <c r="G317" s="111" t="b">
        <v>0</v>
      </c>
      <c r="H317" s="111" t="b">
        <v>0</v>
      </c>
      <c r="I317" s="111" t="b">
        <v>0</v>
      </c>
      <c r="J317" s="114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21.5" x14ac:dyDescent="0.9">
      <c r="A318" s="111">
        <f>'PLANTILLA V6'!A318</f>
        <v>0</v>
      </c>
      <c r="B318" s="111">
        <f>'PLANTILLA V6'!B318</f>
        <v>0</v>
      </c>
      <c r="C318" s="119">
        <f>'PLANTILLA V6'!C318</f>
        <v>1</v>
      </c>
      <c r="D318" s="111" t="str">
        <f>'PLANTILLA V6'!D318</f>
        <v>pza</v>
      </c>
      <c r="E318" s="119">
        <v>0</v>
      </c>
      <c r="F318" s="111" t="b">
        <v>0</v>
      </c>
      <c r="G318" s="111" t="b">
        <v>0</v>
      </c>
      <c r="H318" s="111" t="b">
        <v>0</v>
      </c>
      <c r="I318" s="111" t="b">
        <v>0</v>
      </c>
      <c r="J318" s="114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21.5" x14ac:dyDescent="0.9">
      <c r="A319" s="111">
        <f>'PLANTILLA V6'!A319</f>
        <v>0</v>
      </c>
      <c r="B319" s="111">
        <f>'PLANTILLA V6'!B319</f>
        <v>0</v>
      </c>
      <c r="C319" s="119">
        <f>'PLANTILLA V6'!C319</f>
        <v>1</v>
      </c>
      <c r="D319" s="111" t="str">
        <f>'PLANTILLA V6'!D319</f>
        <v>pza</v>
      </c>
      <c r="E319" s="119">
        <v>0</v>
      </c>
      <c r="F319" s="111" t="b">
        <v>0</v>
      </c>
      <c r="G319" s="111" t="b">
        <v>0</v>
      </c>
      <c r="H319" s="111" t="b">
        <v>0</v>
      </c>
      <c r="I319" s="111" t="b">
        <v>0</v>
      </c>
      <c r="J319" s="114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21.5" x14ac:dyDescent="0.9">
      <c r="A320" s="111">
        <f>'PLANTILLA V6'!A320</f>
        <v>0</v>
      </c>
      <c r="B320" s="111">
        <f>'PLANTILLA V6'!B320</f>
        <v>0</v>
      </c>
      <c r="C320" s="119">
        <f>'PLANTILLA V6'!C320</f>
        <v>1</v>
      </c>
      <c r="D320" s="111" t="str">
        <f>'PLANTILLA V6'!D320</f>
        <v>pza</v>
      </c>
      <c r="E320" s="119">
        <v>0</v>
      </c>
      <c r="F320" s="111" t="b">
        <v>0</v>
      </c>
      <c r="G320" s="111" t="b">
        <v>0</v>
      </c>
      <c r="H320" s="111" t="b">
        <v>0</v>
      </c>
      <c r="I320" s="111" t="b">
        <v>0</v>
      </c>
      <c r="J320" s="114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21.5" x14ac:dyDescent="0.9">
      <c r="A321" s="111">
        <f>'PLANTILLA V6'!A321</f>
        <v>0</v>
      </c>
      <c r="B321" s="111">
        <f>'PLANTILLA V6'!B321</f>
        <v>0</v>
      </c>
      <c r="C321" s="119">
        <f>'PLANTILLA V6'!C321</f>
        <v>1</v>
      </c>
      <c r="D321" s="111" t="str">
        <f>'PLANTILLA V6'!D321</f>
        <v>pza</v>
      </c>
      <c r="E321" s="119">
        <v>0</v>
      </c>
      <c r="F321" s="111" t="b">
        <v>0</v>
      </c>
      <c r="G321" s="111" t="b">
        <v>0</v>
      </c>
      <c r="H321" s="111" t="b">
        <v>0</v>
      </c>
      <c r="I321" s="111" t="b">
        <v>0</v>
      </c>
      <c r="J321" s="114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21.5" x14ac:dyDescent="0.9">
      <c r="A322" s="111">
        <f>'PLANTILLA V6'!A322</f>
        <v>0</v>
      </c>
      <c r="B322" s="111">
        <f>'PLANTILLA V6'!B322</f>
        <v>0</v>
      </c>
      <c r="C322" s="119">
        <f>'PLANTILLA V6'!C322</f>
        <v>1</v>
      </c>
      <c r="D322" s="111" t="str">
        <f>'PLANTILLA V6'!D322</f>
        <v>pza</v>
      </c>
      <c r="E322" s="119">
        <v>0</v>
      </c>
      <c r="F322" s="111" t="b">
        <v>0</v>
      </c>
      <c r="G322" s="111" t="b">
        <v>0</v>
      </c>
      <c r="H322" s="111" t="b">
        <v>0</v>
      </c>
      <c r="I322" s="111" t="b">
        <v>0</v>
      </c>
      <c r="J322" s="114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21.5" x14ac:dyDescent="0.9">
      <c r="A323" s="111">
        <f>'PLANTILLA V6'!A323</f>
        <v>0</v>
      </c>
      <c r="B323" s="111">
        <f>'PLANTILLA V6'!B323</f>
        <v>0</v>
      </c>
      <c r="C323" s="119">
        <f>'PLANTILLA V6'!C323</f>
        <v>1</v>
      </c>
      <c r="D323" s="111" t="str">
        <f>'PLANTILLA V6'!D323</f>
        <v>pza</v>
      </c>
      <c r="E323" s="119">
        <v>0</v>
      </c>
      <c r="F323" s="111" t="b">
        <v>0</v>
      </c>
      <c r="G323" s="111" t="b">
        <v>0</v>
      </c>
      <c r="H323" s="111" t="b">
        <v>0</v>
      </c>
      <c r="I323" s="111" t="b">
        <v>0</v>
      </c>
      <c r="J323" s="114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21.5" x14ac:dyDescent="0.9">
      <c r="A324" s="111">
        <f>'PLANTILLA V6'!A324</f>
        <v>0</v>
      </c>
      <c r="B324" s="111">
        <f>'PLANTILLA V6'!B324</f>
        <v>0</v>
      </c>
      <c r="C324" s="119">
        <f>'PLANTILLA V6'!C324</f>
        <v>1</v>
      </c>
      <c r="D324" s="111" t="str">
        <f>'PLANTILLA V6'!D324</f>
        <v>pza</v>
      </c>
      <c r="E324" s="119">
        <v>0</v>
      </c>
      <c r="F324" s="111" t="b">
        <v>0</v>
      </c>
      <c r="G324" s="111" t="b">
        <v>0</v>
      </c>
      <c r="H324" s="111" t="b">
        <v>0</v>
      </c>
      <c r="I324" s="111" t="b">
        <v>0</v>
      </c>
      <c r="J324" s="114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21.5" x14ac:dyDescent="0.9">
      <c r="A325" s="111">
        <f>'PLANTILLA V6'!A325</f>
        <v>0</v>
      </c>
      <c r="B325" s="111">
        <f>'PLANTILLA V6'!B325</f>
        <v>0</v>
      </c>
      <c r="C325" s="119">
        <f>'PLANTILLA V6'!C325</f>
        <v>1</v>
      </c>
      <c r="D325" s="111" t="str">
        <f>'PLANTILLA V6'!D325</f>
        <v>pza</v>
      </c>
      <c r="E325" s="119">
        <v>0</v>
      </c>
      <c r="F325" s="111" t="b">
        <v>0</v>
      </c>
      <c r="G325" s="111" t="b">
        <v>0</v>
      </c>
      <c r="H325" s="111" t="b">
        <v>0</v>
      </c>
      <c r="I325" s="111" t="b">
        <v>0</v>
      </c>
      <c r="J325" s="114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21.5" x14ac:dyDescent="0.9">
      <c r="A326" s="111">
        <f>'PLANTILLA V6'!A326</f>
        <v>0</v>
      </c>
      <c r="B326" s="111">
        <f>'PLANTILLA V6'!B326</f>
        <v>0</v>
      </c>
      <c r="C326" s="119">
        <f>'PLANTILLA V6'!C326</f>
        <v>1</v>
      </c>
      <c r="D326" s="111" t="str">
        <f>'PLANTILLA V6'!D326</f>
        <v>pza</v>
      </c>
      <c r="E326" s="119">
        <v>0</v>
      </c>
      <c r="F326" s="111" t="b">
        <v>0</v>
      </c>
      <c r="G326" s="111" t="b">
        <v>0</v>
      </c>
      <c r="H326" s="111" t="b">
        <v>0</v>
      </c>
      <c r="I326" s="111" t="b">
        <v>0</v>
      </c>
      <c r="J326" s="114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21.5" x14ac:dyDescent="0.9">
      <c r="A327" s="111">
        <f>'PLANTILLA V6'!A327</f>
        <v>0</v>
      </c>
      <c r="B327" s="111">
        <f>'PLANTILLA V6'!B327</f>
        <v>0</v>
      </c>
      <c r="C327" s="119">
        <f>'PLANTILLA V6'!C327</f>
        <v>1</v>
      </c>
      <c r="D327" s="111" t="str">
        <f>'PLANTILLA V6'!D327</f>
        <v>pza</v>
      </c>
      <c r="E327" s="119">
        <v>0</v>
      </c>
      <c r="F327" s="111" t="b">
        <v>0</v>
      </c>
      <c r="G327" s="111" t="b">
        <v>0</v>
      </c>
      <c r="H327" s="111" t="b">
        <v>0</v>
      </c>
      <c r="I327" s="111" t="b">
        <v>0</v>
      </c>
      <c r="J327" s="114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21.5" x14ac:dyDescent="0.9">
      <c r="A328" s="111">
        <f>'PLANTILLA V6'!A328</f>
        <v>0</v>
      </c>
      <c r="B328" s="111">
        <f>'PLANTILLA V6'!B328</f>
        <v>0</v>
      </c>
      <c r="C328" s="119">
        <f>'PLANTILLA V6'!C328</f>
        <v>1</v>
      </c>
      <c r="D328" s="111" t="str">
        <f>'PLANTILLA V6'!D328</f>
        <v>pza</v>
      </c>
      <c r="E328" s="119">
        <v>0</v>
      </c>
      <c r="F328" s="111" t="b">
        <v>0</v>
      </c>
      <c r="G328" s="111" t="b">
        <v>0</v>
      </c>
      <c r="H328" s="111" t="b">
        <v>0</v>
      </c>
      <c r="I328" s="111" t="b">
        <v>0</v>
      </c>
      <c r="J328" s="114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21.5" x14ac:dyDescent="0.9">
      <c r="A329" s="111">
        <f>'PLANTILLA V6'!A329</f>
        <v>0</v>
      </c>
      <c r="B329" s="111">
        <f>'PLANTILLA V6'!B329</f>
        <v>0</v>
      </c>
      <c r="C329" s="119">
        <f>'PLANTILLA V6'!C329</f>
        <v>1</v>
      </c>
      <c r="D329" s="111" t="str">
        <f>'PLANTILLA V6'!D329</f>
        <v>pza</v>
      </c>
      <c r="E329" s="119">
        <v>0</v>
      </c>
      <c r="F329" s="111" t="b">
        <v>0</v>
      </c>
      <c r="G329" s="111" t="b">
        <v>0</v>
      </c>
      <c r="H329" s="111" t="b">
        <v>0</v>
      </c>
      <c r="I329" s="111" t="b">
        <v>0</v>
      </c>
      <c r="J329" s="114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21.5" x14ac:dyDescent="0.9">
      <c r="A330" s="111">
        <f>'PLANTILLA V6'!A330</f>
        <v>0</v>
      </c>
      <c r="B330" s="111">
        <f>'PLANTILLA V6'!B330</f>
        <v>0</v>
      </c>
      <c r="C330" s="119">
        <f>'PLANTILLA V6'!C330</f>
        <v>1</v>
      </c>
      <c r="D330" s="111" t="str">
        <f>'PLANTILLA V6'!D330</f>
        <v>pza</v>
      </c>
      <c r="E330" s="119">
        <v>0</v>
      </c>
      <c r="F330" s="111" t="b">
        <v>0</v>
      </c>
      <c r="G330" s="111" t="b">
        <v>0</v>
      </c>
      <c r="H330" s="111" t="b">
        <v>0</v>
      </c>
      <c r="I330" s="111" t="b">
        <v>0</v>
      </c>
      <c r="J330" s="114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21.5" x14ac:dyDescent="0.9">
      <c r="A331" s="111">
        <f>'PLANTILLA V6'!A331</f>
        <v>0</v>
      </c>
      <c r="B331" s="111">
        <f>'PLANTILLA V6'!B331</f>
        <v>0</v>
      </c>
      <c r="C331" s="119">
        <f>'PLANTILLA V6'!C331</f>
        <v>1</v>
      </c>
      <c r="D331" s="111" t="str">
        <f>'PLANTILLA V6'!D331</f>
        <v>pza</v>
      </c>
      <c r="E331" s="119">
        <v>0</v>
      </c>
      <c r="F331" s="111" t="b">
        <v>0</v>
      </c>
      <c r="G331" s="111" t="b">
        <v>0</v>
      </c>
      <c r="H331" s="111" t="b">
        <v>0</v>
      </c>
      <c r="I331" s="111" t="b">
        <v>0</v>
      </c>
      <c r="J331" s="114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21.5" x14ac:dyDescent="0.9">
      <c r="A332" s="111">
        <f>'PLANTILLA V6'!A332</f>
        <v>0</v>
      </c>
      <c r="B332" s="111">
        <f>'PLANTILLA V6'!B332</f>
        <v>0</v>
      </c>
      <c r="C332" s="119">
        <f>'PLANTILLA V6'!C332</f>
        <v>1</v>
      </c>
      <c r="D332" s="111" t="str">
        <f>'PLANTILLA V6'!D332</f>
        <v>pza</v>
      </c>
      <c r="E332" s="119">
        <v>0</v>
      </c>
      <c r="F332" s="111" t="b">
        <v>0</v>
      </c>
      <c r="G332" s="111" t="b">
        <v>0</v>
      </c>
      <c r="H332" s="111" t="b">
        <v>0</v>
      </c>
      <c r="I332" s="111" t="b">
        <v>0</v>
      </c>
      <c r="J332" s="114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21.5" x14ac:dyDescent="0.9">
      <c r="A333" s="111">
        <f>'PLANTILLA V6'!A333</f>
        <v>0</v>
      </c>
      <c r="B333" s="111">
        <f>'PLANTILLA V6'!B333</f>
        <v>0</v>
      </c>
      <c r="C333" s="119">
        <f>'PLANTILLA V6'!C333</f>
        <v>1</v>
      </c>
      <c r="D333" s="111" t="str">
        <f>'PLANTILLA V6'!D333</f>
        <v>pza</v>
      </c>
      <c r="E333" s="119">
        <v>0</v>
      </c>
      <c r="F333" s="111" t="b">
        <v>0</v>
      </c>
      <c r="G333" s="111" t="b">
        <v>0</v>
      </c>
      <c r="H333" s="111" t="b">
        <v>0</v>
      </c>
      <c r="I333" s="111" t="b">
        <v>0</v>
      </c>
      <c r="J333" s="114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21.5" x14ac:dyDescent="0.9">
      <c r="A334" s="111">
        <f>'PLANTILLA V6'!A334</f>
        <v>0</v>
      </c>
      <c r="B334" s="111">
        <f>'PLANTILLA V6'!B334</f>
        <v>0</v>
      </c>
      <c r="C334" s="119">
        <f>'PLANTILLA V6'!C334</f>
        <v>1</v>
      </c>
      <c r="D334" s="111" t="str">
        <f>'PLANTILLA V6'!D334</f>
        <v>pza</v>
      </c>
      <c r="E334" s="119">
        <v>0</v>
      </c>
      <c r="F334" s="111" t="b">
        <v>0</v>
      </c>
      <c r="G334" s="111" t="b">
        <v>0</v>
      </c>
      <c r="H334" s="111" t="b">
        <v>0</v>
      </c>
      <c r="I334" s="111" t="b">
        <v>0</v>
      </c>
      <c r="J334" s="114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21.5" x14ac:dyDescent="0.9">
      <c r="A335" s="111">
        <f>'PLANTILLA V6'!A335</f>
        <v>0</v>
      </c>
      <c r="B335" s="111">
        <f>'PLANTILLA V6'!B335</f>
        <v>0</v>
      </c>
      <c r="C335" s="119">
        <f>'PLANTILLA V6'!C335</f>
        <v>1</v>
      </c>
      <c r="D335" s="111" t="str">
        <f>'PLANTILLA V6'!D335</f>
        <v>pza</v>
      </c>
      <c r="E335" s="119">
        <v>0</v>
      </c>
      <c r="F335" s="111" t="b">
        <v>0</v>
      </c>
      <c r="G335" s="111" t="b">
        <v>0</v>
      </c>
      <c r="H335" s="111" t="b">
        <v>0</v>
      </c>
      <c r="I335" s="111" t="b">
        <v>0</v>
      </c>
      <c r="J335" s="114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21.5" x14ac:dyDescent="0.9">
      <c r="A336" s="111">
        <f>'PLANTILLA V6'!A336</f>
        <v>0</v>
      </c>
      <c r="B336" s="111">
        <f>'PLANTILLA V6'!B336</f>
        <v>0</v>
      </c>
      <c r="C336" s="119">
        <f>'PLANTILLA V6'!C336</f>
        <v>1</v>
      </c>
      <c r="D336" s="111" t="str">
        <f>'PLANTILLA V6'!D336</f>
        <v>pza</v>
      </c>
      <c r="E336" s="119">
        <v>0</v>
      </c>
      <c r="F336" s="111" t="b">
        <v>0</v>
      </c>
      <c r="G336" s="111" t="b">
        <v>0</v>
      </c>
      <c r="H336" s="111" t="b">
        <v>0</v>
      </c>
      <c r="I336" s="111" t="b">
        <v>0</v>
      </c>
      <c r="J336" s="114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21.5" x14ac:dyDescent="0.9">
      <c r="A337" s="111">
        <f>'PLANTILLA V6'!A337</f>
        <v>0</v>
      </c>
      <c r="B337" s="111">
        <f>'PLANTILLA V6'!B337</f>
        <v>0</v>
      </c>
      <c r="C337" s="119">
        <f>'PLANTILLA V6'!C337</f>
        <v>1</v>
      </c>
      <c r="D337" s="111" t="str">
        <f>'PLANTILLA V6'!D337</f>
        <v>pza</v>
      </c>
      <c r="E337" s="119">
        <v>0</v>
      </c>
      <c r="F337" s="111" t="b">
        <v>0</v>
      </c>
      <c r="G337" s="111" t="b">
        <v>0</v>
      </c>
      <c r="H337" s="111" t="b">
        <v>0</v>
      </c>
      <c r="I337" s="111" t="b">
        <v>0</v>
      </c>
      <c r="J337" s="114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21.5" x14ac:dyDescent="0.9">
      <c r="A338" s="111">
        <f>'PLANTILLA V6'!A338</f>
        <v>0</v>
      </c>
      <c r="B338" s="111">
        <f>'PLANTILLA V6'!B338</f>
        <v>0</v>
      </c>
      <c r="C338" s="119">
        <f>'PLANTILLA V6'!C338</f>
        <v>1</v>
      </c>
      <c r="D338" s="111" t="str">
        <f>'PLANTILLA V6'!D338</f>
        <v>pza</v>
      </c>
      <c r="E338" s="119">
        <v>0</v>
      </c>
      <c r="F338" s="111" t="b">
        <v>0</v>
      </c>
      <c r="G338" s="111" t="b">
        <v>0</v>
      </c>
      <c r="H338" s="111" t="b">
        <v>0</v>
      </c>
      <c r="I338" s="111" t="b">
        <v>0</v>
      </c>
      <c r="J338" s="114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21.5" x14ac:dyDescent="0.9">
      <c r="A339" s="111">
        <f>'PLANTILLA V6'!A339</f>
        <v>0</v>
      </c>
      <c r="B339" s="111">
        <f>'PLANTILLA V6'!B339</f>
        <v>0</v>
      </c>
      <c r="C339" s="119">
        <f>'PLANTILLA V6'!C339</f>
        <v>0</v>
      </c>
      <c r="D339" s="111">
        <f>'PLANTILLA V6'!D339</f>
        <v>0</v>
      </c>
      <c r="E339" s="119">
        <v>0</v>
      </c>
      <c r="F339" s="111" t="b">
        <v>0</v>
      </c>
      <c r="G339" s="111" t="b">
        <v>0</v>
      </c>
      <c r="H339" s="111" t="b">
        <v>0</v>
      </c>
      <c r="I339" s="111" t="b">
        <v>0</v>
      </c>
      <c r="J339" s="114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21.5" x14ac:dyDescent="0.9">
      <c r="A340" s="111">
        <f>'PLANTILLA V6'!A340</f>
        <v>0</v>
      </c>
      <c r="B340" s="111">
        <f>'PLANTILLA V6'!B340</f>
        <v>0</v>
      </c>
      <c r="C340" s="119">
        <f>'PLANTILLA V6'!C340</f>
        <v>0</v>
      </c>
      <c r="D340" s="111">
        <f>'PLANTILLA V6'!D340</f>
        <v>0</v>
      </c>
      <c r="E340" s="119">
        <v>0</v>
      </c>
      <c r="F340" s="111" t="b">
        <v>0</v>
      </c>
      <c r="G340" s="111" t="b">
        <v>0</v>
      </c>
      <c r="H340" s="111" t="b">
        <v>0</v>
      </c>
      <c r="I340" s="111" t="b">
        <v>0</v>
      </c>
      <c r="J340" s="114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21.5" x14ac:dyDescent="0.9">
      <c r="A341" s="111">
        <f>'PLANTILLA V6'!A341</f>
        <v>0</v>
      </c>
      <c r="B341" s="111">
        <f>'PLANTILLA V6'!B341</f>
        <v>0</v>
      </c>
      <c r="C341" s="119">
        <f>'PLANTILLA V6'!C341</f>
        <v>0</v>
      </c>
      <c r="D341" s="111">
        <f>'PLANTILLA V6'!D341</f>
        <v>0</v>
      </c>
      <c r="E341" s="119">
        <v>0</v>
      </c>
      <c r="F341" s="111" t="b">
        <v>0</v>
      </c>
      <c r="G341" s="111" t="b">
        <v>0</v>
      </c>
      <c r="H341" s="111" t="b">
        <v>0</v>
      </c>
      <c r="I341" s="111" t="b">
        <v>0</v>
      </c>
      <c r="J341" s="114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21.5" x14ac:dyDescent="0.9">
      <c r="A342" s="111">
        <f>'PLANTILLA V6'!A342</f>
        <v>0</v>
      </c>
      <c r="B342" s="111">
        <f>'PLANTILLA V6'!B342</f>
        <v>0</v>
      </c>
      <c r="C342" s="119">
        <f>'PLANTILLA V6'!C342</f>
        <v>0</v>
      </c>
      <c r="D342" s="111">
        <f>'PLANTILLA V6'!D342</f>
        <v>0</v>
      </c>
      <c r="E342" s="119">
        <v>0</v>
      </c>
      <c r="F342" s="111" t="b">
        <v>0</v>
      </c>
      <c r="G342" s="111" t="b">
        <v>0</v>
      </c>
      <c r="H342" s="111" t="b">
        <v>0</v>
      </c>
      <c r="I342" s="111" t="b">
        <v>0</v>
      </c>
      <c r="J342" s="114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21.5" x14ac:dyDescent="0.9">
      <c r="A343" s="111">
        <f>'PLANTILLA V6'!A343</f>
        <v>0</v>
      </c>
      <c r="B343" s="111">
        <f>'PLANTILLA V6'!B343</f>
        <v>0</v>
      </c>
      <c r="C343" s="119">
        <f>'PLANTILLA V6'!C343</f>
        <v>0</v>
      </c>
      <c r="D343" s="111">
        <f>'PLANTILLA V6'!D343</f>
        <v>0</v>
      </c>
      <c r="E343" s="119">
        <v>0</v>
      </c>
      <c r="F343" s="111" t="b">
        <v>0</v>
      </c>
      <c r="G343" s="111" t="b">
        <v>0</v>
      </c>
      <c r="H343" s="111" t="b">
        <v>0</v>
      </c>
      <c r="I343" s="111" t="b">
        <v>0</v>
      </c>
      <c r="J343" s="114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21.5" x14ac:dyDescent="0.9">
      <c r="A344" s="111">
        <f>'PLANTILLA V6'!A344</f>
        <v>0</v>
      </c>
      <c r="B344" s="111">
        <f>'PLANTILLA V6'!B344</f>
        <v>0</v>
      </c>
      <c r="C344" s="119">
        <f>'PLANTILLA V6'!C344</f>
        <v>0</v>
      </c>
      <c r="D344" s="111">
        <f>'PLANTILLA V6'!D344</f>
        <v>0</v>
      </c>
      <c r="E344" s="119">
        <v>0</v>
      </c>
      <c r="F344" s="111" t="b">
        <v>0</v>
      </c>
      <c r="G344" s="111" t="b">
        <v>0</v>
      </c>
      <c r="H344" s="111" t="b">
        <v>0</v>
      </c>
      <c r="I344" s="111" t="b">
        <v>0</v>
      </c>
      <c r="J344" s="114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21.5" x14ac:dyDescent="0.9">
      <c r="A345" s="111">
        <f>'PLANTILLA V6'!A345</f>
        <v>0</v>
      </c>
      <c r="B345" s="111">
        <f>'PLANTILLA V6'!B345</f>
        <v>0</v>
      </c>
      <c r="C345" s="119">
        <f>'PLANTILLA V6'!C345</f>
        <v>0</v>
      </c>
      <c r="D345" s="111">
        <f>'PLANTILLA V6'!D345</f>
        <v>0</v>
      </c>
      <c r="E345" s="119">
        <v>0</v>
      </c>
      <c r="F345" s="111" t="b">
        <v>0</v>
      </c>
      <c r="G345" s="111" t="b">
        <v>0</v>
      </c>
      <c r="H345" s="111" t="b">
        <v>0</v>
      </c>
      <c r="I345" s="111" t="b">
        <v>0</v>
      </c>
      <c r="J345" s="114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21.5" x14ac:dyDescent="0.9">
      <c r="A346" s="111">
        <f>'PLANTILLA V6'!A346</f>
        <v>0</v>
      </c>
      <c r="B346" s="111">
        <f>'PLANTILLA V6'!B346</f>
        <v>0</v>
      </c>
      <c r="C346" s="119">
        <f>'PLANTILLA V6'!C346</f>
        <v>0</v>
      </c>
      <c r="D346" s="111">
        <f>'PLANTILLA V6'!D346</f>
        <v>0</v>
      </c>
      <c r="E346" s="119">
        <v>0</v>
      </c>
      <c r="F346" s="111" t="b">
        <v>0</v>
      </c>
      <c r="G346" s="111" t="b">
        <v>0</v>
      </c>
      <c r="H346" s="111" t="b">
        <v>0</v>
      </c>
      <c r="I346" s="111" t="b">
        <v>0</v>
      </c>
      <c r="J346" s="114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21.5" x14ac:dyDescent="0.9">
      <c r="A347" s="111">
        <f>'PLANTILLA V6'!A347</f>
        <v>0</v>
      </c>
      <c r="B347" s="111">
        <f>'PLANTILLA V6'!B347</f>
        <v>0</v>
      </c>
      <c r="C347" s="119">
        <f>'PLANTILLA V6'!C347</f>
        <v>0</v>
      </c>
      <c r="D347" s="111">
        <f>'PLANTILLA V6'!D347</f>
        <v>0</v>
      </c>
      <c r="E347" s="119">
        <v>0</v>
      </c>
      <c r="F347" s="111" t="b">
        <v>0</v>
      </c>
      <c r="G347" s="111" t="b">
        <v>0</v>
      </c>
      <c r="H347" s="111" t="b">
        <v>0</v>
      </c>
      <c r="I347" s="111" t="b">
        <v>0</v>
      </c>
      <c r="J347" s="114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21.5" x14ac:dyDescent="0.9">
      <c r="A348" s="111">
        <f>'PLANTILLA V6'!A348</f>
        <v>0</v>
      </c>
      <c r="B348" s="111">
        <f>'PLANTILLA V6'!B348</f>
        <v>0</v>
      </c>
      <c r="C348" s="119">
        <f>'PLANTILLA V6'!C348</f>
        <v>0</v>
      </c>
      <c r="D348" s="111">
        <f>'PLANTILLA V6'!D348</f>
        <v>0</v>
      </c>
      <c r="E348" s="119">
        <v>0</v>
      </c>
      <c r="F348" s="111" t="b">
        <v>0</v>
      </c>
      <c r="G348" s="111" t="b">
        <v>0</v>
      </c>
      <c r="H348" s="111" t="b">
        <v>0</v>
      </c>
      <c r="I348" s="111" t="b">
        <v>0</v>
      </c>
      <c r="J348" s="114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21.5" x14ac:dyDescent="0.9">
      <c r="A349" s="111">
        <f>'PLANTILLA V6'!A349</f>
        <v>0</v>
      </c>
      <c r="B349" s="111">
        <f>'PLANTILLA V6'!B349</f>
        <v>0</v>
      </c>
      <c r="C349" s="119">
        <f>'PLANTILLA V6'!C349</f>
        <v>0</v>
      </c>
      <c r="D349" s="111">
        <f>'PLANTILLA V6'!D349</f>
        <v>0</v>
      </c>
      <c r="E349" s="119">
        <v>0</v>
      </c>
      <c r="F349" s="111" t="b">
        <v>0</v>
      </c>
      <c r="G349" s="111" t="b">
        <v>0</v>
      </c>
      <c r="H349" s="111" t="b">
        <v>0</v>
      </c>
      <c r="I349" s="111" t="b">
        <v>0</v>
      </c>
      <c r="J349" s="114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21.5" x14ac:dyDescent="0.9">
      <c r="A350" s="111">
        <f>'PLANTILLA V6'!A350</f>
        <v>0</v>
      </c>
      <c r="B350" s="111">
        <f>'PLANTILLA V6'!B350</f>
        <v>0</v>
      </c>
      <c r="C350" s="119">
        <f>'PLANTILLA V6'!C350</f>
        <v>0</v>
      </c>
      <c r="D350" s="111">
        <f>'PLANTILLA V6'!D350</f>
        <v>0</v>
      </c>
      <c r="E350" s="119">
        <v>0</v>
      </c>
      <c r="F350" s="111" t="b">
        <v>0</v>
      </c>
      <c r="G350" s="111" t="b">
        <v>0</v>
      </c>
      <c r="H350" s="111" t="b">
        <v>0</v>
      </c>
      <c r="I350" s="111" t="b">
        <v>0</v>
      </c>
      <c r="J350" s="114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5.75" customHeight="1" x14ac:dyDescent="0.9">
      <c r="J351" s="114" cm="1">
        <f t="array" ref="J351">_xlfn.IFS(LEN(A351)&gt;2,A352,SUM(E351:I351)=0,0,F351,$F$7*F351*E351,G351,$G$7*G351*E351,AND(H351,A351="Co"),$H$7*H351*E351,AND(H351,A351="Re"),$H$7*H351*E351,H351,$J$7*H351*E351,I351,$I$7*I351*E351)</f>
        <v>0</v>
      </c>
    </row>
    <row r="352" spans="1:26" ht="15.75" customHeight="1" x14ac:dyDescent="0.9">
      <c r="J352" s="114" cm="1">
        <f t="array" ref="J352">_xlfn.IFS(LEN(A352)&gt;2,A353,SUM(E352:I352)=0,0,F352,$F$7*F352*E352,G352,$G$7*G352*E352,AND(H352,A352="Co"),$H$7*H352*E352,AND(H352,A352="Re"),$H$7*H352*E352,H352,$J$7*H352*E352,I352,$I$7*I352*E352)</f>
        <v>0</v>
      </c>
    </row>
    <row r="353" spans="10:10" ht="15.75" customHeight="1" x14ac:dyDescent="0.9">
      <c r="J353" s="114" cm="1">
        <f t="array" ref="J353">_xlfn.IFS(LEN(A353)&gt;2,A354,SUM(E353:I353)=0,0,F353,$F$7*F353*E353,G353,$G$7*G353*E353,AND(H353,A353="Co"),$H$7*H353*E353,AND(H353,A353="Re"),$H$7*H353*E353,H353,$J$7*H353*E353,I353,$I$7*I353*E353)</f>
        <v>0</v>
      </c>
    </row>
    <row r="354" spans="10:10" ht="15.75" customHeight="1" x14ac:dyDescent="0.9">
      <c r="J354" s="114" cm="1">
        <f t="array" ref="J354">_xlfn.IFS(LEN(A354)&gt;2,A355,SUM(E354:I354)=0,0,F354,$F$7*F354*E354,G354,$G$7*G354*E354,AND(H354,A354="Co"),$H$7*H354*E354,AND(H354,A354="Re"),$H$7*H354*E354,H354,$J$7*H354*E354,I354,$I$7*I354*E354)</f>
        <v>0</v>
      </c>
    </row>
    <row r="355" spans="10:10" ht="15.75" customHeight="1" x14ac:dyDescent="0.9">
      <c r="J355" s="114" cm="1">
        <f t="array" ref="J355">_xlfn.IFS(LEN(A355)&gt;2,A356,SUM(E355:I355)=0,0,F355,$F$7*F355*E355,G355,$G$7*G355*E355,AND(H355,A355="Co"),$H$7*H355*E355,AND(H355,A355="Re"),$H$7*H355*E355,H355,$J$7*H355*E355,I355,$I$7*I355*E355)</f>
        <v>0</v>
      </c>
    </row>
  </sheetData>
  <autoFilter ref="A6:Z350" xr:uid="{00000000-0009-0000-0000-000004000000}"/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7.90625" customWidth="1"/>
    <col min="8" max="8" width="9.7265625" customWidth="1"/>
    <col min="9" max="9" width="7.90625" customWidth="1"/>
    <col min="10" max="10" width="15.26953125" customWidth="1"/>
    <col min="11" max="11" width="12" customWidth="1"/>
  </cols>
  <sheetData>
    <row r="1" spans="1:26" ht="27.75" customHeight="1" x14ac:dyDescent="0.45">
      <c r="A1" s="163">
        <f>'PLANTILLA V6'!A1</f>
        <v>0</v>
      </c>
      <c r="B1" s="63">
        <f>'PLANTILLA V6'!B1</f>
        <v>0</v>
      </c>
      <c r="C1" s="98" t="str">
        <f>'PLANTILLA V6'!C1</f>
        <v>Tipo:</v>
      </c>
      <c r="D1" s="167" t="str">
        <f>'PLANTILLA V6'!D1</f>
        <v>Proyecto</v>
      </c>
      <c r="E1" s="168"/>
      <c r="F1" s="169" t="str">
        <f>'PLANTILLA V6'!F1</f>
        <v>Total de estudiantes:</v>
      </c>
      <c r="G1" s="170"/>
      <c r="H1" s="170"/>
      <c r="I1" s="168"/>
      <c r="J1" s="123">
        <f>'PLANTILLA V6'!J1</f>
        <v>100</v>
      </c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</row>
    <row r="2" spans="1:26" ht="21.75" customHeight="1" x14ac:dyDescent="0.45">
      <c r="A2" s="157"/>
      <c r="B2" s="63">
        <f>'PLANTILLA V6'!B2</f>
        <v>0</v>
      </c>
      <c r="C2" s="98" t="str">
        <f>'PLANTILLA V6'!C2</f>
        <v>Especialidad:</v>
      </c>
      <c r="D2" s="167" t="str">
        <f>'PLANTILLA V6'!D2</f>
        <v>Maker</v>
      </c>
      <c r="E2" s="168"/>
      <c r="F2" s="65">
        <f>'PLANTILLA V6'!F2</f>
        <v>0</v>
      </c>
      <c r="G2" s="68">
        <f>'PLANTILLA V6'!G2</f>
        <v>0</v>
      </c>
      <c r="H2" s="68">
        <f>'PLANTILLA V6'!H2</f>
        <v>0</v>
      </c>
      <c r="I2" s="68">
        <f>'PLANTILLA V6'!I2</f>
        <v>0</v>
      </c>
      <c r="J2" s="69">
        <f>'PLANTILLA V6'!J2</f>
        <v>0</v>
      </c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36" customHeight="1" x14ac:dyDescent="0.45">
      <c r="A3" s="70">
        <f>'PLANTILLA V6'!A3</f>
        <v>0</v>
      </c>
      <c r="B3" s="70">
        <f>'PLANTILLA V6'!B3</f>
        <v>0</v>
      </c>
      <c r="C3" s="100" t="str">
        <f>'PLANTILLA V6'!C3</f>
        <v xml:space="preserve">Nombre de proyecto:
</v>
      </c>
      <c r="D3" s="171" t="str">
        <f>'PLANTILLA V6'!D3</f>
        <v>Un</v>
      </c>
      <c r="E3" s="172"/>
      <c r="F3" s="65">
        <f>'PLANTILLA V6'!F3</f>
        <v>0</v>
      </c>
      <c r="G3" s="72">
        <f>'PLANTILLA V6'!G3</f>
        <v>0</v>
      </c>
      <c r="H3" s="72">
        <f>'PLANTILLA V6'!H3</f>
        <v>0</v>
      </c>
      <c r="I3" s="72">
        <f>'PLANTILLA V6'!I3</f>
        <v>0</v>
      </c>
      <c r="J3" s="73">
        <f>'PLANTILLA V6'!J3</f>
        <v>0</v>
      </c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</row>
    <row r="4" spans="1:26" ht="16.5" x14ac:dyDescent="0.45">
      <c r="A4" s="67">
        <f>'PLANTILLA V6'!A4</f>
        <v>0</v>
      </c>
      <c r="B4" s="67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65">
        <f>'PLANTILLA V6'!F4</f>
        <v>0</v>
      </c>
      <c r="G4" s="68">
        <f>'PLANTILLA V6'!G4</f>
        <v>0</v>
      </c>
      <c r="H4" s="68">
        <f>'PLANTILLA V6'!H4</f>
        <v>0</v>
      </c>
      <c r="I4" s="68">
        <f>'PLANTILLA V6'!I4</f>
        <v>0</v>
      </c>
      <c r="J4" s="69">
        <f>'PLANTILLA V6'!J4</f>
        <v>0</v>
      </c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ht="44.25" customHeight="1" x14ac:dyDescent="0.45">
      <c r="A5" s="67">
        <f>'PLANTILLA V6'!A5</f>
        <v>0</v>
      </c>
      <c r="B5" s="67">
        <f>'PLANTILLA V6'!B5</f>
        <v>0</v>
      </c>
      <c r="C5" s="102" t="str">
        <f>'PLANTILLA V6'!C5</f>
        <v>Cantidad</v>
      </c>
      <c r="D5" s="102" t="str">
        <f>'PLANTILLA V6'!D5</f>
        <v>Unidad</v>
      </c>
      <c r="E5" s="24" t="str">
        <f>'PLANTILLA V6'!E5</f>
        <v>Cantidad necesaria por 1 prototipo</v>
      </c>
      <c r="F5" s="173" t="str">
        <f>'PLANTILLA V6'!F5</f>
        <v>Modalidad de uso</v>
      </c>
      <c r="G5" s="157"/>
      <c r="H5" s="157"/>
      <c r="I5" s="157"/>
      <c r="J5" s="104">
        <f>'PLANTILLA V6'!J5</f>
        <v>0</v>
      </c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ht="41.25" customHeight="1" x14ac:dyDescent="0.45">
      <c r="A6" s="78">
        <f>'PLANTILLA V6'!A6</f>
        <v>0</v>
      </c>
      <c r="B6" s="105" t="str">
        <f>'PLANTILLA V6'!B6</f>
        <v>HERRAMIENTAS Y MATERIALES DEL MAKERSPACE</v>
      </c>
      <c r="C6" s="85">
        <f>'PLANTILLA V6'!C6</f>
        <v>0</v>
      </c>
      <c r="D6" s="85">
        <f>'PLANTILLA V6'!D6</f>
        <v>0</v>
      </c>
      <c r="E6" s="28">
        <f>'PLANTILLA V6'!E6</f>
        <v>0</v>
      </c>
      <c r="F6" s="5" t="str">
        <f>'PLANTILLA V6'!F6</f>
        <v>Individual</v>
      </c>
      <c r="G6" s="4" t="str">
        <f>'PLANTILLA V6'!G6</f>
        <v>Parejas</v>
      </c>
      <c r="H6" s="5" t="str">
        <f>'PLANTILLA V6'!H6</f>
        <v>Equipos de 4 personas</v>
      </c>
      <c r="I6" s="4" t="str">
        <f>'PLANTILLA V6'!I6</f>
        <v>Grupal</v>
      </c>
      <c r="J6" s="106" t="str">
        <f>'PLANTILLA V6'!J6</f>
        <v>Total</v>
      </c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ht="21.75" customHeight="1" x14ac:dyDescent="0.45">
      <c r="A7" s="85">
        <f>'PLANTILLA V6'!A7</f>
        <v>0</v>
      </c>
      <c r="B7" s="85">
        <f>'PLANTILLA V6'!B7</f>
        <v>0</v>
      </c>
      <c r="C7" s="85">
        <f>'PLANTILLA V6'!C7</f>
        <v>0</v>
      </c>
      <c r="D7" s="85">
        <f>'PLANTILLA V6'!D7</f>
        <v>0</v>
      </c>
      <c r="E7" s="78">
        <f>'PLANTILLA V6'!E7</f>
        <v>0</v>
      </c>
      <c r="F7" s="124">
        <f>'PLANTILLA V6'!F7</f>
        <v>100</v>
      </c>
      <c r="G7" s="97">
        <f>'PLANTILLA V6'!G7</f>
        <v>50</v>
      </c>
      <c r="H7" s="97">
        <f>'PLANTILLA V6'!H7</f>
        <v>25</v>
      </c>
      <c r="I7" s="97">
        <f>'PLANTILLA V6'!I7</f>
        <v>1</v>
      </c>
      <c r="J7" s="97">
        <f>'PLANTILLA V6'!J7</f>
        <v>0</v>
      </c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</row>
    <row r="8" spans="1:26" ht="16.5" x14ac:dyDescent="0.45">
      <c r="A8" s="85">
        <f>'PLANTILLA V6'!A8</f>
        <v>0</v>
      </c>
      <c r="B8" s="85">
        <f>'PLANTILLA V6'!B8</f>
        <v>0</v>
      </c>
      <c r="C8" s="87">
        <f>'PLANTILLA V6'!C8</f>
        <v>1</v>
      </c>
      <c r="D8" s="88" t="str">
        <f>'PLANTILLA V6'!D8</f>
        <v>pza</v>
      </c>
      <c r="E8" s="87">
        <v>0</v>
      </c>
      <c r="F8" s="88" t="b">
        <v>1</v>
      </c>
      <c r="G8" s="88" t="b">
        <v>0</v>
      </c>
      <c r="H8" s="88" t="b">
        <v>0</v>
      </c>
      <c r="I8" s="88" t="b">
        <v>0</v>
      </c>
      <c r="J8" s="89">
        <f t="shared" ref="J8:J138" si="0">(($F$7*F8)+($G$7*G8)+($H$7* H8)+($I$7*I8))*E8</f>
        <v>0</v>
      </c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</row>
    <row r="9" spans="1:26" ht="16.5" x14ac:dyDescent="0.45">
      <c r="A9" s="176" t="str">
        <f>'PLANTILLA V6'!A9</f>
        <v>Tecnología educativa</v>
      </c>
      <c r="B9" s="157"/>
      <c r="C9" s="126">
        <f>'PLANTILLA V6'!C9</f>
        <v>1</v>
      </c>
      <c r="D9" s="127" t="str">
        <f>'PLANTILLA V6'!D9</f>
        <v>pza</v>
      </c>
      <c r="E9" s="126"/>
      <c r="F9" s="127" t="b">
        <v>0</v>
      </c>
      <c r="G9" s="127" t="b">
        <v>0</v>
      </c>
      <c r="H9" s="127" t="b">
        <v>0</v>
      </c>
      <c r="I9" s="127" t="b">
        <v>0</v>
      </c>
      <c r="J9" s="89">
        <f t="shared" si="0"/>
        <v>0</v>
      </c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</row>
    <row r="10" spans="1:26" ht="16.5" x14ac:dyDescent="0.45">
      <c r="A10" s="67" t="str">
        <f>'PLANTILLA V6'!A10</f>
        <v>Te</v>
      </c>
      <c r="B10" s="63" t="s">
        <v>159</v>
      </c>
      <c r="C10" s="28">
        <f>'PLANTILLA V6'!C10</f>
        <v>1</v>
      </c>
      <c r="D10" s="67" t="str">
        <f>'PLANTILLA V6'!D10</f>
        <v>pza</v>
      </c>
      <c r="E10" s="28">
        <v>0</v>
      </c>
      <c r="F10" s="67" t="b">
        <v>0</v>
      </c>
      <c r="G10" s="67" t="b">
        <v>0</v>
      </c>
      <c r="H10" s="67" t="b">
        <v>1</v>
      </c>
      <c r="I10" s="67" t="b">
        <v>0</v>
      </c>
      <c r="J10" s="89">
        <f t="shared" si="0"/>
        <v>0</v>
      </c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</row>
    <row r="11" spans="1:26" ht="16.5" x14ac:dyDescent="0.45">
      <c r="A11" s="67" t="str">
        <f>'PLANTILLA V6'!A11</f>
        <v>Te</v>
      </c>
      <c r="B11" s="63" t="str">
        <f>'PLANTILLA V6'!B11</f>
        <v xml:space="preserve">Lego Spike Prime </v>
      </c>
      <c r="C11" s="28">
        <f>'PLANTILLA V6'!C11</f>
        <v>1</v>
      </c>
      <c r="D11" s="67" t="str">
        <f>'PLANTILLA V6'!D11</f>
        <v>pza</v>
      </c>
      <c r="E11" s="28">
        <v>0</v>
      </c>
      <c r="F11" s="67" t="b">
        <v>0</v>
      </c>
      <c r="G11" s="67" t="b">
        <v>0</v>
      </c>
      <c r="H11" s="67" t="b">
        <v>1</v>
      </c>
      <c r="I11" s="67" t="b">
        <v>0</v>
      </c>
      <c r="J11" s="89">
        <f t="shared" si="0"/>
        <v>0</v>
      </c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</row>
    <row r="12" spans="1:26" ht="16.5" x14ac:dyDescent="0.45">
      <c r="A12" s="67" t="str">
        <f>'PLANTILLA V6'!A12</f>
        <v>Te</v>
      </c>
      <c r="B12" s="63" t="str">
        <f>'PLANTILLA V6'!B12</f>
        <v>Kit de Micro:bit V2</v>
      </c>
      <c r="C12" s="28">
        <f>'PLANTILLA V6'!C12</f>
        <v>1</v>
      </c>
      <c r="D12" s="67" t="str">
        <f>'PLANTILLA V6'!D12</f>
        <v>pza</v>
      </c>
      <c r="E12" s="28">
        <v>0</v>
      </c>
      <c r="F12" s="67" t="b">
        <v>0</v>
      </c>
      <c r="G12" s="67" t="b">
        <v>0</v>
      </c>
      <c r="H12" s="67" t="b">
        <v>1</v>
      </c>
      <c r="I12" s="67" t="b">
        <v>0</v>
      </c>
      <c r="J12" s="89">
        <f t="shared" si="0"/>
        <v>0</v>
      </c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</row>
    <row r="13" spans="1:26" ht="16.5" x14ac:dyDescent="0.45">
      <c r="A13" s="67" t="str">
        <f>'PLANTILLA V6'!A13</f>
        <v>Te</v>
      </c>
      <c r="B13" s="63" t="str">
        <f>'PLANTILLA V6'!B13</f>
        <v>Micro:bit Retro Arcade**</v>
      </c>
      <c r="C13" s="28">
        <f>'PLANTILLA V6'!C13</f>
        <v>1</v>
      </c>
      <c r="D13" s="67" t="str">
        <f>'PLANTILLA V6'!D13</f>
        <v>pza</v>
      </c>
      <c r="E13" s="28">
        <v>0</v>
      </c>
      <c r="F13" s="67" t="b">
        <v>0</v>
      </c>
      <c r="G13" s="67" t="b">
        <v>0</v>
      </c>
      <c r="H13" s="67" t="b">
        <v>1</v>
      </c>
      <c r="I13" s="67" t="b">
        <v>0</v>
      </c>
      <c r="J13" s="89">
        <f t="shared" si="0"/>
        <v>0</v>
      </c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</row>
    <row r="14" spans="1:26" ht="16.5" x14ac:dyDescent="0.45">
      <c r="A14" s="67" t="str">
        <f>'PLANTILLA V6'!A14</f>
        <v>Te</v>
      </c>
      <c r="B14" s="63" t="str">
        <f>'PLANTILLA V6'!B14</f>
        <v>VEX IQ</v>
      </c>
      <c r="C14" s="28">
        <f>'PLANTILLA V6'!C14</f>
        <v>1</v>
      </c>
      <c r="D14" s="67" t="str">
        <f>'PLANTILLA V6'!D14</f>
        <v>pza</v>
      </c>
      <c r="E14" s="28">
        <v>0</v>
      </c>
      <c r="F14" s="67" t="b">
        <v>0</v>
      </c>
      <c r="G14" s="67" t="b">
        <v>0</v>
      </c>
      <c r="H14" s="67" t="b">
        <v>1</v>
      </c>
      <c r="I14" s="67" t="b">
        <v>0</v>
      </c>
      <c r="J14" s="89">
        <f t="shared" si="0"/>
        <v>0</v>
      </c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</row>
    <row r="15" spans="1:26" ht="16.5" x14ac:dyDescent="0.45">
      <c r="A15" s="67" t="str">
        <f>'PLANTILLA V6'!A15</f>
        <v>Te</v>
      </c>
      <c r="B15" s="63" t="str">
        <f>'PLANTILLA V6'!B15</f>
        <v>Arduino UNO</v>
      </c>
      <c r="C15" s="28">
        <f>'PLANTILLA V6'!C15</f>
        <v>1</v>
      </c>
      <c r="D15" s="67" t="str">
        <f>'PLANTILLA V6'!D15</f>
        <v>pza</v>
      </c>
      <c r="E15" s="28">
        <v>0</v>
      </c>
      <c r="F15" s="67" t="b">
        <v>0</v>
      </c>
      <c r="G15" s="67" t="b">
        <v>0</v>
      </c>
      <c r="H15" s="67" t="b">
        <v>1</v>
      </c>
      <c r="I15" s="67" t="b">
        <v>0</v>
      </c>
      <c r="J15" s="89">
        <f t="shared" si="0"/>
        <v>0</v>
      </c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</row>
    <row r="16" spans="1:26" ht="16.5" x14ac:dyDescent="0.45">
      <c r="A16" s="63" t="str">
        <f>'PLANTILLA V6'!A16</f>
        <v>Te</v>
      </c>
      <c r="B16" s="63" t="str">
        <f>'PLANTILLA V6'!B16</f>
        <v>Impresora 3D</v>
      </c>
      <c r="C16" s="28">
        <f>'PLANTILLA V6'!C16</f>
        <v>1</v>
      </c>
      <c r="D16" s="67" t="str">
        <f>'PLANTILLA V6'!D16</f>
        <v>pza</v>
      </c>
      <c r="E16" s="28">
        <v>0</v>
      </c>
      <c r="F16" s="67" t="b">
        <v>0</v>
      </c>
      <c r="G16" s="67" t="b">
        <v>0</v>
      </c>
      <c r="H16" s="67" t="b">
        <v>0</v>
      </c>
      <c r="I16" s="67" t="b">
        <v>1</v>
      </c>
      <c r="J16" s="89">
        <f t="shared" si="0"/>
        <v>0</v>
      </c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</row>
    <row r="17" spans="1:26" ht="16.5" x14ac:dyDescent="0.45">
      <c r="A17" s="63" t="str">
        <f>'PLANTILLA V6'!A17</f>
        <v>Te</v>
      </c>
      <c r="B17" s="63" t="str">
        <f>'PLANTILLA V6'!B17</f>
        <v>Filamento PLA 1 kg diámetro 1.75 mm</v>
      </c>
      <c r="C17" s="28">
        <f>'PLANTILLA V6'!C17</f>
        <v>1</v>
      </c>
      <c r="D17" s="67" t="str">
        <f>'PLANTILLA V6'!D17</f>
        <v>rollo</v>
      </c>
      <c r="E17" s="28">
        <v>0</v>
      </c>
      <c r="F17" s="67" t="b">
        <v>0</v>
      </c>
      <c r="G17" s="67" t="b">
        <v>0</v>
      </c>
      <c r="H17" s="67" t="b">
        <v>0</v>
      </c>
      <c r="I17" s="67" t="b">
        <v>1</v>
      </c>
      <c r="J17" s="89">
        <f t="shared" si="0"/>
        <v>0</v>
      </c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</row>
    <row r="18" spans="1:26" ht="16.5" x14ac:dyDescent="0.45">
      <c r="A18" s="128" t="str">
        <f>'PLANTILLA V6'!A18</f>
        <v>Te</v>
      </c>
      <c r="B18" s="63" t="str">
        <f>'PLANTILLA V6'!B18</f>
        <v>Kit Elmers Build it tools Starter kit</v>
      </c>
      <c r="C18" s="28">
        <f>'PLANTILLA V6'!C18</f>
        <v>1</v>
      </c>
      <c r="D18" s="67" t="str">
        <f>'PLANTILLA V6'!D18</f>
        <v>pza</v>
      </c>
      <c r="E18" s="28">
        <v>0</v>
      </c>
      <c r="F18" s="67" t="b">
        <v>0</v>
      </c>
      <c r="G18" s="67" t="b">
        <v>0</v>
      </c>
      <c r="H18" s="67" t="b">
        <v>0</v>
      </c>
      <c r="I18" s="67" t="b">
        <v>0</v>
      </c>
      <c r="J18" s="89">
        <f t="shared" si="0"/>
        <v>0</v>
      </c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</row>
    <row r="19" spans="1:26" ht="16.5" x14ac:dyDescent="0.45">
      <c r="A19" s="128">
        <f>'PLANTILLA V6'!A19</f>
        <v>0</v>
      </c>
      <c r="B19" s="128">
        <f>'PLANTILLA V6'!B19</f>
        <v>0</v>
      </c>
      <c r="C19" s="28">
        <f>'PLANTILLA V6'!C19</f>
        <v>1</v>
      </c>
      <c r="D19" s="67" t="str">
        <f>'PLANTILLA V6'!D19</f>
        <v>pza</v>
      </c>
      <c r="E19" s="28">
        <v>0</v>
      </c>
      <c r="F19" s="67" t="b">
        <v>0</v>
      </c>
      <c r="G19" s="67" t="b">
        <v>0</v>
      </c>
      <c r="H19" s="67" t="b">
        <v>0</v>
      </c>
      <c r="I19" s="67" t="b">
        <v>0</v>
      </c>
      <c r="J19" s="89">
        <f t="shared" si="0"/>
        <v>0</v>
      </c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</row>
    <row r="20" spans="1:26" ht="16.5" x14ac:dyDescent="0.45">
      <c r="A20" s="128">
        <f>'PLANTILLA V6'!A20</f>
        <v>0</v>
      </c>
      <c r="B20" s="128">
        <f>'PLANTILLA V6'!B20</f>
        <v>0</v>
      </c>
      <c r="C20" s="28">
        <f>'PLANTILLA V6'!C20</f>
        <v>1</v>
      </c>
      <c r="D20" s="67" t="str">
        <f>'PLANTILLA V6'!D20</f>
        <v>pza</v>
      </c>
      <c r="E20" s="28">
        <v>0</v>
      </c>
      <c r="F20" s="67" t="b">
        <v>0</v>
      </c>
      <c r="G20" s="67" t="b">
        <v>0</v>
      </c>
      <c r="H20" s="67" t="b">
        <v>0</v>
      </c>
      <c r="I20" s="67" t="b">
        <v>0</v>
      </c>
      <c r="J20" s="89">
        <f t="shared" si="0"/>
        <v>0</v>
      </c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</row>
    <row r="21" spans="1:26" ht="16.5" x14ac:dyDescent="0.45">
      <c r="A21" s="128">
        <f>'PLANTILLA V6'!A21</f>
        <v>0</v>
      </c>
      <c r="B21" s="128">
        <f>'PLANTILLA V6'!B21</f>
        <v>0</v>
      </c>
      <c r="C21" s="28">
        <f>'PLANTILLA V6'!C21</f>
        <v>1</v>
      </c>
      <c r="D21" s="67" t="str">
        <f>'PLANTILLA V6'!D21</f>
        <v>pza</v>
      </c>
      <c r="E21" s="28">
        <v>0</v>
      </c>
      <c r="F21" s="67" t="b">
        <v>0</v>
      </c>
      <c r="G21" s="67" t="b">
        <v>0</v>
      </c>
      <c r="H21" s="67" t="b">
        <v>0</v>
      </c>
      <c r="I21" s="67" t="b">
        <v>0</v>
      </c>
      <c r="J21" s="89">
        <f t="shared" si="0"/>
        <v>0</v>
      </c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</row>
    <row r="22" spans="1:26" ht="16.5" x14ac:dyDescent="0.45">
      <c r="A22" s="128">
        <f>'PLANTILLA V6'!A22</f>
        <v>0</v>
      </c>
      <c r="B22" s="128">
        <f>'PLANTILLA V6'!B22</f>
        <v>0</v>
      </c>
      <c r="C22" s="28">
        <f>'PLANTILLA V6'!C22</f>
        <v>1</v>
      </c>
      <c r="D22" s="67" t="str">
        <f>'PLANTILLA V6'!D22</f>
        <v>pza</v>
      </c>
      <c r="E22" s="28">
        <v>0</v>
      </c>
      <c r="F22" s="67" t="b">
        <v>0</v>
      </c>
      <c r="G22" s="67" t="b">
        <v>0</v>
      </c>
      <c r="H22" s="67" t="b">
        <v>0</v>
      </c>
      <c r="I22" s="67" t="b">
        <v>0</v>
      </c>
      <c r="J22" s="89">
        <f t="shared" si="0"/>
        <v>0</v>
      </c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</row>
    <row r="23" spans="1:26" ht="16.5" x14ac:dyDescent="0.45">
      <c r="A23" s="128">
        <f>'PLANTILLA V6'!A23</f>
        <v>0</v>
      </c>
      <c r="B23" s="128">
        <f>'PLANTILLA V6'!B23</f>
        <v>0</v>
      </c>
      <c r="C23" s="28">
        <f>'PLANTILLA V6'!C23</f>
        <v>1</v>
      </c>
      <c r="D23" s="67" t="str">
        <f>'PLANTILLA V6'!D23</f>
        <v>pza</v>
      </c>
      <c r="E23" s="28">
        <v>0</v>
      </c>
      <c r="F23" s="67" t="b">
        <v>0</v>
      </c>
      <c r="G23" s="67" t="b">
        <v>0</v>
      </c>
      <c r="H23" s="67" t="b">
        <v>0</v>
      </c>
      <c r="I23" s="67" t="b">
        <v>0</v>
      </c>
      <c r="J23" s="89">
        <f t="shared" si="0"/>
        <v>0</v>
      </c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</row>
    <row r="24" spans="1:26" ht="16.5" x14ac:dyDescent="0.45">
      <c r="A24" s="128">
        <f>'PLANTILLA V6'!A24</f>
        <v>0</v>
      </c>
      <c r="B24" s="128">
        <f>'PLANTILLA V6'!B24</f>
        <v>0</v>
      </c>
      <c r="C24" s="28">
        <f>'PLANTILLA V6'!C24</f>
        <v>1</v>
      </c>
      <c r="D24" s="67" t="str">
        <f>'PLANTILLA V6'!D24</f>
        <v>pza</v>
      </c>
      <c r="E24" s="28">
        <v>0</v>
      </c>
      <c r="F24" s="67" t="b">
        <v>0</v>
      </c>
      <c r="G24" s="67" t="b">
        <v>0</v>
      </c>
      <c r="H24" s="67" t="b">
        <v>0</v>
      </c>
      <c r="I24" s="67" t="b">
        <v>0</v>
      </c>
      <c r="J24" s="89">
        <f t="shared" si="0"/>
        <v>0</v>
      </c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</row>
    <row r="25" spans="1:26" ht="16.5" x14ac:dyDescent="0.45">
      <c r="A25" s="128">
        <f>'PLANTILLA V6'!A25</f>
        <v>0</v>
      </c>
      <c r="B25" s="128">
        <f>'PLANTILLA V6'!B25</f>
        <v>0</v>
      </c>
      <c r="C25" s="28">
        <f>'PLANTILLA V6'!C25</f>
        <v>1</v>
      </c>
      <c r="D25" s="67" t="str">
        <f>'PLANTILLA V6'!D25</f>
        <v>pza</v>
      </c>
      <c r="E25" s="28">
        <v>0</v>
      </c>
      <c r="F25" s="67" t="b">
        <v>0</v>
      </c>
      <c r="G25" s="67" t="b">
        <v>0</v>
      </c>
      <c r="H25" s="67" t="b">
        <v>0</v>
      </c>
      <c r="I25" s="67" t="b">
        <v>0</v>
      </c>
      <c r="J25" s="89">
        <f t="shared" si="0"/>
        <v>0</v>
      </c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</row>
    <row r="26" spans="1:26" ht="16.5" x14ac:dyDescent="0.45">
      <c r="A26" s="128">
        <f>'PLANTILLA V6'!A26</f>
        <v>0</v>
      </c>
      <c r="B26" s="128">
        <f>'PLANTILLA V6'!B26</f>
        <v>0</v>
      </c>
      <c r="C26" s="28">
        <f>'PLANTILLA V6'!C26</f>
        <v>1</v>
      </c>
      <c r="D26" s="67" t="str">
        <f>'PLANTILLA V6'!D26</f>
        <v>pza</v>
      </c>
      <c r="E26" s="28">
        <v>0</v>
      </c>
      <c r="F26" s="67" t="b">
        <v>0</v>
      </c>
      <c r="G26" s="67" t="b">
        <v>0</v>
      </c>
      <c r="H26" s="67" t="b">
        <v>0</v>
      </c>
      <c r="I26" s="67" t="b">
        <v>0</v>
      </c>
      <c r="J26" s="89">
        <f t="shared" si="0"/>
        <v>0</v>
      </c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</row>
    <row r="27" spans="1:26" ht="16.5" x14ac:dyDescent="0.45">
      <c r="A27" s="128">
        <f>'PLANTILLA V6'!A27</f>
        <v>0</v>
      </c>
      <c r="B27" s="128">
        <f>'PLANTILLA V6'!B27</f>
        <v>0</v>
      </c>
      <c r="C27" s="28">
        <f>'PLANTILLA V6'!C27</f>
        <v>1</v>
      </c>
      <c r="D27" s="67" t="str">
        <f>'PLANTILLA V6'!D27</f>
        <v>pza</v>
      </c>
      <c r="E27" s="28">
        <v>0</v>
      </c>
      <c r="F27" s="67" t="b">
        <v>0</v>
      </c>
      <c r="G27" s="67" t="b">
        <v>0</v>
      </c>
      <c r="H27" s="67" t="b">
        <v>0</v>
      </c>
      <c r="I27" s="67" t="b">
        <v>0</v>
      </c>
      <c r="J27" s="89">
        <f t="shared" si="0"/>
        <v>0</v>
      </c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</row>
    <row r="28" spans="1:26" ht="16.5" x14ac:dyDescent="0.45">
      <c r="A28" s="128">
        <f>'PLANTILLA V6'!A28</f>
        <v>0</v>
      </c>
      <c r="B28" s="128">
        <f>'PLANTILLA V6'!B28</f>
        <v>0</v>
      </c>
      <c r="C28" s="28">
        <f>'PLANTILLA V6'!C28</f>
        <v>1</v>
      </c>
      <c r="D28" s="67" t="str">
        <f>'PLANTILLA V6'!D28</f>
        <v>pza</v>
      </c>
      <c r="E28" s="28">
        <v>0</v>
      </c>
      <c r="F28" s="67" t="b">
        <v>0</v>
      </c>
      <c r="G28" s="67" t="b">
        <v>0</v>
      </c>
      <c r="H28" s="67" t="b">
        <v>0</v>
      </c>
      <c r="I28" s="67" t="b">
        <v>0</v>
      </c>
      <c r="J28" s="89">
        <f t="shared" si="0"/>
        <v>0</v>
      </c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</row>
    <row r="29" spans="1:26" ht="16.5" x14ac:dyDescent="0.45">
      <c r="A29" s="128">
        <f>'PLANTILLA V6'!A29</f>
        <v>0</v>
      </c>
      <c r="B29" s="128">
        <f>'PLANTILLA V6'!B29</f>
        <v>0</v>
      </c>
      <c r="C29" s="28">
        <f>'PLANTILLA V6'!C29</f>
        <v>1</v>
      </c>
      <c r="D29" s="67" t="str">
        <f>'PLANTILLA V6'!D29</f>
        <v>pza</v>
      </c>
      <c r="E29" s="28">
        <v>0</v>
      </c>
      <c r="F29" s="67" t="b">
        <v>0</v>
      </c>
      <c r="G29" s="67" t="b">
        <v>0</v>
      </c>
      <c r="H29" s="67" t="b">
        <v>0</v>
      </c>
      <c r="I29" s="67" t="b">
        <v>0</v>
      </c>
      <c r="J29" s="89">
        <f t="shared" si="0"/>
        <v>0</v>
      </c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</row>
    <row r="30" spans="1:26" ht="16.5" x14ac:dyDescent="0.45">
      <c r="A30" s="128">
        <f>'PLANTILLA V6'!A30</f>
        <v>0</v>
      </c>
      <c r="B30" s="128">
        <f>'PLANTILLA V6'!B30</f>
        <v>0</v>
      </c>
      <c r="C30" s="28">
        <f>'PLANTILLA V6'!C30</f>
        <v>1</v>
      </c>
      <c r="D30" s="67" t="str">
        <f>'PLANTILLA V6'!D30</f>
        <v>pza</v>
      </c>
      <c r="E30" s="28">
        <v>0</v>
      </c>
      <c r="F30" s="67" t="b">
        <v>0</v>
      </c>
      <c r="G30" s="67" t="b">
        <v>0</v>
      </c>
      <c r="H30" s="67" t="b">
        <v>0</v>
      </c>
      <c r="I30" s="67" t="b">
        <v>0</v>
      </c>
      <c r="J30" s="89">
        <f t="shared" si="0"/>
        <v>0</v>
      </c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</row>
    <row r="31" spans="1:26" ht="16.5" x14ac:dyDescent="0.45">
      <c r="A31" s="128">
        <f>'PLANTILLA V6'!A31</f>
        <v>0</v>
      </c>
      <c r="B31" s="128">
        <f>'PLANTILLA V6'!B31</f>
        <v>0</v>
      </c>
      <c r="C31" s="28">
        <f>'PLANTILLA V6'!C31</f>
        <v>1</v>
      </c>
      <c r="D31" s="67" t="str">
        <f>'PLANTILLA V6'!D31</f>
        <v>pza</v>
      </c>
      <c r="E31" s="28">
        <v>0</v>
      </c>
      <c r="F31" s="67" t="b">
        <v>0</v>
      </c>
      <c r="G31" s="67" t="b">
        <v>0</v>
      </c>
      <c r="H31" s="67" t="b">
        <v>0</v>
      </c>
      <c r="I31" s="67" t="b">
        <v>0</v>
      </c>
      <c r="J31" s="89">
        <f t="shared" si="0"/>
        <v>0</v>
      </c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</row>
    <row r="32" spans="1:26" ht="16.5" x14ac:dyDescent="0.45">
      <c r="A32" s="128">
        <f>'PLANTILLA V6'!A32</f>
        <v>0</v>
      </c>
      <c r="B32" s="128">
        <f>'PLANTILLA V6'!B32</f>
        <v>0</v>
      </c>
      <c r="C32" s="28">
        <f>'PLANTILLA V6'!C32</f>
        <v>1</v>
      </c>
      <c r="D32" s="67" t="str">
        <f>'PLANTILLA V6'!D32</f>
        <v>pza</v>
      </c>
      <c r="E32" s="28">
        <v>0</v>
      </c>
      <c r="F32" s="67" t="b">
        <v>0</v>
      </c>
      <c r="G32" s="67" t="b">
        <v>0</v>
      </c>
      <c r="H32" s="67" t="b">
        <v>0</v>
      </c>
      <c r="I32" s="67" t="b">
        <v>0</v>
      </c>
      <c r="J32" s="89">
        <f t="shared" si="0"/>
        <v>0</v>
      </c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</row>
    <row r="33" spans="1:26" ht="16.5" x14ac:dyDescent="0.45">
      <c r="A33" s="176" t="str">
        <f>'PLANTILLA V6'!A33</f>
        <v>Maquinaria</v>
      </c>
      <c r="B33" s="157"/>
      <c r="C33" s="28">
        <f>'PLANTILLA V6'!C33</f>
        <v>0</v>
      </c>
      <c r="D33" s="67">
        <f>'PLANTILLA V6'!D33</f>
        <v>0</v>
      </c>
      <c r="E33" s="28">
        <v>0</v>
      </c>
      <c r="F33" s="67" t="b">
        <v>0</v>
      </c>
      <c r="G33" s="67" t="b">
        <v>0</v>
      </c>
      <c r="H33" s="67" t="b">
        <v>0</v>
      </c>
      <c r="I33" s="67" t="b">
        <v>0</v>
      </c>
      <c r="J33" s="89">
        <f t="shared" si="0"/>
        <v>0</v>
      </c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</row>
    <row r="34" spans="1:26" ht="16.5" x14ac:dyDescent="0.45">
      <c r="A34" s="63" t="str">
        <f>'PLANTILLA V6'!A34</f>
        <v>Ma</v>
      </c>
      <c r="B34" s="63" t="str">
        <f>'PLANTILLA V6'!B34</f>
        <v>Sierra Moto-Saw</v>
      </c>
      <c r="C34" s="28">
        <f>'PLANTILLA V6'!C34</f>
        <v>1</v>
      </c>
      <c r="D34" s="67" t="str">
        <f>'PLANTILLA V6'!D34</f>
        <v>pza</v>
      </c>
      <c r="E34" s="28">
        <v>0</v>
      </c>
      <c r="F34" s="67" t="b">
        <v>0</v>
      </c>
      <c r="G34" s="67" t="b">
        <v>0</v>
      </c>
      <c r="H34" s="67" t="b">
        <v>0</v>
      </c>
      <c r="I34" s="67" t="b">
        <v>1</v>
      </c>
      <c r="J34" s="89">
        <f t="shared" si="0"/>
        <v>0</v>
      </c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</row>
    <row r="35" spans="1:26" ht="16.5" x14ac:dyDescent="0.45">
      <c r="A35" s="63" t="str">
        <f>'PLANTILLA V6'!A35</f>
        <v>Ma</v>
      </c>
      <c r="B35" s="63" t="str">
        <f>'PLANTILLA V6'!B35</f>
        <v>Taladro inalámbrico</v>
      </c>
      <c r="C35" s="28">
        <f>'PLANTILLA V6'!C35</f>
        <v>1</v>
      </c>
      <c r="D35" s="67" t="str">
        <f>'PLANTILLA V6'!D35</f>
        <v>pza</v>
      </c>
      <c r="E35" s="28">
        <v>0</v>
      </c>
      <c r="F35" s="67" t="b">
        <v>0</v>
      </c>
      <c r="G35" s="67" t="b">
        <v>0</v>
      </c>
      <c r="H35" s="67" t="b">
        <v>0</v>
      </c>
      <c r="I35" s="67" t="b">
        <v>1</v>
      </c>
      <c r="J35" s="89">
        <f t="shared" si="0"/>
        <v>0</v>
      </c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</row>
    <row r="36" spans="1:26" ht="16.5" x14ac:dyDescent="0.45">
      <c r="A36" s="63" t="str">
        <f>'PLANTILLA V6'!A36</f>
        <v>Ma</v>
      </c>
      <c r="B36" s="63" t="str">
        <f>'PLANTILLA V6'!B36</f>
        <v>Base para taladro</v>
      </c>
      <c r="C36" s="28">
        <f>'PLANTILLA V6'!C36</f>
        <v>1</v>
      </c>
      <c r="D36" s="67" t="str">
        <f>'PLANTILLA V6'!D36</f>
        <v>pza</v>
      </c>
      <c r="E36" s="28">
        <v>0</v>
      </c>
      <c r="F36" s="67" t="b">
        <v>0</v>
      </c>
      <c r="G36" s="67" t="b">
        <v>0</v>
      </c>
      <c r="H36" s="67" t="b">
        <v>0</v>
      </c>
      <c r="I36" s="67" t="b">
        <v>1</v>
      </c>
      <c r="J36" s="89">
        <f t="shared" si="0"/>
        <v>0</v>
      </c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</row>
    <row r="37" spans="1:26" ht="16.5" x14ac:dyDescent="0.45">
      <c r="A37" s="63" t="str">
        <f>'PLANTILLA V6'!A37</f>
        <v>Ma</v>
      </c>
      <c r="B37" s="63" t="str">
        <f>'PLANTILLA V6'!B37</f>
        <v>Prensas de ajuste rápido de 6"</v>
      </c>
      <c r="C37" s="28">
        <f>'PLANTILLA V6'!C37</f>
        <v>4</v>
      </c>
      <c r="D37" s="67" t="str">
        <f>'PLANTILLA V6'!D37</f>
        <v>pza</v>
      </c>
      <c r="E37" s="28">
        <v>0</v>
      </c>
      <c r="F37" s="67" t="b">
        <v>0</v>
      </c>
      <c r="G37" s="67" t="b">
        <v>0</v>
      </c>
      <c r="H37" s="67" t="b">
        <v>0</v>
      </c>
      <c r="I37" s="67" t="b">
        <v>1</v>
      </c>
      <c r="J37" s="89">
        <f t="shared" si="0"/>
        <v>0</v>
      </c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</row>
    <row r="38" spans="1:26" ht="16.5" x14ac:dyDescent="0.45">
      <c r="A38" s="63" t="str">
        <f>'PLANTILLA V6'!A38</f>
        <v>Ma</v>
      </c>
      <c r="B38" s="63" t="str">
        <f>'PLANTILLA V6'!B38</f>
        <v>Juego de 13 brocas de alta velocidad para madera (medidas: 1/16”, 5/64", 3/32", 7/64", 1/8", 9/64", 5/32", 11/64", 3/16", 13/64", 7/32", 1/4" y 5/16”)</v>
      </c>
      <c r="C38" s="28">
        <f>'PLANTILLA V6'!C38</f>
        <v>1</v>
      </c>
      <c r="D38" s="67" t="str">
        <f>'PLANTILLA V6'!D38</f>
        <v>pza</v>
      </c>
      <c r="E38" s="28">
        <v>0</v>
      </c>
      <c r="F38" s="67" t="b">
        <v>0</v>
      </c>
      <c r="G38" s="67" t="b">
        <v>0</v>
      </c>
      <c r="H38" s="67" t="b">
        <v>0</v>
      </c>
      <c r="I38" s="67" t="b">
        <v>1</v>
      </c>
      <c r="J38" s="89">
        <f t="shared" si="0"/>
        <v>0</v>
      </c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</row>
    <row r="39" spans="1:26" ht="16.5" x14ac:dyDescent="0.45">
      <c r="A39" s="63">
        <f>'PLANTILLA V6'!A39</f>
        <v>0</v>
      </c>
      <c r="B39" s="63">
        <f>'PLANTILLA V6'!B39</f>
        <v>0</v>
      </c>
      <c r="C39" s="28">
        <f>'PLANTILLA V6'!C39</f>
        <v>1</v>
      </c>
      <c r="D39" s="67" t="str">
        <f>'PLANTILLA V6'!D39</f>
        <v>pza</v>
      </c>
      <c r="E39" s="28">
        <v>0</v>
      </c>
      <c r="F39" s="67" t="b">
        <v>0</v>
      </c>
      <c r="G39" s="67" t="b">
        <v>0</v>
      </c>
      <c r="H39" s="67" t="b">
        <v>0</v>
      </c>
      <c r="I39" s="67" t="b">
        <v>0</v>
      </c>
      <c r="J39" s="89">
        <f t="shared" si="0"/>
        <v>0</v>
      </c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</row>
    <row r="40" spans="1:26" ht="16.5" x14ac:dyDescent="0.45">
      <c r="A40" s="63">
        <f>'PLANTILLA V6'!A40</f>
        <v>0</v>
      </c>
      <c r="B40" s="63">
        <f>'PLANTILLA V6'!B40</f>
        <v>0</v>
      </c>
      <c r="C40" s="28">
        <f>'PLANTILLA V6'!C40</f>
        <v>1</v>
      </c>
      <c r="D40" s="67" t="str">
        <f>'PLANTILLA V6'!D40</f>
        <v>pza</v>
      </c>
      <c r="E40" s="28">
        <v>0</v>
      </c>
      <c r="F40" s="67" t="b">
        <v>0</v>
      </c>
      <c r="G40" s="67" t="b">
        <v>0</v>
      </c>
      <c r="H40" s="67" t="b">
        <v>0</v>
      </c>
      <c r="I40" s="67" t="b">
        <v>0</v>
      </c>
      <c r="J40" s="89">
        <f t="shared" si="0"/>
        <v>0</v>
      </c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</row>
    <row r="41" spans="1:26" ht="16.5" x14ac:dyDescent="0.45">
      <c r="A41" s="63">
        <f>'PLANTILLA V6'!A41</f>
        <v>0</v>
      </c>
      <c r="B41" s="63">
        <f>'PLANTILLA V6'!B41</f>
        <v>0</v>
      </c>
      <c r="C41" s="28">
        <f>'PLANTILLA V6'!C41</f>
        <v>1</v>
      </c>
      <c r="D41" s="67" t="str">
        <f>'PLANTILLA V6'!D41</f>
        <v>pza</v>
      </c>
      <c r="E41" s="28">
        <v>0</v>
      </c>
      <c r="F41" s="67" t="b">
        <v>0</v>
      </c>
      <c r="G41" s="67" t="b">
        <v>0</v>
      </c>
      <c r="H41" s="67" t="b">
        <v>0</v>
      </c>
      <c r="I41" s="67" t="b">
        <v>0</v>
      </c>
      <c r="J41" s="89">
        <f t="shared" si="0"/>
        <v>0</v>
      </c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</row>
    <row r="42" spans="1:26" ht="16.5" x14ac:dyDescent="0.45">
      <c r="A42" s="63">
        <f>'PLANTILLA V6'!A42</f>
        <v>0</v>
      </c>
      <c r="B42" s="63">
        <f>'PLANTILLA V6'!B42</f>
        <v>0</v>
      </c>
      <c r="C42" s="28">
        <f>'PLANTILLA V6'!C42</f>
        <v>1</v>
      </c>
      <c r="D42" s="67" t="str">
        <f>'PLANTILLA V6'!D42</f>
        <v>pza</v>
      </c>
      <c r="E42" s="28">
        <v>0</v>
      </c>
      <c r="F42" s="67" t="b">
        <v>0</v>
      </c>
      <c r="G42" s="67" t="b">
        <v>0</v>
      </c>
      <c r="H42" s="67" t="b">
        <v>0</v>
      </c>
      <c r="I42" s="67" t="b">
        <v>0</v>
      </c>
      <c r="J42" s="89">
        <f t="shared" si="0"/>
        <v>0</v>
      </c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</row>
    <row r="43" spans="1:26" ht="16.5" x14ac:dyDescent="0.45">
      <c r="A43" s="63">
        <f>'PLANTILLA V6'!A43</f>
        <v>0</v>
      </c>
      <c r="B43" s="63">
        <f>'PLANTILLA V6'!B43</f>
        <v>0</v>
      </c>
      <c r="C43" s="28">
        <f>'PLANTILLA V6'!C43</f>
        <v>1</v>
      </c>
      <c r="D43" s="67" t="str">
        <f>'PLANTILLA V6'!D43</f>
        <v>pza</v>
      </c>
      <c r="E43" s="28">
        <v>0</v>
      </c>
      <c r="F43" s="67" t="b">
        <v>0</v>
      </c>
      <c r="G43" s="67" t="b">
        <v>0</v>
      </c>
      <c r="H43" s="67" t="b">
        <v>0</v>
      </c>
      <c r="I43" s="67" t="b">
        <v>0</v>
      </c>
      <c r="J43" s="89">
        <f t="shared" si="0"/>
        <v>0</v>
      </c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</row>
    <row r="44" spans="1:26" ht="16.5" x14ac:dyDescent="0.45">
      <c r="A44" s="63">
        <f>'PLANTILLA V6'!A44</f>
        <v>0</v>
      </c>
      <c r="B44" s="63">
        <f>'PLANTILLA V6'!B44</f>
        <v>0</v>
      </c>
      <c r="C44" s="28">
        <f>'PLANTILLA V6'!C44</f>
        <v>1</v>
      </c>
      <c r="D44" s="67" t="str">
        <f>'PLANTILLA V6'!D44</f>
        <v>pza</v>
      </c>
      <c r="E44" s="28">
        <v>0</v>
      </c>
      <c r="F44" s="67" t="b">
        <v>0</v>
      </c>
      <c r="G44" s="67" t="b">
        <v>0</v>
      </c>
      <c r="H44" s="67" t="b">
        <v>0</v>
      </c>
      <c r="I44" s="67" t="b">
        <v>0</v>
      </c>
      <c r="J44" s="89">
        <f t="shared" si="0"/>
        <v>0</v>
      </c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</row>
    <row r="45" spans="1:26" ht="16.5" x14ac:dyDescent="0.45">
      <c r="A45" s="63">
        <f>'PLANTILLA V6'!A45</f>
        <v>0</v>
      </c>
      <c r="B45" s="63">
        <f>'PLANTILLA V6'!B45</f>
        <v>0</v>
      </c>
      <c r="C45" s="28">
        <f>'PLANTILLA V6'!C45</f>
        <v>1</v>
      </c>
      <c r="D45" s="67" t="str">
        <f>'PLANTILLA V6'!D45</f>
        <v>pza</v>
      </c>
      <c r="E45" s="28">
        <v>0</v>
      </c>
      <c r="F45" s="67" t="b">
        <v>0</v>
      </c>
      <c r="G45" s="67" t="b">
        <v>0</v>
      </c>
      <c r="H45" s="67" t="b">
        <v>0</v>
      </c>
      <c r="I45" s="67" t="b">
        <v>0</v>
      </c>
      <c r="J45" s="89">
        <f t="shared" si="0"/>
        <v>0</v>
      </c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</row>
    <row r="46" spans="1:26" ht="16.5" x14ac:dyDescent="0.45">
      <c r="A46" s="63">
        <f>'PLANTILLA V6'!A46</f>
        <v>0</v>
      </c>
      <c r="B46" s="63">
        <f>'PLANTILLA V6'!B46</f>
        <v>0</v>
      </c>
      <c r="C46" s="28">
        <f>'PLANTILLA V6'!C46</f>
        <v>1</v>
      </c>
      <c r="D46" s="67" t="str">
        <f>'PLANTILLA V6'!D46</f>
        <v>pza</v>
      </c>
      <c r="E46" s="28">
        <v>0</v>
      </c>
      <c r="F46" s="67" t="b">
        <v>0</v>
      </c>
      <c r="G46" s="67" t="b">
        <v>0</v>
      </c>
      <c r="H46" s="67" t="b">
        <v>0</v>
      </c>
      <c r="I46" s="67" t="b">
        <v>0</v>
      </c>
      <c r="J46" s="89">
        <f t="shared" si="0"/>
        <v>0</v>
      </c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</row>
    <row r="47" spans="1:26" ht="16.5" x14ac:dyDescent="0.45">
      <c r="A47" s="63">
        <f>'PLANTILLA V6'!A47</f>
        <v>0</v>
      </c>
      <c r="B47" s="63">
        <f>'PLANTILLA V6'!B47</f>
        <v>0</v>
      </c>
      <c r="C47" s="28">
        <f>'PLANTILLA V6'!C47</f>
        <v>1</v>
      </c>
      <c r="D47" s="67" t="str">
        <f>'PLANTILLA V6'!D47</f>
        <v>pza</v>
      </c>
      <c r="E47" s="28">
        <v>0</v>
      </c>
      <c r="F47" s="67" t="b">
        <v>0</v>
      </c>
      <c r="G47" s="67" t="b">
        <v>0</v>
      </c>
      <c r="H47" s="67" t="b">
        <v>0</v>
      </c>
      <c r="I47" s="67" t="b">
        <v>0</v>
      </c>
      <c r="J47" s="89">
        <f t="shared" si="0"/>
        <v>0</v>
      </c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</row>
    <row r="48" spans="1:26" ht="16.5" x14ac:dyDescent="0.45">
      <c r="A48" s="63">
        <f>'PLANTILLA V6'!A48</f>
        <v>0</v>
      </c>
      <c r="B48" s="63">
        <f>'PLANTILLA V6'!B48</f>
        <v>0</v>
      </c>
      <c r="C48" s="28">
        <f>'PLANTILLA V6'!C48</f>
        <v>1</v>
      </c>
      <c r="D48" s="67" t="str">
        <f>'PLANTILLA V6'!D48</f>
        <v>pza</v>
      </c>
      <c r="E48" s="28">
        <v>0</v>
      </c>
      <c r="F48" s="67" t="b">
        <v>0</v>
      </c>
      <c r="G48" s="67" t="b">
        <v>0</v>
      </c>
      <c r="H48" s="67" t="b">
        <v>0</v>
      </c>
      <c r="I48" s="67" t="b">
        <v>0</v>
      </c>
      <c r="J48" s="89">
        <f t="shared" si="0"/>
        <v>0</v>
      </c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</row>
    <row r="49" spans="1:26" ht="16.5" x14ac:dyDescent="0.45">
      <c r="A49" s="63">
        <f>'PLANTILLA V6'!A49</f>
        <v>0</v>
      </c>
      <c r="B49" s="63">
        <f>'PLANTILLA V6'!B49</f>
        <v>0</v>
      </c>
      <c r="C49" s="28">
        <f>'PLANTILLA V6'!C49</f>
        <v>1</v>
      </c>
      <c r="D49" s="67" t="str">
        <f>'PLANTILLA V6'!D49</f>
        <v>pza</v>
      </c>
      <c r="E49" s="28">
        <v>0</v>
      </c>
      <c r="F49" s="67" t="b">
        <v>0</v>
      </c>
      <c r="G49" s="67" t="b">
        <v>0</v>
      </c>
      <c r="H49" s="67" t="b">
        <v>0</v>
      </c>
      <c r="I49" s="67" t="b">
        <v>0</v>
      </c>
      <c r="J49" s="89">
        <f t="shared" si="0"/>
        <v>0</v>
      </c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</row>
    <row r="50" spans="1:26" ht="16.5" x14ac:dyDescent="0.45">
      <c r="A50" s="63">
        <f>'PLANTILLA V6'!A50</f>
        <v>0</v>
      </c>
      <c r="B50" s="63">
        <f>'PLANTILLA V6'!B50</f>
        <v>0</v>
      </c>
      <c r="C50" s="28">
        <f>'PLANTILLA V6'!C50</f>
        <v>1</v>
      </c>
      <c r="D50" s="67" t="str">
        <f>'PLANTILLA V6'!D50</f>
        <v>pza</v>
      </c>
      <c r="E50" s="28">
        <v>0</v>
      </c>
      <c r="F50" s="67" t="b">
        <v>0</v>
      </c>
      <c r="G50" s="67" t="b">
        <v>0</v>
      </c>
      <c r="H50" s="67" t="b">
        <v>0</v>
      </c>
      <c r="I50" s="67" t="b">
        <v>0</v>
      </c>
      <c r="J50" s="89">
        <f t="shared" si="0"/>
        <v>0</v>
      </c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</row>
    <row r="51" spans="1:26" ht="16.5" x14ac:dyDescent="0.45">
      <c r="A51" s="63">
        <f>'PLANTILLA V6'!A51</f>
        <v>0</v>
      </c>
      <c r="B51" s="63">
        <f>'PLANTILLA V6'!B51</f>
        <v>0</v>
      </c>
      <c r="C51" s="28">
        <f>'PLANTILLA V6'!C51</f>
        <v>1</v>
      </c>
      <c r="D51" s="67" t="str">
        <f>'PLANTILLA V6'!D51</f>
        <v>pza</v>
      </c>
      <c r="E51" s="28">
        <v>0</v>
      </c>
      <c r="F51" s="67" t="b">
        <v>0</v>
      </c>
      <c r="G51" s="67" t="b">
        <v>0</v>
      </c>
      <c r="H51" s="67" t="b">
        <v>0</v>
      </c>
      <c r="I51" s="67" t="b">
        <v>0</v>
      </c>
      <c r="J51" s="89">
        <f t="shared" si="0"/>
        <v>0</v>
      </c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</row>
    <row r="52" spans="1:26" ht="16.5" x14ac:dyDescent="0.45">
      <c r="A52" s="63">
        <f>'PLANTILLA V6'!A52</f>
        <v>0</v>
      </c>
      <c r="B52" s="63">
        <f>'PLANTILLA V6'!B52</f>
        <v>0</v>
      </c>
      <c r="C52" s="28">
        <f>'PLANTILLA V6'!C52</f>
        <v>1</v>
      </c>
      <c r="D52" s="67" t="str">
        <f>'PLANTILLA V6'!D52</f>
        <v>pza</v>
      </c>
      <c r="E52" s="28">
        <v>0</v>
      </c>
      <c r="F52" s="67" t="b">
        <v>0</v>
      </c>
      <c r="G52" s="67" t="b">
        <v>0</v>
      </c>
      <c r="H52" s="67" t="b">
        <v>0</v>
      </c>
      <c r="I52" s="67" t="b">
        <v>0</v>
      </c>
      <c r="J52" s="89">
        <f t="shared" si="0"/>
        <v>0</v>
      </c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</row>
    <row r="53" spans="1:26" ht="16.5" x14ac:dyDescent="0.45">
      <c r="A53" s="177" t="str">
        <f>'PLANTILLA V6'!A53</f>
        <v>Herramientas manuales</v>
      </c>
      <c r="B53" s="157"/>
      <c r="C53" s="28">
        <f>'PLANTILLA V6'!C53</f>
        <v>0</v>
      </c>
      <c r="D53" s="67">
        <f>'PLANTILLA V6'!D53</f>
        <v>0</v>
      </c>
      <c r="E53" s="28">
        <v>0</v>
      </c>
      <c r="F53" s="67" t="b">
        <v>0</v>
      </c>
      <c r="G53" s="67" t="b">
        <v>0</v>
      </c>
      <c r="H53" s="67" t="b">
        <v>0</v>
      </c>
      <c r="I53" s="67" t="b">
        <v>0</v>
      </c>
      <c r="J53" s="89">
        <f t="shared" si="0"/>
        <v>0</v>
      </c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</row>
    <row r="54" spans="1:26" ht="16.5" x14ac:dyDescent="0.45">
      <c r="A54" s="63" t="str">
        <f>'PLANTILLA V6'!A54</f>
        <v>Hm</v>
      </c>
      <c r="B54" s="63" t="str">
        <f>'PLANTILLA V6'!B54</f>
        <v>Flexómetro</v>
      </c>
      <c r="C54" s="28">
        <f>'PLANTILLA V6'!C54</f>
        <v>1</v>
      </c>
      <c r="D54" s="67" t="str">
        <f>'PLANTILLA V6'!D54</f>
        <v>pza</v>
      </c>
      <c r="E54" s="28">
        <v>0</v>
      </c>
      <c r="F54" s="67" t="b">
        <v>0</v>
      </c>
      <c r="G54" s="67" t="b">
        <v>0</v>
      </c>
      <c r="H54" s="67" t="b">
        <v>1</v>
      </c>
      <c r="I54" s="67" t="b">
        <v>0</v>
      </c>
      <c r="J54" s="89">
        <f t="shared" si="0"/>
        <v>0</v>
      </c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</row>
    <row r="55" spans="1:26" ht="16.5" x14ac:dyDescent="0.45">
      <c r="A55" s="63" t="str">
        <f>'PLANTILLA V6'!A55</f>
        <v>Hm</v>
      </c>
      <c r="B55" s="63" t="str">
        <f>'PLANTILLA V6'!B55</f>
        <v>Cúter</v>
      </c>
      <c r="C55" s="28">
        <f>'PLANTILLA V6'!C55</f>
        <v>1</v>
      </c>
      <c r="D55" s="67" t="str">
        <f>'PLANTILLA V6'!D55</f>
        <v>pza</v>
      </c>
      <c r="E55" s="28">
        <v>0</v>
      </c>
      <c r="F55" s="67" t="b">
        <v>0</v>
      </c>
      <c r="G55" s="67" t="b">
        <v>0</v>
      </c>
      <c r="H55" s="67" t="b">
        <v>1</v>
      </c>
      <c r="I55" s="67" t="b">
        <v>0</v>
      </c>
      <c r="J55" s="89">
        <f t="shared" si="0"/>
        <v>0</v>
      </c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</row>
    <row r="56" spans="1:26" ht="16.5" x14ac:dyDescent="0.45">
      <c r="A56" s="63" t="str">
        <f>'PLANTILLA V6'!A56</f>
        <v>Hm</v>
      </c>
      <c r="B56" s="63" t="str">
        <f>'PLANTILLA V6'!B56</f>
        <v>Pistola de silicón</v>
      </c>
      <c r="C56" s="28">
        <f>'PLANTILLA V6'!C56</f>
        <v>1</v>
      </c>
      <c r="D56" s="67" t="str">
        <f>'PLANTILLA V6'!D56</f>
        <v>pza</v>
      </c>
      <c r="E56" s="28">
        <v>0</v>
      </c>
      <c r="F56" s="67" t="b">
        <v>0</v>
      </c>
      <c r="G56" s="67" t="b">
        <v>0</v>
      </c>
      <c r="H56" s="67" t="b">
        <v>1</v>
      </c>
      <c r="I56" s="67" t="b">
        <v>0</v>
      </c>
      <c r="J56" s="89">
        <f t="shared" si="0"/>
        <v>0</v>
      </c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spans="1:26" ht="16.5" x14ac:dyDescent="0.45">
      <c r="A57" s="63" t="str">
        <f>'PLANTILLA V6'!A57</f>
        <v>Hm</v>
      </c>
      <c r="B57" s="63" t="str">
        <f>'PLANTILLA V6'!B57</f>
        <v>Desarmador plano</v>
      </c>
      <c r="C57" s="28">
        <f>'PLANTILLA V6'!C57</f>
        <v>1</v>
      </c>
      <c r="D57" s="67" t="str">
        <f>'PLANTILLA V6'!D57</f>
        <v>pza</v>
      </c>
      <c r="E57" s="28">
        <v>0</v>
      </c>
      <c r="F57" s="67" t="b">
        <v>0</v>
      </c>
      <c r="G57" s="67" t="b">
        <v>0</v>
      </c>
      <c r="H57" s="67" t="b">
        <v>1</v>
      </c>
      <c r="I57" s="67" t="b">
        <v>0</v>
      </c>
      <c r="J57" s="89">
        <f t="shared" si="0"/>
        <v>0</v>
      </c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</row>
    <row r="58" spans="1:26" ht="16.5" x14ac:dyDescent="0.45">
      <c r="A58" s="63" t="str">
        <f>'PLANTILLA V6'!A58</f>
        <v>Hm</v>
      </c>
      <c r="B58" s="45" t="str">
        <f>'PLANTILLA V6'!B58</f>
        <v>Desarmador de cruz</v>
      </c>
      <c r="C58" s="28">
        <f>'PLANTILLA V6'!C58</f>
        <v>1</v>
      </c>
      <c r="D58" s="67" t="str">
        <f>'PLANTILLA V6'!D58</f>
        <v>pza</v>
      </c>
      <c r="E58" s="28">
        <v>0</v>
      </c>
      <c r="F58" s="67" t="b">
        <v>0</v>
      </c>
      <c r="G58" s="67" t="b">
        <v>0</v>
      </c>
      <c r="H58" s="67" t="b">
        <v>1</v>
      </c>
      <c r="I58" s="67" t="b">
        <v>0</v>
      </c>
      <c r="J58" s="89">
        <f t="shared" si="0"/>
        <v>0</v>
      </c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</row>
    <row r="59" spans="1:26" ht="16.5" x14ac:dyDescent="0.45">
      <c r="A59" s="63" t="str">
        <f>'PLANTILLA V6'!A59</f>
        <v>Hm</v>
      </c>
      <c r="B59" s="45" t="str">
        <f>'PLANTILLA V6'!B59</f>
        <v>Juego de puntas intercambiables para desarmador</v>
      </c>
      <c r="C59" s="28">
        <f>'PLANTILLA V6'!C59</f>
        <v>1</v>
      </c>
      <c r="D59" s="67" t="str">
        <f>'PLANTILLA V6'!D59</f>
        <v>juego</v>
      </c>
      <c r="E59" s="28">
        <v>0</v>
      </c>
      <c r="F59" s="67" t="b">
        <v>0</v>
      </c>
      <c r="G59" s="67" t="b">
        <v>0</v>
      </c>
      <c r="H59" s="67" t="b">
        <v>1</v>
      </c>
      <c r="I59" s="67" t="b">
        <v>0</v>
      </c>
      <c r="J59" s="89">
        <f t="shared" si="0"/>
        <v>0</v>
      </c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</row>
    <row r="60" spans="1:26" ht="16.5" x14ac:dyDescent="0.45">
      <c r="A60" s="63" t="str">
        <f>'PLANTILLA V6'!A60</f>
        <v>Hm</v>
      </c>
      <c r="B60" s="63" t="str">
        <f>'PLANTILLA V6'!B60</f>
        <v>Pinzas de punta</v>
      </c>
      <c r="C60" s="28">
        <f>'PLANTILLA V6'!C60</f>
        <v>1</v>
      </c>
      <c r="D60" s="67" t="str">
        <f>'PLANTILLA V6'!D60</f>
        <v>pza</v>
      </c>
      <c r="E60" s="28">
        <v>0</v>
      </c>
      <c r="F60" s="67" t="b">
        <v>0</v>
      </c>
      <c r="G60" s="67" t="b">
        <v>0</v>
      </c>
      <c r="H60" s="67" t="b">
        <v>1</v>
      </c>
      <c r="I60" s="67" t="b">
        <v>0</v>
      </c>
      <c r="J60" s="89">
        <f t="shared" si="0"/>
        <v>0</v>
      </c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</row>
    <row r="61" spans="1:26" ht="16.5" x14ac:dyDescent="0.45">
      <c r="A61" s="63" t="str">
        <f>'PLANTILLA V6'!A61</f>
        <v>Hm</v>
      </c>
      <c r="B61" s="63" t="str">
        <f>'PLANTILLA V6'!B61</f>
        <v>Pinzas de corte</v>
      </c>
      <c r="C61" s="28">
        <f>'PLANTILLA V6'!C61</f>
        <v>1</v>
      </c>
      <c r="D61" s="67" t="str">
        <f>'PLANTILLA V6'!D61</f>
        <v>pza</v>
      </c>
      <c r="E61" s="28">
        <v>0</v>
      </c>
      <c r="F61" s="67" t="b">
        <v>0</v>
      </c>
      <c r="G61" s="67" t="b">
        <v>0</v>
      </c>
      <c r="H61" s="67" t="b">
        <v>1</v>
      </c>
      <c r="I61" s="67" t="b">
        <v>0</v>
      </c>
      <c r="J61" s="89">
        <f t="shared" si="0"/>
        <v>0</v>
      </c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</row>
    <row r="62" spans="1:26" ht="16.5" x14ac:dyDescent="0.45">
      <c r="A62" s="63" t="str">
        <f>'PLANTILLA V6'!A62</f>
        <v>Hm</v>
      </c>
      <c r="B62" s="63" t="str">
        <f>'PLANTILLA V6'!B62</f>
        <v>Pinceles (delgado, mediano y grueso)</v>
      </c>
      <c r="C62" s="28">
        <f>'PLANTILLA V6'!C62</f>
        <v>1</v>
      </c>
      <c r="D62" s="67" t="str">
        <f>'PLANTILLA V6'!D62</f>
        <v>juego</v>
      </c>
      <c r="E62" s="28">
        <v>0</v>
      </c>
      <c r="F62" s="67" t="b">
        <v>0</v>
      </c>
      <c r="G62" s="67" t="b">
        <v>0</v>
      </c>
      <c r="H62" s="67" t="b">
        <v>1</v>
      </c>
      <c r="I62" s="67" t="b">
        <v>0</v>
      </c>
      <c r="J62" s="89">
        <f t="shared" si="0"/>
        <v>0</v>
      </c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</row>
    <row r="63" spans="1:26" ht="16.5" x14ac:dyDescent="0.45">
      <c r="A63" s="125">
        <f>'PLANTILLA V6'!A63</f>
        <v>0</v>
      </c>
      <c r="B63" s="67">
        <f>'PLANTILLA V6'!B63</f>
        <v>0</v>
      </c>
      <c r="C63" s="28">
        <f>'PLANTILLA V6'!C63</f>
        <v>1</v>
      </c>
      <c r="D63" s="67" t="str">
        <f>'PLANTILLA V6'!D63</f>
        <v>pza</v>
      </c>
      <c r="E63" s="28">
        <v>0</v>
      </c>
      <c r="F63" s="67" t="b">
        <v>0</v>
      </c>
      <c r="G63" s="67" t="b">
        <v>0</v>
      </c>
      <c r="H63" s="67" t="b">
        <v>0</v>
      </c>
      <c r="I63" s="67" t="b">
        <v>0</v>
      </c>
      <c r="J63" s="89">
        <f t="shared" si="0"/>
        <v>0</v>
      </c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</row>
    <row r="64" spans="1:26" ht="16.5" x14ac:dyDescent="0.45">
      <c r="A64" s="125">
        <f>'PLANTILLA V6'!A64</f>
        <v>0</v>
      </c>
      <c r="B64" s="67">
        <f>'PLANTILLA V6'!B64</f>
        <v>0</v>
      </c>
      <c r="C64" s="28">
        <f>'PLANTILLA V6'!C64</f>
        <v>1</v>
      </c>
      <c r="D64" s="67" t="str">
        <f>'PLANTILLA V6'!D64</f>
        <v>pza</v>
      </c>
      <c r="E64" s="28">
        <v>0</v>
      </c>
      <c r="F64" s="67" t="b">
        <v>0</v>
      </c>
      <c r="G64" s="67" t="b">
        <v>0</v>
      </c>
      <c r="H64" s="67" t="b">
        <v>0</v>
      </c>
      <c r="I64" s="67" t="b">
        <v>0</v>
      </c>
      <c r="J64" s="89">
        <f t="shared" si="0"/>
        <v>0</v>
      </c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</row>
    <row r="65" spans="1:26" ht="16.5" x14ac:dyDescent="0.45">
      <c r="A65" s="125">
        <f>'PLANTILLA V6'!A65</f>
        <v>0</v>
      </c>
      <c r="B65" s="67">
        <f>'PLANTILLA V6'!B65</f>
        <v>0</v>
      </c>
      <c r="C65" s="28">
        <f>'PLANTILLA V6'!C65</f>
        <v>1</v>
      </c>
      <c r="D65" s="67" t="str">
        <f>'PLANTILLA V6'!D65</f>
        <v>pza</v>
      </c>
      <c r="E65" s="28">
        <v>0</v>
      </c>
      <c r="F65" s="67" t="b">
        <v>0</v>
      </c>
      <c r="G65" s="67" t="b">
        <v>0</v>
      </c>
      <c r="H65" s="67" t="b">
        <v>0</v>
      </c>
      <c r="I65" s="67" t="b">
        <v>0</v>
      </c>
      <c r="J65" s="89">
        <f t="shared" si="0"/>
        <v>0</v>
      </c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</row>
    <row r="66" spans="1:26" ht="16.5" x14ac:dyDescent="0.45">
      <c r="A66" s="125">
        <f>'PLANTILLA V6'!A66</f>
        <v>0</v>
      </c>
      <c r="B66" s="67">
        <f>'PLANTILLA V6'!B66</f>
        <v>0</v>
      </c>
      <c r="C66" s="28">
        <f>'PLANTILLA V6'!C66</f>
        <v>1</v>
      </c>
      <c r="D66" s="67" t="str">
        <f>'PLANTILLA V6'!D66</f>
        <v>pza</v>
      </c>
      <c r="E66" s="28">
        <v>0</v>
      </c>
      <c r="F66" s="67" t="b">
        <v>0</v>
      </c>
      <c r="G66" s="67" t="b">
        <v>0</v>
      </c>
      <c r="H66" s="67" t="b">
        <v>0</v>
      </c>
      <c r="I66" s="67" t="b">
        <v>0</v>
      </c>
      <c r="J66" s="89">
        <f t="shared" si="0"/>
        <v>0</v>
      </c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</row>
    <row r="67" spans="1:26" ht="16.5" x14ac:dyDescent="0.45">
      <c r="A67" s="125">
        <f>'PLANTILLA V6'!A67</f>
        <v>0</v>
      </c>
      <c r="B67" s="67">
        <f>'PLANTILLA V6'!B67</f>
        <v>0</v>
      </c>
      <c r="C67" s="28">
        <f>'PLANTILLA V6'!C67</f>
        <v>1</v>
      </c>
      <c r="D67" s="67" t="str">
        <f>'PLANTILLA V6'!D67</f>
        <v>pza</v>
      </c>
      <c r="E67" s="28">
        <v>0</v>
      </c>
      <c r="F67" s="67" t="b">
        <v>0</v>
      </c>
      <c r="G67" s="67" t="b">
        <v>0</v>
      </c>
      <c r="H67" s="67" t="b">
        <v>0</v>
      </c>
      <c r="I67" s="67" t="b">
        <v>0</v>
      </c>
      <c r="J67" s="89">
        <f t="shared" si="0"/>
        <v>0</v>
      </c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</row>
    <row r="68" spans="1:26" ht="16.5" x14ac:dyDescent="0.45">
      <c r="A68" s="125">
        <f>'PLANTILLA V6'!A68</f>
        <v>0</v>
      </c>
      <c r="B68" s="67">
        <f>'PLANTILLA V6'!B68</f>
        <v>0</v>
      </c>
      <c r="C68" s="28">
        <f>'PLANTILLA V6'!C68</f>
        <v>1</v>
      </c>
      <c r="D68" s="67" t="str">
        <f>'PLANTILLA V6'!D68</f>
        <v>pza</v>
      </c>
      <c r="E68" s="28">
        <v>0</v>
      </c>
      <c r="F68" s="67" t="b">
        <v>0</v>
      </c>
      <c r="G68" s="67" t="b">
        <v>0</v>
      </c>
      <c r="H68" s="67" t="b">
        <v>0</v>
      </c>
      <c r="I68" s="67" t="b">
        <v>0</v>
      </c>
      <c r="J68" s="89">
        <f t="shared" si="0"/>
        <v>0</v>
      </c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</row>
    <row r="69" spans="1:26" ht="16.5" x14ac:dyDescent="0.45">
      <c r="A69" s="125">
        <f>'PLANTILLA V6'!A69</f>
        <v>0</v>
      </c>
      <c r="B69" s="67">
        <f>'PLANTILLA V6'!B69</f>
        <v>0</v>
      </c>
      <c r="C69" s="28">
        <f>'PLANTILLA V6'!C69</f>
        <v>1</v>
      </c>
      <c r="D69" s="67" t="str">
        <f>'PLANTILLA V6'!D69</f>
        <v>pza</v>
      </c>
      <c r="E69" s="28">
        <v>0</v>
      </c>
      <c r="F69" s="67" t="b">
        <v>0</v>
      </c>
      <c r="G69" s="67" t="b">
        <v>0</v>
      </c>
      <c r="H69" s="67" t="b">
        <v>0</v>
      </c>
      <c r="I69" s="67" t="b">
        <v>0</v>
      </c>
      <c r="J69" s="89">
        <f t="shared" si="0"/>
        <v>0</v>
      </c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</row>
    <row r="70" spans="1:26" ht="16.5" x14ac:dyDescent="0.45">
      <c r="A70" s="125">
        <f>'PLANTILLA V6'!A70</f>
        <v>0</v>
      </c>
      <c r="B70" s="67">
        <f>'PLANTILLA V6'!B70</f>
        <v>0</v>
      </c>
      <c r="C70" s="28">
        <f>'PLANTILLA V6'!C70</f>
        <v>1</v>
      </c>
      <c r="D70" s="67" t="str">
        <f>'PLANTILLA V6'!D70</f>
        <v>pza</v>
      </c>
      <c r="E70" s="28">
        <v>0</v>
      </c>
      <c r="F70" s="67" t="b">
        <v>0</v>
      </c>
      <c r="G70" s="67" t="b">
        <v>0</v>
      </c>
      <c r="H70" s="67" t="b">
        <v>0</v>
      </c>
      <c r="I70" s="67" t="b">
        <v>0</v>
      </c>
      <c r="J70" s="89">
        <f t="shared" si="0"/>
        <v>0</v>
      </c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</row>
    <row r="71" spans="1:26" ht="16.5" x14ac:dyDescent="0.45">
      <c r="A71" s="125">
        <f>'PLANTILLA V6'!A71</f>
        <v>0</v>
      </c>
      <c r="B71" s="67">
        <f>'PLANTILLA V6'!B71</f>
        <v>0</v>
      </c>
      <c r="C71" s="28">
        <f>'PLANTILLA V6'!C71</f>
        <v>1</v>
      </c>
      <c r="D71" s="67" t="str">
        <f>'PLANTILLA V6'!D71</f>
        <v>pza</v>
      </c>
      <c r="E71" s="28">
        <v>0</v>
      </c>
      <c r="F71" s="67" t="b">
        <v>0</v>
      </c>
      <c r="G71" s="67" t="b">
        <v>0</v>
      </c>
      <c r="H71" s="67" t="b">
        <v>0</v>
      </c>
      <c r="I71" s="67" t="b">
        <v>0</v>
      </c>
      <c r="J71" s="89">
        <f t="shared" si="0"/>
        <v>0</v>
      </c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</row>
    <row r="72" spans="1:26" ht="16.5" x14ac:dyDescent="0.45">
      <c r="A72" s="125">
        <f>'PLANTILLA V6'!A72</f>
        <v>0</v>
      </c>
      <c r="B72" s="67">
        <f>'PLANTILLA V6'!B72</f>
        <v>0</v>
      </c>
      <c r="C72" s="28">
        <f>'PLANTILLA V6'!C72</f>
        <v>1</v>
      </c>
      <c r="D72" s="67" t="str">
        <f>'PLANTILLA V6'!D72</f>
        <v>pza</v>
      </c>
      <c r="E72" s="28">
        <v>0</v>
      </c>
      <c r="F72" s="67" t="b">
        <v>0</v>
      </c>
      <c r="G72" s="67" t="b">
        <v>0</v>
      </c>
      <c r="H72" s="67" t="b">
        <v>0</v>
      </c>
      <c r="I72" s="67" t="b">
        <v>0</v>
      </c>
      <c r="J72" s="89">
        <f t="shared" si="0"/>
        <v>0</v>
      </c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</row>
    <row r="73" spans="1:26" ht="16.5" x14ac:dyDescent="0.45">
      <c r="A73" s="125">
        <f>'PLANTILLA V6'!A73</f>
        <v>0</v>
      </c>
      <c r="B73" s="67">
        <f>'PLANTILLA V6'!B73</f>
        <v>0</v>
      </c>
      <c r="C73" s="28">
        <f>'PLANTILLA V6'!C73</f>
        <v>1</v>
      </c>
      <c r="D73" s="67" t="str">
        <f>'PLANTILLA V6'!D73</f>
        <v>pza</v>
      </c>
      <c r="E73" s="28">
        <v>0</v>
      </c>
      <c r="F73" s="67" t="b">
        <v>0</v>
      </c>
      <c r="G73" s="67" t="b">
        <v>0</v>
      </c>
      <c r="H73" s="67" t="b">
        <v>0</v>
      </c>
      <c r="I73" s="67" t="b">
        <v>0</v>
      </c>
      <c r="J73" s="89">
        <f t="shared" si="0"/>
        <v>0</v>
      </c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</row>
    <row r="74" spans="1:26" ht="16.5" x14ac:dyDescent="0.45">
      <c r="A74" s="125">
        <f>'PLANTILLA V6'!A74</f>
        <v>0</v>
      </c>
      <c r="B74" s="67">
        <f>'PLANTILLA V6'!B74</f>
        <v>0</v>
      </c>
      <c r="C74" s="28">
        <f>'PLANTILLA V6'!C74</f>
        <v>1</v>
      </c>
      <c r="D74" s="67" t="str">
        <f>'PLANTILLA V6'!D74</f>
        <v>pza</v>
      </c>
      <c r="E74" s="28">
        <v>0</v>
      </c>
      <c r="F74" s="67" t="b">
        <v>0</v>
      </c>
      <c r="G74" s="67" t="b">
        <v>0</v>
      </c>
      <c r="H74" s="67" t="b">
        <v>0</v>
      </c>
      <c r="I74" s="67" t="b">
        <v>0</v>
      </c>
      <c r="J74" s="89">
        <f t="shared" si="0"/>
        <v>0</v>
      </c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</row>
    <row r="75" spans="1:26" ht="16.5" x14ac:dyDescent="0.45">
      <c r="A75" s="125">
        <f>'PLANTILLA V6'!A75</f>
        <v>0</v>
      </c>
      <c r="B75" s="67">
        <f>'PLANTILLA V6'!B75</f>
        <v>0</v>
      </c>
      <c r="C75" s="28">
        <f>'PLANTILLA V6'!C75</f>
        <v>1</v>
      </c>
      <c r="D75" s="67" t="str">
        <f>'PLANTILLA V6'!D75</f>
        <v>pza</v>
      </c>
      <c r="E75" s="28">
        <v>0</v>
      </c>
      <c r="F75" s="67" t="b">
        <v>0</v>
      </c>
      <c r="G75" s="67" t="b">
        <v>0</v>
      </c>
      <c r="H75" s="67" t="b">
        <v>0</v>
      </c>
      <c r="I75" s="67" t="b">
        <v>0</v>
      </c>
      <c r="J75" s="89">
        <f t="shared" si="0"/>
        <v>0</v>
      </c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</row>
    <row r="76" spans="1:26" ht="16.5" x14ac:dyDescent="0.45">
      <c r="A76" s="125">
        <f>'PLANTILLA V6'!A76</f>
        <v>0</v>
      </c>
      <c r="B76" s="67">
        <f>'PLANTILLA V6'!B76</f>
        <v>0</v>
      </c>
      <c r="C76" s="28">
        <f>'PLANTILLA V6'!C76</f>
        <v>1</v>
      </c>
      <c r="D76" s="67" t="str">
        <f>'PLANTILLA V6'!D76</f>
        <v>pza</v>
      </c>
      <c r="E76" s="28">
        <v>0</v>
      </c>
      <c r="F76" s="67" t="b">
        <v>0</v>
      </c>
      <c r="G76" s="67" t="b">
        <v>0</v>
      </c>
      <c r="H76" s="67" t="b">
        <v>0</v>
      </c>
      <c r="I76" s="67" t="b">
        <v>0</v>
      </c>
      <c r="J76" s="89">
        <f t="shared" si="0"/>
        <v>0</v>
      </c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</row>
    <row r="77" spans="1:26" ht="16.5" x14ac:dyDescent="0.45">
      <c r="A77" s="176" t="str">
        <f>'PLANTILLA V6'!A77</f>
        <v>Electricidad y Electrónica</v>
      </c>
      <c r="B77" s="157"/>
      <c r="C77" s="28">
        <f>'PLANTILLA V6'!C77</f>
        <v>0</v>
      </c>
      <c r="D77" s="67">
        <f>'PLANTILLA V6'!D77</f>
        <v>0</v>
      </c>
      <c r="E77" s="28">
        <v>0</v>
      </c>
      <c r="F77" s="67" t="b">
        <v>0</v>
      </c>
      <c r="G77" s="67" t="b">
        <v>0</v>
      </c>
      <c r="H77" s="67" t="b">
        <v>0</v>
      </c>
      <c r="I77" s="67" t="b">
        <v>0</v>
      </c>
      <c r="J77" s="89">
        <f t="shared" si="0"/>
        <v>0</v>
      </c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</row>
    <row r="78" spans="1:26" ht="16.5" x14ac:dyDescent="0.45">
      <c r="A78" s="63" t="str">
        <f>'PLANTILLA V6'!A78</f>
        <v>EE</v>
      </c>
      <c r="B78" s="63" t="str">
        <f>'PLANTILLA V6'!B78</f>
        <v>Juego de 10 cables tipo caiman- caiman</v>
      </c>
      <c r="C78" s="28">
        <f>'PLANTILLA V6'!C78</f>
        <v>1</v>
      </c>
      <c r="D78" s="67" t="str">
        <f>'PLANTILLA V6'!D78</f>
        <v>juego</v>
      </c>
      <c r="E78" s="28">
        <v>0</v>
      </c>
      <c r="F78" s="67" t="b">
        <v>0</v>
      </c>
      <c r="G78" s="67" t="b">
        <v>0</v>
      </c>
      <c r="H78" s="67" t="b">
        <v>1</v>
      </c>
      <c r="I78" s="67" t="b">
        <v>0</v>
      </c>
      <c r="J78" s="89">
        <f t="shared" si="0"/>
        <v>0</v>
      </c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</row>
    <row r="79" spans="1:26" ht="16.5" x14ac:dyDescent="0.45">
      <c r="A79" s="63" t="str">
        <f>'PLANTILLA V6'!A79</f>
        <v>EE</v>
      </c>
      <c r="B79" s="63" t="str">
        <f>'PLANTILLA V6'!B79</f>
        <v>Juegos de jumpers macho - hembra</v>
      </c>
      <c r="C79" s="28">
        <f>'PLANTILLA V6'!C79</f>
        <v>1</v>
      </c>
      <c r="D79" s="67" t="str">
        <f>'PLANTILLA V6'!D79</f>
        <v>juego</v>
      </c>
      <c r="E79" s="28">
        <v>0</v>
      </c>
      <c r="F79" s="67" t="b">
        <v>0</v>
      </c>
      <c r="G79" s="67" t="b">
        <v>0</v>
      </c>
      <c r="H79" s="67" t="b">
        <v>1</v>
      </c>
      <c r="I79" s="67" t="b">
        <v>0</v>
      </c>
      <c r="J79" s="89">
        <f t="shared" si="0"/>
        <v>0</v>
      </c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</row>
    <row r="80" spans="1:26" ht="16.5" x14ac:dyDescent="0.45">
      <c r="A80" s="63" t="str">
        <f>'PLANTILLA V6'!A80</f>
        <v>EE</v>
      </c>
      <c r="B80" s="63" t="str">
        <f>'PLANTILLA V6'!B80</f>
        <v xml:space="preserve">Juegos de jumpers macho - macho </v>
      </c>
      <c r="C80" s="28">
        <f>'PLANTILLA V6'!C80</f>
        <v>1</v>
      </c>
      <c r="D80" s="67" t="str">
        <f>'PLANTILLA V6'!D80</f>
        <v>juego</v>
      </c>
      <c r="E80" s="28">
        <v>0</v>
      </c>
      <c r="F80" s="67" t="b">
        <v>0</v>
      </c>
      <c r="G80" s="67" t="b">
        <v>0</v>
      </c>
      <c r="H80" s="67" t="b">
        <v>1</v>
      </c>
      <c r="I80" s="67" t="b">
        <v>0</v>
      </c>
      <c r="J80" s="89">
        <f t="shared" si="0"/>
        <v>0</v>
      </c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</row>
    <row r="81" spans="1:26" ht="16.5" x14ac:dyDescent="0.45">
      <c r="A81" s="63" t="str">
        <f>'PLANTILLA V6'!A81</f>
        <v>EE</v>
      </c>
      <c r="B81" s="63" t="str">
        <f>'PLANTILLA V6'!B81</f>
        <v>Juegos de jumpers hembra - hembra</v>
      </c>
      <c r="C81" s="28">
        <f>'PLANTILLA V6'!C81</f>
        <v>1</v>
      </c>
      <c r="D81" s="67" t="str">
        <f>'PLANTILLA V6'!D81</f>
        <v>juego</v>
      </c>
      <c r="E81" s="28">
        <v>0</v>
      </c>
      <c r="F81" s="67" t="b">
        <v>0</v>
      </c>
      <c r="G81" s="67" t="b">
        <v>0</v>
      </c>
      <c r="H81" s="67" t="b">
        <v>1</v>
      </c>
      <c r="I81" s="67" t="b">
        <v>0</v>
      </c>
      <c r="J81" s="89">
        <f t="shared" si="0"/>
        <v>0</v>
      </c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</row>
    <row r="82" spans="1:26" ht="16.5" x14ac:dyDescent="0.45">
      <c r="A82" s="63" t="str">
        <f>'PLANTILLA V6'!A82</f>
        <v>EE</v>
      </c>
      <c r="B82" s="63" t="str">
        <f>'PLANTILLA V6'!B82</f>
        <v>Motor DC de 3V</v>
      </c>
      <c r="C82" s="28">
        <f>'PLANTILLA V6'!C82</f>
        <v>1</v>
      </c>
      <c r="D82" s="67" t="str">
        <f>'PLANTILLA V6'!D82</f>
        <v>pza</v>
      </c>
      <c r="E82" s="28">
        <v>0</v>
      </c>
      <c r="F82" s="67" t="b">
        <v>0</v>
      </c>
      <c r="G82" s="67" t="b">
        <v>0</v>
      </c>
      <c r="H82" s="67" t="b">
        <v>1</v>
      </c>
      <c r="I82" s="67" t="b">
        <v>0</v>
      </c>
      <c r="J82" s="89">
        <f t="shared" si="0"/>
        <v>0</v>
      </c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</row>
    <row r="83" spans="1:26" ht="16.5" x14ac:dyDescent="0.45">
      <c r="A83" s="63" t="str">
        <f>'PLANTILLA V6'!A83</f>
        <v>EE</v>
      </c>
      <c r="B83" s="63" t="str">
        <f>'PLANTILLA V6'!B83</f>
        <v>Motor DC de 5V</v>
      </c>
      <c r="C83" s="28">
        <f>'PLANTILLA V6'!C83</f>
        <v>1</v>
      </c>
      <c r="D83" s="67" t="str">
        <f>'PLANTILLA V6'!D83</f>
        <v>pza</v>
      </c>
      <c r="E83" s="28">
        <v>0</v>
      </c>
      <c r="F83" s="67" t="b">
        <v>0</v>
      </c>
      <c r="G83" s="67" t="b">
        <v>0</v>
      </c>
      <c r="H83" s="67" t="b">
        <v>1</v>
      </c>
      <c r="I83" s="67" t="b">
        <v>0</v>
      </c>
      <c r="J83" s="89">
        <f t="shared" si="0"/>
        <v>0</v>
      </c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</row>
    <row r="84" spans="1:26" ht="16.5" x14ac:dyDescent="0.45">
      <c r="A84" s="63" t="str">
        <f>'PLANTILLA V6'!A84</f>
        <v>EE</v>
      </c>
      <c r="B84" s="63" t="str">
        <f>'PLANTILLA V6'!B84</f>
        <v>Protoboard de 830 puntos</v>
      </c>
      <c r="C84" s="28">
        <f>'PLANTILLA V6'!C84</f>
        <v>1</v>
      </c>
      <c r="D84" s="67" t="str">
        <f>'PLANTILLA V6'!D84</f>
        <v>pza</v>
      </c>
      <c r="E84" s="28">
        <v>0</v>
      </c>
      <c r="F84" s="67" t="b">
        <v>0</v>
      </c>
      <c r="G84" s="67" t="b">
        <v>0</v>
      </c>
      <c r="H84" s="67" t="b">
        <v>1</v>
      </c>
      <c r="I84" s="67" t="b">
        <v>0</v>
      </c>
      <c r="J84" s="89">
        <f t="shared" si="0"/>
        <v>0</v>
      </c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</row>
    <row r="85" spans="1:26" ht="16.5" x14ac:dyDescent="0.45">
      <c r="A85" s="63" t="str">
        <f>'PLANTILLA V6'!A85</f>
        <v>EE</v>
      </c>
      <c r="B85" s="63" t="str">
        <f>'PLANTILLA V6'!B85</f>
        <v>Led de color blanco</v>
      </c>
      <c r="C85" s="28">
        <f>'PLANTILLA V6'!C85</f>
        <v>1</v>
      </c>
      <c r="D85" s="67" t="str">
        <f>'PLANTILLA V6'!D85</f>
        <v>pza</v>
      </c>
      <c r="E85" s="28">
        <v>0</v>
      </c>
      <c r="F85" s="67" t="b">
        <v>0</v>
      </c>
      <c r="G85" s="67" t="b">
        <v>0</v>
      </c>
      <c r="H85" s="67" t="b">
        <v>0</v>
      </c>
      <c r="I85" s="67" t="b">
        <v>0</v>
      </c>
      <c r="J85" s="89">
        <f t="shared" si="0"/>
        <v>0</v>
      </c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</row>
    <row r="86" spans="1:26" ht="16.5" x14ac:dyDescent="0.45">
      <c r="A86" s="63" t="str">
        <f>'PLANTILLA V6'!A86</f>
        <v>EE</v>
      </c>
      <c r="B86" s="45" t="str">
        <f>'PLANTILLA V6'!B86</f>
        <v>Led de color verde</v>
      </c>
      <c r="C86" s="28">
        <f>'PLANTILLA V6'!C86</f>
        <v>1</v>
      </c>
      <c r="D86" s="67" t="str">
        <f>'PLANTILLA V6'!D86</f>
        <v>pza</v>
      </c>
      <c r="E86" s="28">
        <v>0</v>
      </c>
      <c r="F86" s="67" t="b">
        <v>0</v>
      </c>
      <c r="G86" s="67" t="b">
        <v>0</v>
      </c>
      <c r="H86" s="67" t="b">
        <v>0</v>
      </c>
      <c r="I86" s="67" t="b">
        <v>0</v>
      </c>
      <c r="J86" s="89">
        <f t="shared" si="0"/>
        <v>0</v>
      </c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</row>
    <row r="87" spans="1:26" ht="16.5" x14ac:dyDescent="0.45">
      <c r="A87" s="63" t="str">
        <f>'PLANTILLA V6'!A87</f>
        <v>EE</v>
      </c>
      <c r="B87" s="45" t="str">
        <f>'PLANTILLA V6'!B87</f>
        <v>Led de color amarillo (ámbar)</v>
      </c>
      <c r="C87" s="28">
        <f>'PLANTILLA V6'!C87</f>
        <v>1</v>
      </c>
      <c r="D87" s="67" t="str">
        <f>'PLANTILLA V6'!D87</f>
        <v>pza</v>
      </c>
      <c r="E87" s="28">
        <v>0</v>
      </c>
      <c r="F87" s="67" t="b">
        <v>0</v>
      </c>
      <c r="G87" s="67" t="b">
        <v>0</v>
      </c>
      <c r="H87" s="67" t="b">
        <v>0</v>
      </c>
      <c r="I87" s="67" t="b">
        <v>0</v>
      </c>
      <c r="J87" s="89">
        <f t="shared" si="0"/>
        <v>0</v>
      </c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</row>
    <row r="88" spans="1:26" ht="16.5" x14ac:dyDescent="0.45">
      <c r="A88" s="63" t="str">
        <f>'PLANTILLA V6'!A88</f>
        <v>EE</v>
      </c>
      <c r="B88" s="63" t="str">
        <f>'PLANTILLA V6'!B88</f>
        <v>Led de color rojo</v>
      </c>
      <c r="C88" s="28">
        <f>'PLANTILLA V6'!C88</f>
        <v>1</v>
      </c>
      <c r="D88" s="67" t="str">
        <f>'PLANTILLA V6'!D88</f>
        <v>pza</v>
      </c>
      <c r="E88" s="28">
        <v>0</v>
      </c>
      <c r="F88" s="67" t="b">
        <v>0</v>
      </c>
      <c r="G88" s="67" t="b">
        <v>0</v>
      </c>
      <c r="H88" s="67" t="b">
        <v>0</v>
      </c>
      <c r="I88" s="67" t="b">
        <v>0</v>
      </c>
      <c r="J88" s="89">
        <f t="shared" si="0"/>
        <v>0</v>
      </c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</row>
    <row r="89" spans="1:26" ht="16.5" x14ac:dyDescent="0.45">
      <c r="A89" s="63" t="str">
        <f>'PLANTILLA V6'!A89</f>
        <v>EE</v>
      </c>
      <c r="B89" s="63" t="str">
        <f>'PLANTILLA V6'!B89</f>
        <v xml:space="preserve">Resistencia de 330 ohms </v>
      </c>
      <c r="C89" s="28">
        <f>'PLANTILLA V6'!C89</f>
        <v>1</v>
      </c>
      <c r="D89" s="67" t="str">
        <f>'PLANTILLA V6'!D89</f>
        <v>pza</v>
      </c>
      <c r="E89" s="28">
        <v>0</v>
      </c>
      <c r="F89" s="67" t="b">
        <v>0</v>
      </c>
      <c r="G89" s="67" t="b">
        <v>0</v>
      </c>
      <c r="H89" s="67" t="b">
        <v>0</v>
      </c>
      <c r="I89" s="67" t="b">
        <v>0</v>
      </c>
      <c r="J89" s="89">
        <f t="shared" si="0"/>
        <v>0</v>
      </c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</row>
    <row r="90" spans="1:26" ht="16.5" x14ac:dyDescent="0.45">
      <c r="A90" s="63" t="str">
        <f>'PLANTILLA V6'!A90</f>
        <v>EE</v>
      </c>
      <c r="B90" s="63" t="str">
        <f>'PLANTILLA V6'!B90</f>
        <v>Resistencia de 1K ohms</v>
      </c>
      <c r="C90" s="28">
        <f>'PLANTILLA V6'!C90</f>
        <v>1</v>
      </c>
      <c r="D90" s="67" t="str">
        <f>'PLANTILLA V6'!D90</f>
        <v>pza</v>
      </c>
      <c r="E90" s="28">
        <v>0</v>
      </c>
      <c r="F90" s="67" t="b">
        <v>0</v>
      </c>
      <c r="G90" s="67" t="b">
        <v>0</v>
      </c>
      <c r="H90" s="67" t="b">
        <v>0</v>
      </c>
      <c r="I90" s="67" t="b">
        <v>0</v>
      </c>
      <c r="J90" s="89">
        <f t="shared" si="0"/>
        <v>0</v>
      </c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</row>
    <row r="91" spans="1:26" ht="16.5" x14ac:dyDescent="0.45">
      <c r="A91" s="63" t="str">
        <f>'PLANTILLA V6'!A91</f>
        <v>EE</v>
      </c>
      <c r="B91" s="63" t="str">
        <f>'PLANTILLA V6'!B91</f>
        <v xml:space="preserve">Cinta de aislar color negro </v>
      </c>
      <c r="C91" s="28">
        <f>'PLANTILLA V6'!C91</f>
        <v>1</v>
      </c>
      <c r="D91" s="67" t="str">
        <f>'PLANTILLA V6'!D91</f>
        <v>rollo</v>
      </c>
      <c r="E91" s="28">
        <v>0</v>
      </c>
      <c r="F91" s="67" t="b">
        <v>0</v>
      </c>
      <c r="G91" s="67" t="b">
        <v>0</v>
      </c>
      <c r="H91" s="67" t="b">
        <v>0</v>
      </c>
      <c r="I91" s="67" t="b">
        <v>1</v>
      </c>
      <c r="J91" s="89">
        <f t="shared" si="0"/>
        <v>0</v>
      </c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</row>
    <row r="92" spans="1:26" ht="16.5" x14ac:dyDescent="0.45">
      <c r="A92" s="63" t="str">
        <f>'PLANTILLA V6'!A92</f>
        <v>EE</v>
      </c>
      <c r="B92" s="63" t="str">
        <f>'PLANTILLA V6'!B92</f>
        <v xml:space="preserve">Cinta de aislar color rojo </v>
      </c>
      <c r="C92" s="28">
        <f>'PLANTILLA V6'!C92</f>
        <v>1</v>
      </c>
      <c r="D92" s="67" t="str">
        <f>'PLANTILLA V6'!D92</f>
        <v>rollo</v>
      </c>
      <c r="E92" s="28">
        <v>0</v>
      </c>
      <c r="F92" s="67" t="b">
        <v>0</v>
      </c>
      <c r="G92" s="67" t="b">
        <v>0</v>
      </c>
      <c r="H92" s="67" t="b">
        <v>0</v>
      </c>
      <c r="I92" s="67" t="b">
        <v>1</v>
      </c>
      <c r="J92" s="89">
        <f t="shared" si="0"/>
        <v>0</v>
      </c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</row>
    <row r="93" spans="1:26" ht="16.5" x14ac:dyDescent="0.45">
      <c r="A93" s="63" t="str">
        <f>'PLANTILLA V6'!A93</f>
        <v>EE</v>
      </c>
      <c r="B93" s="63" t="str">
        <f>'PLANTILLA V6'!B93</f>
        <v>Push button</v>
      </c>
      <c r="C93" s="28">
        <f>'PLANTILLA V6'!C93</f>
        <v>1</v>
      </c>
      <c r="D93" s="67" t="str">
        <f>'PLANTILLA V6'!D93</f>
        <v>pza</v>
      </c>
      <c r="E93" s="28">
        <v>0</v>
      </c>
      <c r="F93" s="67" t="b">
        <v>0</v>
      </c>
      <c r="G93" s="67" t="b">
        <v>0</v>
      </c>
      <c r="H93" s="67" t="b">
        <v>0</v>
      </c>
      <c r="I93" s="67" t="b">
        <v>0</v>
      </c>
      <c r="J93" s="89">
        <f t="shared" si="0"/>
        <v>0</v>
      </c>
      <c r="K93" s="12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</row>
    <row r="94" spans="1:26" ht="16.5" x14ac:dyDescent="0.45">
      <c r="A94" s="63" t="str">
        <f>'PLANTILLA V6'!A94</f>
        <v>EE</v>
      </c>
      <c r="B94" s="63" t="str">
        <f>'PLANTILLA V6'!B94</f>
        <v>Cautín</v>
      </c>
      <c r="C94" s="28">
        <f>'PLANTILLA V6'!C94</f>
        <v>1</v>
      </c>
      <c r="D94" s="67" t="str">
        <f>'PLANTILLA V6'!D94</f>
        <v>pza</v>
      </c>
      <c r="E94" s="28">
        <v>0</v>
      </c>
      <c r="F94" s="67" t="b">
        <v>0</v>
      </c>
      <c r="G94" s="67" t="b">
        <v>0</v>
      </c>
      <c r="H94" s="67" t="b">
        <v>0</v>
      </c>
      <c r="I94" s="67" t="b">
        <v>0</v>
      </c>
      <c r="J94" s="89">
        <f t="shared" si="0"/>
        <v>0</v>
      </c>
      <c r="K94" s="12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</row>
    <row r="95" spans="1:26" ht="16.5" x14ac:dyDescent="0.45">
      <c r="A95" s="63" t="str">
        <f>'PLANTILLA V6'!A95</f>
        <v>EE</v>
      </c>
      <c r="B95" s="63" t="str">
        <f>'PLANTILLA V6'!B95</f>
        <v>Soldadura electrónica</v>
      </c>
      <c r="C95" s="28">
        <f>'PLANTILLA V6'!C95</f>
        <v>1</v>
      </c>
      <c r="D95" s="67" t="str">
        <f>'PLANTILLA V6'!D95</f>
        <v>pza</v>
      </c>
      <c r="E95" s="28">
        <v>0</v>
      </c>
      <c r="F95" s="67" t="b">
        <v>0</v>
      </c>
      <c r="G95" s="67" t="b">
        <v>0</v>
      </c>
      <c r="H95" s="67" t="b">
        <v>0</v>
      </c>
      <c r="I95" s="67" t="b">
        <v>0</v>
      </c>
      <c r="J95" s="89">
        <f t="shared" si="0"/>
        <v>0</v>
      </c>
      <c r="K95" s="12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</row>
    <row r="96" spans="1:26" ht="16.5" x14ac:dyDescent="0.45">
      <c r="A96" s="63" t="str">
        <f>'PLANTILLA V6'!A96</f>
        <v>EE</v>
      </c>
      <c r="B96" s="63" t="str">
        <f>'PLANTILLA V6'!B96</f>
        <v>Pasta para soldar</v>
      </c>
      <c r="C96" s="28">
        <f>'PLANTILLA V6'!C96</f>
        <v>1</v>
      </c>
      <c r="D96" s="67" t="str">
        <f>'PLANTILLA V6'!D96</f>
        <v>pza</v>
      </c>
      <c r="E96" s="28">
        <v>0</v>
      </c>
      <c r="F96" s="67" t="b">
        <v>0</v>
      </c>
      <c r="G96" s="67" t="b">
        <v>0</v>
      </c>
      <c r="H96" s="67" t="b">
        <v>0</v>
      </c>
      <c r="I96" s="67" t="b">
        <v>0</v>
      </c>
      <c r="J96" s="89">
        <f t="shared" si="0"/>
        <v>0</v>
      </c>
      <c r="K96" s="12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</row>
    <row r="97" spans="1:26" ht="16.5" x14ac:dyDescent="0.45">
      <c r="A97" s="63" t="str">
        <f>'PLANTILLA V6'!A97</f>
        <v>EE</v>
      </c>
      <c r="B97" s="63">
        <f>'PLANTILLA V6'!B97</f>
        <v>0</v>
      </c>
      <c r="C97" s="28">
        <f>'PLANTILLA V6'!C97</f>
        <v>1</v>
      </c>
      <c r="D97" s="67" t="str">
        <f>'PLANTILLA V6'!D97</f>
        <v>pza</v>
      </c>
      <c r="E97" s="28">
        <v>0</v>
      </c>
      <c r="F97" s="67" t="b">
        <v>0</v>
      </c>
      <c r="G97" s="67" t="b">
        <v>0</v>
      </c>
      <c r="H97" s="67" t="b">
        <v>0</v>
      </c>
      <c r="I97" s="67" t="b">
        <v>0</v>
      </c>
      <c r="J97" s="89">
        <f t="shared" si="0"/>
        <v>0</v>
      </c>
      <c r="K97" s="12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</row>
    <row r="98" spans="1:26" ht="16.5" x14ac:dyDescent="0.45">
      <c r="A98" s="63">
        <f>'PLANTILLA V6'!A98</f>
        <v>0</v>
      </c>
      <c r="B98" s="63">
        <f>'PLANTILLA V6'!B98</f>
        <v>0</v>
      </c>
      <c r="C98" s="28">
        <f>'PLANTILLA V6'!C98</f>
        <v>1</v>
      </c>
      <c r="D98" s="67" t="str">
        <f>'PLANTILLA V6'!D98</f>
        <v>pza</v>
      </c>
      <c r="E98" s="28">
        <v>0</v>
      </c>
      <c r="F98" s="67" t="b">
        <v>0</v>
      </c>
      <c r="G98" s="67" t="b">
        <v>0</v>
      </c>
      <c r="H98" s="67" t="b">
        <v>0</v>
      </c>
      <c r="I98" s="67" t="b">
        <v>0</v>
      </c>
      <c r="J98" s="89">
        <f t="shared" si="0"/>
        <v>0</v>
      </c>
      <c r="K98" s="12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</row>
    <row r="99" spans="1:26" ht="16.5" x14ac:dyDescent="0.45">
      <c r="A99" s="63">
        <f>'PLANTILLA V6'!A99</f>
        <v>0</v>
      </c>
      <c r="B99" s="63">
        <f>'PLANTILLA V6'!B99</f>
        <v>0</v>
      </c>
      <c r="C99" s="28">
        <f>'PLANTILLA V6'!C99</f>
        <v>1</v>
      </c>
      <c r="D99" s="67" t="str">
        <f>'PLANTILLA V6'!D99</f>
        <v>pza</v>
      </c>
      <c r="E99" s="28">
        <v>0</v>
      </c>
      <c r="F99" s="67" t="b">
        <v>0</v>
      </c>
      <c r="G99" s="67" t="b">
        <v>0</v>
      </c>
      <c r="H99" s="67" t="b">
        <v>0</v>
      </c>
      <c r="I99" s="67" t="b">
        <v>0</v>
      </c>
      <c r="J99" s="89">
        <f t="shared" si="0"/>
        <v>0</v>
      </c>
      <c r="K99" s="12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</row>
    <row r="100" spans="1:26" ht="16.5" x14ac:dyDescent="0.45">
      <c r="A100" s="63">
        <f>'PLANTILLA V6'!A100</f>
        <v>0</v>
      </c>
      <c r="B100" s="63">
        <f>'PLANTILLA V6'!B100</f>
        <v>0</v>
      </c>
      <c r="C100" s="28">
        <f>'PLANTILLA V6'!C100</f>
        <v>1</v>
      </c>
      <c r="D100" s="67" t="str">
        <f>'PLANTILLA V6'!D100</f>
        <v>pza</v>
      </c>
      <c r="E100" s="28">
        <v>0</v>
      </c>
      <c r="F100" s="67" t="b">
        <v>0</v>
      </c>
      <c r="G100" s="67" t="b">
        <v>0</v>
      </c>
      <c r="H100" s="67" t="b">
        <v>0</v>
      </c>
      <c r="I100" s="67" t="b">
        <v>0</v>
      </c>
      <c r="J100" s="89">
        <f t="shared" si="0"/>
        <v>0</v>
      </c>
      <c r="K100" s="12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</row>
    <row r="101" spans="1:26" ht="16.5" x14ac:dyDescent="0.45">
      <c r="A101" s="63">
        <f>'PLANTILLA V6'!A101</f>
        <v>0</v>
      </c>
      <c r="B101" s="63">
        <f>'PLANTILLA V6'!B101</f>
        <v>0</v>
      </c>
      <c r="C101" s="28">
        <f>'PLANTILLA V6'!C101</f>
        <v>1</v>
      </c>
      <c r="D101" s="67" t="str">
        <f>'PLANTILLA V6'!D101</f>
        <v>pza</v>
      </c>
      <c r="E101" s="28">
        <v>0</v>
      </c>
      <c r="F101" s="67" t="b">
        <v>0</v>
      </c>
      <c r="G101" s="67" t="b">
        <v>0</v>
      </c>
      <c r="H101" s="67" t="b">
        <v>0</v>
      </c>
      <c r="I101" s="67" t="b">
        <v>0</v>
      </c>
      <c r="J101" s="89">
        <f t="shared" si="0"/>
        <v>0</v>
      </c>
      <c r="K101" s="12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</row>
    <row r="102" spans="1:26" ht="16.5" x14ac:dyDescent="0.45">
      <c r="A102" s="63">
        <f>'PLANTILLA V6'!A102</f>
        <v>0</v>
      </c>
      <c r="B102" s="63">
        <f>'PLANTILLA V6'!B102</f>
        <v>0</v>
      </c>
      <c r="C102" s="28">
        <f>'PLANTILLA V6'!C102</f>
        <v>1</v>
      </c>
      <c r="D102" s="67" t="str">
        <f>'PLANTILLA V6'!D102</f>
        <v>pza</v>
      </c>
      <c r="E102" s="28">
        <v>0</v>
      </c>
      <c r="F102" s="67" t="b">
        <v>0</v>
      </c>
      <c r="G102" s="67" t="b">
        <v>0</v>
      </c>
      <c r="H102" s="67" t="b">
        <v>0</v>
      </c>
      <c r="I102" s="67" t="b">
        <v>0</v>
      </c>
      <c r="J102" s="89">
        <f t="shared" si="0"/>
        <v>0</v>
      </c>
      <c r="K102" s="12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</row>
    <row r="103" spans="1:26" ht="16.5" x14ac:dyDescent="0.45">
      <c r="A103" s="63">
        <f>'PLANTILLA V6'!A103</f>
        <v>0</v>
      </c>
      <c r="B103" s="63">
        <f>'PLANTILLA V6'!B103</f>
        <v>0</v>
      </c>
      <c r="C103" s="28">
        <f>'PLANTILLA V6'!C103</f>
        <v>1</v>
      </c>
      <c r="D103" s="67" t="str">
        <f>'PLANTILLA V6'!D103</f>
        <v>pza</v>
      </c>
      <c r="E103" s="28">
        <v>0</v>
      </c>
      <c r="F103" s="67" t="b">
        <v>0</v>
      </c>
      <c r="G103" s="67" t="b">
        <v>0</v>
      </c>
      <c r="H103" s="67" t="b">
        <v>0</v>
      </c>
      <c r="I103" s="67" t="b">
        <v>0</v>
      </c>
      <c r="J103" s="89">
        <f t="shared" si="0"/>
        <v>0</v>
      </c>
      <c r="K103" s="12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</row>
    <row r="104" spans="1:26" ht="16.5" x14ac:dyDescent="0.45">
      <c r="A104" s="63">
        <f>'PLANTILLA V6'!A104</f>
        <v>0</v>
      </c>
      <c r="B104" s="63">
        <f>'PLANTILLA V6'!B104</f>
        <v>0</v>
      </c>
      <c r="C104" s="28">
        <f>'PLANTILLA V6'!C104</f>
        <v>1</v>
      </c>
      <c r="D104" s="67" t="str">
        <f>'PLANTILLA V6'!D104</f>
        <v>pza</v>
      </c>
      <c r="E104" s="28">
        <v>0</v>
      </c>
      <c r="F104" s="67" t="b">
        <v>0</v>
      </c>
      <c r="G104" s="67" t="b">
        <v>0</v>
      </c>
      <c r="H104" s="67" t="b">
        <v>0</v>
      </c>
      <c r="I104" s="67" t="b">
        <v>0</v>
      </c>
      <c r="J104" s="89">
        <f t="shared" si="0"/>
        <v>0</v>
      </c>
      <c r="K104" s="12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</row>
    <row r="105" spans="1:26" ht="16.5" x14ac:dyDescent="0.45">
      <c r="A105" s="63">
        <f>'PLANTILLA V6'!A105</f>
        <v>0</v>
      </c>
      <c r="B105" s="63">
        <f>'PLANTILLA V6'!B105</f>
        <v>0</v>
      </c>
      <c r="C105" s="28">
        <f>'PLANTILLA V6'!C105</f>
        <v>1</v>
      </c>
      <c r="D105" s="67" t="str">
        <f>'PLANTILLA V6'!D105</f>
        <v>pza</v>
      </c>
      <c r="E105" s="28">
        <v>0</v>
      </c>
      <c r="F105" s="67" t="b">
        <v>0</v>
      </c>
      <c r="G105" s="67" t="b">
        <v>0</v>
      </c>
      <c r="H105" s="67" t="b">
        <v>0</v>
      </c>
      <c r="I105" s="67" t="b">
        <v>0</v>
      </c>
      <c r="J105" s="89">
        <f t="shared" si="0"/>
        <v>0</v>
      </c>
      <c r="K105" s="12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</row>
    <row r="106" spans="1:26" ht="16.5" x14ac:dyDescent="0.45">
      <c r="A106" s="63">
        <f>'PLANTILLA V6'!A106</f>
        <v>0</v>
      </c>
      <c r="B106" s="63">
        <f>'PLANTILLA V6'!B106</f>
        <v>0</v>
      </c>
      <c r="C106" s="28">
        <f>'PLANTILLA V6'!C106</f>
        <v>1</v>
      </c>
      <c r="D106" s="67" t="str">
        <f>'PLANTILLA V6'!D106</f>
        <v>pza</v>
      </c>
      <c r="E106" s="28">
        <v>0</v>
      </c>
      <c r="F106" s="67" t="b">
        <v>0</v>
      </c>
      <c r="G106" s="67" t="b">
        <v>0</v>
      </c>
      <c r="H106" s="67" t="b">
        <v>0</v>
      </c>
      <c r="I106" s="67" t="b">
        <v>0</v>
      </c>
      <c r="J106" s="89">
        <f t="shared" si="0"/>
        <v>0</v>
      </c>
      <c r="K106" s="12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</row>
    <row r="107" spans="1:26" ht="16.5" x14ac:dyDescent="0.45">
      <c r="A107" s="63">
        <f>'PLANTILLA V6'!A107</f>
        <v>0</v>
      </c>
      <c r="B107" s="63">
        <f>'PLANTILLA V6'!B107</f>
        <v>0</v>
      </c>
      <c r="C107" s="28">
        <f>'PLANTILLA V6'!C107</f>
        <v>1</v>
      </c>
      <c r="D107" s="67" t="str">
        <f>'PLANTILLA V6'!D107</f>
        <v>pza</v>
      </c>
      <c r="E107" s="28">
        <v>0</v>
      </c>
      <c r="F107" s="67" t="b">
        <v>0</v>
      </c>
      <c r="G107" s="67" t="b">
        <v>0</v>
      </c>
      <c r="H107" s="67" t="b">
        <v>0</v>
      </c>
      <c r="I107" s="67" t="b">
        <v>0</v>
      </c>
      <c r="J107" s="89">
        <f t="shared" si="0"/>
        <v>0</v>
      </c>
      <c r="K107" s="12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</row>
    <row r="108" spans="1:26" ht="16.5" x14ac:dyDescent="0.45">
      <c r="A108" s="63">
        <f>'PLANTILLA V6'!A108</f>
        <v>0</v>
      </c>
      <c r="B108" s="63">
        <f>'PLANTILLA V6'!B108</f>
        <v>0</v>
      </c>
      <c r="C108" s="28">
        <f>'PLANTILLA V6'!C108</f>
        <v>1</v>
      </c>
      <c r="D108" s="67" t="str">
        <f>'PLANTILLA V6'!D108</f>
        <v>pza</v>
      </c>
      <c r="E108" s="28">
        <v>0</v>
      </c>
      <c r="F108" s="67" t="b">
        <v>0</v>
      </c>
      <c r="G108" s="67" t="b">
        <v>0</v>
      </c>
      <c r="H108" s="67" t="b">
        <v>0</v>
      </c>
      <c r="I108" s="67" t="b">
        <v>0</v>
      </c>
      <c r="J108" s="89">
        <f t="shared" si="0"/>
        <v>0</v>
      </c>
      <c r="K108" s="12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</row>
    <row r="109" spans="1:26" ht="16.5" x14ac:dyDescent="0.45">
      <c r="A109" s="177" t="str">
        <f>'PLANTILLA V6'!A109</f>
        <v>Baterías</v>
      </c>
      <c r="B109" s="157"/>
      <c r="C109" s="28">
        <f>'PLANTILLA V6'!C109</f>
        <v>0</v>
      </c>
      <c r="D109" s="67">
        <f>'PLANTILLA V6'!D109</f>
        <v>0</v>
      </c>
      <c r="E109" s="28">
        <v>0</v>
      </c>
      <c r="F109" s="67" t="b">
        <v>0</v>
      </c>
      <c r="G109" s="67" t="b">
        <v>0</v>
      </c>
      <c r="H109" s="67" t="b">
        <v>0</v>
      </c>
      <c r="I109" s="67" t="b">
        <v>0</v>
      </c>
      <c r="J109" s="89">
        <f t="shared" si="0"/>
        <v>0</v>
      </c>
      <c r="K109" s="12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</row>
    <row r="110" spans="1:26" ht="16.5" x14ac:dyDescent="0.45">
      <c r="A110" s="63" t="str">
        <f>'PLANTILLA V6'!A110</f>
        <v>Ba</v>
      </c>
      <c r="B110" s="63" t="str">
        <f>'PLANTILLA V6'!B110</f>
        <v>Batería recargable (AA)</v>
      </c>
      <c r="C110" s="28">
        <f>'PLANTILLA V6'!C110</f>
        <v>1</v>
      </c>
      <c r="D110" s="67" t="str">
        <f>'PLANTILLA V6'!D110</f>
        <v>pza</v>
      </c>
      <c r="E110" s="28">
        <v>0</v>
      </c>
      <c r="F110" s="67" t="b">
        <v>0</v>
      </c>
      <c r="G110" s="67" t="b">
        <v>0</v>
      </c>
      <c r="H110" s="67" t="b">
        <v>1</v>
      </c>
      <c r="I110" s="67" t="b">
        <v>0</v>
      </c>
      <c r="J110" s="89">
        <f t="shared" si="0"/>
        <v>0</v>
      </c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</row>
    <row r="111" spans="1:26" ht="16.5" x14ac:dyDescent="0.45">
      <c r="A111" s="63" t="str">
        <f>'PLANTILLA V6'!A111</f>
        <v>Ba</v>
      </c>
      <c r="B111" s="63" t="str">
        <f>'PLANTILLA V6'!B111</f>
        <v>Batería recargable (AAA)</v>
      </c>
      <c r="C111" s="28">
        <f>'PLANTILLA V6'!C111</f>
        <v>1</v>
      </c>
      <c r="D111" s="67" t="str">
        <f>'PLANTILLA V6'!D111</f>
        <v>pza</v>
      </c>
      <c r="E111" s="28">
        <v>0</v>
      </c>
      <c r="F111" s="67" t="b">
        <v>0</v>
      </c>
      <c r="G111" s="67" t="b">
        <v>0</v>
      </c>
      <c r="H111" s="67" t="b">
        <v>1</v>
      </c>
      <c r="I111" s="67" t="b">
        <v>0</v>
      </c>
      <c r="J111" s="89">
        <f t="shared" si="0"/>
        <v>0</v>
      </c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</row>
    <row r="112" spans="1:26" ht="16.5" x14ac:dyDescent="0.45">
      <c r="A112" s="63" t="str">
        <f>'PLANTILLA V6'!A112</f>
        <v>Ba</v>
      </c>
      <c r="B112" s="63" t="str">
        <f>'PLANTILLA V6'!B112</f>
        <v>Batería recargable 9V (recomendable marca Volteck)</v>
      </c>
      <c r="C112" s="28">
        <f>'PLANTILLA V6'!C112</f>
        <v>1</v>
      </c>
      <c r="D112" s="67" t="str">
        <f>'PLANTILLA V6'!D112</f>
        <v>pza</v>
      </c>
      <c r="E112" s="28">
        <v>0</v>
      </c>
      <c r="F112" s="67" t="b">
        <v>0</v>
      </c>
      <c r="G112" s="67" t="b">
        <v>0</v>
      </c>
      <c r="H112" s="67" t="b">
        <v>1</v>
      </c>
      <c r="I112" s="67" t="b">
        <v>0</v>
      </c>
      <c r="J112" s="89">
        <f t="shared" si="0"/>
        <v>0</v>
      </c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</row>
    <row r="113" spans="1:26" ht="16.5" x14ac:dyDescent="0.45">
      <c r="A113" s="63" t="str">
        <f>'PLANTILLA V6'!A113</f>
        <v>Ba</v>
      </c>
      <c r="B113" s="63" t="str">
        <f>'PLANTILLA V6'!B113</f>
        <v>Baterías alcalinas AAA de 1.5 V (no recargable) para microbit</v>
      </c>
      <c r="C113" s="28">
        <f>'PLANTILLA V6'!C113</f>
        <v>1</v>
      </c>
      <c r="D113" s="67" t="str">
        <f>'PLANTILLA V6'!D113</f>
        <v>pza</v>
      </c>
      <c r="E113" s="28">
        <v>0</v>
      </c>
      <c r="F113" s="67" t="b">
        <v>0</v>
      </c>
      <c r="G113" s="67" t="b">
        <v>0</v>
      </c>
      <c r="H113" s="67" t="b">
        <v>1</v>
      </c>
      <c r="I113" s="67" t="b">
        <v>0</v>
      </c>
      <c r="J113" s="89">
        <f t="shared" si="0"/>
        <v>0</v>
      </c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ht="16.5" x14ac:dyDescent="0.45">
      <c r="A114" s="63" t="str">
        <f>'PLANTILLA V6'!A114</f>
        <v>Ba</v>
      </c>
      <c r="B114" s="63" t="str">
        <f>'PLANTILLA V6'!B114</f>
        <v>Batería de 3V tipo CR2032</v>
      </c>
      <c r="C114" s="28">
        <f>'PLANTILLA V6'!C114</f>
        <v>1</v>
      </c>
      <c r="D114" s="67" t="str">
        <f>'PLANTILLA V6'!D114</f>
        <v>pza</v>
      </c>
      <c r="E114" s="28">
        <v>0</v>
      </c>
      <c r="F114" s="67" t="b">
        <v>0</v>
      </c>
      <c r="G114" s="67" t="b">
        <v>0</v>
      </c>
      <c r="H114" s="67" t="b">
        <v>1</v>
      </c>
      <c r="I114" s="67" t="b">
        <v>0</v>
      </c>
      <c r="J114" s="89">
        <f t="shared" si="0"/>
        <v>0</v>
      </c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</row>
    <row r="115" spans="1:26" ht="16.5" x14ac:dyDescent="0.45">
      <c r="A115" s="63" t="str">
        <f>'PLANTILLA V6'!A115</f>
        <v>Ba</v>
      </c>
      <c r="B115" s="63" t="str">
        <f>'PLANTILLA V6'!B115</f>
        <v>Cargador universal de pilas recargable (9V, AA y AAA)</v>
      </c>
      <c r="C115" s="28">
        <f>'PLANTILLA V6'!C115</f>
        <v>1</v>
      </c>
      <c r="D115" s="67" t="str">
        <f>'PLANTILLA V6'!D115</f>
        <v>pza</v>
      </c>
      <c r="E115" s="28">
        <v>0</v>
      </c>
      <c r="F115" s="67" t="b">
        <v>0</v>
      </c>
      <c r="G115" s="67" t="b">
        <v>0</v>
      </c>
      <c r="H115" s="67" t="b">
        <v>0</v>
      </c>
      <c r="I115" s="67" t="b">
        <v>1</v>
      </c>
      <c r="J115" s="89">
        <f t="shared" si="0"/>
        <v>0</v>
      </c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</row>
    <row r="116" spans="1:26" ht="16.5" x14ac:dyDescent="0.45">
      <c r="A116" s="63" t="str">
        <f>'PLANTILLA V6'!A116</f>
        <v>Ba</v>
      </c>
      <c r="B116" s="63" t="str">
        <f>'PLANTILLA V6'!B116</f>
        <v>Portapilas "AA" en serie</v>
      </c>
      <c r="C116" s="28">
        <f>'PLANTILLA V6'!C116</f>
        <v>1</v>
      </c>
      <c r="D116" s="67" t="str">
        <f>'PLANTILLA V6'!D116</f>
        <v>pza</v>
      </c>
      <c r="E116" s="28">
        <v>0</v>
      </c>
      <c r="F116" s="67" t="b">
        <v>0</v>
      </c>
      <c r="G116" s="67" t="b">
        <v>0</v>
      </c>
      <c r="H116" s="67" t="b">
        <v>1</v>
      </c>
      <c r="I116" s="67" t="b">
        <v>0</v>
      </c>
      <c r="J116" s="89">
        <f t="shared" si="0"/>
        <v>0</v>
      </c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</row>
    <row r="117" spans="1:26" ht="16.5" x14ac:dyDescent="0.45">
      <c r="A117" s="63" t="str">
        <f>'PLANTILLA V6'!A117</f>
        <v>Ba</v>
      </c>
      <c r="B117" s="63" t="str">
        <f>'PLANTILLA V6'!B117</f>
        <v>Broche para pila de 9V</v>
      </c>
      <c r="C117" s="28">
        <f>'PLANTILLA V6'!C117</f>
        <v>1</v>
      </c>
      <c r="D117" s="67" t="str">
        <f>'PLANTILLA V6'!D117</f>
        <v>pza</v>
      </c>
      <c r="E117" s="28">
        <v>0</v>
      </c>
      <c r="F117" s="67" t="b">
        <v>0</v>
      </c>
      <c r="G117" s="67" t="b">
        <v>0</v>
      </c>
      <c r="H117" s="67" t="b">
        <v>1</v>
      </c>
      <c r="I117" s="67" t="b">
        <v>0</v>
      </c>
      <c r="J117" s="89">
        <f t="shared" si="0"/>
        <v>0</v>
      </c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</row>
    <row r="118" spans="1:26" ht="16.5" x14ac:dyDescent="0.45">
      <c r="A118" s="63" t="str">
        <f>'PLANTILLA V6'!A118</f>
        <v>Ba</v>
      </c>
      <c r="B118" s="63" t="str">
        <f>'PLANTILLA V6'!B118</f>
        <v>Pila CR2032 tipo moneda</v>
      </c>
      <c r="C118" s="28">
        <f>'PLANTILLA V6'!C118</f>
        <v>1</v>
      </c>
      <c r="D118" s="67" t="str">
        <f>'PLANTILLA V6'!D118</f>
        <v>pza</v>
      </c>
      <c r="E118" s="28">
        <v>0</v>
      </c>
      <c r="F118" s="67" t="b">
        <v>0</v>
      </c>
      <c r="G118" s="67" t="b">
        <v>0</v>
      </c>
      <c r="H118" s="67" t="b">
        <v>1</v>
      </c>
      <c r="I118" s="67" t="b">
        <v>0</v>
      </c>
      <c r="J118" s="89">
        <f t="shared" si="0"/>
        <v>0</v>
      </c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</row>
    <row r="119" spans="1:26" ht="16.5" x14ac:dyDescent="0.45">
      <c r="A119" s="128">
        <f>'PLANTILLA V6'!A119</f>
        <v>0</v>
      </c>
      <c r="B119" s="128">
        <f>'PLANTILLA V6'!B119</f>
        <v>0</v>
      </c>
      <c r="C119" s="28">
        <f>'PLANTILLA V6'!C119</f>
        <v>0</v>
      </c>
      <c r="D119" s="67">
        <f>'PLANTILLA V6'!D119</f>
        <v>0</v>
      </c>
      <c r="E119" s="28">
        <v>0</v>
      </c>
      <c r="F119" s="67" t="b">
        <v>0</v>
      </c>
      <c r="G119" s="67" t="b">
        <v>0</v>
      </c>
      <c r="H119" s="67" t="b">
        <v>0</v>
      </c>
      <c r="I119" s="67" t="b">
        <v>0</v>
      </c>
      <c r="J119" s="89">
        <f t="shared" si="0"/>
        <v>0</v>
      </c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</row>
    <row r="120" spans="1:26" ht="16.5" x14ac:dyDescent="0.45">
      <c r="A120" s="128">
        <f>'PLANTILLA V6'!A120</f>
        <v>0</v>
      </c>
      <c r="B120" s="128">
        <f>'PLANTILLA V6'!B120</f>
        <v>0</v>
      </c>
      <c r="C120" s="28">
        <f>'PLANTILLA V6'!C120</f>
        <v>0</v>
      </c>
      <c r="D120" s="67">
        <f>'PLANTILLA V6'!D120</f>
        <v>0</v>
      </c>
      <c r="E120" s="28">
        <v>0</v>
      </c>
      <c r="F120" s="67" t="b">
        <v>0</v>
      </c>
      <c r="G120" s="67" t="b">
        <v>0</v>
      </c>
      <c r="H120" s="67" t="b">
        <v>0</v>
      </c>
      <c r="I120" s="67" t="b">
        <v>0</v>
      </c>
      <c r="J120" s="89">
        <f t="shared" si="0"/>
        <v>0</v>
      </c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</row>
    <row r="121" spans="1:26" ht="16.5" x14ac:dyDescent="0.45">
      <c r="A121" s="128">
        <f>'PLANTILLA V6'!A121</f>
        <v>0</v>
      </c>
      <c r="B121" s="128">
        <f>'PLANTILLA V6'!B121</f>
        <v>0</v>
      </c>
      <c r="C121" s="28">
        <f>'PLANTILLA V6'!C121</f>
        <v>0</v>
      </c>
      <c r="D121" s="67">
        <f>'PLANTILLA V6'!D121</f>
        <v>0</v>
      </c>
      <c r="E121" s="28">
        <v>0</v>
      </c>
      <c r="F121" s="67" t="b">
        <v>0</v>
      </c>
      <c r="G121" s="67" t="b">
        <v>0</v>
      </c>
      <c r="H121" s="67" t="b">
        <v>0</v>
      </c>
      <c r="I121" s="67" t="b">
        <v>0</v>
      </c>
      <c r="J121" s="89">
        <f t="shared" si="0"/>
        <v>0</v>
      </c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</row>
    <row r="122" spans="1:26" ht="16.5" x14ac:dyDescent="0.45">
      <c r="A122" s="128">
        <f>'PLANTILLA V6'!A122</f>
        <v>0</v>
      </c>
      <c r="B122" s="128">
        <f>'PLANTILLA V6'!B122</f>
        <v>0</v>
      </c>
      <c r="C122" s="28">
        <f>'PLANTILLA V6'!C122</f>
        <v>0</v>
      </c>
      <c r="D122" s="67">
        <f>'PLANTILLA V6'!D122</f>
        <v>0</v>
      </c>
      <c r="E122" s="28">
        <v>0</v>
      </c>
      <c r="F122" s="67" t="b">
        <v>0</v>
      </c>
      <c r="G122" s="67" t="b">
        <v>0</v>
      </c>
      <c r="H122" s="67" t="b">
        <v>0</v>
      </c>
      <c r="I122" s="67" t="b">
        <v>0</v>
      </c>
      <c r="J122" s="89">
        <f t="shared" si="0"/>
        <v>0</v>
      </c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</row>
    <row r="123" spans="1:26" ht="16.5" x14ac:dyDescent="0.45">
      <c r="A123" s="128">
        <f>'PLANTILLA V6'!A123</f>
        <v>0</v>
      </c>
      <c r="B123" s="128">
        <f>'PLANTILLA V6'!B123</f>
        <v>0</v>
      </c>
      <c r="C123" s="28">
        <f>'PLANTILLA V6'!C123</f>
        <v>0</v>
      </c>
      <c r="D123" s="67">
        <f>'PLANTILLA V6'!D123</f>
        <v>0</v>
      </c>
      <c r="E123" s="28">
        <v>0</v>
      </c>
      <c r="F123" s="67" t="b">
        <v>0</v>
      </c>
      <c r="G123" s="67" t="b">
        <v>0</v>
      </c>
      <c r="H123" s="67" t="b">
        <v>0</v>
      </c>
      <c r="I123" s="67" t="b">
        <v>0</v>
      </c>
      <c r="J123" s="89">
        <f t="shared" si="0"/>
        <v>0</v>
      </c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</row>
    <row r="124" spans="1:26" ht="16.5" x14ac:dyDescent="0.45">
      <c r="A124" s="128">
        <f>'PLANTILLA V6'!A124</f>
        <v>0</v>
      </c>
      <c r="B124" s="128">
        <f>'PLANTILLA V6'!B124</f>
        <v>0</v>
      </c>
      <c r="C124" s="28">
        <f>'PLANTILLA V6'!C124</f>
        <v>0</v>
      </c>
      <c r="D124" s="67">
        <f>'PLANTILLA V6'!D124</f>
        <v>0</v>
      </c>
      <c r="E124" s="28">
        <v>0</v>
      </c>
      <c r="F124" s="67" t="b">
        <v>0</v>
      </c>
      <c r="G124" s="67" t="b">
        <v>0</v>
      </c>
      <c r="H124" s="67" t="b">
        <v>0</v>
      </c>
      <c r="I124" s="67" t="b">
        <v>0</v>
      </c>
      <c r="J124" s="89">
        <f t="shared" si="0"/>
        <v>0</v>
      </c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</row>
    <row r="125" spans="1:26" ht="16.5" x14ac:dyDescent="0.45">
      <c r="A125" s="128">
        <f>'PLANTILLA V6'!A125</f>
        <v>0</v>
      </c>
      <c r="B125" s="128">
        <f>'PLANTILLA V6'!B125</f>
        <v>0</v>
      </c>
      <c r="C125" s="28">
        <f>'PLANTILLA V6'!C125</f>
        <v>0</v>
      </c>
      <c r="D125" s="67">
        <f>'PLANTILLA V6'!D125</f>
        <v>0</v>
      </c>
      <c r="E125" s="28">
        <v>0</v>
      </c>
      <c r="F125" s="67" t="b">
        <v>0</v>
      </c>
      <c r="G125" s="67" t="b">
        <v>0</v>
      </c>
      <c r="H125" s="67" t="b">
        <v>0</v>
      </c>
      <c r="I125" s="67" t="b">
        <v>0</v>
      </c>
      <c r="J125" s="89">
        <f t="shared" si="0"/>
        <v>0</v>
      </c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</row>
    <row r="126" spans="1:26" ht="16.5" x14ac:dyDescent="0.45">
      <c r="A126" s="128">
        <f>'PLANTILLA V6'!A126</f>
        <v>0</v>
      </c>
      <c r="B126" s="128">
        <f>'PLANTILLA V6'!B126</f>
        <v>0</v>
      </c>
      <c r="C126" s="28">
        <f>'PLANTILLA V6'!C126</f>
        <v>0</v>
      </c>
      <c r="D126" s="67">
        <f>'PLANTILLA V6'!D126</f>
        <v>0</v>
      </c>
      <c r="E126" s="28">
        <v>0</v>
      </c>
      <c r="F126" s="67" t="b">
        <v>0</v>
      </c>
      <c r="G126" s="67" t="b">
        <v>0</v>
      </c>
      <c r="H126" s="67" t="b">
        <v>0</v>
      </c>
      <c r="I126" s="67" t="b">
        <v>0</v>
      </c>
      <c r="J126" s="89">
        <f t="shared" si="0"/>
        <v>0</v>
      </c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</row>
    <row r="127" spans="1:26" ht="16.5" x14ac:dyDescent="0.45">
      <c r="A127" s="128">
        <f>'PLANTILLA V6'!A127</f>
        <v>0</v>
      </c>
      <c r="B127" s="128">
        <f>'PLANTILLA V6'!B127</f>
        <v>0</v>
      </c>
      <c r="C127" s="28">
        <f>'PLANTILLA V6'!C127</f>
        <v>0</v>
      </c>
      <c r="D127" s="67">
        <f>'PLANTILLA V6'!D127</f>
        <v>0</v>
      </c>
      <c r="E127" s="28">
        <v>0</v>
      </c>
      <c r="F127" s="67" t="b">
        <v>0</v>
      </c>
      <c r="G127" s="67" t="b">
        <v>0</v>
      </c>
      <c r="H127" s="67" t="b">
        <v>0</v>
      </c>
      <c r="I127" s="67" t="b">
        <v>0</v>
      </c>
      <c r="J127" s="89">
        <f t="shared" si="0"/>
        <v>0</v>
      </c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</row>
    <row r="128" spans="1:26" ht="16.5" x14ac:dyDescent="0.45">
      <c r="A128" s="128">
        <f>'PLANTILLA V6'!A128</f>
        <v>0</v>
      </c>
      <c r="B128" s="128">
        <f>'PLANTILLA V6'!B128</f>
        <v>0</v>
      </c>
      <c r="C128" s="28">
        <f>'PLANTILLA V6'!C128</f>
        <v>0</v>
      </c>
      <c r="D128" s="67">
        <f>'PLANTILLA V6'!D128</f>
        <v>0</v>
      </c>
      <c r="E128" s="28">
        <v>0</v>
      </c>
      <c r="F128" s="67" t="b">
        <v>0</v>
      </c>
      <c r="G128" s="67" t="b">
        <v>0</v>
      </c>
      <c r="H128" s="67" t="b">
        <v>0</v>
      </c>
      <c r="I128" s="67" t="b">
        <v>0</v>
      </c>
      <c r="J128" s="89">
        <f t="shared" si="0"/>
        <v>0</v>
      </c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</row>
    <row r="129" spans="1:26" ht="16.5" x14ac:dyDescent="0.45">
      <c r="A129" s="128">
        <f>'PLANTILLA V6'!A129</f>
        <v>0</v>
      </c>
      <c r="B129" s="128">
        <f>'PLANTILLA V6'!B129</f>
        <v>0</v>
      </c>
      <c r="C129" s="28">
        <f>'PLANTILLA V6'!C129</f>
        <v>0</v>
      </c>
      <c r="D129" s="67">
        <f>'PLANTILLA V6'!D129</f>
        <v>0</v>
      </c>
      <c r="E129" s="28">
        <v>0</v>
      </c>
      <c r="F129" s="67" t="b">
        <v>0</v>
      </c>
      <c r="G129" s="67" t="b">
        <v>0</v>
      </c>
      <c r="H129" s="67" t="b">
        <v>0</v>
      </c>
      <c r="I129" s="67" t="b">
        <v>0</v>
      </c>
      <c r="J129" s="89">
        <f t="shared" si="0"/>
        <v>0</v>
      </c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</row>
    <row r="130" spans="1:26" ht="16.5" x14ac:dyDescent="0.45">
      <c r="A130" s="128">
        <f>'PLANTILLA V6'!A130</f>
        <v>0</v>
      </c>
      <c r="B130" s="128">
        <f>'PLANTILLA V6'!B130</f>
        <v>0</v>
      </c>
      <c r="C130" s="28">
        <f>'PLANTILLA V6'!C130</f>
        <v>0</v>
      </c>
      <c r="D130" s="67">
        <f>'PLANTILLA V6'!D130</f>
        <v>0</v>
      </c>
      <c r="E130" s="28">
        <v>0</v>
      </c>
      <c r="F130" s="67" t="b">
        <v>0</v>
      </c>
      <c r="G130" s="67" t="b">
        <v>0</v>
      </c>
      <c r="H130" s="67" t="b">
        <v>0</v>
      </c>
      <c r="I130" s="67" t="b">
        <v>0</v>
      </c>
      <c r="J130" s="89">
        <f t="shared" si="0"/>
        <v>0</v>
      </c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</row>
    <row r="131" spans="1:26" ht="16.5" x14ac:dyDescent="0.45">
      <c r="A131" s="128">
        <f>'PLANTILLA V6'!A131</f>
        <v>0</v>
      </c>
      <c r="B131" s="128">
        <f>'PLANTILLA V6'!B131</f>
        <v>0</v>
      </c>
      <c r="C131" s="28">
        <f>'PLANTILLA V6'!C131</f>
        <v>0</v>
      </c>
      <c r="D131" s="67">
        <f>'PLANTILLA V6'!D131</f>
        <v>0</v>
      </c>
      <c r="E131" s="28">
        <v>0</v>
      </c>
      <c r="F131" s="67" t="b">
        <v>0</v>
      </c>
      <c r="G131" s="67" t="b">
        <v>0</v>
      </c>
      <c r="H131" s="67" t="b">
        <v>0</v>
      </c>
      <c r="I131" s="67" t="b">
        <v>0</v>
      </c>
      <c r="J131" s="89">
        <f t="shared" si="0"/>
        <v>0</v>
      </c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</row>
    <row r="132" spans="1:26" ht="16.5" x14ac:dyDescent="0.45">
      <c r="A132" s="128">
        <f>'PLANTILLA V6'!A132</f>
        <v>0</v>
      </c>
      <c r="B132" s="128">
        <f>'PLANTILLA V6'!B132</f>
        <v>0</v>
      </c>
      <c r="C132" s="28">
        <f>'PLANTILLA V6'!C132</f>
        <v>0</v>
      </c>
      <c r="D132" s="67">
        <f>'PLANTILLA V6'!D132</f>
        <v>0</v>
      </c>
      <c r="E132" s="28">
        <v>0</v>
      </c>
      <c r="F132" s="67" t="b">
        <v>0</v>
      </c>
      <c r="G132" s="67" t="b">
        <v>0</v>
      </c>
      <c r="H132" s="67" t="b">
        <v>0</v>
      </c>
      <c r="I132" s="67" t="b">
        <v>0</v>
      </c>
      <c r="J132" s="89">
        <f t="shared" si="0"/>
        <v>0</v>
      </c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</row>
    <row r="133" spans="1:26" ht="16.5" x14ac:dyDescent="0.45">
      <c r="A133" s="128">
        <f>'PLANTILLA V6'!A133</f>
        <v>0</v>
      </c>
      <c r="B133" s="128">
        <f>'PLANTILLA V6'!B133</f>
        <v>0</v>
      </c>
      <c r="C133" s="28">
        <f>'PLANTILLA V6'!C133</f>
        <v>0</v>
      </c>
      <c r="D133" s="67">
        <f>'PLANTILLA V6'!D133</f>
        <v>0</v>
      </c>
      <c r="E133" s="28">
        <v>0</v>
      </c>
      <c r="F133" s="67" t="b">
        <v>0</v>
      </c>
      <c r="G133" s="67" t="b">
        <v>0</v>
      </c>
      <c r="H133" s="67" t="b">
        <v>0</v>
      </c>
      <c r="I133" s="67" t="b">
        <v>0</v>
      </c>
      <c r="J133" s="89">
        <f t="shared" si="0"/>
        <v>0</v>
      </c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</row>
    <row r="134" spans="1:26" ht="16.5" x14ac:dyDescent="0.45">
      <c r="A134" s="128">
        <f>'PLANTILLA V6'!A134</f>
        <v>0</v>
      </c>
      <c r="B134" s="128">
        <f>'PLANTILLA V6'!B134</f>
        <v>0</v>
      </c>
      <c r="C134" s="28">
        <f>'PLANTILLA V6'!C134</f>
        <v>0</v>
      </c>
      <c r="D134" s="67">
        <f>'PLANTILLA V6'!D134</f>
        <v>0</v>
      </c>
      <c r="E134" s="28">
        <v>0</v>
      </c>
      <c r="F134" s="67" t="b">
        <v>0</v>
      </c>
      <c r="G134" s="67" t="b">
        <v>0</v>
      </c>
      <c r="H134" s="67" t="b">
        <v>0</v>
      </c>
      <c r="I134" s="67" t="b">
        <v>0</v>
      </c>
      <c r="J134" s="89">
        <f t="shared" si="0"/>
        <v>0</v>
      </c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</row>
    <row r="135" spans="1:26" ht="16.5" x14ac:dyDescent="0.45">
      <c r="A135" s="128">
        <f>'PLANTILLA V6'!A135</f>
        <v>0</v>
      </c>
      <c r="B135" s="128">
        <f>'PLANTILLA V6'!B135</f>
        <v>0</v>
      </c>
      <c r="C135" s="28">
        <f>'PLANTILLA V6'!C135</f>
        <v>0</v>
      </c>
      <c r="D135" s="67">
        <f>'PLANTILLA V6'!D135</f>
        <v>0</v>
      </c>
      <c r="E135" s="28">
        <v>0</v>
      </c>
      <c r="F135" s="67" t="b">
        <v>0</v>
      </c>
      <c r="G135" s="67" t="b">
        <v>0</v>
      </c>
      <c r="H135" s="67" t="b">
        <v>0</v>
      </c>
      <c r="I135" s="67" t="b">
        <v>0</v>
      </c>
      <c r="J135" s="89">
        <f t="shared" si="0"/>
        <v>0</v>
      </c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</row>
    <row r="136" spans="1:26" ht="16.5" x14ac:dyDescent="0.45">
      <c r="A136" s="128">
        <f>'PLANTILLA V6'!A136</f>
        <v>0</v>
      </c>
      <c r="B136" s="128">
        <f>'PLANTILLA V6'!B136</f>
        <v>0</v>
      </c>
      <c r="C136" s="28">
        <f>'PLANTILLA V6'!C136</f>
        <v>0</v>
      </c>
      <c r="D136" s="67">
        <f>'PLANTILLA V6'!D136</f>
        <v>0</v>
      </c>
      <c r="E136" s="28">
        <v>0</v>
      </c>
      <c r="F136" s="67" t="b">
        <v>0</v>
      </c>
      <c r="G136" s="67" t="b">
        <v>0</v>
      </c>
      <c r="H136" s="67" t="b">
        <v>0</v>
      </c>
      <c r="I136" s="67" t="b">
        <v>0</v>
      </c>
      <c r="J136" s="89">
        <f t="shared" si="0"/>
        <v>0</v>
      </c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</row>
    <row r="137" spans="1:26" ht="16.5" x14ac:dyDescent="0.45">
      <c r="A137" s="128">
        <f>'PLANTILLA V6'!A137</f>
        <v>0</v>
      </c>
      <c r="B137" s="128">
        <f>'PLANTILLA V6'!B137</f>
        <v>0</v>
      </c>
      <c r="C137" s="28">
        <f>'PLANTILLA V6'!C137</f>
        <v>0</v>
      </c>
      <c r="D137" s="67">
        <f>'PLANTILLA V6'!D137</f>
        <v>0</v>
      </c>
      <c r="E137" s="28">
        <v>0</v>
      </c>
      <c r="F137" s="67" t="b">
        <v>0</v>
      </c>
      <c r="G137" s="67" t="b">
        <v>0</v>
      </c>
      <c r="H137" s="67" t="b">
        <v>0</v>
      </c>
      <c r="I137" s="67" t="b">
        <v>0</v>
      </c>
      <c r="J137" s="89">
        <f t="shared" si="0"/>
        <v>0</v>
      </c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</row>
    <row r="138" spans="1:26" ht="16.5" x14ac:dyDescent="0.45">
      <c r="A138" s="128">
        <f>'PLANTILLA V6'!A138</f>
        <v>0</v>
      </c>
      <c r="B138" s="128">
        <f>'PLANTILLA V6'!B138</f>
        <v>0</v>
      </c>
      <c r="C138" s="28">
        <f>'PLANTILLA V6'!C138</f>
        <v>0</v>
      </c>
      <c r="D138" s="67">
        <f>'PLANTILLA V6'!D138</f>
        <v>0</v>
      </c>
      <c r="E138" s="28">
        <v>0</v>
      </c>
      <c r="F138" s="67" t="b">
        <v>0</v>
      </c>
      <c r="G138" s="67" t="b">
        <v>0</v>
      </c>
      <c r="H138" s="67" t="b">
        <v>0</v>
      </c>
      <c r="I138" s="67" t="b">
        <v>0</v>
      </c>
      <c r="J138" s="89">
        <f t="shared" si="0"/>
        <v>0</v>
      </c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  <c r="Z138" s="128"/>
    </row>
    <row r="139" spans="1:26" ht="16.5" x14ac:dyDescent="0.45">
      <c r="A139" s="176" t="str">
        <f>'PLANTILLA V6'!A139</f>
        <v>Seguridad y Orden</v>
      </c>
      <c r="B139" s="157"/>
      <c r="C139" s="28"/>
      <c r="D139" s="67"/>
      <c r="E139" s="28"/>
      <c r="F139" s="127"/>
      <c r="G139" s="127"/>
      <c r="H139" s="127"/>
      <c r="I139" s="127"/>
      <c r="J139" s="89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</row>
    <row r="140" spans="1:26" ht="16.5" x14ac:dyDescent="0.45">
      <c r="A140" s="63" t="str">
        <f>'PLANTILLA V6'!A140</f>
        <v>So</v>
      </c>
      <c r="B140" s="63" t="str">
        <f>'PLANTILLA V6'!B140</f>
        <v>Cubrebocas industrial N95 o similar</v>
      </c>
      <c r="C140" s="28">
        <f>'PLANTILLA V6'!C140</f>
        <v>1</v>
      </c>
      <c r="D140" s="67" t="str">
        <f>'PLANTILLA V6'!D140</f>
        <v>pza</v>
      </c>
      <c r="E140" s="28">
        <v>0</v>
      </c>
      <c r="F140" s="67" t="b">
        <v>1</v>
      </c>
      <c r="G140" s="67" t="b">
        <v>0</v>
      </c>
      <c r="H140" s="67" t="b">
        <v>0</v>
      </c>
      <c r="I140" s="67" t="b">
        <v>0</v>
      </c>
      <c r="J140" s="89">
        <f t="shared" ref="J140:J160" si="1">(($F$7*F140)+($G$7*G140)+($H$7* H140)+($I$7*I140))*E140</f>
        <v>0</v>
      </c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</row>
    <row r="141" spans="1:26" ht="16.5" x14ac:dyDescent="0.45">
      <c r="A141" s="63" t="str">
        <f>'PLANTILLA V6'!A141</f>
        <v>So</v>
      </c>
      <c r="B141" s="63" t="str">
        <f>'PLANTILLA V6'!B141</f>
        <v>Lentes de seguridad</v>
      </c>
      <c r="C141" s="28">
        <f>'PLANTILLA V6'!C141</f>
        <v>1</v>
      </c>
      <c r="D141" s="67" t="str">
        <f>'PLANTILLA V6'!D141</f>
        <v>pza</v>
      </c>
      <c r="E141" s="28">
        <v>0</v>
      </c>
      <c r="F141" s="67" t="b">
        <v>0</v>
      </c>
      <c r="G141" s="67" t="b">
        <v>0</v>
      </c>
      <c r="H141" s="67" t="b">
        <v>1</v>
      </c>
      <c r="I141" s="67" t="b">
        <v>0</v>
      </c>
      <c r="J141" s="89">
        <f t="shared" si="1"/>
        <v>0</v>
      </c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</row>
    <row r="142" spans="1:26" ht="16.5" x14ac:dyDescent="0.45">
      <c r="A142" s="63" t="str">
        <f>'PLANTILLA V6'!A142</f>
        <v>So</v>
      </c>
      <c r="B142" s="63" t="str">
        <f>'PLANTILLA V6'!B142</f>
        <v>Guantes de seguridad</v>
      </c>
      <c r="C142" s="28">
        <f>'PLANTILLA V6'!C142</f>
        <v>1</v>
      </c>
      <c r="D142" s="67" t="str">
        <f>'PLANTILLA V6'!D142</f>
        <v>pza</v>
      </c>
      <c r="E142" s="28">
        <v>0</v>
      </c>
      <c r="F142" s="67" t="b">
        <v>0</v>
      </c>
      <c r="G142" s="67" t="b">
        <v>0</v>
      </c>
      <c r="H142" s="67" t="b">
        <v>1</v>
      </c>
      <c r="I142" s="67" t="b">
        <v>0</v>
      </c>
      <c r="J142" s="89">
        <f t="shared" si="1"/>
        <v>0</v>
      </c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</row>
    <row r="143" spans="1:26" ht="16.5" x14ac:dyDescent="0.45">
      <c r="A143" s="63" t="str">
        <f>'PLANTILLA V6'!A143</f>
        <v>So</v>
      </c>
      <c r="B143" s="63" t="str">
        <f>'PLANTILLA V6'!B143</f>
        <v>Botiquín de primeros auxilios (caja con algodón, alcohol, gasas, antiséptico, agua oxigenada, vendas)</v>
      </c>
      <c r="C143" s="28">
        <f>'PLANTILLA V6'!C143</f>
        <v>1</v>
      </c>
      <c r="D143" s="67" t="str">
        <f>'PLANTILLA V6'!D143</f>
        <v>pza</v>
      </c>
      <c r="E143" s="28">
        <v>0</v>
      </c>
      <c r="F143" s="67" t="b">
        <v>0</v>
      </c>
      <c r="G143" s="67" t="b">
        <v>0</v>
      </c>
      <c r="H143" s="67" t="b">
        <v>0</v>
      </c>
      <c r="I143" s="67" t="b">
        <v>1</v>
      </c>
      <c r="J143" s="89">
        <f t="shared" si="1"/>
        <v>0</v>
      </c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</row>
    <row r="144" spans="1:26" ht="16.5" x14ac:dyDescent="0.45">
      <c r="A144" s="63" t="str">
        <f>'PLANTILLA V6'!A144</f>
        <v>So</v>
      </c>
      <c r="B144" s="63" t="str">
        <f>'PLANTILLA V6'!B144</f>
        <v>Trapo de limpieza/franela</v>
      </c>
      <c r="C144" s="28">
        <f>'PLANTILLA V6'!C144</f>
        <v>1</v>
      </c>
      <c r="D144" s="67" t="str">
        <f>'PLANTILLA V6'!D144</f>
        <v>pza</v>
      </c>
      <c r="E144" s="28">
        <v>0</v>
      </c>
      <c r="F144" s="67" t="b">
        <v>0</v>
      </c>
      <c r="G144" s="67" t="b">
        <v>0</v>
      </c>
      <c r="H144" s="67" t="b">
        <v>1</v>
      </c>
      <c r="I144" s="67" t="b">
        <v>0</v>
      </c>
      <c r="J144" s="89">
        <f t="shared" si="1"/>
        <v>0</v>
      </c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</row>
    <row r="145" spans="1:26" ht="16.5" x14ac:dyDescent="0.45">
      <c r="A145" s="63">
        <f>'PLANTILLA V6'!A145</f>
        <v>0</v>
      </c>
      <c r="B145" s="67">
        <f>'PLANTILLA V6'!B145</f>
        <v>0</v>
      </c>
      <c r="C145" s="28">
        <f>'PLANTILLA V6'!C145</f>
        <v>1</v>
      </c>
      <c r="D145" s="67" t="str">
        <f>'PLANTILLA V6'!D145</f>
        <v>pza</v>
      </c>
      <c r="E145" s="28">
        <v>0</v>
      </c>
      <c r="F145" s="67" t="b">
        <v>0</v>
      </c>
      <c r="G145" s="67" t="b">
        <v>0</v>
      </c>
      <c r="H145" s="67" t="b">
        <v>0</v>
      </c>
      <c r="I145" s="67" t="b">
        <v>0</v>
      </c>
      <c r="J145" s="89">
        <f t="shared" si="1"/>
        <v>0</v>
      </c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</row>
    <row r="146" spans="1:26" ht="16.5" x14ac:dyDescent="0.45">
      <c r="A146" s="63">
        <f>'PLANTILLA V6'!A146</f>
        <v>0</v>
      </c>
      <c r="B146" s="67">
        <f>'PLANTILLA V6'!B146</f>
        <v>0</v>
      </c>
      <c r="C146" s="28">
        <f>'PLANTILLA V6'!C146</f>
        <v>1</v>
      </c>
      <c r="D146" s="67" t="str">
        <f>'PLANTILLA V6'!D146</f>
        <v>pza</v>
      </c>
      <c r="E146" s="28">
        <v>0</v>
      </c>
      <c r="F146" s="67" t="b">
        <v>0</v>
      </c>
      <c r="G146" s="67" t="b">
        <v>0</v>
      </c>
      <c r="H146" s="67" t="b">
        <v>0</v>
      </c>
      <c r="I146" s="67" t="b">
        <v>0</v>
      </c>
      <c r="J146" s="89">
        <f t="shared" si="1"/>
        <v>0</v>
      </c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</row>
    <row r="147" spans="1:26" ht="16.5" x14ac:dyDescent="0.45">
      <c r="A147" s="63">
        <f>'PLANTILLA V6'!A147</f>
        <v>0</v>
      </c>
      <c r="B147" s="67">
        <f>'PLANTILLA V6'!B147</f>
        <v>0</v>
      </c>
      <c r="C147" s="28">
        <f>'PLANTILLA V6'!C147</f>
        <v>1</v>
      </c>
      <c r="D147" s="67" t="str">
        <f>'PLANTILLA V6'!D147</f>
        <v>pza</v>
      </c>
      <c r="E147" s="28">
        <v>0</v>
      </c>
      <c r="F147" s="67" t="b">
        <v>0</v>
      </c>
      <c r="G147" s="67" t="b">
        <v>0</v>
      </c>
      <c r="H147" s="67" t="b">
        <v>0</v>
      </c>
      <c r="I147" s="67" t="b">
        <v>0</v>
      </c>
      <c r="J147" s="89">
        <f t="shared" si="1"/>
        <v>0</v>
      </c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</row>
    <row r="148" spans="1:26" ht="16.5" x14ac:dyDescent="0.45">
      <c r="A148" s="63">
        <f>'PLANTILLA V6'!A148</f>
        <v>0</v>
      </c>
      <c r="B148" s="67">
        <f>'PLANTILLA V6'!B148</f>
        <v>0</v>
      </c>
      <c r="C148" s="28">
        <f>'PLANTILLA V6'!C148</f>
        <v>1</v>
      </c>
      <c r="D148" s="67" t="str">
        <f>'PLANTILLA V6'!D148</f>
        <v>pza</v>
      </c>
      <c r="E148" s="28">
        <v>0</v>
      </c>
      <c r="F148" s="67" t="b">
        <v>0</v>
      </c>
      <c r="G148" s="67" t="b">
        <v>0</v>
      </c>
      <c r="H148" s="67" t="b">
        <v>0</v>
      </c>
      <c r="I148" s="67" t="b">
        <v>0</v>
      </c>
      <c r="J148" s="89">
        <f t="shared" si="1"/>
        <v>0</v>
      </c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</row>
    <row r="149" spans="1:26" ht="16.5" x14ac:dyDescent="0.45">
      <c r="A149" s="63">
        <f>'PLANTILLA V6'!A149</f>
        <v>0</v>
      </c>
      <c r="B149" s="67">
        <f>'PLANTILLA V6'!B149</f>
        <v>0</v>
      </c>
      <c r="C149" s="28">
        <f>'PLANTILLA V6'!C149</f>
        <v>1</v>
      </c>
      <c r="D149" s="67" t="str">
        <f>'PLANTILLA V6'!D149</f>
        <v>pza</v>
      </c>
      <c r="E149" s="28">
        <v>0</v>
      </c>
      <c r="F149" s="67" t="b">
        <v>0</v>
      </c>
      <c r="G149" s="67" t="b">
        <v>0</v>
      </c>
      <c r="H149" s="67" t="b">
        <v>0</v>
      </c>
      <c r="I149" s="67" t="b">
        <v>0</v>
      </c>
      <c r="J149" s="89">
        <f t="shared" si="1"/>
        <v>0</v>
      </c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</row>
    <row r="150" spans="1:26" ht="16.5" x14ac:dyDescent="0.45">
      <c r="A150" s="63">
        <f>'PLANTILLA V6'!A150</f>
        <v>0</v>
      </c>
      <c r="B150" s="67">
        <f>'PLANTILLA V6'!B150</f>
        <v>0</v>
      </c>
      <c r="C150" s="28">
        <f>'PLANTILLA V6'!C150</f>
        <v>1</v>
      </c>
      <c r="D150" s="67" t="str">
        <f>'PLANTILLA V6'!D150</f>
        <v>pza</v>
      </c>
      <c r="E150" s="28">
        <v>0</v>
      </c>
      <c r="F150" s="67" t="b">
        <v>0</v>
      </c>
      <c r="G150" s="67" t="b">
        <v>0</v>
      </c>
      <c r="H150" s="67" t="b">
        <v>0</v>
      </c>
      <c r="I150" s="67" t="b">
        <v>0</v>
      </c>
      <c r="J150" s="89">
        <f t="shared" si="1"/>
        <v>0</v>
      </c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1" spans="1:26" ht="16.5" x14ac:dyDescent="0.45">
      <c r="A151" s="63">
        <f>'PLANTILLA V6'!A151</f>
        <v>0</v>
      </c>
      <c r="B151" s="67">
        <f>'PLANTILLA V6'!B151</f>
        <v>0</v>
      </c>
      <c r="C151" s="28">
        <f>'PLANTILLA V6'!C151</f>
        <v>1</v>
      </c>
      <c r="D151" s="67" t="str">
        <f>'PLANTILLA V6'!D151</f>
        <v>pza</v>
      </c>
      <c r="E151" s="28">
        <v>0</v>
      </c>
      <c r="F151" s="67" t="b">
        <v>0</v>
      </c>
      <c r="G151" s="67" t="b">
        <v>0</v>
      </c>
      <c r="H151" s="67" t="b">
        <v>0</v>
      </c>
      <c r="I151" s="67" t="b">
        <v>0</v>
      </c>
      <c r="J151" s="89">
        <f t="shared" si="1"/>
        <v>0</v>
      </c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</row>
    <row r="152" spans="1:26" ht="16.5" x14ac:dyDescent="0.45">
      <c r="A152" s="63">
        <f>'PLANTILLA V6'!A152</f>
        <v>0</v>
      </c>
      <c r="B152" s="67">
        <f>'PLANTILLA V6'!B152</f>
        <v>0</v>
      </c>
      <c r="C152" s="28">
        <f>'PLANTILLA V6'!C152</f>
        <v>1</v>
      </c>
      <c r="D152" s="67" t="str">
        <f>'PLANTILLA V6'!D152</f>
        <v>pza</v>
      </c>
      <c r="E152" s="28">
        <v>0</v>
      </c>
      <c r="F152" s="67" t="b">
        <v>0</v>
      </c>
      <c r="G152" s="67" t="b">
        <v>0</v>
      </c>
      <c r="H152" s="67" t="b">
        <v>0</v>
      </c>
      <c r="I152" s="67" t="b">
        <v>0</v>
      </c>
      <c r="J152" s="89">
        <f t="shared" si="1"/>
        <v>0</v>
      </c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</row>
    <row r="153" spans="1:26" ht="16.5" x14ac:dyDescent="0.45">
      <c r="A153" s="63">
        <f>'PLANTILLA V6'!A153</f>
        <v>0</v>
      </c>
      <c r="B153" s="67">
        <f>'PLANTILLA V6'!B153</f>
        <v>0</v>
      </c>
      <c r="C153" s="28">
        <f>'PLANTILLA V6'!C153</f>
        <v>1</v>
      </c>
      <c r="D153" s="67" t="str">
        <f>'PLANTILLA V6'!D153</f>
        <v>pza</v>
      </c>
      <c r="E153" s="28">
        <v>0</v>
      </c>
      <c r="F153" s="67" t="b">
        <v>0</v>
      </c>
      <c r="G153" s="67" t="b">
        <v>0</v>
      </c>
      <c r="H153" s="67" t="b">
        <v>0</v>
      </c>
      <c r="I153" s="67" t="b">
        <v>0</v>
      </c>
      <c r="J153" s="89">
        <f t="shared" si="1"/>
        <v>0</v>
      </c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</row>
    <row r="154" spans="1:26" ht="16.5" x14ac:dyDescent="0.45">
      <c r="A154" s="63">
        <f>'PLANTILLA V6'!A154</f>
        <v>0</v>
      </c>
      <c r="B154" s="67">
        <f>'PLANTILLA V6'!B154</f>
        <v>0</v>
      </c>
      <c r="C154" s="28">
        <f>'PLANTILLA V6'!C154</f>
        <v>1</v>
      </c>
      <c r="D154" s="67" t="str">
        <f>'PLANTILLA V6'!D154</f>
        <v>pza</v>
      </c>
      <c r="E154" s="28">
        <v>0</v>
      </c>
      <c r="F154" s="67" t="b">
        <v>0</v>
      </c>
      <c r="G154" s="67" t="b">
        <v>0</v>
      </c>
      <c r="H154" s="67" t="b">
        <v>0</v>
      </c>
      <c r="I154" s="67" t="b">
        <v>0</v>
      </c>
      <c r="J154" s="89">
        <f t="shared" si="1"/>
        <v>0</v>
      </c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</row>
    <row r="155" spans="1:26" ht="16.5" x14ac:dyDescent="0.45">
      <c r="A155" s="63">
        <f>'PLANTILLA V6'!A155</f>
        <v>0</v>
      </c>
      <c r="B155" s="67">
        <f>'PLANTILLA V6'!B155</f>
        <v>0</v>
      </c>
      <c r="C155" s="28">
        <f>'PLANTILLA V6'!C155</f>
        <v>1</v>
      </c>
      <c r="D155" s="67" t="str">
        <f>'PLANTILLA V6'!D155</f>
        <v>pza</v>
      </c>
      <c r="E155" s="28">
        <v>0</v>
      </c>
      <c r="F155" s="67" t="b">
        <v>0</v>
      </c>
      <c r="G155" s="67" t="b">
        <v>0</v>
      </c>
      <c r="H155" s="67" t="b">
        <v>0</v>
      </c>
      <c r="I155" s="67" t="b">
        <v>0</v>
      </c>
      <c r="J155" s="89">
        <f t="shared" si="1"/>
        <v>0</v>
      </c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</row>
    <row r="156" spans="1:26" ht="16.5" x14ac:dyDescent="0.45">
      <c r="A156" s="63">
        <f>'PLANTILLA V6'!A156</f>
        <v>0</v>
      </c>
      <c r="B156" s="67">
        <f>'PLANTILLA V6'!B156</f>
        <v>0</v>
      </c>
      <c r="C156" s="28">
        <f>'PLANTILLA V6'!C156</f>
        <v>1</v>
      </c>
      <c r="D156" s="67" t="str">
        <f>'PLANTILLA V6'!D156</f>
        <v>pza</v>
      </c>
      <c r="E156" s="28">
        <v>0</v>
      </c>
      <c r="F156" s="67" t="b">
        <v>0</v>
      </c>
      <c r="G156" s="67" t="b">
        <v>0</v>
      </c>
      <c r="H156" s="67" t="b">
        <v>0</v>
      </c>
      <c r="I156" s="67" t="b">
        <v>0</v>
      </c>
      <c r="J156" s="89">
        <f t="shared" si="1"/>
        <v>0</v>
      </c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</row>
    <row r="157" spans="1:26" ht="16.5" x14ac:dyDescent="0.45">
      <c r="A157" s="63">
        <f>'PLANTILLA V6'!A157</f>
        <v>0</v>
      </c>
      <c r="B157" s="67">
        <f>'PLANTILLA V6'!B157</f>
        <v>0</v>
      </c>
      <c r="C157" s="28">
        <f>'PLANTILLA V6'!C157</f>
        <v>1</v>
      </c>
      <c r="D157" s="67" t="str">
        <f>'PLANTILLA V6'!D157</f>
        <v>pza</v>
      </c>
      <c r="E157" s="28">
        <v>0</v>
      </c>
      <c r="F157" s="67" t="b">
        <v>0</v>
      </c>
      <c r="G157" s="67" t="b">
        <v>0</v>
      </c>
      <c r="H157" s="67" t="b">
        <v>0</v>
      </c>
      <c r="I157" s="67" t="b">
        <v>0</v>
      </c>
      <c r="J157" s="89">
        <f t="shared" si="1"/>
        <v>0</v>
      </c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</row>
    <row r="158" spans="1:26" ht="16.5" x14ac:dyDescent="0.45">
      <c r="A158" s="63">
        <f>'PLANTILLA V6'!A158</f>
        <v>0</v>
      </c>
      <c r="B158" s="67">
        <f>'PLANTILLA V6'!B158</f>
        <v>0</v>
      </c>
      <c r="C158" s="28">
        <f>'PLANTILLA V6'!C158</f>
        <v>1</v>
      </c>
      <c r="D158" s="67" t="str">
        <f>'PLANTILLA V6'!D158</f>
        <v>pza</v>
      </c>
      <c r="E158" s="28">
        <v>0</v>
      </c>
      <c r="F158" s="67" t="b">
        <v>0</v>
      </c>
      <c r="G158" s="67" t="b">
        <v>0</v>
      </c>
      <c r="H158" s="67" t="b">
        <v>0</v>
      </c>
      <c r="I158" s="67" t="b">
        <v>0</v>
      </c>
      <c r="J158" s="89">
        <f t="shared" si="1"/>
        <v>0</v>
      </c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</row>
    <row r="159" spans="1:26" ht="16.5" x14ac:dyDescent="0.45">
      <c r="A159" s="63">
        <f>'PLANTILLA V6'!A159</f>
        <v>0</v>
      </c>
      <c r="B159" s="67">
        <f>'PLANTILLA V6'!B159</f>
        <v>0</v>
      </c>
      <c r="C159" s="28">
        <f>'PLANTILLA V6'!C159</f>
        <v>1</v>
      </c>
      <c r="D159" s="67" t="str">
        <f>'PLANTILLA V6'!D159</f>
        <v>pza</v>
      </c>
      <c r="E159" s="28">
        <v>0</v>
      </c>
      <c r="F159" s="67" t="b">
        <v>0</v>
      </c>
      <c r="G159" s="67" t="b">
        <v>0</v>
      </c>
      <c r="H159" s="67" t="b">
        <v>0</v>
      </c>
      <c r="I159" s="67" t="b">
        <v>0</v>
      </c>
      <c r="J159" s="89">
        <f t="shared" si="1"/>
        <v>0</v>
      </c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</row>
    <row r="160" spans="1:26" ht="16.5" x14ac:dyDescent="0.45">
      <c r="A160" s="63">
        <f>'PLANTILLA V6'!A160</f>
        <v>0</v>
      </c>
      <c r="B160" s="67">
        <f>'PLANTILLA V6'!B160</f>
        <v>0</v>
      </c>
      <c r="C160" s="28">
        <f>'PLANTILLA V6'!C160</f>
        <v>1</v>
      </c>
      <c r="D160" s="67" t="str">
        <f>'PLANTILLA V6'!D160</f>
        <v>pza</v>
      </c>
      <c r="E160" s="28">
        <v>0</v>
      </c>
      <c r="F160" s="67" t="b">
        <v>0</v>
      </c>
      <c r="G160" s="67" t="b">
        <v>0</v>
      </c>
      <c r="H160" s="67" t="b">
        <v>0</v>
      </c>
      <c r="I160" s="67" t="b">
        <v>0</v>
      </c>
      <c r="J160" s="89">
        <f t="shared" si="1"/>
        <v>0</v>
      </c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</row>
    <row r="161" spans="1:26" ht="16.5" x14ac:dyDescent="0.45">
      <c r="A161" s="176" t="str">
        <f>'PLANTILLA V6'!A161</f>
        <v>Material recomendado por alumno (sugerimos incluirlos en la lista de útiles)</v>
      </c>
      <c r="B161" s="157"/>
      <c r="C161" s="28"/>
      <c r="D161" s="67"/>
      <c r="E161" s="28"/>
      <c r="F161" s="127"/>
      <c r="G161" s="127"/>
      <c r="H161" s="127"/>
      <c r="I161" s="127"/>
      <c r="J161" s="89"/>
      <c r="K161" s="12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</row>
    <row r="162" spans="1:26" ht="16.5" x14ac:dyDescent="0.45">
      <c r="A162" s="63" t="str">
        <f>'PLANTILLA V6'!A162</f>
        <v>In</v>
      </c>
      <c r="B162" s="63" t="str">
        <f>'PLANTILLA V6'!B162</f>
        <v>Lápiz</v>
      </c>
      <c r="C162" s="28">
        <f>'PLANTILLA V6'!C162</f>
        <v>1</v>
      </c>
      <c r="D162" s="67" t="str">
        <f>'PLANTILLA V6'!D162</f>
        <v>pza</v>
      </c>
      <c r="E162" s="28">
        <v>0</v>
      </c>
      <c r="F162" s="67" t="b">
        <v>1</v>
      </c>
      <c r="G162" s="67" t="b">
        <v>0</v>
      </c>
      <c r="H162" s="67" t="b">
        <v>0</v>
      </c>
      <c r="I162" s="67" t="b">
        <v>0</v>
      </c>
      <c r="J162" s="89">
        <f t="shared" ref="J162:J184" si="2">(($F$7*F162)+($G$7*G162)+($H$7* H162)+($I$7*I162))*E162</f>
        <v>0</v>
      </c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</row>
    <row r="163" spans="1:26" ht="16.5" x14ac:dyDescent="0.45">
      <c r="A163" s="63" t="str">
        <f>'PLANTILLA V6'!A163</f>
        <v>In</v>
      </c>
      <c r="B163" s="63" t="str">
        <f>'PLANTILLA V6'!B163</f>
        <v>Goma</v>
      </c>
      <c r="C163" s="28">
        <f>'PLANTILLA V6'!C163</f>
        <v>1</v>
      </c>
      <c r="D163" s="67" t="str">
        <f>'PLANTILLA V6'!D163</f>
        <v>pza</v>
      </c>
      <c r="E163" s="28">
        <v>0</v>
      </c>
      <c r="F163" s="67" t="b">
        <v>1</v>
      </c>
      <c r="G163" s="67" t="b">
        <v>0</v>
      </c>
      <c r="H163" s="67" t="b">
        <v>0</v>
      </c>
      <c r="I163" s="67" t="b">
        <v>0</v>
      </c>
      <c r="J163" s="89">
        <f t="shared" si="2"/>
        <v>0</v>
      </c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</row>
    <row r="164" spans="1:26" ht="16.5" x14ac:dyDescent="0.45">
      <c r="A164" s="63" t="str">
        <f>'PLANTILLA V6'!A164</f>
        <v>In</v>
      </c>
      <c r="B164" s="63" t="str">
        <f>'PLANTILLA V6'!B164</f>
        <v>Sacapuntas</v>
      </c>
      <c r="C164" s="28">
        <f>'PLANTILLA V6'!C164</f>
        <v>1</v>
      </c>
      <c r="D164" s="67" t="str">
        <f>'PLANTILLA V6'!D164</f>
        <v>pza</v>
      </c>
      <c r="E164" s="28">
        <v>0</v>
      </c>
      <c r="F164" s="67" t="b">
        <v>1</v>
      </c>
      <c r="G164" s="67" t="b">
        <v>0</v>
      </c>
      <c r="H164" s="67" t="b">
        <v>0</v>
      </c>
      <c r="I164" s="67" t="b">
        <v>0</v>
      </c>
      <c r="J164" s="89">
        <f t="shared" si="2"/>
        <v>0</v>
      </c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</row>
    <row r="165" spans="1:26" ht="16.5" x14ac:dyDescent="0.45">
      <c r="A165" s="63" t="str">
        <f>'PLANTILLA V6'!A165</f>
        <v>In</v>
      </c>
      <c r="B165" s="63" t="str">
        <f>'PLANTILLA V6'!B165</f>
        <v>Bolígrafo</v>
      </c>
      <c r="C165" s="28">
        <f>'PLANTILLA V6'!C165</f>
        <v>1</v>
      </c>
      <c r="D165" s="67" t="str">
        <f>'PLANTILLA V6'!D165</f>
        <v>pza</v>
      </c>
      <c r="E165" s="28">
        <v>0</v>
      </c>
      <c r="F165" s="67" t="b">
        <v>1</v>
      </c>
      <c r="G165" s="67" t="b">
        <v>0</v>
      </c>
      <c r="H165" s="67" t="b">
        <v>0</v>
      </c>
      <c r="I165" s="67" t="b">
        <v>0</v>
      </c>
      <c r="J165" s="89">
        <f t="shared" si="2"/>
        <v>0</v>
      </c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</row>
    <row r="166" spans="1:26" ht="16.5" x14ac:dyDescent="0.45">
      <c r="A166" s="63" t="str">
        <f>'PLANTILLA V6'!A166</f>
        <v>In</v>
      </c>
      <c r="B166" s="63" t="str">
        <f>'PLANTILLA V6'!B166</f>
        <v>Tijeras</v>
      </c>
      <c r="C166" s="28">
        <f>'PLANTILLA V6'!C166</f>
        <v>1</v>
      </c>
      <c r="D166" s="67" t="str">
        <f>'PLANTILLA V6'!D166</f>
        <v>pza</v>
      </c>
      <c r="E166" s="28">
        <v>0</v>
      </c>
      <c r="F166" s="67" t="b">
        <v>1</v>
      </c>
      <c r="G166" s="67" t="b">
        <v>0</v>
      </c>
      <c r="H166" s="67" t="b">
        <v>0</v>
      </c>
      <c r="I166" s="67" t="b">
        <v>0</v>
      </c>
      <c r="J166" s="89">
        <f t="shared" si="2"/>
        <v>0</v>
      </c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</row>
    <row r="167" spans="1:26" ht="16.5" x14ac:dyDescent="0.45">
      <c r="A167" s="63" t="str">
        <f>'PLANTILLA V6'!A167</f>
        <v>In</v>
      </c>
      <c r="B167" s="63" t="str">
        <f>'PLANTILLA V6'!B167</f>
        <v>Pegamento en barra (Pritt) de 8 g</v>
      </c>
      <c r="C167" s="28">
        <f>'PLANTILLA V6'!C167</f>
        <v>1</v>
      </c>
      <c r="D167" s="67" t="str">
        <f>'PLANTILLA V6'!D167</f>
        <v>pza</v>
      </c>
      <c r="E167" s="28">
        <v>0</v>
      </c>
      <c r="F167" s="67" t="b">
        <v>1</v>
      </c>
      <c r="G167" s="67" t="b">
        <v>0</v>
      </c>
      <c r="H167" s="67" t="b">
        <v>0</v>
      </c>
      <c r="I167" s="67" t="b">
        <v>0</v>
      </c>
      <c r="J167" s="89">
        <f t="shared" si="2"/>
        <v>0</v>
      </c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</row>
    <row r="168" spans="1:26" ht="16.5" x14ac:dyDescent="0.45">
      <c r="A168" s="63" t="str">
        <f>'PLANTILLA V6'!A168</f>
        <v>In</v>
      </c>
      <c r="B168" s="63" t="str">
        <f>'PLANTILLA V6'!B168</f>
        <v>Caja de 12 colores de madera</v>
      </c>
      <c r="C168" s="28">
        <f>'PLANTILLA V6'!C168</f>
        <v>1</v>
      </c>
      <c r="D168" s="67" t="str">
        <f>'PLANTILLA V6'!D168</f>
        <v>caja</v>
      </c>
      <c r="E168" s="28">
        <v>0</v>
      </c>
      <c r="F168" s="67" t="b">
        <v>1</v>
      </c>
      <c r="G168" s="67" t="b">
        <v>0</v>
      </c>
      <c r="H168" s="67" t="b">
        <v>0</v>
      </c>
      <c r="I168" s="67" t="b">
        <v>0</v>
      </c>
      <c r="J168" s="89">
        <f t="shared" si="2"/>
        <v>0</v>
      </c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</row>
    <row r="169" spans="1:26" ht="16.5" x14ac:dyDescent="0.45">
      <c r="A169" s="63" t="str">
        <f>'PLANTILLA V6'!A169</f>
        <v>In</v>
      </c>
      <c r="B169" s="63" t="str">
        <f>'PLANTILLA V6'!B169</f>
        <v>Plumón marcador permanente punto fino (Sharpie)</v>
      </c>
      <c r="C169" s="28">
        <f>'PLANTILLA V6'!C169</f>
        <v>1</v>
      </c>
      <c r="D169" s="67" t="str">
        <f>'PLANTILLA V6'!D169</f>
        <v>pza</v>
      </c>
      <c r="E169" s="28">
        <v>0</v>
      </c>
      <c r="F169" s="67" t="b">
        <v>1</v>
      </c>
      <c r="G169" s="67" t="b">
        <v>0</v>
      </c>
      <c r="H169" s="67" t="b">
        <v>0</v>
      </c>
      <c r="I169" s="67" t="b">
        <v>0</v>
      </c>
      <c r="J169" s="89">
        <f t="shared" si="2"/>
        <v>0</v>
      </c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</row>
    <row r="170" spans="1:26" ht="16.5" x14ac:dyDescent="0.45">
      <c r="A170" s="63" t="str">
        <f>'PLANTILLA V6'!A170</f>
        <v>In</v>
      </c>
      <c r="B170" s="63" t="str">
        <f>'PLANTILLA V6'!B170</f>
        <v xml:space="preserve">Juego de geometría (regla, escuadra 45°,  escuadra 60°, 1 compás, transportador) </v>
      </c>
      <c r="C170" s="28">
        <f>'PLANTILLA V6'!C170</f>
        <v>1</v>
      </c>
      <c r="D170" s="67" t="str">
        <f>'PLANTILLA V6'!D170</f>
        <v>juego</v>
      </c>
      <c r="E170" s="28">
        <v>0</v>
      </c>
      <c r="F170" s="67" t="b">
        <v>1</v>
      </c>
      <c r="G170" s="67" t="b">
        <v>0</v>
      </c>
      <c r="H170" s="67" t="b">
        <v>0</v>
      </c>
      <c r="I170" s="67" t="b">
        <v>0</v>
      </c>
      <c r="J170" s="89">
        <f t="shared" si="2"/>
        <v>0</v>
      </c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</row>
    <row r="171" spans="1:26" ht="16.5" x14ac:dyDescent="0.45">
      <c r="A171" s="63" t="str">
        <f>'PLANTILLA V6'!A171</f>
        <v>In</v>
      </c>
      <c r="B171" s="63" t="str">
        <f>'PLANTILLA V6'!B171</f>
        <v>Plumón negro de base agua punta gruesa (aquacolor)</v>
      </c>
      <c r="C171" s="28">
        <f>'PLANTILLA V6'!C171</f>
        <v>1</v>
      </c>
      <c r="D171" s="67" t="str">
        <f>'PLANTILLA V6'!D171</f>
        <v>pza</v>
      </c>
      <c r="E171" s="28">
        <v>0</v>
      </c>
      <c r="F171" s="67" t="b">
        <v>0</v>
      </c>
      <c r="G171" s="67" t="b">
        <v>0</v>
      </c>
      <c r="H171" s="67" t="b">
        <v>0</v>
      </c>
      <c r="I171" s="67" t="b">
        <v>0</v>
      </c>
      <c r="J171" s="89">
        <f t="shared" si="2"/>
        <v>0</v>
      </c>
      <c r="K171" s="12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</row>
    <row r="172" spans="1:26" ht="16.5" x14ac:dyDescent="0.45">
      <c r="A172" s="63" t="str">
        <f>'PLANTILLA V6'!A172</f>
        <v>In</v>
      </c>
      <c r="B172" s="63" t="str">
        <f>'PLANTILLA V6'!B172</f>
        <v>Juego de crayones (10 piezas)</v>
      </c>
      <c r="C172" s="28">
        <f>'PLANTILLA V6'!C172</f>
        <v>1</v>
      </c>
      <c r="D172" s="67" t="str">
        <f>'PLANTILLA V6'!D172</f>
        <v>pza</v>
      </c>
      <c r="E172" s="28">
        <v>0</v>
      </c>
      <c r="F172" s="67" t="b">
        <v>0</v>
      </c>
      <c r="G172" s="67" t="b">
        <v>0</v>
      </c>
      <c r="H172" s="67" t="b">
        <v>0</v>
      </c>
      <c r="I172" s="67" t="b">
        <v>0</v>
      </c>
      <c r="J172" s="89">
        <f t="shared" si="2"/>
        <v>0</v>
      </c>
      <c r="K172" s="12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</row>
    <row r="173" spans="1:26" ht="16.5" x14ac:dyDescent="0.45">
      <c r="A173" s="63" t="str">
        <f>'PLANTILLA V6'!A173</f>
        <v>In</v>
      </c>
      <c r="B173" s="63" t="str">
        <f>'PLANTILLA V6'!B173</f>
        <v>Caja de plumones base agua punta gruesa (tipo aquacolor)</v>
      </c>
      <c r="C173" s="28">
        <f>'PLANTILLA V6'!C173</f>
        <v>1</v>
      </c>
      <c r="D173" s="67" t="str">
        <f>'PLANTILLA V6'!D173</f>
        <v>pza</v>
      </c>
      <c r="E173" s="28">
        <v>0</v>
      </c>
      <c r="F173" s="67" t="b">
        <v>0</v>
      </c>
      <c r="G173" s="67" t="b">
        <v>0</v>
      </c>
      <c r="H173" s="67" t="b">
        <v>0</v>
      </c>
      <c r="I173" s="67" t="b">
        <v>0</v>
      </c>
      <c r="J173" s="89">
        <f t="shared" si="2"/>
        <v>0</v>
      </c>
      <c r="K173" s="12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</row>
    <row r="174" spans="1:26" ht="16.5" x14ac:dyDescent="0.45">
      <c r="A174" s="63">
        <f>'PLANTILLA V6'!A174</f>
        <v>0</v>
      </c>
      <c r="B174" s="63">
        <f>'PLANTILLA V6'!B174</f>
        <v>0</v>
      </c>
      <c r="C174" s="28">
        <f>'PLANTILLA V6'!C174</f>
        <v>1</v>
      </c>
      <c r="D174" s="67" t="str">
        <f>'PLANTILLA V6'!D174</f>
        <v>pza</v>
      </c>
      <c r="E174" s="28">
        <v>0</v>
      </c>
      <c r="F174" s="67" t="b">
        <v>0</v>
      </c>
      <c r="G174" s="67" t="b">
        <v>0</v>
      </c>
      <c r="H174" s="67" t="b">
        <v>0</v>
      </c>
      <c r="I174" s="67" t="b">
        <v>0</v>
      </c>
      <c r="J174" s="89">
        <f t="shared" si="2"/>
        <v>0</v>
      </c>
      <c r="K174" s="12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</row>
    <row r="175" spans="1:26" ht="16.5" x14ac:dyDescent="0.45">
      <c r="A175" s="63">
        <f>'PLANTILLA V6'!A175</f>
        <v>0</v>
      </c>
      <c r="B175" s="63">
        <f>'PLANTILLA V6'!B175</f>
        <v>0</v>
      </c>
      <c r="C175" s="28">
        <f>'PLANTILLA V6'!C175</f>
        <v>1</v>
      </c>
      <c r="D175" s="67" t="str">
        <f>'PLANTILLA V6'!D175</f>
        <v>pza</v>
      </c>
      <c r="E175" s="28">
        <v>0</v>
      </c>
      <c r="F175" s="67" t="b">
        <v>0</v>
      </c>
      <c r="G175" s="67" t="b">
        <v>0</v>
      </c>
      <c r="H175" s="67" t="b">
        <v>0</v>
      </c>
      <c r="I175" s="67" t="b">
        <v>0</v>
      </c>
      <c r="J175" s="89">
        <f t="shared" si="2"/>
        <v>0</v>
      </c>
      <c r="K175" s="12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</row>
    <row r="176" spans="1:26" ht="16.5" x14ac:dyDescent="0.45">
      <c r="A176" s="63">
        <f>'PLANTILLA V6'!A176</f>
        <v>0</v>
      </c>
      <c r="B176" s="63">
        <f>'PLANTILLA V6'!B176</f>
        <v>0</v>
      </c>
      <c r="C176" s="28">
        <f>'PLANTILLA V6'!C176</f>
        <v>1</v>
      </c>
      <c r="D176" s="67" t="str">
        <f>'PLANTILLA V6'!D176</f>
        <v>pza</v>
      </c>
      <c r="E176" s="28">
        <v>0</v>
      </c>
      <c r="F176" s="67" t="b">
        <v>0</v>
      </c>
      <c r="G176" s="67" t="b">
        <v>0</v>
      </c>
      <c r="H176" s="67" t="b">
        <v>0</v>
      </c>
      <c r="I176" s="67" t="b">
        <v>0</v>
      </c>
      <c r="J176" s="89">
        <f t="shared" si="2"/>
        <v>0</v>
      </c>
      <c r="K176" s="12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</row>
    <row r="177" spans="1:26" ht="16.5" x14ac:dyDescent="0.45">
      <c r="A177" s="85">
        <f>'PLANTILLA V6'!A177</f>
        <v>0</v>
      </c>
      <c r="B177" s="63">
        <f>'PLANTILLA V6'!B177</f>
        <v>0</v>
      </c>
      <c r="C177" s="28">
        <f>'PLANTILLA V6'!C177</f>
        <v>1</v>
      </c>
      <c r="D177" s="67" t="str">
        <f>'PLANTILLA V6'!D177</f>
        <v>pza</v>
      </c>
      <c r="E177" s="28">
        <v>0</v>
      </c>
      <c r="F177" s="67" t="b">
        <v>0</v>
      </c>
      <c r="G177" s="67" t="b">
        <v>0</v>
      </c>
      <c r="H177" s="67" t="b">
        <v>0</v>
      </c>
      <c r="I177" s="67" t="b">
        <v>0</v>
      </c>
      <c r="J177" s="89">
        <f t="shared" si="2"/>
        <v>0</v>
      </c>
      <c r="K177" s="12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</row>
    <row r="178" spans="1:26" ht="16.5" x14ac:dyDescent="0.45">
      <c r="A178" s="85">
        <f>'PLANTILLA V6'!A178</f>
        <v>0</v>
      </c>
      <c r="B178" s="63">
        <f>'PLANTILLA V6'!B178</f>
        <v>0</v>
      </c>
      <c r="C178" s="28">
        <f>'PLANTILLA V6'!C178</f>
        <v>1</v>
      </c>
      <c r="D178" s="67" t="str">
        <f>'PLANTILLA V6'!D178</f>
        <v>pza</v>
      </c>
      <c r="E178" s="28">
        <v>0</v>
      </c>
      <c r="F178" s="67" t="b">
        <v>0</v>
      </c>
      <c r="G178" s="67" t="b">
        <v>0</v>
      </c>
      <c r="H178" s="67" t="b">
        <v>0</v>
      </c>
      <c r="I178" s="67" t="b">
        <v>0</v>
      </c>
      <c r="J178" s="89">
        <f t="shared" si="2"/>
        <v>0</v>
      </c>
      <c r="K178" s="12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</row>
    <row r="179" spans="1:26" ht="16.5" x14ac:dyDescent="0.45">
      <c r="A179" s="85">
        <f>'PLANTILLA V6'!A179</f>
        <v>0</v>
      </c>
      <c r="B179" s="63">
        <f>'PLANTILLA V6'!B179</f>
        <v>0</v>
      </c>
      <c r="C179" s="28">
        <f>'PLANTILLA V6'!C179</f>
        <v>1</v>
      </c>
      <c r="D179" s="67" t="str">
        <f>'PLANTILLA V6'!D179</f>
        <v>pza</v>
      </c>
      <c r="E179" s="28">
        <v>0</v>
      </c>
      <c r="F179" s="67" t="b">
        <v>0</v>
      </c>
      <c r="G179" s="67" t="b">
        <v>0</v>
      </c>
      <c r="H179" s="67" t="b">
        <v>0</v>
      </c>
      <c r="I179" s="67" t="b">
        <v>0</v>
      </c>
      <c r="J179" s="89">
        <f t="shared" si="2"/>
        <v>0</v>
      </c>
      <c r="K179" s="12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</row>
    <row r="180" spans="1:26" ht="16.5" x14ac:dyDescent="0.45">
      <c r="A180" s="85">
        <f>'PLANTILLA V6'!A180</f>
        <v>0</v>
      </c>
      <c r="B180" s="63">
        <f>'PLANTILLA V6'!B180</f>
        <v>0</v>
      </c>
      <c r="C180" s="28">
        <f>'PLANTILLA V6'!C180</f>
        <v>1</v>
      </c>
      <c r="D180" s="67" t="str">
        <f>'PLANTILLA V6'!D180</f>
        <v>pza</v>
      </c>
      <c r="E180" s="28">
        <v>0</v>
      </c>
      <c r="F180" s="67" t="b">
        <v>0</v>
      </c>
      <c r="G180" s="67" t="b">
        <v>0</v>
      </c>
      <c r="H180" s="67" t="b">
        <v>0</v>
      </c>
      <c r="I180" s="67" t="b">
        <v>0</v>
      </c>
      <c r="J180" s="89">
        <f t="shared" si="2"/>
        <v>0</v>
      </c>
      <c r="K180" s="12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</row>
    <row r="181" spans="1:26" ht="16.5" x14ac:dyDescent="0.45">
      <c r="A181" s="85">
        <f>'PLANTILLA V6'!A181</f>
        <v>0</v>
      </c>
      <c r="B181" s="63">
        <f>'PLANTILLA V6'!B181</f>
        <v>0</v>
      </c>
      <c r="C181" s="28">
        <f>'PLANTILLA V6'!C181</f>
        <v>1</v>
      </c>
      <c r="D181" s="67" t="str">
        <f>'PLANTILLA V6'!D181</f>
        <v>pza</v>
      </c>
      <c r="E181" s="28">
        <v>0</v>
      </c>
      <c r="F181" s="67" t="b">
        <v>0</v>
      </c>
      <c r="G181" s="67" t="b">
        <v>0</v>
      </c>
      <c r="H181" s="67" t="b">
        <v>0</v>
      </c>
      <c r="I181" s="67" t="b">
        <v>0</v>
      </c>
      <c r="J181" s="89">
        <f t="shared" si="2"/>
        <v>0</v>
      </c>
      <c r="K181" s="12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</row>
    <row r="182" spans="1:26" ht="16.5" x14ac:dyDescent="0.45">
      <c r="A182" s="85">
        <f>'PLANTILLA V6'!A182</f>
        <v>0</v>
      </c>
      <c r="B182" s="63">
        <f>'PLANTILLA V6'!B182</f>
        <v>0</v>
      </c>
      <c r="C182" s="28">
        <f>'PLANTILLA V6'!C182</f>
        <v>1</v>
      </c>
      <c r="D182" s="67" t="str">
        <f>'PLANTILLA V6'!D182</f>
        <v>pza</v>
      </c>
      <c r="E182" s="28">
        <v>0</v>
      </c>
      <c r="F182" s="67" t="b">
        <v>0</v>
      </c>
      <c r="G182" s="67" t="b">
        <v>0</v>
      </c>
      <c r="H182" s="67" t="b">
        <v>0</v>
      </c>
      <c r="I182" s="67" t="b">
        <v>0</v>
      </c>
      <c r="J182" s="89">
        <f t="shared" si="2"/>
        <v>0</v>
      </c>
      <c r="K182" s="12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</row>
    <row r="183" spans="1:26" ht="16.5" x14ac:dyDescent="0.45">
      <c r="A183" s="85">
        <f>'PLANTILLA V6'!A183</f>
        <v>0</v>
      </c>
      <c r="B183" s="63">
        <f>'PLANTILLA V6'!B183</f>
        <v>0</v>
      </c>
      <c r="C183" s="28">
        <f>'PLANTILLA V6'!C183</f>
        <v>1</v>
      </c>
      <c r="D183" s="67" t="str">
        <f>'PLANTILLA V6'!D183</f>
        <v>pza</v>
      </c>
      <c r="E183" s="28">
        <v>0</v>
      </c>
      <c r="F183" s="67" t="b">
        <v>0</v>
      </c>
      <c r="G183" s="67" t="b">
        <v>0</v>
      </c>
      <c r="H183" s="67" t="b">
        <v>0</v>
      </c>
      <c r="I183" s="67" t="b">
        <v>0</v>
      </c>
      <c r="J183" s="89">
        <f t="shared" si="2"/>
        <v>0</v>
      </c>
      <c r="K183" s="12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</row>
    <row r="184" spans="1:26" ht="16.5" x14ac:dyDescent="0.45">
      <c r="A184" s="85">
        <f>'PLANTILLA V6'!A184</f>
        <v>0</v>
      </c>
      <c r="B184" s="63">
        <f>'PLANTILLA V6'!B184</f>
        <v>0</v>
      </c>
      <c r="C184" s="28">
        <f>'PLANTILLA V6'!C184</f>
        <v>1</v>
      </c>
      <c r="D184" s="67" t="str">
        <f>'PLANTILLA V6'!D184</f>
        <v>pza</v>
      </c>
      <c r="E184" s="28">
        <v>0</v>
      </c>
      <c r="F184" s="67" t="b">
        <v>0</v>
      </c>
      <c r="G184" s="67" t="b">
        <v>0</v>
      </c>
      <c r="H184" s="67" t="b">
        <v>0</v>
      </c>
      <c r="I184" s="67" t="b">
        <v>0</v>
      </c>
      <c r="J184" s="89">
        <f t="shared" si="2"/>
        <v>0</v>
      </c>
      <c r="K184" s="12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</row>
    <row r="185" spans="1:26" ht="16.5" x14ac:dyDescent="0.45">
      <c r="A185" s="176" t="str">
        <f>'PLANTILLA V6'!A185</f>
        <v>Materiales Consumibles</v>
      </c>
      <c r="B185" s="157"/>
      <c r="C185" s="28">
        <f>'PLANTILLA V6'!C185</f>
        <v>0</v>
      </c>
      <c r="D185" s="67"/>
      <c r="E185" s="28"/>
      <c r="F185" s="67"/>
      <c r="G185" s="67"/>
      <c r="H185" s="67"/>
      <c r="I185" s="67"/>
      <c r="J185" s="89"/>
      <c r="K185" s="12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</row>
    <row r="186" spans="1:26" ht="16.5" x14ac:dyDescent="0.45">
      <c r="A186" s="63" t="str">
        <f>'PLANTILLA V6'!A186</f>
        <v>Co</v>
      </c>
      <c r="B186" s="63" t="str">
        <f>'PLANTILLA V6'!B186</f>
        <v>Panel de MDF de 3 mm de espesor de 30 x 30 cm</v>
      </c>
      <c r="C186" s="28">
        <f>'PLANTILLA V6'!C186</f>
        <v>1</v>
      </c>
      <c r="D186" s="67" t="str">
        <f>'PLANTILLA V6'!D186</f>
        <v>pza</v>
      </c>
      <c r="E186" s="28">
        <v>0</v>
      </c>
      <c r="F186" s="67" t="b">
        <v>0</v>
      </c>
      <c r="G186" s="67" t="b">
        <v>0</v>
      </c>
      <c r="H186" s="67" t="b">
        <v>0</v>
      </c>
      <c r="I186" s="67" t="b">
        <v>0</v>
      </c>
      <c r="J186" s="89">
        <f t="shared" ref="J186:J366" si="3">(($F$7*F186)+($G$7*G186)+($H$7* H186)+($I$7*I186))*E186</f>
        <v>0</v>
      </c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</row>
    <row r="187" spans="1:26" ht="16.5" x14ac:dyDescent="0.45">
      <c r="A187" s="63" t="str">
        <f>'PLANTILLA V6'!A187</f>
        <v>Co</v>
      </c>
      <c r="B187" s="63" t="str">
        <f>'PLANTILLA V6'!B187</f>
        <v>Cartulina blanca</v>
      </c>
      <c r="C187" s="28">
        <f>'PLANTILLA V6'!C187</f>
        <v>1</v>
      </c>
      <c r="D187" s="67" t="str">
        <f>'PLANTILLA V6'!D187</f>
        <v>pza</v>
      </c>
      <c r="E187" s="28">
        <v>0</v>
      </c>
      <c r="F187" s="67" t="b">
        <v>0</v>
      </c>
      <c r="G187" s="67" t="b">
        <v>0</v>
      </c>
      <c r="H187" s="67" t="b">
        <v>0</v>
      </c>
      <c r="I187" s="67" t="b">
        <v>0</v>
      </c>
      <c r="J187" s="89">
        <f t="shared" si="3"/>
        <v>0</v>
      </c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</row>
    <row r="188" spans="1:26" ht="16.5" x14ac:dyDescent="0.45">
      <c r="A188" s="63" t="str">
        <f>'PLANTILLA V6'!A188</f>
        <v>Co</v>
      </c>
      <c r="B188" s="63" t="str">
        <f>'PLANTILLA V6'!B188</f>
        <v>Hojas blancas tamaño carta</v>
      </c>
      <c r="C188" s="28">
        <f>'PLANTILLA V6'!C188</f>
        <v>1</v>
      </c>
      <c r="D188" s="67" t="str">
        <f>'PLANTILLA V6'!D188</f>
        <v>hoja</v>
      </c>
      <c r="E188" s="28">
        <v>0</v>
      </c>
      <c r="F188" s="67" t="b">
        <v>0</v>
      </c>
      <c r="G188" s="67" t="b">
        <v>0</v>
      </c>
      <c r="H188" s="67" t="b">
        <v>0</v>
      </c>
      <c r="I188" s="67" t="b">
        <v>0</v>
      </c>
      <c r="J188" s="89">
        <f t="shared" si="3"/>
        <v>0</v>
      </c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</row>
    <row r="189" spans="1:26" ht="16.5" x14ac:dyDescent="0.45">
      <c r="A189" s="63" t="str">
        <f>'PLANTILLA V6'!A189</f>
        <v>Co</v>
      </c>
      <c r="B189" s="63" t="str">
        <f>'PLANTILLA V6'!B189</f>
        <v>Hojas de colores (varios) tamaño carta</v>
      </c>
      <c r="C189" s="28">
        <f>'PLANTILLA V6'!C189</f>
        <v>1</v>
      </c>
      <c r="D189" s="67" t="str">
        <f>'PLANTILLA V6'!D189</f>
        <v>hoja</v>
      </c>
      <c r="E189" s="28">
        <v>0</v>
      </c>
      <c r="F189" s="67" t="b">
        <v>0</v>
      </c>
      <c r="G189" s="67" t="b">
        <v>0</v>
      </c>
      <c r="H189" s="67" t="b">
        <v>0</v>
      </c>
      <c r="I189" s="67" t="b">
        <v>0</v>
      </c>
      <c r="J189" s="89">
        <f t="shared" si="3"/>
        <v>0</v>
      </c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</row>
    <row r="190" spans="1:26" ht="16.5" x14ac:dyDescent="0.45">
      <c r="A190" s="63" t="str">
        <f>'PLANTILLA V6'!A190</f>
        <v>Co</v>
      </c>
      <c r="B190" s="63" t="str">
        <f>'PLANTILLA V6'!B190</f>
        <v>Post-it</v>
      </c>
      <c r="C190" s="28">
        <f>'PLANTILLA V6'!C190</f>
        <v>1</v>
      </c>
      <c r="D190" s="67" t="str">
        <f>'PLANTILLA V6'!D190</f>
        <v>bloc de 100 hojas</v>
      </c>
      <c r="E190" s="28">
        <v>0</v>
      </c>
      <c r="F190" s="67" t="b">
        <v>0</v>
      </c>
      <c r="G190" s="67" t="b">
        <v>0</v>
      </c>
      <c r="H190" s="67" t="b">
        <v>0</v>
      </c>
      <c r="I190" s="67" t="b">
        <v>0</v>
      </c>
      <c r="J190" s="89">
        <f t="shared" si="3"/>
        <v>0</v>
      </c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</row>
    <row r="191" spans="1:26" ht="16.5" x14ac:dyDescent="0.45">
      <c r="A191" s="63" t="str">
        <f>'PLANTILLA V6'!A191</f>
        <v>Co</v>
      </c>
      <c r="B191" s="63" t="str">
        <f>'PLANTILLA V6'!B191</f>
        <v>Fomi tamaño carta</v>
      </c>
      <c r="C191" s="28">
        <f>'PLANTILLA V6'!C191</f>
        <v>1</v>
      </c>
      <c r="D191" s="67" t="str">
        <f>'PLANTILLA V6'!D191</f>
        <v>hoja</v>
      </c>
      <c r="E191" s="28">
        <v>0</v>
      </c>
      <c r="F191" s="67" t="b">
        <v>0</v>
      </c>
      <c r="G191" s="67" t="b">
        <v>0</v>
      </c>
      <c r="H191" s="67" t="b">
        <v>0</v>
      </c>
      <c r="I191" s="67" t="b">
        <v>0</v>
      </c>
      <c r="J191" s="89">
        <f t="shared" si="3"/>
        <v>0</v>
      </c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</row>
    <row r="192" spans="1:26" ht="16.5" x14ac:dyDescent="0.45">
      <c r="A192" s="63" t="str">
        <f>'PLANTILLA V6'!A192</f>
        <v>Co</v>
      </c>
      <c r="B192" s="63" t="str">
        <f>'PLANTILLA V6'!B192</f>
        <v>Papel aluminio</v>
      </c>
      <c r="C192" s="28">
        <f>'PLANTILLA V6'!C192</f>
        <v>1</v>
      </c>
      <c r="D192" s="67" t="str">
        <f>'PLANTILLA V6'!D192</f>
        <v>rollo</v>
      </c>
      <c r="E192" s="28">
        <v>0</v>
      </c>
      <c r="F192" s="67" t="b">
        <v>0</v>
      </c>
      <c r="G192" s="67" t="b">
        <v>0</v>
      </c>
      <c r="H192" s="67" t="b">
        <v>0</v>
      </c>
      <c r="I192" s="67" t="b">
        <v>0</v>
      </c>
      <c r="J192" s="89">
        <f t="shared" si="3"/>
        <v>0</v>
      </c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</row>
    <row r="193" spans="1:26" ht="16.5" x14ac:dyDescent="0.45">
      <c r="A193" s="63" t="str">
        <f>'PLANTILLA V6'!A193</f>
        <v>Co</v>
      </c>
      <c r="B193" s="63" t="str">
        <f>'PLANTILLA V6'!B193</f>
        <v>Abatelenguas (palitos planos) 15 cm largo x 18 mm ancho</v>
      </c>
      <c r="C193" s="28">
        <f>'PLANTILLA V6'!C193</f>
        <v>1</v>
      </c>
      <c r="D193" s="67" t="str">
        <f>'PLANTILLA V6'!D193</f>
        <v>pza</v>
      </c>
      <c r="E193" s="28">
        <v>0</v>
      </c>
      <c r="F193" s="67" t="b">
        <v>0</v>
      </c>
      <c r="G193" s="67" t="b">
        <v>0</v>
      </c>
      <c r="H193" s="67" t="b">
        <v>0</v>
      </c>
      <c r="I193" s="67" t="b">
        <v>0</v>
      </c>
      <c r="J193" s="89">
        <f t="shared" si="3"/>
        <v>0</v>
      </c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</row>
    <row r="194" spans="1:26" ht="16.5" x14ac:dyDescent="0.45">
      <c r="A194" s="63" t="str">
        <f>'PLANTILLA V6'!A194</f>
        <v>Co</v>
      </c>
      <c r="B194" s="63" t="str">
        <f>'PLANTILLA V6'!B194</f>
        <v xml:space="preserve">Palito de madera redondo 60 largo x 1 cm de diámetro </v>
      </c>
      <c r="C194" s="28">
        <f>'PLANTILLA V6'!C194</f>
        <v>1</v>
      </c>
      <c r="D194" s="67" t="str">
        <f>'PLANTILLA V6'!D194</f>
        <v>pza</v>
      </c>
      <c r="E194" s="28">
        <v>0</v>
      </c>
      <c r="F194" s="67" t="b">
        <v>0</v>
      </c>
      <c r="G194" s="67" t="b">
        <v>0</v>
      </c>
      <c r="H194" s="67" t="b">
        <v>0</v>
      </c>
      <c r="I194" s="67" t="b">
        <v>0</v>
      </c>
      <c r="J194" s="89">
        <f t="shared" si="3"/>
        <v>0</v>
      </c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</row>
    <row r="195" spans="1:26" ht="16.5" x14ac:dyDescent="0.45">
      <c r="A195" s="63" t="str">
        <f>'PLANTILLA V6'!A195</f>
        <v>Co</v>
      </c>
      <c r="B195" s="63" t="str">
        <f>'PLANTILLA V6'!B195</f>
        <v xml:space="preserve">Palito de madera redondo 30 largo x 1 cm de diámetro  </v>
      </c>
      <c r="C195" s="28">
        <f>'PLANTILLA V6'!C195</f>
        <v>1</v>
      </c>
      <c r="D195" s="67" t="str">
        <f>'PLANTILLA V6'!D195</f>
        <v>pza</v>
      </c>
      <c r="E195" s="28">
        <v>0</v>
      </c>
      <c r="F195" s="67" t="b">
        <v>0</v>
      </c>
      <c r="G195" s="67" t="b">
        <v>0</v>
      </c>
      <c r="H195" s="67" t="b">
        <v>0</v>
      </c>
      <c r="I195" s="67" t="b">
        <v>0</v>
      </c>
      <c r="J195" s="89">
        <f t="shared" si="3"/>
        <v>0</v>
      </c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</row>
    <row r="196" spans="1:26" ht="16.5" x14ac:dyDescent="0.45">
      <c r="A196" s="63" t="str">
        <f>'PLANTILLA V6'!A196</f>
        <v>Co</v>
      </c>
      <c r="B196" s="129" t="str">
        <f>'PLANTILLA V6'!B196</f>
        <v>Cuerda</v>
      </c>
      <c r="C196" s="28">
        <f>'PLANTILLA V6'!C196</f>
        <v>1</v>
      </c>
      <c r="D196" s="67" t="str">
        <f>'PLANTILLA V6'!D196</f>
        <v>metro</v>
      </c>
      <c r="E196" s="28">
        <v>0</v>
      </c>
      <c r="F196" s="67" t="b">
        <v>0</v>
      </c>
      <c r="G196" s="67" t="b">
        <v>0</v>
      </c>
      <c r="H196" s="67" t="b">
        <v>0</v>
      </c>
      <c r="I196" s="67" t="b">
        <v>0</v>
      </c>
      <c r="J196" s="89">
        <f t="shared" si="3"/>
        <v>0</v>
      </c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</row>
    <row r="197" spans="1:26" ht="16.5" x14ac:dyDescent="0.45">
      <c r="A197" s="63" t="str">
        <f>'PLANTILLA V6'!A197</f>
        <v>Co</v>
      </c>
      <c r="B197" s="129" t="str">
        <f>'PLANTILLA V6'!B197</f>
        <v>Hilo de coser</v>
      </c>
      <c r="C197" s="28">
        <f>'PLANTILLA V6'!C197</f>
        <v>1</v>
      </c>
      <c r="D197" s="67" t="str">
        <f>'PLANTILLA V6'!D197</f>
        <v>carrete</v>
      </c>
      <c r="E197" s="28">
        <v>0</v>
      </c>
      <c r="F197" s="67" t="b">
        <v>0</v>
      </c>
      <c r="G197" s="67" t="b">
        <v>0</v>
      </c>
      <c r="H197" s="67" t="b">
        <v>0</v>
      </c>
      <c r="I197" s="67" t="b">
        <v>0</v>
      </c>
      <c r="J197" s="89">
        <f t="shared" si="3"/>
        <v>0</v>
      </c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</row>
    <row r="198" spans="1:26" ht="16.5" x14ac:dyDescent="0.45">
      <c r="A198" s="63" t="str">
        <f>'PLANTILLA V6'!A198</f>
        <v>Co</v>
      </c>
      <c r="B198" s="129" t="str">
        <f>'PLANTILLA V6'!B198</f>
        <v>Estambre</v>
      </c>
      <c r="C198" s="28">
        <f>'PLANTILLA V6'!C198</f>
        <v>1</v>
      </c>
      <c r="D198" s="67" t="str">
        <f>'PLANTILLA V6'!D198</f>
        <v>metro</v>
      </c>
      <c r="E198" s="28">
        <v>0</v>
      </c>
      <c r="F198" s="67" t="b">
        <v>0</v>
      </c>
      <c r="G198" s="67" t="b">
        <v>0</v>
      </c>
      <c r="H198" s="67" t="b">
        <v>0</v>
      </c>
      <c r="I198" s="67" t="b">
        <v>0</v>
      </c>
      <c r="J198" s="89">
        <f t="shared" si="3"/>
        <v>0</v>
      </c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</row>
    <row r="199" spans="1:26" ht="16.5" x14ac:dyDescent="0.45">
      <c r="A199" s="63" t="str">
        <f>'PLANTILLA V6'!A199</f>
        <v>Co</v>
      </c>
      <c r="B199" s="63" t="str">
        <f>'PLANTILLA V6'!B199</f>
        <v>Globos de tamaño # 9</v>
      </c>
      <c r="C199" s="28">
        <f>'PLANTILLA V6'!C199</f>
        <v>1</v>
      </c>
      <c r="D199" s="67" t="str">
        <f>'PLANTILLA V6'!D199</f>
        <v>pza</v>
      </c>
      <c r="E199" s="28">
        <v>0</v>
      </c>
      <c r="F199" s="67" t="b">
        <v>0</v>
      </c>
      <c r="G199" s="67" t="b">
        <v>0</v>
      </c>
      <c r="H199" s="67" t="b">
        <v>0</v>
      </c>
      <c r="I199" s="67" t="b">
        <v>0</v>
      </c>
      <c r="J199" s="89">
        <f t="shared" si="3"/>
        <v>0</v>
      </c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</row>
    <row r="200" spans="1:26" ht="16.5" x14ac:dyDescent="0.45">
      <c r="A200" s="63" t="str">
        <f>'PLANTILLA V6'!A200</f>
        <v>Co</v>
      </c>
      <c r="B200" s="63" t="str">
        <f>'PLANTILLA V6'!B200</f>
        <v>Limpiapipas</v>
      </c>
      <c r="C200" s="28">
        <f>'PLANTILLA V6'!C200</f>
        <v>1</v>
      </c>
      <c r="D200" s="67" t="str">
        <f>'PLANTILLA V6'!D200</f>
        <v>pza</v>
      </c>
      <c r="E200" s="28">
        <v>0</v>
      </c>
      <c r="F200" s="67" t="b">
        <v>0</v>
      </c>
      <c r="G200" s="67" t="b">
        <v>0</v>
      </c>
      <c r="H200" s="67" t="b">
        <v>0</v>
      </c>
      <c r="I200" s="67" t="b">
        <v>0</v>
      </c>
      <c r="J200" s="89">
        <f t="shared" si="3"/>
        <v>0</v>
      </c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</row>
    <row r="201" spans="1:26" ht="16.5" x14ac:dyDescent="0.45">
      <c r="A201" s="63" t="str">
        <f>'PLANTILLA V6'!A201</f>
        <v>Co</v>
      </c>
      <c r="B201" s="63" t="str">
        <f>'PLANTILLA V6'!B201</f>
        <v>Barra de plastilina 180 g</v>
      </c>
      <c r="C201" s="28">
        <f>'PLANTILLA V6'!C201</f>
        <v>1</v>
      </c>
      <c r="D201" s="67" t="str">
        <f>'PLANTILLA V6'!D201</f>
        <v>pza</v>
      </c>
      <c r="E201" s="28">
        <v>0</v>
      </c>
      <c r="F201" s="67" t="b">
        <v>0</v>
      </c>
      <c r="G201" s="67" t="b">
        <v>0</v>
      </c>
      <c r="H201" s="67" t="b">
        <v>0</v>
      </c>
      <c r="I201" s="67" t="b">
        <v>0</v>
      </c>
      <c r="J201" s="89">
        <f t="shared" si="3"/>
        <v>0</v>
      </c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</row>
    <row r="202" spans="1:26" ht="16.5" x14ac:dyDescent="0.45">
      <c r="A202" s="63" t="str">
        <f>'PLANTILLA V6'!A202</f>
        <v>Co</v>
      </c>
      <c r="B202" s="63" t="str">
        <f>'PLANTILLA V6'!B202</f>
        <v>Paquete de 10 barritas de plastilina de colores</v>
      </c>
      <c r="C202" s="28">
        <f>'PLANTILLA V6'!C202</f>
        <v>1</v>
      </c>
      <c r="D202" s="67" t="str">
        <f>'PLANTILLA V6'!D202</f>
        <v>pza</v>
      </c>
      <c r="E202" s="28">
        <v>0</v>
      </c>
      <c r="F202" s="67" t="b">
        <v>0</v>
      </c>
      <c r="G202" s="67" t="b">
        <v>0</v>
      </c>
      <c r="H202" s="67" t="b">
        <v>0</v>
      </c>
      <c r="I202" s="67" t="b">
        <v>0</v>
      </c>
      <c r="J202" s="89">
        <f t="shared" si="3"/>
        <v>0</v>
      </c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</row>
    <row r="203" spans="1:26" ht="16.5" x14ac:dyDescent="0.45">
      <c r="A203" s="63" t="str">
        <f>'PLANTILLA V6'!A203</f>
        <v>Co</v>
      </c>
      <c r="B203" s="63" t="str">
        <f>'PLANTILLA V6'!B203</f>
        <v>Fomi moldeable</v>
      </c>
      <c r="C203" s="28">
        <f>'PLANTILLA V6'!C203</f>
        <v>1</v>
      </c>
      <c r="D203" s="67" t="str">
        <f>'PLANTILLA V6'!D203</f>
        <v>bolsa</v>
      </c>
      <c r="E203" s="28">
        <v>0</v>
      </c>
      <c r="F203" s="67" t="b">
        <v>0</v>
      </c>
      <c r="G203" s="67" t="b">
        <v>0</v>
      </c>
      <c r="H203" s="67" t="b">
        <v>0</v>
      </c>
      <c r="I203" s="67" t="b">
        <v>0</v>
      </c>
      <c r="J203" s="89">
        <f t="shared" si="3"/>
        <v>0</v>
      </c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</row>
    <row r="204" spans="1:26" ht="16.5" x14ac:dyDescent="0.45">
      <c r="A204" s="63" t="str">
        <f>'PLANTILLA V6'!A204</f>
        <v>Co</v>
      </c>
      <c r="B204" s="45" t="str">
        <f>'PLANTILLA V6'!B204</f>
        <v>Pasta para modelar</v>
      </c>
      <c r="C204" s="28">
        <f>'PLANTILLA V6'!C204</f>
        <v>1</v>
      </c>
      <c r="D204" s="67" t="str">
        <f>'PLANTILLA V6'!D204</f>
        <v>pza</v>
      </c>
      <c r="E204" s="28">
        <v>0</v>
      </c>
      <c r="F204" s="67" t="b">
        <v>0</v>
      </c>
      <c r="G204" s="67" t="b">
        <v>0</v>
      </c>
      <c r="H204" s="67" t="b">
        <v>0</v>
      </c>
      <c r="I204" s="67" t="b">
        <v>0</v>
      </c>
      <c r="J204" s="89">
        <f t="shared" si="3"/>
        <v>0</v>
      </c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</row>
    <row r="205" spans="1:26" ht="16.5" x14ac:dyDescent="0.45">
      <c r="A205" s="63" t="str">
        <f>'PLANTILLA V6'!A205</f>
        <v>Co</v>
      </c>
      <c r="B205" s="63" t="str">
        <f>'PLANTILLA V6'!B205</f>
        <v>Silicón frío (bote de 250 ml)</v>
      </c>
      <c r="C205" s="28">
        <f>'PLANTILLA V6'!C205</f>
        <v>1</v>
      </c>
      <c r="D205" s="67" t="str">
        <f>'PLANTILLA V6'!D205</f>
        <v>pza</v>
      </c>
      <c r="E205" s="28">
        <v>0</v>
      </c>
      <c r="F205" s="67" t="b">
        <v>0</v>
      </c>
      <c r="G205" s="67" t="b">
        <v>0</v>
      </c>
      <c r="H205" s="67" t="b">
        <v>0</v>
      </c>
      <c r="I205" s="67" t="b">
        <v>0</v>
      </c>
      <c r="J205" s="89">
        <f t="shared" si="3"/>
        <v>0</v>
      </c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</row>
    <row r="206" spans="1:26" ht="16.5" x14ac:dyDescent="0.45">
      <c r="A206" s="63" t="str">
        <f>'PLANTILLA V6'!A206</f>
        <v>Co</v>
      </c>
      <c r="B206" s="63" t="str">
        <f>'PLANTILLA V6'!B206</f>
        <v>Barra de silicón (tubito del diámetro de la pistola de silicón)</v>
      </c>
      <c r="C206" s="28">
        <f>'PLANTILLA V6'!C206</f>
        <v>1</v>
      </c>
      <c r="D206" s="67" t="str">
        <f>'PLANTILLA V6'!D206</f>
        <v>pza</v>
      </c>
      <c r="E206" s="28">
        <v>0</v>
      </c>
      <c r="F206" s="67" t="b">
        <v>0</v>
      </c>
      <c r="G206" s="67" t="b">
        <v>0</v>
      </c>
      <c r="H206" s="67" t="b">
        <v>0</v>
      </c>
      <c r="I206" s="67" t="b">
        <v>0</v>
      </c>
      <c r="J206" s="89">
        <f t="shared" si="3"/>
        <v>0</v>
      </c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</row>
    <row r="207" spans="1:26" ht="16.5" x14ac:dyDescent="0.45">
      <c r="A207" s="63" t="str">
        <f>'PLANTILLA V6'!A207</f>
        <v>Co</v>
      </c>
      <c r="B207" s="63" t="str">
        <f>'PLANTILLA V6'!B207</f>
        <v>Pegamento blanco (Resistol) bote de 250 ml</v>
      </c>
      <c r="C207" s="28">
        <f>'PLANTILLA V6'!C207</f>
        <v>1</v>
      </c>
      <c r="D207" s="67" t="str">
        <f>'PLANTILLA V6'!D207</f>
        <v>pza</v>
      </c>
      <c r="E207" s="28">
        <v>0</v>
      </c>
      <c r="F207" s="67" t="b">
        <v>0</v>
      </c>
      <c r="G207" s="67" t="b">
        <v>0</v>
      </c>
      <c r="H207" s="67" t="b">
        <v>0</v>
      </c>
      <c r="I207" s="67" t="b">
        <v>0</v>
      </c>
      <c r="J207" s="89">
        <f t="shared" si="3"/>
        <v>0</v>
      </c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</row>
    <row r="208" spans="1:26" ht="16.5" x14ac:dyDescent="0.45">
      <c r="A208" s="63" t="str">
        <f>'PLANTILLA V6'!A208</f>
        <v>Co</v>
      </c>
      <c r="B208" s="63" t="str">
        <f>'PLANTILLA V6'!B208</f>
        <v>Cinta adhesiva (masking tape 110 o cinta azul de pintor) 12 mm ancho x 50 m o similar</v>
      </c>
      <c r="C208" s="28">
        <f>'PLANTILLA V6'!C208</f>
        <v>1</v>
      </c>
      <c r="D208" s="67" t="str">
        <f>'PLANTILLA V6'!D208</f>
        <v>pza</v>
      </c>
      <c r="E208" s="28">
        <v>0</v>
      </c>
      <c r="F208" s="67" t="b">
        <v>0</v>
      </c>
      <c r="G208" s="67" t="b">
        <v>0</v>
      </c>
      <c r="H208" s="67" t="b">
        <v>0</v>
      </c>
      <c r="I208" s="67" t="b">
        <v>0</v>
      </c>
      <c r="J208" s="89">
        <f t="shared" si="3"/>
        <v>0</v>
      </c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</row>
    <row r="209" spans="1:26" ht="16.5" x14ac:dyDescent="0.45">
      <c r="A209" s="63" t="str">
        <f>'PLANTILLA V6'!A209</f>
        <v>Co</v>
      </c>
      <c r="B209" s="63" t="str">
        <f>'PLANTILLA V6'!B209</f>
        <v>Cinta adhesiva transparente (diurex) 18 mm ancho x 33 m o similar</v>
      </c>
      <c r="C209" s="28">
        <f>'PLANTILLA V6'!C209</f>
        <v>1</v>
      </c>
      <c r="D209" s="67" t="str">
        <f>'PLANTILLA V6'!D209</f>
        <v>pza</v>
      </c>
      <c r="E209" s="28">
        <v>0</v>
      </c>
      <c r="F209" s="67" t="b">
        <v>0</v>
      </c>
      <c r="G209" s="67" t="b">
        <v>0</v>
      </c>
      <c r="H209" s="67" t="b">
        <v>0</v>
      </c>
      <c r="I209" s="67" t="b">
        <v>0</v>
      </c>
      <c r="J209" s="89">
        <f t="shared" si="3"/>
        <v>0</v>
      </c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</row>
    <row r="210" spans="1:26" ht="16.5" x14ac:dyDescent="0.45">
      <c r="A210" s="63" t="str">
        <f>'PLANTILLA V6'!A210</f>
        <v>Co</v>
      </c>
      <c r="B210" s="63" t="str">
        <f>'PLANTILLA V6'!B210</f>
        <v>Liga grande #18 (8 cm largo aproximadamente)</v>
      </c>
      <c r="C210" s="28">
        <f>'PLANTILLA V6'!C210</f>
        <v>1</v>
      </c>
      <c r="D210" s="67" t="str">
        <f>'PLANTILLA V6'!D210</f>
        <v>pza</v>
      </c>
      <c r="E210" s="28">
        <v>0</v>
      </c>
      <c r="F210" s="67" t="b">
        <v>0</v>
      </c>
      <c r="G210" s="67" t="b">
        <v>0</v>
      </c>
      <c r="H210" s="67" t="b">
        <v>0</v>
      </c>
      <c r="I210" s="67" t="b">
        <v>0</v>
      </c>
      <c r="J210" s="89">
        <f t="shared" si="3"/>
        <v>0</v>
      </c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</row>
    <row r="211" spans="1:26" ht="16.5" x14ac:dyDescent="0.45">
      <c r="A211" s="63" t="str">
        <f>'PLANTILLA V6'!A211</f>
        <v>Co</v>
      </c>
      <c r="B211" s="63" t="str">
        <f>'PLANTILLA V6'!B211</f>
        <v>Caja de 100 clips</v>
      </c>
      <c r="C211" s="28">
        <f>'PLANTILLA V6'!C211</f>
        <v>1</v>
      </c>
      <c r="D211" s="67" t="str">
        <f>'PLANTILLA V6'!D211</f>
        <v>pza</v>
      </c>
      <c r="E211" s="28">
        <v>0</v>
      </c>
      <c r="F211" s="67" t="b">
        <v>0</v>
      </c>
      <c r="G211" s="67" t="b">
        <v>0</v>
      </c>
      <c r="H211" s="67" t="b">
        <v>0</v>
      </c>
      <c r="I211" s="67" t="b">
        <v>0</v>
      </c>
      <c r="J211" s="89">
        <f t="shared" si="3"/>
        <v>0</v>
      </c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</row>
    <row r="212" spans="1:26" ht="16.5" x14ac:dyDescent="0.45">
      <c r="A212" s="63" t="str">
        <f>'PLANTILLA V6'!A212</f>
        <v>Co</v>
      </c>
      <c r="B212" s="63" t="str">
        <f>'PLANTILLA V6'!B212</f>
        <v>Caja de 100 chinchetas</v>
      </c>
      <c r="C212" s="28">
        <f>'PLANTILLA V6'!C212</f>
        <v>1</v>
      </c>
      <c r="D212" s="67" t="str">
        <f>'PLANTILLA V6'!D212</f>
        <v>pza</v>
      </c>
      <c r="E212" s="28">
        <v>0</v>
      </c>
      <c r="F212" s="67" t="b">
        <v>0</v>
      </c>
      <c r="G212" s="67" t="b">
        <v>0</v>
      </c>
      <c r="H212" s="67" t="b">
        <v>0</v>
      </c>
      <c r="I212" s="67" t="b">
        <v>0</v>
      </c>
      <c r="J212" s="89">
        <f t="shared" si="3"/>
        <v>0</v>
      </c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</row>
    <row r="213" spans="1:26" ht="16.5" x14ac:dyDescent="0.45">
      <c r="A213" s="63" t="str">
        <f>'PLANTILLA V6'!A213</f>
        <v>Co</v>
      </c>
      <c r="B213" s="63" t="str">
        <f>'PLANTILLA V6'!B213</f>
        <v>Caja de 12 crayolas de diferentes colores</v>
      </c>
      <c r="C213" s="28">
        <f>'PLANTILLA V6'!C213</f>
        <v>1</v>
      </c>
      <c r="D213" s="67" t="str">
        <f>'PLANTILLA V6'!D213</f>
        <v>pza</v>
      </c>
      <c r="E213" s="28">
        <v>0</v>
      </c>
      <c r="F213" s="67" t="b">
        <v>0</v>
      </c>
      <c r="G213" s="67" t="b">
        <v>0</v>
      </c>
      <c r="H213" s="67" t="b">
        <v>0</v>
      </c>
      <c r="I213" s="67" t="b">
        <v>0</v>
      </c>
      <c r="J213" s="89">
        <f t="shared" si="3"/>
        <v>0</v>
      </c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</row>
    <row r="214" spans="1:26" ht="16.5" x14ac:dyDescent="0.45">
      <c r="A214" s="63" t="str">
        <f>'PLANTILLA V6'!A214</f>
        <v>Co</v>
      </c>
      <c r="B214" s="63" t="str">
        <f>'PLANTILLA V6'!B214</f>
        <v>Paquete de pinturas acrílicas 20 ml (blanco, negro, rojo, azul, amarillo)</v>
      </c>
      <c r="C214" s="28">
        <f>'PLANTILLA V6'!C214</f>
        <v>1</v>
      </c>
      <c r="D214" s="67" t="str">
        <f>'PLANTILLA V6'!D214</f>
        <v>pza</v>
      </c>
      <c r="E214" s="28">
        <v>0</v>
      </c>
      <c r="F214" s="67" t="b">
        <v>0</v>
      </c>
      <c r="G214" s="67" t="b">
        <v>0</v>
      </c>
      <c r="H214" s="67" t="b">
        <v>0</v>
      </c>
      <c r="I214" s="67" t="b">
        <v>0</v>
      </c>
      <c r="J214" s="89">
        <f t="shared" si="3"/>
        <v>0</v>
      </c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</row>
    <row r="215" spans="1:26" ht="16.5" x14ac:dyDescent="0.45">
      <c r="A215" s="63" t="str">
        <f>'PLANTILLA V6'!A215</f>
        <v>Co</v>
      </c>
      <c r="B215" s="63" t="str">
        <f>'PLANTILLA V6'!B215</f>
        <v xml:space="preserve">1 paquete de 100 mondadientes </v>
      </c>
      <c r="C215" s="28">
        <f>'PLANTILLA V6'!C215</f>
        <v>1</v>
      </c>
      <c r="D215" s="67" t="str">
        <f>'PLANTILLA V6'!D215</f>
        <v>pza</v>
      </c>
      <c r="E215" s="28">
        <v>0</v>
      </c>
      <c r="F215" s="67" t="b">
        <v>0</v>
      </c>
      <c r="G215" s="67" t="b">
        <v>0</v>
      </c>
      <c r="H215" s="67" t="b">
        <v>0</v>
      </c>
      <c r="I215" s="67" t="b">
        <v>0</v>
      </c>
      <c r="J215" s="89">
        <f t="shared" si="3"/>
        <v>0</v>
      </c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</row>
    <row r="216" spans="1:26" ht="16.5" x14ac:dyDescent="0.45">
      <c r="A216" s="63" t="str">
        <f>'PLANTILLA V6'!A216</f>
        <v>Co</v>
      </c>
      <c r="B216" s="63" t="str">
        <f>'PLANTILLA V6'!B216</f>
        <v>Sal de mesa</v>
      </c>
      <c r="C216" s="28">
        <f>'PLANTILLA V6'!C216</f>
        <v>1</v>
      </c>
      <c r="D216" s="67" t="str">
        <f>'PLANTILLA V6'!D216</f>
        <v>bolsita</v>
      </c>
      <c r="E216" s="28">
        <v>0</v>
      </c>
      <c r="F216" s="67" t="b">
        <v>0</v>
      </c>
      <c r="G216" s="67" t="b">
        <v>0</v>
      </c>
      <c r="H216" s="67" t="b">
        <v>0</v>
      </c>
      <c r="I216" s="67" t="b">
        <v>0</v>
      </c>
      <c r="J216" s="89">
        <f t="shared" si="3"/>
        <v>0</v>
      </c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</row>
    <row r="217" spans="1:26" ht="16.5" x14ac:dyDescent="0.45">
      <c r="A217" s="63" t="str">
        <f>'PLANTILLA V6'!A217</f>
        <v>Co</v>
      </c>
      <c r="B217" s="63" t="str">
        <f>'PLANTILLA V6'!B217</f>
        <v>Hojas tamaño carta cuadriculadas</v>
      </c>
      <c r="C217" s="28">
        <f>'PLANTILLA V6'!C217</f>
        <v>1</v>
      </c>
      <c r="D217" s="67" t="str">
        <f>'PLANTILLA V6'!D217</f>
        <v>pza</v>
      </c>
      <c r="E217" s="28">
        <v>0</v>
      </c>
      <c r="F217" s="67" t="b">
        <v>0</v>
      </c>
      <c r="G217" s="67" t="b">
        <v>0</v>
      </c>
      <c r="H217" s="67" t="b">
        <v>0</v>
      </c>
      <c r="I217" s="67" t="b">
        <v>0</v>
      </c>
      <c r="J217" s="89">
        <f t="shared" si="3"/>
        <v>0</v>
      </c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</row>
    <row r="218" spans="1:26" ht="16.5" x14ac:dyDescent="0.45">
      <c r="A218" s="63" t="str">
        <f>'PLANTILLA V6'!A218</f>
        <v>Co</v>
      </c>
      <c r="B218" s="67" t="str">
        <f>'PLANTILLA V6'!B218</f>
        <v>Tabla de madera de 3" de espesor de 30 cm x 30 cm (tabla de sacrificio)</v>
      </c>
      <c r="C218" s="28">
        <f>'PLANTILLA V6'!C218</f>
        <v>1</v>
      </c>
      <c r="D218" s="67" t="str">
        <f>'PLANTILLA V6'!D218</f>
        <v>pza</v>
      </c>
      <c r="E218" s="28">
        <v>0</v>
      </c>
      <c r="F218" s="67" t="b">
        <v>0</v>
      </c>
      <c r="G218" s="67" t="b">
        <v>0</v>
      </c>
      <c r="H218" s="67" t="b">
        <v>0</v>
      </c>
      <c r="I218" s="67" t="b">
        <v>0</v>
      </c>
      <c r="J218" s="89">
        <f t="shared" si="3"/>
        <v>0</v>
      </c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</row>
    <row r="219" spans="1:26" ht="16.5" x14ac:dyDescent="0.45">
      <c r="A219" s="63" t="str">
        <f>'PLANTILLA V6'!A219</f>
        <v>Co</v>
      </c>
      <c r="B219" s="67" t="str">
        <f>'PLANTILLA V6'!B219</f>
        <v>Tabla salvacortes de 45 x 30 cm (recomendado opcional)</v>
      </c>
      <c r="C219" s="28">
        <f>'PLANTILLA V6'!C219</f>
        <v>1</v>
      </c>
      <c r="D219" s="67" t="str">
        <f>'PLANTILLA V6'!D219</f>
        <v>pza</v>
      </c>
      <c r="E219" s="28">
        <v>0</v>
      </c>
      <c r="F219" s="67" t="b">
        <v>0</v>
      </c>
      <c r="G219" s="67" t="b">
        <v>0</v>
      </c>
      <c r="H219" s="67" t="b">
        <v>0</v>
      </c>
      <c r="I219" s="67" t="b">
        <v>0</v>
      </c>
      <c r="J219" s="89">
        <f t="shared" si="3"/>
        <v>0</v>
      </c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</row>
    <row r="220" spans="1:26" ht="16.5" x14ac:dyDescent="0.45">
      <c r="A220" s="63" t="str">
        <f>'PLANTILLA V6'!A220</f>
        <v>Co</v>
      </c>
      <c r="B220" s="67" t="str">
        <f>'PLANTILLA V6'!B220</f>
        <v>Cronómetro</v>
      </c>
      <c r="C220" s="28">
        <f>'PLANTILLA V6'!C220</f>
        <v>1</v>
      </c>
      <c r="D220" s="67" t="str">
        <f>'PLANTILLA V6'!D220</f>
        <v>pza</v>
      </c>
      <c r="E220" s="28">
        <v>0</v>
      </c>
      <c r="F220" s="67" t="b">
        <v>0</v>
      </c>
      <c r="G220" s="67" t="b">
        <v>0</v>
      </c>
      <c r="H220" s="67" t="b">
        <v>0</v>
      </c>
      <c r="I220" s="67" t="b">
        <v>0</v>
      </c>
      <c r="J220" s="89">
        <f t="shared" si="3"/>
        <v>0</v>
      </c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</row>
    <row r="221" spans="1:26" ht="16.5" x14ac:dyDescent="0.45">
      <c r="A221" s="63" t="str">
        <f>'PLANTILLA V6'!A221</f>
        <v>Co</v>
      </c>
      <c r="B221" s="67" t="str">
        <f>'PLANTILLA V6'!B221</f>
        <v>Pliego de papel bond</v>
      </c>
      <c r="C221" s="28">
        <f>'PLANTILLA V6'!C221</f>
        <v>1</v>
      </c>
      <c r="D221" s="67" t="str">
        <f>'PLANTILLA V6'!D221</f>
        <v>pza</v>
      </c>
      <c r="E221" s="28">
        <v>0</v>
      </c>
      <c r="F221" s="67" t="b">
        <v>0</v>
      </c>
      <c r="G221" s="67" t="b">
        <v>0</v>
      </c>
      <c r="H221" s="67" t="b">
        <v>0</v>
      </c>
      <c r="I221" s="67" t="b">
        <v>0</v>
      </c>
      <c r="J221" s="89">
        <f t="shared" si="3"/>
        <v>0</v>
      </c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</row>
    <row r="222" spans="1:26" ht="16.5" x14ac:dyDescent="0.45">
      <c r="A222" s="63" t="str">
        <f>'PLANTILLA V6'!A222</f>
        <v>Co</v>
      </c>
      <c r="B222" s="67" t="str">
        <f>'PLANTILLA V6'!B222</f>
        <v>Dado</v>
      </c>
      <c r="C222" s="28">
        <f>'PLANTILLA V6'!C222</f>
        <v>1</v>
      </c>
      <c r="D222" s="67" t="str">
        <f>'PLANTILLA V6'!D222</f>
        <v>pza</v>
      </c>
      <c r="E222" s="28">
        <v>0</v>
      </c>
      <c r="F222" s="67" t="b">
        <v>0</v>
      </c>
      <c r="G222" s="67" t="b">
        <v>0</v>
      </c>
      <c r="H222" s="67" t="b">
        <v>0</v>
      </c>
      <c r="I222" s="67" t="b">
        <v>0</v>
      </c>
      <c r="J222" s="89">
        <f t="shared" si="3"/>
        <v>0</v>
      </c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</row>
    <row r="223" spans="1:26" ht="16.5" x14ac:dyDescent="0.45">
      <c r="A223" s="63" t="str">
        <f>'PLANTILLA V6'!A223</f>
        <v>Co</v>
      </c>
      <c r="B223" s="67" t="str">
        <f>'PLANTILLA V6'!B223</f>
        <v>Broche latonado tipo alemán de 16 mm de largo  (caja 100 piezas)</v>
      </c>
      <c r="C223" s="28">
        <f>'PLANTILLA V6'!C223</f>
        <v>1</v>
      </c>
      <c r="D223" s="67" t="str">
        <f>'PLANTILLA V6'!D223</f>
        <v>caja</v>
      </c>
      <c r="E223" s="28">
        <v>0</v>
      </c>
      <c r="F223" s="67" t="b">
        <v>0</v>
      </c>
      <c r="G223" s="67" t="b">
        <v>0</v>
      </c>
      <c r="H223" s="67" t="b">
        <v>0</v>
      </c>
      <c r="I223" s="67" t="b">
        <v>0</v>
      </c>
      <c r="J223" s="89">
        <f t="shared" si="3"/>
        <v>0</v>
      </c>
      <c r="K223" s="12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</row>
    <row r="224" spans="1:26" ht="16.5" x14ac:dyDescent="0.45">
      <c r="A224" s="63" t="str">
        <f>'PLANTILLA V6'!A224</f>
        <v>Co</v>
      </c>
      <c r="B224" s="67" t="str">
        <f>'PLANTILLA V6'!B224</f>
        <v>Broche sujetadocumentos chico (3/4" o 19 mm)</v>
      </c>
      <c r="C224" s="28">
        <f>'PLANTILLA V6'!C224</f>
        <v>1</v>
      </c>
      <c r="D224" s="67" t="str">
        <f>'PLANTILLA V6'!D224</f>
        <v>pza</v>
      </c>
      <c r="E224" s="28">
        <v>0</v>
      </c>
      <c r="F224" s="67" t="b">
        <v>0</v>
      </c>
      <c r="G224" s="67" t="b">
        <v>0</v>
      </c>
      <c r="H224" s="67" t="b">
        <v>0</v>
      </c>
      <c r="I224" s="67" t="b">
        <v>0</v>
      </c>
      <c r="J224" s="89">
        <f t="shared" si="3"/>
        <v>0</v>
      </c>
      <c r="K224" s="12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</row>
    <row r="225" spans="1:26" ht="16.5" x14ac:dyDescent="0.45">
      <c r="A225" s="63" t="str">
        <f>'PLANTILLA V6'!A225</f>
        <v>Co</v>
      </c>
      <c r="B225" s="67" t="str">
        <f>'PLANTILLA V6'!B225</f>
        <v>Palito plano de madera medidas 0.7 X 7.5 cm.(tipo paleta de hielo)</v>
      </c>
      <c r="C225" s="28">
        <f>'PLANTILLA V6'!C225</f>
        <v>1</v>
      </c>
      <c r="D225" s="67" t="str">
        <f>'PLANTILLA V6'!D225</f>
        <v>pza</v>
      </c>
      <c r="E225" s="28">
        <v>0</v>
      </c>
      <c r="F225" s="67" t="b">
        <v>0</v>
      </c>
      <c r="G225" s="67" t="b">
        <v>0</v>
      </c>
      <c r="H225" s="67" t="b">
        <v>0</v>
      </c>
      <c r="I225" s="67" t="b">
        <v>0</v>
      </c>
      <c r="J225" s="89">
        <f t="shared" si="3"/>
        <v>0</v>
      </c>
      <c r="K225" s="12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</row>
    <row r="226" spans="1:26" ht="16.5" x14ac:dyDescent="0.45">
      <c r="A226" s="63" t="str">
        <f>'PLANTILLA V6'!A226</f>
        <v>Co</v>
      </c>
      <c r="B226" s="67" t="str">
        <f>'PLANTILLA V6'!B226</f>
        <v>Palito de madera redondo 30 largo x 3 mm de diámetro  (tipo brocheta)</v>
      </c>
      <c r="C226" s="28">
        <f>'PLANTILLA V6'!C226</f>
        <v>1</v>
      </c>
      <c r="D226" s="67" t="str">
        <f>'PLANTILLA V6'!D226</f>
        <v>pza</v>
      </c>
      <c r="E226" s="28">
        <v>0</v>
      </c>
      <c r="F226" s="67" t="b">
        <v>0</v>
      </c>
      <c r="G226" s="67" t="b">
        <v>0</v>
      </c>
      <c r="H226" s="67" t="b">
        <v>0</v>
      </c>
      <c r="I226" s="67" t="b">
        <v>0</v>
      </c>
      <c r="J226" s="89">
        <f t="shared" si="3"/>
        <v>0</v>
      </c>
      <c r="K226" s="12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</row>
    <row r="227" spans="1:26" ht="16.5" x14ac:dyDescent="0.45">
      <c r="A227" s="63" t="str">
        <f>'PLANTILLA V6'!A227</f>
        <v>Co</v>
      </c>
      <c r="B227" s="67" t="str">
        <f>'PLANTILLA V6'!B227</f>
        <v>Imán refrigerador plano (lámina magnética)</v>
      </c>
      <c r="C227" s="28">
        <f>'PLANTILLA V6'!C227</f>
        <v>1</v>
      </c>
      <c r="D227" s="67" t="str">
        <f>'PLANTILLA V6'!D227</f>
        <v>pza</v>
      </c>
      <c r="E227" s="28">
        <v>0</v>
      </c>
      <c r="F227" s="67" t="b">
        <v>0</v>
      </c>
      <c r="G227" s="67" t="b">
        <v>0</v>
      </c>
      <c r="H227" s="67" t="b">
        <v>0</v>
      </c>
      <c r="I227" s="67" t="b">
        <v>0</v>
      </c>
      <c r="J227" s="89">
        <f t="shared" si="3"/>
        <v>0</v>
      </c>
      <c r="K227" s="12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</row>
    <row r="228" spans="1:26" ht="16.5" x14ac:dyDescent="0.45">
      <c r="A228" s="63" t="str">
        <f>'PLANTILLA V6'!A228</f>
        <v>Co</v>
      </c>
      <c r="B228" s="67" t="str">
        <f>'PLANTILLA V6'!B228</f>
        <v>Paquete de Semillas tipo alpiste o Arroz</v>
      </c>
      <c r="C228" s="28">
        <f>'PLANTILLA V6'!C228</f>
        <v>1</v>
      </c>
      <c r="D228" s="67" t="str">
        <f>'PLANTILLA V6'!D228</f>
        <v>pza</v>
      </c>
      <c r="E228" s="28">
        <v>0</v>
      </c>
      <c r="F228" s="67" t="b">
        <v>0</v>
      </c>
      <c r="G228" s="67" t="b">
        <v>0</v>
      </c>
      <c r="H228" s="67" t="b">
        <v>0</v>
      </c>
      <c r="I228" s="67" t="b">
        <v>0</v>
      </c>
      <c r="J228" s="89">
        <f t="shared" si="3"/>
        <v>0</v>
      </c>
      <c r="K228" s="12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</row>
    <row r="229" spans="1:26" ht="16.5" x14ac:dyDescent="0.45">
      <c r="A229" s="63" t="str">
        <f>'PLANTILLA V6'!A229</f>
        <v>Co</v>
      </c>
      <c r="B229" s="67" t="str">
        <f>'PLANTILLA V6'!B229</f>
        <v>Palito de madera cuadrado</v>
      </c>
      <c r="C229" s="28">
        <f>'PLANTILLA V6'!C229</f>
        <v>1</v>
      </c>
      <c r="D229" s="67" t="str">
        <f>'PLANTILLA V6'!D229</f>
        <v>pza</v>
      </c>
      <c r="E229" s="28">
        <v>0</v>
      </c>
      <c r="F229" s="67" t="b">
        <v>0</v>
      </c>
      <c r="G229" s="67" t="b">
        <v>0</v>
      </c>
      <c r="H229" s="67" t="b">
        <v>0</v>
      </c>
      <c r="I229" s="67" t="b">
        <v>0</v>
      </c>
      <c r="J229" s="89">
        <f t="shared" si="3"/>
        <v>0</v>
      </c>
      <c r="K229" s="12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</row>
    <row r="230" spans="1:26" ht="16.5" x14ac:dyDescent="0.45">
      <c r="A230" s="63" t="str">
        <f>'PLANTILLA V6'!A230</f>
        <v>Co</v>
      </c>
      <c r="B230" s="67" t="str">
        <f>'PLANTILLA V6'!B230</f>
        <v xml:space="preserve">Clip mariposa grande </v>
      </c>
      <c r="C230" s="28">
        <f>'PLANTILLA V6'!C230</f>
        <v>1</v>
      </c>
      <c r="D230" s="67" t="str">
        <f>'PLANTILLA V6'!D230</f>
        <v>pza</v>
      </c>
      <c r="E230" s="28">
        <v>0</v>
      </c>
      <c r="F230" s="67" t="b">
        <v>0</v>
      </c>
      <c r="G230" s="67" t="b">
        <v>0</v>
      </c>
      <c r="H230" s="67" t="b">
        <v>0</v>
      </c>
      <c r="I230" s="67" t="b">
        <v>0</v>
      </c>
      <c r="J230" s="89">
        <f t="shared" si="3"/>
        <v>0</v>
      </c>
      <c r="K230" s="12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</row>
    <row r="231" spans="1:26" ht="16.5" x14ac:dyDescent="0.45">
      <c r="A231" s="63" t="str">
        <f>'PLANTILLA V6'!A231</f>
        <v>Co</v>
      </c>
      <c r="B231" s="67" t="str">
        <f>'PLANTILLA V6'!B231</f>
        <v>Sobre de correspondencia</v>
      </c>
      <c r="C231" s="28">
        <f>'PLANTILLA V6'!C231</f>
        <v>1</v>
      </c>
      <c r="D231" s="67" t="str">
        <f>'PLANTILLA V6'!D231</f>
        <v>pza</v>
      </c>
      <c r="E231" s="28">
        <v>0</v>
      </c>
      <c r="F231" s="67" t="b">
        <v>0</v>
      </c>
      <c r="G231" s="67" t="b">
        <v>0</v>
      </c>
      <c r="H231" s="67" t="b">
        <v>0</v>
      </c>
      <c r="I231" s="67" t="b">
        <v>0</v>
      </c>
      <c r="J231" s="89">
        <f t="shared" si="3"/>
        <v>0</v>
      </c>
      <c r="K231" s="12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</row>
    <row r="232" spans="1:26" ht="16.5" x14ac:dyDescent="0.45">
      <c r="A232" s="63" t="str">
        <f>'PLANTILLA V6'!A232</f>
        <v>Co</v>
      </c>
      <c r="B232" s="67" t="str">
        <f>'PLANTILLA V6'!B232</f>
        <v>Paleta de Acuarelas con pincel</v>
      </c>
      <c r="C232" s="28">
        <f>'PLANTILLA V6'!C232</f>
        <v>1</v>
      </c>
      <c r="D232" s="67" t="str">
        <f>'PLANTILLA V6'!D232</f>
        <v>pza</v>
      </c>
      <c r="E232" s="28">
        <v>0</v>
      </c>
      <c r="F232" s="67" t="b">
        <v>0</v>
      </c>
      <c r="G232" s="67" t="b">
        <v>0</v>
      </c>
      <c r="H232" s="67" t="b">
        <v>0</v>
      </c>
      <c r="I232" s="67" t="b">
        <v>0</v>
      </c>
      <c r="J232" s="89">
        <f t="shared" si="3"/>
        <v>0</v>
      </c>
      <c r="K232" s="12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</row>
    <row r="233" spans="1:26" ht="16.5" x14ac:dyDescent="0.45">
      <c r="A233" s="63" t="str">
        <f>'PLANTILLA V6'!A233</f>
        <v>Co</v>
      </c>
      <c r="B233" s="67" t="str">
        <f>'PLANTILLA V6'!B233</f>
        <v>Tabla de Madera de 25 cm de ancho X 1 metro largo X 1" (medidas aproximadas)</v>
      </c>
      <c r="C233" s="28">
        <f>'PLANTILLA V6'!C233</f>
        <v>1</v>
      </c>
      <c r="D233" s="67" t="str">
        <f>'PLANTILLA V6'!D233</f>
        <v>pza</v>
      </c>
      <c r="E233" s="28">
        <v>0</v>
      </c>
      <c r="F233" s="67" t="b">
        <v>0</v>
      </c>
      <c r="G233" s="67" t="b">
        <v>0</v>
      </c>
      <c r="H233" s="67" t="b">
        <v>0</v>
      </c>
      <c r="I233" s="67" t="b">
        <v>0</v>
      </c>
      <c r="J233" s="89">
        <f t="shared" si="3"/>
        <v>0</v>
      </c>
      <c r="K233" s="12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</row>
    <row r="234" spans="1:26" ht="16.5" x14ac:dyDescent="0.45">
      <c r="A234" s="63">
        <f>'PLANTILLA V6'!A234</f>
        <v>0</v>
      </c>
      <c r="B234" s="67">
        <f>'PLANTILLA V6'!B234</f>
        <v>0</v>
      </c>
      <c r="C234" s="28">
        <f>'PLANTILLA V6'!C234</f>
        <v>1</v>
      </c>
      <c r="D234" s="67" t="str">
        <f>'PLANTILLA V6'!D234</f>
        <v>pza</v>
      </c>
      <c r="E234" s="28">
        <v>0</v>
      </c>
      <c r="F234" s="67" t="b">
        <v>0</v>
      </c>
      <c r="G234" s="67" t="b">
        <v>0</v>
      </c>
      <c r="H234" s="67" t="b">
        <v>0</v>
      </c>
      <c r="I234" s="67" t="b">
        <v>0</v>
      </c>
      <c r="J234" s="89">
        <f t="shared" si="3"/>
        <v>0</v>
      </c>
      <c r="K234" s="12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</row>
    <row r="235" spans="1:26" ht="16.5" x14ac:dyDescent="0.45">
      <c r="A235" s="63">
        <f>'PLANTILLA V6'!A235</f>
        <v>0</v>
      </c>
      <c r="B235" s="67">
        <f>'PLANTILLA V6'!B235</f>
        <v>0</v>
      </c>
      <c r="C235" s="28">
        <f>'PLANTILLA V6'!C235</f>
        <v>1</v>
      </c>
      <c r="D235" s="67" t="str">
        <f>'PLANTILLA V6'!D235</f>
        <v>pza</v>
      </c>
      <c r="E235" s="28">
        <v>0</v>
      </c>
      <c r="F235" s="67" t="b">
        <v>0</v>
      </c>
      <c r="G235" s="67" t="b">
        <v>0</v>
      </c>
      <c r="H235" s="67" t="b">
        <v>0</v>
      </c>
      <c r="I235" s="67" t="b">
        <v>0</v>
      </c>
      <c r="J235" s="89">
        <f t="shared" si="3"/>
        <v>0</v>
      </c>
      <c r="K235" s="12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</row>
    <row r="236" spans="1:26" ht="16.5" x14ac:dyDescent="0.45">
      <c r="A236" s="63">
        <f>'PLANTILLA V6'!A236</f>
        <v>0</v>
      </c>
      <c r="B236" s="67">
        <f>'PLANTILLA V6'!B236</f>
        <v>0</v>
      </c>
      <c r="C236" s="28">
        <f>'PLANTILLA V6'!C236</f>
        <v>1</v>
      </c>
      <c r="D236" s="67" t="str">
        <f>'PLANTILLA V6'!D236</f>
        <v>pza</v>
      </c>
      <c r="E236" s="28">
        <v>0</v>
      </c>
      <c r="F236" s="67" t="b">
        <v>0</v>
      </c>
      <c r="G236" s="67" t="b">
        <v>0</v>
      </c>
      <c r="H236" s="67" t="b">
        <v>0</v>
      </c>
      <c r="I236" s="67" t="b">
        <v>0</v>
      </c>
      <c r="J236" s="89">
        <f t="shared" si="3"/>
        <v>0</v>
      </c>
      <c r="K236" s="12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</row>
    <row r="237" spans="1:26" ht="16.5" x14ac:dyDescent="0.45">
      <c r="A237" s="63">
        <f>'PLANTILLA V6'!A237</f>
        <v>0</v>
      </c>
      <c r="B237" s="67">
        <f>'PLANTILLA V6'!B237</f>
        <v>0</v>
      </c>
      <c r="C237" s="28">
        <f>'PLANTILLA V6'!C237</f>
        <v>1</v>
      </c>
      <c r="D237" s="67" t="str">
        <f>'PLANTILLA V6'!D237</f>
        <v>pza</v>
      </c>
      <c r="E237" s="28">
        <v>0</v>
      </c>
      <c r="F237" s="67" t="b">
        <v>0</v>
      </c>
      <c r="G237" s="67" t="b">
        <v>0</v>
      </c>
      <c r="H237" s="67" t="b">
        <v>0</v>
      </c>
      <c r="I237" s="67" t="b">
        <v>0</v>
      </c>
      <c r="J237" s="89">
        <f t="shared" si="3"/>
        <v>0</v>
      </c>
      <c r="K237" s="12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</row>
    <row r="238" spans="1:26" ht="16.5" x14ac:dyDescent="0.45">
      <c r="A238" s="63">
        <f>'PLANTILLA V6'!A238</f>
        <v>0</v>
      </c>
      <c r="B238" s="67">
        <f>'PLANTILLA V6'!B238</f>
        <v>0</v>
      </c>
      <c r="C238" s="28">
        <f>'PLANTILLA V6'!C238</f>
        <v>1</v>
      </c>
      <c r="D238" s="67" t="str">
        <f>'PLANTILLA V6'!D238</f>
        <v>pza</v>
      </c>
      <c r="E238" s="28">
        <v>0</v>
      </c>
      <c r="F238" s="67" t="b">
        <v>0</v>
      </c>
      <c r="G238" s="67" t="b">
        <v>0</v>
      </c>
      <c r="H238" s="67" t="b">
        <v>0</v>
      </c>
      <c r="I238" s="67" t="b">
        <v>0</v>
      </c>
      <c r="J238" s="89">
        <f t="shared" si="3"/>
        <v>0</v>
      </c>
      <c r="K238" s="12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</row>
    <row r="239" spans="1:26" ht="16.5" x14ac:dyDescent="0.45">
      <c r="A239" s="63">
        <f>'PLANTILLA V6'!A239</f>
        <v>0</v>
      </c>
      <c r="B239" s="67">
        <f>'PLANTILLA V6'!B239</f>
        <v>0</v>
      </c>
      <c r="C239" s="28">
        <f>'PLANTILLA V6'!C239</f>
        <v>1</v>
      </c>
      <c r="D239" s="67" t="str">
        <f>'PLANTILLA V6'!D239</f>
        <v>pza</v>
      </c>
      <c r="E239" s="28">
        <v>0</v>
      </c>
      <c r="F239" s="67" t="b">
        <v>0</v>
      </c>
      <c r="G239" s="67" t="b">
        <v>0</v>
      </c>
      <c r="H239" s="67" t="b">
        <v>0</v>
      </c>
      <c r="I239" s="67" t="b">
        <v>0</v>
      </c>
      <c r="J239" s="89">
        <f t="shared" si="3"/>
        <v>0</v>
      </c>
      <c r="K239" s="12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</row>
    <row r="240" spans="1:26" ht="16.5" x14ac:dyDescent="0.45">
      <c r="A240" s="63">
        <f>'PLANTILLA V6'!A240</f>
        <v>0</v>
      </c>
      <c r="B240" s="67">
        <f>'PLANTILLA V6'!B240</f>
        <v>0</v>
      </c>
      <c r="C240" s="28">
        <f>'PLANTILLA V6'!C240</f>
        <v>1</v>
      </c>
      <c r="D240" s="67" t="str">
        <f>'PLANTILLA V6'!D240</f>
        <v>pza</v>
      </c>
      <c r="E240" s="28">
        <v>0</v>
      </c>
      <c r="F240" s="67" t="b">
        <v>0</v>
      </c>
      <c r="G240" s="67" t="b">
        <v>0</v>
      </c>
      <c r="H240" s="67" t="b">
        <v>0</v>
      </c>
      <c r="I240" s="67" t="b">
        <v>0</v>
      </c>
      <c r="J240" s="89">
        <f t="shared" si="3"/>
        <v>0</v>
      </c>
      <c r="K240" s="12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</row>
    <row r="241" spans="1:26" ht="16.5" x14ac:dyDescent="0.45">
      <c r="A241" s="63">
        <f>'PLANTILLA V6'!A241</f>
        <v>0</v>
      </c>
      <c r="B241" s="67">
        <f>'PLANTILLA V6'!B241</f>
        <v>0</v>
      </c>
      <c r="C241" s="28">
        <f>'PLANTILLA V6'!C241</f>
        <v>1</v>
      </c>
      <c r="D241" s="67" t="str">
        <f>'PLANTILLA V6'!D241</f>
        <v>pza</v>
      </c>
      <c r="E241" s="28">
        <v>0</v>
      </c>
      <c r="F241" s="67" t="b">
        <v>0</v>
      </c>
      <c r="G241" s="67" t="b">
        <v>0</v>
      </c>
      <c r="H241" s="67" t="b">
        <v>0</v>
      </c>
      <c r="I241" s="67" t="b">
        <v>0</v>
      </c>
      <c r="J241" s="89">
        <f t="shared" si="3"/>
        <v>0</v>
      </c>
      <c r="K241" s="12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</row>
    <row r="242" spans="1:26" ht="16.5" x14ac:dyDescent="0.45">
      <c r="A242" s="63">
        <f>'PLANTILLA V6'!A242</f>
        <v>0</v>
      </c>
      <c r="B242" s="67">
        <f>'PLANTILLA V6'!B242</f>
        <v>0</v>
      </c>
      <c r="C242" s="28">
        <f>'PLANTILLA V6'!C242</f>
        <v>1</v>
      </c>
      <c r="D242" s="67" t="str">
        <f>'PLANTILLA V6'!D242</f>
        <v>pza</v>
      </c>
      <c r="E242" s="28">
        <v>0</v>
      </c>
      <c r="F242" s="67" t="b">
        <v>0</v>
      </c>
      <c r="G242" s="67" t="b">
        <v>0</v>
      </c>
      <c r="H242" s="67" t="b">
        <v>0</v>
      </c>
      <c r="I242" s="67" t="b">
        <v>0</v>
      </c>
      <c r="J242" s="89">
        <f t="shared" si="3"/>
        <v>0</v>
      </c>
      <c r="K242" s="12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</row>
    <row r="243" spans="1:26" ht="16.5" x14ac:dyDescent="0.45">
      <c r="A243" s="63">
        <f>'PLANTILLA V6'!A243</f>
        <v>0</v>
      </c>
      <c r="B243" s="67">
        <f>'PLANTILLA V6'!B243</f>
        <v>0</v>
      </c>
      <c r="C243" s="28">
        <f>'PLANTILLA V6'!C243</f>
        <v>1</v>
      </c>
      <c r="D243" s="67" t="str">
        <f>'PLANTILLA V6'!D243</f>
        <v>pza</v>
      </c>
      <c r="E243" s="28">
        <v>0</v>
      </c>
      <c r="F243" s="67" t="b">
        <v>0</v>
      </c>
      <c r="G243" s="67" t="b">
        <v>0</v>
      </c>
      <c r="H243" s="67" t="b">
        <v>0</v>
      </c>
      <c r="I243" s="67" t="b">
        <v>0</v>
      </c>
      <c r="J243" s="89">
        <f t="shared" si="3"/>
        <v>0</v>
      </c>
      <c r="K243" s="12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</row>
    <row r="244" spans="1:26" ht="16.5" x14ac:dyDescent="0.45">
      <c r="A244" s="63">
        <f>'PLANTILLA V6'!A244</f>
        <v>0</v>
      </c>
      <c r="B244" s="67">
        <f>'PLANTILLA V6'!B244</f>
        <v>0</v>
      </c>
      <c r="C244" s="28">
        <f>'PLANTILLA V6'!C244</f>
        <v>1</v>
      </c>
      <c r="D244" s="67" t="str">
        <f>'PLANTILLA V6'!D244</f>
        <v>pza</v>
      </c>
      <c r="E244" s="28">
        <v>0</v>
      </c>
      <c r="F244" s="67" t="b">
        <v>0</v>
      </c>
      <c r="G244" s="67" t="b">
        <v>0</v>
      </c>
      <c r="H244" s="67" t="b">
        <v>0</v>
      </c>
      <c r="I244" s="67" t="b">
        <v>0</v>
      </c>
      <c r="J244" s="89">
        <f t="shared" si="3"/>
        <v>0</v>
      </c>
      <c r="K244" s="12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</row>
    <row r="245" spans="1:26" ht="16.5" x14ac:dyDescent="0.45">
      <c r="A245" s="63">
        <f>'PLANTILLA V6'!A245</f>
        <v>0</v>
      </c>
      <c r="B245" s="67">
        <f>'PLANTILLA V6'!B245</f>
        <v>0</v>
      </c>
      <c r="C245" s="28">
        <f>'PLANTILLA V6'!C245</f>
        <v>1</v>
      </c>
      <c r="D245" s="67" t="str">
        <f>'PLANTILLA V6'!D245</f>
        <v>pza</v>
      </c>
      <c r="E245" s="28">
        <v>0</v>
      </c>
      <c r="F245" s="67" t="b">
        <v>0</v>
      </c>
      <c r="G245" s="67" t="b">
        <v>0</v>
      </c>
      <c r="H245" s="67" t="b">
        <v>0</v>
      </c>
      <c r="I245" s="67" t="b">
        <v>0</v>
      </c>
      <c r="J245" s="89">
        <f t="shared" si="3"/>
        <v>0</v>
      </c>
      <c r="K245" s="12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</row>
    <row r="246" spans="1:26" ht="16.5" x14ac:dyDescent="0.45">
      <c r="A246" s="63">
        <f>'PLANTILLA V6'!A246</f>
        <v>0</v>
      </c>
      <c r="B246" s="67">
        <f>'PLANTILLA V6'!B246</f>
        <v>0</v>
      </c>
      <c r="C246" s="28">
        <f>'PLANTILLA V6'!C246</f>
        <v>1</v>
      </c>
      <c r="D246" s="67" t="str">
        <f>'PLANTILLA V6'!D246</f>
        <v>pza</v>
      </c>
      <c r="E246" s="28">
        <v>0</v>
      </c>
      <c r="F246" s="67" t="b">
        <v>0</v>
      </c>
      <c r="G246" s="67" t="b">
        <v>0</v>
      </c>
      <c r="H246" s="67" t="b">
        <v>0</v>
      </c>
      <c r="I246" s="67" t="b">
        <v>0</v>
      </c>
      <c r="J246" s="89">
        <f t="shared" si="3"/>
        <v>0</v>
      </c>
      <c r="K246" s="12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</row>
    <row r="247" spans="1:26" ht="16.5" x14ac:dyDescent="0.45">
      <c r="A247" s="63">
        <f>'PLANTILLA V6'!A247</f>
        <v>0</v>
      </c>
      <c r="B247" s="67">
        <f>'PLANTILLA V6'!B247</f>
        <v>0</v>
      </c>
      <c r="C247" s="28">
        <f>'PLANTILLA V6'!C247</f>
        <v>1</v>
      </c>
      <c r="D247" s="67" t="str">
        <f>'PLANTILLA V6'!D247</f>
        <v>pza</v>
      </c>
      <c r="E247" s="28">
        <v>0</v>
      </c>
      <c r="F247" s="67" t="b">
        <v>0</v>
      </c>
      <c r="G247" s="67" t="b">
        <v>0</v>
      </c>
      <c r="H247" s="67" t="b">
        <v>0</v>
      </c>
      <c r="I247" s="67" t="b">
        <v>0</v>
      </c>
      <c r="J247" s="89">
        <f t="shared" si="3"/>
        <v>0</v>
      </c>
      <c r="K247" s="12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</row>
    <row r="248" spans="1:26" ht="16.5" x14ac:dyDescent="0.45">
      <c r="A248" s="63">
        <f>'PLANTILLA V6'!A248</f>
        <v>0</v>
      </c>
      <c r="B248" s="67">
        <f>'PLANTILLA V6'!B248</f>
        <v>0</v>
      </c>
      <c r="C248" s="28">
        <f>'PLANTILLA V6'!C248</f>
        <v>1</v>
      </c>
      <c r="D248" s="67" t="str">
        <f>'PLANTILLA V6'!D248</f>
        <v>pza</v>
      </c>
      <c r="E248" s="28">
        <v>0</v>
      </c>
      <c r="F248" s="67" t="b">
        <v>0</v>
      </c>
      <c r="G248" s="67" t="b">
        <v>0</v>
      </c>
      <c r="H248" s="67" t="b">
        <v>0</v>
      </c>
      <c r="I248" s="67" t="b">
        <v>0</v>
      </c>
      <c r="J248" s="89">
        <f t="shared" si="3"/>
        <v>0</v>
      </c>
      <c r="K248" s="12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</row>
    <row r="249" spans="1:26" ht="16.5" x14ac:dyDescent="0.45">
      <c r="A249" s="63">
        <f>'PLANTILLA V6'!A249</f>
        <v>0</v>
      </c>
      <c r="B249" s="67">
        <f>'PLANTILLA V6'!B249</f>
        <v>0</v>
      </c>
      <c r="C249" s="28">
        <f>'PLANTILLA V6'!C249</f>
        <v>1</v>
      </c>
      <c r="D249" s="67" t="str">
        <f>'PLANTILLA V6'!D249</f>
        <v>pza</v>
      </c>
      <c r="E249" s="28">
        <v>0</v>
      </c>
      <c r="F249" s="67" t="b">
        <v>0</v>
      </c>
      <c r="G249" s="67" t="b">
        <v>0</v>
      </c>
      <c r="H249" s="67" t="b">
        <v>0</v>
      </c>
      <c r="I249" s="67" t="b">
        <v>0</v>
      </c>
      <c r="J249" s="89">
        <f t="shared" si="3"/>
        <v>0</v>
      </c>
      <c r="K249" s="12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</row>
    <row r="250" spans="1:26" ht="16.5" x14ac:dyDescent="0.45">
      <c r="A250" s="63">
        <f>'PLANTILLA V6'!A250</f>
        <v>0</v>
      </c>
      <c r="B250" s="67">
        <f>'PLANTILLA V6'!B250</f>
        <v>0</v>
      </c>
      <c r="C250" s="28">
        <f>'PLANTILLA V6'!C250</f>
        <v>1</v>
      </c>
      <c r="D250" s="67" t="str">
        <f>'PLANTILLA V6'!D250</f>
        <v>pza</v>
      </c>
      <c r="E250" s="28">
        <v>0</v>
      </c>
      <c r="F250" s="67" t="b">
        <v>0</v>
      </c>
      <c r="G250" s="67" t="b">
        <v>0</v>
      </c>
      <c r="H250" s="67" t="b">
        <v>0</v>
      </c>
      <c r="I250" s="67" t="b">
        <v>0</v>
      </c>
      <c r="J250" s="89">
        <f t="shared" si="3"/>
        <v>0</v>
      </c>
      <c r="K250" s="12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</row>
    <row r="251" spans="1:26" ht="16.5" x14ac:dyDescent="0.45">
      <c r="A251" s="63">
        <f>'PLANTILLA V6'!A251</f>
        <v>0</v>
      </c>
      <c r="B251" s="67">
        <f>'PLANTILLA V6'!B251</f>
        <v>0</v>
      </c>
      <c r="C251" s="28">
        <f>'PLANTILLA V6'!C251</f>
        <v>1</v>
      </c>
      <c r="D251" s="67" t="str">
        <f>'PLANTILLA V6'!D251</f>
        <v>pza</v>
      </c>
      <c r="E251" s="28">
        <v>0</v>
      </c>
      <c r="F251" s="67" t="b">
        <v>0</v>
      </c>
      <c r="G251" s="67" t="b">
        <v>0</v>
      </c>
      <c r="H251" s="67" t="b">
        <v>0</v>
      </c>
      <c r="I251" s="67" t="b">
        <v>0</v>
      </c>
      <c r="J251" s="89">
        <f t="shared" si="3"/>
        <v>0</v>
      </c>
      <c r="K251" s="12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</row>
    <row r="252" spans="1:26" ht="16.5" x14ac:dyDescent="0.45">
      <c r="A252" s="63">
        <f>'PLANTILLA V6'!A252</f>
        <v>0</v>
      </c>
      <c r="B252" s="67">
        <f>'PLANTILLA V6'!B252</f>
        <v>0</v>
      </c>
      <c r="C252" s="28">
        <f>'PLANTILLA V6'!C252</f>
        <v>1</v>
      </c>
      <c r="D252" s="67" t="str">
        <f>'PLANTILLA V6'!D252</f>
        <v>pza</v>
      </c>
      <c r="E252" s="28">
        <v>0</v>
      </c>
      <c r="F252" s="67" t="b">
        <v>0</v>
      </c>
      <c r="G252" s="67" t="b">
        <v>0</v>
      </c>
      <c r="H252" s="67" t="b">
        <v>0</v>
      </c>
      <c r="I252" s="67" t="b">
        <v>0</v>
      </c>
      <c r="J252" s="89">
        <f t="shared" si="3"/>
        <v>0</v>
      </c>
      <c r="K252" s="12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</row>
    <row r="253" spans="1:26" ht="16.5" x14ac:dyDescent="0.45">
      <c r="A253" s="63">
        <f>'PLANTILLA V6'!A253</f>
        <v>0</v>
      </c>
      <c r="B253" s="67">
        <f>'PLANTILLA V6'!B253</f>
        <v>0</v>
      </c>
      <c r="C253" s="28">
        <f>'PLANTILLA V6'!C253</f>
        <v>1</v>
      </c>
      <c r="D253" s="67" t="str">
        <f>'PLANTILLA V6'!D253</f>
        <v>pza</v>
      </c>
      <c r="E253" s="28">
        <v>0</v>
      </c>
      <c r="F253" s="67" t="b">
        <v>0</v>
      </c>
      <c r="G253" s="67" t="b">
        <v>0</v>
      </c>
      <c r="H253" s="67" t="b">
        <v>0</v>
      </c>
      <c r="I253" s="67" t="b">
        <v>0</v>
      </c>
      <c r="J253" s="89">
        <f t="shared" si="3"/>
        <v>0</v>
      </c>
      <c r="K253" s="12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</row>
    <row r="254" spans="1:26" ht="16.5" x14ac:dyDescent="0.45">
      <c r="A254" s="63">
        <f>'PLANTILLA V6'!A254</f>
        <v>0</v>
      </c>
      <c r="B254" s="67">
        <f>'PLANTILLA V6'!B254</f>
        <v>0</v>
      </c>
      <c r="C254" s="28">
        <f>'PLANTILLA V6'!C254</f>
        <v>1</v>
      </c>
      <c r="D254" s="67" t="str">
        <f>'PLANTILLA V6'!D254</f>
        <v>pza</v>
      </c>
      <c r="E254" s="28">
        <v>0</v>
      </c>
      <c r="F254" s="67" t="b">
        <v>0</v>
      </c>
      <c r="G254" s="67" t="b">
        <v>0</v>
      </c>
      <c r="H254" s="67" t="b">
        <v>0</v>
      </c>
      <c r="I254" s="67" t="b">
        <v>0</v>
      </c>
      <c r="J254" s="89">
        <f t="shared" si="3"/>
        <v>0</v>
      </c>
      <c r="K254" s="12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</row>
    <row r="255" spans="1:26" ht="16.5" x14ac:dyDescent="0.45">
      <c r="A255" s="63">
        <f>'PLANTILLA V6'!A255</f>
        <v>0</v>
      </c>
      <c r="B255" s="67">
        <f>'PLANTILLA V6'!B255</f>
        <v>0</v>
      </c>
      <c r="C255" s="28">
        <f>'PLANTILLA V6'!C255</f>
        <v>1</v>
      </c>
      <c r="D255" s="67" t="str">
        <f>'PLANTILLA V6'!D255</f>
        <v>pza</v>
      </c>
      <c r="E255" s="28">
        <v>0</v>
      </c>
      <c r="F255" s="67" t="b">
        <v>0</v>
      </c>
      <c r="G255" s="67" t="b">
        <v>0</v>
      </c>
      <c r="H255" s="67" t="b">
        <v>0</v>
      </c>
      <c r="I255" s="67" t="b">
        <v>0</v>
      </c>
      <c r="J255" s="89">
        <f t="shared" si="3"/>
        <v>0</v>
      </c>
      <c r="K255" s="12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</row>
    <row r="256" spans="1:26" ht="16.5" x14ac:dyDescent="0.45">
      <c r="A256" s="63">
        <f>'PLANTILLA V6'!A256</f>
        <v>0</v>
      </c>
      <c r="B256" s="67">
        <f>'PLANTILLA V6'!B256</f>
        <v>0</v>
      </c>
      <c r="C256" s="28">
        <f>'PLANTILLA V6'!C256</f>
        <v>1</v>
      </c>
      <c r="D256" s="67" t="str">
        <f>'PLANTILLA V6'!D256</f>
        <v>pza</v>
      </c>
      <c r="E256" s="28">
        <v>0</v>
      </c>
      <c r="F256" s="67" t="b">
        <v>0</v>
      </c>
      <c r="G256" s="67" t="b">
        <v>0</v>
      </c>
      <c r="H256" s="67" t="b">
        <v>0</v>
      </c>
      <c r="I256" s="67" t="b">
        <v>0</v>
      </c>
      <c r="J256" s="89">
        <f t="shared" si="3"/>
        <v>0</v>
      </c>
      <c r="K256" s="12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</row>
    <row r="257" spans="1:26" ht="16.5" x14ac:dyDescent="0.45">
      <c r="A257" s="63">
        <f>'PLANTILLA V6'!A257</f>
        <v>0</v>
      </c>
      <c r="B257" s="67">
        <f>'PLANTILLA V6'!B257</f>
        <v>0</v>
      </c>
      <c r="C257" s="28">
        <f>'PLANTILLA V6'!C257</f>
        <v>1</v>
      </c>
      <c r="D257" s="67" t="str">
        <f>'PLANTILLA V6'!D257</f>
        <v>pza</v>
      </c>
      <c r="E257" s="28">
        <v>0</v>
      </c>
      <c r="F257" s="67" t="b">
        <v>0</v>
      </c>
      <c r="G257" s="67" t="b">
        <v>0</v>
      </c>
      <c r="H257" s="67" t="b">
        <v>0</v>
      </c>
      <c r="I257" s="67" t="b">
        <v>0</v>
      </c>
      <c r="J257" s="89">
        <f t="shared" si="3"/>
        <v>0</v>
      </c>
      <c r="K257" s="12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</row>
    <row r="258" spans="1:26" ht="16.5" x14ac:dyDescent="0.45">
      <c r="A258" s="63">
        <f>'PLANTILLA V6'!A258</f>
        <v>0</v>
      </c>
      <c r="B258" s="67">
        <f>'PLANTILLA V6'!B258</f>
        <v>0</v>
      </c>
      <c r="C258" s="28">
        <f>'PLANTILLA V6'!C258</f>
        <v>1</v>
      </c>
      <c r="D258" s="67" t="str">
        <f>'PLANTILLA V6'!D258</f>
        <v>pza</v>
      </c>
      <c r="E258" s="28">
        <v>0</v>
      </c>
      <c r="F258" s="67" t="b">
        <v>0</v>
      </c>
      <c r="G258" s="67" t="b">
        <v>0</v>
      </c>
      <c r="H258" s="67" t="b">
        <v>0</v>
      </c>
      <c r="I258" s="67" t="b">
        <v>0</v>
      </c>
      <c r="J258" s="89">
        <f t="shared" si="3"/>
        <v>0</v>
      </c>
      <c r="K258" s="12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</row>
    <row r="259" spans="1:26" ht="16.5" x14ac:dyDescent="0.45">
      <c r="A259" s="63">
        <f>'PLANTILLA V6'!A259</f>
        <v>0</v>
      </c>
      <c r="B259" s="67">
        <f>'PLANTILLA V6'!B259</f>
        <v>0</v>
      </c>
      <c r="C259" s="28">
        <f>'PLANTILLA V6'!C259</f>
        <v>1</v>
      </c>
      <c r="D259" s="67" t="str">
        <f>'PLANTILLA V6'!D259</f>
        <v>pza</v>
      </c>
      <c r="E259" s="28">
        <v>0</v>
      </c>
      <c r="F259" s="67" t="b">
        <v>0</v>
      </c>
      <c r="G259" s="67" t="b">
        <v>0</v>
      </c>
      <c r="H259" s="67" t="b">
        <v>0</v>
      </c>
      <c r="I259" s="67" t="b">
        <v>0</v>
      </c>
      <c r="J259" s="89">
        <f t="shared" si="3"/>
        <v>0</v>
      </c>
      <c r="K259" s="12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</row>
    <row r="260" spans="1:26" ht="16.5" x14ac:dyDescent="0.45">
      <c r="A260" s="63">
        <f>'PLANTILLA V6'!A260</f>
        <v>0</v>
      </c>
      <c r="B260" s="67">
        <f>'PLANTILLA V6'!B260</f>
        <v>0</v>
      </c>
      <c r="C260" s="28">
        <f>'PLANTILLA V6'!C260</f>
        <v>1</v>
      </c>
      <c r="D260" s="67" t="str">
        <f>'PLANTILLA V6'!D260</f>
        <v>pza</v>
      </c>
      <c r="E260" s="28">
        <v>0</v>
      </c>
      <c r="F260" s="67" t="b">
        <v>0</v>
      </c>
      <c r="G260" s="67" t="b">
        <v>0</v>
      </c>
      <c r="H260" s="67" t="b">
        <v>0</v>
      </c>
      <c r="I260" s="67" t="b">
        <v>0</v>
      </c>
      <c r="J260" s="89">
        <f t="shared" si="3"/>
        <v>0</v>
      </c>
      <c r="K260" s="12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</row>
    <row r="261" spans="1:26" ht="16.5" x14ac:dyDescent="0.45">
      <c r="A261" s="63">
        <f>'PLANTILLA V6'!A261</f>
        <v>0</v>
      </c>
      <c r="B261" s="67">
        <f>'PLANTILLA V6'!B261</f>
        <v>0</v>
      </c>
      <c r="C261" s="28">
        <f>'PLANTILLA V6'!C261</f>
        <v>1</v>
      </c>
      <c r="D261" s="67" t="str">
        <f>'PLANTILLA V6'!D261</f>
        <v>pza</v>
      </c>
      <c r="E261" s="28">
        <v>0</v>
      </c>
      <c r="F261" s="67" t="b">
        <v>0</v>
      </c>
      <c r="G261" s="67" t="b">
        <v>0</v>
      </c>
      <c r="H261" s="67" t="b">
        <v>0</v>
      </c>
      <c r="I261" s="67" t="b">
        <v>0</v>
      </c>
      <c r="J261" s="89">
        <f t="shared" si="3"/>
        <v>0</v>
      </c>
      <c r="K261" s="12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</row>
    <row r="262" spans="1:26" ht="16.5" x14ac:dyDescent="0.45">
      <c r="A262" s="63">
        <f>'PLANTILLA V6'!A262</f>
        <v>0</v>
      </c>
      <c r="B262" s="67">
        <f>'PLANTILLA V6'!B262</f>
        <v>0</v>
      </c>
      <c r="C262" s="28">
        <f>'PLANTILLA V6'!C262</f>
        <v>1</v>
      </c>
      <c r="D262" s="67" t="str">
        <f>'PLANTILLA V6'!D262</f>
        <v>pza</v>
      </c>
      <c r="E262" s="28">
        <v>0</v>
      </c>
      <c r="F262" s="67" t="b">
        <v>0</v>
      </c>
      <c r="G262" s="67" t="b">
        <v>0</v>
      </c>
      <c r="H262" s="67" t="b">
        <v>0</v>
      </c>
      <c r="I262" s="67" t="b">
        <v>0</v>
      </c>
      <c r="J262" s="89">
        <f t="shared" si="3"/>
        <v>0</v>
      </c>
      <c r="K262" s="12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</row>
    <row r="263" spans="1:26" ht="16.5" x14ac:dyDescent="0.45">
      <c r="A263" s="63">
        <f>'PLANTILLA V6'!A263</f>
        <v>0</v>
      </c>
      <c r="B263" s="67">
        <f>'PLANTILLA V6'!B263</f>
        <v>0</v>
      </c>
      <c r="C263" s="28">
        <f>'PLANTILLA V6'!C263</f>
        <v>1</v>
      </c>
      <c r="D263" s="67" t="str">
        <f>'PLANTILLA V6'!D263</f>
        <v>pza</v>
      </c>
      <c r="E263" s="28">
        <v>0</v>
      </c>
      <c r="F263" s="67" t="b">
        <v>0</v>
      </c>
      <c r="G263" s="67" t="b">
        <v>0</v>
      </c>
      <c r="H263" s="67" t="b">
        <v>0</v>
      </c>
      <c r="I263" s="67" t="b">
        <v>0</v>
      </c>
      <c r="J263" s="89">
        <f t="shared" si="3"/>
        <v>0</v>
      </c>
      <c r="K263" s="12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</row>
    <row r="264" spans="1:26" ht="16.5" x14ac:dyDescent="0.45">
      <c r="A264" s="63">
        <f>'PLANTILLA V6'!A264</f>
        <v>0</v>
      </c>
      <c r="B264" s="67">
        <f>'PLANTILLA V6'!B264</f>
        <v>0</v>
      </c>
      <c r="C264" s="28">
        <f>'PLANTILLA V6'!C264</f>
        <v>1</v>
      </c>
      <c r="D264" s="67" t="str">
        <f>'PLANTILLA V6'!D264</f>
        <v>pza</v>
      </c>
      <c r="E264" s="28">
        <v>0</v>
      </c>
      <c r="F264" s="67" t="b">
        <v>0</v>
      </c>
      <c r="G264" s="67" t="b">
        <v>0</v>
      </c>
      <c r="H264" s="67" t="b">
        <v>0</v>
      </c>
      <c r="I264" s="67" t="b">
        <v>0</v>
      </c>
      <c r="J264" s="89">
        <f t="shared" si="3"/>
        <v>0</v>
      </c>
      <c r="K264" s="12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</row>
    <row r="265" spans="1:26" ht="16.5" x14ac:dyDescent="0.45">
      <c r="A265" s="63">
        <f>'PLANTILLA V6'!A265</f>
        <v>0</v>
      </c>
      <c r="B265" s="67">
        <f>'PLANTILLA V6'!B265</f>
        <v>0</v>
      </c>
      <c r="C265" s="28">
        <f>'PLANTILLA V6'!C265</f>
        <v>1</v>
      </c>
      <c r="D265" s="67" t="str">
        <f>'PLANTILLA V6'!D265</f>
        <v>pza</v>
      </c>
      <c r="E265" s="28">
        <v>0</v>
      </c>
      <c r="F265" s="67" t="b">
        <v>0</v>
      </c>
      <c r="G265" s="67" t="b">
        <v>0</v>
      </c>
      <c r="H265" s="67" t="b">
        <v>0</v>
      </c>
      <c r="I265" s="67" t="b">
        <v>0</v>
      </c>
      <c r="J265" s="89">
        <f t="shared" si="3"/>
        <v>0</v>
      </c>
      <c r="K265" s="12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</row>
    <row r="266" spans="1:26" ht="16.5" x14ac:dyDescent="0.45">
      <c r="A266" s="63">
        <f>'PLANTILLA V6'!A266</f>
        <v>0</v>
      </c>
      <c r="B266" s="67">
        <f>'PLANTILLA V6'!B266</f>
        <v>0</v>
      </c>
      <c r="C266" s="28">
        <f>'PLANTILLA V6'!C266</f>
        <v>1</v>
      </c>
      <c r="D266" s="67" t="str">
        <f>'PLANTILLA V6'!D266</f>
        <v>pza</v>
      </c>
      <c r="E266" s="28">
        <v>0</v>
      </c>
      <c r="F266" s="67" t="b">
        <v>0</v>
      </c>
      <c r="G266" s="67" t="b">
        <v>0</v>
      </c>
      <c r="H266" s="67" t="b">
        <v>0</v>
      </c>
      <c r="I266" s="67" t="b">
        <v>0</v>
      </c>
      <c r="J266" s="89">
        <f t="shared" si="3"/>
        <v>0</v>
      </c>
      <c r="K266" s="12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</row>
    <row r="267" spans="1:26" ht="16.5" x14ac:dyDescent="0.45">
      <c r="A267" s="63">
        <f>'PLANTILLA V6'!A267</f>
        <v>0</v>
      </c>
      <c r="B267" s="67">
        <f>'PLANTILLA V6'!B267</f>
        <v>0</v>
      </c>
      <c r="C267" s="28">
        <f>'PLANTILLA V6'!C267</f>
        <v>1</v>
      </c>
      <c r="D267" s="67" t="str">
        <f>'PLANTILLA V6'!D267</f>
        <v>pza</v>
      </c>
      <c r="E267" s="28">
        <v>0</v>
      </c>
      <c r="F267" s="67" t="b">
        <v>0</v>
      </c>
      <c r="G267" s="67" t="b">
        <v>0</v>
      </c>
      <c r="H267" s="67" t="b">
        <v>0</v>
      </c>
      <c r="I267" s="67" t="b">
        <v>0</v>
      </c>
      <c r="J267" s="89">
        <f t="shared" si="3"/>
        <v>0</v>
      </c>
      <c r="K267" s="12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</row>
    <row r="268" spans="1:26" ht="16.5" x14ac:dyDescent="0.45">
      <c r="A268" s="63">
        <f>'PLANTILLA V6'!A268</f>
        <v>0</v>
      </c>
      <c r="B268" s="67">
        <f>'PLANTILLA V6'!B268</f>
        <v>0</v>
      </c>
      <c r="C268" s="28">
        <f>'PLANTILLA V6'!C268</f>
        <v>1</v>
      </c>
      <c r="D268" s="67" t="str">
        <f>'PLANTILLA V6'!D268</f>
        <v>pza</v>
      </c>
      <c r="E268" s="28">
        <v>0</v>
      </c>
      <c r="F268" s="67" t="b">
        <v>0</v>
      </c>
      <c r="G268" s="67" t="b">
        <v>0</v>
      </c>
      <c r="H268" s="67" t="b">
        <v>0</v>
      </c>
      <c r="I268" s="67" t="b">
        <v>0</v>
      </c>
      <c r="J268" s="89">
        <f t="shared" si="3"/>
        <v>0</v>
      </c>
      <c r="K268" s="12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</row>
    <row r="269" spans="1:26" ht="16.5" x14ac:dyDescent="0.45">
      <c r="A269" s="85">
        <f>'PLANTILLA V6'!A269</f>
        <v>0</v>
      </c>
      <c r="B269" s="85">
        <f>'PLANTILLA V6'!B269</f>
        <v>0</v>
      </c>
      <c r="C269" s="28">
        <f>'PLANTILLA V6'!C269</f>
        <v>1</v>
      </c>
      <c r="D269" s="67" t="str">
        <f>'PLANTILLA V6'!D269</f>
        <v>pza</v>
      </c>
      <c r="E269" s="28">
        <v>0</v>
      </c>
      <c r="F269" s="67" t="b">
        <v>0</v>
      </c>
      <c r="G269" s="67" t="b">
        <v>0</v>
      </c>
      <c r="H269" s="67" t="b">
        <v>0</v>
      </c>
      <c r="I269" s="67" t="b">
        <v>0</v>
      </c>
      <c r="J269" s="89">
        <f t="shared" si="3"/>
        <v>0</v>
      </c>
      <c r="K269" s="12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</row>
    <row r="270" spans="1:26" ht="16.5" x14ac:dyDescent="0.45">
      <c r="A270" s="176" t="str">
        <f>'PLANTILLA V6'!A270</f>
        <v>Materiales de Reuso</v>
      </c>
      <c r="B270" s="157"/>
      <c r="C270" s="28">
        <f>'PLANTILLA V6'!C270</f>
        <v>1</v>
      </c>
      <c r="D270" s="67" t="str">
        <f>'PLANTILLA V6'!D270</f>
        <v>pza</v>
      </c>
      <c r="E270" s="28">
        <v>0</v>
      </c>
      <c r="F270" s="67" t="b">
        <v>0</v>
      </c>
      <c r="G270" s="67" t="b">
        <v>0</v>
      </c>
      <c r="H270" s="67" t="b">
        <v>0</v>
      </c>
      <c r="I270" s="67" t="b">
        <v>0</v>
      </c>
      <c r="J270" s="89">
        <f t="shared" si="3"/>
        <v>0</v>
      </c>
      <c r="K270" s="12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</row>
    <row r="271" spans="1:26" ht="16.5" x14ac:dyDescent="0.45">
      <c r="A271" s="63" t="str">
        <f>'PLANTILLA V6'!A271</f>
        <v>Re</v>
      </c>
      <c r="B271" s="63" t="str">
        <f>'PLANTILLA V6'!B271</f>
        <v>Cartón de 3 mm de espesor de 30 x 30 cm</v>
      </c>
      <c r="C271" s="28">
        <f>'PLANTILLA V6'!C271</f>
        <v>1</v>
      </c>
      <c r="D271" s="67" t="str">
        <f>'PLANTILLA V6'!D271</f>
        <v>pza</v>
      </c>
      <c r="E271" s="28">
        <v>0</v>
      </c>
      <c r="F271" s="67" t="b">
        <v>0</v>
      </c>
      <c r="G271" s="67" t="b">
        <v>0</v>
      </c>
      <c r="H271" s="67" t="b">
        <v>0</v>
      </c>
      <c r="I271" s="67" t="b">
        <v>0</v>
      </c>
      <c r="J271" s="89">
        <f t="shared" si="3"/>
        <v>0</v>
      </c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</row>
    <row r="272" spans="1:26" ht="16.5" x14ac:dyDescent="0.45">
      <c r="A272" s="63" t="str">
        <f>'PLANTILLA V6'!A272</f>
        <v>Re</v>
      </c>
      <c r="B272" s="63" t="str">
        <f>'PLANTILLA V6'!B272</f>
        <v>Hojas de papel tamaño carta con un lado limpio</v>
      </c>
      <c r="C272" s="28">
        <f>'PLANTILLA V6'!C272</f>
        <v>1</v>
      </c>
      <c r="D272" s="67" t="str">
        <f>'PLANTILLA V6'!D272</f>
        <v>pza</v>
      </c>
      <c r="E272" s="28">
        <v>0</v>
      </c>
      <c r="F272" s="67" t="b">
        <v>0</v>
      </c>
      <c r="G272" s="67" t="b">
        <v>0</v>
      </c>
      <c r="H272" s="67" t="b">
        <v>0</v>
      </c>
      <c r="I272" s="67" t="b">
        <v>0</v>
      </c>
      <c r="J272" s="89">
        <f t="shared" si="3"/>
        <v>0</v>
      </c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</row>
    <row r="273" spans="1:26" ht="16.5" x14ac:dyDescent="0.45">
      <c r="A273" s="63" t="str">
        <f>'PLANTILLA V6'!A273</f>
        <v>Re</v>
      </c>
      <c r="B273" s="63" t="str">
        <f>'PLANTILLA V6'!B273</f>
        <v>Bolsa de plástico oscura</v>
      </c>
      <c r="C273" s="28">
        <f>'PLANTILLA V6'!C273</f>
        <v>1</v>
      </c>
      <c r="D273" s="67" t="str">
        <f>'PLANTILLA V6'!D273</f>
        <v>pza</v>
      </c>
      <c r="E273" s="28">
        <v>0</v>
      </c>
      <c r="F273" s="67" t="b">
        <v>0</v>
      </c>
      <c r="G273" s="67" t="b">
        <v>0</v>
      </c>
      <c r="H273" s="67" t="b">
        <v>0</v>
      </c>
      <c r="I273" s="67" t="b">
        <v>0</v>
      </c>
      <c r="J273" s="89">
        <f t="shared" si="3"/>
        <v>0</v>
      </c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</row>
    <row r="274" spans="1:26" ht="16.5" x14ac:dyDescent="0.45">
      <c r="A274" s="63" t="str">
        <f>'PLANTILLA V6'!A274</f>
        <v>Re</v>
      </c>
      <c r="B274" s="63" t="str">
        <f>'PLANTILLA V6'!B274</f>
        <v>Botella de PET de 250 ml</v>
      </c>
      <c r="C274" s="28">
        <f>'PLANTILLA V6'!C274</f>
        <v>1</v>
      </c>
      <c r="D274" s="67" t="str">
        <f>'PLANTILLA V6'!D274</f>
        <v>pza</v>
      </c>
      <c r="E274" s="28">
        <v>0</v>
      </c>
      <c r="F274" s="67" t="b">
        <v>0</v>
      </c>
      <c r="G274" s="67" t="b">
        <v>0</v>
      </c>
      <c r="H274" s="67" t="b">
        <v>0</v>
      </c>
      <c r="I274" s="67" t="b">
        <v>0</v>
      </c>
      <c r="J274" s="89">
        <f t="shared" si="3"/>
        <v>0</v>
      </c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</row>
    <row r="275" spans="1:26" ht="16.5" x14ac:dyDescent="0.45">
      <c r="A275" s="63" t="str">
        <f>'PLANTILLA V6'!A275</f>
        <v>Re</v>
      </c>
      <c r="B275" s="63" t="str">
        <f>'PLANTILLA V6'!B275</f>
        <v>Botella de PET de 600 ml</v>
      </c>
      <c r="C275" s="28">
        <f>'PLANTILLA V6'!C275</f>
        <v>1</v>
      </c>
      <c r="D275" s="67" t="str">
        <f>'PLANTILLA V6'!D275</f>
        <v>pza</v>
      </c>
      <c r="E275" s="28">
        <v>0</v>
      </c>
      <c r="F275" s="67" t="b">
        <v>0</v>
      </c>
      <c r="G275" s="67" t="b">
        <v>0</v>
      </c>
      <c r="H275" s="67" t="b">
        <v>0</v>
      </c>
      <c r="I275" s="67" t="b">
        <v>0</v>
      </c>
      <c r="J275" s="89">
        <f t="shared" si="3"/>
        <v>0</v>
      </c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</row>
    <row r="276" spans="1:26" ht="16.5" x14ac:dyDescent="0.45">
      <c r="A276" s="63" t="str">
        <f>'PLANTILLA V6'!A276</f>
        <v>Re</v>
      </c>
      <c r="B276" s="63" t="str">
        <f>'PLANTILLA V6'!B276</f>
        <v>Botella de PET de 1 l</v>
      </c>
      <c r="C276" s="28">
        <f>'PLANTILLA V6'!C276</f>
        <v>1</v>
      </c>
      <c r="D276" s="67" t="str">
        <f>'PLANTILLA V6'!D276</f>
        <v>pza</v>
      </c>
      <c r="E276" s="28">
        <v>0</v>
      </c>
      <c r="F276" s="67" t="b">
        <v>0</v>
      </c>
      <c r="G276" s="67" t="b">
        <v>0</v>
      </c>
      <c r="H276" s="67" t="b">
        <v>0</v>
      </c>
      <c r="I276" s="67" t="b">
        <v>0</v>
      </c>
      <c r="J276" s="89">
        <f t="shared" si="3"/>
        <v>0</v>
      </c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</row>
    <row r="277" spans="1:26" ht="16.5" x14ac:dyDescent="0.45">
      <c r="A277" s="63" t="str">
        <f>'PLANTILLA V6'!A277</f>
        <v>Re</v>
      </c>
      <c r="B277" s="130" t="str">
        <f>'PLANTILLA V6'!B277</f>
        <v>Vaso de plástico desechable (250 ml)</v>
      </c>
      <c r="C277" s="28">
        <f>'PLANTILLA V6'!C277</f>
        <v>1</v>
      </c>
      <c r="D277" s="67" t="str">
        <f>'PLANTILLA V6'!D277</f>
        <v>pza</v>
      </c>
      <c r="E277" s="28">
        <v>0</v>
      </c>
      <c r="F277" s="67" t="b">
        <v>0</v>
      </c>
      <c r="G277" s="67" t="b">
        <v>0</v>
      </c>
      <c r="H277" s="67" t="b">
        <v>0</v>
      </c>
      <c r="I277" s="67" t="b">
        <v>0</v>
      </c>
      <c r="J277" s="89">
        <f t="shared" si="3"/>
        <v>0</v>
      </c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</row>
    <row r="278" spans="1:26" ht="16.5" x14ac:dyDescent="0.45">
      <c r="A278" s="63" t="str">
        <f>'PLANTILLA V6'!A278</f>
        <v>Re</v>
      </c>
      <c r="B278" s="63" t="str">
        <f>'PLANTILLA V6'!B278</f>
        <v>Tetrapack de 250 ml</v>
      </c>
      <c r="C278" s="28">
        <f>'PLANTILLA V6'!C278</f>
        <v>1</v>
      </c>
      <c r="D278" s="67" t="str">
        <f>'PLANTILLA V6'!D278</f>
        <v>pza</v>
      </c>
      <c r="E278" s="28">
        <v>0</v>
      </c>
      <c r="F278" s="67" t="b">
        <v>0</v>
      </c>
      <c r="G278" s="67" t="b">
        <v>0</v>
      </c>
      <c r="H278" s="67" t="b">
        <v>0</v>
      </c>
      <c r="I278" s="67" t="b">
        <v>0</v>
      </c>
      <c r="J278" s="89">
        <f t="shared" si="3"/>
        <v>0</v>
      </c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</row>
    <row r="279" spans="1:26" ht="16.5" x14ac:dyDescent="0.45">
      <c r="A279" s="63" t="str">
        <f>'PLANTILLA V6'!A279</f>
        <v>Re</v>
      </c>
      <c r="B279" s="63" t="str">
        <f>'PLANTILLA V6'!B279</f>
        <v>Tetrapack de 500 ml</v>
      </c>
      <c r="C279" s="28">
        <f>'PLANTILLA V6'!C279</f>
        <v>1</v>
      </c>
      <c r="D279" s="67" t="str">
        <f>'PLANTILLA V6'!D279</f>
        <v>pza</v>
      </c>
      <c r="E279" s="28">
        <v>0</v>
      </c>
      <c r="F279" s="67" t="b">
        <v>0</v>
      </c>
      <c r="G279" s="67" t="b">
        <v>0</v>
      </c>
      <c r="H279" s="67" t="b">
        <v>0</v>
      </c>
      <c r="I279" s="67" t="b">
        <v>0</v>
      </c>
      <c r="J279" s="89">
        <f t="shared" si="3"/>
        <v>0</v>
      </c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</row>
    <row r="280" spans="1:26" ht="16.5" x14ac:dyDescent="0.45">
      <c r="A280" s="63" t="str">
        <f>'PLANTILLA V6'!A280</f>
        <v>Re</v>
      </c>
      <c r="B280" s="63" t="str">
        <f>'PLANTILLA V6'!B280</f>
        <v>Tetrapack de 1 l</v>
      </c>
      <c r="C280" s="28">
        <f>'PLANTILLA V6'!C280</f>
        <v>1</v>
      </c>
      <c r="D280" s="67" t="str">
        <f>'PLANTILLA V6'!D280</f>
        <v>pza</v>
      </c>
      <c r="E280" s="28">
        <v>0</v>
      </c>
      <c r="F280" s="67" t="b">
        <v>0</v>
      </c>
      <c r="G280" s="67" t="b">
        <v>0</v>
      </c>
      <c r="H280" s="67" t="b">
        <v>0</v>
      </c>
      <c r="I280" s="67" t="b">
        <v>0</v>
      </c>
      <c r="J280" s="89">
        <f t="shared" si="3"/>
        <v>0</v>
      </c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</row>
    <row r="281" spans="1:26" ht="16.5" x14ac:dyDescent="0.45">
      <c r="A281" s="63" t="str">
        <f>'PLANTILLA V6'!A281</f>
        <v>Re</v>
      </c>
      <c r="B281" s="63" t="str">
        <f>'PLANTILLA V6'!B281</f>
        <v>Tubo de cartón de papel de baño</v>
      </c>
      <c r="C281" s="28">
        <f>'PLANTILLA V6'!C281</f>
        <v>1</v>
      </c>
      <c r="D281" s="67" t="str">
        <f>'PLANTILLA V6'!D281</f>
        <v>pza</v>
      </c>
      <c r="E281" s="28">
        <v>0</v>
      </c>
      <c r="F281" s="67" t="b">
        <v>0</v>
      </c>
      <c r="G281" s="67" t="b">
        <v>0</v>
      </c>
      <c r="H281" s="67" t="b">
        <v>0</v>
      </c>
      <c r="I281" s="67" t="b">
        <v>0</v>
      </c>
      <c r="J281" s="89">
        <f t="shared" si="3"/>
        <v>0</v>
      </c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</row>
    <row r="282" spans="1:26" ht="16.5" x14ac:dyDescent="0.45">
      <c r="A282" s="63" t="str">
        <f>'PLANTILLA V6'!A282</f>
        <v>Re</v>
      </c>
      <c r="B282" s="63" t="str">
        <f>'PLANTILLA V6'!B282</f>
        <v>Periódico</v>
      </c>
      <c r="C282" s="28">
        <f>'PLANTILLA V6'!C282</f>
        <v>1</v>
      </c>
      <c r="D282" s="67" t="str">
        <f>'PLANTILLA V6'!D282</f>
        <v>pza</v>
      </c>
      <c r="E282" s="28">
        <v>0</v>
      </c>
      <c r="F282" s="67" t="b">
        <v>0</v>
      </c>
      <c r="G282" s="67" t="b">
        <v>0</v>
      </c>
      <c r="H282" s="67" t="b">
        <v>0</v>
      </c>
      <c r="I282" s="67" t="b">
        <v>0</v>
      </c>
      <c r="J282" s="89">
        <f t="shared" si="3"/>
        <v>0</v>
      </c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</row>
    <row r="283" spans="1:26" ht="16.5" x14ac:dyDescent="0.45">
      <c r="A283" s="63" t="str">
        <f>'PLANTILLA V6'!A283</f>
        <v>Re</v>
      </c>
      <c r="B283" s="63" t="str">
        <f>'PLANTILLA V6'!B283</f>
        <v>Tela de reúso (tamaño de 1 playera aproximadamente)</v>
      </c>
      <c r="C283" s="28">
        <f>'PLANTILLA V6'!C283</f>
        <v>1</v>
      </c>
      <c r="D283" s="67" t="str">
        <f>'PLANTILLA V6'!D283</f>
        <v>pza</v>
      </c>
      <c r="E283" s="28">
        <v>0</v>
      </c>
      <c r="F283" s="67" t="b">
        <v>0</v>
      </c>
      <c r="G283" s="67" t="b">
        <v>0</v>
      </c>
      <c r="H283" s="67" t="b">
        <v>0</v>
      </c>
      <c r="I283" s="67" t="b">
        <v>0</v>
      </c>
      <c r="J283" s="89">
        <f t="shared" si="3"/>
        <v>0</v>
      </c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</row>
    <row r="284" spans="1:26" ht="16.5" x14ac:dyDescent="0.45">
      <c r="A284" s="63" t="str">
        <f>'PLANTILLA V6'!A284</f>
        <v>Re</v>
      </c>
      <c r="B284" s="63" t="str">
        <f>'PLANTILLA V6'!B284</f>
        <v>Caja de cereal o cartón delgado (caja de 300 g) aproximadamente</v>
      </c>
      <c r="C284" s="28">
        <f>'PLANTILLA V6'!C284</f>
        <v>1</v>
      </c>
      <c r="D284" s="67" t="str">
        <f>'PLANTILLA V6'!D284</f>
        <v>pza</v>
      </c>
      <c r="E284" s="28">
        <v>0</v>
      </c>
      <c r="F284" s="67" t="b">
        <v>0</v>
      </c>
      <c r="G284" s="67" t="b">
        <v>0</v>
      </c>
      <c r="H284" s="67" t="b">
        <v>0</v>
      </c>
      <c r="I284" s="67" t="b">
        <v>0</v>
      </c>
      <c r="J284" s="89">
        <f t="shared" si="3"/>
        <v>0</v>
      </c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</row>
    <row r="285" spans="1:26" ht="16.5" x14ac:dyDescent="0.45">
      <c r="A285" s="63" t="str">
        <f>'PLANTILLA V6'!A285</f>
        <v>Re</v>
      </c>
      <c r="B285" s="63" t="str">
        <f>'PLANTILLA V6'!B285</f>
        <v xml:space="preserve">Taparrosca de botella de PET 3 cm de diámetro </v>
      </c>
      <c r="C285" s="28">
        <f>'PLANTILLA V6'!C285</f>
        <v>1</v>
      </c>
      <c r="D285" s="67" t="str">
        <f>'PLANTILLA V6'!D285</f>
        <v>pza</v>
      </c>
      <c r="E285" s="28">
        <v>0</v>
      </c>
      <c r="F285" s="67" t="b">
        <v>0</v>
      </c>
      <c r="G285" s="67" t="b">
        <v>0</v>
      </c>
      <c r="H285" s="67" t="b">
        <v>0</v>
      </c>
      <c r="I285" s="67" t="b">
        <v>0</v>
      </c>
      <c r="J285" s="89">
        <f t="shared" si="3"/>
        <v>0</v>
      </c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</row>
    <row r="286" spans="1:26" ht="16.5" x14ac:dyDescent="0.45">
      <c r="A286" s="63" t="str">
        <f>'PLANTILLA V6'!A286</f>
        <v>Re</v>
      </c>
      <c r="B286" s="63" t="str">
        <f>'PLANTILLA V6'!B286</f>
        <v>Taparrosca de 5 cm de diámetro aproximadamente (tipo garrafón)</v>
      </c>
      <c r="C286" s="28">
        <f>'PLANTILLA V6'!C286</f>
        <v>1</v>
      </c>
      <c r="D286" s="67" t="str">
        <f>'PLANTILLA V6'!D286</f>
        <v>pza</v>
      </c>
      <c r="E286" s="28">
        <v>0</v>
      </c>
      <c r="F286" s="67" t="b">
        <v>0</v>
      </c>
      <c r="G286" s="67" t="b">
        <v>0</v>
      </c>
      <c r="H286" s="67" t="b">
        <v>0</v>
      </c>
      <c r="I286" s="67" t="b">
        <v>0</v>
      </c>
      <c r="J286" s="89">
        <f t="shared" si="3"/>
        <v>0</v>
      </c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</row>
    <row r="287" spans="1:26" ht="16.5" x14ac:dyDescent="0.45">
      <c r="A287" s="63" t="str">
        <f>'PLANTILLA V6'!A287</f>
        <v>Re</v>
      </c>
      <c r="B287" s="63" t="str">
        <f>'PLANTILLA V6'!B287</f>
        <v>Tapa de 10 cm de diámetro  aproximadamente</v>
      </c>
      <c r="C287" s="28">
        <f>'PLANTILLA V6'!C287</f>
        <v>1</v>
      </c>
      <c r="D287" s="67" t="str">
        <f>'PLANTILLA V6'!D287</f>
        <v>pza</v>
      </c>
      <c r="E287" s="28">
        <v>0</v>
      </c>
      <c r="F287" s="67" t="b">
        <v>0</v>
      </c>
      <c r="G287" s="67" t="b">
        <v>0</v>
      </c>
      <c r="H287" s="67" t="b">
        <v>0</v>
      </c>
      <c r="I287" s="67" t="b">
        <v>0</v>
      </c>
      <c r="J287" s="89">
        <f t="shared" si="3"/>
        <v>0</v>
      </c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</row>
    <row r="288" spans="1:26" ht="16.5" x14ac:dyDescent="0.45">
      <c r="A288" s="63" t="str">
        <f>'PLANTILLA V6'!A288</f>
        <v>Re</v>
      </c>
      <c r="B288" s="63" t="str">
        <f>'PLANTILLA V6'!B288</f>
        <v>Lija para madera grado 60</v>
      </c>
      <c r="C288" s="28">
        <f>'PLANTILLA V6'!C288</f>
        <v>1</v>
      </c>
      <c r="D288" s="67" t="str">
        <f>'PLANTILLA V6'!D288</f>
        <v>pza</v>
      </c>
      <c r="E288" s="28">
        <v>0</v>
      </c>
      <c r="F288" s="67" t="b">
        <v>0</v>
      </c>
      <c r="G288" s="67" t="b">
        <v>0</v>
      </c>
      <c r="H288" s="67" t="b">
        <v>0</v>
      </c>
      <c r="I288" s="67" t="b">
        <v>0</v>
      </c>
      <c r="J288" s="89">
        <f t="shared" si="3"/>
        <v>0</v>
      </c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</row>
    <row r="289" spans="1:26" ht="16.5" x14ac:dyDescent="0.45">
      <c r="A289" s="67" t="str">
        <f>'PLANTILLA V6'!A289</f>
        <v>Re</v>
      </c>
      <c r="B289" s="67" t="str">
        <f>'PLANTILLA V6'!B289</f>
        <v>Plato de plástico de 20 cm de diámetro (aproximadamente)</v>
      </c>
      <c r="C289" s="28">
        <f>'PLANTILLA V6'!C289</f>
        <v>1</v>
      </c>
      <c r="D289" s="67" t="str">
        <f>'PLANTILLA V6'!D289</f>
        <v>pza</v>
      </c>
      <c r="E289" s="28">
        <v>0</v>
      </c>
      <c r="F289" s="67" t="b">
        <v>0</v>
      </c>
      <c r="G289" s="67" t="b">
        <v>0</v>
      </c>
      <c r="H289" s="67" t="b">
        <v>0</v>
      </c>
      <c r="I289" s="67" t="b">
        <v>0</v>
      </c>
      <c r="J289" s="89">
        <f t="shared" si="3"/>
        <v>0</v>
      </c>
      <c r="K289" s="12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</row>
    <row r="290" spans="1:26" ht="16.5" x14ac:dyDescent="0.45">
      <c r="A290" s="67" t="str">
        <f>'PLANTILLA V6'!A290</f>
        <v>Re</v>
      </c>
      <c r="B290" s="67" t="str">
        <f>'PLANTILLA V6'!B290</f>
        <v>Envase redondo de plástico de 500 ml aprox (tipo crema o de yogurt)</v>
      </c>
      <c r="C290" s="28">
        <f>'PLANTILLA V6'!C290</f>
        <v>1</v>
      </c>
      <c r="D290" s="67" t="str">
        <f>'PLANTILLA V6'!D290</f>
        <v>pza</v>
      </c>
      <c r="E290" s="28">
        <v>0</v>
      </c>
      <c r="F290" s="67" t="b">
        <v>0</v>
      </c>
      <c r="G290" s="67" t="b">
        <v>0</v>
      </c>
      <c r="H290" s="67" t="b">
        <v>0</v>
      </c>
      <c r="I290" s="67" t="b">
        <v>0</v>
      </c>
      <c r="J290" s="89">
        <f t="shared" si="3"/>
        <v>0</v>
      </c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</row>
    <row r="291" spans="1:26" ht="16.5" x14ac:dyDescent="0.45">
      <c r="A291" s="67" t="str">
        <f>'PLANTILLA V6'!A291</f>
        <v>Re</v>
      </c>
      <c r="B291" s="67" t="str">
        <f>'PLANTILLA V6'!B291</f>
        <v>Cajita rectangular pequeña tamaño aprox: 11 x 5 cm x 1 cm (tipo de medicamento)</v>
      </c>
      <c r="C291" s="28">
        <f>'PLANTILLA V6'!C291</f>
        <v>1</v>
      </c>
      <c r="D291" s="67" t="str">
        <f>'PLANTILLA V6'!D291</f>
        <v>pza</v>
      </c>
      <c r="E291" s="28">
        <v>0</v>
      </c>
      <c r="F291" s="67" t="b">
        <v>0</v>
      </c>
      <c r="G291" s="67" t="b">
        <v>0</v>
      </c>
      <c r="H291" s="67" t="b">
        <v>0</v>
      </c>
      <c r="I291" s="67" t="b">
        <v>0</v>
      </c>
      <c r="J291" s="89">
        <f t="shared" si="3"/>
        <v>0</v>
      </c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</row>
    <row r="292" spans="1:26" ht="16.5" x14ac:dyDescent="0.45">
      <c r="A292" s="67" t="str">
        <f>'PLANTILLA V6'!A292</f>
        <v>Re</v>
      </c>
      <c r="B292" s="67" t="str">
        <f>'PLANTILLA V6'!B292</f>
        <v>Cajita cuadrada tamaño aprox: 11 cm (tipo Kleenex)</v>
      </c>
      <c r="C292" s="28">
        <f>'PLANTILLA V6'!C292</f>
        <v>1</v>
      </c>
      <c r="D292" s="67" t="str">
        <f>'PLANTILLA V6'!D292</f>
        <v>pza</v>
      </c>
      <c r="E292" s="28">
        <v>0</v>
      </c>
      <c r="F292" s="67" t="b">
        <v>0</v>
      </c>
      <c r="G292" s="67" t="b">
        <v>0</v>
      </c>
      <c r="H292" s="67" t="b">
        <v>0</v>
      </c>
      <c r="I292" s="67" t="b">
        <v>0</v>
      </c>
      <c r="J292" s="89">
        <f t="shared" si="3"/>
        <v>0</v>
      </c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</row>
    <row r="293" spans="1:26" ht="16.5" x14ac:dyDescent="0.45">
      <c r="A293" s="67" t="str">
        <f>'PLANTILLA V6'!A293</f>
        <v>Re</v>
      </c>
      <c r="B293" s="67" t="str">
        <f>'PLANTILLA V6'!B293</f>
        <v>Popote</v>
      </c>
      <c r="C293" s="28">
        <f>'PLANTILLA V6'!C293</f>
        <v>1</v>
      </c>
      <c r="D293" s="67" t="str">
        <f>'PLANTILLA V6'!D293</f>
        <v>pza</v>
      </c>
      <c r="E293" s="28">
        <v>0</v>
      </c>
      <c r="F293" s="67" t="b">
        <v>0</v>
      </c>
      <c r="G293" s="67" t="b">
        <v>0</v>
      </c>
      <c r="H293" s="67" t="b">
        <v>0</v>
      </c>
      <c r="I293" s="67" t="b">
        <v>0</v>
      </c>
      <c r="J293" s="89">
        <f t="shared" si="3"/>
        <v>0</v>
      </c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</row>
    <row r="294" spans="1:26" ht="16.5" x14ac:dyDescent="0.45">
      <c r="A294" s="67" t="str">
        <f>'PLANTILLA V6'!A294</f>
        <v>Re</v>
      </c>
      <c r="B294" s="67" t="str">
        <f>'PLANTILLA V6'!B294</f>
        <v>Plastinudos o cincho de alambre (tipo sujetador para pan)</v>
      </c>
      <c r="C294" s="28">
        <f>'PLANTILLA V6'!C294</f>
        <v>1</v>
      </c>
      <c r="D294" s="67" t="str">
        <f>'PLANTILLA V6'!D294</f>
        <v>pza</v>
      </c>
      <c r="E294" s="28">
        <v>0</v>
      </c>
      <c r="F294" s="67" t="b">
        <v>0</v>
      </c>
      <c r="G294" s="67" t="b">
        <v>0</v>
      </c>
      <c r="H294" s="67" t="b">
        <v>0</v>
      </c>
      <c r="I294" s="67" t="b">
        <v>0</v>
      </c>
      <c r="J294" s="89">
        <f t="shared" si="3"/>
        <v>0</v>
      </c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</row>
    <row r="295" spans="1:26" ht="16.5" x14ac:dyDescent="0.45">
      <c r="A295" s="67" t="str">
        <f>'PLANTILLA V6'!A295</f>
        <v>Re</v>
      </c>
      <c r="B295" s="67" t="str">
        <f>'PLANTILLA V6'!B295</f>
        <v>Cuchara desechable</v>
      </c>
      <c r="C295" s="28">
        <f>'PLANTILLA V6'!C295</f>
        <v>1</v>
      </c>
      <c r="D295" s="67" t="str">
        <f>'PLANTILLA V6'!D295</f>
        <v>pza</v>
      </c>
      <c r="E295" s="28">
        <v>0</v>
      </c>
      <c r="F295" s="67" t="b">
        <v>0</v>
      </c>
      <c r="G295" s="67" t="b">
        <v>0</v>
      </c>
      <c r="H295" s="67" t="b">
        <v>0</v>
      </c>
      <c r="I295" s="67" t="b">
        <v>0</v>
      </c>
      <c r="J295" s="89">
        <f t="shared" si="3"/>
        <v>0</v>
      </c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</row>
    <row r="296" spans="1:26" ht="16.5" x14ac:dyDescent="0.45">
      <c r="A296" s="67" t="str">
        <f>'PLANTILLA V6'!A296</f>
        <v>Re</v>
      </c>
      <c r="B296" s="67" t="str">
        <f>'PLANTILLA V6'!B296</f>
        <v>Caja de cartón de zapatos o similar</v>
      </c>
      <c r="C296" s="28">
        <f>'PLANTILLA V6'!C296</f>
        <v>1</v>
      </c>
      <c r="D296" s="67" t="str">
        <f>'PLANTILLA V6'!D296</f>
        <v>pza</v>
      </c>
      <c r="E296" s="28">
        <v>0</v>
      </c>
      <c r="F296" s="67" t="b">
        <v>0</v>
      </c>
      <c r="G296" s="67" t="b">
        <v>0</v>
      </c>
      <c r="H296" s="67" t="b">
        <v>0</v>
      </c>
      <c r="I296" s="67" t="b">
        <v>0</v>
      </c>
      <c r="J296" s="89">
        <f t="shared" si="3"/>
        <v>0</v>
      </c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</row>
    <row r="297" spans="1:26" ht="16.5" x14ac:dyDescent="0.45">
      <c r="A297" s="67" t="str">
        <f>'PLANTILLA V6'!A297</f>
        <v>Re</v>
      </c>
      <c r="B297" s="67" t="str">
        <f>'PLANTILLA V6'!B297</f>
        <v xml:space="preserve">Caja de cartón de 3mm espesor de 65 x 55 x 35 cm aproximadamente </v>
      </c>
      <c r="C297" s="28">
        <f>'PLANTILLA V6'!C297</f>
        <v>1</v>
      </c>
      <c r="D297" s="67" t="str">
        <f>'PLANTILLA V6'!D297</f>
        <v>pza</v>
      </c>
      <c r="E297" s="28">
        <v>0</v>
      </c>
      <c r="F297" s="67" t="b">
        <v>0</v>
      </c>
      <c r="G297" s="67" t="b">
        <v>0</v>
      </c>
      <c r="H297" s="67" t="b">
        <v>0</v>
      </c>
      <c r="I297" s="67" t="b">
        <v>0</v>
      </c>
      <c r="J297" s="89">
        <f t="shared" si="3"/>
        <v>0</v>
      </c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</row>
    <row r="298" spans="1:26" ht="16.5" x14ac:dyDescent="0.45">
      <c r="A298" s="67" t="str">
        <f>'PLANTILLA V6'!A298</f>
        <v>Re</v>
      </c>
      <c r="B298" s="67" t="str">
        <f>'PLANTILLA V6'!B298</f>
        <v>Lámina de cartón de 3mm de espesor de 95 x 65 cm</v>
      </c>
      <c r="C298" s="28">
        <f>'PLANTILLA V6'!C298</f>
        <v>1</v>
      </c>
      <c r="D298" s="67" t="str">
        <f>'PLANTILLA V6'!D298</f>
        <v>pza</v>
      </c>
      <c r="E298" s="28">
        <v>0</v>
      </c>
      <c r="F298" s="67" t="b">
        <v>0</v>
      </c>
      <c r="G298" s="67" t="b">
        <v>0</v>
      </c>
      <c r="H298" s="67" t="b">
        <v>0</v>
      </c>
      <c r="I298" s="67" t="b">
        <v>0</v>
      </c>
      <c r="J298" s="89">
        <f t="shared" si="3"/>
        <v>0</v>
      </c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</row>
    <row r="299" spans="1:26" ht="16.5" x14ac:dyDescent="0.45">
      <c r="A299" s="67" t="str">
        <f>'PLANTILLA V6'!A299</f>
        <v>Re</v>
      </c>
      <c r="B299" s="67" t="str">
        <f>'PLANTILLA V6'!B299</f>
        <v>Hojas de plantas</v>
      </c>
      <c r="C299" s="28">
        <f>'PLANTILLA V6'!C299</f>
        <v>1</v>
      </c>
      <c r="D299" s="67" t="str">
        <f>'PLANTILLA V6'!D299</f>
        <v>pza</v>
      </c>
      <c r="E299" s="28">
        <v>0</v>
      </c>
      <c r="F299" s="67" t="b">
        <v>0</v>
      </c>
      <c r="G299" s="67" t="b">
        <v>0</v>
      </c>
      <c r="H299" s="67" t="b">
        <v>0</v>
      </c>
      <c r="I299" s="67" t="b">
        <v>0</v>
      </c>
      <c r="J299" s="89">
        <f t="shared" si="3"/>
        <v>0</v>
      </c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</row>
    <row r="300" spans="1:26" ht="16.5" x14ac:dyDescent="0.45">
      <c r="A300" s="85" t="str">
        <f>'PLANTILLA V6'!A300</f>
        <v>Re</v>
      </c>
      <c r="B300" s="85" t="str">
        <f>'PLANTILLA V6'!B300</f>
        <v>Vaso pequeño de plástico desechable (30 ml o 1 oz aprox)</v>
      </c>
      <c r="C300" s="28">
        <f>'PLANTILLA V6'!C300</f>
        <v>1</v>
      </c>
      <c r="D300" s="67" t="str">
        <f>'PLANTILLA V6'!D300</f>
        <v>pza</v>
      </c>
      <c r="E300" s="28">
        <v>0</v>
      </c>
      <c r="F300" s="67" t="b">
        <v>0</v>
      </c>
      <c r="G300" s="67" t="b">
        <v>0</v>
      </c>
      <c r="H300" s="67" t="b">
        <v>0</v>
      </c>
      <c r="I300" s="67" t="b">
        <v>0</v>
      </c>
      <c r="J300" s="89">
        <f t="shared" si="3"/>
        <v>0</v>
      </c>
      <c r="K300" s="12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</row>
    <row r="301" spans="1:26" ht="16.5" x14ac:dyDescent="0.45">
      <c r="A301" s="85" t="str">
        <f>'PLANTILLA V6'!A301</f>
        <v>Re</v>
      </c>
      <c r="B301" s="85">
        <f>'PLANTILLA V6'!B301</f>
        <v>0</v>
      </c>
      <c r="C301" s="28">
        <f>'PLANTILLA V6'!C301</f>
        <v>1</v>
      </c>
      <c r="D301" s="67" t="str">
        <f>'PLANTILLA V6'!D301</f>
        <v>pza</v>
      </c>
      <c r="E301" s="28">
        <v>0</v>
      </c>
      <c r="F301" s="67" t="b">
        <v>0</v>
      </c>
      <c r="G301" s="67" t="b">
        <v>0</v>
      </c>
      <c r="H301" s="67" t="b">
        <v>0</v>
      </c>
      <c r="I301" s="67" t="b">
        <v>0</v>
      </c>
      <c r="J301" s="89">
        <f t="shared" si="3"/>
        <v>0</v>
      </c>
      <c r="K301" s="12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</row>
    <row r="302" spans="1:26" ht="16.5" x14ac:dyDescent="0.45">
      <c r="A302" s="67">
        <f>'PLANTILLA V6'!A302</f>
        <v>0</v>
      </c>
      <c r="B302" s="67">
        <f>'PLANTILLA V6'!B302</f>
        <v>0</v>
      </c>
      <c r="C302" s="28">
        <f>'PLANTILLA V6'!C302</f>
        <v>1</v>
      </c>
      <c r="D302" s="67" t="str">
        <f>'PLANTILLA V6'!D302</f>
        <v>pza</v>
      </c>
      <c r="E302" s="28">
        <v>0</v>
      </c>
      <c r="F302" s="67" t="b">
        <v>0</v>
      </c>
      <c r="G302" s="67" t="b">
        <v>0</v>
      </c>
      <c r="H302" s="67" t="b">
        <v>0</v>
      </c>
      <c r="I302" s="67" t="b">
        <v>0</v>
      </c>
      <c r="J302" s="89">
        <f t="shared" si="3"/>
        <v>0</v>
      </c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</row>
    <row r="303" spans="1:26" ht="16.5" x14ac:dyDescent="0.45">
      <c r="A303" s="67">
        <f>'PLANTILLA V6'!A303</f>
        <v>0</v>
      </c>
      <c r="B303" s="67">
        <f>'PLANTILLA V6'!B303</f>
        <v>0</v>
      </c>
      <c r="C303" s="28">
        <f>'PLANTILLA V6'!C303</f>
        <v>1</v>
      </c>
      <c r="D303" s="67" t="str">
        <f>'PLANTILLA V6'!D303</f>
        <v>pza</v>
      </c>
      <c r="E303" s="28">
        <v>0</v>
      </c>
      <c r="F303" s="67" t="b">
        <v>0</v>
      </c>
      <c r="G303" s="67" t="b">
        <v>0</v>
      </c>
      <c r="H303" s="67" t="b">
        <v>0</v>
      </c>
      <c r="I303" s="67" t="b">
        <v>0</v>
      </c>
      <c r="J303" s="89">
        <f t="shared" si="3"/>
        <v>0</v>
      </c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</row>
    <row r="304" spans="1:26" ht="16.5" x14ac:dyDescent="0.45">
      <c r="A304" s="67">
        <f>'PLANTILLA V6'!A304</f>
        <v>0</v>
      </c>
      <c r="B304" s="67">
        <f>'PLANTILLA V6'!B304</f>
        <v>0</v>
      </c>
      <c r="C304" s="28">
        <f>'PLANTILLA V6'!C304</f>
        <v>1</v>
      </c>
      <c r="D304" s="67" t="str">
        <f>'PLANTILLA V6'!D304</f>
        <v>pza</v>
      </c>
      <c r="E304" s="28">
        <v>0</v>
      </c>
      <c r="F304" s="67" t="b">
        <v>0</v>
      </c>
      <c r="G304" s="67" t="b">
        <v>0</v>
      </c>
      <c r="H304" s="67" t="b">
        <v>0</v>
      </c>
      <c r="I304" s="67" t="b">
        <v>0</v>
      </c>
      <c r="J304" s="89">
        <f t="shared" si="3"/>
        <v>0</v>
      </c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</row>
    <row r="305" spans="1:26" ht="16.5" x14ac:dyDescent="0.45">
      <c r="A305" s="67">
        <f>'PLANTILLA V6'!A305</f>
        <v>0</v>
      </c>
      <c r="B305" s="67">
        <f>'PLANTILLA V6'!B305</f>
        <v>0</v>
      </c>
      <c r="C305" s="28">
        <f>'PLANTILLA V6'!C305</f>
        <v>1</v>
      </c>
      <c r="D305" s="67" t="str">
        <f>'PLANTILLA V6'!D305</f>
        <v>pza</v>
      </c>
      <c r="E305" s="28">
        <v>0</v>
      </c>
      <c r="F305" s="67" t="b">
        <v>0</v>
      </c>
      <c r="G305" s="67" t="b">
        <v>0</v>
      </c>
      <c r="H305" s="67" t="b">
        <v>0</v>
      </c>
      <c r="I305" s="67" t="b">
        <v>0</v>
      </c>
      <c r="J305" s="89">
        <f t="shared" si="3"/>
        <v>0</v>
      </c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</row>
    <row r="306" spans="1:26" ht="16.5" x14ac:dyDescent="0.45">
      <c r="A306" s="67">
        <f>'PLANTILLA V6'!A306</f>
        <v>0</v>
      </c>
      <c r="B306" s="67">
        <f>'PLANTILLA V6'!B306</f>
        <v>0</v>
      </c>
      <c r="C306" s="28">
        <f>'PLANTILLA V6'!C306</f>
        <v>1</v>
      </c>
      <c r="D306" s="67" t="str">
        <f>'PLANTILLA V6'!D306</f>
        <v>pza</v>
      </c>
      <c r="E306" s="28">
        <v>0</v>
      </c>
      <c r="F306" s="67" t="b">
        <v>0</v>
      </c>
      <c r="G306" s="67" t="b">
        <v>0</v>
      </c>
      <c r="H306" s="67" t="b">
        <v>0</v>
      </c>
      <c r="I306" s="67" t="b">
        <v>0</v>
      </c>
      <c r="J306" s="89">
        <f t="shared" si="3"/>
        <v>0</v>
      </c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</row>
    <row r="307" spans="1:26" ht="16.5" x14ac:dyDescent="0.45">
      <c r="A307" s="67">
        <f>'PLANTILLA V6'!A307</f>
        <v>0</v>
      </c>
      <c r="B307" s="67">
        <f>'PLANTILLA V6'!B307</f>
        <v>0</v>
      </c>
      <c r="C307" s="28">
        <f>'PLANTILLA V6'!C307</f>
        <v>1</v>
      </c>
      <c r="D307" s="67" t="str">
        <f>'PLANTILLA V6'!D307</f>
        <v>pza</v>
      </c>
      <c r="E307" s="28">
        <v>0</v>
      </c>
      <c r="F307" s="67" t="b">
        <v>0</v>
      </c>
      <c r="G307" s="67" t="b">
        <v>0</v>
      </c>
      <c r="H307" s="67" t="b">
        <v>0</v>
      </c>
      <c r="I307" s="67" t="b">
        <v>0</v>
      </c>
      <c r="J307" s="89">
        <f t="shared" si="3"/>
        <v>0</v>
      </c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</row>
    <row r="308" spans="1:26" ht="16.5" x14ac:dyDescent="0.45">
      <c r="A308" s="67">
        <f>'PLANTILLA V6'!A308</f>
        <v>0</v>
      </c>
      <c r="B308" s="67">
        <f>'PLANTILLA V6'!B308</f>
        <v>0</v>
      </c>
      <c r="C308" s="28">
        <f>'PLANTILLA V6'!C308</f>
        <v>1</v>
      </c>
      <c r="D308" s="67" t="str">
        <f>'PLANTILLA V6'!D308</f>
        <v>pza</v>
      </c>
      <c r="E308" s="28">
        <v>0</v>
      </c>
      <c r="F308" s="67" t="b">
        <v>0</v>
      </c>
      <c r="G308" s="67" t="b">
        <v>0</v>
      </c>
      <c r="H308" s="67" t="b">
        <v>0</v>
      </c>
      <c r="I308" s="67" t="b">
        <v>0</v>
      </c>
      <c r="J308" s="89">
        <f t="shared" si="3"/>
        <v>0</v>
      </c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</row>
    <row r="309" spans="1:26" ht="16.5" x14ac:dyDescent="0.45">
      <c r="A309" s="67">
        <f>'PLANTILLA V6'!A309</f>
        <v>0</v>
      </c>
      <c r="B309" s="67">
        <f>'PLANTILLA V6'!B309</f>
        <v>0</v>
      </c>
      <c r="C309" s="28">
        <f>'PLANTILLA V6'!C309</f>
        <v>1</v>
      </c>
      <c r="D309" s="67" t="str">
        <f>'PLANTILLA V6'!D309</f>
        <v>pza</v>
      </c>
      <c r="E309" s="28">
        <v>0</v>
      </c>
      <c r="F309" s="67" t="b">
        <v>0</v>
      </c>
      <c r="G309" s="67" t="b">
        <v>0</v>
      </c>
      <c r="H309" s="67" t="b">
        <v>0</v>
      </c>
      <c r="I309" s="67" t="b">
        <v>0</v>
      </c>
      <c r="J309" s="89">
        <f t="shared" si="3"/>
        <v>0</v>
      </c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</row>
    <row r="310" spans="1:26" ht="16.5" x14ac:dyDescent="0.45">
      <c r="A310" s="63">
        <f>'PLANTILLA V6'!A310</f>
        <v>0</v>
      </c>
      <c r="B310" s="67">
        <f>'PLANTILLA V6'!B310</f>
        <v>0</v>
      </c>
      <c r="C310" s="28">
        <f>'PLANTILLA V6'!C310</f>
        <v>1</v>
      </c>
      <c r="D310" s="67" t="str">
        <f>'PLANTILLA V6'!D310</f>
        <v>pza</v>
      </c>
      <c r="E310" s="28">
        <v>0</v>
      </c>
      <c r="F310" s="67" t="b">
        <v>0</v>
      </c>
      <c r="G310" s="67" t="b">
        <v>0</v>
      </c>
      <c r="H310" s="67" t="b">
        <v>0</v>
      </c>
      <c r="I310" s="67" t="b">
        <v>0</v>
      </c>
      <c r="J310" s="89">
        <f t="shared" si="3"/>
        <v>0</v>
      </c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</row>
    <row r="311" spans="1:26" ht="16.5" x14ac:dyDescent="0.45">
      <c r="A311" s="67">
        <f>'PLANTILLA V6'!A311</f>
        <v>0</v>
      </c>
      <c r="B311" s="67">
        <f>'PLANTILLA V6'!B311</f>
        <v>0</v>
      </c>
      <c r="C311" s="28">
        <f>'PLANTILLA V6'!C311</f>
        <v>1</v>
      </c>
      <c r="D311" s="67" t="str">
        <f>'PLANTILLA V6'!D311</f>
        <v>pza</v>
      </c>
      <c r="E311" s="28">
        <v>0</v>
      </c>
      <c r="F311" s="67" t="b">
        <v>0</v>
      </c>
      <c r="G311" s="67" t="b">
        <v>0</v>
      </c>
      <c r="H311" s="67" t="b">
        <v>0</v>
      </c>
      <c r="I311" s="67" t="b">
        <v>0</v>
      </c>
      <c r="J311" s="89">
        <f t="shared" si="3"/>
        <v>0</v>
      </c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</row>
    <row r="312" spans="1:26" ht="16.5" x14ac:dyDescent="0.45">
      <c r="A312" s="67">
        <f>'PLANTILLA V6'!A312</f>
        <v>0</v>
      </c>
      <c r="B312" s="67">
        <f>'PLANTILLA V6'!B312</f>
        <v>0</v>
      </c>
      <c r="C312" s="28">
        <f>'PLANTILLA V6'!C312</f>
        <v>1</v>
      </c>
      <c r="D312" s="67" t="str">
        <f>'PLANTILLA V6'!D312</f>
        <v>pza</v>
      </c>
      <c r="E312" s="28">
        <v>0</v>
      </c>
      <c r="F312" s="67" t="b">
        <v>0</v>
      </c>
      <c r="G312" s="67" t="b">
        <v>0</v>
      </c>
      <c r="H312" s="67" t="b">
        <v>0</v>
      </c>
      <c r="I312" s="67" t="b">
        <v>0</v>
      </c>
      <c r="J312" s="89">
        <f t="shared" si="3"/>
        <v>0</v>
      </c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</row>
    <row r="313" spans="1:26" ht="16.5" x14ac:dyDescent="0.45">
      <c r="A313" s="67">
        <f>'PLANTILLA V6'!A313</f>
        <v>0</v>
      </c>
      <c r="B313" s="67">
        <f>'PLANTILLA V6'!B313</f>
        <v>0</v>
      </c>
      <c r="C313" s="28">
        <f>'PLANTILLA V6'!C313</f>
        <v>1</v>
      </c>
      <c r="D313" s="67" t="str">
        <f>'PLANTILLA V6'!D313</f>
        <v>pza</v>
      </c>
      <c r="E313" s="28">
        <v>0</v>
      </c>
      <c r="F313" s="67" t="b">
        <v>0</v>
      </c>
      <c r="G313" s="67" t="b">
        <v>0</v>
      </c>
      <c r="H313" s="67" t="b">
        <v>0</v>
      </c>
      <c r="I313" s="67" t="b">
        <v>0</v>
      </c>
      <c r="J313" s="89">
        <f t="shared" si="3"/>
        <v>0</v>
      </c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</row>
    <row r="314" spans="1:26" ht="16.5" x14ac:dyDescent="0.45">
      <c r="A314" s="67">
        <f>'PLANTILLA V6'!A314</f>
        <v>0</v>
      </c>
      <c r="B314" s="67">
        <f>'PLANTILLA V6'!B314</f>
        <v>0</v>
      </c>
      <c r="C314" s="28">
        <f>'PLANTILLA V6'!C314</f>
        <v>1</v>
      </c>
      <c r="D314" s="67" t="str">
        <f>'PLANTILLA V6'!D314</f>
        <v>pza</v>
      </c>
      <c r="E314" s="28">
        <v>0</v>
      </c>
      <c r="F314" s="67" t="b">
        <v>0</v>
      </c>
      <c r="G314" s="67" t="b">
        <v>0</v>
      </c>
      <c r="H314" s="67" t="b">
        <v>0</v>
      </c>
      <c r="I314" s="67" t="b">
        <v>0</v>
      </c>
      <c r="J314" s="89">
        <f t="shared" si="3"/>
        <v>0</v>
      </c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</row>
    <row r="315" spans="1:26" ht="16.5" x14ac:dyDescent="0.45">
      <c r="A315" s="67">
        <f>'PLANTILLA V6'!A315</f>
        <v>0</v>
      </c>
      <c r="B315" s="67">
        <f>'PLANTILLA V6'!B315</f>
        <v>0</v>
      </c>
      <c r="C315" s="28">
        <f>'PLANTILLA V6'!C315</f>
        <v>1</v>
      </c>
      <c r="D315" s="67" t="str">
        <f>'PLANTILLA V6'!D315</f>
        <v>pza</v>
      </c>
      <c r="E315" s="28">
        <v>0</v>
      </c>
      <c r="F315" s="67" t="b">
        <v>0</v>
      </c>
      <c r="G315" s="67" t="b">
        <v>0</v>
      </c>
      <c r="H315" s="67" t="b">
        <v>0</v>
      </c>
      <c r="I315" s="67" t="b">
        <v>0</v>
      </c>
      <c r="J315" s="89">
        <f t="shared" si="3"/>
        <v>0</v>
      </c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</row>
    <row r="316" spans="1:26" ht="16.5" x14ac:dyDescent="0.45">
      <c r="A316" s="67">
        <f>'PLANTILLA V6'!A316</f>
        <v>0</v>
      </c>
      <c r="B316" s="67">
        <f>'PLANTILLA V6'!B316</f>
        <v>0</v>
      </c>
      <c r="C316" s="28">
        <f>'PLANTILLA V6'!C316</f>
        <v>1</v>
      </c>
      <c r="D316" s="67" t="str">
        <f>'PLANTILLA V6'!D316</f>
        <v>pza</v>
      </c>
      <c r="E316" s="28">
        <v>0</v>
      </c>
      <c r="F316" s="67" t="b">
        <v>0</v>
      </c>
      <c r="G316" s="67" t="b">
        <v>0</v>
      </c>
      <c r="H316" s="67" t="b">
        <v>0</v>
      </c>
      <c r="I316" s="67" t="b">
        <v>0</v>
      </c>
      <c r="J316" s="89">
        <f t="shared" si="3"/>
        <v>0</v>
      </c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</row>
    <row r="317" spans="1:26" ht="16.5" x14ac:dyDescent="0.45">
      <c r="A317" s="67">
        <f>'PLANTILLA V6'!A317</f>
        <v>0</v>
      </c>
      <c r="B317" s="67">
        <f>'PLANTILLA V6'!B317</f>
        <v>0</v>
      </c>
      <c r="C317" s="28">
        <f>'PLANTILLA V6'!C317</f>
        <v>1</v>
      </c>
      <c r="D317" s="67" t="str">
        <f>'PLANTILLA V6'!D317</f>
        <v>pza</v>
      </c>
      <c r="E317" s="28">
        <v>0</v>
      </c>
      <c r="F317" s="67" t="b">
        <v>0</v>
      </c>
      <c r="G317" s="67" t="b">
        <v>0</v>
      </c>
      <c r="H317" s="67" t="b">
        <v>0</v>
      </c>
      <c r="I317" s="67" t="b">
        <v>0</v>
      </c>
      <c r="J317" s="89">
        <f t="shared" si="3"/>
        <v>0</v>
      </c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</row>
    <row r="318" spans="1:26" ht="16.5" x14ac:dyDescent="0.45">
      <c r="A318" s="67">
        <f>'PLANTILLA V6'!A318</f>
        <v>0</v>
      </c>
      <c r="B318" s="67">
        <f>'PLANTILLA V6'!B318</f>
        <v>0</v>
      </c>
      <c r="C318" s="28">
        <f>'PLANTILLA V6'!C318</f>
        <v>1</v>
      </c>
      <c r="D318" s="67" t="str">
        <f>'PLANTILLA V6'!D318</f>
        <v>pza</v>
      </c>
      <c r="E318" s="28">
        <v>0</v>
      </c>
      <c r="F318" s="67" t="b">
        <v>0</v>
      </c>
      <c r="G318" s="67" t="b">
        <v>0</v>
      </c>
      <c r="H318" s="67" t="b">
        <v>0</v>
      </c>
      <c r="I318" s="67" t="b">
        <v>0</v>
      </c>
      <c r="J318" s="89">
        <f t="shared" si="3"/>
        <v>0</v>
      </c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</row>
    <row r="319" spans="1:26" ht="16.5" x14ac:dyDescent="0.45">
      <c r="A319" s="67">
        <f>'PLANTILLA V6'!A319</f>
        <v>0</v>
      </c>
      <c r="B319" s="67">
        <f>'PLANTILLA V6'!B319</f>
        <v>0</v>
      </c>
      <c r="C319" s="28">
        <f>'PLANTILLA V6'!C319</f>
        <v>1</v>
      </c>
      <c r="D319" s="67" t="str">
        <f>'PLANTILLA V6'!D319</f>
        <v>pza</v>
      </c>
      <c r="E319" s="28">
        <v>0</v>
      </c>
      <c r="F319" s="67" t="b">
        <v>0</v>
      </c>
      <c r="G319" s="67" t="b">
        <v>0</v>
      </c>
      <c r="H319" s="67" t="b">
        <v>0</v>
      </c>
      <c r="I319" s="67" t="b">
        <v>0</v>
      </c>
      <c r="J319" s="89">
        <f t="shared" si="3"/>
        <v>0</v>
      </c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</row>
    <row r="320" spans="1:26" ht="16.5" x14ac:dyDescent="0.45">
      <c r="A320" s="67">
        <f>'PLANTILLA V6'!A320</f>
        <v>0</v>
      </c>
      <c r="B320" s="67">
        <f>'PLANTILLA V6'!B320</f>
        <v>0</v>
      </c>
      <c r="C320" s="28">
        <f>'PLANTILLA V6'!C320</f>
        <v>1</v>
      </c>
      <c r="D320" s="67" t="str">
        <f>'PLANTILLA V6'!D320</f>
        <v>pza</v>
      </c>
      <c r="E320" s="28">
        <v>0</v>
      </c>
      <c r="F320" s="67" t="b">
        <v>0</v>
      </c>
      <c r="G320" s="67" t="b">
        <v>0</v>
      </c>
      <c r="H320" s="67" t="b">
        <v>0</v>
      </c>
      <c r="I320" s="67" t="b">
        <v>0</v>
      </c>
      <c r="J320" s="89">
        <f t="shared" si="3"/>
        <v>0</v>
      </c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</row>
    <row r="321" spans="1:26" ht="16.5" x14ac:dyDescent="0.45">
      <c r="A321" s="67">
        <f>'PLANTILLA V6'!A321</f>
        <v>0</v>
      </c>
      <c r="B321" s="67">
        <f>'PLANTILLA V6'!B321</f>
        <v>0</v>
      </c>
      <c r="C321" s="28">
        <f>'PLANTILLA V6'!C321</f>
        <v>1</v>
      </c>
      <c r="D321" s="67" t="str">
        <f>'PLANTILLA V6'!D321</f>
        <v>pza</v>
      </c>
      <c r="E321" s="28">
        <v>0</v>
      </c>
      <c r="F321" s="67" t="b">
        <v>0</v>
      </c>
      <c r="G321" s="67" t="b">
        <v>0</v>
      </c>
      <c r="H321" s="67" t="b">
        <v>0</v>
      </c>
      <c r="I321" s="67" t="b">
        <v>0</v>
      </c>
      <c r="J321" s="89">
        <f t="shared" si="3"/>
        <v>0</v>
      </c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</row>
    <row r="322" spans="1:26" ht="16.5" x14ac:dyDescent="0.45">
      <c r="A322" s="67">
        <f>'PLANTILLA V6'!A322</f>
        <v>0</v>
      </c>
      <c r="B322" s="67">
        <f>'PLANTILLA V6'!B322</f>
        <v>0</v>
      </c>
      <c r="C322" s="28">
        <f>'PLANTILLA V6'!C322</f>
        <v>1</v>
      </c>
      <c r="D322" s="67" t="str">
        <f>'PLANTILLA V6'!D322</f>
        <v>pza</v>
      </c>
      <c r="E322" s="28">
        <v>0</v>
      </c>
      <c r="F322" s="67" t="b">
        <v>0</v>
      </c>
      <c r="G322" s="67" t="b">
        <v>0</v>
      </c>
      <c r="H322" s="67" t="b">
        <v>0</v>
      </c>
      <c r="I322" s="67" t="b">
        <v>0</v>
      </c>
      <c r="J322" s="89">
        <f t="shared" si="3"/>
        <v>0</v>
      </c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</row>
    <row r="323" spans="1:26" ht="16.5" x14ac:dyDescent="0.45">
      <c r="A323" s="67">
        <f>'PLANTILLA V6'!A323</f>
        <v>0</v>
      </c>
      <c r="B323" s="67">
        <f>'PLANTILLA V6'!B323</f>
        <v>0</v>
      </c>
      <c r="C323" s="28">
        <f>'PLANTILLA V6'!C323</f>
        <v>1</v>
      </c>
      <c r="D323" s="67" t="str">
        <f>'PLANTILLA V6'!D323</f>
        <v>pza</v>
      </c>
      <c r="E323" s="28">
        <v>0</v>
      </c>
      <c r="F323" s="67" t="b">
        <v>0</v>
      </c>
      <c r="G323" s="67" t="b">
        <v>0</v>
      </c>
      <c r="H323" s="67" t="b">
        <v>0</v>
      </c>
      <c r="I323" s="67" t="b">
        <v>0</v>
      </c>
      <c r="J323" s="89">
        <f t="shared" si="3"/>
        <v>0</v>
      </c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</row>
    <row r="324" spans="1:26" ht="16.5" x14ac:dyDescent="0.45">
      <c r="A324" s="67">
        <f>'PLANTILLA V6'!A324</f>
        <v>0</v>
      </c>
      <c r="B324" s="67">
        <f>'PLANTILLA V6'!B324</f>
        <v>0</v>
      </c>
      <c r="C324" s="28">
        <f>'PLANTILLA V6'!C324</f>
        <v>1</v>
      </c>
      <c r="D324" s="67" t="str">
        <f>'PLANTILLA V6'!D324</f>
        <v>pza</v>
      </c>
      <c r="E324" s="28">
        <v>0</v>
      </c>
      <c r="F324" s="67" t="b">
        <v>0</v>
      </c>
      <c r="G324" s="67" t="b">
        <v>0</v>
      </c>
      <c r="H324" s="67" t="b">
        <v>0</v>
      </c>
      <c r="I324" s="67" t="b">
        <v>0</v>
      </c>
      <c r="J324" s="89">
        <f t="shared" si="3"/>
        <v>0</v>
      </c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</row>
    <row r="325" spans="1:26" ht="16.5" x14ac:dyDescent="0.45">
      <c r="A325" s="67">
        <f>'PLANTILLA V6'!A325</f>
        <v>0</v>
      </c>
      <c r="B325" s="67">
        <f>'PLANTILLA V6'!B325</f>
        <v>0</v>
      </c>
      <c r="C325" s="28">
        <f>'PLANTILLA V6'!C325</f>
        <v>1</v>
      </c>
      <c r="D325" s="67" t="str">
        <f>'PLANTILLA V6'!D325</f>
        <v>pza</v>
      </c>
      <c r="E325" s="28">
        <v>0</v>
      </c>
      <c r="F325" s="67" t="b">
        <v>0</v>
      </c>
      <c r="G325" s="67" t="b">
        <v>0</v>
      </c>
      <c r="H325" s="67" t="b">
        <v>0</v>
      </c>
      <c r="I325" s="67" t="b">
        <v>0</v>
      </c>
      <c r="J325" s="89">
        <f t="shared" si="3"/>
        <v>0</v>
      </c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</row>
    <row r="326" spans="1:26" ht="16.5" x14ac:dyDescent="0.45">
      <c r="A326" s="67">
        <f>'PLANTILLA V6'!A326</f>
        <v>0</v>
      </c>
      <c r="B326" s="67">
        <f>'PLANTILLA V6'!B326</f>
        <v>0</v>
      </c>
      <c r="C326" s="28">
        <f>'PLANTILLA V6'!C326</f>
        <v>1</v>
      </c>
      <c r="D326" s="67" t="str">
        <f>'PLANTILLA V6'!D326</f>
        <v>pza</v>
      </c>
      <c r="E326" s="28">
        <v>0</v>
      </c>
      <c r="F326" s="67" t="b">
        <v>0</v>
      </c>
      <c r="G326" s="67" t="b">
        <v>0</v>
      </c>
      <c r="H326" s="67" t="b">
        <v>0</v>
      </c>
      <c r="I326" s="67" t="b">
        <v>0</v>
      </c>
      <c r="J326" s="89">
        <f t="shared" si="3"/>
        <v>0</v>
      </c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</row>
    <row r="327" spans="1:26" ht="16.5" x14ac:dyDescent="0.45">
      <c r="A327" s="67">
        <f>'PLANTILLA V6'!A327</f>
        <v>0</v>
      </c>
      <c r="B327" s="67">
        <f>'PLANTILLA V6'!B327</f>
        <v>0</v>
      </c>
      <c r="C327" s="28">
        <f>'PLANTILLA V6'!C327</f>
        <v>1</v>
      </c>
      <c r="D327" s="67" t="str">
        <f>'PLANTILLA V6'!D327</f>
        <v>pza</v>
      </c>
      <c r="E327" s="28">
        <v>0</v>
      </c>
      <c r="F327" s="67" t="b">
        <v>0</v>
      </c>
      <c r="G327" s="67" t="b">
        <v>0</v>
      </c>
      <c r="H327" s="67" t="b">
        <v>0</v>
      </c>
      <c r="I327" s="67" t="b">
        <v>0</v>
      </c>
      <c r="J327" s="89">
        <f t="shared" si="3"/>
        <v>0</v>
      </c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</row>
    <row r="328" spans="1:26" ht="16.5" x14ac:dyDescent="0.45">
      <c r="A328" s="67">
        <f>'PLANTILLA V6'!A328</f>
        <v>0</v>
      </c>
      <c r="B328" s="67">
        <f>'PLANTILLA V6'!B328</f>
        <v>0</v>
      </c>
      <c r="C328" s="28">
        <f>'PLANTILLA V6'!C328</f>
        <v>1</v>
      </c>
      <c r="D328" s="67" t="str">
        <f>'PLANTILLA V6'!D328</f>
        <v>pza</v>
      </c>
      <c r="E328" s="28">
        <v>0</v>
      </c>
      <c r="F328" s="67" t="b">
        <v>0</v>
      </c>
      <c r="G328" s="67" t="b">
        <v>0</v>
      </c>
      <c r="H328" s="67" t="b">
        <v>0</v>
      </c>
      <c r="I328" s="67" t="b">
        <v>0</v>
      </c>
      <c r="J328" s="89">
        <f t="shared" si="3"/>
        <v>0</v>
      </c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</row>
    <row r="329" spans="1:26" ht="16.5" x14ac:dyDescent="0.45">
      <c r="A329" s="67">
        <f>'PLANTILLA V6'!A329</f>
        <v>0</v>
      </c>
      <c r="B329" s="67">
        <f>'PLANTILLA V6'!B329</f>
        <v>0</v>
      </c>
      <c r="C329" s="28">
        <f>'PLANTILLA V6'!C329</f>
        <v>1</v>
      </c>
      <c r="D329" s="67" t="str">
        <f>'PLANTILLA V6'!D329</f>
        <v>pza</v>
      </c>
      <c r="E329" s="28">
        <v>0</v>
      </c>
      <c r="F329" s="67" t="b">
        <v>0</v>
      </c>
      <c r="G329" s="67" t="b">
        <v>0</v>
      </c>
      <c r="H329" s="67" t="b">
        <v>0</v>
      </c>
      <c r="I329" s="67" t="b">
        <v>0</v>
      </c>
      <c r="J329" s="89">
        <f t="shared" si="3"/>
        <v>0</v>
      </c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</row>
    <row r="330" spans="1:26" ht="16.5" x14ac:dyDescent="0.45">
      <c r="A330" s="67">
        <f>'PLANTILLA V6'!A330</f>
        <v>0</v>
      </c>
      <c r="B330" s="67">
        <f>'PLANTILLA V6'!B330</f>
        <v>0</v>
      </c>
      <c r="C330" s="28">
        <f>'PLANTILLA V6'!C330</f>
        <v>1</v>
      </c>
      <c r="D330" s="67" t="str">
        <f>'PLANTILLA V6'!D330</f>
        <v>pza</v>
      </c>
      <c r="E330" s="28">
        <v>0</v>
      </c>
      <c r="F330" s="67" t="b">
        <v>0</v>
      </c>
      <c r="G330" s="67" t="b">
        <v>0</v>
      </c>
      <c r="H330" s="67" t="b">
        <v>0</v>
      </c>
      <c r="I330" s="67" t="b">
        <v>0</v>
      </c>
      <c r="J330" s="89">
        <f t="shared" si="3"/>
        <v>0</v>
      </c>
      <c r="K330" s="67"/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</row>
    <row r="331" spans="1:26" ht="16.5" x14ac:dyDescent="0.45">
      <c r="A331" s="67">
        <f>'PLANTILLA V6'!A331</f>
        <v>0</v>
      </c>
      <c r="B331" s="67">
        <f>'PLANTILLA V6'!B331</f>
        <v>0</v>
      </c>
      <c r="C331" s="28">
        <f>'PLANTILLA V6'!C331</f>
        <v>1</v>
      </c>
      <c r="D331" s="67" t="str">
        <f>'PLANTILLA V6'!D331</f>
        <v>pza</v>
      </c>
      <c r="E331" s="28">
        <v>0</v>
      </c>
      <c r="F331" s="67" t="b">
        <v>0</v>
      </c>
      <c r="G331" s="67" t="b">
        <v>0</v>
      </c>
      <c r="H331" s="67" t="b">
        <v>0</v>
      </c>
      <c r="I331" s="67" t="b">
        <v>0</v>
      </c>
      <c r="J331" s="89">
        <f t="shared" si="3"/>
        <v>0</v>
      </c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</row>
    <row r="332" spans="1:26" ht="16.5" x14ac:dyDescent="0.45">
      <c r="A332" s="67">
        <f>'PLANTILLA V6'!A332</f>
        <v>0</v>
      </c>
      <c r="B332" s="67">
        <f>'PLANTILLA V6'!B332</f>
        <v>0</v>
      </c>
      <c r="C332" s="28">
        <f>'PLANTILLA V6'!C332</f>
        <v>1</v>
      </c>
      <c r="D332" s="67" t="str">
        <f>'PLANTILLA V6'!D332</f>
        <v>pza</v>
      </c>
      <c r="E332" s="28">
        <v>0</v>
      </c>
      <c r="F332" s="67" t="b">
        <v>0</v>
      </c>
      <c r="G332" s="67" t="b">
        <v>0</v>
      </c>
      <c r="H332" s="67" t="b">
        <v>0</v>
      </c>
      <c r="I332" s="67" t="b">
        <v>0</v>
      </c>
      <c r="J332" s="89">
        <f t="shared" si="3"/>
        <v>0</v>
      </c>
      <c r="K332" s="67"/>
      <c r="L332" s="67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</row>
    <row r="333" spans="1:26" ht="16.5" x14ac:dyDescent="0.45">
      <c r="A333" s="67">
        <f>'PLANTILLA V6'!A333</f>
        <v>0</v>
      </c>
      <c r="B333" s="67">
        <f>'PLANTILLA V6'!B333</f>
        <v>0</v>
      </c>
      <c r="C333" s="28">
        <f>'PLANTILLA V6'!C333</f>
        <v>1</v>
      </c>
      <c r="D333" s="67" t="str">
        <f>'PLANTILLA V6'!D333</f>
        <v>pza</v>
      </c>
      <c r="E333" s="28">
        <v>0</v>
      </c>
      <c r="F333" s="67" t="b">
        <v>0</v>
      </c>
      <c r="G333" s="67" t="b">
        <v>0</v>
      </c>
      <c r="H333" s="67" t="b">
        <v>0</v>
      </c>
      <c r="I333" s="67" t="b">
        <v>0</v>
      </c>
      <c r="J333" s="89">
        <f t="shared" si="3"/>
        <v>0</v>
      </c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</row>
    <row r="334" spans="1:26" ht="16.5" x14ac:dyDescent="0.45">
      <c r="A334" s="67">
        <f>'PLANTILLA V6'!A334</f>
        <v>0</v>
      </c>
      <c r="B334" s="67">
        <f>'PLANTILLA V6'!B334</f>
        <v>0</v>
      </c>
      <c r="C334" s="28">
        <f>'PLANTILLA V6'!C334</f>
        <v>1</v>
      </c>
      <c r="D334" s="67" t="str">
        <f>'PLANTILLA V6'!D334</f>
        <v>pza</v>
      </c>
      <c r="E334" s="28">
        <v>0</v>
      </c>
      <c r="F334" s="67" t="b">
        <v>0</v>
      </c>
      <c r="G334" s="67" t="b">
        <v>0</v>
      </c>
      <c r="H334" s="67" t="b">
        <v>0</v>
      </c>
      <c r="I334" s="67" t="b">
        <v>0</v>
      </c>
      <c r="J334" s="89">
        <f t="shared" si="3"/>
        <v>0</v>
      </c>
      <c r="K334" s="67"/>
      <c r="L334" s="67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</row>
    <row r="335" spans="1:26" ht="16.5" x14ac:dyDescent="0.45">
      <c r="A335" s="67">
        <f>'PLANTILLA V6'!A335</f>
        <v>0</v>
      </c>
      <c r="B335" s="67">
        <f>'PLANTILLA V6'!B335</f>
        <v>0</v>
      </c>
      <c r="C335" s="28">
        <f>'PLANTILLA V6'!C335</f>
        <v>1</v>
      </c>
      <c r="D335" s="67" t="str">
        <f>'PLANTILLA V6'!D335</f>
        <v>pza</v>
      </c>
      <c r="E335" s="28">
        <v>0</v>
      </c>
      <c r="F335" s="67" t="b">
        <v>0</v>
      </c>
      <c r="G335" s="67" t="b">
        <v>0</v>
      </c>
      <c r="H335" s="67" t="b">
        <v>0</v>
      </c>
      <c r="I335" s="67" t="b">
        <v>0</v>
      </c>
      <c r="J335" s="89">
        <f t="shared" si="3"/>
        <v>0</v>
      </c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</row>
    <row r="336" spans="1:26" ht="16.5" x14ac:dyDescent="0.45">
      <c r="A336" s="67">
        <f>'PLANTILLA V6'!A336</f>
        <v>0</v>
      </c>
      <c r="B336" s="67">
        <f>'PLANTILLA V6'!B336</f>
        <v>0</v>
      </c>
      <c r="C336" s="28">
        <f>'PLANTILLA V6'!C336</f>
        <v>1</v>
      </c>
      <c r="D336" s="67" t="str">
        <f>'PLANTILLA V6'!D336</f>
        <v>pza</v>
      </c>
      <c r="E336" s="28">
        <v>0</v>
      </c>
      <c r="F336" s="67" t="b">
        <v>0</v>
      </c>
      <c r="G336" s="67" t="b">
        <v>0</v>
      </c>
      <c r="H336" s="67" t="b">
        <v>0</v>
      </c>
      <c r="I336" s="67" t="b">
        <v>0</v>
      </c>
      <c r="J336" s="89">
        <f t="shared" si="3"/>
        <v>0</v>
      </c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</row>
    <row r="337" spans="1:26" ht="16.5" x14ac:dyDescent="0.45">
      <c r="A337" s="67">
        <f>'PLANTILLA V6'!A337</f>
        <v>0</v>
      </c>
      <c r="B337" s="67">
        <f>'PLANTILLA V6'!B337</f>
        <v>0</v>
      </c>
      <c r="C337" s="28">
        <f>'PLANTILLA V6'!C337</f>
        <v>1</v>
      </c>
      <c r="D337" s="67" t="str">
        <f>'PLANTILLA V6'!D337</f>
        <v>pza</v>
      </c>
      <c r="E337" s="28">
        <v>0</v>
      </c>
      <c r="F337" s="67" t="b">
        <v>0</v>
      </c>
      <c r="G337" s="67" t="b">
        <v>0</v>
      </c>
      <c r="H337" s="67" t="b">
        <v>0</v>
      </c>
      <c r="I337" s="67" t="b">
        <v>0</v>
      </c>
      <c r="J337" s="89">
        <f t="shared" si="3"/>
        <v>0</v>
      </c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</row>
    <row r="338" spans="1:26" ht="16.5" x14ac:dyDescent="0.45">
      <c r="A338" s="67">
        <f>'PLANTILLA V6'!A338</f>
        <v>0</v>
      </c>
      <c r="B338" s="67">
        <f>'PLANTILLA V6'!B338</f>
        <v>0</v>
      </c>
      <c r="C338" s="28">
        <f>'PLANTILLA V6'!C338</f>
        <v>1</v>
      </c>
      <c r="D338" s="67" t="str">
        <f>'PLANTILLA V6'!D338</f>
        <v>pza</v>
      </c>
      <c r="E338" s="28">
        <v>0</v>
      </c>
      <c r="F338" s="67" t="b">
        <v>0</v>
      </c>
      <c r="G338" s="67" t="b">
        <v>0</v>
      </c>
      <c r="H338" s="67" t="b">
        <v>0</v>
      </c>
      <c r="I338" s="67" t="b">
        <v>0</v>
      </c>
      <c r="J338" s="89">
        <f t="shared" si="3"/>
        <v>0</v>
      </c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</row>
    <row r="339" spans="1:26" ht="16.5" x14ac:dyDescent="0.45">
      <c r="A339" s="67">
        <f>'PLANTILLA V6'!A339</f>
        <v>0</v>
      </c>
      <c r="B339" s="67">
        <f>'PLANTILLA V6'!B339</f>
        <v>0</v>
      </c>
      <c r="C339" s="67">
        <f>'PLANTILLA V6'!C339</f>
        <v>0</v>
      </c>
      <c r="D339" s="67">
        <f>'PLANTILLA V6'!D339</f>
        <v>0</v>
      </c>
      <c r="E339" s="28"/>
      <c r="F339" s="67"/>
      <c r="G339" s="67"/>
      <c r="H339" s="67"/>
      <c r="I339" s="67"/>
      <c r="J339" s="89">
        <f t="shared" si="3"/>
        <v>0</v>
      </c>
      <c r="K339" s="67"/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</row>
    <row r="340" spans="1:26" ht="16.5" x14ac:dyDescent="0.45">
      <c r="A340" s="67">
        <f>'PLANTILLA V6'!A340</f>
        <v>0</v>
      </c>
      <c r="B340" s="67">
        <f>'PLANTILLA V6'!B340</f>
        <v>0</v>
      </c>
      <c r="C340" s="67">
        <f>'PLANTILLA V6'!C340</f>
        <v>0</v>
      </c>
      <c r="D340" s="67">
        <f>'PLANTILLA V6'!D340</f>
        <v>0</v>
      </c>
      <c r="E340" s="28"/>
      <c r="F340" s="67"/>
      <c r="G340" s="67"/>
      <c r="H340" s="67"/>
      <c r="I340" s="67"/>
      <c r="J340" s="89">
        <f t="shared" si="3"/>
        <v>0</v>
      </c>
      <c r="K340" s="67"/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</row>
    <row r="341" spans="1:26" ht="16.5" x14ac:dyDescent="0.45">
      <c r="A341" s="67">
        <f>'PLANTILLA V6'!A341</f>
        <v>0</v>
      </c>
      <c r="B341" s="67">
        <f>'PLANTILLA V6'!B341</f>
        <v>0</v>
      </c>
      <c r="C341" s="67">
        <f>'PLANTILLA V6'!C341</f>
        <v>0</v>
      </c>
      <c r="D341" s="67">
        <f>'PLANTILLA V6'!D341</f>
        <v>0</v>
      </c>
      <c r="E341" s="28"/>
      <c r="F341" s="67"/>
      <c r="G341" s="67"/>
      <c r="H341" s="67"/>
      <c r="I341" s="67"/>
      <c r="J341" s="89">
        <f t="shared" si="3"/>
        <v>0</v>
      </c>
      <c r="K341" s="67"/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</row>
    <row r="342" spans="1:26" ht="16.5" x14ac:dyDescent="0.45">
      <c r="A342" s="67">
        <f>'PLANTILLA V6'!A342</f>
        <v>0</v>
      </c>
      <c r="B342" s="67">
        <f>'PLANTILLA V6'!B342</f>
        <v>0</v>
      </c>
      <c r="C342" s="67">
        <f>'PLANTILLA V6'!C342</f>
        <v>0</v>
      </c>
      <c r="D342" s="67">
        <f>'PLANTILLA V6'!D342</f>
        <v>0</v>
      </c>
      <c r="E342" s="28"/>
      <c r="F342" s="67"/>
      <c r="G342" s="67"/>
      <c r="H342" s="67"/>
      <c r="I342" s="67"/>
      <c r="J342" s="89">
        <f t="shared" si="3"/>
        <v>0</v>
      </c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</row>
    <row r="343" spans="1:26" ht="16.5" x14ac:dyDescent="0.45">
      <c r="A343" s="67">
        <f>'PLANTILLA V6'!A343</f>
        <v>0</v>
      </c>
      <c r="B343" s="67">
        <f>'PLANTILLA V6'!B343</f>
        <v>0</v>
      </c>
      <c r="C343" s="67">
        <f>'PLANTILLA V6'!C343</f>
        <v>0</v>
      </c>
      <c r="D343" s="67">
        <f>'PLANTILLA V6'!D343</f>
        <v>0</v>
      </c>
      <c r="E343" s="28"/>
      <c r="F343" s="67"/>
      <c r="G343" s="67"/>
      <c r="H343" s="67"/>
      <c r="I343" s="67"/>
      <c r="J343" s="89">
        <f t="shared" si="3"/>
        <v>0</v>
      </c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</row>
    <row r="344" spans="1:26" ht="16.5" x14ac:dyDescent="0.45">
      <c r="A344" s="67">
        <f>'PLANTILLA V6'!A344</f>
        <v>0</v>
      </c>
      <c r="B344" s="67">
        <f>'PLANTILLA V6'!B344</f>
        <v>0</v>
      </c>
      <c r="C344" s="67">
        <f>'PLANTILLA V6'!C344</f>
        <v>0</v>
      </c>
      <c r="D344" s="67">
        <f>'PLANTILLA V6'!D344</f>
        <v>0</v>
      </c>
      <c r="E344" s="28"/>
      <c r="F344" s="67"/>
      <c r="G344" s="67"/>
      <c r="H344" s="67"/>
      <c r="I344" s="67"/>
      <c r="J344" s="89">
        <f t="shared" si="3"/>
        <v>0</v>
      </c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</row>
    <row r="345" spans="1:26" ht="16.5" x14ac:dyDescent="0.45">
      <c r="A345" s="67">
        <f>'PLANTILLA V6'!A345</f>
        <v>0</v>
      </c>
      <c r="B345" s="67">
        <f>'PLANTILLA V6'!B345</f>
        <v>0</v>
      </c>
      <c r="C345" s="67">
        <f>'PLANTILLA V6'!C345</f>
        <v>0</v>
      </c>
      <c r="D345" s="67">
        <f>'PLANTILLA V6'!D345</f>
        <v>0</v>
      </c>
      <c r="E345" s="28"/>
      <c r="F345" s="67"/>
      <c r="G345" s="67"/>
      <c r="H345" s="67"/>
      <c r="I345" s="67"/>
      <c r="J345" s="89">
        <f t="shared" si="3"/>
        <v>0</v>
      </c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</row>
    <row r="346" spans="1:26" ht="16.5" x14ac:dyDescent="0.45">
      <c r="A346" s="67">
        <f>'PLANTILLA V6'!A346</f>
        <v>0</v>
      </c>
      <c r="B346" s="67">
        <f>'PLANTILLA V6'!B346</f>
        <v>0</v>
      </c>
      <c r="C346" s="67">
        <f>'PLANTILLA V6'!C346</f>
        <v>0</v>
      </c>
      <c r="D346" s="67">
        <f>'PLANTILLA V6'!D346</f>
        <v>0</v>
      </c>
      <c r="E346" s="28"/>
      <c r="F346" s="67"/>
      <c r="G346" s="67"/>
      <c r="H346" s="67"/>
      <c r="I346" s="67"/>
      <c r="J346" s="89">
        <f t="shared" si="3"/>
        <v>0</v>
      </c>
      <c r="K346" s="67"/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</row>
    <row r="347" spans="1:26" ht="16.5" x14ac:dyDescent="0.45">
      <c r="A347" s="67">
        <f>'PLANTILLA V6'!A347</f>
        <v>0</v>
      </c>
      <c r="B347" s="67">
        <f>'PLANTILLA V6'!B347</f>
        <v>0</v>
      </c>
      <c r="C347" s="67">
        <f>'PLANTILLA V6'!C347</f>
        <v>0</v>
      </c>
      <c r="D347" s="67">
        <f>'PLANTILLA V6'!D347</f>
        <v>0</v>
      </c>
      <c r="E347" s="28"/>
      <c r="F347" s="67"/>
      <c r="G347" s="67"/>
      <c r="H347" s="67"/>
      <c r="I347" s="67"/>
      <c r="J347" s="89">
        <f t="shared" si="3"/>
        <v>0</v>
      </c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</row>
    <row r="348" spans="1:26" ht="16.5" x14ac:dyDescent="0.45">
      <c r="A348" s="67">
        <f>'PLANTILLA V6'!A348</f>
        <v>0</v>
      </c>
      <c r="B348" s="67">
        <f>'PLANTILLA V6'!B348</f>
        <v>0</v>
      </c>
      <c r="C348" s="67">
        <f>'PLANTILLA V6'!C348</f>
        <v>0</v>
      </c>
      <c r="D348" s="67">
        <f>'PLANTILLA V6'!D348</f>
        <v>0</v>
      </c>
      <c r="E348" s="28"/>
      <c r="F348" s="67"/>
      <c r="G348" s="67"/>
      <c r="H348" s="67"/>
      <c r="I348" s="67"/>
      <c r="J348" s="89">
        <f t="shared" si="3"/>
        <v>0</v>
      </c>
      <c r="K348" s="67"/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</row>
    <row r="349" spans="1:26" ht="16.5" x14ac:dyDescent="0.45">
      <c r="A349" s="67">
        <f>'PLANTILLA V6'!A349</f>
        <v>0</v>
      </c>
      <c r="B349" s="67">
        <f>'PLANTILLA V6'!B349</f>
        <v>0</v>
      </c>
      <c r="C349" s="67">
        <f>'PLANTILLA V6'!C349</f>
        <v>0</v>
      </c>
      <c r="D349" s="67">
        <f>'PLANTILLA V6'!D349</f>
        <v>0</v>
      </c>
      <c r="E349" s="28"/>
      <c r="F349" s="67"/>
      <c r="G349" s="67"/>
      <c r="H349" s="67"/>
      <c r="I349" s="67"/>
      <c r="J349" s="89">
        <f t="shared" si="3"/>
        <v>0</v>
      </c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</row>
    <row r="350" spans="1:26" ht="16.5" x14ac:dyDescent="0.45">
      <c r="A350" s="67">
        <f>'PLANTILLA V6'!A350</f>
        <v>0</v>
      </c>
      <c r="B350" s="67">
        <f>'PLANTILLA V6'!B350</f>
        <v>0</v>
      </c>
      <c r="C350" s="67">
        <f>'PLANTILLA V6'!C350</f>
        <v>0</v>
      </c>
      <c r="D350" s="67">
        <f>'PLANTILLA V6'!D350</f>
        <v>0</v>
      </c>
      <c r="E350" s="28"/>
      <c r="F350" s="67"/>
      <c r="G350" s="67"/>
      <c r="H350" s="67"/>
      <c r="I350" s="67"/>
      <c r="J350" s="89">
        <f t="shared" si="3"/>
        <v>0</v>
      </c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</row>
    <row r="351" spans="1:26" ht="16.5" x14ac:dyDescent="0.45">
      <c r="A351" s="67">
        <f>'PLANTILLA V6'!A351</f>
        <v>0</v>
      </c>
      <c r="B351" s="67">
        <f>'PLANTILLA V6'!B351</f>
        <v>0</v>
      </c>
      <c r="C351" s="67">
        <f>'PLANTILLA V6'!C351</f>
        <v>0</v>
      </c>
      <c r="D351" s="67">
        <f>'PLANTILLA V6'!D351</f>
        <v>0</v>
      </c>
      <c r="E351" s="28"/>
      <c r="F351" s="67"/>
      <c r="G351" s="67"/>
      <c r="H351" s="67"/>
      <c r="I351" s="67"/>
      <c r="J351" s="89">
        <f t="shared" si="3"/>
        <v>0</v>
      </c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</row>
    <row r="352" spans="1:26" ht="16.5" x14ac:dyDescent="0.45">
      <c r="A352" s="67">
        <f>'PLANTILLA V6'!A352</f>
        <v>0</v>
      </c>
      <c r="B352" s="67">
        <f>'PLANTILLA V6'!B352</f>
        <v>0</v>
      </c>
      <c r="C352" s="67">
        <f>'PLANTILLA V6'!C352</f>
        <v>0</v>
      </c>
      <c r="D352" s="67">
        <f>'PLANTILLA V6'!D352</f>
        <v>0</v>
      </c>
      <c r="E352" s="28"/>
      <c r="F352" s="67"/>
      <c r="G352" s="67"/>
      <c r="H352" s="67"/>
      <c r="I352" s="67"/>
      <c r="J352" s="89">
        <f t="shared" si="3"/>
        <v>0</v>
      </c>
      <c r="K352" s="67"/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</row>
    <row r="353" spans="1:26" ht="16.5" x14ac:dyDescent="0.45">
      <c r="A353" s="67">
        <f>'PLANTILLA V6'!A353</f>
        <v>0</v>
      </c>
      <c r="B353" s="67">
        <f>'PLANTILLA V6'!B353</f>
        <v>0</v>
      </c>
      <c r="C353" s="67">
        <f>'PLANTILLA V6'!C353</f>
        <v>0</v>
      </c>
      <c r="D353" s="67">
        <f>'PLANTILLA V6'!D353</f>
        <v>0</v>
      </c>
      <c r="E353" s="28"/>
      <c r="F353" s="67"/>
      <c r="G353" s="67"/>
      <c r="H353" s="67"/>
      <c r="I353" s="67"/>
      <c r="J353" s="89">
        <f t="shared" si="3"/>
        <v>0</v>
      </c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</row>
    <row r="354" spans="1:26" ht="16.5" x14ac:dyDescent="0.45">
      <c r="A354" s="67">
        <f>'PLANTILLA V6'!A354</f>
        <v>0</v>
      </c>
      <c r="B354" s="67">
        <f>'PLANTILLA V6'!B354</f>
        <v>0</v>
      </c>
      <c r="C354" s="67">
        <f>'PLANTILLA V6'!C354</f>
        <v>0</v>
      </c>
      <c r="D354" s="67">
        <f>'PLANTILLA V6'!D354</f>
        <v>0</v>
      </c>
      <c r="E354" s="28"/>
      <c r="F354" s="67"/>
      <c r="G354" s="67"/>
      <c r="H354" s="67"/>
      <c r="I354" s="67"/>
      <c r="J354" s="89">
        <f t="shared" si="3"/>
        <v>0</v>
      </c>
      <c r="K354" s="67"/>
      <c r="L354" s="67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</row>
    <row r="355" spans="1:26" ht="16.5" x14ac:dyDescent="0.45">
      <c r="A355" s="67">
        <f>'PLANTILLA V6'!A355</f>
        <v>0</v>
      </c>
      <c r="B355" s="67">
        <f>'PLANTILLA V6'!B355</f>
        <v>0</v>
      </c>
      <c r="C355" s="67">
        <f>'PLANTILLA V6'!C355</f>
        <v>0</v>
      </c>
      <c r="D355" s="67">
        <f>'PLANTILLA V6'!D355</f>
        <v>0</v>
      </c>
      <c r="E355" s="28"/>
      <c r="F355" s="67"/>
      <c r="G355" s="67"/>
      <c r="H355" s="67"/>
      <c r="I355" s="67"/>
      <c r="J355" s="89">
        <f t="shared" si="3"/>
        <v>0</v>
      </c>
      <c r="K355" s="67"/>
      <c r="L355" s="67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</row>
    <row r="356" spans="1:26" ht="16.5" x14ac:dyDescent="0.45">
      <c r="A356" s="67">
        <f>'PLANTILLA V6'!A356</f>
        <v>0</v>
      </c>
      <c r="B356" s="67">
        <f>'PLANTILLA V6'!B356</f>
        <v>0</v>
      </c>
      <c r="C356" s="67">
        <f>'PLANTILLA V6'!C356</f>
        <v>0</v>
      </c>
      <c r="D356" s="67">
        <f>'PLANTILLA V6'!D356</f>
        <v>0</v>
      </c>
      <c r="E356" s="28"/>
      <c r="F356" s="67"/>
      <c r="G356" s="67"/>
      <c r="H356" s="67"/>
      <c r="I356" s="67"/>
      <c r="J356" s="89">
        <f t="shared" si="3"/>
        <v>0</v>
      </c>
      <c r="K356" s="67"/>
      <c r="L356" s="67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</row>
    <row r="357" spans="1:26" ht="16.5" x14ac:dyDescent="0.45">
      <c r="A357" s="67">
        <f>'PLANTILLA V6'!A357</f>
        <v>0</v>
      </c>
      <c r="B357" s="67">
        <f>'PLANTILLA V6'!B357</f>
        <v>0</v>
      </c>
      <c r="C357" s="67">
        <f>'PLANTILLA V6'!C357</f>
        <v>0</v>
      </c>
      <c r="D357" s="67">
        <f>'PLANTILLA V6'!D357</f>
        <v>0</v>
      </c>
      <c r="E357" s="28"/>
      <c r="F357" s="67"/>
      <c r="G357" s="67"/>
      <c r="H357" s="67"/>
      <c r="I357" s="67"/>
      <c r="J357" s="89">
        <f t="shared" si="3"/>
        <v>0</v>
      </c>
      <c r="K357" s="67"/>
      <c r="L357" s="67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</row>
    <row r="358" spans="1:26" ht="16.5" x14ac:dyDescent="0.45">
      <c r="A358" s="67">
        <f>'PLANTILLA V6'!A358</f>
        <v>0</v>
      </c>
      <c r="B358" s="67">
        <f>'PLANTILLA V6'!B358</f>
        <v>0</v>
      </c>
      <c r="C358" s="67">
        <f>'PLANTILLA V6'!C358</f>
        <v>0</v>
      </c>
      <c r="D358" s="67">
        <f>'PLANTILLA V6'!D358</f>
        <v>0</v>
      </c>
      <c r="E358" s="28"/>
      <c r="F358" s="67"/>
      <c r="G358" s="67"/>
      <c r="H358" s="67"/>
      <c r="I358" s="67"/>
      <c r="J358" s="89">
        <f t="shared" si="3"/>
        <v>0</v>
      </c>
      <c r="K358" s="67"/>
      <c r="L358" s="67"/>
      <c r="M358" s="67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</row>
    <row r="359" spans="1:26" ht="16.5" x14ac:dyDescent="0.45">
      <c r="A359" s="67">
        <f>'PLANTILLA V6'!A359</f>
        <v>0</v>
      </c>
      <c r="B359" s="67">
        <f>'PLANTILLA V6'!B359</f>
        <v>0</v>
      </c>
      <c r="C359" s="67">
        <f>'PLANTILLA V6'!C359</f>
        <v>0</v>
      </c>
      <c r="D359" s="67">
        <f>'PLANTILLA V6'!D359</f>
        <v>0</v>
      </c>
      <c r="E359" s="28"/>
      <c r="F359" s="67"/>
      <c r="G359" s="67"/>
      <c r="H359" s="67"/>
      <c r="I359" s="67"/>
      <c r="J359" s="89">
        <f t="shared" si="3"/>
        <v>0</v>
      </c>
      <c r="K359" s="67"/>
      <c r="L359" s="67"/>
      <c r="M359" s="67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</row>
    <row r="360" spans="1:26" ht="16.5" x14ac:dyDescent="0.45">
      <c r="A360" s="67">
        <f>'PLANTILLA V6'!A360</f>
        <v>0</v>
      </c>
      <c r="B360" s="67">
        <f>'PLANTILLA V6'!B360</f>
        <v>0</v>
      </c>
      <c r="C360" s="67">
        <f>'PLANTILLA V6'!C360</f>
        <v>0</v>
      </c>
      <c r="D360" s="67">
        <f>'PLANTILLA V6'!D360</f>
        <v>0</v>
      </c>
      <c r="E360" s="28"/>
      <c r="F360" s="67"/>
      <c r="G360" s="67"/>
      <c r="H360" s="67"/>
      <c r="I360" s="67"/>
      <c r="J360" s="89">
        <f t="shared" si="3"/>
        <v>0</v>
      </c>
      <c r="K360" s="67"/>
      <c r="L360" s="67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</row>
    <row r="361" spans="1:26" ht="16.5" x14ac:dyDescent="0.45">
      <c r="A361" s="67">
        <f>'PLANTILLA V6'!A361</f>
        <v>0</v>
      </c>
      <c r="B361" s="67">
        <f>'PLANTILLA V6'!B361</f>
        <v>0</v>
      </c>
      <c r="C361" s="67">
        <f>'PLANTILLA V6'!C361</f>
        <v>0</v>
      </c>
      <c r="D361" s="67">
        <f>'PLANTILLA V6'!D361</f>
        <v>0</v>
      </c>
      <c r="E361" s="28"/>
      <c r="F361" s="67"/>
      <c r="G361" s="67"/>
      <c r="H361" s="67"/>
      <c r="I361" s="67"/>
      <c r="J361" s="89">
        <f t="shared" si="3"/>
        <v>0</v>
      </c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</row>
    <row r="362" spans="1:26" ht="16.5" x14ac:dyDescent="0.45">
      <c r="A362" s="67">
        <f>'PLANTILLA V6'!A362</f>
        <v>0</v>
      </c>
      <c r="B362" s="67">
        <f>'PLANTILLA V6'!B362</f>
        <v>0</v>
      </c>
      <c r="C362" s="67">
        <f>'PLANTILLA V6'!C362</f>
        <v>0</v>
      </c>
      <c r="D362" s="67">
        <f>'PLANTILLA V6'!D362</f>
        <v>0</v>
      </c>
      <c r="E362" s="28"/>
      <c r="F362" s="67"/>
      <c r="G362" s="67"/>
      <c r="H362" s="67"/>
      <c r="I362" s="67"/>
      <c r="J362" s="89">
        <f t="shared" si="3"/>
        <v>0</v>
      </c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</row>
    <row r="363" spans="1:26" ht="16.5" x14ac:dyDescent="0.45">
      <c r="A363" s="67">
        <f>'PLANTILLA V6'!A363</f>
        <v>0</v>
      </c>
      <c r="B363" s="67">
        <f>'PLANTILLA V6'!B363</f>
        <v>0</v>
      </c>
      <c r="C363" s="67">
        <f>'PLANTILLA V6'!C363</f>
        <v>0</v>
      </c>
      <c r="D363" s="67">
        <f>'PLANTILLA V6'!D363</f>
        <v>0</v>
      </c>
      <c r="E363" s="28"/>
      <c r="F363" s="67"/>
      <c r="G363" s="67"/>
      <c r="H363" s="67"/>
      <c r="I363" s="67"/>
      <c r="J363" s="89">
        <f t="shared" si="3"/>
        <v>0</v>
      </c>
      <c r="K363" s="67"/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</row>
    <row r="364" spans="1:26" ht="16.5" x14ac:dyDescent="0.45">
      <c r="A364" s="67">
        <f>'PLANTILLA V6'!A364</f>
        <v>0</v>
      </c>
      <c r="B364" s="67">
        <f>'PLANTILLA V6'!B364</f>
        <v>0</v>
      </c>
      <c r="C364" s="67">
        <f>'PLANTILLA V6'!C364</f>
        <v>0</v>
      </c>
      <c r="D364" s="67">
        <f>'PLANTILLA V6'!D364</f>
        <v>0</v>
      </c>
      <c r="E364" s="28"/>
      <c r="F364" s="67"/>
      <c r="G364" s="67"/>
      <c r="H364" s="67"/>
      <c r="I364" s="67"/>
      <c r="J364" s="89">
        <f t="shared" si="3"/>
        <v>0</v>
      </c>
      <c r="K364" s="67"/>
      <c r="L364" s="67"/>
      <c r="M364" s="67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</row>
    <row r="365" spans="1:26" ht="16.5" x14ac:dyDescent="0.45">
      <c r="A365" s="67">
        <f>'PLANTILLA V6'!A365</f>
        <v>0</v>
      </c>
      <c r="B365" s="67">
        <f>'PLANTILLA V6'!B365</f>
        <v>0</v>
      </c>
      <c r="C365" s="67">
        <f>'PLANTILLA V6'!C365</f>
        <v>0</v>
      </c>
      <c r="D365" s="67">
        <f>'PLANTILLA V6'!D365</f>
        <v>0</v>
      </c>
      <c r="E365" s="28"/>
      <c r="F365" s="67"/>
      <c r="G365" s="67"/>
      <c r="H365" s="67"/>
      <c r="I365" s="67"/>
      <c r="J365" s="89">
        <f t="shared" si="3"/>
        <v>0</v>
      </c>
      <c r="K365" s="67"/>
      <c r="L365" s="67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</row>
    <row r="366" spans="1:26" ht="16.5" x14ac:dyDescent="0.45">
      <c r="A366" s="67">
        <f>'PLANTILLA V6'!A366</f>
        <v>0</v>
      </c>
      <c r="B366" s="67">
        <f>'PLANTILLA V6'!B366</f>
        <v>0</v>
      </c>
      <c r="C366" s="67">
        <f>'PLANTILLA V6'!C366</f>
        <v>0</v>
      </c>
      <c r="D366" s="67">
        <f>'PLANTILLA V6'!D366</f>
        <v>0</v>
      </c>
      <c r="E366" s="28"/>
      <c r="F366" s="67"/>
      <c r="G366" s="67"/>
      <c r="H366" s="67"/>
      <c r="I366" s="67"/>
      <c r="J366" s="89">
        <f t="shared" si="3"/>
        <v>0</v>
      </c>
      <c r="K366" s="67"/>
      <c r="L366" s="67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</row>
    <row r="367" spans="1:26" ht="16.5" x14ac:dyDescent="0.45">
      <c r="A367" s="67">
        <f>'PLANTILLA V6'!A367</f>
        <v>0</v>
      </c>
      <c r="B367" s="67">
        <f>'PLANTILLA V6'!B367</f>
        <v>0</v>
      </c>
      <c r="C367" s="67">
        <f>'PLANTILLA V6'!C367</f>
        <v>0</v>
      </c>
      <c r="D367" s="67"/>
      <c r="E367" s="131"/>
      <c r="F367" s="67"/>
      <c r="G367" s="67"/>
      <c r="H367" s="67"/>
      <c r="I367" s="67"/>
      <c r="J367" s="89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</row>
    <row r="368" spans="1:26" ht="16.5" x14ac:dyDescent="0.45">
      <c r="A368" s="67">
        <f>'PLANTILLA V6'!A368</f>
        <v>0</v>
      </c>
      <c r="B368" s="67">
        <f>'PLANTILLA V6'!B368</f>
        <v>0</v>
      </c>
      <c r="C368" s="67">
        <f>'PLANTILLA V6'!C368</f>
        <v>0</v>
      </c>
      <c r="D368" s="67"/>
      <c r="E368" s="131"/>
      <c r="F368" s="67"/>
      <c r="G368" s="67"/>
      <c r="H368" s="67"/>
      <c r="I368" s="67"/>
      <c r="J368" s="89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spans="1:26" ht="16.5" x14ac:dyDescent="0.45">
      <c r="A369" s="67">
        <f>'PLANTILLA V6'!A369</f>
        <v>0</v>
      </c>
      <c r="B369" s="67">
        <f>'PLANTILLA V6'!B369</f>
        <v>0</v>
      </c>
      <c r="C369" s="67">
        <f>'PLANTILLA V6'!C369</f>
        <v>0</v>
      </c>
      <c r="D369" s="67"/>
      <c r="E369" s="131"/>
      <c r="F369" s="67"/>
      <c r="G369" s="67"/>
      <c r="H369" s="67"/>
      <c r="I369" s="67"/>
      <c r="J369" s="89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</row>
    <row r="370" spans="1:26" ht="16.5" x14ac:dyDescent="0.45">
      <c r="A370" s="67">
        <f>'PLANTILLA V6'!A370</f>
        <v>0</v>
      </c>
      <c r="B370" s="67">
        <f>'PLANTILLA V6'!B370</f>
        <v>0</v>
      </c>
      <c r="C370" s="67">
        <f>'PLANTILLA V6'!C370</f>
        <v>0</v>
      </c>
      <c r="D370" s="67"/>
      <c r="E370" s="131"/>
      <c r="F370" s="67"/>
      <c r="G370" s="67"/>
      <c r="H370" s="67"/>
      <c r="I370" s="67"/>
      <c r="J370" s="89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</row>
    <row r="371" spans="1:26" ht="16.5" x14ac:dyDescent="0.45">
      <c r="A371" s="67">
        <f>'PLANTILLA V6'!A371</f>
        <v>0</v>
      </c>
      <c r="B371" s="67">
        <f>'PLANTILLA V6'!B371</f>
        <v>0</v>
      </c>
      <c r="C371" s="67">
        <f>'PLANTILLA V6'!C371</f>
        <v>0</v>
      </c>
      <c r="D371" s="67"/>
      <c r="E371" s="131"/>
      <c r="F371" s="67"/>
      <c r="G371" s="67"/>
      <c r="H371" s="67"/>
      <c r="I371" s="67"/>
      <c r="J371" s="89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</row>
    <row r="372" spans="1:26" ht="16.5" x14ac:dyDescent="0.45">
      <c r="A372" s="67">
        <f>'PLANTILLA V6'!A372</f>
        <v>0</v>
      </c>
      <c r="B372" s="67">
        <f>'PLANTILLA V6'!B372</f>
        <v>0</v>
      </c>
      <c r="C372" s="67">
        <f>'PLANTILLA V6'!C372</f>
        <v>0</v>
      </c>
      <c r="D372" s="67"/>
      <c r="E372" s="131"/>
      <c r="F372" s="67"/>
      <c r="G372" s="67"/>
      <c r="H372" s="67"/>
      <c r="I372" s="67"/>
      <c r="J372" s="89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spans="1:26" ht="16.5" x14ac:dyDescent="0.45">
      <c r="A373" s="67">
        <f>'PLANTILLA V6'!A373</f>
        <v>0</v>
      </c>
      <c r="B373" s="67">
        <f>'PLANTILLA V6'!B373</f>
        <v>0</v>
      </c>
      <c r="C373" s="67">
        <f>'PLANTILLA V6'!C373</f>
        <v>0</v>
      </c>
      <c r="D373" s="67"/>
      <c r="E373" s="131"/>
      <c r="F373" s="67"/>
      <c r="G373" s="67"/>
      <c r="H373" s="67"/>
      <c r="I373" s="67"/>
      <c r="J373" s="89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spans="1:26" ht="16.5" x14ac:dyDescent="0.45">
      <c r="A374" s="67">
        <f>'PLANTILLA V6'!A374</f>
        <v>0</v>
      </c>
      <c r="B374" s="67">
        <f>'PLANTILLA V6'!B374</f>
        <v>0</v>
      </c>
      <c r="C374" s="67">
        <f>'PLANTILLA V6'!C374</f>
        <v>0</v>
      </c>
      <c r="D374" s="67"/>
      <c r="E374" s="131"/>
      <c r="F374" s="67"/>
      <c r="G374" s="67"/>
      <c r="H374" s="67"/>
      <c r="I374" s="67"/>
      <c r="J374" s="89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spans="1:26" ht="16.5" x14ac:dyDescent="0.45">
      <c r="A375" s="67">
        <f>'PLANTILLA V6'!A375</f>
        <v>0</v>
      </c>
      <c r="B375" s="67">
        <f>'PLANTILLA V6'!B375</f>
        <v>0</v>
      </c>
      <c r="C375" s="67">
        <f>'PLANTILLA V6'!C375</f>
        <v>0</v>
      </c>
      <c r="D375" s="67"/>
      <c r="E375" s="131"/>
      <c r="F375" s="67"/>
      <c r="G375" s="67"/>
      <c r="H375" s="67"/>
      <c r="I375" s="67"/>
      <c r="J375" s="89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spans="1:26" ht="16.5" x14ac:dyDescent="0.45">
      <c r="A376" s="67">
        <f>'PLANTILLA V6'!A376</f>
        <v>0</v>
      </c>
      <c r="B376" s="67">
        <f>'PLANTILLA V6'!B376</f>
        <v>0</v>
      </c>
      <c r="C376" s="67">
        <f>'PLANTILLA V6'!C376</f>
        <v>0</v>
      </c>
      <c r="D376" s="67"/>
      <c r="E376" s="131"/>
      <c r="F376" s="67"/>
      <c r="G376" s="67"/>
      <c r="H376" s="67"/>
      <c r="I376" s="67"/>
      <c r="J376" s="89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</row>
    <row r="377" spans="1:26" ht="16.5" x14ac:dyDescent="0.45">
      <c r="A377" s="67">
        <f>'PLANTILLA V6'!A377</f>
        <v>0</v>
      </c>
      <c r="B377" s="67">
        <f>'PLANTILLA V6'!B377</f>
        <v>0</v>
      </c>
      <c r="C377" s="67">
        <f>'PLANTILLA V6'!C377</f>
        <v>0</v>
      </c>
      <c r="D377" s="67"/>
      <c r="E377" s="28"/>
      <c r="F377" s="67"/>
      <c r="G377" s="67"/>
      <c r="H377" s="67"/>
      <c r="I377" s="67"/>
      <c r="J377" s="89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spans="1:26" ht="16.5" x14ac:dyDescent="0.45">
      <c r="A378" s="67">
        <f>'PLANTILLA V6'!A378</f>
        <v>0</v>
      </c>
      <c r="B378" s="67">
        <f>'PLANTILLA V6'!B378</f>
        <v>0</v>
      </c>
      <c r="C378" s="67">
        <f>'PLANTILLA V6'!C378</f>
        <v>0</v>
      </c>
      <c r="D378" s="67"/>
      <c r="E378" s="28"/>
      <c r="F378" s="67"/>
      <c r="G378" s="67"/>
      <c r="H378" s="67"/>
      <c r="I378" s="67"/>
      <c r="J378" s="89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spans="1:26" ht="16.5" x14ac:dyDescent="0.45">
      <c r="A379" s="67">
        <f>'PLANTILLA V6'!A379</f>
        <v>0</v>
      </c>
      <c r="B379" s="67">
        <f>'PLANTILLA V6'!B379</f>
        <v>0</v>
      </c>
      <c r="C379" s="67">
        <f>'PLANTILLA V6'!C379</f>
        <v>0</v>
      </c>
      <c r="D379" s="67"/>
      <c r="E379" s="28"/>
      <c r="F379" s="67"/>
      <c r="G379" s="67"/>
      <c r="H379" s="67"/>
      <c r="I379" s="67"/>
      <c r="J379" s="89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spans="1:26" ht="16.5" x14ac:dyDescent="0.45">
      <c r="A380" s="67">
        <f>'PLANTILLA V6'!A380</f>
        <v>0</v>
      </c>
      <c r="B380" s="67">
        <f>'PLANTILLA V6'!B380</f>
        <v>0</v>
      </c>
      <c r="C380" s="67">
        <f>'PLANTILLA V6'!C380</f>
        <v>0</v>
      </c>
      <c r="D380" s="67"/>
      <c r="E380" s="28"/>
      <c r="F380" s="67"/>
      <c r="G380" s="67"/>
      <c r="H380" s="67"/>
      <c r="I380" s="67"/>
      <c r="J380" s="89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spans="1:26" ht="16.5" x14ac:dyDescent="0.45">
      <c r="A381" s="67">
        <f>'PLANTILLA V6'!A381</f>
        <v>0</v>
      </c>
      <c r="B381" s="67">
        <f>'PLANTILLA V6'!B381</f>
        <v>0</v>
      </c>
      <c r="C381" s="67">
        <f>'PLANTILLA V6'!C381</f>
        <v>0</v>
      </c>
      <c r="D381" s="67"/>
      <c r="E381" s="28"/>
      <c r="F381" s="67"/>
      <c r="G381" s="67"/>
      <c r="H381" s="67"/>
      <c r="I381" s="67"/>
      <c r="J381" s="132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spans="1:26" ht="16.5" x14ac:dyDescent="0.45">
      <c r="A382" s="67">
        <f>'PLANTILLA V6'!A382</f>
        <v>0</v>
      </c>
      <c r="B382" s="67">
        <f>'PLANTILLA V6'!B382</f>
        <v>0</v>
      </c>
      <c r="C382" s="67">
        <f>'PLANTILLA V6'!C382</f>
        <v>0</v>
      </c>
      <c r="D382" s="67"/>
      <c r="E382" s="28"/>
      <c r="F382" s="67"/>
      <c r="G382" s="67"/>
      <c r="H382" s="67"/>
      <c r="I382" s="67"/>
      <c r="J382" s="132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spans="1:26" ht="16.5" x14ac:dyDescent="0.45">
      <c r="A383" s="67">
        <f>'PLANTILLA V6'!A383</f>
        <v>0</v>
      </c>
      <c r="B383" s="67">
        <f>'PLANTILLA V6'!B383</f>
        <v>0</v>
      </c>
      <c r="C383" s="67">
        <f>'PLANTILLA V6'!C383</f>
        <v>0</v>
      </c>
      <c r="D383" s="67"/>
      <c r="E383" s="28"/>
      <c r="F383" s="67"/>
      <c r="G383" s="67"/>
      <c r="H383" s="67"/>
      <c r="I383" s="67"/>
      <c r="J383" s="132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</row>
    <row r="384" spans="1:26" ht="16.5" x14ac:dyDescent="0.45">
      <c r="A384" s="67">
        <f>'PLANTILLA V6'!A384</f>
        <v>0</v>
      </c>
      <c r="B384" s="67">
        <f>'PLANTILLA V6'!B384</f>
        <v>0</v>
      </c>
      <c r="C384" s="67">
        <f>'PLANTILLA V6'!C384</f>
        <v>0</v>
      </c>
      <c r="D384" s="67"/>
      <c r="E384" s="28"/>
      <c r="F384" s="67"/>
      <c r="G384" s="67"/>
      <c r="H384" s="67"/>
      <c r="I384" s="67"/>
      <c r="J384" s="132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</row>
    <row r="385" spans="1:26" ht="16.5" x14ac:dyDescent="0.45">
      <c r="A385" s="67">
        <f>'PLANTILLA V6'!A385</f>
        <v>0</v>
      </c>
      <c r="B385" s="67">
        <f>'PLANTILLA V6'!B385</f>
        <v>0</v>
      </c>
      <c r="C385" s="67">
        <f>'PLANTILLA V6'!C385</f>
        <v>0</v>
      </c>
      <c r="D385" s="67"/>
      <c r="E385" s="28"/>
      <c r="F385" s="67"/>
      <c r="G385" s="67"/>
      <c r="H385" s="67"/>
      <c r="I385" s="67"/>
      <c r="J385" s="132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spans="1:26" ht="16.5" x14ac:dyDescent="0.45">
      <c r="A386" s="67">
        <f>'PLANTILLA V6'!A386</f>
        <v>0</v>
      </c>
      <c r="B386" s="67">
        <f>'PLANTILLA V6'!B386</f>
        <v>0</v>
      </c>
      <c r="C386" s="67">
        <f>'PLANTILLA V6'!C386</f>
        <v>0</v>
      </c>
      <c r="D386" s="67">
        <f>'PLANTILLA V6'!D386</f>
        <v>0</v>
      </c>
      <c r="E386" s="28">
        <f>'PLANTILLA V6'!E386</f>
        <v>0</v>
      </c>
      <c r="F386" s="67">
        <f>'PLANTILLA V6'!F386</f>
        <v>0</v>
      </c>
      <c r="G386" s="67">
        <f>'PLANTILLA V6'!G386</f>
        <v>0</v>
      </c>
      <c r="H386" s="67">
        <f>'PLANTILLA V6'!H386</f>
        <v>0</v>
      </c>
      <c r="I386" s="67">
        <f>'PLANTILLA V6'!I386</f>
        <v>0</v>
      </c>
      <c r="J386" s="132">
        <f>'PLANTILLA V6'!J386</f>
        <v>0</v>
      </c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spans="1:26" ht="16.5" x14ac:dyDescent="0.45">
      <c r="A387" s="67">
        <f>'PLANTILLA V6'!A387</f>
        <v>0</v>
      </c>
      <c r="B387" s="67">
        <f>'PLANTILLA V6'!B387</f>
        <v>0</v>
      </c>
      <c r="C387" s="67">
        <f>'PLANTILLA V6'!C387</f>
        <v>0</v>
      </c>
      <c r="D387" s="67">
        <f>'PLANTILLA V6'!D387</f>
        <v>0</v>
      </c>
      <c r="E387" s="28">
        <f>'PLANTILLA V6'!E387</f>
        <v>0</v>
      </c>
      <c r="F387" s="67">
        <f>'PLANTILLA V6'!F387</f>
        <v>0</v>
      </c>
      <c r="G387" s="67">
        <f>'PLANTILLA V6'!G387</f>
        <v>0</v>
      </c>
      <c r="H387" s="67">
        <f>'PLANTILLA V6'!H387</f>
        <v>0</v>
      </c>
      <c r="I387" s="67">
        <f>'PLANTILLA V6'!I387</f>
        <v>0</v>
      </c>
      <c r="J387" s="132">
        <f>'PLANTILLA V6'!J387</f>
        <v>0</v>
      </c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spans="1:26" ht="16.5" x14ac:dyDescent="0.45">
      <c r="A388" s="67">
        <f>'PLANTILLA V6'!A388</f>
        <v>0</v>
      </c>
      <c r="B388" s="67">
        <f>'PLANTILLA V6'!B388</f>
        <v>0</v>
      </c>
      <c r="C388" s="67">
        <f>'PLANTILLA V6'!C388</f>
        <v>0</v>
      </c>
      <c r="D388" s="67">
        <f>'PLANTILLA V6'!D388</f>
        <v>0</v>
      </c>
      <c r="E388" s="28">
        <f>'PLANTILLA V6'!E388</f>
        <v>0</v>
      </c>
      <c r="F388" s="67">
        <f>'PLANTILLA V6'!F388</f>
        <v>0</v>
      </c>
      <c r="G388" s="67">
        <f>'PLANTILLA V6'!G388</f>
        <v>0</v>
      </c>
      <c r="H388" s="67">
        <f>'PLANTILLA V6'!H388</f>
        <v>0</v>
      </c>
      <c r="I388" s="67">
        <f>'PLANTILLA V6'!I388</f>
        <v>0</v>
      </c>
      <c r="J388" s="132">
        <f>'PLANTILLA V6'!J388</f>
        <v>0</v>
      </c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spans="1:26" ht="16.5" x14ac:dyDescent="0.45">
      <c r="A389" s="67">
        <f>'PLANTILLA V6'!A389</f>
        <v>0</v>
      </c>
      <c r="B389" s="67">
        <f>'PLANTILLA V6'!B389</f>
        <v>0</v>
      </c>
      <c r="C389" s="67">
        <f>'PLANTILLA V6'!C389</f>
        <v>0</v>
      </c>
      <c r="D389" s="67">
        <f>'PLANTILLA V6'!D389</f>
        <v>0</v>
      </c>
      <c r="E389" s="28">
        <f>'PLANTILLA V6'!E389</f>
        <v>0</v>
      </c>
      <c r="F389" s="67">
        <f>'PLANTILLA V6'!F389</f>
        <v>0</v>
      </c>
      <c r="G389" s="67">
        <f>'PLANTILLA V6'!G389</f>
        <v>0</v>
      </c>
      <c r="H389" s="67">
        <f>'PLANTILLA V6'!H389</f>
        <v>0</v>
      </c>
      <c r="I389" s="67">
        <f>'PLANTILLA V6'!I389</f>
        <v>0</v>
      </c>
      <c r="J389" s="132">
        <f>'PLANTILLA V6'!J389</f>
        <v>0</v>
      </c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spans="1:26" ht="16.5" x14ac:dyDescent="0.45">
      <c r="A390" s="67">
        <f>'PLANTILLA V6'!A390</f>
        <v>0</v>
      </c>
      <c r="B390" s="67">
        <f>'PLANTILLA V6'!B390</f>
        <v>0</v>
      </c>
      <c r="C390" s="67">
        <f>'PLANTILLA V6'!C390</f>
        <v>0</v>
      </c>
      <c r="D390" s="67">
        <f>'PLANTILLA V6'!D390</f>
        <v>0</v>
      </c>
      <c r="E390" s="28">
        <f>'PLANTILLA V6'!E390</f>
        <v>0</v>
      </c>
      <c r="F390" s="67">
        <f>'PLANTILLA V6'!F390</f>
        <v>0</v>
      </c>
      <c r="G390" s="67">
        <f>'PLANTILLA V6'!G390</f>
        <v>0</v>
      </c>
      <c r="H390" s="67">
        <f>'PLANTILLA V6'!H390</f>
        <v>0</v>
      </c>
      <c r="I390" s="67">
        <f>'PLANTILLA V6'!I390</f>
        <v>0</v>
      </c>
      <c r="J390" s="132">
        <f>'PLANTILLA V6'!J390</f>
        <v>0</v>
      </c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spans="1:26" ht="16.5" x14ac:dyDescent="0.45">
      <c r="A391" s="67">
        <f>'PLANTILLA V6'!A391</f>
        <v>0</v>
      </c>
      <c r="B391" s="67">
        <f>'PLANTILLA V6'!B391</f>
        <v>0</v>
      </c>
      <c r="C391" s="67">
        <f>'PLANTILLA V6'!C391</f>
        <v>0</v>
      </c>
      <c r="D391" s="67">
        <f>'PLANTILLA V6'!D391</f>
        <v>0</v>
      </c>
      <c r="E391" s="28">
        <f>'PLANTILLA V6'!E391</f>
        <v>0</v>
      </c>
      <c r="F391" s="67">
        <f>'PLANTILLA V6'!F391</f>
        <v>0</v>
      </c>
      <c r="G391" s="67">
        <f>'PLANTILLA V6'!G391</f>
        <v>0</v>
      </c>
      <c r="H391" s="67">
        <f>'PLANTILLA V6'!H391</f>
        <v>0</v>
      </c>
      <c r="I391" s="67">
        <f>'PLANTILLA V6'!I391</f>
        <v>0</v>
      </c>
      <c r="J391" s="132">
        <f>'PLANTILLA V6'!J391</f>
        <v>0</v>
      </c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spans="1:26" ht="16.5" x14ac:dyDescent="0.45">
      <c r="A392" s="67">
        <f>'PLANTILLA V6'!A392</f>
        <v>0</v>
      </c>
      <c r="B392" s="67">
        <f>'PLANTILLA V6'!B392</f>
        <v>0</v>
      </c>
      <c r="C392" s="67">
        <f>'PLANTILLA V6'!C392</f>
        <v>0</v>
      </c>
      <c r="D392" s="67">
        <f>'PLANTILLA V6'!D392</f>
        <v>0</v>
      </c>
      <c r="E392" s="28">
        <f>'PLANTILLA V6'!E392</f>
        <v>0</v>
      </c>
      <c r="F392" s="67">
        <f>'PLANTILLA V6'!F392</f>
        <v>0</v>
      </c>
      <c r="G392" s="67">
        <f>'PLANTILLA V6'!G392</f>
        <v>0</v>
      </c>
      <c r="H392" s="67">
        <f>'PLANTILLA V6'!H392</f>
        <v>0</v>
      </c>
      <c r="I392" s="67">
        <f>'PLANTILLA V6'!I392</f>
        <v>0</v>
      </c>
      <c r="J392" s="132">
        <f>'PLANTILLA V6'!J392</f>
        <v>0</v>
      </c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spans="1:26" ht="16.5" x14ac:dyDescent="0.45">
      <c r="A393" s="67">
        <f>'PLANTILLA V6'!A393</f>
        <v>0</v>
      </c>
      <c r="B393" s="67">
        <f>'PLANTILLA V6'!B393</f>
        <v>0</v>
      </c>
      <c r="C393" s="67">
        <f>'PLANTILLA V6'!C393</f>
        <v>0</v>
      </c>
      <c r="D393" s="67">
        <f>'PLANTILLA V6'!D393</f>
        <v>0</v>
      </c>
      <c r="E393" s="28">
        <f>'PLANTILLA V6'!E393</f>
        <v>0</v>
      </c>
      <c r="F393" s="67">
        <f>'PLANTILLA V6'!F393</f>
        <v>0</v>
      </c>
      <c r="G393" s="67">
        <f>'PLANTILLA V6'!G393</f>
        <v>0</v>
      </c>
      <c r="H393" s="67">
        <f>'PLANTILLA V6'!H393</f>
        <v>0</v>
      </c>
      <c r="I393" s="67">
        <f>'PLANTILLA V6'!I393</f>
        <v>0</v>
      </c>
      <c r="J393" s="132">
        <f>'PLANTILLA V6'!J393</f>
        <v>0</v>
      </c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</row>
    <row r="394" spans="1:26" ht="16.5" x14ac:dyDescent="0.45">
      <c r="A394" s="67">
        <f>'PLANTILLA V6'!A394</f>
        <v>0</v>
      </c>
      <c r="B394" s="67">
        <f>'PLANTILLA V6'!B394</f>
        <v>0</v>
      </c>
      <c r="C394" s="67">
        <f>'PLANTILLA V6'!C394</f>
        <v>0</v>
      </c>
      <c r="D394" s="67">
        <f>'PLANTILLA V6'!D394</f>
        <v>0</v>
      </c>
      <c r="E394" s="28">
        <f>'PLANTILLA V6'!E394</f>
        <v>0</v>
      </c>
      <c r="F394" s="67">
        <f>'PLANTILLA V6'!F394</f>
        <v>0</v>
      </c>
      <c r="G394" s="67">
        <f>'PLANTILLA V6'!G394</f>
        <v>0</v>
      </c>
      <c r="H394" s="67">
        <f>'PLANTILLA V6'!H394</f>
        <v>0</v>
      </c>
      <c r="I394" s="67">
        <f>'PLANTILLA V6'!I394</f>
        <v>0</v>
      </c>
      <c r="J394" s="132">
        <f>'PLANTILLA V6'!J394</f>
        <v>0</v>
      </c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</row>
    <row r="395" spans="1:26" ht="16.5" x14ac:dyDescent="0.45">
      <c r="A395" s="67">
        <f>'PLANTILLA V6'!A395</f>
        <v>0</v>
      </c>
      <c r="B395" s="67">
        <f>'PLANTILLA V6'!B395</f>
        <v>0</v>
      </c>
      <c r="C395" s="67">
        <f>'PLANTILLA V6'!C395</f>
        <v>0</v>
      </c>
      <c r="D395" s="67">
        <f>'PLANTILLA V6'!D395</f>
        <v>0</v>
      </c>
      <c r="E395" s="28">
        <f>'PLANTILLA V6'!E395</f>
        <v>0</v>
      </c>
      <c r="F395" s="67">
        <f>'PLANTILLA V6'!F395</f>
        <v>0</v>
      </c>
      <c r="G395" s="67">
        <f>'PLANTILLA V6'!G395</f>
        <v>0</v>
      </c>
      <c r="H395" s="67">
        <f>'PLANTILLA V6'!H395</f>
        <v>0</v>
      </c>
      <c r="I395" s="67">
        <f>'PLANTILLA V6'!I395</f>
        <v>0</v>
      </c>
      <c r="J395" s="132">
        <f>'PLANTILLA V6'!J395</f>
        <v>0</v>
      </c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</row>
    <row r="396" spans="1:26" ht="16.5" x14ac:dyDescent="0.45">
      <c r="A396" s="67">
        <f>'PLANTILLA V6'!A396</f>
        <v>0</v>
      </c>
      <c r="B396" s="67">
        <f>'PLANTILLA V6'!B396</f>
        <v>0</v>
      </c>
      <c r="C396" s="67">
        <f>'PLANTILLA V6'!C396</f>
        <v>0</v>
      </c>
      <c r="D396" s="67">
        <f>'PLANTILLA V6'!D396</f>
        <v>0</v>
      </c>
      <c r="E396" s="28">
        <f>'PLANTILLA V6'!E396</f>
        <v>0</v>
      </c>
      <c r="F396" s="67">
        <f>'PLANTILLA V6'!F396</f>
        <v>0</v>
      </c>
      <c r="G396" s="67">
        <f>'PLANTILLA V6'!G396</f>
        <v>0</v>
      </c>
      <c r="H396" s="67">
        <f>'PLANTILLA V6'!H396</f>
        <v>0</v>
      </c>
      <c r="I396" s="67">
        <f>'PLANTILLA V6'!I396</f>
        <v>0</v>
      </c>
      <c r="J396" s="132">
        <f>'PLANTILLA V6'!J396</f>
        <v>0</v>
      </c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</row>
    <row r="397" spans="1:26" ht="16.5" x14ac:dyDescent="0.45">
      <c r="A397" s="67">
        <f>'PLANTILLA V6'!A397</f>
        <v>0</v>
      </c>
      <c r="B397" s="67">
        <f>'PLANTILLA V6'!B397</f>
        <v>0</v>
      </c>
      <c r="C397" s="67">
        <f>'PLANTILLA V6'!C397</f>
        <v>0</v>
      </c>
      <c r="D397" s="67">
        <f>'PLANTILLA V6'!D397</f>
        <v>0</v>
      </c>
      <c r="E397" s="28">
        <f>'PLANTILLA V6'!E397</f>
        <v>0</v>
      </c>
      <c r="F397" s="67">
        <f>'PLANTILLA V6'!F397</f>
        <v>0</v>
      </c>
      <c r="G397" s="67">
        <f>'PLANTILLA V6'!G397</f>
        <v>0</v>
      </c>
      <c r="H397" s="67">
        <f>'PLANTILLA V6'!H397</f>
        <v>0</v>
      </c>
      <c r="I397" s="67">
        <f>'PLANTILLA V6'!I397</f>
        <v>0</v>
      </c>
      <c r="J397" s="132">
        <f>'PLANTILLA V6'!J397</f>
        <v>0</v>
      </c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</row>
    <row r="398" spans="1:26" ht="16.5" x14ac:dyDescent="0.45">
      <c r="A398" s="67">
        <f>'PLANTILLA V6'!A398</f>
        <v>0</v>
      </c>
      <c r="B398" s="67">
        <f>'PLANTILLA V6'!B398</f>
        <v>0</v>
      </c>
      <c r="C398" s="67">
        <f>'PLANTILLA V6'!C398</f>
        <v>0</v>
      </c>
      <c r="D398" s="67">
        <f>'PLANTILLA V6'!D398</f>
        <v>0</v>
      </c>
      <c r="E398" s="28">
        <f>'PLANTILLA V6'!E398</f>
        <v>0</v>
      </c>
      <c r="F398" s="67">
        <f>'PLANTILLA V6'!F398</f>
        <v>0</v>
      </c>
      <c r="G398" s="67">
        <f>'PLANTILLA V6'!G398</f>
        <v>0</v>
      </c>
      <c r="H398" s="67">
        <f>'PLANTILLA V6'!H398</f>
        <v>0</v>
      </c>
      <c r="I398" s="67">
        <f>'PLANTILLA V6'!I398</f>
        <v>0</v>
      </c>
      <c r="J398" s="132">
        <f>'PLANTILLA V6'!J398</f>
        <v>0</v>
      </c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</row>
    <row r="399" spans="1:26" ht="16.5" x14ac:dyDescent="0.45">
      <c r="A399" s="67">
        <f>'PLANTILLA V6'!A399</f>
        <v>0</v>
      </c>
      <c r="B399" s="67">
        <f>'PLANTILLA V6'!B399</f>
        <v>0</v>
      </c>
      <c r="C399" s="67">
        <f>'PLANTILLA V6'!C399</f>
        <v>0</v>
      </c>
      <c r="D399" s="67">
        <f>'PLANTILLA V6'!D399</f>
        <v>0</v>
      </c>
      <c r="E399" s="28">
        <f>'PLANTILLA V6'!E399</f>
        <v>0</v>
      </c>
      <c r="F399" s="67">
        <f>'PLANTILLA V6'!F399</f>
        <v>0</v>
      </c>
      <c r="G399" s="67">
        <f>'PLANTILLA V6'!G399</f>
        <v>0</v>
      </c>
      <c r="H399" s="67">
        <f>'PLANTILLA V6'!H399</f>
        <v>0</v>
      </c>
      <c r="I399" s="67">
        <f>'PLANTILLA V6'!I399</f>
        <v>0</v>
      </c>
      <c r="J399" s="132">
        <f>'PLANTILLA V6'!J399</f>
        <v>0</v>
      </c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</row>
    <row r="400" spans="1:26" ht="16.5" x14ac:dyDescent="0.45">
      <c r="A400" s="67">
        <f>'PLANTILLA V6'!A400</f>
        <v>0</v>
      </c>
      <c r="B400" s="67">
        <f>'PLANTILLA V6'!B400</f>
        <v>0</v>
      </c>
      <c r="C400" s="67">
        <f>'PLANTILLA V6'!C400</f>
        <v>0</v>
      </c>
      <c r="D400" s="67">
        <f>'PLANTILLA V6'!D400</f>
        <v>0</v>
      </c>
      <c r="E400" s="28">
        <f>'PLANTILLA V6'!E400</f>
        <v>0</v>
      </c>
      <c r="F400" s="67">
        <f>'PLANTILLA V6'!F400</f>
        <v>0</v>
      </c>
      <c r="G400" s="67">
        <f>'PLANTILLA V6'!G400</f>
        <v>0</v>
      </c>
      <c r="H400" s="67">
        <f>'PLANTILLA V6'!H400</f>
        <v>0</v>
      </c>
      <c r="I400" s="67">
        <f>'PLANTILLA V6'!I400</f>
        <v>0</v>
      </c>
      <c r="J400" s="132">
        <f>'PLANTILLA V6'!J400</f>
        <v>0</v>
      </c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</row>
    <row r="401" spans="1:26" ht="16.5" x14ac:dyDescent="0.45">
      <c r="A401" s="67">
        <f>'PLANTILLA V6'!A401</f>
        <v>0</v>
      </c>
      <c r="B401" s="67">
        <f>'PLANTILLA V6'!B401</f>
        <v>0</v>
      </c>
      <c r="C401" s="67">
        <f>'PLANTILLA V6'!C401</f>
        <v>0</v>
      </c>
      <c r="D401" s="67">
        <f>'PLANTILLA V6'!D401</f>
        <v>0</v>
      </c>
      <c r="E401" s="28">
        <f>'PLANTILLA V6'!E401</f>
        <v>0</v>
      </c>
      <c r="F401" s="67">
        <f>'PLANTILLA V6'!F401</f>
        <v>0</v>
      </c>
      <c r="G401" s="67">
        <f>'PLANTILLA V6'!G401</f>
        <v>0</v>
      </c>
      <c r="H401" s="67">
        <f>'PLANTILLA V6'!H401</f>
        <v>0</v>
      </c>
      <c r="I401" s="67">
        <f>'PLANTILLA V6'!I401</f>
        <v>0</v>
      </c>
      <c r="J401" s="132">
        <f>'PLANTILLA V6'!J401</f>
        <v>0</v>
      </c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</row>
    <row r="402" spans="1:26" ht="16.5" x14ac:dyDescent="0.45">
      <c r="A402" s="67">
        <f>'PLANTILLA V6'!A402</f>
        <v>0</v>
      </c>
      <c r="B402" s="67">
        <f>'PLANTILLA V6'!B402</f>
        <v>0</v>
      </c>
      <c r="C402" s="67">
        <f>'PLANTILLA V6'!C402</f>
        <v>0</v>
      </c>
      <c r="D402" s="67">
        <f>'PLANTILLA V6'!D402</f>
        <v>0</v>
      </c>
      <c r="E402" s="28">
        <f>'PLANTILLA V6'!E402</f>
        <v>0</v>
      </c>
      <c r="F402" s="67">
        <f>'PLANTILLA V6'!F402</f>
        <v>0</v>
      </c>
      <c r="G402" s="67">
        <f>'PLANTILLA V6'!G402</f>
        <v>0</v>
      </c>
      <c r="H402" s="67">
        <f>'PLANTILLA V6'!H402</f>
        <v>0</v>
      </c>
      <c r="I402" s="67">
        <f>'PLANTILLA V6'!I402</f>
        <v>0</v>
      </c>
      <c r="J402" s="132">
        <f>'PLANTILLA V6'!J402</f>
        <v>0</v>
      </c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spans="1:26" ht="16.5" x14ac:dyDescent="0.45">
      <c r="A403" s="67">
        <f>'PLANTILLA V6'!A403</f>
        <v>0</v>
      </c>
      <c r="B403" s="67">
        <f>'PLANTILLA V6'!B403</f>
        <v>0</v>
      </c>
      <c r="C403" s="67">
        <f>'PLANTILLA V6'!C403</f>
        <v>0</v>
      </c>
      <c r="D403" s="67">
        <f>'PLANTILLA V6'!D403</f>
        <v>0</v>
      </c>
      <c r="E403" s="28">
        <f>'PLANTILLA V6'!E403</f>
        <v>0</v>
      </c>
      <c r="F403" s="67">
        <f>'PLANTILLA V6'!F403</f>
        <v>0</v>
      </c>
      <c r="G403" s="67">
        <f>'PLANTILLA V6'!G403</f>
        <v>0</v>
      </c>
      <c r="H403" s="67">
        <f>'PLANTILLA V6'!H403</f>
        <v>0</v>
      </c>
      <c r="I403" s="67">
        <f>'PLANTILLA V6'!I403</f>
        <v>0</v>
      </c>
      <c r="J403" s="132">
        <f>'PLANTILLA V6'!J403</f>
        <v>0</v>
      </c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</row>
    <row r="404" spans="1:26" ht="16.5" x14ac:dyDescent="0.45">
      <c r="A404" s="67">
        <f>'PLANTILLA V6'!A404</f>
        <v>0</v>
      </c>
      <c r="B404" s="67">
        <f>'PLANTILLA V6'!B404</f>
        <v>0</v>
      </c>
      <c r="C404" s="67">
        <f>'PLANTILLA V6'!C404</f>
        <v>0</v>
      </c>
      <c r="D404" s="67">
        <f>'PLANTILLA V6'!D404</f>
        <v>0</v>
      </c>
      <c r="E404" s="28">
        <f>'PLANTILLA V6'!E404</f>
        <v>0</v>
      </c>
      <c r="F404" s="67">
        <f>'PLANTILLA V6'!F404</f>
        <v>0</v>
      </c>
      <c r="G404" s="67">
        <f>'PLANTILLA V6'!G404</f>
        <v>0</v>
      </c>
      <c r="H404" s="67">
        <f>'PLANTILLA V6'!H404</f>
        <v>0</v>
      </c>
      <c r="I404" s="67">
        <f>'PLANTILLA V6'!I404</f>
        <v>0</v>
      </c>
      <c r="J404" s="132">
        <f>'PLANTILLA V6'!J404</f>
        <v>0</v>
      </c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</row>
    <row r="405" spans="1:26" ht="16.5" x14ac:dyDescent="0.45">
      <c r="A405" s="67">
        <f>'PLANTILLA V6'!A405</f>
        <v>0</v>
      </c>
      <c r="B405" s="67">
        <f>'PLANTILLA V6'!B405</f>
        <v>0</v>
      </c>
      <c r="C405" s="67">
        <f>'PLANTILLA V6'!C405</f>
        <v>0</v>
      </c>
      <c r="D405" s="67">
        <f>'PLANTILLA V6'!D405</f>
        <v>0</v>
      </c>
      <c r="E405" s="28">
        <f>'PLANTILLA V6'!E405</f>
        <v>0</v>
      </c>
      <c r="F405" s="67">
        <f>'PLANTILLA V6'!F405</f>
        <v>0</v>
      </c>
      <c r="G405" s="67">
        <f>'PLANTILLA V6'!G405</f>
        <v>0</v>
      </c>
      <c r="H405" s="67">
        <f>'PLANTILLA V6'!H405</f>
        <v>0</v>
      </c>
      <c r="I405" s="67">
        <f>'PLANTILLA V6'!I405</f>
        <v>0</v>
      </c>
      <c r="J405" s="132">
        <f>'PLANTILLA V6'!J405</f>
        <v>0</v>
      </c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</row>
    <row r="406" spans="1:26" ht="16.5" x14ac:dyDescent="0.45">
      <c r="A406" s="67">
        <f>'PLANTILLA V6'!A406</f>
        <v>0</v>
      </c>
      <c r="B406" s="67">
        <f>'PLANTILLA V6'!B406</f>
        <v>0</v>
      </c>
      <c r="C406" s="67">
        <f>'PLANTILLA V6'!C406</f>
        <v>0</v>
      </c>
      <c r="D406" s="67">
        <f>'PLANTILLA V6'!D406</f>
        <v>0</v>
      </c>
      <c r="E406" s="28">
        <f>'PLANTILLA V6'!E406</f>
        <v>0</v>
      </c>
      <c r="F406" s="67">
        <f>'PLANTILLA V6'!F406</f>
        <v>0</v>
      </c>
      <c r="G406" s="67">
        <f>'PLANTILLA V6'!G406</f>
        <v>0</v>
      </c>
      <c r="H406" s="67">
        <f>'PLANTILLA V6'!H406</f>
        <v>0</v>
      </c>
      <c r="I406" s="67">
        <f>'PLANTILLA V6'!I406</f>
        <v>0</v>
      </c>
      <c r="J406" s="132">
        <f>'PLANTILLA V6'!J406</f>
        <v>0</v>
      </c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</row>
    <row r="407" spans="1:26" ht="16.5" x14ac:dyDescent="0.45">
      <c r="A407" s="67">
        <f>'PLANTILLA V6'!A407</f>
        <v>0</v>
      </c>
      <c r="B407" s="67">
        <f>'PLANTILLA V6'!B407</f>
        <v>0</v>
      </c>
      <c r="C407" s="67">
        <f>'PLANTILLA V6'!C407</f>
        <v>0</v>
      </c>
      <c r="D407" s="67">
        <f>'PLANTILLA V6'!D407</f>
        <v>0</v>
      </c>
      <c r="E407" s="28">
        <f>'PLANTILLA V6'!E407</f>
        <v>0</v>
      </c>
      <c r="F407" s="67">
        <f>'PLANTILLA V6'!F407</f>
        <v>0</v>
      </c>
      <c r="G407" s="67">
        <f>'PLANTILLA V6'!G407</f>
        <v>0</v>
      </c>
      <c r="H407" s="67">
        <f>'PLANTILLA V6'!H407</f>
        <v>0</v>
      </c>
      <c r="I407" s="67">
        <f>'PLANTILLA V6'!I407</f>
        <v>0</v>
      </c>
      <c r="J407" s="132">
        <f>'PLANTILLA V6'!J407</f>
        <v>0</v>
      </c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spans="1:26" ht="16.5" x14ac:dyDescent="0.45">
      <c r="A408" s="67">
        <f>'PLANTILLA V6'!A408</f>
        <v>0</v>
      </c>
      <c r="B408" s="67">
        <f>'PLANTILLA V6'!B408</f>
        <v>0</v>
      </c>
      <c r="C408" s="67">
        <f>'PLANTILLA V6'!C408</f>
        <v>0</v>
      </c>
      <c r="D408" s="67">
        <f>'PLANTILLA V6'!D408</f>
        <v>0</v>
      </c>
      <c r="E408" s="28">
        <f>'PLANTILLA V6'!E408</f>
        <v>0</v>
      </c>
      <c r="F408" s="67">
        <f>'PLANTILLA V6'!F408</f>
        <v>0</v>
      </c>
      <c r="G408" s="67">
        <f>'PLANTILLA V6'!G408</f>
        <v>0</v>
      </c>
      <c r="H408" s="67">
        <f>'PLANTILLA V6'!H408</f>
        <v>0</v>
      </c>
      <c r="I408" s="67">
        <f>'PLANTILLA V6'!I408</f>
        <v>0</v>
      </c>
      <c r="J408" s="132">
        <f>'PLANTILLA V6'!J408</f>
        <v>0</v>
      </c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</row>
    <row r="409" spans="1:26" ht="16.5" x14ac:dyDescent="0.45">
      <c r="A409" s="67">
        <f>'PLANTILLA V6'!A409</f>
        <v>0</v>
      </c>
      <c r="B409" s="67">
        <f>'PLANTILLA V6'!B409</f>
        <v>0</v>
      </c>
      <c r="C409" s="67">
        <f>'PLANTILLA V6'!C409</f>
        <v>0</v>
      </c>
      <c r="D409" s="67">
        <f>'PLANTILLA V6'!D409</f>
        <v>0</v>
      </c>
      <c r="E409" s="28">
        <f>'PLANTILLA V6'!E409</f>
        <v>0</v>
      </c>
      <c r="F409" s="67">
        <f>'PLANTILLA V6'!F409</f>
        <v>0</v>
      </c>
      <c r="G409" s="67">
        <f>'PLANTILLA V6'!G409</f>
        <v>0</v>
      </c>
      <c r="H409" s="67">
        <f>'PLANTILLA V6'!H409</f>
        <v>0</v>
      </c>
      <c r="I409" s="67">
        <f>'PLANTILLA V6'!I409</f>
        <v>0</v>
      </c>
      <c r="J409" s="132">
        <f>'PLANTILLA V6'!J409</f>
        <v>0</v>
      </c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</row>
    <row r="410" spans="1:26" ht="16.5" x14ac:dyDescent="0.45">
      <c r="A410" s="67">
        <f>'PLANTILLA V6'!A410</f>
        <v>0</v>
      </c>
      <c r="B410" s="67">
        <f>'PLANTILLA V6'!B410</f>
        <v>0</v>
      </c>
      <c r="C410" s="67">
        <f>'PLANTILLA V6'!C410</f>
        <v>0</v>
      </c>
      <c r="D410" s="67">
        <f>'PLANTILLA V6'!D410</f>
        <v>0</v>
      </c>
      <c r="E410" s="28">
        <f>'PLANTILLA V6'!E410</f>
        <v>0</v>
      </c>
      <c r="F410" s="67">
        <f>'PLANTILLA V6'!F410</f>
        <v>0</v>
      </c>
      <c r="G410" s="67">
        <f>'PLANTILLA V6'!G410</f>
        <v>0</v>
      </c>
      <c r="H410" s="67">
        <f>'PLANTILLA V6'!H410</f>
        <v>0</v>
      </c>
      <c r="I410" s="67">
        <f>'PLANTILLA V6'!I410</f>
        <v>0</v>
      </c>
      <c r="J410" s="132">
        <f>'PLANTILLA V6'!J410</f>
        <v>0</v>
      </c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</row>
    <row r="411" spans="1:26" ht="16.5" x14ac:dyDescent="0.45">
      <c r="A411" s="67">
        <f>'PLANTILLA V6'!A411</f>
        <v>0</v>
      </c>
      <c r="B411" s="67">
        <f>'PLANTILLA V6'!B411</f>
        <v>0</v>
      </c>
      <c r="C411" s="67">
        <f>'PLANTILLA V6'!C411</f>
        <v>0</v>
      </c>
      <c r="D411" s="67">
        <f>'PLANTILLA V6'!D411</f>
        <v>0</v>
      </c>
      <c r="E411" s="28">
        <f>'PLANTILLA V6'!E411</f>
        <v>0</v>
      </c>
      <c r="F411" s="67">
        <f>'PLANTILLA V6'!F411</f>
        <v>0</v>
      </c>
      <c r="G411" s="67">
        <f>'PLANTILLA V6'!G411</f>
        <v>0</v>
      </c>
      <c r="H411" s="67">
        <f>'PLANTILLA V6'!H411</f>
        <v>0</v>
      </c>
      <c r="I411" s="67">
        <f>'PLANTILLA V6'!I411</f>
        <v>0</v>
      </c>
      <c r="J411" s="132">
        <f>'PLANTILLA V6'!J411</f>
        <v>0</v>
      </c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</row>
    <row r="412" spans="1:26" ht="16.5" x14ac:dyDescent="0.45">
      <c r="A412" s="67">
        <f>'PLANTILLA V6'!A412</f>
        <v>0</v>
      </c>
      <c r="B412" s="67">
        <f>'PLANTILLA V6'!B412</f>
        <v>0</v>
      </c>
      <c r="C412" s="67">
        <f>'PLANTILLA V6'!C412</f>
        <v>0</v>
      </c>
      <c r="D412" s="67">
        <f>'PLANTILLA V6'!D412</f>
        <v>0</v>
      </c>
      <c r="E412" s="28">
        <f>'PLANTILLA V6'!E412</f>
        <v>0</v>
      </c>
      <c r="F412" s="67">
        <f>'PLANTILLA V6'!F412</f>
        <v>0</v>
      </c>
      <c r="G412" s="67">
        <f>'PLANTILLA V6'!G412</f>
        <v>0</v>
      </c>
      <c r="H412" s="67">
        <f>'PLANTILLA V6'!H412</f>
        <v>0</v>
      </c>
      <c r="I412" s="67">
        <f>'PLANTILLA V6'!I412</f>
        <v>0</v>
      </c>
      <c r="J412" s="132">
        <f>'PLANTILLA V6'!J412</f>
        <v>0</v>
      </c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</row>
    <row r="413" spans="1:26" ht="16.5" x14ac:dyDescent="0.45">
      <c r="A413" s="67">
        <f>'PLANTILLA V6'!A413</f>
        <v>0</v>
      </c>
      <c r="B413" s="67">
        <f>'PLANTILLA V6'!B413</f>
        <v>0</v>
      </c>
      <c r="C413" s="67">
        <f>'PLANTILLA V6'!C413</f>
        <v>0</v>
      </c>
      <c r="D413" s="67">
        <f>'PLANTILLA V6'!D413</f>
        <v>0</v>
      </c>
      <c r="E413" s="28">
        <f>'PLANTILLA V6'!E413</f>
        <v>0</v>
      </c>
      <c r="F413" s="67">
        <f>'PLANTILLA V6'!F413</f>
        <v>0</v>
      </c>
      <c r="G413" s="67">
        <f>'PLANTILLA V6'!G413</f>
        <v>0</v>
      </c>
      <c r="H413" s="67">
        <f>'PLANTILLA V6'!H413</f>
        <v>0</v>
      </c>
      <c r="I413" s="67">
        <f>'PLANTILLA V6'!I413</f>
        <v>0</v>
      </c>
      <c r="J413" s="132">
        <f>'PLANTILLA V6'!J413</f>
        <v>0</v>
      </c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</row>
    <row r="414" spans="1:26" ht="16.5" x14ac:dyDescent="0.45">
      <c r="A414" s="67">
        <f>'PLANTILLA V6'!A414</f>
        <v>0</v>
      </c>
      <c r="B414" s="67">
        <f>'PLANTILLA V6'!B414</f>
        <v>0</v>
      </c>
      <c r="C414" s="67">
        <f>'PLANTILLA V6'!C414</f>
        <v>0</v>
      </c>
      <c r="D414" s="67">
        <f>'PLANTILLA V6'!D414</f>
        <v>0</v>
      </c>
      <c r="E414" s="28">
        <f>'PLANTILLA V6'!E414</f>
        <v>0</v>
      </c>
      <c r="F414" s="67">
        <f>'PLANTILLA V6'!F414</f>
        <v>0</v>
      </c>
      <c r="G414" s="67">
        <f>'PLANTILLA V6'!G414</f>
        <v>0</v>
      </c>
      <c r="H414" s="67">
        <f>'PLANTILLA V6'!H414</f>
        <v>0</v>
      </c>
      <c r="I414" s="67">
        <f>'PLANTILLA V6'!I414</f>
        <v>0</v>
      </c>
      <c r="J414" s="132">
        <f>'PLANTILLA V6'!J414</f>
        <v>0</v>
      </c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5" spans="1:26" ht="16.5" x14ac:dyDescent="0.45">
      <c r="A415" s="67">
        <f>'PLANTILLA V6'!A415</f>
        <v>0</v>
      </c>
      <c r="B415" s="67">
        <f>'PLANTILLA V6'!B415</f>
        <v>0</v>
      </c>
      <c r="C415" s="67">
        <f>'PLANTILLA V6'!C415</f>
        <v>0</v>
      </c>
      <c r="D415" s="67">
        <f>'PLANTILLA V6'!D415</f>
        <v>0</v>
      </c>
      <c r="E415" s="28">
        <f>'PLANTILLA V6'!E415</f>
        <v>0</v>
      </c>
      <c r="F415" s="67">
        <f>'PLANTILLA V6'!F415</f>
        <v>0</v>
      </c>
      <c r="G415" s="67">
        <f>'PLANTILLA V6'!G415</f>
        <v>0</v>
      </c>
      <c r="H415" s="67">
        <f>'PLANTILLA V6'!H415</f>
        <v>0</v>
      </c>
      <c r="I415" s="67">
        <f>'PLANTILLA V6'!I415</f>
        <v>0</v>
      </c>
      <c r="J415" s="132">
        <f>'PLANTILLA V6'!J415</f>
        <v>0</v>
      </c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</row>
    <row r="416" spans="1:26" ht="16.5" x14ac:dyDescent="0.45">
      <c r="A416" s="67">
        <f>'PLANTILLA V6'!A416</f>
        <v>0</v>
      </c>
      <c r="B416" s="67">
        <f>'PLANTILLA V6'!B416</f>
        <v>0</v>
      </c>
      <c r="C416" s="67">
        <f>'PLANTILLA V6'!C416</f>
        <v>0</v>
      </c>
      <c r="D416" s="67">
        <f>'PLANTILLA V6'!D416</f>
        <v>0</v>
      </c>
      <c r="E416" s="28">
        <f>'PLANTILLA V6'!E416</f>
        <v>0</v>
      </c>
      <c r="F416" s="67">
        <f>'PLANTILLA V6'!F416</f>
        <v>0</v>
      </c>
      <c r="G416" s="67">
        <f>'PLANTILLA V6'!G416</f>
        <v>0</v>
      </c>
      <c r="H416" s="67">
        <f>'PLANTILLA V6'!H416</f>
        <v>0</v>
      </c>
      <c r="I416" s="67">
        <f>'PLANTILLA V6'!I416</f>
        <v>0</v>
      </c>
      <c r="J416" s="132">
        <f>'PLANTILLA V6'!J416</f>
        <v>0</v>
      </c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</row>
    <row r="417" spans="1:26" ht="16.5" x14ac:dyDescent="0.45">
      <c r="A417" s="67">
        <f>'PLANTILLA V6'!A417</f>
        <v>0</v>
      </c>
      <c r="B417" s="67">
        <f>'PLANTILLA V6'!B417</f>
        <v>0</v>
      </c>
      <c r="C417" s="67">
        <f>'PLANTILLA V6'!C417</f>
        <v>0</v>
      </c>
      <c r="D417" s="67">
        <f>'PLANTILLA V6'!D417</f>
        <v>0</v>
      </c>
      <c r="E417" s="28">
        <f>'PLANTILLA V6'!E417</f>
        <v>0</v>
      </c>
      <c r="F417" s="67">
        <f>'PLANTILLA V6'!F417</f>
        <v>0</v>
      </c>
      <c r="G417" s="67">
        <f>'PLANTILLA V6'!G417</f>
        <v>0</v>
      </c>
      <c r="H417" s="67">
        <f>'PLANTILLA V6'!H417</f>
        <v>0</v>
      </c>
      <c r="I417" s="67">
        <f>'PLANTILLA V6'!I417</f>
        <v>0</v>
      </c>
      <c r="J417" s="132">
        <f>'PLANTILLA V6'!J417</f>
        <v>0</v>
      </c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</row>
    <row r="418" spans="1:26" ht="16.5" x14ac:dyDescent="0.45">
      <c r="A418" s="67">
        <f>'PLANTILLA V6'!A418</f>
        <v>0</v>
      </c>
      <c r="B418" s="67">
        <f>'PLANTILLA V6'!B418</f>
        <v>0</v>
      </c>
      <c r="C418" s="67">
        <f>'PLANTILLA V6'!C418</f>
        <v>0</v>
      </c>
      <c r="D418" s="67">
        <f>'PLANTILLA V6'!D418</f>
        <v>0</v>
      </c>
      <c r="E418" s="28">
        <f>'PLANTILLA V6'!E418</f>
        <v>0</v>
      </c>
      <c r="F418" s="67">
        <f>'PLANTILLA V6'!F418</f>
        <v>0</v>
      </c>
      <c r="G418" s="67">
        <f>'PLANTILLA V6'!G418</f>
        <v>0</v>
      </c>
      <c r="H418" s="67">
        <f>'PLANTILLA V6'!H418</f>
        <v>0</v>
      </c>
      <c r="I418" s="67">
        <f>'PLANTILLA V6'!I418</f>
        <v>0</v>
      </c>
      <c r="J418" s="132">
        <f>'PLANTILLA V6'!J418</f>
        <v>0</v>
      </c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</row>
    <row r="419" spans="1:26" ht="16.5" x14ac:dyDescent="0.45">
      <c r="A419" s="67">
        <f>'PLANTILLA V6'!A419</f>
        <v>0</v>
      </c>
      <c r="B419" s="67">
        <f>'PLANTILLA V6'!B419</f>
        <v>0</v>
      </c>
      <c r="C419" s="67">
        <f>'PLANTILLA V6'!C419</f>
        <v>0</v>
      </c>
      <c r="D419" s="67">
        <f>'PLANTILLA V6'!D419</f>
        <v>0</v>
      </c>
      <c r="E419" s="28">
        <f>'PLANTILLA V6'!E419</f>
        <v>0</v>
      </c>
      <c r="F419" s="67">
        <f>'PLANTILLA V6'!F419</f>
        <v>0</v>
      </c>
      <c r="G419" s="67">
        <f>'PLANTILLA V6'!G419</f>
        <v>0</v>
      </c>
      <c r="H419" s="67">
        <f>'PLANTILLA V6'!H419</f>
        <v>0</v>
      </c>
      <c r="I419" s="67">
        <f>'PLANTILLA V6'!I419</f>
        <v>0</v>
      </c>
      <c r="J419" s="132">
        <f>'PLANTILLA V6'!J419</f>
        <v>0</v>
      </c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</row>
    <row r="420" spans="1:26" ht="16.5" x14ac:dyDescent="0.45">
      <c r="A420" s="67">
        <f>'PLANTILLA V6'!A420</f>
        <v>0</v>
      </c>
      <c r="B420" s="67">
        <f>'PLANTILLA V6'!B420</f>
        <v>0</v>
      </c>
      <c r="C420" s="67">
        <f>'PLANTILLA V6'!C420</f>
        <v>0</v>
      </c>
      <c r="D420" s="67">
        <f>'PLANTILLA V6'!D420</f>
        <v>0</v>
      </c>
      <c r="E420" s="28">
        <f>'PLANTILLA V6'!E420</f>
        <v>0</v>
      </c>
      <c r="F420" s="67">
        <f>'PLANTILLA V6'!F420</f>
        <v>0</v>
      </c>
      <c r="G420" s="67">
        <f>'PLANTILLA V6'!G420</f>
        <v>0</v>
      </c>
      <c r="H420" s="67">
        <f>'PLANTILLA V6'!H420</f>
        <v>0</v>
      </c>
      <c r="I420" s="67">
        <f>'PLANTILLA V6'!I420</f>
        <v>0</v>
      </c>
      <c r="J420" s="132">
        <f>'PLANTILLA V6'!J420</f>
        <v>0</v>
      </c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</row>
    <row r="421" spans="1:26" ht="16.5" x14ac:dyDescent="0.45">
      <c r="A421" s="67">
        <f>'PLANTILLA V6'!A421</f>
        <v>0</v>
      </c>
      <c r="B421" s="67">
        <f>'PLANTILLA V6'!B421</f>
        <v>0</v>
      </c>
      <c r="C421" s="67">
        <f>'PLANTILLA V6'!C421</f>
        <v>0</v>
      </c>
      <c r="D421" s="67">
        <f>'PLANTILLA V6'!D421</f>
        <v>0</v>
      </c>
      <c r="E421" s="28">
        <f>'PLANTILLA V6'!E421</f>
        <v>0</v>
      </c>
      <c r="F421" s="67">
        <f>'PLANTILLA V6'!F421</f>
        <v>0</v>
      </c>
      <c r="G421" s="67">
        <f>'PLANTILLA V6'!G421</f>
        <v>0</v>
      </c>
      <c r="H421" s="67">
        <f>'PLANTILLA V6'!H421</f>
        <v>0</v>
      </c>
      <c r="I421" s="67">
        <f>'PLANTILLA V6'!I421</f>
        <v>0</v>
      </c>
      <c r="J421" s="132">
        <f>'PLANTILLA V6'!J421</f>
        <v>0</v>
      </c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spans="1:26" ht="16.5" x14ac:dyDescent="0.45">
      <c r="A422" s="67">
        <f>'PLANTILLA V6'!A422</f>
        <v>0</v>
      </c>
      <c r="B422" s="67">
        <f>'PLANTILLA V6'!B422</f>
        <v>0</v>
      </c>
      <c r="C422" s="67">
        <f>'PLANTILLA V6'!C422</f>
        <v>0</v>
      </c>
      <c r="D422" s="67">
        <f>'PLANTILLA V6'!D422</f>
        <v>0</v>
      </c>
      <c r="E422" s="28">
        <f>'PLANTILLA V6'!E422</f>
        <v>0</v>
      </c>
      <c r="F422" s="67">
        <f>'PLANTILLA V6'!F422</f>
        <v>0</v>
      </c>
      <c r="G422" s="67">
        <f>'PLANTILLA V6'!G422</f>
        <v>0</v>
      </c>
      <c r="H422" s="67">
        <f>'PLANTILLA V6'!H422</f>
        <v>0</v>
      </c>
      <c r="I422" s="67">
        <f>'PLANTILLA V6'!I422</f>
        <v>0</v>
      </c>
      <c r="J422" s="132">
        <f>'PLANTILLA V6'!J422</f>
        <v>0</v>
      </c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spans="1:26" ht="16.5" x14ac:dyDescent="0.45">
      <c r="A423" s="67">
        <f>'PLANTILLA V6'!A423</f>
        <v>0</v>
      </c>
      <c r="B423" s="67">
        <f>'PLANTILLA V6'!B423</f>
        <v>0</v>
      </c>
      <c r="C423" s="67">
        <f>'PLANTILLA V6'!C423</f>
        <v>0</v>
      </c>
      <c r="D423" s="67">
        <f>'PLANTILLA V6'!D423</f>
        <v>0</v>
      </c>
      <c r="E423" s="28">
        <f>'PLANTILLA V6'!E423</f>
        <v>0</v>
      </c>
      <c r="F423" s="67">
        <f>'PLANTILLA V6'!F423</f>
        <v>0</v>
      </c>
      <c r="G423" s="67">
        <f>'PLANTILLA V6'!G423</f>
        <v>0</v>
      </c>
      <c r="H423" s="67">
        <f>'PLANTILLA V6'!H423</f>
        <v>0</v>
      </c>
      <c r="I423" s="67">
        <f>'PLANTILLA V6'!I423</f>
        <v>0</v>
      </c>
      <c r="J423" s="132">
        <f>'PLANTILLA V6'!J423</f>
        <v>0</v>
      </c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</row>
    <row r="424" spans="1:26" ht="16.5" x14ac:dyDescent="0.45">
      <c r="A424" s="67">
        <f>'PLANTILLA V6'!A424</f>
        <v>0</v>
      </c>
      <c r="B424" s="67">
        <f>'PLANTILLA V6'!B424</f>
        <v>0</v>
      </c>
      <c r="C424" s="67">
        <f>'PLANTILLA V6'!C424</f>
        <v>0</v>
      </c>
      <c r="D424" s="67">
        <f>'PLANTILLA V6'!D424</f>
        <v>0</v>
      </c>
      <c r="E424" s="28">
        <f>'PLANTILLA V6'!E424</f>
        <v>0</v>
      </c>
      <c r="F424" s="67">
        <f>'PLANTILLA V6'!F424</f>
        <v>0</v>
      </c>
      <c r="G424" s="67">
        <f>'PLANTILLA V6'!G424</f>
        <v>0</v>
      </c>
      <c r="H424" s="67">
        <f>'PLANTILLA V6'!H424</f>
        <v>0</v>
      </c>
      <c r="I424" s="67">
        <f>'PLANTILLA V6'!I424</f>
        <v>0</v>
      </c>
      <c r="J424" s="132">
        <f>'PLANTILLA V6'!J424</f>
        <v>0</v>
      </c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</row>
    <row r="425" spans="1:26" ht="16.5" x14ac:dyDescent="0.45">
      <c r="A425" s="67">
        <f>'PLANTILLA V6'!A425</f>
        <v>0</v>
      </c>
      <c r="B425" s="67">
        <f>'PLANTILLA V6'!B425</f>
        <v>0</v>
      </c>
      <c r="C425" s="67">
        <f>'PLANTILLA V6'!C425</f>
        <v>0</v>
      </c>
      <c r="D425" s="67">
        <f>'PLANTILLA V6'!D425</f>
        <v>0</v>
      </c>
      <c r="E425" s="28">
        <f>'PLANTILLA V6'!E425</f>
        <v>0</v>
      </c>
      <c r="F425" s="67">
        <f>'PLANTILLA V6'!F425</f>
        <v>0</v>
      </c>
      <c r="G425" s="67">
        <f>'PLANTILLA V6'!G425</f>
        <v>0</v>
      </c>
      <c r="H425" s="67">
        <f>'PLANTILLA V6'!H425</f>
        <v>0</v>
      </c>
      <c r="I425" s="67">
        <f>'PLANTILLA V6'!I425</f>
        <v>0</v>
      </c>
      <c r="J425" s="132">
        <f>'PLANTILLA V6'!J425</f>
        <v>0</v>
      </c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</row>
    <row r="426" spans="1:26" ht="16.5" x14ac:dyDescent="0.45">
      <c r="A426" s="67">
        <f>'PLANTILLA V6'!A426</f>
        <v>0</v>
      </c>
      <c r="B426" s="67">
        <f>'PLANTILLA V6'!B426</f>
        <v>0</v>
      </c>
      <c r="C426" s="67">
        <f>'PLANTILLA V6'!C426</f>
        <v>0</v>
      </c>
      <c r="D426" s="67">
        <f>'PLANTILLA V6'!D426</f>
        <v>0</v>
      </c>
      <c r="E426" s="28">
        <f>'PLANTILLA V6'!E426</f>
        <v>0</v>
      </c>
      <c r="F426" s="67">
        <f>'PLANTILLA V6'!F426</f>
        <v>0</v>
      </c>
      <c r="G426" s="67">
        <f>'PLANTILLA V6'!G426</f>
        <v>0</v>
      </c>
      <c r="H426" s="67">
        <f>'PLANTILLA V6'!H426</f>
        <v>0</v>
      </c>
      <c r="I426" s="67">
        <f>'PLANTILLA V6'!I426</f>
        <v>0</v>
      </c>
      <c r="J426" s="132">
        <f>'PLANTILLA V6'!J426</f>
        <v>0</v>
      </c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7" spans="1:26" ht="16.5" x14ac:dyDescent="0.45">
      <c r="A427" s="67">
        <f>'PLANTILLA V6'!A427</f>
        <v>0</v>
      </c>
      <c r="B427" s="67">
        <f>'PLANTILLA V6'!B427</f>
        <v>0</v>
      </c>
      <c r="C427" s="67">
        <f>'PLANTILLA V6'!C427</f>
        <v>0</v>
      </c>
      <c r="D427" s="67">
        <f>'PLANTILLA V6'!D427</f>
        <v>0</v>
      </c>
      <c r="E427" s="28">
        <f>'PLANTILLA V6'!E427</f>
        <v>0</v>
      </c>
      <c r="F427" s="67">
        <f>'PLANTILLA V6'!F427</f>
        <v>0</v>
      </c>
      <c r="G427" s="67">
        <f>'PLANTILLA V6'!G427</f>
        <v>0</v>
      </c>
      <c r="H427" s="67">
        <f>'PLANTILLA V6'!H427</f>
        <v>0</v>
      </c>
      <c r="I427" s="67">
        <f>'PLANTILLA V6'!I427</f>
        <v>0</v>
      </c>
      <c r="J427" s="132">
        <f>'PLANTILLA V6'!J427</f>
        <v>0</v>
      </c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</row>
    <row r="428" spans="1:26" ht="16.5" x14ac:dyDescent="0.45">
      <c r="A428" s="67">
        <f>'PLANTILLA V6'!A428</f>
        <v>0</v>
      </c>
      <c r="B428" s="67">
        <f>'PLANTILLA V6'!B428</f>
        <v>0</v>
      </c>
      <c r="C428" s="67">
        <f>'PLANTILLA V6'!C428</f>
        <v>0</v>
      </c>
      <c r="D428" s="67">
        <f>'PLANTILLA V6'!D428</f>
        <v>0</v>
      </c>
      <c r="E428" s="28">
        <f>'PLANTILLA V6'!E428</f>
        <v>0</v>
      </c>
      <c r="F428" s="67">
        <f>'PLANTILLA V6'!F428</f>
        <v>0</v>
      </c>
      <c r="G428" s="67">
        <f>'PLANTILLA V6'!G428</f>
        <v>0</v>
      </c>
      <c r="H428" s="67">
        <f>'PLANTILLA V6'!H428</f>
        <v>0</v>
      </c>
      <c r="I428" s="67">
        <f>'PLANTILLA V6'!I428</f>
        <v>0</v>
      </c>
      <c r="J428" s="132">
        <f>'PLANTILLA V6'!J428</f>
        <v>0</v>
      </c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</row>
    <row r="429" spans="1:26" ht="16.5" x14ac:dyDescent="0.45">
      <c r="A429" s="67">
        <f>'PLANTILLA V6'!A429</f>
        <v>0</v>
      </c>
      <c r="B429" s="67">
        <f>'PLANTILLA V6'!B429</f>
        <v>0</v>
      </c>
      <c r="C429" s="67">
        <f>'PLANTILLA V6'!C429</f>
        <v>0</v>
      </c>
      <c r="D429" s="67">
        <f>'PLANTILLA V6'!D429</f>
        <v>0</v>
      </c>
      <c r="E429" s="28">
        <f>'PLANTILLA V6'!E429</f>
        <v>0</v>
      </c>
      <c r="F429" s="67">
        <f>'PLANTILLA V6'!F429</f>
        <v>0</v>
      </c>
      <c r="G429" s="67">
        <f>'PLANTILLA V6'!G429</f>
        <v>0</v>
      </c>
      <c r="H429" s="67">
        <f>'PLANTILLA V6'!H429</f>
        <v>0</v>
      </c>
      <c r="I429" s="67">
        <f>'PLANTILLA V6'!I429</f>
        <v>0</v>
      </c>
      <c r="J429" s="97">
        <f>'PLANTILLA V6'!J429</f>
        <v>0</v>
      </c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</row>
    <row r="430" spans="1:26" ht="16.5" x14ac:dyDescent="0.45">
      <c r="A430" s="67">
        <f>'PLANTILLA V6'!A430</f>
        <v>0</v>
      </c>
      <c r="B430" s="67">
        <f>'PLANTILLA V6'!B430</f>
        <v>0</v>
      </c>
      <c r="C430" s="67">
        <f>'PLANTILLA V6'!C430</f>
        <v>0</v>
      </c>
      <c r="D430" s="67">
        <f>'PLANTILLA V6'!D430</f>
        <v>0</v>
      </c>
      <c r="E430" s="28">
        <f>'PLANTILLA V6'!E430</f>
        <v>0</v>
      </c>
      <c r="F430" s="67">
        <f>'PLANTILLA V6'!F430</f>
        <v>0</v>
      </c>
      <c r="G430" s="67">
        <f>'PLANTILLA V6'!G430</f>
        <v>0</v>
      </c>
      <c r="H430" s="67">
        <f>'PLANTILLA V6'!H430</f>
        <v>0</v>
      </c>
      <c r="I430" s="67">
        <f>'PLANTILLA V6'!I430</f>
        <v>0</v>
      </c>
      <c r="J430" s="97">
        <f>'PLANTILLA V6'!J430</f>
        <v>0</v>
      </c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</row>
    <row r="431" spans="1:26" ht="16.5" x14ac:dyDescent="0.45">
      <c r="A431" s="67">
        <f>'PLANTILLA V6'!A431</f>
        <v>0</v>
      </c>
      <c r="B431" s="67">
        <f>'PLANTILLA V6'!B431</f>
        <v>0</v>
      </c>
      <c r="C431" s="67">
        <f>'PLANTILLA V6'!C431</f>
        <v>0</v>
      </c>
      <c r="D431" s="67">
        <f>'PLANTILLA V6'!D431</f>
        <v>0</v>
      </c>
      <c r="E431" s="28">
        <f>'PLANTILLA V6'!E431</f>
        <v>0</v>
      </c>
      <c r="F431" s="67">
        <f>'PLANTILLA V6'!F431</f>
        <v>0</v>
      </c>
      <c r="G431" s="67">
        <f>'PLANTILLA V6'!G431</f>
        <v>0</v>
      </c>
      <c r="H431" s="67">
        <f>'PLANTILLA V6'!H431</f>
        <v>0</v>
      </c>
      <c r="I431" s="67">
        <f>'PLANTILLA V6'!I431</f>
        <v>0</v>
      </c>
      <c r="J431" s="97">
        <f>'PLANTILLA V6'!J431</f>
        <v>0</v>
      </c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</row>
    <row r="432" spans="1:26" ht="16.5" x14ac:dyDescent="0.45">
      <c r="A432" s="67">
        <f>'PLANTILLA V6'!A432</f>
        <v>0</v>
      </c>
      <c r="B432" s="67">
        <f>'PLANTILLA V6'!B432</f>
        <v>0</v>
      </c>
      <c r="C432" s="67">
        <f>'PLANTILLA V6'!C432</f>
        <v>0</v>
      </c>
      <c r="D432" s="67">
        <f>'PLANTILLA V6'!D432</f>
        <v>0</v>
      </c>
      <c r="E432" s="28">
        <f>'PLANTILLA V6'!E432</f>
        <v>0</v>
      </c>
      <c r="F432" s="67">
        <f>'PLANTILLA V6'!F432</f>
        <v>0</v>
      </c>
      <c r="G432" s="67">
        <f>'PLANTILLA V6'!G432</f>
        <v>0</v>
      </c>
      <c r="H432" s="67">
        <f>'PLANTILLA V6'!H432</f>
        <v>0</v>
      </c>
      <c r="I432" s="67">
        <f>'PLANTILLA V6'!I432</f>
        <v>0</v>
      </c>
      <c r="J432" s="97">
        <f>'PLANTILLA V6'!J432</f>
        <v>0</v>
      </c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</row>
    <row r="433" spans="1:26" ht="16.5" x14ac:dyDescent="0.45">
      <c r="A433" s="67">
        <f>'PLANTILLA V6'!A433</f>
        <v>0</v>
      </c>
      <c r="B433" s="67">
        <f>'PLANTILLA V6'!B433</f>
        <v>0</v>
      </c>
      <c r="C433" s="67">
        <f>'PLANTILLA V6'!C433</f>
        <v>0</v>
      </c>
      <c r="D433" s="67">
        <f>'PLANTILLA V6'!D433</f>
        <v>0</v>
      </c>
      <c r="E433" s="28">
        <f>'PLANTILLA V6'!E433</f>
        <v>0</v>
      </c>
      <c r="F433" s="67">
        <f>'PLANTILLA V6'!F433</f>
        <v>0</v>
      </c>
      <c r="G433" s="67">
        <f>'PLANTILLA V6'!G433</f>
        <v>0</v>
      </c>
      <c r="H433" s="67">
        <f>'PLANTILLA V6'!H433</f>
        <v>0</v>
      </c>
      <c r="I433" s="67">
        <f>'PLANTILLA V6'!I433</f>
        <v>0</v>
      </c>
      <c r="J433" s="97">
        <f>'PLANTILLA V6'!J433</f>
        <v>0</v>
      </c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</row>
    <row r="434" spans="1:26" ht="16.5" x14ac:dyDescent="0.45">
      <c r="A434" s="67">
        <f>'PLANTILLA V6'!A434</f>
        <v>0</v>
      </c>
      <c r="B434" s="67">
        <f>'PLANTILLA V6'!B434</f>
        <v>0</v>
      </c>
      <c r="C434" s="67">
        <f>'PLANTILLA V6'!C434</f>
        <v>0</v>
      </c>
      <c r="D434" s="67">
        <f>'PLANTILLA V6'!D434</f>
        <v>0</v>
      </c>
      <c r="E434" s="28">
        <f>'PLANTILLA V6'!E434</f>
        <v>0</v>
      </c>
      <c r="F434" s="67">
        <f>'PLANTILLA V6'!F434</f>
        <v>0</v>
      </c>
      <c r="G434" s="67">
        <f>'PLANTILLA V6'!G434</f>
        <v>0</v>
      </c>
      <c r="H434" s="67">
        <f>'PLANTILLA V6'!H434</f>
        <v>0</v>
      </c>
      <c r="I434" s="67">
        <f>'PLANTILLA V6'!I434</f>
        <v>0</v>
      </c>
      <c r="J434" s="97">
        <f>'PLANTILLA V6'!J434</f>
        <v>0</v>
      </c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</row>
    <row r="435" spans="1:26" ht="16.5" x14ac:dyDescent="0.45">
      <c r="A435" s="67">
        <f>'PLANTILLA V6'!A435</f>
        <v>0</v>
      </c>
      <c r="B435" s="67">
        <f>'PLANTILLA V6'!B435</f>
        <v>0</v>
      </c>
      <c r="C435" s="67">
        <f>'PLANTILLA V6'!C435</f>
        <v>0</v>
      </c>
      <c r="D435" s="67">
        <f>'PLANTILLA V6'!D435</f>
        <v>0</v>
      </c>
      <c r="E435" s="28">
        <f>'PLANTILLA V6'!E435</f>
        <v>0</v>
      </c>
      <c r="F435" s="67">
        <f>'PLANTILLA V6'!F435</f>
        <v>0</v>
      </c>
      <c r="G435" s="67">
        <f>'PLANTILLA V6'!G435</f>
        <v>0</v>
      </c>
      <c r="H435" s="67">
        <f>'PLANTILLA V6'!H435</f>
        <v>0</v>
      </c>
      <c r="I435" s="67">
        <f>'PLANTILLA V6'!I435</f>
        <v>0</v>
      </c>
      <c r="J435" s="97">
        <f>'PLANTILLA V6'!J435</f>
        <v>0</v>
      </c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</row>
    <row r="436" spans="1:26" ht="16.5" x14ac:dyDescent="0.45">
      <c r="A436" s="67">
        <f>'PLANTILLA V6'!A436</f>
        <v>0</v>
      </c>
      <c r="B436" s="67">
        <f>'PLANTILLA V6'!B436</f>
        <v>0</v>
      </c>
      <c r="C436" s="67">
        <f>'PLANTILLA V6'!C436</f>
        <v>0</v>
      </c>
      <c r="D436" s="67">
        <f>'PLANTILLA V6'!D436</f>
        <v>0</v>
      </c>
      <c r="E436" s="28">
        <f>'PLANTILLA V6'!E436</f>
        <v>0</v>
      </c>
      <c r="F436" s="67">
        <f>'PLANTILLA V6'!F436</f>
        <v>0</v>
      </c>
      <c r="G436" s="67">
        <f>'PLANTILLA V6'!G436</f>
        <v>0</v>
      </c>
      <c r="H436" s="67">
        <f>'PLANTILLA V6'!H436</f>
        <v>0</v>
      </c>
      <c r="I436" s="67">
        <f>'PLANTILLA V6'!I436</f>
        <v>0</v>
      </c>
      <c r="J436" s="97">
        <f>'PLANTILLA V6'!J436</f>
        <v>0</v>
      </c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</row>
    <row r="437" spans="1:26" ht="16.5" x14ac:dyDescent="0.45">
      <c r="A437" s="67">
        <f>'PLANTILLA V6'!A437</f>
        <v>0</v>
      </c>
      <c r="B437" s="67">
        <f>'PLANTILLA V6'!B437</f>
        <v>0</v>
      </c>
      <c r="C437" s="67">
        <f>'PLANTILLA V6'!C437</f>
        <v>0</v>
      </c>
      <c r="D437" s="67">
        <f>'PLANTILLA V6'!D437</f>
        <v>0</v>
      </c>
      <c r="E437" s="28">
        <f>'PLANTILLA V6'!E437</f>
        <v>0</v>
      </c>
      <c r="F437" s="67">
        <f>'PLANTILLA V6'!F437</f>
        <v>0</v>
      </c>
      <c r="G437" s="67">
        <f>'PLANTILLA V6'!G437</f>
        <v>0</v>
      </c>
      <c r="H437" s="67">
        <f>'PLANTILLA V6'!H437</f>
        <v>0</v>
      </c>
      <c r="I437" s="67">
        <f>'PLANTILLA V6'!I437</f>
        <v>0</v>
      </c>
      <c r="J437" s="97">
        <f>'PLANTILLA V6'!J437</f>
        <v>0</v>
      </c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</row>
    <row r="438" spans="1:26" ht="16.5" x14ac:dyDescent="0.45">
      <c r="A438" s="67">
        <f>'PLANTILLA V6'!A438</f>
        <v>0</v>
      </c>
      <c r="B438" s="67">
        <f>'PLANTILLA V6'!B438</f>
        <v>0</v>
      </c>
      <c r="C438" s="67">
        <f>'PLANTILLA V6'!C438</f>
        <v>0</v>
      </c>
      <c r="D438" s="67">
        <f>'PLANTILLA V6'!D438</f>
        <v>0</v>
      </c>
      <c r="E438" s="28">
        <f>'PLANTILLA V6'!E438</f>
        <v>0</v>
      </c>
      <c r="F438" s="67">
        <f>'PLANTILLA V6'!F438</f>
        <v>0</v>
      </c>
      <c r="G438" s="67">
        <f>'PLANTILLA V6'!G438</f>
        <v>0</v>
      </c>
      <c r="H438" s="67">
        <f>'PLANTILLA V6'!H438</f>
        <v>0</v>
      </c>
      <c r="I438" s="67">
        <f>'PLANTILLA V6'!I438</f>
        <v>0</v>
      </c>
      <c r="J438" s="97">
        <f>'PLANTILLA V6'!J438</f>
        <v>0</v>
      </c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</row>
    <row r="439" spans="1:26" ht="16.5" x14ac:dyDescent="0.45">
      <c r="A439" s="67"/>
      <c r="B439" s="67"/>
      <c r="C439" s="67"/>
      <c r="D439" s="67"/>
      <c r="E439" s="28"/>
      <c r="F439" s="67"/>
      <c r="G439" s="67"/>
      <c r="H439" s="67"/>
      <c r="I439" s="67"/>
      <c r="J439" s="9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</row>
    <row r="440" spans="1:26" ht="16.5" x14ac:dyDescent="0.45">
      <c r="A440" s="67"/>
      <c r="B440" s="67"/>
      <c r="C440" s="67"/>
      <c r="D440" s="67"/>
      <c r="E440" s="28"/>
      <c r="F440" s="67"/>
      <c r="G440" s="67"/>
      <c r="H440" s="67"/>
      <c r="I440" s="67"/>
      <c r="J440" s="9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</row>
    <row r="441" spans="1:26" ht="16.5" x14ac:dyDescent="0.45">
      <c r="A441" s="67"/>
      <c r="B441" s="67"/>
      <c r="C441" s="67"/>
      <c r="D441" s="67"/>
      <c r="E441" s="28"/>
      <c r="F441" s="67"/>
      <c r="G441" s="67"/>
      <c r="H441" s="67"/>
      <c r="I441" s="67"/>
      <c r="J441" s="9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</row>
    <row r="442" spans="1:26" ht="16.5" x14ac:dyDescent="0.45">
      <c r="A442" s="67"/>
      <c r="B442" s="67"/>
      <c r="C442" s="67"/>
      <c r="D442" s="67"/>
      <c r="E442" s="28"/>
      <c r="F442" s="67"/>
      <c r="G442" s="67"/>
      <c r="H442" s="67"/>
      <c r="I442" s="67"/>
      <c r="J442" s="9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</row>
    <row r="443" spans="1:26" ht="16.5" x14ac:dyDescent="0.45">
      <c r="A443" s="67"/>
      <c r="B443" s="67"/>
      <c r="C443" s="67"/>
      <c r="D443" s="67"/>
      <c r="E443" s="28"/>
      <c r="F443" s="67"/>
      <c r="G443" s="67"/>
      <c r="H443" s="67"/>
      <c r="I443" s="67"/>
      <c r="J443" s="9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</row>
    <row r="444" spans="1:26" ht="16.5" x14ac:dyDescent="0.45">
      <c r="A444" s="67"/>
      <c r="B444" s="67"/>
      <c r="C444" s="67"/>
      <c r="D444" s="67"/>
      <c r="E444" s="28"/>
      <c r="F444" s="67"/>
      <c r="G444" s="67"/>
      <c r="H444" s="67"/>
      <c r="I444" s="67"/>
      <c r="J444" s="9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</row>
    <row r="445" spans="1:26" ht="16.5" x14ac:dyDescent="0.45">
      <c r="A445" s="67"/>
      <c r="B445" s="67"/>
      <c r="C445" s="67"/>
      <c r="D445" s="67"/>
      <c r="E445" s="28"/>
      <c r="F445" s="67"/>
      <c r="G445" s="67"/>
      <c r="H445" s="67"/>
      <c r="I445" s="67"/>
      <c r="J445" s="9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</row>
    <row r="446" spans="1:26" ht="16.5" x14ac:dyDescent="0.45">
      <c r="A446" s="67"/>
      <c r="B446" s="67"/>
      <c r="C446" s="67"/>
      <c r="D446" s="67"/>
      <c r="E446" s="28"/>
      <c r="F446" s="67"/>
      <c r="G446" s="67"/>
      <c r="H446" s="67"/>
      <c r="I446" s="67"/>
      <c r="J446" s="9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</row>
    <row r="447" spans="1:26" ht="16.5" x14ac:dyDescent="0.45">
      <c r="A447" s="67"/>
      <c r="B447" s="67"/>
      <c r="C447" s="67"/>
      <c r="D447" s="67"/>
      <c r="E447" s="28"/>
      <c r="F447" s="67"/>
      <c r="G447" s="67"/>
      <c r="H447" s="67"/>
      <c r="I447" s="67"/>
      <c r="J447" s="9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</row>
    <row r="448" spans="1:26" ht="16.5" x14ac:dyDescent="0.45">
      <c r="A448" s="67"/>
      <c r="B448" s="67"/>
      <c r="C448" s="67"/>
      <c r="D448" s="67"/>
      <c r="E448" s="28"/>
      <c r="F448" s="67"/>
      <c r="G448" s="67"/>
      <c r="H448" s="67"/>
      <c r="I448" s="67"/>
      <c r="J448" s="9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</row>
    <row r="449" spans="1:26" ht="16.5" x14ac:dyDescent="0.45">
      <c r="A449" s="67"/>
      <c r="B449" s="67"/>
      <c r="C449" s="67"/>
      <c r="D449" s="67"/>
      <c r="E449" s="28"/>
      <c r="F449" s="67"/>
      <c r="G449" s="67"/>
      <c r="H449" s="67"/>
      <c r="I449" s="67"/>
      <c r="J449" s="9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</row>
    <row r="450" spans="1:26" ht="16.5" x14ac:dyDescent="0.45">
      <c r="A450" s="67"/>
      <c r="B450" s="67"/>
      <c r="C450" s="67"/>
      <c r="D450" s="67"/>
      <c r="E450" s="28"/>
      <c r="F450" s="67"/>
      <c r="G450" s="67"/>
      <c r="H450" s="67"/>
      <c r="I450" s="67"/>
      <c r="J450" s="9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</row>
    <row r="451" spans="1:26" ht="16.5" x14ac:dyDescent="0.45">
      <c r="A451" s="67"/>
      <c r="B451" s="67"/>
      <c r="C451" s="67"/>
      <c r="D451" s="67"/>
      <c r="E451" s="28"/>
      <c r="F451" s="67"/>
      <c r="G451" s="67"/>
      <c r="H451" s="67"/>
      <c r="I451" s="67"/>
      <c r="J451" s="9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</row>
    <row r="452" spans="1:26" ht="16.5" x14ac:dyDescent="0.45">
      <c r="A452" s="67"/>
      <c r="B452" s="67"/>
      <c r="C452" s="67"/>
      <c r="D452" s="67"/>
      <c r="E452" s="28"/>
      <c r="F452" s="67"/>
      <c r="G452" s="67"/>
      <c r="H452" s="67"/>
      <c r="I452" s="67"/>
      <c r="J452" s="9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</row>
    <row r="453" spans="1:26" ht="16.5" x14ac:dyDescent="0.45">
      <c r="A453" s="67"/>
      <c r="B453" s="67"/>
      <c r="C453" s="67"/>
      <c r="D453" s="67"/>
      <c r="E453" s="28"/>
      <c r="F453" s="67"/>
      <c r="G453" s="67"/>
      <c r="H453" s="67"/>
      <c r="I453" s="67"/>
      <c r="J453" s="9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</row>
    <row r="454" spans="1:26" ht="16.5" x14ac:dyDescent="0.45">
      <c r="A454" s="67"/>
      <c r="B454" s="67"/>
      <c r="C454" s="67"/>
      <c r="D454" s="67"/>
      <c r="E454" s="28"/>
      <c r="F454" s="67"/>
      <c r="G454" s="67"/>
      <c r="H454" s="67"/>
      <c r="I454" s="67"/>
      <c r="J454" s="9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</row>
    <row r="455" spans="1:26" ht="16.5" x14ac:dyDescent="0.45">
      <c r="A455" s="67"/>
      <c r="B455" s="67"/>
      <c r="C455" s="67"/>
      <c r="D455" s="67"/>
      <c r="E455" s="28"/>
      <c r="F455" s="67"/>
      <c r="G455" s="67"/>
      <c r="H455" s="67"/>
      <c r="I455" s="67"/>
      <c r="J455" s="9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</row>
    <row r="456" spans="1:26" ht="16.5" x14ac:dyDescent="0.45">
      <c r="A456" s="67"/>
      <c r="B456" s="67"/>
      <c r="C456" s="67"/>
      <c r="D456" s="67"/>
      <c r="E456" s="28"/>
      <c r="F456" s="67"/>
      <c r="G456" s="67"/>
      <c r="H456" s="67"/>
      <c r="I456" s="67"/>
      <c r="J456" s="9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</row>
    <row r="457" spans="1:26" ht="16.5" x14ac:dyDescent="0.45">
      <c r="A457" s="67"/>
      <c r="B457" s="67"/>
      <c r="C457" s="67"/>
      <c r="D457" s="67"/>
      <c r="E457" s="28"/>
      <c r="F457" s="67"/>
      <c r="G457" s="67"/>
      <c r="H457" s="67"/>
      <c r="I457" s="67"/>
      <c r="J457" s="9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</row>
    <row r="458" spans="1:26" ht="16.5" x14ac:dyDescent="0.45">
      <c r="A458" s="67"/>
      <c r="B458" s="67"/>
      <c r="C458" s="67"/>
      <c r="D458" s="67"/>
      <c r="E458" s="28"/>
      <c r="F458" s="67"/>
      <c r="G458" s="67"/>
      <c r="H458" s="67"/>
      <c r="I458" s="67"/>
      <c r="J458" s="9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</row>
    <row r="459" spans="1:26" ht="16.5" x14ac:dyDescent="0.45">
      <c r="A459" s="67"/>
      <c r="B459" s="67"/>
      <c r="C459" s="67"/>
      <c r="D459" s="67"/>
      <c r="E459" s="28"/>
      <c r="F459" s="67"/>
      <c r="G459" s="67"/>
      <c r="H459" s="67"/>
      <c r="I459" s="67"/>
      <c r="J459" s="9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</row>
    <row r="460" spans="1:26" ht="16.5" x14ac:dyDescent="0.45">
      <c r="A460" s="67"/>
      <c r="B460" s="67"/>
      <c r="C460" s="67"/>
      <c r="D460" s="67"/>
      <c r="E460" s="28"/>
      <c r="F460" s="67"/>
      <c r="G460" s="67"/>
      <c r="H460" s="67"/>
      <c r="I460" s="67"/>
      <c r="J460" s="9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</row>
    <row r="461" spans="1:26" ht="16.5" x14ac:dyDescent="0.45">
      <c r="A461" s="67"/>
      <c r="B461" s="67"/>
      <c r="C461" s="67"/>
      <c r="D461" s="67"/>
      <c r="E461" s="28"/>
      <c r="F461" s="67"/>
      <c r="G461" s="67"/>
      <c r="H461" s="67"/>
      <c r="I461" s="67"/>
      <c r="J461" s="9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</row>
    <row r="462" spans="1:26" ht="16.5" x14ac:dyDescent="0.45">
      <c r="A462" s="67"/>
      <c r="B462" s="67"/>
      <c r="C462" s="67"/>
      <c r="D462" s="67"/>
      <c r="E462" s="28"/>
      <c r="F462" s="67"/>
      <c r="G462" s="67"/>
      <c r="H462" s="67"/>
      <c r="I462" s="67"/>
      <c r="J462" s="9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</row>
    <row r="463" spans="1:26" ht="16.5" x14ac:dyDescent="0.45">
      <c r="A463" s="67"/>
      <c r="B463" s="67"/>
      <c r="C463" s="67"/>
      <c r="D463" s="67"/>
      <c r="E463" s="28"/>
      <c r="F463" s="67"/>
      <c r="G463" s="67"/>
      <c r="H463" s="67"/>
      <c r="I463" s="67"/>
      <c r="J463" s="9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</row>
    <row r="464" spans="1:26" ht="16.5" x14ac:dyDescent="0.45">
      <c r="A464" s="67"/>
      <c r="B464" s="67"/>
      <c r="C464" s="67"/>
      <c r="D464" s="67"/>
      <c r="E464" s="28"/>
      <c r="F464" s="67"/>
      <c r="G464" s="67"/>
      <c r="H464" s="67"/>
      <c r="I464" s="67"/>
      <c r="J464" s="9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</row>
    <row r="465" spans="1:26" ht="16.5" x14ac:dyDescent="0.45">
      <c r="A465" s="67"/>
      <c r="B465" s="67"/>
      <c r="C465" s="67"/>
      <c r="D465" s="67"/>
      <c r="E465" s="28"/>
      <c r="F465" s="67"/>
      <c r="G465" s="67"/>
      <c r="H465" s="67"/>
      <c r="I465" s="67"/>
      <c r="J465" s="9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</row>
    <row r="466" spans="1:26" ht="16.5" x14ac:dyDescent="0.45">
      <c r="A466" s="67"/>
      <c r="B466" s="67"/>
      <c r="C466" s="67"/>
      <c r="D466" s="67"/>
      <c r="E466" s="28"/>
      <c r="F466" s="67"/>
      <c r="G466" s="67"/>
      <c r="H466" s="67"/>
      <c r="I466" s="67"/>
      <c r="J466" s="9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</row>
    <row r="467" spans="1:26" ht="16.5" x14ac:dyDescent="0.45">
      <c r="A467" s="67"/>
      <c r="B467" s="67"/>
      <c r="C467" s="67"/>
      <c r="D467" s="67"/>
      <c r="E467" s="28"/>
      <c r="F467" s="67"/>
      <c r="G467" s="67"/>
      <c r="H467" s="67"/>
      <c r="I467" s="67"/>
      <c r="J467" s="9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</row>
    <row r="468" spans="1:26" ht="16.5" x14ac:dyDescent="0.45">
      <c r="A468" s="67"/>
      <c r="B468" s="67"/>
      <c r="C468" s="67"/>
      <c r="D468" s="67"/>
      <c r="E468" s="28"/>
      <c r="F468" s="67"/>
      <c r="G468" s="67"/>
      <c r="H468" s="67"/>
      <c r="I468" s="67"/>
      <c r="J468" s="9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</row>
    <row r="469" spans="1:26" ht="16.5" x14ac:dyDescent="0.45">
      <c r="A469" s="67"/>
      <c r="B469" s="67"/>
      <c r="C469" s="67"/>
      <c r="D469" s="67"/>
      <c r="E469" s="28"/>
      <c r="F469" s="67"/>
      <c r="G469" s="67"/>
      <c r="H469" s="67"/>
      <c r="I469" s="67"/>
      <c r="J469" s="9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</row>
    <row r="470" spans="1:26" ht="16.5" x14ac:dyDescent="0.45">
      <c r="A470" s="67"/>
      <c r="B470" s="67"/>
      <c r="C470" s="67"/>
      <c r="D470" s="67"/>
      <c r="E470" s="28"/>
      <c r="F470" s="67"/>
      <c r="G470" s="67"/>
      <c r="H470" s="67"/>
      <c r="I470" s="67"/>
      <c r="J470" s="9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</row>
    <row r="471" spans="1:26" ht="16.5" x14ac:dyDescent="0.45">
      <c r="A471" s="67"/>
      <c r="B471" s="67"/>
      <c r="C471" s="67"/>
      <c r="D471" s="67"/>
      <c r="E471" s="28"/>
      <c r="F471" s="67"/>
      <c r="G471" s="67"/>
      <c r="H471" s="67"/>
      <c r="I471" s="67"/>
      <c r="J471" s="9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</row>
    <row r="472" spans="1:26" ht="16.5" x14ac:dyDescent="0.45">
      <c r="A472" s="67"/>
      <c r="B472" s="67"/>
      <c r="C472" s="67"/>
      <c r="D472" s="67"/>
      <c r="E472" s="28"/>
      <c r="F472" s="67"/>
      <c r="G472" s="67"/>
      <c r="H472" s="67"/>
      <c r="I472" s="67"/>
      <c r="J472" s="9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</row>
    <row r="473" spans="1:26" ht="16.5" x14ac:dyDescent="0.45">
      <c r="A473" s="67"/>
      <c r="B473" s="67"/>
      <c r="C473" s="67"/>
      <c r="D473" s="67"/>
      <c r="E473" s="28"/>
      <c r="F473" s="67"/>
      <c r="G473" s="67"/>
      <c r="H473" s="67"/>
      <c r="I473" s="67"/>
      <c r="J473" s="9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</row>
    <row r="474" spans="1:26" ht="16.5" x14ac:dyDescent="0.45">
      <c r="A474" s="67"/>
      <c r="B474" s="67"/>
      <c r="C474" s="67"/>
      <c r="D474" s="67"/>
      <c r="E474" s="28"/>
      <c r="F474" s="67"/>
      <c r="G474" s="67"/>
      <c r="H474" s="67"/>
      <c r="I474" s="67"/>
      <c r="J474" s="9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</row>
    <row r="475" spans="1:26" ht="16.5" x14ac:dyDescent="0.45">
      <c r="A475" s="67"/>
      <c r="B475" s="67"/>
      <c r="C475" s="67"/>
      <c r="D475" s="67"/>
      <c r="E475" s="28"/>
      <c r="F475" s="67"/>
      <c r="G475" s="67"/>
      <c r="H475" s="67"/>
      <c r="I475" s="67"/>
      <c r="J475" s="9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</row>
    <row r="476" spans="1:26" ht="16.5" x14ac:dyDescent="0.45">
      <c r="A476" s="67"/>
      <c r="B476" s="67"/>
      <c r="C476" s="67"/>
      <c r="D476" s="67"/>
      <c r="E476" s="28"/>
      <c r="F476" s="67"/>
      <c r="G476" s="67"/>
      <c r="H476" s="67"/>
      <c r="I476" s="67"/>
      <c r="J476" s="9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</row>
    <row r="477" spans="1:26" ht="16.5" x14ac:dyDescent="0.45">
      <c r="A477" s="67"/>
      <c r="B477" s="67"/>
      <c r="C477" s="67"/>
      <c r="D477" s="67"/>
      <c r="E477" s="28"/>
      <c r="F477" s="67"/>
      <c r="G477" s="67"/>
      <c r="H477" s="67"/>
      <c r="I477" s="67"/>
      <c r="J477" s="9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</row>
    <row r="478" spans="1:26" ht="16.5" x14ac:dyDescent="0.45">
      <c r="A478" s="67"/>
      <c r="B478" s="67"/>
      <c r="C478" s="67"/>
      <c r="D478" s="67"/>
      <c r="E478" s="28"/>
      <c r="F478" s="67"/>
      <c r="G478" s="67"/>
      <c r="H478" s="67"/>
      <c r="I478" s="67"/>
      <c r="J478" s="9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</row>
    <row r="479" spans="1:26" ht="16.5" x14ac:dyDescent="0.45">
      <c r="A479" s="67"/>
      <c r="B479" s="67"/>
      <c r="C479" s="67"/>
      <c r="D479" s="67"/>
      <c r="E479" s="28"/>
      <c r="F479" s="67"/>
      <c r="G479" s="67"/>
      <c r="H479" s="67"/>
      <c r="I479" s="67"/>
      <c r="J479" s="9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</row>
    <row r="480" spans="1:26" ht="16.5" x14ac:dyDescent="0.45">
      <c r="A480" s="67"/>
      <c r="B480" s="67"/>
      <c r="C480" s="67"/>
      <c r="D480" s="67"/>
      <c r="E480" s="28"/>
      <c r="F480" s="67"/>
      <c r="G480" s="67"/>
      <c r="H480" s="67"/>
      <c r="I480" s="67"/>
      <c r="J480" s="9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</row>
    <row r="481" spans="1:26" ht="16.5" x14ac:dyDescent="0.45">
      <c r="A481" s="67"/>
      <c r="B481" s="67"/>
      <c r="C481" s="67"/>
      <c r="D481" s="67"/>
      <c r="E481" s="28"/>
      <c r="F481" s="67"/>
      <c r="G481" s="67"/>
      <c r="H481" s="67"/>
      <c r="I481" s="67"/>
      <c r="J481" s="9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</row>
    <row r="482" spans="1:26" ht="16.5" x14ac:dyDescent="0.45">
      <c r="A482" s="67"/>
      <c r="B482" s="67"/>
      <c r="C482" s="67"/>
      <c r="D482" s="67"/>
      <c r="E482" s="28"/>
      <c r="F482" s="67"/>
      <c r="G482" s="67"/>
      <c r="H482" s="67"/>
      <c r="I482" s="67"/>
      <c r="J482" s="9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</row>
    <row r="483" spans="1:26" ht="16.5" x14ac:dyDescent="0.45">
      <c r="A483" s="67"/>
      <c r="B483" s="67"/>
      <c r="C483" s="67"/>
      <c r="D483" s="67"/>
      <c r="E483" s="28"/>
      <c r="F483" s="67"/>
      <c r="G483" s="67"/>
      <c r="H483" s="67"/>
      <c r="I483" s="67"/>
      <c r="J483" s="9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</row>
    <row r="484" spans="1:26" ht="16.5" x14ac:dyDescent="0.45">
      <c r="A484" s="67"/>
      <c r="B484" s="67"/>
      <c r="C484" s="67"/>
      <c r="D484" s="67"/>
      <c r="E484" s="28"/>
      <c r="F484" s="67"/>
      <c r="G484" s="67"/>
      <c r="H484" s="67"/>
      <c r="I484" s="67"/>
      <c r="J484" s="9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</row>
    <row r="485" spans="1:26" ht="16.5" x14ac:dyDescent="0.45">
      <c r="A485" s="67"/>
      <c r="B485" s="67"/>
      <c r="C485" s="67"/>
      <c r="D485" s="67"/>
      <c r="E485" s="28"/>
      <c r="F485" s="67"/>
      <c r="G485" s="67"/>
      <c r="H485" s="67"/>
      <c r="I485" s="67"/>
      <c r="J485" s="9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</row>
    <row r="486" spans="1:26" ht="16.5" x14ac:dyDescent="0.45">
      <c r="A486" s="67"/>
      <c r="B486" s="67"/>
      <c r="C486" s="67"/>
      <c r="D486" s="67"/>
      <c r="E486" s="28"/>
      <c r="F486" s="67"/>
      <c r="G486" s="67"/>
      <c r="H486" s="67"/>
      <c r="I486" s="67"/>
      <c r="J486" s="9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</row>
    <row r="487" spans="1:26" ht="16.5" x14ac:dyDescent="0.45">
      <c r="A487" s="67"/>
      <c r="B487" s="67"/>
      <c r="C487" s="67"/>
      <c r="D487" s="67"/>
      <c r="E487" s="28"/>
      <c r="F487" s="67"/>
      <c r="G487" s="67"/>
      <c r="H487" s="67"/>
      <c r="I487" s="67"/>
      <c r="J487" s="9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</row>
    <row r="488" spans="1:26" ht="16.5" x14ac:dyDescent="0.45">
      <c r="A488" s="67"/>
      <c r="B488" s="67"/>
      <c r="C488" s="67"/>
      <c r="D488" s="67"/>
      <c r="E488" s="28"/>
      <c r="F488" s="67"/>
      <c r="G488" s="67"/>
      <c r="H488" s="67"/>
      <c r="I488" s="67"/>
      <c r="J488" s="9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</row>
    <row r="489" spans="1:26" ht="16.5" x14ac:dyDescent="0.45">
      <c r="A489" s="67"/>
      <c r="B489" s="67"/>
      <c r="C489" s="67"/>
      <c r="D489" s="67"/>
      <c r="E489" s="28"/>
      <c r="F489" s="67"/>
      <c r="G489" s="67"/>
      <c r="H489" s="67"/>
      <c r="I489" s="67"/>
      <c r="J489" s="9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</row>
    <row r="490" spans="1:26" ht="16.5" x14ac:dyDescent="0.45">
      <c r="A490" s="67"/>
      <c r="B490" s="67"/>
      <c r="C490" s="67"/>
      <c r="D490" s="67"/>
      <c r="E490" s="28"/>
      <c r="F490" s="67"/>
      <c r="G490" s="67"/>
      <c r="H490" s="67"/>
      <c r="I490" s="67"/>
      <c r="J490" s="9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</row>
    <row r="491" spans="1:26" ht="16.5" x14ac:dyDescent="0.45">
      <c r="A491" s="67"/>
      <c r="B491" s="67"/>
      <c r="C491" s="67"/>
      <c r="D491" s="67"/>
      <c r="E491" s="28"/>
      <c r="F491" s="67"/>
      <c r="G491" s="67"/>
      <c r="H491" s="67"/>
      <c r="I491" s="67"/>
      <c r="J491" s="9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</row>
    <row r="492" spans="1:26" ht="16.5" x14ac:dyDescent="0.45">
      <c r="A492" s="67"/>
      <c r="B492" s="67"/>
      <c r="C492" s="67"/>
      <c r="D492" s="67"/>
      <c r="E492" s="28"/>
      <c r="F492" s="67"/>
      <c r="G492" s="67"/>
      <c r="H492" s="67"/>
      <c r="I492" s="67"/>
      <c r="J492" s="9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</row>
    <row r="493" spans="1:26" ht="16.5" x14ac:dyDescent="0.45">
      <c r="A493" s="67"/>
      <c r="B493" s="67"/>
      <c r="C493" s="67"/>
      <c r="D493" s="67"/>
      <c r="E493" s="28"/>
      <c r="F493" s="67"/>
      <c r="G493" s="67"/>
      <c r="H493" s="67"/>
      <c r="I493" s="67"/>
      <c r="J493" s="9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</row>
    <row r="494" spans="1:26" ht="16.5" x14ac:dyDescent="0.45">
      <c r="A494" s="67"/>
      <c r="B494" s="67"/>
      <c r="C494" s="67"/>
      <c r="D494" s="67"/>
      <c r="E494" s="28"/>
      <c r="F494" s="67"/>
      <c r="G494" s="67"/>
      <c r="H494" s="67"/>
      <c r="I494" s="67"/>
      <c r="J494" s="9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</row>
    <row r="495" spans="1:26" ht="16.5" x14ac:dyDescent="0.45">
      <c r="A495" s="67"/>
      <c r="B495" s="67"/>
      <c r="C495" s="67"/>
      <c r="D495" s="67"/>
      <c r="E495" s="28"/>
      <c r="F495" s="67"/>
      <c r="G495" s="67"/>
      <c r="H495" s="67"/>
      <c r="I495" s="67"/>
      <c r="J495" s="9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</row>
    <row r="496" spans="1:26" ht="16.5" x14ac:dyDescent="0.45">
      <c r="A496" s="67"/>
      <c r="B496" s="67"/>
      <c r="C496" s="67"/>
      <c r="D496" s="67"/>
      <c r="E496" s="28"/>
      <c r="F496" s="67"/>
      <c r="G496" s="67"/>
      <c r="H496" s="67"/>
      <c r="I496" s="67"/>
      <c r="J496" s="9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</row>
    <row r="497" spans="1:26" ht="16.5" x14ac:dyDescent="0.45">
      <c r="A497" s="67"/>
      <c r="B497" s="67"/>
      <c r="C497" s="67"/>
      <c r="D497" s="67"/>
      <c r="E497" s="28"/>
      <c r="F497" s="67"/>
      <c r="G497" s="67"/>
      <c r="H497" s="67"/>
      <c r="I497" s="67"/>
      <c r="J497" s="9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</row>
    <row r="498" spans="1:26" ht="16.5" x14ac:dyDescent="0.45">
      <c r="A498" s="67"/>
      <c r="B498" s="67"/>
      <c r="C498" s="67"/>
      <c r="D498" s="67"/>
      <c r="E498" s="28"/>
      <c r="F498" s="67"/>
      <c r="G498" s="67"/>
      <c r="H498" s="67"/>
      <c r="I498" s="67"/>
      <c r="J498" s="9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</row>
    <row r="499" spans="1:26" ht="16.5" x14ac:dyDescent="0.45">
      <c r="A499" s="67"/>
      <c r="B499" s="67"/>
      <c r="C499" s="67"/>
      <c r="D499" s="67"/>
      <c r="E499" s="28"/>
      <c r="F499" s="67"/>
      <c r="G499" s="67"/>
      <c r="H499" s="67"/>
      <c r="I499" s="67"/>
      <c r="J499" s="9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</row>
    <row r="500" spans="1:26" ht="16.5" x14ac:dyDescent="0.45">
      <c r="A500" s="67"/>
      <c r="B500" s="67"/>
      <c r="C500" s="67"/>
      <c r="D500" s="67"/>
      <c r="E500" s="28"/>
      <c r="F500" s="67"/>
      <c r="G500" s="67"/>
      <c r="H500" s="67"/>
      <c r="I500" s="67"/>
      <c r="J500" s="9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</row>
    <row r="501" spans="1:26" ht="16.5" x14ac:dyDescent="0.45">
      <c r="A501" s="67"/>
      <c r="B501" s="67"/>
      <c r="C501" s="67"/>
      <c r="D501" s="67"/>
      <c r="E501" s="28"/>
      <c r="F501" s="67"/>
      <c r="G501" s="67"/>
      <c r="H501" s="67"/>
      <c r="I501" s="67"/>
      <c r="J501" s="9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</row>
    <row r="502" spans="1:26" ht="16.5" x14ac:dyDescent="0.45">
      <c r="A502" s="67"/>
      <c r="B502" s="67"/>
      <c r="C502" s="67"/>
      <c r="D502" s="67"/>
      <c r="E502" s="28"/>
      <c r="F502" s="67"/>
      <c r="G502" s="67"/>
      <c r="H502" s="67"/>
      <c r="I502" s="67"/>
      <c r="J502" s="9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</row>
    <row r="503" spans="1:26" ht="16.5" x14ac:dyDescent="0.45">
      <c r="A503" s="67"/>
      <c r="B503" s="67"/>
      <c r="C503" s="67"/>
      <c r="D503" s="67"/>
      <c r="E503" s="28"/>
      <c r="F503" s="67"/>
      <c r="G503" s="67"/>
      <c r="H503" s="67"/>
      <c r="I503" s="67"/>
      <c r="J503" s="9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</row>
    <row r="504" spans="1:26" ht="16.5" x14ac:dyDescent="0.45">
      <c r="A504" s="67"/>
      <c r="B504" s="67"/>
      <c r="C504" s="67"/>
      <c r="D504" s="67"/>
      <c r="E504" s="28"/>
      <c r="F504" s="67"/>
      <c r="G504" s="67"/>
      <c r="H504" s="67"/>
      <c r="I504" s="67"/>
      <c r="J504" s="9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</row>
    <row r="505" spans="1:26" ht="16.5" x14ac:dyDescent="0.45">
      <c r="A505" s="67"/>
      <c r="B505" s="67"/>
      <c r="C505" s="67"/>
      <c r="D505" s="67"/>
      <c r="E505" s="28"/>
      <c r="F505" s="67"/>
      <c r="G505" s="67"/>
      <c r="H505" s="67"/>
      <c r="I505" s="67"/>
      <c r="J505" s="9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</row>
    <row r="506" spans="1:26" ht="16.5" x14ac:dyDescent="0.45">
      <c r="A506" s="67"/>
      <c r="B506" s="67"/>
      <c r="C506" s="67"/>
      <c r="D506" s="67"/>
      <c r="E506" s="28"/>
      <c r="F506" s="67"/>
      <c r="G506" s="67"/>
      <c r="H506" s="67"/>
      <c r="I506" s="67"/>
      <c r="J506" s="9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</row>
    <row r="507" spans="1:26" ht="16.5" x14ac:dyDescent="0.45">
      <c r="A507" s="67"/>
      <c r="B507" s="67"/>
      <c r="C507" s="67"/>
      <c r="D507" s="67"/>
      <c r="E507" s="28"/>
      <c r="F507" s="67"/>
      <c r="G507" s="67"/>
      <c r="H507" s="67"/>
      <c r="I507" s="67"/>
      <c r="J507" s="9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</row>
    <row r="508" spans="1:26" ht="16.5" x14ac:dyDescent="0.45">
      <c r="A508" s="67"/>
      <c r="B508" s="67"/>
      <c r="C508" s="67"/>
      <c r="D508" s="67"/>
      <c r="E508" s="28"/>
      <c r="F508" s="67"/>
      <c r="G508" s="67"/>
      <c r="H508" s="67"/>
      <c r="I508" s="67"/>
      <c r="J508" s="9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</row>
    <row r="509" spans="1:26" ht="16.5" x14ac:dyDescent="0.45">
      <c r="A509" s="67"/>
      <c r="B509" s="67"/>
      <c r="C509" s="67"/>
      <c r="D509" s="67"/>
      <c r="E509" s="28"/>
      <c r="F509" s="67"/>
      <c r="G509" s="67"/>
      <c r="H509" s="67"/>
      <c r="I509" s="67"/>
      <c r="J509" s="9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</row>
    <row r="510" spans="1:26" ht="16.5" x14ac:dyDescent="0.45">
      <c r="A510" s="67"/>
      <c r="B510" s="67"/>
      <c r="C510" s="67"/>
      <c r="D510" s="67"/>
      <c r="E510" s="28"/>
      <c r="F510" s="67"/>
      <c r="G510" s="67"/>
      <c r="H510" s="67"/>
      <c r="I510" s="67"/>
      <c r="J510" s="9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</row>
    <row r="511" spans="1:26" ht="16.5" x14ac:dyDescent="0.45">
      <c r="A511" s="67"/>
      <c r="B511" s="67"/>
      <c r="C511" s="67"/>
      <c r="D511" s="67"/>
      <c r="E511" s="28"/>
      <c r="F511" s="67"/>
      <c r="G511" s="67"/>
      <c r="H511" s="67"/>
      <c r="I511" s="67"/>
      <c r="J511" s="9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</row>
    <row r="512" spans="1:26" ht="16.5" x14ac:dyDescent="0.45">
      <c r="A512" s="67"/>
      <c r="B512" s="67"/>
      <c r="C512" s="67"/>
      <c r="D512" s="67"/>
      <c r="E512" s="28"/>
      <c r="F512" s="67"/>
      <c r="G512" s="67"/>
      <c r="H512" s="67"/>
      <c r="I512" s="67"/>
      <c r="J512" s="9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</row>
    <row r="513" spans="1:26" ht="16.5" x14ac:dyDescent="0.45">
      <c r="A513" s="67"/>
      <c r="B513" s="67"/>
      <c r="C513" s="67"/>
      <c r="D513" s="67"/>
      <c r="E513" s="28"/>
      <c r="F513" s="67"/>
      <c r="G513" s="67"/>
      <c r="H513" s="67"/>
      <c r="I513" s="67"/>
      <c r="J513" s="9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</row>
    <row r="514" spans="1:26" ht="16.5" x14ac:dyDescent="0.45">
      <c r="A514" s="67"/>
      <c r="B514" s="67"/>
      <c r="C514" s="67"/>
      <c r="D514" s="67"/>
      <c r="E514" s="28"/>
      <c r="F514" s="67"/>
      <c r="G514" s="67"/>
      <c r="H514" s="67"/>
      <c r="I514" s="67"/>
      <c r="J514" s="9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</row>
    <row r="515" spans="1:26" ht="16.5" x14ac:dyDescent="0.45">
      <c r="A515" s="67"/>
      <c r="B515" s="67"/>
      <c r="C515" s="67"/>
      <c r="D515" s="67"/>
      <c r="E515" s="28"/>
      <c r="F515" s="67"/>
      <c r="G515" s="67"/>
      <c r="H515" s="67"/>
      <c r="I515" s="67"/>
      <c r="J515" s="9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</row>
    <row r="516" spans="1:26" ht="16.5" x14ac:dyDescent="0.45">
      <c r="A516" s="67"/>
      <c r="B516" s="67"/>
      <c r="C516" s="67"/>
      <c r="D516" s="67"/>
      <c r="E516" s="28"/>
      <c r="F516" s="67"/>
      <c r="G516" s="67"/>
      <c r="H516" s="67"/>
      <c r="I516" s="67"/>
      <c r="J516" s="9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</row>
    <row r="517" spans="1:26" ht="16.5" x14ac:dyDescent="0.45">
      <c r="A517" s="67"/>
      <c r="B517" s="67"/>
      <c r="C517" s="67"/>
      <c r="D517" s="67"/>
      <c r="E517" s="28"/>
      <c r="F517" s="67"/>
      <c r="G517" s="67"/>
      <c r="H517" s="67"/>
      <c r="I517" s="67"/>
      <c r="J517" s="9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</row>
    <row r="518" spans="1:26" ht="16.5" x14ac:dyDescent="0.45">
      <c r="A518" s="67"/>
      <c r="B518" s="67"/>
      <c r="C518" s="67"/>
      <c r="D518" s="67"/>
      <c r="E518" s="28"/>
      <c r="F518" s="67"/>
      <c r="G518" s="67"/>
      <c r="H518" s="67"/>
      <c r="I518" s="67"/>
      <c r="J518" s="9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</row>
    <row r="519" spans="1:26" ht="16.5" x14ac:dyDescent="0.45">
      <c r="A519" s="67"/>
      <c r="B519" s="67"/>
      <c r="C519" s="67"/>
      <c r="D519" s="67"/>
      <c r="E519" s="28"/>
      <c r="F519" s="67"/>
      <c r="G519" s="67"/>
      <c r="H519" s="67"/>
      <c r="I519" s="67"/>
      <c r="J519" s="9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</row>
    <row r="520" spans="1:26" ht="16.5" x14ac:dyDescent="0.45">
      <c r="A520" s="67"/>
      <c r="B520" s="67"/>
      <c r="C520" s="67"/>
      <c r="D520" s="67"/>
      <c r="E520" s="28"/>
      <c r="F520" s="67"/>
      <c r="G520" s="67"/>
      <c r="H520" s="67"/>
      <c r="I520" s="67"/>
      <c r="J520" s="9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</row>
    <row r="521" spans="1:26" ht="16.5" x14ac:dyDescent="0.45">
      <c r="A521" s="67"/>
      <c r="B521" s="67"/>
      <c r="C521" s="67"/>
      <c r="D521" s="67"/>
      <c r="E521" s="28"/>
      <c r="F521" s="67"/>
      <c r="G521" s="67"/>
      <c r="H521" s="67"/>
      <c r="I521" s="67"/>
      <c r="J521" s="9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</row>
    <row r="522" spans="1:26" ht="16.5" x14ac:dyDescent="0.45">
      <c r="A522" s="67"/>
      <c r="B522" s="67"/>
      <c r="C522" s="67"/>
      <c r="D522" s="67"/>
      <c r="E522" s="28"/>
      <c r="F522" s="67"/>
      <c r="G522" s="67"/>
      <c r="H522" s="67"/>
      <c r="I522" s="67"/>
      <c r="J522" s="9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</row>
    <row r="523" spans="1:26" ht="16.5" x14ac:dyDescent="0.45">
      <c r="A523" s="67"/>
      <c r="B523" s="67"/>
      <c r="C523" s="67"/>
      <c r="D523" s="67"/>
      <c r="E523" s="28"/>
      <c r="F523" s="67"/>
      <c r="G523" s="67"/>
      <c r="H523" s="67"/>
      <c r="I523" s="67"/>
      <c r="J523" s="9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</row>
    <row r="524" spans="1:26" ht="16.5" x14ac:dyDescent="0.45">
      <c r="A524" s="67"/>
      <c r="B524" s="67"/>
      <c r="C524" s="67"/>
      <c r="D524" s="67"/>
      <c r="E524" s="28"/>
      <c r="F524" s="67"/>
      <c r="G524" s="67"/>
      <c r="H524" s="67"/>
      <c r="I524" s="67"/>
      <c r="J524" s="9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</row>
    <row r="525" spans="1:26" ht="16.5" x14ac:dyDescent="0.45">
      <c r="A525" s="67"/>
      <c r="B525" s="67"/>
      <c r="C525" s="67"/>
      <c r="D525" s="67"/>
      <c r="E525" s="28"/>
      <c r="F525" s="67"/>
      <c r="G525" s="67"/>
      <c r="H525" s="67"/>
      <c r="I525" s="67"/>
      <c r="J525" s="9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</row>
    <row r="526" spans="1:26" ht="16.5" x14ac:dyDescent="0.45">
      <c r="A526" s="67"/>
      <c r="B526" s="67"/>
      <c r="C526" s="67"/>
      <c r="D526" s="67"/>
      <c r="E526" s="28"/>
      <c r="F526" s="67"/>
      <c r="G526" s="67"/>
      <c r="H526" s="67"/>
      <c r="I526" s="67"/>
      <c r="J526" s="9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</row>
    <row r="527" spans="1:26" ht="16.5" x14ac:dyDescent="0.45">
      <c r="A527" s="67"/>
      <c r="B527" s="67"/>
      <c r="C527" s="67"/>
      <c r="D527" s="67"/>
      <c r="E527" s="28"/>
      <c r="F527" s="67"/>
      <c r="G527" s="67"/>
      <c r="H527" s="67"/>
      <c r="I527" s="67"/>
      <c r="J527" s="9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</row>
    <row r="528" spans="1:26" ht="16.5" x14ac:dyDescent="0.45">
      <c r="A528" s="67"/>
      <c r="B528" s="67"/>
      <c r="C528" s="67"/>
      <c r="D528" s="67"/>
      <c r="E528" s="28"/>
      <c r="F528" s="67"/>
      <c r="G528" s="67"/>
      <c r="H528" s="67"/>
      <c r="I528" s="67"/>
      <c r="J528" s="9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</row>
    <row r="529" spans="1:26" ht="16.5" x14ac:dyDescent="0.45">
      <c r="A529" s="67"/>
      <c r="B529" s="67"/>
      <c r="C529" s="67"/>
      <c r="D529" s="67"/>
      <c r="E529" s="28"/>
      <c r="F529" s="67"/>
      <c r="G529" s="67"/>
      <c r="H529" s="67"/>
      <c r="I529" s="67"/>
      <c r="J529" s="9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</row>
    <row r="530" spans="1:26" ht="16.5" x14ac:dyDescent="0.45">
      <c r="A530" s="67"/>
      <c r="B530" s="67"/>
      <c r="C530" s="67"/>
      <c r="D530" s="67"/>
      <c r="E530" s="28"/>
      <c r="F530" s="67"/>
      <c r="G530" s="67"/>
      <c r="H530" s="67"/>
      <c r="I530" s="67"/>
      <c r="J530" s="9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</row>
    <row r="531" spans="1:26" ht="16.5" x14ac:dyDescent="0.45">
      <c r="A531" s="67"/>
      <c r="B531" s="67"/>
      <c r="C531" s="67"/>
      <c r="D531" s="67"/>
      <c r="E531" s="28"/>
      <c r="F531" s="67"/>
      <c r="G531" s="67"/>
      <c r="H531" s="67"/>
      <c r="I531" s="67"/>
      <c r="J531" s="9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</row>
    <row r="532" spans="1:26" ht="16.5" x14ac:dyDescent="0.45">
      <c r="A532" s="67"/>
      <c r="B532" s="67"/>
      <c r="C532" s="67"/>
      <c r="D532" s="67"/>
      <c r="E532" s="28"/>
      <c r="F532" s="67"/>
      <c r="G532" s="67"/>
      <c r="H532" s="67"/>
      <c r="I532" s="67"/>
      <c r="J532" s="9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</row>
    <row r="533" spans="1:26" ht="16.5" x14ac:dyDescent="0.45">
      <c r="A533" s="67"/>
      <c r="B533" s="67"/>
      <c r="C533" s="67"/>
      <c r="D533" s="67"/>
      <c r="E533" s="28"/>
      <c r="F533" s="67"/>
      <c r="G533" s="67"/>
      <c r="H533" s="67"/>
      <c r="I533" s="67"/>
      <c r="J533" s="9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</row>
    <row r="534" spans="1:26" ht="16.5" x14ac:dyDescent="0.45">
      <c r="A534" s="67"/>
      <c r="B534" s="67"/>
      <c r="C534" s="67"/>
      <c r="D534" s="67"/>
      <c r="E534" s="28"/>
      <c r="F534" s="67"/>
      <c r="G534" s="67"/>
      <c r="H534" s="67"/>
      <c r="I534" s="67"/>
      <c r="J534" s="9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</row>
    <row r="535" spans="1:26" ht="16.5" x14ac:dyDescent="0.45">
      <c r="A535" s="67"/>
      <c r="B535" s="67"/>
      <c r="C535" s="67"/>
      <c r="D535" s="67"/>
      <c r="E535" s="28"/>
      <c r="F535" s="67"/>
      <c r="G535" s="67"/>
      <c r="H535" s="67"/>
      <c r="I535" s="67"/>
      <c r="J535" s="9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</row>
    <row r="536" spans="1:26" ht="16.5" x14ac:dyDescent="0.45">
      <c r="A536" s="67"/>
      <c r="B536" s="67"/>
      <c r="C536" s="67"/>
      <c r="D536" s="67"/>
      <c r="E536" s="28"/>
      <c r="F536" s="67"/>
      <c r="G536" s="67"/>
      <c r="H536" s="67"/>
      <c r="I536" s="67"/>
      <c r="J536" s="9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</row>
    <row r="537" spans="1:26" ht="16.5" x14ac:dyDescent="0.45">
      <c r="A537" s="67"/>
      <c r="B537" s="67"/>
      <c r="C537" s="67"/>
      <c r="D537" s="67"/>
      <c r="E537" s="28"/>
      <c r="F537" s="67"/>
      <c r="G537" s="67"/>
      <c r="H537" s="67"/>
      <c r="I537" s="67"/>
      <c r="J537" s="9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</row>
    <row r="538" spans="1:26" ht="16.5" x14ac:dyDescent="0.45">
      <c r="A538" s="67"/>
      <c r="B538" s="67"/>
      <c r="C538" s="67"/>
      <c r="D538" s="67"/>
      <c r="E538" s="28"/>
      <c r="F538" s="67"/>
      <c r="G538" s="67"/>
      <c r="H538" s="67"/>
      <c r="I538" s="67"/>
      <c r="J538" s="9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</row>
    <row r="539" spans="1:26" ht="16.5" x14ac:dyDescent="0.45">
      <c r="A539" s="67"/>
      <c r="B539" s="67"/>
      <c r="C539" s="67"/>
      <c r="D539" s="67"/>
      <c r="E539" s="28"/>
      <c r="F539" s="67"/>
      <c r="G539" s="67"/>
      <c r="H539" s="67"/>
      <c r="I539" s="67"/>
      <c r="J539" s="9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</row>
    <row r="540" spans="1:26" ht="16.5" x14ac:dyDescent="0.45">
      <c r="A540" s="67"/>
      <c r="B540" s="67"/>
      <c r="C540" s="67"/>
      <c r="D540" s="67"/>
      <c r="E540" s="28"/>
      <c r="F540" s="67"/>
      <c r="G540" s="67"/>
      <c r="H540" s="67"/>
      <c r="I540" s="67"/>
      <c r="J540" s="9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</row>
    <row r="541" spans="1:26" ht="16.5" x14ac:dyDescent="0.45">
      <c r="A541" s="67"/>
      <c r="B541" s="67"/>
      <c r="C541" s="67"/>
      <c r="D541" s="67"/>
      <c r="E541" s="28"/>
      <c r="F541" s="67"/>
      <c r="G541" s="67"/>
      <c r="H541" s="67"/>
      <c r="I541" s="67"/>
      <c r="J541" s="9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</row>
    <row r="542" spans="1:26" ht="16.5" x14ac:dyDescent="0.45">
      <c r="A542" s="67"/>
      <c r="B542" s="67"/>
      <c r="C542" s="67"/>
      <c r="D542" s="67"/>
      <c r="E542" s="28"/>
      <c r="F542" s="67"/>
      <c r="G542" s="67"/>
      <c r="H542" s="67"/>
      <c r="I542" s="67"/>
      <c r="J542" s="9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</row>
    <row r="543" spans="1:26" ht="16.5" x14ac:dyDescent="0.45">
      <c r="A543" s="67"/>
      <c r="B543" s="67"/>
      <c r="C543" s="67"/>
      <c r="D543" s="67"/>
      <c r="E543" s="28"/>
      <c r="F543" s="67"/>
      <c r="G543" s="67"/>
      <c r="H543" s="67"/>
      <c r="I543" s="67"/>
      <c r="J543" s="9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</row>
    <row r="544" spans="1:26" ht="16.5" x14ac:dyDescent="0.45">
      <c r="A544" s="67"/>
      <c r="B544" s="67"/>
      <c r="C544" s="67"/>
      <c r="D544" s="67"/>
      <c r="E544" s="28"/>
      <c r="F544" s="67"/>
      <c r="G544" s="67"/>
      <c r="H544" s="67"/>
      <c r="I544" s="67"/>
      <c r="J544" s="9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</row>
    <row r="545" spans="1:26" ht="16.5" x14ac:dyDescent="0.45">
      <c r="A545" s="67"/>
      <c r="B545" s="67"/>
      <c r="C545" s="67"/>
      <c r="D545" s="67"/>
      <c r="E545" s="28"/>
      <c r="F545" s="67"/>
      <c r="G545" s="67"/>
      <c r="H545" s="67"/>
      <c r="I545" s="67"/>
      <c r="J545" s="9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</row>
    <row r="546" spans="1:26" ht="16.5" x14ac:dyDescent="0.45">
      <c r="A546" s="67"/>
      <c r="B546" s="67"/>
      <c r="C546" s="67"/>
      <c r="D546" s="67"/>
      <c r="E546" s="28"/>
      <c r="F546" s="67"/>
      <c r="G546" s="67"/>
      <c r="H546" s="67"/>
      <c r="I546" s="67"/>
      <c r="J546" s="9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</row>
    <row r="547" spans="1:26" ht="16.5" x14ac:dyDescent="0.45">
      <c r="A547" s="67"/>
      <c r="B547" s="67"/>
      <c r="C547" s="67"/>
      <c r="D547" s="67"/>
      <c r="E547" s="28"/>
      <c r="F547" s="67"/>
      <c r="G547" s="67"/>
      <c r="H547" s="67"/>
      <c r="I547" s="67"/>
      <c r="J547" s="9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</row>
    <row r="548" spans="1:26" ht="16.5" x14ac:dyDescent="0.45">
      <c r="A548" s="67"/>
      <c r="B548" s="67"/>
      <c r="C548" s="67"/>
      <c r="D548" s="67"/>
      <c r="E548" s="28"/>
      <c r="F548" s="67"/>
      <c r="G548" s="67"/>
      <c r="H548" s="67"/>
      <c r="I548" s="67"/>
      <c r="J548" s="9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</row>
    <row r="549" spans="1:26" ht="16.5" x14ac:dyDescent="0.45">
      <c r="A549" s="67"/>
      <c r="B549" s="67"/>
      <c r="C549" s="67"/>
      <c r="D549" s="67"/>
      <c r="E549" s="28"/>
      <c r="F549" s="67"/>
      <c r="G549" s="67"/>
      <c r="H549" s="67"/>
      <c r="I549" s="67"/>
      <c r="J549" s="9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</row>
    <row r="550" spans="1:26" ht="16.5" x14ac:dyDescent="0.45">
      <c r="A550" s="67"/>
      <c r="B550" s="67"/>
      <c r="C550" s="67"/>
      <c r="D550" s="67"/>
      <c r="E550" s="28"/>
      <c r="F550" s="67"/>
      <c r="G550" s="67"/>
      <c r="H550" s="67"/>
      <c r="I550" s="67"/>
      <c r="J550" s="9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</row>
    <row r="551" spans="1:26" ht="16.5" x14ac:dyDescent="0.45">
      <c r="A551" s="67"/>
      <c r="B551" s="67"/>
      <c r="C551" s="67"/>
      <c r="D551" s="67"/>
      <c r="E551" s="28"/>
      <c r="F551" s="67"/>
      <c r="G551" s="67"/>
      <c r="H551" s="67"/>
      <c r="I551" s="67"/>
      <c r="J551" s="9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</row>
    <row r="552" spans="1:26" ht="16.5" x14ac:dyDescent="0.45">
      <c r="A552" s="67"/>
      <c r="B552" s="67"/>
      <c r="C552" s="67"/>
      <c r="D552" s="67"/>
      <c r="E552" s="28"/>
      <c r="F552" s="67"/>
      <c r="G552" s="67"/>
      <c r="H552" s="67"/>
      <c r="I552" s="67"/>
      <c r="J552" s="9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</row>
    <row r="553" spans="1:26" ht="16.5" x14ac:dyDescent="0.45">
      <c r="A553" s="67"/>
      <c r="B553" s="67"/>
      <c r="C553" s="67"/>
      <c r="D553" s="67"/>
      <c r="E553" s="28"/>
      <c r="F553" s="67"/>
      <c r="G553" s="67"/>
      <c r="H553" s="67"/>
      <c r="I553" s="67"/>
      <c r="J553" s="9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</row>
    <row r="554" spans="1:26" ht="16.5" x14ac:dyDescent="0.45">
      <c r="A554" s="67"/>
      <c r="B554" s="67"/>
      <c r="C554" s="67"/>
      <c r="D554" s="67"/>
      <c r="E554" s="28"/>
      <c r="F554" s="67"/>
      <c r="G554" s="67"/>
      <c r="H554" s="67"/>
      <c r="I554" s="67"/>
      <c r="J554" s="9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</row>
    <row r="555" spans="1:26" ht="16.5" x14ac:dyDescent="0.45">
      <c r="A555" s="67"/>
      <c r="B555" s="67"/>
      <c r="C555" s="67"/>
      <c r="D555" s="67"/>
      <c r="E555" s="28"/>
      <c r="F555" s="67"/>
      <c r="G555" s="67"/>
      <c r="H555" s="67"/>
      <c r="I555" s="67"/>
      <c r="J555" s="9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</row>
    <row r="556" spans="1:26" ht="16.5" x14ac:dyDescent="0.45">
      <c r="A556" s="67"/>
      <c r="B556" s="67"/>
      <c r="C556" s="67"/>
      <c r="D556" s="67"/>
      <c r="E556" s="28"/>
      <c r="F556" s="67"/>
      <c r="G556" s="67"/>
      <c r="H556" s="67"/>
      <c r="I556" s="67"/>
      <c r="J556" s="9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</row>
    <row r="557" spans="1:26" ht="16.5" x14ac:dyDescent="0.45">
      <c r="A557" s="67"/>
      <c r="B557" s="67"/>
      <c r="C557" s="67"/>
      <c r="D557" s="67"/>
      <c r="E557" s="28"/>
      <c r="F557" s="67"/>
      <c r="G557" s="67"/>
      <c r="H557" s="67"/>
      <c r="I557" s="67"/>
      <c r="J557" s="9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</row>
    <row r="558" spans="1:26" ht="16.5" x14ac:dyDescent="0.45">
      <c r="A558" s="67"/>
      <c r="B558" s="67"/>
      <c r="C558" s="67"/>
      <c r="D558" s="67"/>
      <c r="E558" s="28"/>
      <c r="F558" s="67"/>
      <c r="G558" s="67"/>
      <c r="H558" s="67"/>
      <c r="I558" s="67"/>
      <c r="J558" s="9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</row>
    <row r="559" spans="1:26" ht="16.5" x14ac:dyDescent="0.45">
      <c r="A559" s="67"/>
      <c r="B559" s="67"/>
      <c r="C559" s="67"/>
      <c r="D559" s="67"/>
      <c r="E559" s="28"/>
      <c r="F559" s="67"/>
      <c r="G559" s="67"/>
      <c r="H559" s="67"/>
      <c r="I559" s="67"/>
      <c r="J559" s="9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</row>
    <row r="560" spans="1:26" ht="16.5" x14ac:dyDescent="0.45">
      <c r="A560" s="67"/>
      <c r="B560" s="67"/>
      <c r="C560" s="67"/>
      <c r="D560" s="67"/>
      <c r="E560" s="28"/>
      <c r="F560" s="67"/>
      <c r="G560" s="67"/>
      <c r="H560" s="67"/>
      <c r="I560" s="67"/>
      <c r="J560" s="9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</row>
    <row r="561" spans="1:26" ht="16.5" x14ac:dyDescent="0.45">
      <c r="A561" s="67"/>
      <c r="B561" s="67"/>
      <c r="C561" s="67"/>
      <c r="D561" s="67"/>
      <c r="E561" s="28"/>
      <c r="F561" s="67"/>
      <c r="G561" s="67"/>
      <c r="H561" s="67"/>
      <c r="I561" s="67"/>
      <c r="J561" s="9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</row>
    <row r="562" spans="1:26" ht="16.5" x14ac:dyDescent="0.45">
      <c r="A562" s="67"/>
      <c r="B562" s="67"/>
      <c r="C562" s="67"/>
      <c r="D562" s="67"/>
      <c r="E562" s="28"/>
      <c r="F562" s="67"/>
      <c r="G562" s="67"/>
      <c r="H562" s="67"/>
      <c r="I562" s="67"/>
      <c r="J562" s="9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</row>
    <row r="563" spans="1:26" ht="16.5" x14ac:dyDescent="0.45">
      <c r="A563" s="67"/>
      <c r="B563" s="67"/>
      <c r="C563" s="67"/>
      <c r="D563" s="67"/>
      <c r="E563" s="28"/>
      <c r="F563" s="67"/>
      <c r="G563" s="67"/>
      <c r="H563" s="67"/>
      <c r="I563" s="67"/>
      <c r="J563" s="9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</row>
    <row r="564" spans="1:26" ht="16.5" x14ac:dyDescent="0.45">
      <c r="A564" s="67"/>
      <c r="B564" s="67"/>
      <c r="C564" s="67"/>
      <c r="D564" s="67"/>
      <c r="E564" s="28"/>
      <c r="F564" s="67"/>
      <c r="G564" s="67"/>
      <c r="H564" s="67"/>
      <c r="I564" s="67"/>
      <c r="J564" s="9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</row>
    <row r="565" spans="1:26" ht="16.5" x14ac:dyDescent="0.45">
      <c r="A565" s="67"/>
      <c r="B565" s="67"/>
      <c r="C565" s="67"/>
      <c r="D565" s="67"/>
      <c r="E565" s="28"/>
      <c r="F565" s="67"/>
      <c r="G565" s="67"/>
      <c r="H565" s="67"/>
      <c r="I565" s="67"/>
      <c r="J565" s="9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</row>
    <row r="566" spans="1:26" ht="16.5" x14ac:dyDescent="0.45">
      <c r="A566" s="67"/>
      <c r="B566" s="67"/>
      <c r="C566" s="67"/>
      <c r="D566" s="67"/>
      <c r="E566" s="28"/>
      <c r="F566" s="67"/>
      <c r="G566" s="67"/>
      <c r="H566" s="67"/>
      <c r="I566" s="67"/>
      <c r="J566" s="9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</row>
    <row r="567" spans="1:26" ht="16.5" x14ac:dyDescent="0.45">
      <c r="A567" s="67"/>
      <c r="B567" s="67"/>
      <c r="C567" s="67"/>
      <c r="D567" s="67"/>
      <c r="E567" s="28"/>
      <c r="F567" s="67"/>
      <c r="G567" s="67"/>
      <c r="H567" s="67"/>
      <c r="I567" s="67"/>
      <c r="J567" s="9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</row>
    <row r="568" spans="1:26" ht="16.5" x14ac:dyDescent="0.45">
      <c r="A568" s="67"/>
      <c r="B568" s="67"/>
      <c r="C568" s="67"/>
      <c r="D568" s="67"/>
      <c r="E568" s="28"/>
      <c r="F568" s="67"/>
      <c r="G568" s="67"/>
      <c r="H568" s="67"/>
      <c r="I568" s="67"/>
      <c r="J568" s="9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</row>
    <row r="569" spans="1:26" ht="16.5" x14ac:dyDescent="0.45">
      <c r="A569" s="67"/>
      <c r="B569" s="67"/>
      <c r="C569" s="67"/>
      <c r="D569" s="67"/>
      <c r="E569" s="28"/>
      <c r="F569" s="67"/>
      <c r="G569" s="67"/>
      <c r="H569" s="67"/>
      <c r="I569" s="67"/>
      <c r="J569" s="9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</row>
    <row r="570" spans="1:26" ht="16.5" x14ac:dyDescent="0.45">
      <c r="A570" s="67"/>
      <c r="B570" s="67"/>
      <c r="C570" s="67"/>
      <c r="D570" s="67"/>
      <c r="E570" s="28"/>
      <c r="F570" s="67"/>
      <c r="G570" s="67"/>
      <c r="H570" s="67"/>
      <c r="I570" s="67"/>
      <c r="J570" s="9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</row>
    <row r="571" spans="1:26" ht="16.5" x14ac:dyDescent="0.45">
      <c r="A571" s="67"/>
      <c r="B571" s="67"/>
      <c r="C571" s="67"/>
      <c r="D571" s="67"/>
      <c r="E571" s="28"/>
      <c r="F571" s="67"/>
      <c r="G571" s="67"/>
      <c r="H571" s="67"/>
      <c r="I571" s="67"/>
      <c r="J571" s="9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</row>
    <row r="572" spans="1:26" ht="16.5" x14ac:dyDescent="0.45">
      <c r="A572" s="67"/>
      <c r="B572" s="67"/>
      <c r="C572" s="67"/>
      <c r="D572" s="67"/>
      <c r="E572" s="28"/>
      <c r="F572" s="67"/>
      <c r="G572" s="67"/>
      <c r="H572" s="67"/>
      <c r="I572" s="67"/>
      <c r="J572" s="9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</row>
    <row r="573" spans="1:26" ht="16.5" x14ac:dyDescent="0.45">
      <c r="A573" s="67"/>
      <c r="B573" s="67"/>
      <c r="C573" s="67"/>
      <c r="D573" s="67"/>
      <c r="E573" s="28"/>
      <c r="F573" s="67"/>
      <c r="G573" s="67"/>
      <c r="H573" s="67"/>
      <c r="I573" s="67"/>
      <c r="J573" s="9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</row>
    <row r="574" spans="1:26" ht="16.5" x14ac:dyDescent="0.45">
      <c r="A574" s="67"/>
      <c r="B574" s="67"/>
      <c r="C574" s="67"/>
      <c r="D574" s="67"/>
      <c r="E574" s="28"/>
      <c r="F574" s="67"/>
      <c r="G574" s="67"/>
      <c r="H574" s="67"/>
      <c r="I574" s="67"/>
      <c r="J574" s="9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</row>
    <row r="575" spans="1:26" ht="16.5" x14ac:dyDescent="0.45">
      <c r="A575" s="67"/>
      <c r="B575" s="67"/>
      <c r="C575" s="67"/>
      <c r="D575" s="67"/>
      <c r="E575" s="28"/>
      <c r="F575" s="67"/>
      <c r="G575" s="67"/>
      <c r="H575" s="67"/>
      <c r="I575" s="67"/>
      <c r="J575" s="9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</row>
    <row r="576" spans="1:26" ht="16.5" x14ac:dyDescent="0.45">
      <c r="A576" s="67"/>
      <c r="B576" s="67"/>
      <c r="C576" s="67"/>
      <c r="D576" s="67"/>
      <c r="E576" s="28"/>
      <c r="F576" s="67"/>
      <c r="G576" s="67"/>
      <c r="H576" s="67"/>
      <c r="I576" s="67"/>
      <c r="J576" s="9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</row>
    <row r="577" spans="1:26" ht="16.5" x14ac:dyDescent="0.45">
      <c r="A577" s="67"/>
      <c r="B577" s="67"/>
      <c r="C577" s="67"/>
      <c r="D577" s="67"/>
      <c r="E577" s="28"/>
      <c r="F577" s="67"/>
      <c r="G577" s="67"/>
      <c r="H577" s="67"/>
      <c r="I577" s="67"/>
      <c r="J577" s="9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</row>
    <row r="578" spans="1:26" ht="16.5" x14ac:dyDescent="0.45">
      <c r="A578" s="67"/>
      <c r="B578" s="67"/>
      <c r="C578" s="67"/>
      <c r="D578" s="67"/>
      <c r="E578" s="28"/>
      <c r="F578" s="67"/>
      <c r="G578" s="67"/>
      <c r="H578" s="67"/>
      <c r="I578" s="67"/>
      <c r="J578" s="9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</row>
    <row r="579" spans="1:26" ht="16.5" x14ac:dyDescent="0.45">
      <c r="A579" s="67"/>
      <c r="B579" s="67"/>
      <c r="C579" s="67"/>
      <c r="D579" s="67"/>
      <c r="E579" s="28"/>
      <c r="F579" s="67"/>
      <c r="G579" s="67"/>
      <c r="H579" s="67"/>
      <c r="I579" s="67"/>
      <c r="J579" s="9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</row>
    <row r="580" spans="1:26" ht="16.5" x14ac:dyDescent="0.45">
      <c r="A580" s="67"/>
      <c r="B580" s="67"/>
      <c r="C580" s="67"/>
      <c r="D580" s="67"/>
      <c r="E580" s="28"/>
      <c r="F580" s="67"/>
      <c r="G580" s="67"/>
      <c r="H580" s="67"/>
      <c r="I580" s="67"/>
      <c r="J580" s="9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</row>
    <row r="581" spans="1:26" ht="16.5" x14ac:dyDescent="0.45">
      <c r="A581" s="67"/>
      <c r="B581" s="67"/>
      <c r="C581" s="67"/>
      <c r="D581" s="67"/>
      <c r="E581" s="28"/>
      <c r="F581" s="67"/>
      <c r="G581" s="67"/>
      <c r="H581" s="67"/>
      <c r="I581" s="67"/>
      <c r="J581" s="9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</row>
    <row r="582" spans="1:26" ht="16.5" x14ac:dyDescent="0.45">
      <c r="A582" s="67"/>
      <c r="B582" s="67"/>
      <c r="C582" s="67"/>
      <c r="D582" s="67"/>
      <c r="E582" s="28"/>
      <c r="F582" s="67"/>
      <c r="G582" s="67"/>
      <c r="H582" s="67"/>
      <c r="I582" s="67"/>
      <c r="J582" s="9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</row>
    <row r="583" spans="1:26" ht="16.5" x14ac:dyDescent="0.45">
      <c r="A583" s="67"/>
      <c r="B583" s="67"/>
      <c r="C583" s="67"/>
      <c r="D583" s="67"/>
      <c r="E583" s="28"/>
      <c r="F583" s="67"/>
      <c r="G583" s="67"/>
      <c r="H583" s="67"/>
      <c r="I583" s="67"/>
      <c r="J583" s="9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</row>
    <row r="584" spans="1:26" ht="16.5" x14ac:dyDescent="0.45">
      <c r="A584" s="67"/>
      <c r="B584" s="67"/>
      <c r="C584" s="67"/>
      <c r="D584" s="67"/>
      <c r="E584" s="28"/>
      <c r="F584" s="67"/>
      <c r="G584" s="67"/>
      <c r="H584" s="67"/>
      <c r="I584" s="67"/>
      <c r="J584" s="9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</row>
    <row r="585" spans="1:26" ht="16.5" x14ac:dyDescent="0.45">
      <c r="A585" s="67"/>
      <c r="B585" s="67"/>
      <c r="C585" s="67"/>
      <c r="D585" s="67"/>
      <c r="E585" s="28"/>
      <c r="F585" s="67"/>
      <c r="G585" s="67"/>
      <c r="H585" s="67"/>
      <c r="I585" s="67"/>
      <c r="J585" s="9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</row>
    <row r="586" spans="1:26" ht="16.5" x14ac:dyDescent="0.45">
      <c r="A586" s="67"/>
      <c r="B586" s="67"/>
      <c r="C586" s="67"/>
      <c r="D586" s="67"/>
      <c r="E586" s="28"/>
      <c r="F586" s="67"/>
      <c r="G586" s="67"/>
      <c r="H586" s="67"/>
      <c r="I586" s="67"/>
      <c r="J586" s="9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</row>
    <row r="587" spans="1:26" ht="16.5" x14ac:dyDescent="0.45">
      <c r="A587" s="67"/>
      <c r="B587" s="67"/>
      <c r="C587" s="67"/>
      <c r="D587" s="67"/>
      <c r="E587" s="28"/>
      <c r="F587" s="67"/>
      <c r="G587" s="67"/>
      <c r="H587" s="67"/>
      <c r="I587" s="67"/>
      <c r="J587" s="9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</row>
    <row r="588" spans="1:26" ht="16.5" x14ac:dyDescent="0.45">
      <c r="A588" s="67"/>
      <c r="B588" s="67"/>
      <c r="C588" s="67"/>
      <c r="D588" s="67"/>
      <c r="E588" s="28"/>
      <c r="F588" s="67"/>
      <c r="G588" s="67"/>
      <c r="H588" s="67"/>
      <c r="I588" s="67"/>
      <c r="J588" s="9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</row>
    <row r="589" spans="1:26" ht="16.5" x14ac:dyDescent="0.45">
      <c r="A589" s="67"/>
      <c r="B589" s="67"/>
      <c r="C589" s="67"/>
      <c r="D589" s="67"/>
      <c r="E589" s="28"/>
      <c r="F589" s="67"/>
      <c r="G589" s="67"/>
      <c r="H589" s="67"/>
      <c r="I589" s="67"/>
      <c r="J589" s="9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</row>
    <row r="590" spans="1:26" ht="16.5" x14ac:dyDescent="0.45">
      <c r="A590" s="67"/>
      <c r="B590" s="67"/>
      <c r="C590" s="67"/>
      <c r="D590" s="67"/>
      <c r="E590" s="28"/>
      <c r="F590" s="67"/>
      <c r="G590" s="67"/>
      <c r="H590" s="67"/>
      <c r="I590" s="67"/>
      <c r="J590" s="9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</row>
    <row r="591" spans="1:26" ht="16.5" x14ac:dyDescent="0.45">
      <c r="A591" s="67"/>
      <c r="B591" s="67"/>
      <c r="C591" s="67"/>
      <c r="D591" s="67"/>
      <c r="E591" s="28"/>
      <c r="F591" s="67"/>
      <c r="G591" s="67"/>
      <c r="H591" s="67"/>
      <c r="I591" s="67"/>
      <c r="J591" s="9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</row>
    <row r="592" spans="1:26" ht="16.5" x14ac:dyDescent="0.45">
      <c r="A592" s="67"/>
      <c r="B592" s="67"/>
      <c r="C592" s="67"/>
      <c r="D592" s="67"/>
      <c r="E592" s="28"/>
      <c r="F592" s="67"/>
      <c r="G592" s="67"/>
      <c r="H592" s="67"/>
      <c r="I592" s="67"/>
      <c r="J592" s="9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</row>
    <row r="593" spans="1:26" ht="16.5" x14ac:dyDescent="0.45">
      <c r="A593" s="67"/>
      <c r="B593" s="67"/>
      <c r="C593" s="67"/>
      <c r="D593" s="67"/>
      <c r="E593" s="28"/>
      <c r="F593" s="67"/>
      <c r="G593" s="67"/>
      <c r="H593" s="67"/>
      <c r="I593" s="67"/>
      <c r="J593" s="9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</row>
    <row r="594" spans="1:26" ht="16.5" x14ac:dyDescent="0.45">
      <c r="A594" s="67"/>
      <c r="B594" s="67"/>
      <c r="C594" s="67"/>
      <c r="D594" s="67"/>
      <c r="E594" s="28"/>
      <c r="F594" s="67"/>
      <c r="G594" s="67"/>
      <c r="H594" s="67"/>
      <c r="I594" s="67"/>
      <c r="J594" s="9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</row>
    <row r="595" spans="1:26" ht="16.5" x14ac:dyDescent="0.45">
      <c r="A595" s="67"/>
      <c r="B595" s="67"/>
      <c r="C595" s="67"/>
      <c r="D595" s="67"/>
      <c r="E595" s="28"/>
      <c r="F595" s="67"/>
      <c r="G595" s="67"/>
      <c r="H595" s="67"/>
      <c r="I595" s="67"/>
      <c r="J595" s="9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</row>
    <row r="596" spans="1:26" ht="16.5" x14ac:dyDescent="0.45">
      <c r="A596" s="67"/>
      <c r="B596" s="67"/>
      <c r="C596" s="67"/>
      <c r="D596" s="67"/>
      <c r="E596" s="28"/>
      <c r="F596" s="67"/>
      <c r="G596" s="67"/>
      <c r="H596" s="67"/>
      <c r="I596" s="67"/>
      <c r="J596" s="9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</row>
    <row r="597" spans="1:26" ht="16.5" x14ac:dyDescent="0.45">
      <c r="A597" s="67"/>
      <c r="B597" s="67"/>
      <c r="C597" s="67"/>
      <c r="D597" s="67"/>
      <c r="E597" s="28"/>
      <c r="F597" s="67"/>
      <c r="G597" s="67"/>
      <c r="H597" s="67"/>
      <c r="I597" s="67"/>
      <c r="J597" s="9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</row>
    <row r="598" spans="1:26" ht="16.5" x14ac:dyDescent="0.45">
      <c r="A598" s="67"/>
      <c r="B598" s="67"/>
      <c r="C598" s="67"/>
      <c r="D598" s="67"/>
      <c r="E598" s="28"/>
      <c r="F598" s="67"/>
      <c r="G598" s="67"/>
      <c r="H598" s="67"/>
      <c r="I598" s="67"/>
      <c r="J598" s="9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</row>
    <row r="599" spans="1:26" ht="16.5" x14ac:dyDescent="0.45">
      <c r="A599" s="67"/>
      <c r="B599" s="67"/>
      <c r="C599" s="67"/>
      <c r="D599" s="67"/>
      <c r="E599" s="28"/>
      <c r="F599" s="67"/>
      <c r="G599" s="67"/>
      <c r="H599" s="67"/>
      <c r="I599" s="67"/>
      <c r="J599" s="9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</row>
    <row r="600" spans="1:26" ht="16.5" x14ac:dyDescent="0.45">
      <c r="A600" s="67"/>
      <c r="B600" s="67"/>
      <c r="C600" s="67"/>
      <c r="D600" s="67"/>
      <c r="E600" s="28"/>
      <c r="F600" s="67"/>
      <c r="G600" s="67"/>
      <c r="H600" s="67"/>
      <c r="I600" s="67"/>
      <c r="J600" s="9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</row>
    <row r="601" spans="1:26" ht="16.5" x14ac:dyDescent="0.45">
      <c r="A601" s="67"/>
      <c r="B601" s="67"/>
      <c r="C601" s="67"/>
      <c r="D601" s="67"/>
      <c r="E601" s="28"/>
      <c r="F601" s="67"/>
      <c r="G601" s="67"/>
      <c r="H601" s="67"/>
      <c r="I601" s="67"/>
      <c r="J601" s="9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</row>
    <row r="602" spans="1:26" ht="16.5" x14ac:dyDescent="0.45">
      <c r="A602" s="67"/>
      <c r="B602" s="67"/>
      <c r="C602" s="67"/>
      <c r="D602" s="67"/>
      <c r="E602" s="28"/>
      <c r="F602" s="67"/>
      <c r="G602" s="67"/>
      <c r="H602" s="67"/>
      <c r="I602" s="67"/>
      <c r="J602" s="9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</row>
    <row r="603" spans="1:26" ht="16.5" x14ac:dyDescent="0.45">
      <c r="A603" s="67"/>
      <c r="B603" s="67"/>
      <c r="C603" s="67"/>
      <c r="D603" s="67"/>
      <c r="E603" s="28"/>
      <c r="F603" s="67"/>
      <c r="G603" s="67"/>
      <c r="H603" s="67"/>
      <c r="I603" s="67"/>
      <c r="J603" s="9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</row>
    <row r="604" spans="1:26" ht="16.5" x14ac:dyDescent="0.45">
      <c r="A604" s="67"/>
      <c r="B604" s="67"/>
      <c r="C604" s="67"/>
      <c r="D604" s="67"/>
      <c r="E604" s="28"/>
      <c r="F604" s="67"/>
      <c r="G604" s="67"/>
      <c r="H604" s="67"/>
      <c r="I604" s="67"/>
      <c r="J604" s="9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</row>
    <row r="605" spans="1:26" ht="16.5" x14ac:dyDescent="0.45">
      <c r="A605" s="67"/>
      <c r="B605" s="67"/>
      <c r="C605" s="67"/>
      <c r="D605" s="67"/>
      <c r="E605" s="28"/>
      <c r="F605" s="67"/>
      <c r="G605" s="67"/>
      <c r="H605" s="67"/>
      <c r="I605" s="67"/>
      <c r="J605" s="9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</row>
    <row r="606" spans="1:26" ht="16.5" x14ac:dyDescent="0.45">
      <c r="A606" s="67"/>
      <c r="B606" s="67"/>
      <c r="C606" s="67"/>
      <c r="D606" s="67"/>
      <c r="E606" s="28"/>
      <c r="F606" s="67"/>
      <c r="G606" s="67"/>
      <c r="H606" s="67"/>
      <c r="I606" s="67"/>
      <c r="J606" s="9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</row>
    <row r="607" spans="1:26" ht="16.5" x14ac:dyDescent="0.45">
      <c r="A607" s="67"/>
      <c r="B607" s="67"/>
      <c r="C607" s="67"/>
      <c r="D607" s="67"/>
      <c r="E607" s="28"/>
      <c r="F607" s="67"/>
      <c r="G607" s="67"/>
      <c r="H607" s="67"/>
      <c r="I607" s="67"/>
      <c r="J607" s="9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</row>
    <row r="608" spans="1:26" ht="16.5" x14ac:dyDescent="0.45">
      <c r="A608" s="67"/>
      <c r="B608" s="67"/>
      <c r="C608" s="67"/>
      <c r="D608" s="67"/>
      <c r="E608" s="28"/>
      <c r="F608" s="67"/>
      <c r="G608" s="67"/>
      <c r="H608" s="67"/>
      <c r="I608" s="67"/>
      <c r="J608" s="9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</row>
    <row r="609" spans="1:26" ht="16.5" x14ac:dyDescent="0.45">
      <c r="A609" s="67"/>
      <c r="B609" s="67"/>
      <c r="C609" s="67"/>
      <c r="D609" s="67"/>
      <c r="E609" s="28"/>
      <c r="F609" s="67"/>
      <c r="G609" s="67"/>
      <c r="H609" s="67"/>
      <c r="I609" s="67"/>
      <c r="J609" s="9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</row>
    <row r="610" spans="1:26" ht="16.5" x14ac:dyDescent="0.45">
      <c r="A610" s="67"/>
      <c r="B610" s="67"/>
      <c r="C610" s="67"/>
      <c r="D610" s="67"/>
      <c r="E610" s="28"/>
      <c r="F610" s="67"/>
      <c r="G610" s="67"/>
      <c r="H610" s="67"/>
      <c r="I610" s="67"/>
      <c r="J610" s="9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</row>
    <row r="611" spans="1:26" ht="16.5" x14ac:dyDescent="0.45">
      <c r="A611" s="67"/>
      <c r="B611" s="67"/>
      <c r="C611" s="67"/>
      <c r="D611" s="67"/>
      <c r="E611" s="28"/>
      <c r="F611" s="67"/>
      <c r="G611" s="67"/>
      <c r="H611" s="67"/>
      <c r="I611" s="67"/>
      <c r="J611" s="9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</row>
    <row r="612" spans="1:26" ht="16.5" x14ac:dyDescent="0.45">
      <c r="A612" s="67"/>
      <c r="B612" s="67"/>
      <c r="C612" s="67"/>
      <c r="D612" s="67"/>
      <c r="E612" s="28"/>
      <c r="F612" s="67"/>
      <c r="G612" s="67"/>
      <c r="H612" s="67"/>
      <c r="I612" s="67"/>
      <c r="J612" s="9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</row>
    <row r="613" spans="1:26" ht="16.5" x14ac:dyDescent="0.45">
      <c r="A613" s="67"/>
      <c r="B613" s="67"/>
      <c r="C613" s="67"/>
      <c r="D613" s="67"/>
      <c r="E613" s="28"/>
      <c r="F613" s="67"/>
      <c r="G613" s="67"/>
      <c r="H613" s="67"/>
      <c r="I613" s="67"/>
      <c r="J613" s="9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</row>
    <row r="614" spans="1:26" ht="16.5" x14ac:dyDescent="0.45">
      <c r="A614" s="67"/>
      <c r="B614" s="67"/>
      <c r="C614" s="67"/>
      <c r="D614" s="67"/>
      <c r="E614" s="28"/>
      <c r="F614" s="67"/>
      <c r="G614" s="67"/>
      <c r="H614" s="67"/>
      <c r="I614" s="67"/>
      <c r="J614" s="9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</row>
    <row r="615" spans="1:26" ht="16.5" x14ac:dyDescent="0.45">
      <c r="A615" s="67"/>
      <c r="B615" s="67"/>
      <c r="C615" s="67"/>
      <c r="D615" s="67"/>
      <c r="E615" s="28"/>
      <c r="F615" s="67"/>
      <c r="G615" s="67"/>
      <c r="H615" s="67"/>
      <c r="I615" s="67"/>
      <c r="J615" s="9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</row>
    <row r="616" spans="1:26" ht="16.5" x14ac:dyDescent="0.45">
      <c r="A616" s="67"/>
      <c r="B616" s="67"/>
      <c r="C616" s="67"/>
      <c r="D616" s="67"/>
      <c r="E616" s="28"/>
      <c r="F616" s="67"/>
      <c r="G616" s="67"/>
      <c r="H616" s="67"/>
      <c r="I616" s="67"/>
      <c r="J616" s="9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</row>
    <row r="617" spans="1:26" ht="16.5" x14ac:dyDescent="0.45">
      <c r="A617" s="67"/>
      <c r="B617" s="67"/>
      <c r="C617" s="67"/>
      <c r="D617" s="67"/>
      <c r="E617" s="28"/>
      <c r="F617" s="67"/>
      <c r="G617" s="67"/>
      <c r="H617" s="67"/>
      <c r="I617" s="67"/>
      <c r="J617" s="9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</row>
    <row r="618" spans="1:26" ht="16.5" x14ac:dyDescent="0.45">
      <c r="A618" s="67"/>
      <c r="B618" s="67"/>
      <c r="C618" s="67"/>
      <c r="D618" s="67"/>
      <c r="E618" s="28"/>
      <c r="F618" s="67"/>
      <c r="G618" s="67"/>
      <c r="H618" s="67"/>
      <c r="I618" s="67"/>
      <c r="J618" s="9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</row>
    <row r="619" spans="1:26" ht="16.5" x14ac:dyDescent="0.45">
      <c r="A619" s="67"/>
      <c r="B619" s="67"/>
      <c r="C619" s="67"/>
      <c r="D619" s="67"/>
      <c r="E619" s="28"/>
      <c r="F619" s="67"/>
      <c r="G619" s="67"/>
      <c r="H619" s="67"/>
      <c r="I619" s="67"/>
      <c r="J619" s="9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</row>
    <row r="620" spans="1:26" ht="16.5" x14ac:dyDescent="0.45">
      <c r="A620" s="67"/>
      <c r="B620" s="67"/>
      <c r="C620" s="67"/>
      <c r="D620" s="67"/>
      <c r="E620" s="28"/>
      <c r="F620" s="67"/>
      <c r="G620" s="67"/>
      <c r="H620" s="67"/>
      <c r="I620" s="67"/>
      <c r="J620" s="9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</row>
    <row r="621" spans="1:26" ht="16.5" x14ac:dyDescent="0.45">
      <c r="A621" s="67"/>
      <c r="B621" s="67"/>
      <c r="C621" s="67"/>
      <c r="D621" s="67"/>
      <c r="E621" s="28"/>
      <c r="F621" s="67"/>
      <c r="G621" s="67"/>
      <c r="H621" s="67"/>
      <c r="I621" s="67"/>
      <c r="J621" s="9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</row>
    <row r="622" spans="1:26" ht="16.5" x14ac:dyDescent="0.45">
      <c r="A622" s="67"/>
      <c r="B622" s="67"/>
      <c r="C622" s="67"/>
      <c r="D622" s="67"/>
      <c r="E622" s="28"/>
      <c r="F622" s="67"/>
      <c r="G622" s="67"/>
      <c r="H622" s="67"/>
      <c r="I622" s="67"/>
      <c r="J622" s="9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</row>
    <row r="623" spans="1:26" ht="16.5" x14ac:dyDescent="0.45">
      <c r="A623" s="67"/>
      <c r="B623" s="67"/>
      <c r="C623" s="67"/>
      <c r="D623" s="67"/>
      <c r="E623" s="28"/>
      <c r="F623" s="67"/>
      <c r="G623" s="67"/>
      <c r="H623" s="67"/>
      <c r="I623" s="67"/>
      <c r="J623" s="9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</row>
    <row r="624" spans="1:26" ht="16.5" x14ac:dyDescent="0.45">
      <c r="A624" s="67"/>
      <c r="B624" s="67"/>
      <c r="C624" s="67"/>
      <c r="D624" s="67"/>
      <c r="E624" s="28"/>
      <c r="F624" s="67"/>
      <c r="G624" s="67"/>
      <c r="H624" s="67"/>
      <c r="I624" s="67"/>
      <c r="J624" s="9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</row>
    <row r="625" spans="1:26" ht="16.5" x14ac:dyDescent="0.45">
      <c r="A625" s="67"/>
      <c r="B625" s="67"/>
      <c r="C625" s="67"/>
      <c r="D625" s="67"/>
      <c r="E625" s="28"/>
      <c r="F625" s="67"/>
      <c r="G625" s="67"/>
      <c r="H625" s="67"/>
      <c r="I625" s="67"/>
      <c r="J625" s="9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</row>
    <row r="626" spans="1:26" ht="16.5" x14ac:dyDescent="0.45">
      <c r="A626" s="67"/>
      <c r="B626" s="67"/>
      <c r="C626" s="67"/>
      <c r="D626" s="67"/>
      <c r="E626" s="28"/>
      <c r="F626" s="67"/>
      <c r="G626" s="67"/>
      <c r="H626" s="67"/>
      <c r="I626" s="67"/>
      <c r="J626" s="9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</row>
    <row r="627" spans="1:26" ht="16.5" x14ac:dyDescent="0.45">
      <c r="A627" s="67"/>
      <c r="B627" s="67"/>
      <c r="C627" s="67"/>
      <c r="D627" s="67"/>
      <c r="E627" s="28"/>
      <c r="F627" s="67"/>
      <c r="G627" s="67"/>
      <c r="H627" s="67"/>
      <c r="I627" s="67"/>
      <c r="J627" s="9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</row>
    <row r="628" spans="1:26" ht="16.5" x14ac:dyDescent="0.45">
      <c r="A628" s="67"/>
      <c r="B628" s="67"/>
      <c r="C628" s="67"/>
      <c r="D628" s="67"/>
      <c r="E628" s="28"/>
      <c r="F628" s="67"/>
      <c r="G628" s="67"/>
      <c r="H628" s="67"/>
      <c r="I628" s="67"/>
      <c r="J628" s="9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</row>
    <row r="629" spans="1:26" ht="16.5" x14ac:dyDescent="0.45">
      <c r="A629" s="67"/>
      <c r="B629" s="67"/>
      <c r="C629" s="67"/>
      <c r="D629" s="67"/>
      <c r="E629" s="28"/>
      <c r="F629" s="67"/>
      <c r="G629" s="67"/>
      <c r="H629" s="67"/>
      <c r="I629" s="67"/>
      <c r="J629" s="9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</row>
    <row r="630" spans="1:26" ht="16.5" x14ac:dyDescent="0.45">
      <c r="A630" s="67"/>
      <c r="B630" s="67"/>
      <c r="C630" s="67"/>
      <c r="D630" s="67"/>
      <c r="E630" s="28"/>
      <c r="F630" s="67"/>
      <c r="G630" s="67"/>
      <c r="H630" s="67"/>
      <c r="I630" s="67"/>
      <c r="J630" s="9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</row>
    <row r="631" spans="1:26" ht="16.5" x14ac:dyDescent="0.45">
      <c r="A631" s="67"/>
      <c r="B631" s="67"/>
      <c r="C631" s="67"/>
      <c r="D631" s="67"/>
      <c r="E631" s="28"/>
      <c r="F631" s="67"/>
      <c r="G631" s="67"/>
      <c r="H631" s="67"/>
      <c r="I631" s="67"/>
      <c r="J631" s="9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</row>
    <row r="632" spans="1:26" ht="16.5" x14ac:dyDescent="0.45">
      <c r="A632" s="67"/>
      <c r="B632" s="67"/>
      <c r="C632" s="67"/>
      <c r="D632" s="67"/>
      <c r="E632" s="28"/>
      <c r="F632" s="67"/>
      <c r="G632" s="67"/>
      <c r="H632" s="67"/>
      <c r="I632" s="67"/>
      <c r="J632" s="9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</row>
    <row r="633" spans="1:26" ht="16.5" x14ac:dyDescent="0.45">
      <c r="A633" s="67"/>
      <c r="B633" s="67"/>
      <c r="C633" s="67"/>
      <c r="D633" s="67"/>
      <c r="E633" s="28"/>
      <c r="F633" s="67"/>
      <c r="G633" s="67"/>
      <c r="H633" s="67"/>
      <c r="I633" s="67"/>
      <c r="J633" s="9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</row>
    <row r="634" spans="1:26" ht="16.5" x14ac:dyDescent="0.45">
      <c r="A634" s="67"/>
      <c r="B634" s="67"/>
      <c r="C634" s="67"/>
      <c r="D634" s="67"/>
      <c r="E634" s="28"/>
      <c r="F634" s="67"/>
      <c r="G634" s="67"/>
      <c r="H634" s="67"/>
      <c r="I634" s="67"/>
      <c r="J634" s="9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</row>
    <row r="635" spans="1:26" ht="16.5" x14ac:dyDescent="0.45">
      <c r="A635" s="67"/>
      <c r="B635" s="67"/>
      <c r="C635" s="67"/>
      <c r="D635" s="67"/>
      <c r="E635" s="28"/>
      <c r="F635" s="67"/>
      <c r="G635" s="67"/>
      <c r="H635" s="67"/>
      <c r="I635" s="67"/>
      <c r="J635" s="9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</row>
    <row r="636" spans="1:26" ht="16.5" x14ac:dyDescent="0.45">
      <c r="A636" s="67"/>
      <c r="B636" s="67"/>
      <c r="C636" s="67"/>
      <c r="D636" s="67"/>
      <c r="E636" s="28"/>
      <c r="F636" s="67"/>
      <c r="G636" s="67"/>
      <c r="H636" s="67"/>
      <c r="I636" s="67"/>
      <c r="J636" s="9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</row>
    <row r="637" spans="1:26" ht="16.5" x14ac:dyDescent="0.45">
      <c r="A637" s="67"/>
      <c r="B637" s="67"/>
      <c r="C637" s="67"/>
      <c r="D637" s="67"/>
      <c r="E637" s="28"/>
      <c r="F637" s="67"/>
      <c r="G637" s="67"/>
      <c r="H637" s="67"/>
      <c r="I637" s="67"/>
      <c r="J637" s="9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</row>
    <row r="638" spans="1:26" ht="16.5" x14ac:dyDescent="0.45">
      <c r="A638" s="67"/>
      <c r="B638" s="67"/>
      <c r="C638" s="67"/>
      <c r="D638" s="67"/>
      <c r="E638" s="28"/>
      <c r="F638" s="67"/>
      <c r="G638" s="67"/>
      <c r="H638" s="67"/>
      <c r="I638" s="67"/>
      <c r="J638" s="9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</row>
    <row r="639" spans="1:26" ht="16.5" x14ac:dyDescent="0.45">
      <c r="A639" s="67"/>
      <c r="B639" s="67"/>
      <c r="C639" s="67"/>
      <c r="D639" s="67"/>
      <c r="E639" s="28"/>
      <c r="F639" s="67"/>
      <c r="G639" s="67"/>
      <c r="H639" s="67"/>
      <c r="I639" s="67"/>
      <c r="J639" s="9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</row>
    <row r="640" spans="1:26" ht="16.5" x14ac:dyDescent="0.45">
      <c r="A640" s="67"/>
      <c r="B640" s="67"/>
      <c r="C640" s="67"/>
      <c r="D640" s="67"/>
      <c r="E640" s="28"/>
      <c r="F640" s="67"/>
      <c r="G640" s="67"/>
      <c r="H640" s="67"/>
      <c r="I640" s="67"/>
      <c r="J640" s="9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</row>
    <row r="641" spans="1:26" ht="16.5" x14ac:dyDescent="0.45">
      <c r="A641" s="67"/>
      <c r="B641" s="67"/>
      <c r="C641" s="67"/>
      <c r="D641" s="67"/>
      <c r="E641" s="28"/>
      <c r="F641" s="67"/>
      <c r="G641" s="67"/>
      <c r="H641" s="67"/>
      <c r="I641" s="67"/>
      <c r="J641" s="9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</row>
    <row r="642" spans="1:26" ht="16.5" x14ac:dyDescent="0.45">
      <c r="A642" s="67"/>
      <c r="B642" s="67"/>
      <c r="C642" s="67"/>
      <c r="D642" s="67"/>
      <c r="E642" s="28"/>
      <c r="F642" s="67"/>
      <c r="G642" s="67"/>
      <c r="H642" s="67"/>
      <c r="I642" s="67"/>
      <c r="J642" s="9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</row>
    <row r="643" spans="1:26" ht="16.5" x14ac:dyDescent="0.45">
      <c r="A643" s="67"/>
      <c r="B643" s="67"/>
      <c r="C643" s="67"/>
      <c r="D643" s="67"/>
      <c r="E643" s="28"/>
      <c r="F643" s="67"/>
      <c r="G643" s="67"/>
      <c r="H643" s="67"/>
      <c r="I643" s="67"/>
      <c r="J643" s="9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</row>
    <row r="644" spans="1:26" ht="16.5" x14ac:dyDescent="0.45">
      <c r="A644" s="67"/>
      <c r="B644" s="67"/>
      <c r="C644" s="67"/>
      <c r="D644" s="67"/>
      <c r="E644" s="28"/>
      <c r="F644" s="67"/>
      <c r="G644" s="67"/>
      <c r="H644" s="67"/>
      <c r="I644" s="67"/>
      <c r="J644" s="9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</row>
    <row r="645" spans="1:26" ht="16.5" x14ac:dyDescent="0.45">
      <c r="A645" s="67"/>
      <c r="B645" s="67"/>
      <c r="C645" s="67"/>
      <c r="D645" s="67"/>
      <c r="E645" s="28"/>
      <c r="F645" s="67"/>
      <c r="G645" s="67"/>
      <c r="H645" s="67"/>
      <c r="I645" s="67"/>
      <c r="J645" s="9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</row>
    <row r="646" spans="1:26" ht="16.5" x14ac:dyDescent="0.45">
      <c r="A646" s="67"/>
      <c r="B646" s="67"/>
      <c r="C646" s="67"/>
      <c r="D646" s="67"/>
      <c r="E646" s="28"/>
      <c r="F646" s="67"/>
      <c r="G646" s="67"/>
      <c r="H646" s="67"/>
      <c r="I646" s="67"/>
      <c r="J646" s="9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</row>
    <row r="647" spans="1:26" ht="16.5" x14ac:dyDescent="0.45">
      <c r="A647" s="67"/>
      <c r="B647" s="67"/>
      <c r="C647" s="67"/>
      <c r="D647" s="67"/>
      <c r="E647" s="28"/>
      <c r="F647" s="67"/>
      <c r="G647" s="67"/>
      <c r="H647" s="67"/>
      <c r="I647" s="67"/>
      <c r="J647" s="9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</row>
    <row r="648" spans="1:26" ht="16.5" x14ac:dyDescent="0.45">
      <c r="A648" s="67"/>
      <c r="B648" s="67"/>
      <c r="C648" s="67"/>
      <c r="D648" s="67"/>
      <c r="E648" s="28"/>
      <c r="F648" s="67"/>
      <c r="G648" s="67"/>
      <c r="H648" s="67"/>
      <c r="I648" s="67"/>
      <c r="J648" s="9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</row>
    <row r="649" spans="1:26" ht="16.5" x14ac:dyDescent="0.45">
      <c r="A649" s="67"/>
      <c r="B649" s="67"/>
      <c r="C649" s="67"/>
      <c r="D649" s="67"/>
      <c r="E649" s="28"/>
      <c r="F649" s="67"/>
      <c r="G649" s="67"/>
      <c r="H649" s="67"/>
      <c r="I649" s="67"/>
      <c r="J649" s="9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</row>
    <row r="650" spans="1:26" ht="16.5" x14ac:dyDescent="0.45">
      <c r="A650" s="67"/>
      <c r="B650" s="67"/>
      <c r="C650" s="67"/>
      <c r="D650" s="67"/>
      <c r="E650" s="28"/>
      <c r="F650" s="67"/>
      <c r="G650" s="67"/>
      <c r="H650" s="67"/>
      <c r="I650" s="67"/>
      <c r="J650" s="9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</row>
    <row r="651" spans="1:26" ht="16.5" x14ac:dyDescent="0.45">
      <c r="A651" s="67"/>
      <c r="B651" s="67"/>
      <c r="C651" s="67"/>
      <c r="D651" s="67"/>
      <c r="E651" s="28"/>
      <c r="F651" s="67"/>
      <c r="G651" s="67"/>
      <c r="H651" s="67"/>
      <c r="I651" s="67"/>
      <c r="J651" s="9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</row>
    <row r="652" spans="1:26" ht="16.5" x14ac:dyDescent="0.45">
      <c r="A652" s="67"/>
      <c r="B652" s="67"/>
      <c r="C652" s="67"/>
      <c r="D652" s="67"/>
      <c r="E652" s="28"/>
      <c r="F652" s="67"/>
      <c r="G652" s="67"/>
      <c r="H652" s="67"/>
      <c r="I652" s="67"/>
      <c r="J652" s="9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</row>
    <row r="653" spans="1:26" ht="16.5" x14ac:dyDescent="0.45">
      <c r="A653" s="67"/>
      <c r="B653" s="67"/>
      <c r="C653" s="67"/>
      <c r="D653" s="67"/>
      <c r="E653" s="28"/>
      <c r="F653" s="67"/>
      <c r="G653" s="67"/>
      <c r="H653" s="67"/>
      <c r="I653" s="67"/>
      <c r="J653" s="9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</row>
    <row r="654" spans="1:26" ht="16.5" x14ac:dyDescent="0.45">
      <c r="A654" s="67"/>
      <c r="B654" s="67"/>
      <c r="C654" s="67"/>
      <c r="D654" s="67"/>
      <c r="E654" s="28"/>
      <c r="F654" s="67"/>
      <c r="G654" s="67"/>
      <c r="H654" s="67"/>
      <c r="I654" s="67"/>
      <c r="J654" s="9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</row>
    <row r="655" spans="1:26" ht="16.5" x14ac:dyDescent="0.45">
      <c r="A655" s="67"/>
      <c r="B655" s="67"/>
      <c r="C655" s="67"/>
      <c r="D655" s="67"/>
      <c r="E655" s="28"/>
      <c r="F655" s="67"/>
      <c r="G655" s="67"/>
      <c r="H655" s="67"/>
      <c r="I655" s="67"/>
      <c r="J655" s="9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</row>
    <row r="656" spans="1:26" ht="16.5" x14ac:dyDescent="0.45">
      <c r="A656" s="67"/>
      <c r="B656" s="67"/>
      <c r="C656" s="67"/>
      <c r="D656" s="67"/>
      <c r="E656" s="28"/>
      <c r="F656" s="67"/>
      <c r="G656" s="67"/>
      <c r="H656" s="67"/>
      <c r="I656" s="67"/>
      <c r="J656" s="9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</row>
    <row r="657" spans="1:26" ht="16.5" x14ac:dyDescent="0.45">
      <c r="A657" s="67"/>
      <c r="B657" s="67"/>
      <c r="C657" s="67"/>
      <c r="D657" s="67"/>
      <c r="E657" s="28"/>
      <c r="F657" s="67"/>
      <c r="G657" s="67"/>
      <c r="H657" s="67"/>
      <c r="I657" s="67"/>
      <c r="J657" s="9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</row>
    <row r="658" spans="1:26" ht="16.5" x14ac:dyDescent="0.45">
      <c r="A658" s="67"/>
      <c r="B658" s="67"/>
      <c r="C658" s="67"/>
      <c r="D658" s="67"/>
      <c r="E658" s="28"/>
      <c r="F658" s="67"/>
      <c r="G658" s="67"/>
      <c r="H658" s="67"/>
      <c r="I658" s="67"/>
      <c r="J658" s="9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</row>
    <row r="659" spans="1:26" ht="16.5" x14ac:dyDescent="0.45">
      <c r="A659" s="67"/>
      <c r="B659" s="67"/>
      <c r="C659" s="67"/>
      <c r="D659" s="67"/>
      <c r="E659" s="28"/>
      <c r="F659" s="67"/>
      <c r="G659" s="67"/>
      <c r="H659" s="67"/>
      <c r="I659" s="67"/>
      <c r="J659" s="9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</row>
    <row r="660" spans="1:26" ht="16.5" x14ac:dyDescent="0.45">
      <c r="A660" s="67"/>
      <c r="B660" s="67"/>
      <c r="C660" s="67"/>
      <c r="D660" s="67"/>
      <c r="E660" s="28"/>
      <c r="F660" s="67"/>
      <c r="G660" s="67"/>
      <c r="H660" s="67"/>
      <c r="I660" s="67"/>
      <c r="J660" s="9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</row>
    <row r="661" spans="1:26" ht="16.5" x14ac:dyDescent="0.45">
      <c r="A661" s="67"/>
      <c r="B661" s="67"/>
      <c r="C661" s="67"/>
      <c r="D661" s="67"/>
      <c r="E661" s="28"/>
      <c r="F661" s="67"/>
      <c r="G661" s="67"/>
      <c r="H661" s="67"/>
      <c r="I661" s="67"/>
      <c r="J661" s="9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</row>
    <row r="662" spans="1:26" ht="16.5" x14ac:dyDescent="0.45">
      <c r="A662" s="67"/>
      <c r="B662" s="67"/>
      <c r="C662" s="67"/>
      <c r="D662" s="67"/>
      <c r="E662" s="28"/>
      <c r="F662" s="67"/>
      <c r="G662" s="67"/>
      <c r="H662" s="67"/>
      <c r="I662" s="67"/>
      <c r="J662" s="9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</row>
    <row r="663" spans="1:26" ht="16.5" x14ac:dyDescent="0.45">
      <c r="A663" s="67"/>
      <c r="B663" s="67"/>
      <c r="C663" s="67"/>
      <c r="D663" s="67"/>
      <c r="E663" s="28"/>
      <c r="F663" s="67"/>
      <c r="G663" s="67"/>
      <c r="H663" s="67"/>
      <c r="I663" s="67"/>
      <c r="J663" s="9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</row>
    <row r="664" spans="1:26" ht="16.5" x14ac:dyDescent="0.45">
      <c r="A664" s="67"/>
      <c r="B664" s="67"/>
      <c r="C664" s="67"/>
      <c r="D664" s="67"/>
      <c r="E664" s="28"/>
      <c r="F664" s="67"/>
      <c r="G664" s="67"/>
      <c r="H664" s="67"/>
      <c r="I664" s="67"/>
      <c r="J664" s="9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</row>
    <row r="665" spans="1:26" ht="16.5" x14ac:dyDescent="0.45">
      <c r="A665" s="67"/>
      <c r="B665" s="67"/>
      <c r="C665" s="67"/>
      <c r="D665" s="67"/>
      <c r="E665" s="28"/>
      <c r="F665" s="67"/>
      <c r="G665" s="67"/>
      <c r="H665" s="67"/>
      <c r="I665" s="67"/>
      <c r="J665" s="9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</row>
    <row r="666" spans="1:26" ht="16.5" x14ac:dyDescent="0.45">
      <c r="A666" s="67"/>
      <c r="B666" s="67"/>
      <c r="C666" s="67"/>
      <c r="D666" s="67"/>
      <c r="E666" s="28"/>
      <c r="F666" s="67"/>
      <c r="G666" s="67"/>
      <c r="H666" s="67"/>
      <c r="I666" s="67"/>
      <c r="J666" s="9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</row>
    <row r="667" spans="1:26" ht="16.5" x14ac:dyDescent="0.45">
      <c r="A667" s="67"/>
      <c r="B667" s="67"/>
      <c r="C667" s="67"/>
      <c r="D667" s="67"/>
      <c r="E667" s="28"/>
      <c r="F667" s="67"/>
      <c r="G667" s="67"/>
      <c r="H667" s="67"/>
      <c r="I667" s="67"/>
      <c r="J667" s="9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</row>
    <row r="668" spans="1:26" ht="16.5" x14ac:dyDescent="0.45">
      <c r="A668" s="67"/>
      <c r="B668" s="67"/>
      <c r="C668" s="67"/>
      <c r="D668" s="67"/>
      <c r="E668" s="28"/>
      <c r="F668" s="67"/>
      <c r="G668" s="67"/>
      <c r="H668" s="67"/>
      <c r="I668" s="67"/>
      <c r="J668" s="9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</row>
    <row r="669" spans="1:26" ht="16.5" x14ac:dyDescent="0.45">
      <c r="A669" s="67"/>
      <c r="B669" s="67"/>
      <c r="C669" s="67"/>
      <c r="D669" s="67"/>
      <c r="E669" s="28"/>
      <c r="F669" s="67"/>
      <c r="G669" s="67"/>
      <c r="H669" s="67"/>
      <c r="I669" s="67"/>
      <c r="J669" s="9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</row>
    <row r="670" spans="1:26" ht="16.5" x14ac:dyDescent="0.45">
      <c r="A670" s="67"/>
      <c r="B670" s="67"/>
      <c r="C670" s="67"/>
      <c r="D670" s="67"/>
      <c r="E670" s="28"/>
      <c r="F670" s="67"/>
      <c r="G670" s="67"/>
      <c r="H670" s="67"/>
      <c r="I670" s="67"/>
      <c r="J670" s="9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</row>
    <row r="671" spans="1:26" ht="16.5" x14ac:dyDescent="0.45">
      <c r="A671" s="67"/>
      <c r="B671" s="67"/>
      <c r="C671" s="67"/>
      <c r="D671" s="67"/>
      <c r="E671" s="28"/>
      <c r="F671" s="67"/>
      <c r="G671" s="67"/>
      <c r="H671" s="67"/>
      <c r="I671" s="67"/>
      <c r="J671" s="9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</row>
    <row r="672" spans="1:26" ht="16.5" x14ac:dyDescent="0.45">
      <c r="A672" s="67"/>
      <c r="B672" s="67"/>
      <c r="C672" s="67"/>
      <c r="D672" s="67"/>
      <c r="E672" s="28"/>
      <c r="F672" s="67"/>
      <c r="G672" s="67"/>
      <c r="H672" s="67"/>
      <c r="I672" s="67"/>
      <c r="J672" s="9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</row>
    <row r="673" spans="1:26" ht="16.5" x14ac:dyDescent="0.45">
      <c r="A673" s="67"/>
      <c r="B673" s="67"/>
      <c r="C673" s="67"/>
      <c r="D673" s="67"/>
      <c r="E673" s="28"/>
      <c r="F673" s="67"/>
      <c r="G673" s="67"/>
      <c r="H673" s="67"/>
      <c r="I673" s="67"/>
      <c r="J673" s="9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</row>
    <row r="674" spans="1:26" ht="16.5" x14ac:dyDescent="0.45">
      <c r="A674" s="67"/>
      <c r="B674" s="67"/>
      <c r="C674" s="67"/>
      <c r="D674" s="67"/>
      <c r="E674" s="28"/>
      <c r="F674" s="67"/>
      <c r="G674" s="67"/>
      <c r="H674" s="67"/>
      <c r="I674" s="67"/>
      <c r="J674" s="9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</row>
    <row r="675" spans="1:26" ht="16.5" x14ac:dyDescent="0.45">
      <c r="A675" s="67"/>
      <c r="B675" s="67"/>
      <c r="C675" s="67"/>
      <c r="D675" s="67"/>
      <c r="E675" s="28"/>
      <c r="F675" s="67"/>
      <c r="G675" s="67"/>
      <c r="H675" s="67"/>
      <c r="I675" s="67"/>
      <c r="J675" s="9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</row>
    <row r="676" spans="1:26" ht="16.5" x14ac:dyDescent="0.45">
      <c r="A676" s="67"/>
      <c r="B676" s="67"/>
      <c r="C676" s="67"/>
      <c r="D676" s="67"/>
      <c r="E676" s="28"/>
      <c r="F676" s="67"/>
      <c r="G676" s="67"/>
      <c r="H676" s="67"/>
      <c r="I676" s="67"/>
      <c r="J676" s="9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</row>
    <row r="677" spans="1:26" ht="16.5" x14ac:dyDescent="0.45">
      <c r="A677" s="67"/>
      <c r="B677" s="67"/>
      <c r="C677" s="67"/>
      <c r="D677" s="67"/>
      <c r="E677" s="28"/>
      <c r="F677" s="67"/>
      <c r="G677" s="67"/>
      <c r="H677" s="67"/>
      <c r="I677" s="67"/>
      <c r="J677" s="9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</row>
    <row r="678" spans="1:26" ht="16.5" x14ac:dyDescent="0.45">
      <c r="A678" s="67"/>
      <c r="B678" s="67"/>
      <c r="C678" s="67"/>
      <c r="D678" s="67"/>
      <c r="E678" s="28"/>
      <c r="F678" s="67"/>
      <c r="G678" s="67"/>
      <c r="H678" s="67"/>
      <c r="I678" s="67"/>
      <c r="J678" s="9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</row>
    <row r="679" spans="1:26" ht="16.5" x14ac:dyDescent="0.45">
      <c r="A679" s="67"/>
      <c r="B679" s="67"/>
      <c r="C679" s="67"/>
      <c r="D679" s="67"/>
      <c r="E679" s="28"/>
      <c r="F679" s="67"/>
      <c r="G679" s="67"/>
      <c r="H679" s="67"/>
      <c r="I679" s="67"/>
      <c r="J679" s="9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</row>
    <row r="680" spans="1:26" ht="16.5" x14ac:dyDescent="0.45">
      <c r="A680" s="67"/>
      <c r="B680" s="67"/>
      <c r="C680" s="67"/>
      <c r="D680" s="67"/>
      <c r="E680" s="28"/>
      <c r="F680" s="67"/>
      <c r="G680" s="67"/>
      <c r="H680" s="67"/>
      <c r="I680" s="67"/>
      <c r="J680" s="9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</row>
    <row r="681" spans="1:26" ht="16.5" x14ac:dyDescent="0.45">
      <c r="A681" s="67"/>
      <c r="B681" s="67"/>
      <c r="C681" s="67"/>
      <c r="D681" s="67"/>
      <c r="E681" s="28"/>
      <c r="F681" s="67"/>
      <c r="G681" s="67"/>
      <c r="H681" s="67"/>
      <c r="I681" s="67"/>
      <c r="J681" s="9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</row>
    <row r="682" spans="1:26" ht="16.5" x14ac:dyDescent="0.45">
      <c r="A682" s="67"/>
      <c r="B682" s="67"/>
      <c r="C682" s="67"/>
      <c r="D682" s="67"/>
      <c r="E682" s="28"/>
      <c r="F682" s="67"/>
      <c r="G682" s="67"/>
      <c r="H682" s="67"/>
      <c r="I682" s="67"/>
      <c r="J682" s="9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</row>
    <row r="683" spans="1:26" ht="16.5" x14ac:dyDescent="0.45">
      <c r="A683" s="67"/>
      <c r="B683" s="67"/>
      <c r="C683" s="67"/>
      <c r="D683" s="67"/>
      <c r="E683" s="28"/>
      <c r="F683" s="67"/>
      <c r="G683" s="67"/>
      <c r="H683" s="67"/>
      <c r="I683" s="67"/>
      <c r="J683" s="9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</row>
    <row r="684" spans="1:26" ht="16.5" x14ac:dyDescent="0.45">
      <c r="A684" s="67"/>
      <c r="B684" s="67"/>
      <c r="C684" s="67"/>
      <c r="D684" s="67"/>
      <c r="E684" s="28"/>
      <c r="F684" s="67"/>
      <c r="G684" s="67"/>
      <c r="H684" s="67"/>
      <c r="I684" s="67"/>
      <c r="J684" s="9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</row>
    <row r="685" spans="1:26" ht="16.5" x14ac:dyDescent="0.45">
      <c r="A685" s="67"/>
      <c r="B685" s="67"/>
      <c r="C685" s="67"/>
      <c r="D685" s="67"/>
      <c r="E685" s="28"/>
      <c r="F685" s="67"/>
      <c r="G685" s="67"/>
      <c r="H685" s="67"/>
      <c r="I685" s="67"/>
      <c r="J685" s="9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</row>
    <row r="686" spans="1:26" ht="16.5" x14ac:dyDescent="0.45">
      <c r="A686" s="67"/>
      <c r="B686" s="67"/>
      <c r="C686" s="67"/>
      <c r="D686" s="67"/>
      <c r="E686" s="28"/>
      <c r="F686" s="67"/>
      <c r="G686" s="67"/>
      <c r="H686" s="67"/>
      <c r="I686" s="67"/>
      <c r="J686" s="9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</row>
    <row r="687" spans="1:26" ht="16.5" x14ac:dyDescent="0.45">
      <c r="A687" s="67"/>
      <c r="B687" s="67"/>
      <c r="C687" s="67"/>
      <c r="D687" s="67"/>
      <c r="E687" s="28"/>
      <c r="F687" s="67"/>
      <c r="G687" s="67"/>
      <c r="H687" s="67"/>
      <c r="I687" s="67"/>
      <c r="J687" s="9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</row>
    <row r="688" spans="1:26" ht="16.5" x14ac:dyDescent="0.45">
      <c r="A688" s="67"/>
      <c r="B688" s="67"/>
      <c r="C688" s="67"/>
      <c r="D688" s="67"/>
      <c r="E688" s="28"/>
      <c r="F688" s="67"/>
      <c r="G688" s="67"/>
      <c r="H688" s="67"/>
      <c r="I688" s="67"/>
      <c r="J688" s="9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</row>
    <row r="689" spans="1:26" ht="16.5" x14ac:dyDescent="0.45">
      <c r="A689" s="67"/>
      <c r="B689" s="67"/>
      <c r="C689" s="67"/>
      <c r="D689" s="67"/>
      <c r="E689" s="28"/>
      <c r="F689" s="67"/>
      <c r="G689" s="67"/>
      <c r="H689" s="67"/>
      <c r="I689" s="67"/>
      <c r="J689" s="9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</row>
    <row r="690" spans="1:26" ht="16.5" x14ac:dyDescent="0.45">
      <c r="A690" s="67"/>
      <c r="B690" s="67"/>
      <c r="C690" s="67"/>
      <c r="D690" s="67"/>
      <c r="E690" s="28"/>
      <c r="F690" s="67"/>
      <c r="G690" s="67"/>
      <c r="H690" s="67"/>
      <c r="I690" s="67"/>
      <c r="J690" s="9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</row>
    <row r="691" spans="1:26" ht="16.5" x14ac:dyDescent="0.45">
      <c r="A691" s="67"/>
      <c r="B691" s="67"/>
      <c r="C691" s="67"/>
      <c r="D691" s="67"/>
      <c r="E691" s="28"/>
      <c r="F691" s="67"/>
      <c r="G691" s="67"/>
      <c r="H691" s="67"/>
      <c r="I691" s="67"/>
      <c r="J691" s="9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</row>
    <row r="692" spans="1:26" ht="16.5" x14ac:dyDescent="0.45">
      <c r="A692" s="67"/>
      <c r="B692" s="67"/>
      <c r="C692" s="67"/>
      <c r="D692" s="67"/>
      <c r="E692" s="28"/>
      <c r="F692" s="67"/>
      <c r="G692" s="67"/>
      <c r="H692" s="67"/>
      <c r="I692" s="67"/>
      <c r="J692" s="9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</row>
    <row r="693" spans="1:26" ht="16.5" x14ac:dyDescent="0.45">
      <c r="A693" s="67"/>
      <c r="B693" s="67"/>
      <c r="C693" s="67"/>
      <c r="D693" s="67"/>
      <c r="E693" s="28"/>
      <c r="F693" s="67"/>
      <c r="G693" s="67"/>
      <c r="H693" s="67"/>
      <c r="I693" s="67"/>
      <c r="J693" s="9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</row>
    <row r="694" spans="1:26" ht="16.5" x14ac:dyDescent="0.45">
      <c r="A694" s="67"/>
      <c r="B694" s="67"/>
      <c r="C694" s="67"/>
      <c r="D694" s="67"/>
      <c r="E694" s="28"/>
      <c r="F694" s="67"/>
      <c r="G694" s="67"/>
      <c r="H694" s="67"/>
      <c r="I694" s="67"/>
      <c r="J694" s="9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</row>
    <row r="695" spans="1:26" ht="16.5" x14ac:dyDescent="0.45">
      <c r="A695" s="67"/>
      <c r="B695" s="67"/>
      <c r="C695" s="67"/>
      <c r="D695" s="67"/>
      <c r="E695" s="28"/>
      <c r="F695" s="67"/>
      <c r="G695" s="67"/>
      <c r="H695" s="67"/>
      <c r="I695" s="67"/>
      <c r="J695" s="9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</row>
    <row r="696" spans="1:26" ht="16.5" x14ac:dyDescent="0.45">
      <c r="A696" s="67"/>
      <c r="B696" s="67"/>
      <c r="C696" s="67"/>
      <c r="D696" s="67"/>
      <c r="E696" s="28"/>
      <c r="F696" s="67"/>
      <c r="G696" s="67"/>
      <c r="H696" s="67"/>
      <c r="I696" s="67"/>
      <c r="J696" s="9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</row>
    <row r="697" spans="1:26" ht="16.5" x14ac:dyDescent="0.45">
      <c r="A697" s="67"/>
      <c r="B697" s="67"/>
      <c r="C697" s="67"/>
      <c r="D697" s="67"/>
      <c r="E697" s="28"/>
      <c r="F697" s="67"/>
      <c r="G697" s="67"/>
      <c r="H697" s="67"/>
      <c r="I697" s="67"/>
      <c r="J697" s="9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</row>
    <row r="698" spans="1:26" ht="16.5" x14ac:dyDescent="0.45">
      <c r="A698" s="67"/>
      <c r="B698" s="67"/>
      <c r="C698" s="67"/>
      <c r="D698" s="67"/>
      <c r="E698" s="28"/>
      <c r="F698" s="67"/>
      <c r="G698" s="67"/>
      <c r="H698" s="67"/>
      <c r="I698" s="67"/>
      <c r="J698" s="9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</row>
    <row r="699" spans="1:26" ht="16.5" x14ac:dyDescent="0.45">
      <c r="A699" s="67"/>
      <c r="B699" s="67"/>
      <c r="C699" s="67"/>
      <c r="D699" s="67"/>
      <c r="E699" s="28"/>
      <c r="F699" s="67"/>
      <c r="G699" s="67"/>
      <c r="H699" s="67"/>
      <c r="I699" s="67"/>
      <c r="J699" s="9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</row>
    <row r="700" spans="1:26" ht="16.5" x14ac:dyDescent="0.45">
      <c r="A700" s="67"/>
      <c r="B700" s="67"/>
      <c r="C700" s="67"/>
      <c r="D700" s="67"/>
      <c r="E700" s="28"/>
      <c r="F700" s="67"/>
      <c r="G700" s="67"/>
      <c r="H700" s="67"/>
      <c r="I700" s="67"/>
      <c r="J700" s="9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</row>
    <row r="701" spans="1:26" ht="16.5" x14ac:dyDescent="0.45">
      <c r="A701" s="67"/>
      <c r="B701" s="67"/>
      <c r="C701" s="67"/>
      <c r="D701" s="67"/>
      <c r="E701" s="28"/>
      <c r="F701" s="67"/>
      <c r="G701" s="67"/>
      <c r="H701" s="67"/>
      <c r="I701" s="67"/>
      <c r="J701" s="9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</row>
    <row r="702" spans="1:26" ht="16.5" x14ac:dyDescent="0.45">
      <c r="A702" s="67"/>
      <c r="B702" s="67"/>
      <c r="C702" s="67"/>
      <c r="D702" s="67"/>
      <c r="E702" s="28"/>
      <c r="F702" s="67"/>
      <c r="G702" s="67"/>
      <c r="H702" s="67"/>
      <c r="I702" s="67"/>
      <c r="J702" s="9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</row>
    <row r="703" spans="1:26" ht="16.5" x14ac:dyDescent="0.45">
      <c r="A703" s="67"/>
      <c r="B703" s="67"/>
      <c r="C703" s="67"/>
      <c r="D703" s="67"/>
      <c r="E703" s="28"/>
      <c r="F703" s="67"/>
      <c r="G703" s="67"/>
      <c r="H703" s="67"/>
      <c r="I703" s="67"/>
      <c r="J703" s="9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</row>
    <row r="704" spans="1:26" ht="16.5" x14ac:dyDescent="0.45">
      <c r="A704" s="67"/>
      <c r="B704" s="67"/>
      <c r="C704" s="67"/>
      <c r="D704" s="67"/>
      <c r="E704" s="28"/>
      <c r="F704" s="67"/>
      <c r="G704" s="67"/>
      <c r="H704" s="67"/>
      <c r="I704" s="67"/>
      <c r="J704" s="9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</row>
    <row r="705" spans="1:26" ht="16.5" x14ac:dyDescent="0.45">
      <c r="A705" s="67"/>
      <c r="B705" s="67"/>
      <c r="C705" s="67"/>
      <c r="D705" s="67"/>
      <c r="E705" s="28"/>
      <c r="F705" s="67"/>
      <c r="G705" s="67"/>
      <c r="H705" s="67"/>
      <c r="I705" s="67"/>
      <c r="J705" s="9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</row>
    <row r="706" spans="1:26" ht="16.5" x14ac:dyDescent="0.45">
      <c r="A706" s="67"/>
      <c r="B706" s="67"/>
      <c r="C706" s="67"/>
      <c r="D706" s="67"/>
      <c r="E706" s="28"/>
      <c r="F706" s="67"/>
      <c r="G706" s="67"/>
      <c r="H706" s="67"/>
      <c r="I706" s="67"/>
      <c r="J706" s="9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</row>
    <row r="707" spans="1:26" ht="16.5" x14ac:dyDescent="0.45">
      <c r="A707" s="67"/>
      <c r="B707" s="67"/>
      <c r="C707" s="67"/>
      <c r="D707" s="67"/>
      <c r="E707" s="28"/>
      <c r="F707" s="67"/>
      <c r="G707" s="67"/>
      <c r="H707" s="67"/>
      <c r="I707" s="67"/>
      <c r="J707" s="9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</row>
    <row r="708" spans="1:26" ht="16.5" x14ac:dyDescent="0.45">
      <c r="A708" s="67"/>
      <c r="B708" s="67"/>
      <c r="C708" s="67"/>
      <c r="D708" s="67"/>
      <c r="E708" s="28"/>
      <c r="F708" s="67"/>
      <c r="G708" s="67"/>
      <c r="H708" s="67"/>
      <c r="I708" s="67"/>
      <c r="J708" s="9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</row>
    <row r="709" spans="1:26" ht="16.5" x14ac:dyDescent="0.45">
      <c r="A709" s="67"/>
      <c r="B709" s="67"/>
      <c r="C709" s="67"/>
      <c r="D709" s="67"/>
      <c r="E709" s="28"/>
      <c r="F709" s="67"/>
      <c r="G709" s="67"/>
      <c r="H709" s="67"/>
      <c r="I709" s="67"/>
      <c r="J709" s="9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</row>
    <row r="710" spans="1:26" ht="16.5" x14ac:dyDescent="0.45">
      <c r="A710" s="67"/>
      <c r="B710" s="67"/>
      <c r="C710" s="67"/>
      <c r="D710" s="67"/>
      <c r="E710" s="28"/>
      <c r="F710" s="67"/>
      <c r="G710" s="67"/>
      <c r="H710" s="67"/>
      <c r="I710" s="67"/>
      <c r="J710" s="9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</row>
    <row r="711" spans="1:26" ht="16.5" x14ac:dyDescent="0.45">
      <c r="A711" s="67"/>
      <c r="B711" s="67"/>
      <c r="C711" s="67"/>
      <c r="D711" s="67"/>
      <c r="E711" s="28"/>
      <c r="F711" s="67"/>
      <c r="G711" s="67"/>
      <c r="H711" s="67"/>
      <c r="I711" s="67"/>
      <c r="J711" s="9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</row>
    <row r="712" spans="1:26" ht="16.5" x14ac:dyDescent="0.45">
      <c r="A712" s="67"/>
      <c r="B712" s="67"/>
      <c r="C712" s="67"/>
      <c r="D712" s="67"/>
      <c r="E712" s="28"/>
      <c r="F712" s="67"/>
      <c r="G712" s="67"/>
      <c r="H712" s="67"/>
      <c r="I712" s="67"/>
      <c r="J712" s="9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</row>
    <row r="713" spans="1:26" ht="16.5" x14ac:dyDescent="0.45">
      <c r="A713" s="67"/>
      <c r="B713" s="67"/>
      <c r="C713" s="67"/>
      <c r="D713" s="67"/>
      <c r="E713" s="28"/>
      <c r="F713" s="67"/>
      <c r="G713" s="67"/>
      <c r="H713" s="67"/>
      <c r="I713" s="67"/>
      <c r="J713" s="9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</row>
    <row r="714" spans="1:26" ht="16.5" x14ac:dyDescent="0.45">
      <c r="A714" s="67"/>
      <c r="B714" s="67"/>
      <c r="C714" s="67"/>
      <c r="D714" s="67"/>
      <c r="E714" s="28"/>
      <c r="F714" s="67"/>
      <c r="G714" s="67"/>
      <c r="H714" s="67"/>
      <c r="I714" s="67"/>
      <c r="J714" s="9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</row>
    <row r="715" spans="1:26" ht="16.5" x14ac:dyDescent="0.45">
      <c r="A715" s="67"/>
      <c r="B715" s="67"/>
      <c r="C715" s="67"/>
      <c r="D715" s="67"/>
      <c r="E715" s="28"/>
      <c r="F715" s="67"/>
      <c r="G715" s="67"/>
      <c r="H715" s="67"/>
      <c r="I715" s="67"/>
      <c r="J715" s="9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</row>
    <row r="716" spans="1:26" ht="16.5" x14ac:dyDescent="0.45">
      <c r="A716" s="67"/>
      <c r="B716" s="67"/>
      <c r="C716" s="67"/>
      <c r="D716" s="67"/>
      <c r="E716" s="28"/>
      <c r="F716" s="67"/>
      <c r="G716" s="67"/>
      <c r="H716" s="67"/>
      <c r="I716" s="67"/>
      <c r="J716" s="9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</row>
    <row r="717" spans="1:26" ht="16.5" x14ac:dyDescent="0.45">
      <c r="A717" s="67"/>
      <c r="B717" s="67"/>
      <c r="C717" s="67"/>
      <c r="D717" s="67"/>
      <c r="E717" s="28"/>
      <c r="F717" s="67"/>
      <c r="G717" s="67"/>
      <c r="H717" s="67"/>
      <c r="I717" s="67"/>
      <c r="J717" s="9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</row>
    <row r="718" spans="1:26" ht="16.5" x14ac:dyDescent="0.45">
      <c r="A718" s="67"/>
      <c r="B718" s="67"/>
      <c r="C718" s="67"/>
      <c r="D718" s="67"/>
      <c r="E718" s="28"/>
      <c r="F718" s="67"/>
      <c r="G718" s="67"/>
      <c r="H718" s="67"/>
      <c r="I718" s="67"/>
      <c r="J718" s="9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</row>
    <row r="719" spans="1:26" ht="16.5" x14ac:dyDescent="0.45">
      <c r="A719" s="67"/>
      <c r="B719" s="67"/>
      <c r="C719" s="67"/>
      <c r="D719" s="67"/>
      <c r="E719" s="28"/>
      <c r="F719" s="67"/>
      <c r="G719" s="67"/>
      <c r="H719" s="67"/>
      <c r="I719" s="67"/>
      <c r="J719" s="9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</row>
    <row r="720" spans="1:26" ht="16.5" x14ac:dyDescent="0.45">
      <c r="A720" s="67"/>
      <c r="B720" s="67"/>
      <c r="C720" s="67"/>
      <c r="D720" s="67"/>
      <c r="E720" s="28"/>
      <c r="F720" s="67"/>
      <c r="G720" s="67"/>
      <c r="H720" s="67"/>
      <c r="I720" s="67"/>
      <c r="J720" s="9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</row>
    <row r="721" spans="1:26" ht="16.5" x14ac:dyDescent="0.45">
      <c r="A721" s="67"/>
      <c r="B721" s="67"/>
      <c r="C721" s="67"/>
      <c r="D721" s="67"/>
      <c r="E721" s="28"/>
      <c r="F721" s="67"/>
      <c r="G721" s="67"/>
      <c r="H721" s="67"/>
      <c r="I721" s="67"/>
      <c r="J721" s="9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</row>
    <row r="722" spans="1:26" ht="16.5" x14ac:dyDescent="0.45">
      <c r="A722" s="67"/>
      <c r="B722" s="67"/>
      <c r="C722" s="67"/>
      <c r="D722" s="67"/>
      <c r="E722" s="28"/>
      <c r="F722" s="67"/>
      <c r="G722" s="67"/>
      <c r="H722" s="67"/>
      <c r="I722" s="67"/>
      <c r="J722" s="9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</row>
    <row r="723" spans="1:26" ht="16.5" x14ac:dyDescent="0.45">
      <c r="A723" s="67"/>
      <c r="B723" s="67"/>
      <c r="C723" s="67"/>
      <c r="D723" s="67"/>
      <c r="E723" s="28"/>
      <c r="F723" s="67"/>
      <c r="G723" s="67"/>
      <c r="H723" s="67"/>
      <c r="I723" s="67"/>
      <c r="J723" s="9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</row>
    <row r="724" spans="1:26" ht="16.5" x14ac:dyDescent="0.45">
      <c r="A724" s="67"/>
      <c r="B724" s="67"/>
      <c r="C724" s="67"/>
      <c r="D724" s="67"/>
      <c r="E724" s="28"/>
      <c r="F724" s="67"/>
      <c r="G724" s="67"/>
      <c r="H724" s="67"/>
      <c r="I724" s="67"/>
      <c r="J724" s="9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</row>
    <row r="725" spans="1:26" ht="16.5" x14ac:dyDescent="0.45">
      <c r="A725" s="67"/>
      <c r="B725" s="67"/>
      <c r="C725" s="67"/>
      <c r="D725" s="67"/>
      <c r="E725" s="28"/>
      <c r="F725" s="67"/>
      <c r="G725" s="67"/>
      <c r="H725" s="67"/>
      <c r="I725" s="67"/>
      <c r="J725" s="9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</row>
    <row r="726" spans="1:26" ht="16.5" x14ac:dyDescent="0.45">
      <c r="A726" s="67"/>
      <c r="B726" s="67"/>
      <c r="C726" s="67"/>
      <c r="D726" s="67"/>
      <c r="E726" s="28"/>
      <c r="F726" s="67"/>
      <c r="G726" s="67"/>
      <c r="H726" s="67"/>
      <c r="I726" s="67"/>
      <c r="J726" s="9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</row>
    <row r="727" spans="1:26" ht="16.5" x14ac:dyDescent="0.45">
      <c r="A727" s="67"/>
      <c r="B727" s="67"/>
      <c r="C727" s="67"/>
      <c r="D727" s="67"/>
      <c r="E727" s="28"/>
      <c r="F727" s="67"/>
      <c r="G727" s="67"/>
      <c r="H727" s="67"/>
      <c r="I727" s="67"/>
      <c r="J727" s="9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</row>
    <row r="728" spans="1:26" ht="16.5" x14ac:dyDescent="0.45">
      <c r="A728" s="67"/>
      <c r="B728" s="67"/>
      <c r="C728" s="67"/>
      <c r="D728" s="67"/>
      <c r="E728" s="28"/>
      <c r="F728" s="67"/>
      <c r="G728" s="67"/>
      <c r="H728" s="67"/>
      <c r="I728" s="67"/>
      <c r="J728" s="9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</row>
    <row r="729" spans="1:26" ht="16.5" x14ac:dyDescent="0.45">
      <c r="A729" s="67"/>
      <c r="B729" s="67"/>
      <c r="C729" s="67"/>
      <c r="D729" s="67"/>
      <c r="E729" s="28"/>
      <c r="F729" s="67"/>
      <c r="G729" s="67"/>
      <c r="H729" s="67"/>
      <c r="I729" s="67"/>
      <c r="J729" s="9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</row>
    <row r="730" spans="1:26" ht="16.5" x14ac:dyDescent="0.45">
      <c r="A730" s="67"/>
      <c r="B730" s="67"/>
      <c r="C730" s="67"/>
      <c r="D730" s="67"/>
      <c r="E730" s="28"/>
      <c r="F730" s="67"/>
      <c r="G730" s="67"/>
      <c r="H730" s="67"/>
      <c r="I730" s="67"/>
      <c r="J730" s="9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</row>
    <row r="731" spans="1:26" ht="16.5" x14ac:dyDescent="0.45">
      <c r="A731" s="67"/>
      <c r="B731" s="67"/>
      <c r="C731" s="67"/>
      <c r="D731" s="67"/>
      <c r="E731" s="28"/>
      <c r="F731" s="67"/>
      <c r="G731" s="67"/>
      <c r="H731" s="67"/>
      <c r="I731" s="67"/>
      <c r="J731" s="9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</row>
    <row r="732" spans="1:26" ht="16.5" x14ac:dyDescent="0.45">
      <c r="A732" s="67"/>
      <c r="B732" s="67"/>
      <c r="C732" s="67"/>
      <c r="D732" s="67"/>
      <c r="E732" s="28"/>
      <c r="F732" s="67"/>
      <c r="G732" s="67"/>
      <c r="H732" s="67"/>
      <c r="I732" s="67"/>
      <c r="J732" s="9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</row>
    <row r="733" spans="1:26" ht="16.5" x14ac:dyDescent="0.45">
      <c r="A733" s="67"/>
      <c r="B733" s="67"/>
      <c r="C733" s="67"/>
      <c r="D733" s="67"/>
      <c r="E733" s="28"/>
      <c r="F733" s="67"/>
      <c r="G733" s="67"/>
      <c r="H733" s="67"/>
      <c r="I733" s="67"/>
      <c r="J733" s="9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</row>
    <row r="734" spans="1:26" ht="16.5" x14ac:dyDescent="0.45">
      <c r="A734" s="67"/>
      <c r="B734" s="67"/>
      <c r="C734" s="67"/>
      <c r="D734" s="67"/>
      <c r="E734" s="28"/>
      <c r="F734" s="67"/>
      <c r="G734" s="67"/>
      <c r="H734" s="67"/>
      <c r="I734" s="67"/>
      <c r="J734" s="9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</row>
    <row r="735" spans="1:26" ht="16.5" x14ac:dyDescent="0.45">
      <c r="A735" s="67"/>
      <c r="B735" s="67"/>
      <c r="C735" s="67"/>
      <c r="D735" s="67"/>
      <c r="E735" s="28"/>
      <c r="F735" s="67"/>
      <c r="G735" s="67"/>
      <c r="H735" s="67"/>
      <c r="I735" s="67"/>
      <c r="J735" s="9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</row>
    <row r="736" spans="1:26" ht="16.5" x14ac:dyDescent="0.45">
      <c r="A736" s="67"/>
      <c r="B736" s="67"/>
      <c r="C736" s="67"/>
      <c r="D736" s="67"/>
      <c r="E736" s="28"/>
      <c r="F736" s="67"/>
      <c r="G736" s="67"/>
      <c r="H736" s="67"/>
      <c r="I736" s="67"/>
      <c r="J736" s="9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</row>
    <row r="737" spans="1:26" ht="16.5" x14ac:dyDescent="0.45">
      <c r="A737" s="67"/>
      <c r="B737" s="67"/>
      <c r="C737" s="67"/>
      <c r="D737" s="67"/>
      <c r="E737" s="28"/>
      <c r="F737" s="67"/>
      <c r="G737" s="67"/>
      <c r="H737" s="67"/>
      <c r="I737" s="67"/>
      <c r="J737" s="9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</row>
    <row r="738" spans="1:26" ht="16.5" x14ac:dyDescent="0.45">
      <c r="A738" s="67"/>
      <c r="B738" s="67"/>
      <c r="C738" s="67"/>
      <c r="D738" s="67"/>
      <c r="E738" s="28"/>
      <c r="F738" s="67"/>
      <c r="G738" s="67"/>
      <c r="H738" s="67"/>
      <c r="I738" s="67"/>
      <c r="J738" s="9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</row>
    <row r="739" spans="1:26" ht="16.5" x14ac:dyDescent="0.45">
      <c r="A739" s="67"/>
      <c r="B739" s="67"/>
      <c r="C739" s="67"/>
      <c r="D739" s="67"/>
      <c r="E739" s="28"/>
      <c r="F739" s="67"/>
      <c r="G739" s="67"/>
      <c r="H739" s="67"/>
      <c r="I739" s="67"/>
      <c r="J739" s="9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</row>
    <row r="740" spans="1:26" ht="16.5" x14ac:dyDescent="0.45">
      <c r="A740" s="67"/>
      <c r="B740" s="67"/>
      <c r="C740" s="67"/>
      <c r="D740" s="67"/>
      <c r="E740" s="28"/>
      <c r="F740" s="67"/>
      <c r="G740" s="67"/>
      <c r="H740" s="67"/>
      <c r="I740" s="67"/>
      <c r="J740" s="9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</row>
    <row r="741" spans="1:26" ht="16.5" x14ac:dyDescent="0.45">
      <c r="A741" s="67"/>
      <c r="B741" s="67"/>
      <c r="C741" s="67"/>
      <c r="D741" s="67"/>
      <c r="E741" s="28"/>
      <c r="F741" s="67"/>
      <c r="G741" s="67"/>
      <c r="H741" s="67"/>
      <c r="I741" s="67"/>
      <c r="J741" s="9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</row>
    <row r="742" spans="1:26" ht="16.5" x14ac:dyDescent="0.45">
      <c r="A742" s="67"/>
      <c r="B742" s="67"/>
      <c r="C742" s="67"/>
      <c r="D742" s="67"/>
      <c r="E742" s="28"/>
      <c r="F742" s="67"/>
      <c r="G742" s="67"/>
      <c r="H742" s="67"/>
      <c r="I742" s="67"/>
      <c r="J742" s="9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</row>
    <row r="743" spans="1:26" ht="16.5" x14ac:dyDescent="0.45">
      <c r="A743" s="67"/>
      <c r="B743" s="67"/>
      <c r="C743" s="67"/>
      <c r="D743" s="67"/>
      <c r="E743" s="28"/>
      <c r="F743" s="67"/>
      <c r="G743" s="67"/>
      <c r="H743" s="67"/>
      <c r="I743" s="67"/>
      <c r="J743" s="9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</row>
    <row r="744" spans="1:26" ht="16.5" x14ac:dyDescent="0.45">
      <c r="A744" s="67"/>
      <c r="B744" s="67"/>
      <c r="C744" s="67"/>
      <c r="D744" s="67"/>
      <c r="E744" s="28"/>
      <c r="F744" s="67"/>
      <c r="G744" s="67"/>
      <c r="H744" s="67"/>
      <c r="I744" s="67"/>
      <c r="J744" s="9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</row>
    <row r="745" spans="1:26" ht="16.5" x14ac:dyDescent="0.45">
      <c r="A745" s="67"/>
      <c r="B745" s="67"/>
      <c r="C745" s="67"/>
      <c r="D745" s="67"/>
      <c r="E745" s="28"/>
      <c r="F745" s="67"/>
      <c r="G745" s="67"/>
      <c r="H745" s="67"/>
      <c r="I745" s="67"/>
      <c r="J745" s="9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</row>
    <row r="746" spans="1:26" ht="16.5" x14ac:dyDescent="0.45">
      <c r="A746" s="67"/>
      <c r="B746" s="67"/>
      <c r="C746" s="67"/>
      <c r="D746" s="67"/>
      <c r="E746" s="28"/>
      <c r="F746" s="67"/>
      <c r="G746" s="67"/>
      <c r="H746" s="67"/>
      <c r="I746" s="67"/>
      <c r="J746" s="9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</row>
    <row r="747" spans="1:26" ht="16.5" x14ac:dyDescent="0.45">
      <c r="A747" s="67"/>
      <c r="B747" s="67"/>
      <c r="C747" s="67"/>
      <c r="D747" s="67"/>
      <c r="E747" s="28"/>
      <c r="F747" s="67"/>
      <c r="G747" s="67"/>
      <c r="H747" s="67"/>
      <c r="I747" s="67"/>
      <c r="J747" s="9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</row>
    <row r="748" spans="1:26" ht="16.5" x14ac:dyDescent="0.45">
      <c r="A748" s="67"/>
      <c r="B748" s="67"/>
      <c r="C748" s="67"/>
      <c r="D748" s="67"/>
      <c r="E748" s="28"/>
      <c r="F748" s="67"/>
      <c r="G748" s="67"/>
      <c r="H748" s="67"/>
      <c r="I748" s="67"/>
      <c r="J748" s="9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</row>
    <row r="749" spans="1:26" ht="16.5" x14ac:dyDescent="0.45">
      <c r="A749" s="67"/>
      <c r="B749" s="67"/>
      <c r="C749" s="67"/>
      <c r="D749" s="67"/>
      <c r="E749" s="28"/>
      <c r="F749" s="67"/>
      <c r="G749" s="67"/>
      <c r="H749" s="67"/>
      <c r="I749" s="67"/>
      <c r="J749" s="9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</row>
    <row r="750" spans="1:26" ht="16.5" x14ac:dyDescent="0.45">
      <c r="A750" s="67"/>
      <c r="B750" s="67"/>
      <c r="C750" s="67"/>
      <c r="D750" s="67"/>
      <c r="E750" s="28"/>
      <c r="F750" s="67"/>
      <c r="G750" s="67"/>
      <c r="H750" s="67"/>
      <c r="I750" s="67"/>
      <c r="J750" s="9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</row>
    <row r="751" spans="1:26" ht="16.5" x14ac:dyDescent="0.45">
      <c r="A751" s="67"/>
      <c r="B751" s="67"/>
      <c r="C751" s="67"/>
      <c r="D751" s="67"/>
      <c r="E751" s="28"/>
      <c r="F751" s="67"/>
      <c r="G751" s="67"/>
      <c r="H751" s="67"/>
      <c r="I751" s="67"/>
      <c r="J751" s="9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</row>
    <row r="752" spans="1:26" ht="16.5" x14ac:dyDescent="0.45">
      <c r="A752" s="67"/>
      <c r="B752" s="67"/>
      <c r="C752" s="67"/>
      <c r="D752" s="67"/>
      <c r="E752" s="28"/>
      <c r="F752" s="67"/>
      <c r="G752" s="67"/>
      <c r="H752" s="67"/>
      <c r="I752" s="67"/>
      <c r="J752" s="9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</row>
    <row r="753" spans="1:26" ht="16.5" x14ac:dyDescent="0.45">
      <c r="A753" s="67"/>
      <c r="B753" s="67"/>
      <c r="C753" s="67"/>
      <c r="D753" s="67"/>
      <c r="E753" s="28"/>
      <c r="F753" s="67"/>
      <c r="G753" s="67"/>
      <c r="H753" s="67"/>
      <c r="I753" s="67"/>
      <c r="J753" s="9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</row>
    <row r="754" spans="1:26" ht="16.5" x14ac:dyDescent="0.45">
      <c r="A754" s="67"/>
      <c r="B754" s="67"/>
      <c r="C754" s="67"/>
      <c r="D754" s="67"/>
      <c r="E754" s="28"/>
      <c r="F754" s="67"/>
      <c r="G754" s="67"/>
      <c r="H754" s="67"/>
      <c r="I754" s="67"/>
      <c r="J754" s="9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</row>
    <row r="755" spans="1:26" ht="16.5" x14ac:dyDescent="0.45">
      <c r="A755" s="67"/>
      <c r="B755" s="67"/>
      <c r="C755" s="67"/>
      <c r="D755" s="67"/>
      <c r="E755" s="28"/>
      <c r="F755" s="67"/>
      <c r="G755" s="67"/>
      <c r="H755" s="67"/>
      <c r="I755" s="67"/>
      <c r="J755" s="9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</row>
    <row r="756" spans="1:26" ht="16.5" x14ac:dyDescent="0.45">
      <c r="A756" s="67"/>
      <c r="B756" s="67"/>
      <c r="C756" s="67"/>
      <c r="D756" s="67"/>
      <c r="E756" s="28"/>
      <c r="F756" s="67"/>
      <c r="G756" s="67"/>
      <c r="H756" s="67"/>
      <c r="I756" s="67"/>
      <c r="J756" s="9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</row>
    <row r="757" spans="1:26" ht="16.5" x14ac:dyDescent="0.45">
      <c r="A757" s="67"/>
      <c r="B757" s="67"/>
      <c r="C757" s="67"/>
      <c r="D757" s="67"/>
      <c r="E757" s="28"/>
      <c r="F757" s="67"/>
      <c r="G757" s="67"/>
      <c r="H757" s="67"/>
      <c r="I757" s="67"/>
      <c r="J757" s="9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</row>
    <row r="758" spans="1:26" ht="16.5" x14ac:dyDescent="0.45">
      <c r="A758" s="67"/>
      <c r="B758" s="67"/>
      <c r="C758" s="67"/>
      <c r="D758" s="67"/>
      <c r="E758" s="28"/>
      <c r="F758" s="67"/>
      <c r="G758" s="67"/>
      <c r="H758" s="67"/>
      <c r="I758" s="67"/>
      <c r="J758" s="9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</row>
    <row r="759" spans="1:26" ht="16.5" x14ac:dyDescent="0.45">
      <c r="A759" s="67"/>
      <c r="B759" s="67"/>
      <c r="C759" s="67"/>
      <c r="D759" s="67"/>
      <c r="E759" s="28"/>
      <c r="F759" s="67"/>
      <c r="G759" s="67"/>
      <c r="H759" s="67"/>
      <c r="I759" s="67"/>
      <c r="J759" s="9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</row>
    <row r="760" spans="1:26" ht="16.5" x14ac:dyDescent="0.45">
      <c r="A760" s="67"/>
      <c r="B760" s="67"/>
      <c r="C760" s="67"/>
      <c r="D760" s="67"/>
      <c r="E760" s="28"/>
      <c r="F760" s="67"/>
      <c r="G760" s="67"/>
      <c r="H760" s="67"/>
      <c r="I760" s="67"/>
      <c r="J760" s="9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</row>
    <row r="761" spans="1:26" ht="16.5" x14ac:dyDescent="0.45">
      <c r="A761" s="67"/>
      <c r="B761" s="67"/>
      <c r="C761" s="67"/>
      <c r="D761" s="67"/>
      <c r="E761" s="28"/>
      <c r="F761" s="67"/>
      <c r="G761" s="67"/>
      <c r="H761" s="67"/>
      <c r="I761" s="67"/>
      <c r="J761" s="9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</row>
    <row r="762" spans="1:26" ht="16.5" x14ac:dyDescent="0.45">
      <c r="A762" s="67"/>
      <c r="B762" s="67"/>
      <c r="C762" s="67"/>
      <c r="D762" s="67"/>
      <c r="E762" s="28"/>
      <c r="F762" s="67"/>
      <c r="G762" s="67"/>
      <c r="H762" s="67"/>
      <c r="I762" s="67"/>
      <c r="J762" s="9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</row>
    <row r="763" spans="1:26" ht="16.5" x14ac:dyDescent="0.45">
      <c r="A763" s="67"/>
      <c r="B763" s="67"/>
      <c r="C763" s="67"/>
      <c r="D763" s="67"/>
      <c r="E763" s="28"/>
      <c r="F763" s="67"/>
      <c r="G763" s="67"/>
      <c r="H763" s="67"/>
      <c r="I763" s="67"/>
      <c r="J763" s="9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</row>
    <row r="764" spans="1:26" ht="16.5" x14ac:dyDescent="0.45">
      <c r="A764" s="67"/>
      <c r="B764" s="67"/>
      <c r="C764" s="67"/>
      <c r="D764" s="67"/>
      <c r="E764" s="28"/>
      <c r="F764" s="67"/>
      <c r="G764" s="67"/>
      <c r="H764" s="67"/>
      <c r="I764" s="67"/>
      <c r="J764" s="9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</row>
    <row r="765" spans="1:26" ht="16.5" x14ac:dyDescent="0.45">
      <c r="A765" s="67"/>
      <c r="B765" s="67"/>
      <c r="C765" s="67"/>
      <c r="D765" s="67"/>
      <c r="E765" s="28"/>
      <c r="F765" s="67"/>
      <c r="G765" s="67"/>
      <c r="H765" s="67"/>
      <c r="I765" s="67"/>
      <c r="J765" s="9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</row>
    <row r="766" spans="1:26" ht="16.5" x14ac:dyDescent="0.45">
      <c r="A766" s="67"/>
      <c r="B766" s="67"/>
      <c r="C766" s="67"/>
      <c r="D766" s="67"/>
      <c r="E766" s="28"/>
      <c r="F766" s="67"/>
      <c r="G766" s="67"/>
      <c r="H766" s="67"/>
      <c r="I766" s="67"/>
      <c r="J766" s="9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</row>
    <row r="767" spans="1:26" ht="16.5" x14ac:dyDescent="0.45">
      <c r="A767" s="67"/>
      <c r="B767" s="67"/>
      <c r="C767" s="67"/>
      <c r="D767" s="67"/>
      <c r="E767" s="28"/>
      <c r="F767" s="67"/>
      <c r="G767" s="67"/>
      <c r="H767" s="67"/>
      <c r="I767" s="67"/>
      <c r="J767" s="9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</row>
    <row r="768" spans="1:26" ht="16.5" x14ac:dyDescent="0.45">
      <c r="A768" s="67"/>
      <c r="B768" s="67"/>
      <c r="C768" s="67"/>
      <c r="D768" s="67"/>
      <c r="E768" s="28"/>
      <c r="F768" s="67"/>
      <c r="G768" s="67"/>
      <c r="H768" s="67"/>
      <c r="I768" s="67"/>
      <c r="J768" s="9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</row>
    <row r="769" spans="1:26" ht="16.5" x14ac:dyDescent="0.45">
      <c r="A769" s="67"/>
      <c r="B769" s="67"/>
      <c r="C769" s="67"/>
      <c r="D769" s="67"/>
      <c r="E769" s="28"/>
      <c r="F769" s="67"/>
      <c r="G769" s="67"/>
      <c r="H769" s="67"/>
      <c r="I769" s="67"/>
      <c r="J769" s="9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</row>
    <row r="770" spans="1:26" ht="16.5" x14ac:dyDescent="0.45">
      <c r="A770" s="67"/>
      <c r="B770" s="67"/>
      <c r="C770" s="67"/>
      <c r="D770" s="67"/>
      <c r="E770" s="28"/>
      <c r="F770" s="67"/>
      <c r="G770" s="67"/>
      <c r="H770" s="67"/>
      <c r="I770" s="67"/>
      <c r="J770" s="9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</row>
    <row r="771" spans="1:26" ht="16.5" x14ac:dyDescent="0.45">
      <c r="A771" s="67"/>
      <c r="B771" s="67"/>
      <c r="C771" s="67"/>
      <c r="D771" s="67"/>
      <c r="E771" s="28"/>
      <c r="F771" s="67"/>
      <c r="G771" s="67"/>
      <c r="H771" s="67"/>
      <c r="I771" s="67"/>
      <c r="J771" s="9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</row>
    <row r="772" spans="1:26" ht="16.5" x14ac:dyDescent="0.45">
      <c r="A772" s="67"/>
      <c r="B772" s="67"/>
      <c r="C772" s="67"/>
      <c r="D772" s="67"/>
      <c r="E772" s="28"/>
      <c r="F772" s="67"/>
      <c r="G772" s="67"/>
      <c r="H772" s="67"/>
      <c r="I772" s="67"/>
      <c r="J772" s="9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</row>
    <row r="773" spans="1:26" ht="16.5" x14ac:dyDescent="0.45">
      <c r="A773" s="67"/>
      <c r="B773" s="67"/>
      <c r="C773" s="67"/>
      <c r="D773" s="67"/>
      <c r="E773" s="28"/>
      <c r="F773" s="67"/>
      <c r="G773" s="67"/>
      <c r="H773" s="67"/>
      <c r="I773" s="67"/>
      <c r="J773" s="9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</row>
    <row r="774" spans="1:26" ht="16.5" x14ac:dyDescent="0.45">
      <c r="A774" s="67"/>
      <c r="B774" s="67"/>
      <c r="C774" s="67"/>
      <c r="D774" s="67"/>
      <c r="E774" s="28"/>
      <c r="F774" s="67"/>
      <c r="G774" s="67"/>
      <c r="H774" s="67"/>
      <c r="I774" s="67"/>
      <c r="J774" s="9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</row>
    <row r="775" spans="1:26" ht="16.5" x14ac:dyDescent="0.45">
      <c r="A775" s="67"/>
      <c r="B775" s="67"/>
      <c r="C775" s="67"/>
      <c r="D775" s="67"/>
      <c r="E775" s="28"/>
      <c r="F775" s="67"/>
      <c r="G775" s="67"/>
      <c r="H775" s="67"/>
      <c r="I775" s="67"/>
      <c r="J775" s="9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</row>
    <row r="776" spans="1:26" ht="16.5" x14ac:dyDescent="0.45">
      <c r="A776" s="67"/>
      <c r="B776" s="67"/>
      <c r="C776" s="67"/>
      <c r="D776" s="67"/>
      <c r="E776" s="28"/>
      <c r="F776" s="67"/>
      <c r="G776" s="67"/>
      <c r="H776" s="67"/>
      <c r="I776" s="67"/>
      <c r="J776" s="9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</row>
    <row r="777" spans="1:26" ht="16.5" x14ac:dyDescent="0.45">
      <c r="A777" s="67"/>
      <c r="B777" s="67"/>
      <c r="C777" s="67"/>
      <c r="D777" s="67"/>
      <c r="E777" s="28"/>
      <c r="F777" s="67"/>
      <c r="G777" s="67"/>
      <c r="H777" s="67"/>
      <c r="I777" s="67"/>
      <c r="J777" s="9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</row>
    <row r="778" spans="1:26" ht="16.5" x14ac:dyDescent="0.45">
      <c r="A778" s="67"/>
      <c r="B778" s="67"/>
      <c r="C778" s="67"/>
      <c r="D778" s="67"/>
      <c r="E778" s="28"/>
      <c r="F778" s="67"/>
      <c r="G778" s="67"/>
      <c r="H778" s="67"/>
      <c r="I778" s="67"/>
      <c r="J778" s="9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</row>
    <row r="779" spans="1:26" ht="16.5" x14ac:dyDescent="0.45">
      <c r="A779" s="67"/>
      <c r="B779" s="67"/>
      <c r="C779" s="67"/>
      <c r="D779" s="67"/>
      <c r="E779" s="28"/>
      <c r="F779" s="67"/>
      <c r="G779" s="67"/>
      <c r="H779" s="67"/>
      <c r="I779" s="67"/>
      <c r="J779" s="9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</row>
    <row r="780" spans="1:26" ht="16.5" x14ac:dyDescent="0.45">
      <c r="A780" s="67"/>
      <c r="B780" s="67"/>
      <c r="C780" s="67"/>
      <c r="D780" s="67"/>
      <c r="E780" s="28"/>
      <c r="F780" s="67"/>
      <c r="G780" s="67"/>
      <c r="H780" s="67"/>
      <c r="I780" s="67"/>
      <c r="J780" s="9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</row>
    <row r="781" spans="1:26" ht="16.5" x14ac:dyDescent="0.45">
      <c r="A781" s="67"/>
      <c r="B781" s="67"/>
      <c r="C781" s="67"/>
      <c r="D781" s="67"/>
      <c r="E781" s="28"/>
      <c r="F781" s="67"/>
      <c r="G781" s="67"/>
      <c r="H781" s="67"/>
      <c r="I781" s="67"/>
      <c r="J781" s="9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</row>
    <row r="782" spans="1:26" ht="16.5" x14ac:dyDescent="0.45">
      <c r="A782" s="67"/>
      <c r="B782" s="67"/>
      <c r="C782" s="67"/>
      <c r="D782" s="67"/>
      <c r="E782" s="28"/>
      <c r="F782" s="67"/>
      <c r="G782" s="67"/>
      <c r="H782" s="67"/>
      <c r="I782" s="67"/>
      <c r="J782" s="9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</row>
    <row r="783" spans="1:26" ht="16.5" x14ac:dyDescent="0.45">
      <c r="A783" s="67"/>
      <c r="B783" s="67"/>
      <c r="C783" s="67"/>
      <c r="D783" s="67"/>
      <c r="E783" s="28"/>
      <c r="F783" s="67"/>
      <c r="G783" s="67"/>
      <c r="H783" s="67"/>
      <c r="I783" s="67"/>
      <c r="J783" s="9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</row>
    <row r="784" spans="1:26" ht="16.5" x14ac:dyDescent="0.45">
      <c r="A784" s="67"/>
      <c r="B784" s="67"/>
      <c r="C784" s="67"/>
      <c r="D784" s="67"/>
      <c r="E784" s="28"/>
      <c r="F784" s="67"/>
      <c r="G784" s="67"/>
      <c r="H784" s="67"/>
      <c r="I784" s="67"/>
      <c r="J784" s="9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</row>
    <row r="785" spans="1:26" ht="16.5" x14ac:dyDescent="0.45">
      <c r="A785" s="67"/>
      <c r="B785" s="67"/>
      <c r="C785" s="67"/>
      <c r="D785" s="67"/>
      <c r="E785" s="28"/>
      <c r="F785" s="67"/>
      <c r="G785" s="67"/>
      <c r="H785" s="67"/>
      <c r="I785" s="67"/>
      <c r="J785" s="9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</row>
    <row r="786" spans="1:26" ht="16.5" x14ac:dyDescent="0.45">
      <c r="A786" s="67"/>
      <c r="B786" s="67"/>
      <c r="C786" s="67"/>
      <c r="D786" s="67"/>
      <c r="E786" s="28"/>
      <c r="F786" s="67"/>
      <c r="G786" s="67"/>
      <c r="H786" s="67"/>
      <c r="I786" s="67"/>
      <c r="J786" s="9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</row>
    <row r="787" spans="1:26" ht="16.5" x14ac:dyDescent="0.45">
      <c r="A787" s="67"/>
      <c r="B787" s="67"/>
      <c r="C787" s="67"/>
      <c r="D787" s="67"/>
      <c r="E787" s="28"/>
      <c r="F787" s="67"/>
      <c r="G787" s="67"/>
      <c r="H787" s="67"/>
      <c r="I787" s="67"/>
      <c r="J787" s="9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</row>
    <row r="788" spans="1:26" ht="16.5" x14ac:dyDescent="0.45">
      <c r="A788" s="67"/>
      <c r="B788" s="67"/>
      <c r="C788" s="67"/>
      <c r="D788" s="67"/>
      <c r="E788" s="28"/>
      <c r="F788" s="67"/>
      <c r="G788" s="67"/>
      <c r="H788" s="67"/>
      <c r="I788" s="67"/>
      <c r="J788" s="9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</row>
    <row r="789" spans="1:26" ht="16.5" x14ac:dyDescent="0.45">
      <c r="A789" s="67"/>
      <c r="B789" s="67"/>
      <c r="C789" s="67"/>
      <c r="D789" s="67"/>
      <c r="E789" s="28"/>
      <c r="F789" s="67"/>
      <c r="G789" s="67"/>
      <c r="H789" s="67"/>
      <c r="I789" s="67"/>
      <c r="J789" s="9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</row>
    <row r="790" spans="1:26" ht="16.5" x14ac:dyDescent="0.45">
      <c r="A790" s="67"/>
      <c r="B790" s="67"/>
      <c r="C790" s="67"/>
      <c r="D790" s="67"/>
      <c r="E790" s="28"/>
      <c r="F790" s="67"/>
      <c r="G790" s="67"/>
      <c r="H790" s="67"/>
      <c r="I790" s="67"/>
      <c r="J790" s="9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</row>
    <row r="791" spans="1:26" ht="16.5" x14ac:dyDescent="0.45">
      <c r="A791" s="67"/>
      <c r="B791" s="67"/>
      <c r="C791" s="67"/>
      <c r="D791" s="67"/>
      <c r="E791" s="28"/>
      <c r="F791" s="67"/>
      <c r="G791" s="67"/>
      <c r="H791" s="67"/>
      <c r="I791" s="67"/>
      <c r="J791" s="9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</row>
    <row r="792" spans="1:26" ht="16.5" x14ac:dyDescent="0.45">
      <c r="A792" s="67"/>
      <c r="B792" s="67"/>
      <c r="C792" s="67"/>
      <c r="D792" s="67"/>
      <c r="E792" s="28"/>
      <c r="F792" s="67"/>
      <c r="G792" s="67"/>
      <c r="H792" s="67"/>
      <c r="I792" s="67"/>
      <c r="J792" s="9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</row>
    <row r="793" spans="1:26" ht="16.5" x14ac:dyDescent="0.45">
      <c r="A793" s="67"/>
      <c r="B793" s="67"/>
      <c r="C793" s="67"/>
      <c r="D793" s="67"/>
      <c r="E793" s="28"/>
      <c r="F793" s="67"/>
      <c r="G793" s="67"/>
      <c r="H793" s="67"/>
      <c r="I793" s="67"/>
      <c r="J793" s="9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</row>
    <row r="794" spans="1:26" ht="16.5" x14ac:dyDescent="0.45">
      <c r="A794" s="67"/>
      <c r="B794" s="67"/>
      <c r="C794" s="67"/>
      <c r="D794" s="67"/>
      <c r="E794" s="28"/>
      <c r="F794" s="67"/>
      <c r="G794" s="67"/>
      <c r="H794" s="67"/>
      <c r="I794" s="67"/>
      <c r="J794" s="9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</row>
    <row r="795" spans="1:26" ht="16.5" x14ac:dyDescent="0.45">
      <c r="A795" s="67"/>
      <c r="B795" s="67"/>
      <c r="C795" s="67"/>
      <c r="D795" s="67"/>
      <c r="E795" s="28"/>
      <c r="F795" s="67"/>
      <c r="G795" s="67"/>
      <c r="H795" s="67"/>
      <c r="I795" s="67"/>
      <c r="J795" s="9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</row>
    <row r="796" spans="1:26" ht="16.5" x14ac:dyDescent="0.45">
      <c r="A796" s="67"/>
      <c r="B796" s="67"/>
      <c r="C796" s="67"/>
      <c r="D796" s="67"/>
      <c r="E796" s="28"/>
      <c r="F796" s="67"/>
      <c r="G796" s="67"/>
      <c r="H796" s="67"/>
      <c r="I796" s="67"/>
      <c r="J796" s="9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</row>
    <row r="797" spans="1:26" ht="16.5" x14ac:dyDescent="0.45">
      <c r="A797" s="67"/>
      <c r="B797" s="67"/>
      <c r="C797" s="67"/>
      <c r="D797" s="67"/>
      <c r="E797" s="28"/>
      <c r="F797" s="67"/>
      <c r="G797" s="67"/>
      <c r="H797" s="67"/>
      <c r="I797" s="67"/>
      <c r="J797" s="9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</row>
    <row r="798" spans="1:26" ht="16.5" x14ac:dyDescent="0.45">
      <c r="A798" s="67"/>
      <c r="B798" s="67"/>
      <c r="C798" s="67"/>
      <c r="D798" s="67"/>
      <c r="E798" s="28"/>
      <c r="F798" s="67"/>
      <c r="G798" s="67"/>
      <c r="H798" s="67"/>
      <c r="I798" s="67"/>
      <c r="J798" s="9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</row>
    <row r="799" spans="1:26" ht="16.5" x14ac:dyDescent="0.45">
      <c r="A799" s="67"/>
      <c r="B799" s="67"/>
      <c r="C799" s="67"/>
      <c r="D799" s="67"/>
      <c r="E799" s="28"/>
      <c r="F799" s="67"/>
      <c r="G799" s="67"/>
      <c r="H799" s="67"/>
      <c r="I799" s="67"/>
      <c r="J799" s="9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</row>
    <row r="800" spans="1:26" ht="16.5" x14ac:dyDescent="0.45">
      <c r="A800" s="67"/>
      <c r="B800" s="67"/>
      <c r="C800" s="67"/>
      <c r="D800" s="67"/>
      <c r="E800" s="28"/>
      <c r="F800" s="67"/>
      <c r="G800" s="67"/>
      <c r="H800" s="67"/>
      <c r="I800" s="67"/>
      <c r="J800" s="9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</row>
    <row r="801" spans="1:26" ht="16.5" x14ac:dyDescent="0.45">
      <c r="A801" s="67"/>
      <c r="B801" s="67"/>
      <c r="C801" s="67"/>
      <c r="D801" s="67"/>
      <c r="E801" s="28"/>
      <c r="F801" s="67"/>
      <c r="G801" s="67"/>
      <c r="H801" s="67"/>
      <c r="I801" s="67"/>
      <c r="J801" s="9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</row>
    <row r="802" spans="1:26" ht="16.5" x14ac:dyDescent="0.45">
      <c r="A802" s="67"/>
      <c r="B802" s="67"/>
      <c r="C802" s="67"/>
      <c r="D802" s="67"/>
      <c r="E802" s="28"/>
      <c r="F802" s="67"/>
      <c r="G802" s="67"/>
      <c r="H802" s="67"/>
      <c r="I802" s="67"/>
      <c r="J802" s="9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</row>
    <row r="803" spans="1:26" ht="16.5" x14ac:dyDescent="0.45">
      <c r="A803" s="67"/>
      <c r="B803" s="67"/>
      <c r="C803" s="67"/>
      <c r="D803" s="67"/>
      <c r="E803" s="28"/>
      <c r="F803" s="67"/>
      <c r="G803" s="67"/>
      <c r="H803" s="67"/>
      <c r="I803" s="67"/>
      <c r="J803" s="9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</row>
    <row r="804" spans="1:26" ht="16.5" x14ac:dyDescent="0.45">
      <c r="A804" s="67"/>
      <c r="B804" s="67"/>
      <c r="C804" s="67"/>
      <c r="D804" s="67"/>
      <c r="E804" s="28"/>
      <c r="F804" s="67"/>
      <c r="G804" s="67"/>
      <c r="H804" s="67"/>
      <c r="I804" s="67"/>
      <c r="J804" s="9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</row>
    <row r="805" spans="1:26" ht="16.5" x14ac:dyDescent="0.45">
      <c r="A805" s="67"/>
      <c r="B805" s="67"/>
      <c r="C805" s="67"/>
      <c r="D805" s="67"/>
      <c r="E805" s="28"/>
      <c r="F805" s="67"/>
      <c r="G805" s="67"/>
      <c r="H805" s="67"/>
      <c r="I805" s="67"/>
      <c r="J805" s="9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</row>
    <row r="806" spans="1:26" ht="16.5" x14ac:dyDescent="0.45">
      <c r="A806" s="67"/>
      <c r="B806" s="67"/>
      <c r="C806" s="67"/>
      <c r="D806" s="67"/>
      <c r="E806" s="28"/>
      <c r="F806" s="67"/>
      <c r="G806" s="67"/>
      <c r="H806" s="67"/>
      <c r="I806" s="67"/>
      <c r="J806" s="9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</row>
    <row r="807" spans="1:26" ht="16.5" x14ac:dyDescent="0.45">
      <c r="A807" s="67"/>
      <c r="B807" s="67"/>
      <c r="C807" s="67"/>
      <c r="D807" s="67"/>
      <c r="E807" s="28"/>
      <c r="F807" s="67"/>
      <c r="G807" s="67"/>
      <c r="H807" s="67"/>
      <c r="I807" s="67"/>
      <c r="J807" s="9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</row>
    <row r="808" spans="1:26" ht="16.5" x14ac:dyDescent="0.45">
      <c r="A808" s="67"/>
      <c r="B808" s="67"/>
      <c r="C808" s="67"/>
      <c r="D808" s="67"/>
      <c r="E808" s="28"/>
      <c r="F808" s="67"/>
      <c r="G808" s="67"/>
      <c r="H808" s="67"/>
      <c r="I808" s="67"/>
      <c r="J808" s="9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</row>
    <row r="809" spans="1:26" ht="16.5" x14ac:dyDescent="0.45">
      <c r="A809" s="67"/>
      <c r="B809" s="67"/>
      <c r="C809" s="67"/>
      <c r="D809" s="67"/>
      <c r="E809" s="28"/>
      <c r="F809" s="67"/>
      <c r="G809" s="67"/>
      <c r="H809" s="67"/>
      <c r="I809" s="67"/>
      <c r="J809" s="9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</row>
    <row r="810" spans="1:26" ht="16.5" x14ac:dyDescent="0.45">
      <c r="A810" s="67"/>
      <c r="B810" s="67"/>
      <c r="C810" s="67"/>
      <c r="D810" s="67"/>
      <c r="E810" s="28"/>
      <c r="F810" s="67"/>
      <c r="G810" s="67"/>
      <c r="H810" s="67"/>
      <c r="I810" s="67"/>
      <c r="J810" s="9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</row>
    <row r="811" spans="1:26" ht="16.5" x14ac:dyDescent="0.45">
      <c r="A811" s="67"/>
      <c r="B811" s="67"/>
      <c r="C811" s="67"/>
      <c r="D811" s="67"/>
      <c r="E811" s="28"/>
      <c r="F811" s="67"/>
      <c r="G811" s="67"/>
      <c r="H811" s="67"/>
      <c r="I811" s="67"/>
      <c r="J811" s="9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</row>
    <row r="812" spans="1:26" ht="16.5" x14ac:dyDescent="0.45">
      <c r="A812" s="67"/>
      <c r="B812" s="67"/>
      <c r="C812" s="67"/>
      <c r="D812" s="67"/>
      <c r="E812" s="28"/>
      <c r="F812" s="67"/>
      <c r="G812" s="67"/>
      <c r="H812" s="67"/>
      <c r="I812" s="67"/>
      <c r="J812" s="9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</row>
    <row r="813" spans="1:26" ht="16.5" x14ac:dyDescent="0.45">
      <c r="A813" s="67"/>
      <c r="B813" s="67"/>
      <c r="C813" s="67"/>
      <c r="D813" s="67"/>
      <c r="E813" s="28"/>
      <c r="F813" s="67"/>
      <c r="G813" s="67"/>
      <c r="H813" s="67"/>
      <c r="I813" s="67"/>
      <c r="J813" s="9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</row>
    <row r="814" spans="1:26" ht="16.5" x14ac:dyDescent="0.45">
      <c r="A814" s="67"/>
      <c r="B814" s="67"/>
      <c r="C814" s="67"/>
      <c r="D814" s="67"/>
      <c r="E814" s="28"/>
      <c r="F814" s="67"/>
      <c r="G814" s="67"/>
      <c r="H814" s="67"/>
      <c r="I814" s="67"/>
      <c r="J814" s="9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</row>
    <row r="815" spans="1:26" ht="16.5" x14ac:dyDescent="0.45">
      <c r="A815" s="67"/>
      <c r="B815" s="67"/>
      <c r="C815" s="67"/>
      <c r="D815" s="67"/>
      <c r="E815" s="28"/>
      <c r="F815" s="67"/>
      <c r="G815" s="67"/>
      <c r="H815" s="67"/>
      <c r="I815" s="67"/>
      <c r="J815" s="9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</row>
    <row r="816" spans="1:26" ht="16.5" x14ac:dyDescent="0.45">
      <c r="A816" s="67"/>
      <c r="B816" s="67"/>
      <c r="C816" s="67"/>
      <c r="D816" s="67"/>
      <c r="E816" s="28"/>
      <c r="F816" s="67"/>
      <c r="G816" s="67"/>
      <c r="H816" s="67"/>
      <c r="I816" s="67"/>
      <c r="J816" s="9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</row>
    <row r="817" spans="1:26" ht="16.5" x14ac:dyDescent="0.45">
      <c r="A817" s="67"/>
      <c r="B817" s="67"/>
      <c r="C817" s="67"/>
      <c r="D817" s="67"/>
      <c r="E817" s="28"/>
      <c r="F817" s="67"/>
      <c r="G817" s="67"/>
      <c r="H817" s="67"/>
      <c r="I817" s="67"/>
      <c r="J817" s="9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</row>
    <row r="818" spans="1:26" ht="16.5" x14ac:dyDescent="0.45">
      <c r="A818" s="67"/>
      <c r="B818" s="67"/>
      <c r="C818" s="67"/>
      <c r="D818" s="67"/>
      <c r="E818" s="28"/>
      <c r="F818" s="67"/>
      <c r="G818" s="67"/>
      <c r="H818" s="67"/>
      <c r="I818" s="67"/>
      <c r="J818" s="9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</row>
    <row r="819" spans="1:26" ht="16.5" x14ac:dyDescent="0.45">
      <c r="A819" s="67"/>
      <c r="B819" s="67"/>
      <c r="C819" s="67"/>
      <c r="D819" s="67"/>
      <c r="E819" s="28"/>
      <c r="F819" s="67"/>
      <c r="G819" s="67"/>
      <c r="H819" s="67"/>
      <c r="I819" s="67"/>
      <c r="J819" s="9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</row>
    <row r="820" spans="1:26" ht="16.5" x14ac:dyDescent="0.45">
      <c r="A820" s="67"/>
      <c r="B820" s="67"/>
      <c r="C820" s="67"/>
      <c r="D820" s="67"/>
      <c r="E820" s="28"/>
      <c r="F820" s="67"/>
      <c r="G820" s="67"/>
      <c r="H820" s="67"/>
      <c r="I820" s="67"/>
      <c r="J820" s="9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</row>
    <row r="821" spans="1:26" ht="16.5" x14ac:dyDescent="0.45">
      <c r="A821" s="67"/>
      <c r="B821" s="67"/>
      <c r="C821" s="67"/>
      <c r="D821" s="67"/>
      <c r="E821" s="28"/>
      <c r="F821" s="67"/>
      <c r="G821" s="67"/>
      <c r="H821" s="67"/>
      <c r="I821" s="67"/>
      <c r="J821" s="9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</row>
    <row r="822" spans="1:26" ht="16.5" x14ac:dyDescent="0.45">
      <c r="A822" s="67"/>
      <c r="B822" s="67"/>
      <c r="C822" s="67"/>
      <c r="D822" s="67"/>
      <c r="E822" s="28"/>
      <c r="F822" s="67"/>
      <c r="G822" s="67"/>
      <c r="H822" s="67"/>
      <c r="I822" s="67"/>
      <c r="J822" s="9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</row>
    <row r="823" spans="1:26" ht="16.5" x14ac:dyDescent="0.45">
      <c r="A823" s="67"/>
      <c r="B823" s="67"/>
      <c r="C823" s="67"/>
      <c r="D823" s="67"/>
      <c r="E823" s="28"/>
      <c r="F823" s="67"/>
      <c r="G823" s="67"/>
      <c r="H823" s="67"/>
      <c r="I823" s="67"/>
      <c r="J823" s="9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</row>
    <row r="824" spans="1:26" ht="16.5" x14ac:dyDescent="0.45">
      <c r="A824" s="67"/>
      <c r="B824" s="67"/>
      <c r="C824" s="67"/>
      <c r="D824" s="67"/>
      <c r="E824" s="28"/>
      <c r="F824" s="67"/>
      <c r="G824" s="67"/>
      <c r="H824" s="67"/>
      <c r="I824" s="67"/>
      <c r="J824" s="9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</row>
    <row r="825" spans="1:26" ht="16.5" x14ac:dyDescent="0.45">
      <c r="A825" s="67"/>
      <c r="B825" s="67"/>
      <c r="C825" s="67"/>
      <c r="D825" s="67"/>
      <c r="E825" s="28"/>
      <c r="F825" s="67"/>
      <c r="G825" s="67"/>
      <c r="H825" s="67"/>
      <c r="I825" s="67"/>
      <c r="J825" s="9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</row>
    <row r="826" spans="1:26" ht="16.5" x14ac:dyDescent="0.45">
      <c r="A826" s="67"/>
      <c r="B826" s="67"/>
      <c r="C826" s="67"/>
      <c r="D826" s="67"/>
      <c r="E826" s="28"/>
      <c r="F826" s="67"/>
      <c r="G826" s="67"/>
      <c r="H826" s="67"/>
      <c r="I826" s="67"/>
      <c r="J826" s="9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</row>
    <row r="827" spans="1:26" ht="16.5" x14ac:dyDescent="0.45">
      <c r="A827" s="67"/>
      <c r="B827" s="67"/>
      <c r="C827" s="67"/>
      <c r="D827" s="67"/>
      <c r="E827" s="28"/>
      <c r="F827" s="67"/>
      <c r="G827" s="67"/>
      <c r="H827" s="67"/>
      <c r="I827" s="67"/>
      <c r="J827" s="9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</row>
    <row r="828" spans="1:26" ht="16.5" x14ac:dyDescent="0.45">
      <c r="A828" s="67"/>
      <c r="B828" s="67"/>
      <c r="C828" s="67"/>
      <c r="D828" s="67"/>
      <c r="E828" s="28"/>
      <c r="F828" s="67"/>
      <c r="G828" s="67"/>
      <c r="H828" s="67"/>
      <c r="I828" s="67"/>
      <c r="J828" s="9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</row>
    <row r="829" spans="1:26" ht="16.5" x14ac:dyDescent="0.45">
      <c r="A829" s="67"/>
      <c r="B829" s="67"/>
      <c r="C829" s="67"/>
      <c r="D829" s="67"/>
      <c r="E829" s="28"/>
      <c r="F829" s="67"/>
      <c r="G829" s="67"/>
      <c r="H829" s="67"/>
      <c r="I829" s="67"/>
      <c r="J829" s="9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</row>
    <row r="830" spans="1:26" ht="16.5" x14ac:dyDescent="0.45">
      <c r="A830" s="67"/>
      <c r="B830" s="67"/>
      <c r="C830" s="67"/>
      <c r="D830" s="67"/>
      <c r="E830" s="28"/>
      <c r="F830" s="67"/>
      <c r="G830" s="67"/>
      <c r="H830" s="67"/>
      <c r="I830" s="67"/>
      <c r="J830" s="9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</row>
    <row r="831" spans="1:26" ht="16.5" x14ac:dyDescent="0.45">
      <c r="A831" s="67"/>
      <c r="B831" s="67"/>
      <c r="C831" s="67"/>
      <c r="D831" s="67"/>
      <c r="E831" s="28"/>
      <c r="F831" s="67"/>
      <c r="G831" s="67"/>
      <c r="H831" s="67"/>
      <c r="I831" s="67"/>
      <c r="J831" s="9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</row>
    <row r="832" spans="1:26" ht="16.5" x14ac:dyDescent="0.45">
      <c r="A832" s="67"/>
      <c r="B832" s="67"/>
      <c r="C832" s="67"/>
      <c r="D832" s="67"/>
      <c r="E832" s="28"/>
      <c r="F832" s="67"/>
      <c r="G832" s="67"/>
      <c r="H832" s="67"/>
      <c r="I832" s="67"/>
      <c r="J832" s="9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</row>
    <row r="833" spans="1:26" ht="16.5" x14ac:dyDescent="0.45">
      <c r="A833" s="67"/>
      <c r="B833" s="67"/>
      <c r="C833" s="67"/>
      <c r="D833" s="67"/>
      <c r="E833" s="28"/>
      <c r="F833" s="67"/>
      <c r="G833" s="67"/>
      <c r="H833" s="67"/>
      <c r="I833" s="67"/>
      <c r="J833" s="9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</row>
    <row r="834" spans="1:26" ht="16.5" x14ac:dyDescent="0.45">
      <c r="A834" s="67"/>
      <c r="B834" s="67"/>
      <c r="C834" s="67"/>
      <c r="D834" s="67"/>
      <c r="E834" s="28"/>
      <c r="F834" s="67"/>
      <c r="G834" s="67"/>
      <c r="H834" s="67"/>
      <c r="I834" s="67"/>
      <c r="J834" s="9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</row>
    <row r="835" spans="1:26" ht="16.5" x14ac:dyDescent="0.45">
      <c r="A835" s="67"/>
      <c r="B835" s="67"/>
      <c r="C835" s="67"/>
      <c r="D835" s="67"/>
      <c r="E835" s="28"/>
      <c r="F835" s="67"/>
      <c r="G835" s="67"/>
      <c r="H835" s="67"/>
      <c r="I835" s="67"/>
      <c r="J835" s="9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</row>
    <row r="836" spans="1:26" ht="16.5" x14ac:dyDescent="0.45">
      <c r="A836" s="67"/>
      <c r="B836" s="67"/>
      <c r="C836" s="67"/>
      <c r="D836" s="67"/>
      <c r="E836" s="28"/>
      <c r="F836" s="67"/>
      <c r="G836" s="67"/>
      <c r="H836" s="67"/>
      <c r="I836" s="67"/>
      <c r="J836" s="9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</row>
    <row r="837" spans="1:26" ht="16.5" x14ac:dyDescent="0.45">
      <c r="A837" s="67"/>
      <c r="B837" s="67"/>
      <c r="C837" s="67"/>
      <c r="D837" s="67"/>
      <c r="E837" s="28"/>
      <c r="F837" s="67"/>
      <c r="G837" s="67"/>
      <c r="H837" s="67"/>
      <c r="I837" s="67"/>
      <c r="J837" s="9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</row>
    <row r="838" spans="1:26" ht="16.5" x14ac:dyDescent="0.45">
      <c r="A838" s="67"/>
      <c r="B838" s="67"/>
      <c r="C838" s="67"/>
      <c r="D838" s="67"/>
      <c r="E838" s="28"/>
      <c r="F838" s="67"/>
      <c r="G838" s="67"/>
      <c r="H838" s="67"/>
      <c r="I838" s="67"/>
      <c r="J838" s="9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</row>
    <row r="839" spans="1:26" ht="16.5" x14ac:dyDescent="0.45">
      <c r="A839" s="67"/>
      <c r="B839" s="67"/>
      <c r="C839" s="67"/>
      <c r="D839" s="67"/>
      <c r="E839" s="28"/>
      <c r="F839" s="67"/>
      <c r="G839" s="67"/>
      <c r="H839" s="67"/>
      <c r="I839" s="67"/>
      <c r="J839" s="9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</row>
    <row r="840" spans="1:26" ht="16.5" x14ac:dyDescent="0.45">
      <c r="A840" s="67"/>
      <c r="B840" s="67"/>
      <c r="C840" s="67"/>
      <c r="D840" s="67"/>
      <c r="E840" s="28"/>
      <c r="F840" s="67"/>
      <c r="G840" s="67"/>
      <c r="H840" s="67"/>
      <c r="I840" s="67"/>
      <c r="J840" s="9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</row>
    <row r="841" spans="1:26" ht="16.5" x14ac:dyDescent="0.45">
      <c r="A841" s="67"/>
      <c r="B841" s="67"/>
      <c r="C841" s="67"/>
      <c r="D841" s="67"/>
      <c r="E841" s="28"/>
      <c r="F841" s="67"/>
      <c r="G841" s="67"/>
      <c r="H841" s="67"/>
      <c r="I841" s="67"/>
      <c r="J841" s="9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</row>
    <row r="842" spans="1:26" ht="16.5" x14ac:dyDescent="0.45">
      <c r="A842" s="67"/>
      <c r="B842" s="67"/>
      <c r="C842" s="67"/>
      <c r="D842" s="67"/>
      <c r="E842" s="28"/>
      <c r="F842" s="67"/>
      <c r="G842" s="67"/>
      <c r="H842" s="67"/>
      <c r="I842" s="67"/>
      <c r="J842" s="9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</row>
    <row r="843" spans="1:26" ht="16.5" x14ac:dyDescent="0.45">
      <c r="A843" s="67"/>
      <c r="B843" s="67"/>
      <c r="C843" s="67"/>
      <c r="D843" s="67"/>
      <c r="E843" s="28"/>
      <c r="F843" s="67"/>
      <c r="G843" s="67"/>
      <c r="H843" s="67"/>
      <c r="I843" s="67"/>
      <c r="J843" s="9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</row>
    <row r="844" spans="1:26" ht="16.5" x14ac:dyDescent="0.45">
      <c r="A844" s="67"/>
      <c r="B844" s="67"/>
      <c r="C844" s="67"/>
      <c r="D844" s="67"/>
      <c r="E844" s="28"/>
      <c r="F844" s="67"/>
      <c r="G844" s="67"/>
      <c r="H844" s="67"/>
      <c r="I844" s="67"/>
      <c r="J844" s="9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</row>
    <row r="845" spans="1:26" ht="16.5" x14ac:dyDescent="0.45">
      <c r="A845" s="67"/>
      <c r="B845" s="67"/>
      <c r="C845" s="67"/>
      <c r="D845" s="67"/>
      <c r="E845" s="28"/>
      <c r="F845" s="67"/>
      <c r="G845" s="67"/>
      <c r="H845" s="67"/>
      <c r="I845" s="67"/>
      <c r="J845" s="9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</row>
    <row r="846" spans="1:26" ht="16.5" x14ac:dyDescent="0.45">
      <c r="A846" s="67"/>
      <c r="B846" s="67"/>
      <c r="C846" s="67"/>
      <c r="D846" s="67"/>
      <c r="E846" s="28"/>
      <c r="F846" s="67"/>
      <c r="G846" s="67"/>
      <c r="H846" s="67"/>
      <c r="I846" s="67"/>
      <c r="J846" s="9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</row>
    <row r="847" spans="1:26" ht="16.5" x14ac:dyDescent="0.45">
      <c r="A847" s="67"/>
      <c r="B847" s="67"/>
      <c r="C847" s="67"/>
      <c r="D847" s="67"/>
      <c r="E847" s="28"/>
      <c r="F847" s="67"/>
      <c r="G847" s="67"/>
      <c r="H847" s="67"/>
      <c r="I847" s="67"/>
      <c r="J847" s="9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</row>
    <row r="848" spans="1:26" ht="16.5" x14ac:dyDescent="0.45">
      <c r="A848" s="67"/>
      <c r="B848" s="67"/>
      <c r="C848" s="67"/>
      <c r="D848" s="67"/>
      <c r="E848" s="28"/>
      <c r="F848" s="67"/>
      <c r="G848" s="67"/>
      <c r="H848" s="67"/>
      <c r="I848" s="67"/>
      <c r="J848" s="9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</row>
    <row r="849" spans="1:26" ht="16.5" x14ac:dyDescent="0.45">
      <c r="A849" s="67"/>
      <c r="B849" s="67"/>
      <c r="C849" s="67"/>
      <c r="D849" s="67"/>
      <c r="E849" s="28"/>
      <c r="F849" s="67"/>
      <c r="G849" s="67"/>
      <c r="H849" s="67"/>
      <c r="I849" s="67"/>
      <c r="J849" s="9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</row>
    <row r="850" spans="1:26" ht="16.5" x14ac:dyDescent="0.45">
      <c r="A850" s="67"/>
      <c r="B850" s="67"/>
      <c r="C850" s="67"/>
      <c r="D850" s="67"/>
      <c r="E850" s="28"/>
      <c r="F850" s="67"/>
      <c r="G850" s="67"/>
      <c r="H850" s="67"/>
      <c r="I850" s="67"/>
      <c r="J850" s="9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</row>
    <row r="851" spans="1:26" ht="16.5" x14ac:dyDescent="0.45">
      <c r="A851" s="67"/>
      <c r="B851" s="67"/>
      <c r="C851" s="67"/>
      <c r="D851" s="67"/>
      <c r="E851" s="28"/>
      <c r="F851" s="67"/>
      <c r="G851" s="67"/>
      <c r="H851" s="67"/>
      <c r="I851" s="67"/>
      <c r="J851" s="9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</row>
    <row r="852" spans="1:26" ht="16.5" x14ac:dyDescent="0.45">
      <c r="A852" s="67"/>
      <c r="B852" s="67"/>
      <c r="C852" s="67"/>
      <c r="D852" s="67"/>
      <c r="E852" s="28"/>
      <c r="F852" s="67"/>
      <c r="G852" s="67"/>
      <c r="H852" s="67"/>
      <c r="I852" s="67"/>
      <c r="J852" s="9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</row>
    <row r="853" spans="1:26" ht="16.5" x14ac:dyDescent="0.45">
      <c r="A853" s="67"/>
      <c r="B853" s="67"/>
      <c r="C853" s="67"/>
      <c r="D853" s="67"/>
      <c r="E853" s="28"/>
      <c r="F853" s="67"/>
      <c r="G853" s="67"/>
      <c r="H853" s="67"/>
      <c r="I853" s="67"/>
      <c r="J853" s="9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</row>
    <row r="854" spans="1:26" ht="16.5" x14ac:dyDescent="0.45">
      <c r="A854" s="67"/>
      <c r="B854" s="67"/>
      <c r="C854" s="67"/>
      <c r="D854" s="67"/>
      <c r="E854" s="28"/>
      <c r="F854" s="67"/>
      <c r="G854" s="67"/>
      <c r="H854" s="67"/>
      <c r="I854" s="67"/>
      <c r="J854" s="9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</row>
    <row r="855" spans="1:26" ht="16.5" x14ac:dyDescent="0.45">
      <c r="A855" s="67"/>
      <c r="B855" s="67"/>
      <c r="C855" s="67"/>
      <c r="D855" s="67"/>
      <c r="E855" s="28"/>
      <c r="F855" s="67"/>
      <c r="G855" s="67"/>
      <c r="H855" s="67"/>
      <c r="I855" s="67"/>
      <c r="J855" s="9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</row>
    <row r="856" spans="1:26" ht="16.5" x14ac:dyDescent="0.45">
      <c r="A856" s="67"/>
      <c r="B856" s="67"/>
      <c r="C856" s="67"/>
      <c r="D856" s="67"/>
      <c r="E856" s="28"/>
      <c r="F856" s="67"/>
      <c r="G856" s="67"/>
      <c r="H856" s="67"/>
      <c r="I856" s="67"/>
      <c r="J856" s="9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</row>
    <row r="857" spans="1:26" ht="16.5" x14ac:dyDescent="0.45">
      <c r="A857" s="67"/>
      <c r="B857" s="67"/>
      <c r="C857" s="67"/>
      <c r="D857" s="67"/>
      <c r="E857" s="28"/>
      <c r="F857" s="67"/>
      <c r="G857" s="67"/>
      <c r="H857" s="67"/>
      <c r="I857" s="67"/>
      <c r="J857" s="9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</row>
    <row r="858" spans="1:26" ht="16.5" x14ac:dyDescent="0.45">
      <c r="A858" s="67"/>
      <c r="B858" s="67"/>
      <c r="C858" s="67"/>
      <c r="D858" s="67"/>
      <c r="E858" s="28"/>
      <c r="F858" s="67"/>
      <c r="G858" s="67"/>
      <c r="H858" s="67"/>
      <c r="I858" s="67"/>
      <c r="J858" s="9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</row>
    <row r="859" spans="1:26" ht="16.5" x14ac:dyDescent="0.45">
      <c r="A859" s="67"/>
      <c r="B859" s="67"/>
      <c r="C859" s="67"/>
      <c r="D859" s="67"/>
      <c r="E859" s="28"/>
      <c r="F859" s="67"/>
      <c r="G859" s="67"/>
      <c r="H859" s="67"/>
      <c r="I859" s="67"/>
      <c r="J859" s="9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</row>
    <row r="860" spans="1:26" ht="16.5" x14ac:dyDescent="0.45">
      <c r="A860" s="67"/>
      <c r="B860" s="67"/>
      <c r="C860" s="67"/>
      <c r="D860" s="67"/>
      <c r="E860" s="28"/>
      <c r="F860" s="67"/>
      <c r="G860" s="67"/>
      <c r="H860" s="67"/>
      <c r="I860" s="67"/>
      <c r="J860" s="9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</row>
    <row r="861" spans="1:26" ht="16.5" x14ac:dyDescent="0.45">
      <c r="A861" s="67"/>
      <c r="B861" s="67"/>
      <c r="C861" s="67"/>
      <c r="D861" s="67"/>
      <c r="E861" s="28"/>
      <c r="F861" s="67"/>
      <c r="G861" s="67"/>
      <c r="H861" s="67"/>
      <c r="I861" s="67"/>
      <c r="J861" s="9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</row>
    <row r="862" spans="1:26" ht="16.5" x14ac:dyDescent="0.45">
      <c r="A862" s="67"/>
      <c r="B862" s="67"/>
      <c r="C862" s="67"/>
      <c r="D862" s="67"/>
      <c r="E862" s="28"/>
      <c r="F862" s="67"/>
      <c r="G862" s="67"/>
      <c r="H862" s="67"/>
      <c r="I862" s="67"/>
      <c r="J862" s="9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spans="1:26" ht="16.5" x14ac:dyDescent="0.45">
      <c r="A863" s="67"/>
      <c r="B863" s="67"/>
      <c r="C863" s="67"/>
      <c r="D863" s="67"/>
      <c r="E863" s="28"/>
      <c r="F863" s="67"/>
      <c r="G863" s="67"/>
      <c r="H863" s="67"/>
      <c r="I863" s="67"/>
      <c r="J863" s="9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</row>
    <row r="864" spans="1:26" ht="16.5" x14ac:dyDescent="0.45">
      <c r="A864" s="67"/>
      <c r="B864" s="67"/>
      <c r="C864" s="67"/>
      <c r="D864" s="67"/>
      <c r="E864" s="28"/>
      <c r="F864" s="67"/>
      <c r="G864" s="67"/>
      <c r="H864" s="67"/>
      <c r="I864" s="67"/>
      <c r="J864" s="9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</row>
    <row r="865" spans="1:26" ht="16.5" x14ac:dyDescent="0.45">
      <c r="A865" s="67"/>
      <c r="B865" s="67"/>
      <c r="C865" s="67"/>
      <c r="D865" s="67"/>
      <c r="E865" s="28"/>
      <c r="F865" s="67"/>
      <c r="G865" s="67"/>
      <c r="H865" s="67"/>
      <c r="I865" s="67"/>
      <c r="J865" s="9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</row>
    <row r="866" spans="1:26" ht="16.5" x14ac:dyDescent="0.45">
      <c r="A866" s="67"/>
      <c r="B866" s="67"/>
      <c r="C866" s="67"/>
      <c r="D866" s="67"/>
      <c r="E866" s="28"/>
      <c r="F866" s="67"/>
      <c r="G866" s="67"/>
      <c r="H866" s="67"/>
      <c r="I866" s="67"/>
      <c r="J866" s="9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</row>
    <row r="867" spans="1:26" ht="16.5" x14ac:dyDescent="0.45">
      <c r="A867" s="67"/>
      <c r="B867" s="67"/>
      <c r="C867" s="67"/>
      <c r="D867" s="67"/>
      <c r="E867" s="28"/>
      <c r="F867" s="67"/>
      <c r="G867" s="67"/>
      <c r="H867" s="67"/>
      <c r="I867" s="67"/>
      <c r="J867" s="9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</row>
    <row r="868" spans="1:26" ht="16.5" x14ac:dyDescent="0.45">
      <c r="A868" s="67"/>
      <c r="B868" s="67"/>
      <c r="C868" s="67"/>
      <c r="D868" s="67"/>
      <c r="E868" s="28"/>
      <c r="F868" s="67"/>
      <c r="G868" s="67"/>
      <c r="H868" s="67"/>
      <c r="I868" s="67"/>
      <c r="J868" s="9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</row>
    <row r="869" spans="1:26" ht="16.5" x14ac:dyDescent="0.45">
      <c r="A869" s="67"/>
      <c r="B869" s="67"/>
      <c r="C869" s="67"/>
      <c r="D869" s="67"/>
      <c r="E869" s="28"/>
      <c r="F869" s="67"/>
      <c r="G869" s="67"/>
      <c r="H869" s="67"/>
      <c r="I869" s="67"/>
      <c r="J869" s="9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</row>
    <row r="870" spans="1:26" ht="16.5" x14ac:dyDescent="0.45">
      <c r="A870" s="67"/>
      <c r="B870" s="67"/>
      <c r="C870" s="67"/>
      <c r="D870" s="67"/>
      <c r="E870" s="28"/>
      <c r="F870" s="67"/>
      <c r="G870" s="67"/>
      <c r="H870" s="67"/>
      <c r="I870" s="67"/>
      <c r="J870" s="9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</row>
    <row r="871" spans="1:26" ht="16.5" x14ac:dyDescent="0.45">
      <c r="A871" s="67"/>
      <c r="B871" s="67"/>
      <c r="C871" s="67"/>
      <c r="D871" s="67"/>
      <c r="E871" s="28"/>
      <c r="F871" s="67"/>
      <c r="G871" s="67"/>
      <c r="H871" s="67"/>
      <c r="I871" s="67"/>
      <c r="J871" s="9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</row>
    <row r="872" spans="1:26" ht="16.5" x14ac:dyDescent="0.45">
      <c r="A872" s="67"/>
      <c r="B872" s="67"/>
      <c r="C872" s="67"/>
      <c r="D872" s="67"/>
      <c r="E872" s="28"/>
      <c r="F872" s="67"/>
      <c r="G872" s="67"/>
      <c r="H872" s="67"/>
      <c r="I872" s="67"/>
      <c r="J872" s="9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</row>
    <row r="873" spans="1:26" ht="16.5" x14ac:dyDescent="0.45">
      <c r="A873" s="67"/>
      <c r="B873" s="67"/>
      <c r="C873" s="67"/>
      <c r="D873" s="67"/>
      <c r="E873" s="28"/>
      <c r="F873" s="67"/>
      <c r="G873" s="67"/>
      <c r="H873" s="67"/>
      <c r="I873" s="67"/>
      <c r="J873" s="9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</row>
    <row r="874" spans="1:26" ht="16.5" x14ac:dyDescent="0.45">
      <c r="A874" s="67"/>
      <c r="B874" s="67"/>
      <c r="C874" s="67"/>
      <c r="D874" s="67"/>
      <c r="E874" s="28"/>
      <c r="F874" s="67"/>
      <c r="G874" s="67"/>
      <c r="H874" s="67"/>
      <c r="I874" s="67"/>
      <c r="J874" s="9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</row>
    <row r="875" spans="1:26" ht="16.5" x14ac:dyDescent="0.45">
      <c r="A875" s="67"/>
      <c r="B875" s="67"/>
      <c r="C875" s="67"/>
      <c r="D875" s="67"/>
      <c r="E875" s="28"/>
      <c r="F875" s="67"/>
      <c r="G875" s="67"/>
      <c r="H875" s="67"/>
      <c r="I875" s="67"/>
      <c r="J875" s="9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</row>
    <row r="876" spans="1:26" ht="16.5" x14ac:dyDescent="0.45">
      <c r="A876" s="67"/>
      <c r="B876" s="67"/>
      <c r="C876" s="67"/>
      <c r="D876" s="67"/>
      <c r="E876" s="28"/>
      <c r="F876" s="67"/>
      <c r="G876" s="67"/>
      <c r="H876" s="67"/>
      <c r="I876" s="67"/>
      <c r="J876" s="9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</row>
    <row r="877" spans="1:26" ht="16.5" x14ac:dyDescent="0.45">
      <c r="A877" s="67"/>
      <c r="B877" s="67"/>
      <c r="C877" s="67"/>
      <c r="D877" s="67"/>
      <c r="E877" s="28"/>
      <c r="F877" s="67"/>
      <c r="G877" s="67"/>
      <c r="H877" s="67"/>
      <c r="I877" s="67"/>
      <c r="J877" s="9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</row>
    <row r="878" spans="1:26" ht="16.5" x14ac:dyDescent="0.45">
      <c r="A878" s="67"/>
      <c r="B878" s="67"/>
      <c r="C878" s="67"/>
      <c r="D878" s="67"/>
      <c r="E878" s="28"/>
      <c r="F878" s="67"/>
      <c r="G878" s="67"/>
      <c r="H878" s="67"/>
      <c r="I878" s="67"/>
      <c r="J878" s="9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</row>
    <row r="879" spans="1:26" ht="16.5" x14ac:dyDescent="0.45">
      <c r="A879" s="67"/>
      <c r="B879" s="67"/>
      <c r="C879" s="67"/>
      <c r="D879" s="67"/>
      <c r="E879" s="28"/>
      <c r="F879" s="67"/>
      <c r="G879" s="67"/>
      <c r="H879" s="67"/>
      <c r="I879" s="67"/>
      <c r="J879" s="9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</row>
    <row r="880" spans="1:26" ht="16.5" x14ac:dyDescent="0.45">
      <c r="A880" s="67"/>
      <c r="B880" s="67"/>
      <c r="C880" s="67"/>
      <c r="D880" s="67"/>
      <c r="E880" s="28"/>
      <c r="F880" s="67"/>
      <c r="G880" s="67"/>
      <c r="H880" s="67"/>
      <c r="I880" s="67"/>
      <c r="J880" s="9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</row>
    <row r="881" spans="1:26" ht="16.5" x14ac:dyDescent="0.45">
      <c r="A881" s="67"/>
      <c r="B881" s="67"/>
      <c r="C881" s="67"/>
      <c r="D881" s="67"/>
      <c r="E881" s="28"/>
      <c r="F881" s="67"/>
      <c r="G881" s="67"/>
      <c r="H881" s="67"/>
      <c r="I881" s="67"/>
      <c r="J881" s="9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</row>
    <row r="882" spans="1:26" ht="16.5" x14ac:dyDescent="0.45">
      <c r="A882" s="67"/>
      <c r="B882" s="67"/>
      <c r="C882" s="67"/>
      <c r="D882" s="67"/>
      <c r="E882" s="28"/>
      <c r="F882" s="67"/>
      <c r="G882" s="67"/>
      <c r="H882" s="67"/>
      <c r="I882" s="67"/>
      <c r="J882" s="9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</row>
    <row r="883" spans="1:26" ht="16.5" x14ac:dyDescent="0.45">
      <c r="A883" s="67"/>
      <c r="B883" s="67"/>
      <c r="C883" s="67"/>
      <c r="D883" s="67"/>
      <c r="E883" s="28"/>
      <c r="F883" s="67"/>
      <c r="G883" s="67"/>
      <c r="H883" s="67"/>
      <c r="I883" s="67"/>
      <c r="J883" s="9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</row>
    <row r="884" spans="1:26" ht="16.5" x14ac:dyDescent="0.45">
      <c r="A884" s="67"/>
      <c r="B884" s="67"/>
      <c r="C884" s="67"/>
      <c r="D884" s="67"/>
      <c r="E884" s="28"/>
      <c r="F884" s="67"/>
      <c r="G884" s="67"/>
      <c r="H884" s="67"/>
      <c r="I884" s="67"/>
      <c r="J884" s="9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</row>
    <row r="885" spans="1:26" ht="16.5" x14ac:dyDescent="0.45">
      <c r="A885" s="67"/>
      <c r="B885" s="67"/>
      <c r="C885" s="67"/>
      <c r="D885" s="67"/>
      <c r="E885" s="28"/>
      <c r="F885" s="67"/>
      <c r="G885" s="67"/>
      <c r="H885" s="67"/>
      <c r="I885" s="67"/>
      <c r="J885" s="9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</row>
    <row r="886" spans="1:26" ht="16.5" x14ac:dyDescent="0.45">
      <c r="A886" s="67"/>
      <c r="B886" s="67"/>
      <c r="C886" s="67"/>
      <c r="D886" s="67"/>
      <c r="E886" s="28"/>
      <c r="F886" s="67"/>
      <c r="G886" s="67"/>
      <c r="H886" s="67"/>
      <c r="I886" s="67"/>
      <c r="J886" s="9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</row>
    <row r="887" spans="1:26" ht="16.5" x14ac:dyDescent="0.45">
      <c r="A887" s="67"/>
      <c r="B887" s="67"/>
      <c r="C887" s="67"/>
      <c r="D887" s="67"/>
      <c r="E887" s="28"/>
      <c r="F887" s="67"/>
      <c r="G887" s="67"/>
      <c r="H887" s="67"/>
      <c r="I887" s="67"/>
      <c r="J887" s="9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ht="16.5" x14ac:dyDescent="0.45">
      <c r="A888" s="67"/>
      <c r="B888" s="67"/>
      <c r="C888" s="67"/>
      <c r="D888" s="67"/>
      <c r="E888" s="28"/>
      <c r="F888" s="67"/>
      <c r="G888" s="67"/>
      <c r="H888" s="67"/>
      <c r="I888" s="67"/>
      <c r="J888" s="9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</row>
    <row r="889" spans="1:26" ht="16.5" x14ac:dyDescent="0.45">
      <c r="A889" s="67"/>
      <c r="B889" s="67"/>
      <c r="C889" s="67"/>
      <c r="D889" s="67"/>
      <c r="E889" s="28"/>
      <c r="F889" s="67"/>
      <c r="G889" s="67"/>
      <c r="H889" s="67"/>
      <c r="I889" s="67"/>
      <c r="J889" s="9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</row>
    <row r="890" spans="1:26" ht="16.5" x14ac:dyDescent="0.45">
      <c r="A890" s="67"/>
      <c r="B890" s="67"/>
      <c r="C890" s="67"/>
      <c r="D890" s="67"/>
      <c r="E890" s="28"/>
      <c r="F890" s="67"/>
      <c r="G890" s="67"/>
      <c r="H890" s="67"/>
      <c r="I890" s="67"/>
      <c r="J890" s="9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</row>
    <row r="891" spans="1:26" ht="16.5" x14ac:dyDescent="0.45">
      <c r="A891" s="67"/>
      <c r="B891" s="67"/>
      <c r="C891" s="67"/>
      <c r="D891" s="67"/>
      <c r="E891" s="28"/>
      <c r="F891" s="67"/>
      <c r="G891" s="67"/>
      <c r="H891" s="67"/>
      <c r="I891" s="67"/>
      <c r="J891" s="9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</row>
    <row r="892" spans="1:26" ht="16.5" x14ac:dyDescent="0.45">
      <c r="A892" s="67"/>
      <c r="B892" s="67"/>
      <c r="C892" s="67"/>
      <c r="D892" s="67"/>
      <c r="E892" s="28"/>
      <c r="F892" s="67"/>
      <c r="G892" s="67"/>
      <c r="H892" s="67"/>
      <c r="I892" s="67"/>
      <c r="J892" s="9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</row>
    <row r="893" spans="1:26" ht="16.5" x14ac:dyDescent="0.45">
      <c r="A893" s="67"/>
      <c r="B893" s="67"/>
      <c r="C893" s="67"/>
      <c r="D893" s="67"/>
      <c r="E893" s="28"/>
      <c r="F893" s="67"/>
      <c r="G893" s="67"/>
      <c r="H893" s="67"/>
      <c r="I893" s="67"/>
      <c r="J893" s="9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</row>
    <row r="894" spans="1:26" ht="16.5" x14ac:dyDescent="0.45">
      <c r="A894" s="67"/>
      <c r="B894" s="67"/>
      <c r="C894" s="67"/>
      <c r="D894" s="67"/>
      <c r="E894" s="28"/>
      <c r="F894" s="67"/>
      <c r="G894" s="67"/>
      <c r="H894" s="67"/>
      <c r="I894" s="67"/>
      <c r="J894" s="9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</row>
    <row r="895" spans="1:26" ht="16.5" x14ac:dyDescent="0.45">
      <c r="A895" s="67"/>
      <c r="B895" s="67"/>
      <c r="C895" s="67"/>
      <c r="D895" s="67"/>
      <c r="E895" s="28"/>
      <c r="F895" s="67"/>
      <c r="G895" s="67"/>
      <c r="H895" s="67"/>
      <c r="I895" s="67"/>
      <c r="J895" s="9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</row>
    <row r="896" spans="1:26" ht="16.5" x14ac:dyDescent="0.45">
      <c r="A896" s="67"/>
      <c r="B896" s="67"/>
      <c r="C896" s="67"/>
      <c r="D896" s="67"/>
      <c r="E896" s="28"/>
      <c r="F896" s="67"/>
      <c r="G896" s="67"/>
      <c r="H896" s="67"/>
      <c r="I896" s="67"/>
      <c r="J896" s="9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</row>
    <row r="897" spans="1:26" ht="16.5" x14ac:dyDescent="0.45">
      <c r="A897" s="67"/>
      <c r="B897" s="67"/>
      <c r="C897" s="67"/>
      <c r="D897" s="67"/>
      <c r="E897" s="28"/>
      <c r="F897" s="67"/>
      <c r="G897" s="67"/>
      <c r="H897" s="67"/>
      <c r="I897" s="67"/>
      <c r="J897" s="9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</row>
    <row r="898" spans="1:26" ht="16.5" x14ac:dyDescent="0.45">
      <c r="A898" s="67"/>
      <c r="B898" s="67"/>
      <c r="C898" s="67"/>
      <c r="D898" s="67"/>
      <c r="E898" s="28"/>
      <c r="F898" s="67"/>
      <c r="G898" s="67"/>
      <c r="H898" s="67"/>
      <c r="I898" s="67"/>
      <c r="J898" s="9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</row>
    <row r="899" spans="1:26" ht="16.5" x14ac:dyDescent="0.45">
      <c r="A899" s="67"/>
      <c r="B899" s="67"/>
      <c r="C899" s="67"/>
      <c r="D899" s="67"/>
      <c r="E899" s="28"/>
      <c r="F899" s="67"/>
      <c r="G899" s="67"/>
      <c r="H899" s="67"/>
      <c r="I899" s="67"/>
      <c r="J899" s="9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</row>
    <row r="900" spans="1:26" ht="16.5" x14ac:dyDescent="0.45">
      <c r="A900" s="67"/>
      <c r="B900" s="67"/>
      <c r="C900" s="67"/>
      <c r="D900" s="67"/>
      <c r="E900" s="28"/>
      <c r="F900" s="67"/>
      <c r="G900" s="67"/>
      <c r="H900" s="67"/>
      <c r="I900" s="67"/>
      <c r="J900" s="9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</row>
    <row r="901" spans="1:26" ht="16.5" x14ac:dyDescent="0.45">
      <c r="A901" s="67"/>
      <c r="B901" s="67"/>
      <c r="C901" s="67"/>
      <c r="D901" s="67"/>
      <c r="E901" s="28"/>
      <c r="F901" s="67"/>
      <c r="G901" s="67"/>
      <c r="H901" s="67"/>
      <c r="I901" s="67"/>
      <c r="J901" s="9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</row>
    <row r="902" spans="1:26" ht="16.5" x14ac:dyDescent="0.45">
      <c r="A902" s="67"/>
      <c r="B902" s="67"/>
      <c r="C902" s="67"/>
      <c r="D902" s="67"/>
      <c r="E902" s="28"/>
      <c r="F902" s="67"/>
      <c r="G902" s="67"/>
      <c r="H902" s="67"/>
      <c r="I902" s="67"/>
      <c r="J902" s="9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</row>
    <row r="903" spans="1:26" ht="16.5" x14ac:dyDescent="0.45">
      <c r="A903" s="67"/>
      <c r="B903" s="67"/>
      <c r="C903" s="67"/>
      <c r="D903" s="67"/>
      <c r="E903" s="28"/>
      <c r="F903" s="67"/>
      <c r="G903" s="67"/>
      <c r="H903" s="67"/>
      <c r="I903" s="67"/>
      <c r="J903" s="9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</row>
    <row r="904" spans="1:26" ht="16.5" x14ac:dyDescent="0.45">
      <c r="A904" s="67"/>
      <c r="B904" s="67"/>
      <c r="C904" s="67"/>
      <c r="D904" s="67"/>
      <c r="E904" s="28"/>
      <c r="F904" s="67"/>
      <c r="G904" s="67"/>
      <c r="H904" s="67"/>
      <c r="I904" s="67"/>
      <c r="J904" s="9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</row>
    <row r="905" spans="1:26" ht="16.5" x14ac:dyDescent="0.45">
      <c r="A905" s="67"/>
      <c r="B905" s="67"/>
      <c r="C905" s="67"/>
      <c r="D905" s="67"/>
      <c r="E905" s="28"/>
      <c r="F905" s="67"/>
      <c r="G905" s="67"/>
      <c r="H905" s="67"/>
      <c r="I905" s="67"/>
      <c r="J905" s="9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</row>
    <row r="906" spans="1:26" ht="16.5" x14ac:dyDescent="0.45">
      <c r="A906" s="67"/>
      <c r="B906" s="67"/>
      <c r="C906" s="67"/>
      <c r="D906" s="67"/>
      <c r="E906" s="28"/>
      <c r="F906" s="67"/>
      <c r="G906" s="67"/>
      <c r="H906" s="67"/>
      <c r="I906" s="67"/>
      <c r="J906" s="9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</row>
    <row r="907" spans="1:26" ht="16.5" x14ac:dyDescent="0.45">
      <c r="A907" s="67"/>
      <c r="B907" s="67"/>
      <c r="C907" s="67"/>
      <c r="D907" s="67"/>
      <c r="E907" s="28"/>
      <c r="F907" s="67"/>
      <c r="G907" s="67"/>
      <c r="H907" s="67"/>
      <c r="I907" s="67"/>
      <c r="J907" s="9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</row>
    <row r="908" spans="1:26" ht="16.5" x14ac:dyDescent="0.45">
      <c r="A908" s="67"/>
      <c r="B908" s="67"/>
      <c r="C908" s="67"/>
      <c r="D908" s="67"/>
      <c r="E908" s="28"/>
      <c r="F908" s="67"/>
      <c r="G908" s="67"/>
      <c r="H908" s="67"/>
      <c r="I908" s="67"/>
      <c r="J908" s="9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</row>
    <row r="909" spans="1:26" ht="16.5" x14ac:dyDescent="0.45">
      <c r="A909" s="67"/>
      <c r="B909" s="67"/>
      <c r="C909" s="67"/>
      <c r="D909" s="67"/>
      <c r="E909" s="28"/>
      <c r="F909" s="67"/>
      <c r="G909" s="67"/>
      <c r="H909" s="67"/>
      <c r="I909" s="67"/>
      <c r="J909" s="9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</row>
    <row r="910" spans="1:26" ht="16.5" x14ac:dyDescent="0.45">
      <c r="A910" s="67"/>
      <c r="B910" s="67"/>
      <c r="C910" s="67"/>
      <c r="D910" s="67"/>
      <c r="E910" s="28"/>
      <c r="F910" s="67"/>
      <c r="G910" s="67"/>
      <c r="H910" s="67"/>
      <c r="I910" s="67"/>
      <c r="J910" s="9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</row>
    <row r="911" spans="1:26" ht="16.5" x14ac:dyDescent="0.45">
      <c r="A911" s="67"/>
      <c r="B911" s="67"/>
      <c r="C911" s="67"/>
      <c r="D911" s="67"/>
      <c r="E911" s="28"/>
      <c r="F911" s="67"/>
      <c r="G911" s="67"/>
      <c r="H911" s="67"/>
      <c r="I911" s="67"/>
      <c r="J911" s="9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</row>
    <row r="912" spans="1:26" ht="16.5" x14ac:dyDescent="0.45">
      <c r="A912" s="67"/>
      <c r="B912" s="67"/>
      <c r="C912" s="67"/>
      <c r="D912" s="67"/>
      <c r="E912" s="28"/>
      <c r="F912" s="67"/>
      <c r="G912" s="67"/>
      <c r="H912" s="67"/>
      <c r="I912" s="67"/>
      <c r="J912" s="9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</row>
    <row r="913" spans="1:26" ht="16.5" x14ac:dyDescent="0.45">
      <c r="A913" s="67"/>
      <c r="B913" s="67"/>
      <c r="C913" s="67"/>
      <c r="D913" s="67"/>
      <c r="E913" s="28"/>
      <c r="F913" s="67"/>
      <c r="G913" s="67"/>
      <c r="H913" s="67"/>
      <c r="I913" s="67"/>
      <c r="J913" s="9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</row>
    <row r="914" spans="1:26" ht="16.5" x14ac:dyDescent="0.45">
      <c r="A914" s="67"/>
      <c r="B914" s="67"/>
      <c r="C914" s="67"/>
      <c r="D914" s="67"/>
      <c r="E914" s="28"/>
      <c r="F914" s="67"/>
      <c r="G914" s="67"/>
      <c r="H914" s="67"/>
      <c r="I914" s="67"/>
      <c r="J914" s="9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</row>
    <row r="915" spans="1:26" ht="16.5" x14ac:dyDescent="0.45">
      <c r="A915" s="67"/>
      <c r="B915" s="67"/>
      <c r="C915" s="67"/>
      <c r="D915" s="67"/>
      <c r="E915" s="28"/>
      <c r="F915" s="67"/>
      <c r="G915" s="67"/>
      <c r="H915" s="67"/>
      <c r="I915" s="67"/>
      <c r="J915" s="9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</row>
    <row r="916" spans="1:26" ht="16.5" x14ac:dyDescent="0.45">
      <c r="A916" s="67"/>
      <c r="B916" s="67"/>
      <c r="C916" s="67"/>
      <c r="D916" s="67"/>
      <c r="E916" s="28"/>
      <c r="F916" s="67"/>
      <c r="G916" s="67"/>
      <c r="H916" s="67"/>
      <c r="I916" s="67"/>
      <c r="J916" s="9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</row>
    <row r="917" spans="1:26" ht="16.5" x14ac:dyDescent="0.45">
      <c r="A917" s="67"/>
      <c r="B917" s="67"/>
      <c r="C917" s="67"/>
      <c r="D917" s="67"/>
      <c r="E917" s="28"/>
      <c r="F917" s="67"/>
      <c r="G917" s="67"/>
      <c r="H917" s="67"/>
      <c r="I917" s="67"/>
      <c r="J917" s="9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</row>
    <row r="918" spans="1:26" ht="16.5" x14ac:dyDescent="0.45">
      <c r="A918" s="67"/>
      <c r="B918" s="67"/>
      <c r="C918" s="67"/>
      <c r="D918" s="67"/>
      <c r="E918" s="28"/>
      <c r="F918" s="67"/>
      <c r="G918" s="67"/>
      <c r="H918" s="67"/>
      <c r="I918" s="67"/>
      <c r="J918" s="9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</row>
    <row r="919" spans="1:26" ht="16.5" x14ac:dyDescent="0.45">
      <c r="A919" s="67"/>
      <c r="B919" s="67"/>
      <c r="C919" s="67"/>
      <c r="D919" s="67"/>
      <c r="E919" s="28"/>
      <c r="F919" s="67"/>
      <c r="G919" s="67"/>
      <c r="H919" s="67"/>
      <c r="I919" s="67"/>
      <c r="J919" s="9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</row>
    <row r="920" spans="1:26" ht="16.5" x14ac:dyDescent="0.45">
      <c r="A920" s="67"/>
      <c r="B920" s="67"/>
      <c r="C920" s="67"/>
      <c r="D920" s="67"/>
      <c r="E920" s="28"/>
      <c r="F920" s="67"/>
      <c r="G920" s="67"/>
      <c r="H920" s="67"/>
      <c r="I920" s="67"/>
      <c r="J920" s="9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</row>
    <row r="921" spans="1:26" ht="16.5" x14ac:dyDescent="0.45">
      <c r="A921" s="67"/>
      <c r="B921" s="67"/>
      <c r="C921" s="67"/>
      <c r="D921" s="67"/>
      <c r="E921" s="28"/>
      <c r="F921" s="67"/>
      <c r="G921" s="67"/>
      <c r="H921" s="67"/>
      <c r="I921" s="67"/>
      <c r="J921" s="9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</row>
    <row r="922" spans="1:26" ht="16.5" x14ac:dyDescent="0.45">
      <c r="A922" s="67"/>
      <c r="B922" s="67"/>
      <c r="C922" s="67"/>
      <c r="D922" s="67"/>
      <c r="E922" s="28"/>
      <c r="F922" s="67"/>
      <c r="G922" s="67"/>
      <c r="H922" s="67"/>
      <c r="I922" s="67"/>
      <c r="J922" s="9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</row>
    <row r="923" spans="1:26" ht="16.5" x14ac:dyDescent="0.45">
      <c r="A923" s="67"/>
      <c r="B923" s="67"/>
      <c r="C923" s="67"/>
      <c r="D923" s="67"/>
      <c r="E923" s="28"/>
      <c r="F923" s="67"/>
      <c r="G923" s="67"/>
      <c r="H923" s="67"/>
      <c r="I923" s="67"/>
      <c r="J923" s="9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</row>
    <row r="924" spans="1:26" ht="16.5" x14ac:dyDescent="0.45">
      <c r="A924" s="67"/>
      <c r="B924" s="67"/>
      <c r="C924" s="67"/>
      <c r="D924" s="67"/>
      <c r="E924" s="28"/>
      <c r="F924" s="67"/>
      <c r="G924" s="67"/>
      <c r="H924" s="67"/>
      <c r="I924" s="67"/>
      <c r="J924" s="9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</row>
    <row r="925" spans="1:26" ht="16.5" x14ac:dyDescent="0.45">
      <c r="A925" s="67"/>
      <c r="B925" s="67"/>
      <c r="C925" s="67"/>
      <c r="D925" s="67"/>
      <c r="E925" s="28"/>
      <c r="F925" s="67"/>
      <c r="G925" s="67"/>
      <c r="H925" s="67"/>
      <c r="I925" s="67"/>
      <c r="J925" s="9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</row>
    <row r="926" spans="1:26" ht="16.5" x14ac:dyDescent="0.45">
      <c r="A926" s="67"/>
      <c r="B926" s="67"/>
      <c r="C926" s="67"/>
      <c r="D926" s="67"/>
      <c r="E926" s="28"/>
      <c r="F926" s="67"/>
      <c r="G926" s="67"/>
      <c r="H926" s="67"/>
      <c r="I926" s="67"/>
      <c r="J926" s="9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</row>
    <row r="927" spans="1:26" ht="16.5" x14ac:dyDescent="0.45">
      <c r="A927" s="67"/>
      <c r="B927" s="67"/>
      <c r="C927" s="67"/>
      <c r="D927" s="67"/>
      <c r="E927" s="28"/>
      <c r="F927" s="67"/>
      <c r="G927" s="67"/>
      <c r="H927" s="67"/>
      <c r="I927" s="67"/>
      <c r="J927" s="9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</row>
    <row r="928" spans="1:26" ht="16.5" x14ac:dyDescent="0.45">
      <c r="A928" s="67"/>
      <c r="B928" s="67"/>
      <c r="C928" s="67"/>
      <c r="D928" s="67"/>
      <c r="E928" s="28"/>
      <c r="F928" s="67"/>
      <c r="G928" s="67"/>
      <c r="H928" s="67"/>
      <c r="I928" s="67"/>
      <c r="J928" s="9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</row>
    <row r="929" spans="1:26" ht="16.5" x14ac:dyDescent="0.45">
      <c r="A929" s="67"/>
      <c r="B929" s="67"/>
      <c r="C929" s="67"/>
      <c r="D929" s="67"/>
      <c r="E929" s="28"/>
      <c r="F929" s="67"/>
      <c r="G929" s="67"/>
      <c r="H929" s="67"/>
      <c r="I929" s="67"/>
      <c r="J929" s="9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</row>
    <row r="930" spans="1:26" ht="16.5" x14ac:dyDescent="0.45">
      <c r="A930" s="67"/>
      <c r="B930" s="67"/>
      <c r="C930" s="67"/>
      <c r="D930" s="67"/>
      <c r="E930" s="28"/>
      <c r="F930" s="67"/>
      <c r="G930" s="67"/>
      <c r="H930" s="67"/>
      <c r="I930" s="67"/>
      <c r="J930" s="9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</row>
    <row r="931" spans="1:26" ht="16.5" x14ac:dyDescent="0.45">
      <c r="A931" s="67"/>
      <c r="B931" s="67"/>
      <c r="C931" s="67"/>
      <c r="D931" s="67"/>
      <c r="E931" s="28"/>
      <c r="F931" s="67"/>
      <c r="G931" s="67"/>
      <c r="H931" s="67"/>
      <c r="I931" s="67"/>
      <c r="J931" s="9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</row>
    <row r="932" spans="1:26" ht="16.5" x14ac:dyDescent="0.45">
      <c r="A932" s="67"/>
      <c r="B932" s="67"/>
      <c r="C932" s="67"/>
      <c r="D932" s="67"/>
      <c r="E932" s="28"/>
      <c r="F932" s="67"/>
      <c r="G932" s="67"/>
      <c r="H932" s="67"/>
      <c r="I932" s="67"/>
      <c r="J932" s="9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</row>
    <row r="933" spans="1:26" ht="16.5" x14ac:dyDescent="0.45">
      <c r="A933" s="67"/>
      <c r="B933" s="67"/>
      <c r="C933" s="67"/>
      <c r="D933" s="67"/>
      <c r="E933" s="28"/>
      <c r="F933" s="67"/>
      <c r="G933" s="67"/>
      <c r="H933" s="67"/>
      <c r="I933" s="67"/>
      <c r="J933" s="9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</row>
    <row r="934" spans="1:26" ht="16.5" x14ac:dyDescent="0.45">
      <c r="A934" s="67"/>
      <c r="B934" s="67"/>
      <c r="C934" s="67"/>
      <c r="D934" s="67"/>
      <c r="E934" s="28"/>
      <c r="F934" s="67"/>
      <c r="G934" s="67"/>
      <c r="H934" s="67"/>
      <c r="I934" s="67"/>
      <c r="J934" s="9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</row>
    <row r="935" spans="1:26" ht="16.5" x14ac:dyDescent="0.45">
      <c r="A935" s="67"/>
      <c r="B935" s="67"/>
      <c r="C935" s="67"/>
      <c r="D935" s="67"/>
      <c r="E935" s="28"/>
      <c r="F935" s="67"/>
      <c r="G935" s="67"/>
      <c r="H935" s="67"/>
      <c r="I935" s="67"/>
      <c r="J935" s="9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</row>
    <row r="936" spans="1:26" ht="16.5" x14ac:dyDescent="0.45">
      <c r="A936" s="67"/>
      <c r="B936" s="67"/>
      <c r="C936" s="67"/>
      <c r="D936" s="67"/>
      <c r="E936" s="28"/>
      <c r="F936" s="67"/>
      <c r="G936" s="67"/>
      <c r="H936" s="67"/>
      <c r="I936" s="67"/>
      <c r="J936" s="9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</row>
    <row r="937" spans="1:26" ht="16.5" x14ac:dyDescent="0.45">
      <c r="A937" s="67"/>
      <c r="B937" s="67"/>
      <c r="C937" s="67"/>
      <c r="D937" s="67"/>
      <c r="E937" s="28"/>
      <c r="F937" s="67"/>
      <c r="G937" s="67"/>
      <c r="H937" s="67"/>
      <c r="I937" s="67"/>
      <c r="J937" s="9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</row>
    <row r="938" spans="1:26" ht="16.5" x14ac:dyDescent="0.45">
      <c r="A938" s="67"/>
      <c r="B938" s="67"/>
      <c r="C938" s="67"/>
      <c r="D938" s="67"/>
      <c r="E938" s="28"/>
      <c r="F938" s="67"/>
      <c r="G938" s="67"/>
      <c r="H938" s="67"/>
      <c r="I938" s="67"/>
      <c r="J938" s="9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</row>
    <row r="939" spans="1:26" ht="16.5" x14ac:dyDescent="0.45">
      <c r="A939" s="67"/>
      <c r="B939" s="67"/>
      <c r="C939" s="67"/>
      <c r="D939" s="67"/>
      <c r="E939" s="28"/>
      <c r="F939" s="67"/>
      <c r="G939" s="67"/>
      <c r="H939" s="67"/>
      <c r="I939" s="67"/>
      <c r="J939" s="9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</row>
    <row r="940" spans="1:26" ht="16.5" x14ac:dyDescent="0.45">
      <c r="A940" s="67"/>
      <c r="B940" s="67"/>
      <c r="C940" s="67"/>
      <c r="D940" s="67"/>
      <c r="E940" s="28"/>
      <c r="F940" s="67"/>
      <c r="G940" s="67"/>
      <c r="H940" s="67"/>
      <c r="I940" s="67"/>
      <c r="J940" s="9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</row>
    <row r="941" spans="1:26" ht="16.5" x14ac:dyDescent="0.45">
      <c r="A941" s="67"/>
      <c r="B941" s="67"/>
      <c r="C941" s="67"/>
      <c r="D941" s="67"/>
      <c r="E941" s="28"/>
      <c r="F941" s="67"/>
      <c r="G941" s="67"/>
      <c r="H941" s="67"/>
      <c r="I941" s="67"/>
      <c r="J941" s="9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</row>
    <row r="942" spans="1:26" ht="16.5" x14ac:dyDescent="0.45">
      <c r="A942" s="67"/>
      <c r="B942" s="67"/>
      <c r="C942" s="67"/>
      <c r="D942" s="67"/>
      <c r="E942" s="28"/>
      <c r="F942" s="67"/>
      <c r="G942" s="67"/>
      <c r="H942" s="67"/>
      <c r="I942" s="67"/>
      <c r="J942" s="9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</row>
    <row r="943" spans="1:26" ht="16.5" x14ac:dyDescent="0.45">
      <c r="A943" s="67"/>
      <c r="B943" s="67"/>
      <c r="C943" s="67"/>
      <c r="D943" s="67"/>
      <c r="E943" s="28"/>
      <c r="F943" s="67"/>
      <c r="G943" s="67"/>
      <c r="H943" s="67"/>
      <c r="I943" s="67"/>
      <c r="J943" s="9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</row>
    <row r="944" spans="1:26" ht="16.5" x14ac:dyDescent="0.45">
      <c r="A944" s="67"/>
      <c r="B944" s="67"/>
      <c r="C944" s="67"/>
      <c r="D944" s="67"/>
      <c r="E944" s="28"/>
      <c r="F944" s="67"/>
      <c r="G944" s="67"/>
      <c r="H944" s="67"/>
      <c r="I944" s="67"/>
      <c r="J944" s="9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</row>
    <row r="945" spans="1:26" ht="16.5" x14ac:dyDescent="0.45">
      <c r="A945" s="67"/>
      <c r="B945" s="67"/>
      <c r="C945" s="67"/>
      <c r="D945" s="67"/>
      <c r="E945" s="28"/>
      <c r="F945" s="67"/>
      <c r="G945" s="67"/>
      <c r="H945" s="67"/>
      <c r="I945" s="67"/>
      <c r="J945" s="9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</row>
    <row r="946" spans="1:26" ht="16.5" x14ac:dyDescent="0.45">
      <c r="A946" s="67"/>
      <c r="B946" s="67"/>
      <c r="C946" s="67"/>
      <c r="D946" s="67"/>
      <c r="E946" s="28"/>
      <c r="F946" s="67"/>
      <c r="G946" s="67"/>
      <c r="H946" s="67"/>
      <c r="I946" s="67"/>
      <c r="J946" s="9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</row>
    <row r="947" spans="1:26" ht="16.5" x14ac:dyDescent="0.45">
      <c r="A947" s="67"/>
      <c r="B947" s="67"/>
      <c r="C947" s="67"/>
      <c r="D947" s="67"/>
      <c r="E947" s="28"/>
      <c r="F947" s="67"/>
      <c r="G947" s="67"/>
      <c r="H947" s="67"/>
      <c r="I947" s="67"/>
      <c r="J947" s="9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</row>
    <row r="948" spans="1:26" ht="16.5" x14ac:dyDescent="0.45">
      <c r="A948" s="67"/>
      <c r="B948" s="67"/>
      <c r="C948" s="67"/>
      <c r="D948" s="67"/>
      <c r="E948" s="28"/>
      <c r="F948" s="67"/>
      <c r="G948" s="67"/>
      <c r="H948" s="67"/>
      <c r="I948" s="67"/>
      <c r="J948" s="9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</row>
    <row r="949" spans="1:26" ht="16.5" x14ac:dyDescent="0.45">
      <c r="A949" s="67"/>
      <c r="B949" s="67"/>
      <c r="C949" s="67"/>
      <c r="D949" s="67"/>
      <c r="E949" s="28"/>
      <c r="F949" s="67"/>
      <c r="G949" s="67"/>
      <c r="H949" s="67"/>
      <c r="I949" s="67"/>
      <c r="J949" s="9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</row>
    <row r="950" spans="1:26" ht="16.5" x14ac:dyDescent="0.45">
      <c r="A950" s="67"/>
      <c r="B950" s="67"/>
      <c r="C950" s="67"/>
      <c r="D950" s="67"/>
      <c r="E950" s="28"/>
      <c r="F950" s="67"/>
      <c r="G950" s="67"/>
      <c r="H950" s="67"/>
      <c r="I950" s="67"/>
      <c r="J950" s="9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</row>
    <row r="951" spans="1:26" ht="16.5" x14ac:dyDescent="0.45">
      <c r="A951" s="67"/>
      <c r="B951" s="67"/>
      <c r="C951" s="67"/>
      <c r="D951" s="67"/>
      <c r="E951" s="28"/>
      <c r="F951" s="67"/>
      <c r="G951" s="67"/>
      <c r="H951" s="67"/>
      <c r="I951" s="67"/>
      <c r="J951" s="9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</row>
    <row r="952" spans="1:26" ht="16.5" x14ac:dyDescent="0.45">
      <c r="A952" s="67"/>
      <c r="B952" s="67"/>
      <c r="C952" s="67"/>
      <c r="D952" s="67"/>
      <c r="E952" s="28"/>
      <c r="F952" s="67"/>
      <c r="G952" s="67"/>
      <c r="H952" s="67"/>
      <c r="I952" s="67"/>
      <c r="J952" s="9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</row>
    <row r="953" spans="1:26" ht="16.5" x14ac:dyDescent="0.45">
      <c r="A953" s="67"/>
      <c r="B953" s="67"/>
      <c r="C953" s="67"/>
      <c r="D953" s="67"/>
      <c r="E953" s="28"/>
      <c r="F953" s="67"/>
      <c r="G953" s="67"/>
      <c r="H953" s="67"/>
      <c r="I953" s="67"/>
      <c r="J953" s="9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</row>
    <row r="954" spans="1:26" ht="16.5" x14ac:dyDescent="0.45">
      <c r="A954" s="67"/>
      <c r="B954" s="67"/>
      <c r="C954" s="67"/>
      <c r="D954" s="67"/>
      <c r="E954" s="28"/>
      <c r="F954" s="67"/>
      <c r="G954" s="67"/>
      <c r="H954" s="67"/>
      <c r="I954" s="67"/>
      <c r="J954" s="9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</row>
    <row r="955" spans="1:26" ht="16.5" x14ac:dyDescent="0.45">
      <c r="A955" s="67"/>
      <c r="B955" s="67"/>
      <c r="C955" s="67"/>
      <c r="D955" s="67"/>
      <c r="E955" s="28"/>
      <c r="F955" s="67"/>
      <c r="G955" s="67"/>
      <c r="H955" s="67"/>
      <c r="I955" s="67"/>
      <c r="J955" s="9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</row>
    <row r="956" spans="1:26" ht="16.5" x14ac:dyDescent="0.45">
      <c r="A956" s="67"/>
      <c r="B956" s="67"/>
      <c r="C956" s="67"/>
      <c r="D956" s="67"/>
      <c r="E956" s="28"/>
      <c r="F956" s="67"/>
      <c r="G956" s="67"/>
      <c r="H956" s="67"/>
      <c r="I956" s="67"/>
      <c r="J956" s="9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</row>
    <row r="957" spans="1:26" ht="16.5" x14ac:dyDescent="0.45">
      <c r="A957" s="67"/>
      <c r="B957" s="67"/>
      <c r="C957" s="67"/>
      <c r="D957" s="67"/>
      <c r="E957" s="28"/>
      <c r="F957" s="67"/>
      <c r="G957" s="67"/>
      <c r="H957" s="67"/>
      <c r="I957" s="67"/>
      <c r="J957" s="9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</row>
    <row r="958" spans="1:26" ht="16.5" x14ac:dyDescent="0.45">
      <c r="A958" s="67"/>
      <c r="B958" s="67"/>
      <c r="C958" s="67"/>
      <c r="D958" s="67"/>
      <c r="E958" s="28"/>
      <c r="F958" s="67"/>
      <c r="G958" s="67"/>
      <c r="H958" s="67"/>
      <c r="I958" s="67"/>
      <c r="J958" s="9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</row>
    <row r="959" spans="1:26" ht="16.5" x14ac:dyDescent="0.45">
      <c r="A959" s="67"/>
      <c r="B959" s="67"/>
      <c r="C959" s="67"/>
      <c r="D959" s="67"/>
      <c r="E959" s="28"/>
      <c r="F959" s="67"/>
      <c r="G959" s="67"/>
      <c r="H959" s="67"/>
      <c r="I959" s="67"/>
      <c r="J959" s="9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</row>
    <row r="960" spans="1:26" ht="16.5" x14ac:dyDescent="0.45">
      <c r="A960" s="67"/>
      <c r="B960" s="67"/>
      <c r="C960" s="67"/>
      <c r="D960" s="67"/>
      <c r="E960" s="28"/>
      <c r="F960" s="67"/>
      <c r="G960" s="67"/>
      <c r="H960" s="67"/>
      <c r="I960" s="67"/>
      <c r="J960" s="9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</row>
    <row r="961" spans="1:26" ht="16.5" x14ac:dyDescent="0.45">
      <c r="A961" s="67"/>
      <c r="B961" s="67"/>
      <c r="C961" s="67"/>
      <c r="D961" s="67"/>
      <c r="E961" s="28"/>
      <c r="F961" s="67"/>
      <c r="G961" s="67"/>
      <c r="H961" s="67"/>
      <c r="I961" s="67"/>
      <c r="J961" s="9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</row>
    <row r="962" spans="1:26" ht="16.5" x14ac:dyDescent="0.45">
      <c r="A962" s="67"/>
      <c r="B962" s="67"/>
      <c r="C962" s="67"/>
      <c r="D962" s="67"/>
      <c r="E962" s="28"/>
      <c r="F962" s="67"/>
      <c r="G962" s="67"/>
      <c r="H962" s="67"/>
      <c r="I962" s="67"/>
      <c r="J962" s="9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</row>
    <row r="963" spans="1:26" ht="16.5" x14ac:dyDescent="0.45">
      <c r="A963" s="67"/>
      <c r="B963" s="67"/>
      <c r="C963" s="67"/>
      <c r="D963" s="67"/>
      <c r="E963" s="28"/>
      <c r="F963" s="67"/>
      <c r="G963" s="67"/>
      <c r="H963" s="67"/>
      <c r="I963" s="67"/>
      <c r="J963" s="9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</row>
    <row r="964" spans="1:26" ht="16.5" x14ac:dyDescent="0.45">
      <c r="A964" s="67"/>
      <c r="B964" s="67"/>
      <c r="C964" s="67"/>
      <c r="D964" s="67"/>
      <c r="E964" s="28"/>
      <c r="F964" s="67"/>
      <c r="G964" s="67"/>
      <c r="H964" s="67"/>
      <c r="I964" s="67"/>
      <c r="J964" s="9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</row>
    <row r="965" spans="1:26" ht="16.5" x14ac:dyDescent="0.45">
      <c r="A965" s="67"/>
      <c r="B965" s="67"/>
      <c r="C965" s="67"/>
      <c r="D965" s="67"/>
      <c r="E965" s="28"/>
      <c r="F965" s="67"/>
      <c r="G965" s="67"/>
      <c r="H965" s="67"/>
      <c r="I965" s="67"/>
      <c r="J965" s="9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</row>
    <row r="966" spans="1:26" ht="16.5" x14ac:dyDescent="0.45">
      <c r="A966" s="67"/>
      <c r="B966" s="67"/>
      <c r="C966" s="67"/>
      <c r="D966" s="67"/>
      <c r="E966" s="28"/>
      <c r="F966" s="67"/>
      <c r="G966" s="67"/>
      <c r="H966" s="67"/>
      <c r="I966" s="67"/>
      <c r="J966" s="9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</row>
    <row r="967" spans="1:26" ht="16.5" x14ac:dyDescent="0.45">
      <c r="A967" s="67"/>
      <c r="B967" s="67"/>
      <c r="C967" s="67"/>
      <c r="D967" s="67"/>
      <c r="E967" s="28"/>
      <c r="F967" s="67"/>
      <c r="G967" s="67"/>
      <c r="H967" s="67"/>
      <c r="I967" s="67"/>
      <c r="J967" s="9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</row>
    <row r="968" spans="1:26" ht="16.5" x14ac:dyDescent="0.45">
      <c r="A968" s="67"/>
      <c r="B968" s="67"/>
      <c r="C968" s="67"/>
      <c r="D968" s="67"/>
      <c r="E968" s="28"/>
      <c r="F968" s="67"/>
      <c r="G968" s="67"/>
      <c r="H968" s="67"/>
      <c r="I968" s="67"/>
      <c r="J968" s="9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</row>
    <row r="969" spans="1:26" ht="16.5" x14ac:dyDescent="0.45">
      <c r="A969" s="67"/>
      <c r="B969" s="67"/>
      <c r="C969" s="67"/>
      <c r="D969" s="67"/>
      <c r="E969" s="28"/>
      <c r="F969" s="67"/>
      <c r="G969" s="67"/>
      <c r="H969" s="67"/>
      <c r="I969" s="67"/>
      <c r="J969" s="9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</row>
    <row r="970" spans="1:26" ht="16.5" x14ac:dyDescent="0.45">
      <c r="A970" s="67"/>
      <c r="B970" s="67"/>
      <c r="C970" s="67"/>
      <c r="D970" s="67"/>
      <c r="E970" s="28"/>
      <c r="F970" s="67"/>
      <c r="G970" s="67"/>
      <c r="H970" s="67"/>
      <c r="I970" s="67"/>
      <c r="J970" s="9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</row>
    <row r="971" spans="1:26" ht="16.5" x14ac:dyDescent="0.45">
      <c r="A971" s="67"/>
      <c r="B971" s="67"/>
      <c r="C971" s="67"/>
      <c r="D971" s="67"/>
      <c r="E971" s="28"/>
      <c r="F971" s="67"/>
      <c r="G971" s="67"/>
      <c r="H971" s="67"/>
      <c r="I971" s="67"/>
      <c r="J971" s="9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</row>
    <row r="972" spans="1:26" ht="16.5" x14ac:dyDescent="0.45">
      <c r="A972" s="67"/>
      <c r="B972" s="67"/>
      <c r="C972" s="67"/>
      <c r="D972" s="67"/>
      <c r="E972" s="28"/>
      <c r="F972" s="67"/>
      <c r="G972" s="67"/>
      <c r="H972" s="67"/>
      <c r="I972" s="67"/>
      <c r="J972" s="9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</row>
    <row r="973" spans="1:26" ht="16.5" x14ac:dyDescent="0.45">
      <c r="A973" s="67"/>
      <c r="B973" s="67"/>
      <c r="C973" s="67"/>
      <c r="D973" s="67"/>
      <c r="E973" s="28"/>
      <c r="F973" s="67"/>
      <c r="G973" s="67"/>
      <c r="H973" s="67"/>
      <c r="I973" s="67"/>
      <c r="J973" s="9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</row>
    <row r="974" spans="1:26" ht="16.5" x14ac:dyDescent="0.45">
      <c r="A974" s="67"/>
      <c r="B974" s="67"/>
      <c r="C974" s="67"/>
      <c r="D974" s="67"/>
      <c r="E974" s="28"/>
      <c r="F974" s="67"/>
      <c r="G974" s="67"/>
      <c r="H974" s="67"/>
      <c r="I974" s="67"/>
      <c r="J974" s="9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</row>
    <row r="975" spans="1:26" ht="16.5" x14ac:dyDescent="0.45">
      <c r="A975" s="67"/>
      <c r="B975" s="67"/>
      <c r="C975" s="67"/>
      <c r="D975" s="67"/>
      <c r="E975" s="28"/>
      <c r="F975" s="67"/>
      <c r="G975" s="67"/>
      <c r="H975" s="67"/>
      <c r="I975" s="67"/>
      <c r="J975" s="9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</row>
    <row r="976" spans="1:26" ht="16.5" x14ac:dyDescent="0.45">
      <c r="A976" s="67"/>
      <c r="B976" s="67"/>
      <c r="C976" s="67"/>
      <c r="D976" s="67"/>
      <c r="E976" s="28"/>
      <c r="F976" s="67"/>
      <c r="G976" s="67"/>
      <c r="H976" s="67"/>
      <c r="I976" s="67"/>
      <c r="J976" s="9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</row>
    <row r="977" spans="1:26" ht="16.5" x14ac:dyDescent="0.45">
      <c r="A977" s="67"/>
      <c r="B977" s="67"/>
      <c r="C977" s="67"/>
      <c r="D977" s="67"/>
      <c r="E977" s="28"/>
      <c r="F977" s="67"/>
      <c r="G977" s="67"/>
      <c r="H977" s="67"/>
      <c r="I977" s="67"/>
      <c r="J977" s="9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</row>
    <row r="978" spans="1:26" ht="16.5" x14ac:dyDescent="0.45">
      <c r="A978" s="67"/>
      <c r="B978" s="67"/>
      <c r="C978" s="67"/>
      <c r="D978" s="67"/>
      <c r="E978" s="28"/>
      <c r="F978" s="67"/>
      <c r="G978" s="67"/>
      <c r="H978" s="67"/>
      <c r="I978" s="67"/>
      <c r="J978" s="9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</row>
    <row r="979" spans="1:26" ht="16.5" x14ac:dyDescent="0.45">
      <c r="A979" s="67"/>
      <c r="B979" s="67"/>
      <c r="C979" s="67"/>
      <c r="D979" s="67"/>
      <c r="E979" s="28"/>
      <c r="F979" s="67"/>
      <c r="G979" s="67"/>
      <c r="H979" s="67"/>
      <c r="I979" s="67"/>
      <c r="J979" s="9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</row>
    <row r="980" spans="1:26" ht="16.5" x14ac:dyDescent="0.45">
      <c r="A980" s="67"/>
      <c r="B980" s="67"/>
      <c r="C980" s="67"/>
      <c r="D980" s="67"/>
      <c r="E980" s="28"/>
      <c r="F980" s="67"/>
      <c r="G980" s="67"/>
      <c r="H980" s="67"/>
      <c r="I980" s="67"/>
      <c r="J980" s="9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</row>
    <row r="981" spans="1:26" ht="16.5" x14ac:dyDescent="0.45">
      <c r="A981" s="67"/>
      <c r="B981" s="67"/>
      <c r="C981" s="67"/>
      <c r="D981" s="67"/>
      <c r="E981" s="28"/>
      <c r="F981" s="67"/>
      <c r="G981" s="67"/>
      <c r="H981" s="67"/>
      <c r="I981" s="67"/>
      <c r="J981" s="9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</row>
    <row r="982" spans="1:26" ht="16.5" x14ac:dyDescent="0.45">
      <c r="A982" s="67"/>
      <c r="B982" s="67"/>
      <c r="C982" s="67"/>
      <c r="D982" s="67"/>
      <c r="E982" s="28"/>
      <c r="F982" s="67"/>
      <c r="G982" s="67"/>
      <c r="H982" s="67"/>
      <c r="I982" s="67"/>
      <c r="J982" s="9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</row>
    <row r="983" spans="1:26" ht="16.5" x14ac:dyDescent="0.45">
      <c r="A983" s="67"/>
      <c r="B983" s="67"/>
      <c r="C983" s="67"/>
      <c r="D983" s="67"/>
      <c r="E983" s="28"/>
      <c r="F983" s="67"/>
      <c r="G983" s="67"/>
      <c r="H983" s="67"/>
      <c r="I983" s="67"/>
      <c r="J983" s="9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</row>
    <row r="984" spans="1:26" ht="16.5" x14ac:dyDescent="0.45">
      <c r="A984" s="67"/>
      <c r="B984" s="67"/>
      <c r="C984" s="67"/>
      <c r="D984" s="67"/>
      <c r="E984" s="28"/>
      <c r="F984" s="67"/>
      <c r="G984" s="67"/>
      <c r="H984" s="67"/>
      <c r="I984" s="67"/>
      <c r="J984" s="9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</row>
    <row r="985" spans="1:26" ht="16.5" x14ac:dyDescent="0.45">
      <c r="A985" s="67"/>
      <c r="B985" s="67"/>
      <c r="C985" s="67"/>
      <c r="D985" s="67"/>
      <c r="E985" s="28"/>
      <c r="F985" s="67"/>
      <c r="G985" s="67"/>
      <c r="H985" s="67"/>
      <c r="I985" s="67"/>
      <c r="J985" s="9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</row>
    <row r="986" spans="1:26" ht="16.5" x14ac:dyDescent="0.45">
      <c r="A986" s="67"/>
      <c r="B986" s="67"/>
      <c r="C986" s="67"/>
      <c r="D986" s="67"/>
      <c r="E986" s="28"/>
      <c r="F986" s="67"/>
      <c r="G986" s="67"/>
      <c r="H986" s="67"/>
      <c r="I986" s="67"/>
      <c r="J986" s="9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</row>
    <row r="987" spans="1:26" ht="16.5" x14ac:dyDescent="0.45">
      <c r="A987" s="67"/>
      <c r="B987" s="67"/>
      <c r="C987" s="67"/>
      <c r="D987" s="67"/>
      <c r="E987" s="28"/>
      <c r="F987" s="67"/>
      <c r="G987" s="67"/>
      <c r="H987" s="67"/>
      <c r="I987" s="67"/>
      <c r="J987" s="9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</row>
    <row r="988" spans="1:26" ht="16.5" x14ac:dyDescent="0.45">
      <c r="A988" s="67"/>
      <c r="B988" s="67"/>
      <c r="C988" s="67"/>
      <c r="D988" s="67"/>
      <c r="E988" s="28"/>
      <c r="F988" s="67"/>
      <c r="G988" s="67"/>
      <c r="H988" s="67"/>
      <c r="I988" s="67"/>
      <c r="J988" s="9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</row>
    <row r="989" spans="1:26" ht="16.5" x14ac:dyDescent="0.45">
      <c r="A989" s="67"/>
      <c r="B989" s="67"/>
      <c r="C989" s="67"/>
      <c r="D989" s="67"/>
      <c r="E989" s="28"/>
      <c r="F989" s="67"/>
      <c r="G989" s="67"/>
      <c r="H989" s="67"/>
      <c r="I989" s="67"/>
      <c r="J989" s="9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</row>
    <row r="990" spans="1:26" ht="16.5" x14ac:dyDescent="0.45">
      <c r="A990" s="67"/>
      <c r="B990" s="67"/>
      <c r="C990" s="67"/>
      <c r="D990" s="67"/>
      <c r="E990" s="28"/>
      <c r="F990" s="67"/>
      <c r="G990" s="67"/>
      <c r="H990" s="67"/>
      <c r="I990" s="67"/>
      <c r="J990" s="9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</row>
    <row r="991" spans="1:26" ht="16.5" x14ac:dyDescent="0.45">
      <c r="A991" s="67"/>
      <c r="B991" s="67"/>
      <c r="C991" s="67"/>
      <c r="D991" s="67"/>
      <c r="E991" s="28"/>
      <c r="F991" s="67"/>
      <c r="G991" s="67"/>
      <c r="H991" s="67"/>
      <c r="I991" s="67"/>
      <c r="J991" s="9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</row>
    <row r="992" spans="1:26" ht="16.5" x14ac:dyDescent="0.45">
      <c r="A992" s="67"/>
      <c r="B992" s="67"/>
      <c r="C992" s="67"/>
      <c r="D992" s="67"/>
      <c r="E992" s="28"/>
      <c r="F992" s="67"/>
      <c r="G992" s="67"/>
      <c r="H992" s="67"/>
      <c r="I992" s="67"/>
      <c r="J992" s="9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</row>
    <row r="993" spans="1:26" ht="16.5" x14ac:dyDescent="0.45">
      <c r="A993" s="67"/>
      <c r="B993" s="67"/>
      <c r="C993" s="67"/>
      <c r="D993" s="67"/>
      <c r="E993" s="28"/>
      <c r="F993" s="67"/>
      <c r="G993" s="67"/>
      <c r="H993" s="67"/>
      <c r="I993" s="67"/>
      <c r="J993" s="9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</row>
    <row r="994" spans="1:26" ht="16.5" x14ac:dyDescent="0.45">
      <c r="A994" s="67"/>
      <c r="B994" s="67"/>
      <c r="C994" s="67"/>
      <c r="D994" s="67"/>
      <c r="E994" s="28"/>
      <c r="F994" s="67"/>
      <c r="G994" s="67"/>
      <c r="H994" s="67"/>
      <c r="I994" s="67"/>
      <c r="J994" s="9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</row>
    <row r="995" spans="1:26" ht="16.5" x14ac:dyDescent="0.45">
      <c r="A995" s="67"/>
      <c r="B995" s="67"/>
      <c r="C995" s="67"/>
      <c r="D995" s="67"/>
      <c r="E995" s="28"/>
      <c r="F995" s="67"/>
      <c r="G995" s="67"/>
      <c r="H995" s="67"/>
      <c r="I995" s="67"/>
      <c r="J995" s="9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</row>
    <row r="996" spans="1:26" ht="16.5" x14ac:dyDescent="0.45">
      <c r="A996" s="67"/>
      <c r="B996" s="67"/>
      <c r="C996" s="67"/>
      <c r="D996" s="67"/>
      <c r="E996" s="28"/>
      <c r="F996" s="67"/>
      <c r="G996" s="67"/>
      <c r="H996" s="67"/>
      <c r="I996" s="67"/>
      <c r="J996" s="9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</row>
    <row r="997" spans="1:26" ht="16.5" x14ac:dyDescent="0.45">
      <c r="A997" s="67"/>
      <c r="B997" s="67"/>
      <c r="C997" s="67"/>
      <c r="D997" s="67"/>
      <c r="E997" s="28"/>
      <c r="F997" s="67"/>
      <c r="G997" s="67"/>
      <c r="H997" s="67"/>
      <c r="I997" s="67"/>
      <c r="J997" s="9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</row>
    <row r="998" spans="1:26" ht="16.5" x14ac:dyDescent="0.45">
      <c r="A998" s="67"/>
      <c r="B998" s="67"/>
      <c r="C998" s="67"/>
      <c r="D998" s="67"/>
      <c r="E998" s="28"/>
      <c r="F998" s="67"/>
      <c r="G998" s="67"/>
      <c r="H998" s="67"/>
      <c r="I998" s="67"/>
      <c r="J998" s="9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</row>
    <row r="999" spans="1:26" ht="16.5" x14ac:dyDescent="0.45">
      <c r="A999" s="67"/>
      <c r="B999" s="67"/>
      <c r="C999" s="67"/>
      <c r="D999" s="67"/>
      <c r="E999" s="28"/>
      <c r="F999" s="67"/>
      <c r="G999" s="67"/>
      <c r="H999" s="67"/>
      <c r="I999" s="67"/>
      <c r="J999" s="9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</row>
    <row r="1000" spans="1:26" ht="16.5" x14ac:dyDescent="0.45">
      <c r="A1000" s="67"/>
      <c r="B1000" s="67"/>
      <c r="C1000" s="67"/>
      <c r="D1000" s="67"/>
      <c r="E1000" s="28"/>
      <c r="F1000" s="67"/>
      <c r="G1000" s="67"/>
      <c r="H1000" s="67"/>
      <c r="I1000" s="67"/>
      <c r="J1000" s="9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</row>
    <row r="1001" spans="1:26" ht="16.5" x14ac:dyDescent="0.45">
      <c r="A1001" s="67"/>
      <c r="B1001" s="67"/>
      <c r="C1001" s="67"/>
      <c r="D1001" s="67"/>
      <c r="E1001" s="28"/>
      <c r="F1001" s="67"/>
      <c r="G1001" s="67"/>
      <c r="H1001" s="67"/>
      <c r="I1001" s="67"/>
      <c r="J1001" s="9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  <c r="W1001" s="67"/>
      <c r="X1001" s="67"/>
      <c r="Y1001" s="67"/>
      <c r="Z1001" s="67"/>
    </row>
    <row r="1002" spans="1:26" ht="16.5" x14ac:dyDescent="0.45">
      <c r="A1002" s="67"/>
      <c r="B1002" s="67"/>
      <c r="C1002" s="67"/>
      <c r="D1002" s="67"/>
      <c r="E1002" s="28"/>
      <c r="F1002" s="67"/>
      <c r="G1002" s="67"/>
      <c r="H1002" s="67"/>
      <c r="I1002" s="67"/>
      <c r="J1002" s="97"/>
      <c r="K1002" s="67"/>
      <c r="L1002" s="67"/>
      <c r="M1002" s="67"/>
      <c r="N1002" s="67"/>
      <c r="O1002" s="67"/>
      <c r="P1002" s="67"/>
      <c r="Q1002" s="67"/>
      <c r="R1002" s="67"/>
      <c r="S1002" s="67"/>
      <c r="T1002" s="67"/>
      <c r="U1002" s="67"/>
      <c r="V1002" s="67"/>
      <c r="W1002" s="67"/>
      <c r="X1002" s="67"/>
      <c r="Y1002" s="67"/>
      <c r="Z1002" s="67"/>
    </row>
    <row r="1003" spans="1:26" ht="16.5" x14ac:dyDescent="0.45">
      <c r="A1003" s="67"/>
      <c r="B1003" s="67"/>
      <c r="C1003" s="67"/>
      <c r="D1003" s="67"/>
      <c r="E1003" s="28"/>
      <c r="F1003" s="67"/>
      <c r="G1003" s="67"/>
      <c r="H1003" s="67"/>
      <c r="I1003" s="67"/>
      <c r="J1003" s="97"/>
      <c r="K1003" s="67"/>
      <c r="L1003" s="67"/>
      <c r="M1003" s="67"/>
      <c r="N1003" s="67"/>
      <c r="O1003" s="67"/>
      <c r="P1003" s="67"/>
      <c r="Q1003" s="67"/>
      <c r="R1003" s="67"/>
      <c r="S1003" s="67"/>
      <c r="T1003" s="67"/>
      <c r="U1003" s="67"/>
      <c r="V1003" s="67"/>
      <c r="W1003" s="67"/>
      <c r="X1003" s="67"/>
      <c r="Y1003" s="67"/>
      <c r="Z1003" s="67"/>
    </row>
    <row r="1004" spans="1:26" ht="16.5" x14ac:dyDescent="0.45">
      <c r="A1004" s="67"/>
      <c r="B1004" s="67"/>
      <c r="C1004" s="67"/>
      <c r="D1004" s="67"/>
      <c r="E1004" s="28"/>
      <c r="F1004" s="67"/>
      <c r="G1004" s="67"/>
      <c r="H1004" s="67"/>
      <c r="I1004" s="67"/>
      <c r="J1004" s="97"/>
      <c r="K1004" s="67"/>
      <c r="L1004" s="67"/>
      <c r="M1004" s="67"/>
      <c r="N1004" s="67"/>
      <c r="O1004" s="67"/>
      <c r="P1004" s="67"/>
      <c r="Q1004" s="67"/>
      <c r="R1004" s="67"/>
      <c r="S1004" s="67"/>
      <c r="T1004" s="67"/>
      <c r="U1004" s="67"/>
      <c r="V1004" s="67"/>
      <c r="W1004" s="67"/>
      <c r="X1004" s="67"/>
      <c r="Y1004" s="67"/>
      <c r="Z1004" s="67"/>
    </row>
    <row r="1005" spans="1:26" ht="16.5" x14ac:dyDescent="0.45">
      <c r="A1005" s="67"/>
      <c r="B1005" s="67"/>
      <c r="C1005" s="67"/>
      <c r="D1005" s="67"/>
      <c r="E1005" s="28"/>
      <c r="F1005" s="67"/>
      <c r="G1005" s="67"/>
      <c r="H1005" s="67"/>
      <c r="I1005" s="67"/>
      <c r="J1005" s="97"/>
      <c r="K1005" s="67"/>
      <c r="L1005" s="67"/>
      <c r="M1005" s="67"/>
      <c r="N1005" s="67"/>
      <c r="O1005" s="67"/>
      <c r="P1005" s="67"/>
      <c r="Q1005" s="67"/>
      <c r="R1005" s="67"/>
      <c r="S1005" s="67"/>
      <c r="T1005" s="67"/>
      <c r="U1005" s="67"/>
      <c r="V1005" s="67"/>
      <c r="W1005" s="67"/>
      <c r="X1005" s="67"/>
      <c r="Y1005" s="67"/>
      <c r="Z1005" s="67"/>
    </row>
    <row r="1006" spans="1:26" ht="16.5" x14ac:dyDescent="0.45">
      <c r="A1006" s="67"/>
      <c r="B1006" s="67"/>
      <c r="C1006" s="67"/>
      <c r="D1006" s="67"/>
      <c r="E1006" s="28"/>
      <c r="F1006" s="67"/>
      <c r="G1006" s="67"/>
      <c r="H1006" s="67"/>
      <c r="I1006" s="67"/>
      <c r="J1006" s="97"/>
      <c r="K1006" s="67"/>
      <c r="L1006" s="67"/>
      <c r="M1006" s="67"/>
      <c r="N1006" s="67"/>
      <c r="O1006" s="67"/>
      <c r="P1006" s="67"/>
      <c r="Q1006" s="67"/>
      <c r="R1006" s="67"/>
      <c r="S1006" s="67"/>
      <c r="T1006" s="67"/>
      <c r="U1006" s="67"/>
      <c r="V1006" s="67"/>
      <c r="W1006" s="67"/>
      <c r="X1006" s="67"/>
      <c r="Y1006" s="67"/>
      <c r="Z1006" s="67"/>
    </row>
    <row r="1007" spans="1:26" ht="16.5" x14ac:dyDescent="0.45">
      <c r="A1007" s="67"/>
      <c r="B1007" s="67"/>
      <c r="C1007" s="67"/>
      <c r="D1007" s="67"/>
      <c r="E1007" s="28"/>
      <c r="F1007" s="67"/>
      <c r="G1007" s="67"/>
      <c r="H1007" s="67"/>
      <c r="I1007" s="67"/>
      <c r="J1007" s="97"/>
      <c r="K1007" s="67"/>
      <c r="L1007" s="67"/>
      <c r="M1007" s="67"/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X1007" s="67"/>
      <c r="Y1007" s="67"/>
      <c r="Z1007" s="67"/>
    </row>
    <row r="1008" spans="1:26" ht="16.5" x14ac:dyDescent="0.45">
      <c r="A1008" s="67"/>
      <c r="B1008" s="67"/>
      <c r="C1008" s="67"/>
      <c r="D1008" s="67"/>
      <c r="E1008" s="28"/>
      <c r="F1008" s="67"/>
      <c r="G1008" s="67"/>
      <c r="H1008" s="67"/>
      <c r="I1008" s="67"/>
      <c r="J1008" s="97"/>
      <c r="K1008" s="67"/>
      <c r="L1008" s="67"/>
      <c r="M1008" s="67"/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X1008" s="67"/>
      <c r="Y1008" s="67"/>
      <c r="Z1008" s="67"/>
    </row>
    <row r="1009" spans="1:26" ht="16.5" x14ac:dyDescent="0.45">
      <c r="A1009" s="67"/>
      <c r="B1009" s="67"/>
      <c r="C1009" s="67"/>
      <c r="D1009" s="67"/>
      <c r="E1009" s="28"/>
      <c r="F1009" s="67"/>
      <c r="G1009" s="67"/>
      <c r="H1009" s="67"/>
      <c r="I1009" s="67"/>
      <c r="J1009" s="97"/>
      <c r="K1009" s="67"/>
      <c r="L1009" s="67"/>
      <c r="M1009" s="67"/>
      <c r="N1009" s="67"/>
      <c r="O1009" s="67"/>
      <c r="P1009" s="67"/>
      <c r="Q1009" s="67"/>
      <c r="R1009" s="67"/>
      <c r="S1009" s="67"/>
      <c r="T1009" s="67"/>
      <c r="U1009" s="67"/>
      <c r="V1009" s="67"/>
      <c r="W1009" s="67"/>
      <c r="X1009" s="67"/>
      <c r="Y1009" s="67"/>
      <c r="Z1009" s="67"/>
    </row>
    <row r="1010" spans="1:26" ht="16.5" x14ac:dyDescent="0.45">
      <c r="A1010" s="67"/>
      <c r="B1010" s="67"/>
      <c r="C1010" s="67"/>
      <c r="D1010" s="67"/>
      <c r="E1010" s="28"/>
      <c r="F1010" s="67"/>
      <c r="G1010" s="67"/>
      <c r="H1010" s="67"/>
      <c r="I1010" s="67"/>
      <c r="J1010" s="97"/>
      <c r="K1010" s="67"/>
      <c r="L1010" s="67"/>
      <c r="M1010" s="67"/>
      <c r="N1010" s="67"/>
      <c r="O1010" s="67"/>
      <c r="P1010" s="67"/>
      <c r="Q1010" s="67"/>
      <c r="R1010" s="67"/>
      <c r="S1010" s="67"/>
      <c r="T1010" s="67"/>
      <c r="U1010" s="67"/>
      <c r="V1010" s="67"/>
      <c r="W1010" s="67"/>
      <c r="X1010" s="67"/>
      <c r="Y1010" s="67"/>
      <c r="Z1010" s="67"/>
    </row>
    <row r="1011" spans="1:26" ht="16.5" x14ac:dyDescent="0.45">
      <c r="A1011" s="67"/>
      <c r="B1011" s="67"/>
      <c r="C1011" s="67"/>
      <c r="D1011" s="67"/>
      <c r="E1011" s="28"/>
      <c r="F1011" s="67"/>
      <c r="G1011" s="67"/>
      <c r="H1011" s="67"/>
      <c r="I1011" s="67"/>
      <c r="J1011" s="97"/>
      <c r="K1011" s="67"/>
      <c r="L1011" s="67"/>
      <c r="M1011" s="67"/>
      <c r="N1011" s="67"/>
      <c r="O1011" s="67"/>
      <c r="P1011" s="67"/>
      <c r="Q1011" s="67"/>
      <c r="R1011" s="67"/>
      <c r="S1011" s="67"/>
      <c r="T1011" s="67"/>
      <c r="U1011" s="67"/>
      <c r="V1011" s="67"/>
      <c r="W1011" s="67"/>
      <c r="X1011" s="67"/>
      <c r="Y1011" s="67"/>
      <c r="Z1011" s="67"/>
    </row>
    <row r="1012" spans="1:26" ht="16.5" x14ac:dyDescent="0.45">
      <c r="A1012" s="67"/>
      <c r="B1012" s="67"/>
      <c r="C1012" s="67"/>
      <c r="D1012" s="67"/>
      <c r="E1012" s="28"/>
      <c r="F1012" s="67"/>
      <c r="G1012" s="67"/>
      <c r="H1012" s="67"/>
      <c r="I1012" s="67"/>
      <c r="J1012" s="97"/>
      <c r="K1012" s="67"/>
      <c r="L1012" s="67"/>
      <c r="M1012" s="67"/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X1012" s="67"/>
      <c r="Y1012" s="67"/>
      <c r="Z1012" s="67"/>
    </row>
    <row r="1013" spans="1:26" ht="16.5" x14ac:dyDescent="0.45">
      <c r="A1013" s="67"/>
      <c r="B1013" s="67"/>
      <c r="C1013" s="67"/>
      <c r="D1013" s="67"/>
      <c r="E1013" s="28"/>
      <c r="F1013" s="67"/>
      <c r="G1013" s="67"/>
      <c r="H1013" s="67"/>
      <c r="I1013" s="67"/>
      <c r="J1013" s="97"/>
      <c r="K1013" s="67"/>
      <c r="L1013" s="67"/>
      <c r="M1013" s="67"/>
      <c r="N1013" s="67"/>
      <c r="O1013" s="67"/>
      <c r="P1013" s="67"/>
      <c r="Q1013" s="67"/>
      <c r="R1013" s="67"/>
      <c r="S1013" s="67"/>
      <c r="T1013" s="67"/>
      <c r="U1013" s="67"/>
      <c r="V1013" s="67"/>
      <c r="W1013" s="67"/>
      <c r="X1013" s="67"/>
      <c r="Y1013" s="67"/>
      <c r="Z1013" s="67"/>
    </row>
    <row r="1014" spans="1:26" ht="16.5" x14ac:dyDescent="0.45">
      <c r="A1014" s="67"/>
      <c r="B1014" s="67"/>
      <c r="C1014" s="67"/>
      <c r="D1014" s="67"/>
      <c r="E1014" s="28"/>
      <c r="F1014" s="67"/>
      <c r="G1014" s="67"/>
      <c r="H1014" s="67"/>
      <c r="I1014" s="67"/>
      <c r="J1014" s="97"/>
      <c r="K1014" s="67"/>
      <c r="L1014" s="67"/>
      <c r="M1014" s="67"/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X1014" s="67"/>
      <c r="Y1014" s="67"/>
      <c r="Z1014" s="67"/>
    </row>
    <row r="1015" spans="1:26" ht="16.5" x14ac:dyDescent="0.45">
      <c r="A1015" s="67"/>
      <c r="B1015" s="67"/>
      <c r="C1015" s="67"/>
      <c r="D1015" s="67"/>
      <c r="E1015" s="28"/>
      <c r="F1015" s="67"/>
      <c r="G1015" s="67"/>
      <c r="H1015" s="67"/>
      <c r="I1015" s="67"/>
      <c r="J1015" s="97"/>
      <c r="K1015" s="67"/>
      <c r="L1015" s="67"/>
      <c r="M1015" s="67"/>
      <c r="N1015" s="67"/>
      <c r="O1015" s="67"/>
      <c r="P1015" s="67"/>
      <c r="Q1015" s="67"/>
      <c r="R1015" s="67"/>
      <c r="S1015" s="67"/>
      <c r="T1015" s="67"/>
      <c r="U1015" s="67"/>
      <c r="V1015" s="67"/>
      <c r="W1015" s="67"/>
      <c r="X1015" s="67"/>
      <c r="Y1015" s="67"/>
      <c r="Z1015" s="67"/>
    </row>
    <row r="1016" spans="1:26" ht="16.5" x14ac:dyDescent="0.45">
      <c r="A1016" s="67"/>
      <c r="B1016" s="67"/>
      <c r="C1016" s="67"/>
      <c r="D1016" s="67"/>
      <c r="E1016" s="28"/>
      <c r="F1016" s="67"/>
      <c r="G1016" s="67"/>
      <c r="H1016" s="67"/>
      <c r="I1016" s="67"/>
      <c r="J1016" s="97"/>
      <c r="K1016" s="67"/>
      <c r="L1016" s="67"/>
      <c r="M1016" s="67"/>
      <c r="N1016" s="67"/>
      <c r="O1016" s="67"/>
      <c r="P1016" s="67"/>
      <c r="Q1016" s="67"/>
      <c r="R1016" s="67"/>
      <c r="S1016" s="67"/>
      <c r="T1016" s="67"/>
      <c r="U1016" s="67"/>
      <c r="V1016" s="67"/>
      <c r="W1016" s="67"/>
      <c r="X1016" s="67"/>
      <c r="Y1016" s="67"/>
      <c r="Z1016" s="67"/>
    </row>
    <row r="1017" spans="1:26" ht="16.5" x14ac:dyDescent="0.45">
      <c r="A1017" s="67"/>
      <c r="B1017" s="67"/>
      <c r="C1017" s="67"/>
      <c r="D1017" s="67"/>
      <c r="E1017" s="28"/>
      <c r="F1017" s="67"/>
      <c r="G1017" s="67"/>
      <c r="H1017" s="67"/>
      <c r="I1017" s="67"/>
      <c r="J1017" s="97"/>
      <c r="K1017" s="67"/>
      <c r="L1017" s="67"/>
      <c r="M1017" s="67"/>
      <c r="N1017" s="67"/>
      <c r="O1017" s="67"/>
      <c r="P1017" s="67"/>
      <c r="Q1017" s="67"/>
      <c r="R1017" s="67"/>
      <c r="S1017" s="67"/>
      <c r="T1017" s="67"/>
      <c r="U1017" s="67"/>
      <c r="V1017" s="67"/>
      <c r="W1017" s="67"/>
      <c r="X1017" s="67"/>
      <c r="Y1017" s="67"/>
      <c r="Z1017" s="67"/>
    </row>
    <row r="1018" spans="1:26" ht="16.5" x14ac:dyDescent="0.45">
      <c r="A1018" s="67"/>
      <c r="B1018" s="67"/>
      <c r="C1018" s="67"/>
      <c r="D1018" s="67"/>
      <c r="E1018" s="28"/>
      <c r="F1018" s="67"/>
      <c r="G1018" s="67"/>
      <c r="H1018" s="67"/>
      <c r="I1018" s="67"/>
      <c r="J1018" s="97"/>
      <c r="K1018" s="67"/>
      <c r="L1018" s="67"/>
      <c r="M1018" s="67"/>
      <c r="N1018" s="67"/>
      <c r="O1018" s="67"/>
      <c r="P1018" s="67"/>
      <c r="Q1018" s="67"/>
      <c r="R1018" s="67"/>
      <c r="S1018" s="67"/>
      <c r="T1018" s="67"/>
      <c r="U1018" s="67"/>
      <c r="V1018" s="67"/>
      <c r="W1018" s="67"/>
      <c r="X1018" s="67"/>
      <c r="Y1018" s="67"/>
      <c r="Z1018" s="67"/>
    </row>
    <row r="1019" spans="1:26" ht="16.5" x14ac:dyDescent="0.45">
      <c r="A1019" s="67"/>
      <c r="B1019" s="67"/>
      <c r="C1019" s="67"/>
      <c r="D1019" s="67"/>
      <c r="E1019" s="28"/>
      <c r="F1019" s="67"/>
      <c r="G1019" s="67"/>
      <c r="H1019" s="67"/>
      <c r="I1019" s="67"/>
      <c r="J1019" s="97"/>
      <c r="K1019" s="67"/>
      <c r="L1019" s="67"/>
      <c r="M1019" s="67"/>
      <c r="N1019" s="67"/>
      <c r="O1019" s="67"/>
      <c r="P1019" s="67"/>
      <c r="Q1019" s="67"/>
      <c r="R1019" s="67"/>
      <c r="S1019" s="67"/>
      <c r="T1019" s="67"/>
      <c r="U1019" s="67"/>
      <c r="V1019" s="67"/>
      <c r="W1019" s="67"/>
      <c r="X1019" s="67"/>
      <c r="Y1019" s="67"/>
      <c r="Z1019" s="67"/>
    </row>
    <row r="1020" spans="1:26" ht="16.5" x14ac:dyDescent="0.45">
      <c r="A1020" s="67"/>
      <c r="B1020" s="67"/>
      <c r="C1020" s="67"/>
      <c r="D1020" s="67"/>
      <c r="E1020" s="28"/>
      <c r="F1020" s="67"/>
      <c r="G1020" s="67"/>
      <c r="H1020" s="67"/>
      <c r="I1020" s="67"/>
      <c r="J1020" s="97"/>
      <c r="K1020" s="67"/>
      <c r="L1020" s="67"/>
      <c r="M1020" s="67"/>
      <c r="N1020" s="67"/>
      <c r="O1020" s="67"/>
      <c r="P1020" s="67"/>
      <c r="Q1020" s="67"/>
      <c r="R1020" s="67"/>
      <c r="S1020" s="67"/>
      <c r="T1020" s="67"/>
      <c r="U1020" s="67"/>
      <c r="V1020" s="67"/>
      <c r="W1020" s="67"/>
      <c r="X1020" s="67"/>
      <c r="Y1020" s="67"/>
      <c r="Z1020" s="67"/>
    </row>
    <row r="1021" spans="1:26" ht="16.5" x14ac:dyDescent="0.45">
      <c r="A1021" s="67"/>
      <c r="B1021" s="67"/>
      <c r="C1021" s="67"/>
      <c r="D1021" s="67"/>
      <c r="E1021" s="28"/>
      <c r="F1021" s="67"/>
      <c r="G1021" s="67"/>
      <c r="H1021" s="67"/>
      <c r="I1021" s="67"/>
      <c r="J1021" s="97"/>
      <c r="K1021" s="67"/>
      <c r="L1021" s="67"/>
      <c r="M1021" s="67"/>
      <c r="N1021" s="67"/>
      <c r="O1021" s="67"/>
      <c r="P1021" s="67"/>
      <c r="Q1021" s="67"/>
      <c r="R1021" s="67"/>
      <c r="S1021" s="67"/>
      <c r="T1021" s="67"/>
      <c r="U1021" s="67"/>
      <c r="V1021" s="67"/>
      <c r="W1021" s="67"/>
      <c r="X1021" s="67"/>
      <c r="Y1021" s="67"/>
      <c r="Z1021" s="67"/>
    </row>
    <row r="1022" spans="1:26" ht="16.5" x14ac:dyDescent="0.45">
      <c r="A1022" s="67"/>
      <c r="B1022" s="67"/>
      <c r="C1022" s="67"/>
      <c r="D1022" s="67"/>
      <c r="E1022" s="28"/>
      <c r="F1022" s="67"/>
      <c r="G1022" s="67"/>
      <c r="H1022" s="67"/>
      <c r="I1022" s="67"/>
      <c r="J1022" s="97"/>
      <c r="K1022" s="67"/>
      <c r="L1022" s="67"/>
      <c r="M1022" s="67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X1022" s="67"/>
      <c r="Y1022" s="67"/>
      <c r="Z1022" s="67"/>
    </row>
    <row r="1023" spans="1:26" ht="16.5" x14ac:dyDescent="0.45">
      <c r="A1023" s="67"/>
      <c r="B1023" s="67"/>
      <c r="C1023" s="67"/>
      <c r="D1023" s="67"/>
      <c r="E1023" s="28"/>
      <c r="F1023" s="67"/>
      <c r="G1023" s="67"/>
      <c r="H1023" s="67"/>
      <c r="I1023" s="67"/>
      <c r="J1023" s="97"/>
      <c r="K1023" s="67"/>
      <c r="L1023" s="67"/>
      <c r="M1023" s="67"/>
      <c r="N1023" s="67"/>
      <c r="O1023" s="67"/>
      <c r="P1023" s="67"/>
      <c r="Q1023" s="67"/>
      <c r="R1023" s="67"/>
      <c r="S1023" s="67"/>
      <c r="T1023" s="67"/>
      <c r="U1023" s="67"/>
      <c r="V1023" s="67"/>
      <c r="W1023" s="67"/>
      <c r="X1023" s="67"/>
      <c r="Y1023" s="67"/>
      <c r="Z1023" s="67"/>
    </row>
    <row r="1024" spans="1:26" ht="16.5" x14ac:dyDescent="0.45">
      <c r="A1024" s="67"/>
      <c r="B1024" s="67"/>
      <c r="C1024" s="67"/>
      <c r="D1024" s="67"/>
      <c r="E1024" s="28"/>
      <c r="F1024" s="67"/>
      <c r="G1024" s="67"/>
      <c r="H1024" s="67"/>
      <c r="I1024" s="67"/>
      <c r="J1024" s="97"/>
      <c r="K1024" s="67"/>
      <c r="L1024" s="67"/>
      <c r="M1024" s="67"/>
      <c r="N1024" s="67"/>
      <c r="O1024" s="67"/>
      <c r="P1024" s="67"/>
      <c r="Q1024" s="67"/>
      <c r="R1024" s="67"/>
      <c r="S1024" s="67"/>
      <c r="T1024" s="67"/>
      <c r="U1024" s="67"/>
      <c r="V1024" s="67"/>
      <c r="W1024" s="67"/>
      <c r="X1024" s="67"/>
      <c r="Y1024" s="67"/>
      <c r="Z1024" s="67"/>
    </row>
    <row r="1025" spans="1:26" ht="16.5" x14ac:dyDescent="0.45">
      <c r="A1025" s="67"/>
      <c r="B1025" s="67"/>
      <c r="C1025" s="67"/>
      <c r="D1025" s="67"/>
      <c r="E1025" s="28"/>
      <c r="F1025" s="67"/>
      <c r="G1025" s="67"/>
      <c r="H1025" s="67"/>
      <c r="I1025" s="67"/>
      <c r="J1025" s="97"/>
      <c r="K1025" s="67"/>
      <c r="L1025" s="67"/>
      <c r="M1025" s="67"/>
      <c r="N1025" s="67"/>
      <c r="O1025" s="67"/>
      <c r="P1025" s="67"/>
      <c r="Q1025" s="67"/>
      <c r="R1025" s="67"/>
      <c r="S1025" s="67"/>
      <c r="T1025" s="67"/>
      <c r="U1025" s="67"/>
      <c r="V1025" s="67"/>
      <c r="W1025" s="67"/>
      <c r="X1025" s="67"/>
      <c r="Y1025" s="67"/>
      <c r="Z1025" s="67"/>
    </row>
    <row r="1026" spans="1:26" ht="16.5" x14ac:dyDescent="0.45">
      <c r="A1026" s="67"/>
      <c r="B1026" s="67"/>
      <c r="C1026" s="67"/>
      <c r="D1026" s="67"/>
      <c r="E1026" s="28"/>
      <c r="F1026" s="67"/>
      <c r="G1026" s="67"/>
      <c r="H1026" s="67"/>
      <c r="I1026" s="67"/>
      <c r="J1026" s="97"/>
      <c r="K1026" s="67"/>
      <c r="L1026" s="67"/>
      <c r="M1026" s="67"/>
      <c r="N1026" s="67"/>
      <c r="O1026" s="67"/>
      <c r="P1026" s="67"/>
      <c r="Q1026" s="67"/>
      <c r="R1026" s="67"/>
      <c r="S1026" s="67"/>
      <c r="T1026" s="67"/>
      <c r="U1026" s="67"/>
      <c r="V1026" s="67"/>
      <c r="W1026" s="67"/>
      <c r="X1026" s="67"/>
      <c r="Y1026" s="67"/>
      <c r="Z1026" s="67"/>
    </row>
    <row r="1027" spans="1:26" ht="16.5" x14ac:dyDescent="0.45">
      <c r="A1027" s="67"/>
      <c r="B1027" s="67"/>
      <c r="C1027" s="67"/>
      <c r="D1027" s="67"/>
      <c r="E1027" s="28"/>
      <c r="F1027" s="67"/>
      <c r="G1027" s="67"/>
      <c r="H1027" s="67"/>
      <c r="I1027" s="67"/>
      <c r="J1027" s="97"/>
      <c r="K1027" s="67"/>
      <c r="L1027" s="67"/>
      <c r="M1027" s="67"/>
      <c r="N1027" s="67"/>
      <c r="O1027" s="67"/>
      <c r="P1027" s="67"/>
      <c r="Q1027" s="67"/>
      <c r="R1027" s="67"/>
      <c r="S1027" s="67"/>
      <c r="T1027" s="67"/>
      <c r="U1027" s="67"/>
      <c r="V1027" s="67"/>
      <c r="W1027" s="67"/>
      <c r="X1027" s="67"/>
      <c r="Y1027" s="67"/>
      <c r="Z1027" s="67"/>
    </row>
    <row r="1028" spans="1:26" ht="16.5" x14ac:dyDescent="0.45">
      <c r="A1028" s="67"/>
      <c r="B1028" s="67"/>
      <c r="C1028" s="67"/>
      <c r="D1028" s="67"/>
      <c r="E1028" s="28"/>
      <c r="F1028" s="67"/>
      <c r="G1028" s="67"/>
      <c r="H1028" s="67"/>
      <c r="I1028" s="67"/>
      <c r="J1028" s="97"/>
      <c r="K1028" s="67"/>
      <c r="L1028" s="67"/>
      <c r="M1028" s="67"/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X1028" s="67"/>
      <c r="Y1028" s="67"/>
      <c r="Z1028" s="67"/>
    </row>
    <row r="1029" spans="1:26" ht="16.5" x14ac:dyDescent="0.45">
      <c r="A1029" s="67"/>
      <c r="B1029" s="67"/>
      <c r="C1029" s="67"/>
      <c r="D1029" s="67"/>
      <c r="E1029" s="28"/>
      <c r="F1029" s="67"/>
      <c r="G1029" s="67"/>
      <c r="H1029" s="67"/>
      <c r="I1029" s="67"/>
      <c r="J1029" s="97"/>
      <c r="K1029" s="67"/>
      <c r="L1029" s="67"/>
      <c r="M1029" s="67"/>
      <c r="N1029" s="67"/>
      <c r="O1029" s="67"/>
      <c r="P1029" s="67"/>
      <c r="Q1029" s="67"/>
      <c r="R1029" s="67"/>
      <c r="S1029" s="67"/>
      <c r="T1029" s="67"/>
      <c r="U1029" s="67"/>
      <c r="V1029" s="67"/>
      <c r="W1029" s="67"/>
      <c r="X1029" s="67"/>
      <c r="Y1029" s="67"/>
      <c r="Z1029" s="67"/>
    </row>
    <row r="1030" spans="1:26" ht="16.5" x14ac:dyDescent="0.45">
      <c r="A1030" s="67"/>
      <c r="B1030" s="67"/>
      <c r="C1030" s="67"/>
      <c r="D1030" s="67"/>
      <c r="E1030" s="28"/>
      <c r="F1030" s="67"/>
      <c r="G1030" s="67"/>
      <c r="H1030" s="67"/>
      <c r="I1030" s="67"/>
      <c r="J1030" s="97"/>
      <c r="K1030" s="67"/>
      <c r="L1030" s="67"/>
      <c r="M1030" s="67"/>
      <c r="N1030" s="67"/>
      <c r="O1030" s="67"/>
      <c r="P1030" s="67"/>
      <c r="Q1030" s="67"/>
      <c r="R1030" s="67"/>
      <c r="S1030" s="67"/>
      <c r="T1030" s="67"/>
      <c r="U1030" s="67"/>
      <c r="V1030" s="67"/>
      <c r="W1030" s="67"/>
      <c r="X1030" s="67"/>
      <c r="Y1030" s="67"/>
      <c r="Z1030" s="67"/>
    </row>
    <row r="1031" spans="1:26" ht="16.5" x14ac:dyDescent="0.45">
      <c r="A1031" s="67"/>
      <c r="B1031" s="67"/>
      <c r="C1031" s="67"/>
      <c r="D1031" s="67"/>
      <c r="E1031" s="28"/>
      <c r="F1031" s="67"/>
      <c r="G1031" s="67"/>
      <c r="H1031" s="67"/>
      <c r="I1031" s="67"/>
      <c r="J1031" s="97"/>
      <c r="K1031" s="67"/>
      <c r="L1031" s="67"/>
      <c r="M1031" s="67"/>
      <c r="N1031" s="67"/>
      <c r="O1031" s="67"/>
      <c r="P1031" s="67"/>
      <c r="Q1031" s="67"/>
      <c r="R1031" s="67"/>
      <c r="S1031" s="67"/>
      <c r="T1031" s="67"/>
      <c r="U1031" s="67"/>
      <c r="V1031" s="67"/>
      <c r="W1031" s="67"/>
      <c r="X1031" s="67"/>
      <c r="Y1031" s="67"/>
      <c r="Z1031" s="67"/>
    </row>
    <row r="1032" spans="1:26" ht="16.5" x14ac:dyDescent="0.45">
      <c r="A1032" s="67"/>
      <c r="B1032" s="67"/>
      <c r="C1032" s="67"/>
      <c r="D1032" s="67"/>
      <c r="E1032" s="28"/>
      <c r="F1032" s="67"/>
      <c r="G1032" s="67"/>
      <c r="H1032" s="67"/>
      <c r="I1032" s="67"/>
      <c r="J1032" s="97"/>
      <c r="K1032" s="67"/>
      <c r="L1032" s="67"/>
      <c r="M1032" s="67"/>
      <c r="N1032" s="67"/>
      <c r="O1032" s="67"/>
      <c r="P1032" s="67"/>
      <c r="Q1032" s="67"/>
      <c r="R1032" s="67"/>
      <c r="S1032" s="67"/>
      <c r="T1032" s="67"/>
      <c r="U1032" s="67"/>
      <c r="V1032" s="67"/>
      <c r="W1032" s="67"/>
      <c r="X1032" s="67"/>
      <c r="Y1032" s="67"/>
      <c r="Z1032" s="67"/>
    </row>
    <row r="1033" spans="1:26" ht="16.5" x14ac:dyDescent="0.45">
      <c r="A1033" s="67"/>
      <c r="B1033" s="67"/>
      <c r="C1033" s="67"/>
      <c r="D1033" s="67"/>
      <c r="E1033" s="28"/>
      <c r="F1033" s="67"/>
      <c r="G1033" s="67"/>
      <c r="H1033" s="67"/>
      <c r="I1033" s="67"/>
      <c r="J1033" s="97"/>
      <c r="K1033" s="67"/>
      <c r="L1033" s="67"/>
      <c r="M1033" s="67"/>
      <c r="N1033" s="67"/>
      <c r="O1033" s="67"/>
      <c r="P1033" s="67"/>
      <c r="Q1033" s="67"/>
      <c r="R1033" s="67"/>
      <c r="S1033" s="67"/>
      <c r="T1033" s="67"/>
      <c r="U1033" s="67"/>
      <c r="V1033" s="67"/>
      <c r="W1033" s="67"/>
      <c r="X1033" s="67"/>
      <c r="Y1033" s="67"/>
      <c r="Z1033" s="67"/>
    </row>
    <row r="1034" spans="1:26" ht="16.5" x14ac:dyDescent="0.45">
      <c r="A1034" s="67"/>
      <c r="B1034" s="67"/>
      <c r="C1034" s="67"/>
      <c r="D1034" s="67"/>
      <c r="E1034" s="28"/>
      <c r="F1034" s="67"/>
      <c r="G1034" s="67"/>
      <c r="H1034" s="67"/>
      <c r="I1034" s="67"/>
      <c r="J1034" s="97"/>
      <c r="K1034" s="67"/>
      <c r="L1034" s="67"/>
      <c r="M1034" s="67"/>
      <c r="N1034" s="67"/>
      <c r="O1034" s="67"/>
      <c r="P1034" s="67"/>
      <c r="Q1034" s="67"/>
      <c r="R1034" s="67"/>
      <c r="S1034" s="67"/>
      <c r="T1034" s="67"/>
      <c r="U1034" s="67"/>
      <c r="V1034" s="67"/>
      <c r="W1034" s="67"/>
      <c r="X1034" s="67"/>
      <c r="Y1034" s="67"/>
      <c r="Z1034" s="67"/>
    </row>
    <row r="1035" spans="1:26" ht="16.5" x14ac:dyDescent="0.45">
      <c r="A1035" s="67"/>
      <c r="B1035" s="67"/>
      <c r="C1035" s="67"/>
      <c r="D1035" s="67"/>
      <c r="E1035" s="28"/>
      <c r="F1035" s="67"/>
      <c r="G1035" s="67"/>
      <c r="H1035" s="67"/>
      <c r="I1035" s="67"/>
      <c r="J1035" s="97"/>
      <c r="K1035" s="67"/>
      <c r="L1035" s="67"/>
      <c r="M1035" s="67"/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X1035" s="67"/>
      <c r="Y1035" s="67"/>
      <c r="Z1035" s="67"/>
    </row>
    <row r="1036" spans="1:26" ht="16.5" x14ac:dyDescent="0.45">
      <c r="A1036" s="67"/>
      <c r="B1036" s="67"/>
      <c r="C1036" s="67"/>
      <c r="D1036" s="67"/>
      <c r="E1036" s="28"/>
      <c r="F1036" s="67"/>
      <c r="G1036" s="67"/>
      <c r="H1036" s="67"/>
      <c r="I1036" s="67"/>
      <c r="J1036" s="97"/>
      <c r="K1036" s="67"/>
      <c r="L1036" s="67"/>
      <c r="M1036" s="67"/>
      <c r="N1036" s="67"/>
      <c r="O1036" s="67"/>
      <c r="P1036" s="67"/>
      <c r="Q1036" s="67"/>
      <c r="R1036" s="67"/>
      <c r="S1036" s="67"/>
      <c r="T1036" s="67"/>
      <c r="U1036" s="67"/>
      <c r="V1036" s="67"/>
      <c r="W1036" s="67"/>
      <c r="X1036" s="67"/>
      <c r="Y1036" s="67"/>
      <c r="Z1036" s="67"/>
    </row>
    <row r="1037" spans="1:26" ht="16.5" x14ac:dyDescent="0.45">
      <c r="A1037" s="67"/>
      <c r="B1037" s="67"/>
      <c r="C1037" s="67"/>
      <c r="D1037" s="67"/>
      <c r="E1037" s="28"/>
      <c r="F1037" s="67"/>
      <c r="G1037" s="67"/>
      <c r="H1037" s="67"/>
      <c r="I1037" s="67"/>
      <c r="J1037" s="97"/>
      <c r="K1037" s="67"/>
      <c r="L1037" s="67"/>
      <c r="M1037" s="67"/>
      <c r="N1037" s="67"/>
      <c r="O1037" s="67"/>
      <c r="P1037" s="67"/>
      <c r="Q1037" s="67"/>
      <c r="R1037" s="67"/>
      <c r="S1037" s="67"/>
      <c r="T1037" s="67"/>
      <c r="U1037" s="67"/>
      <c r="V1037" s="67"/>
      <c r="W1037" s="67"/>
      <c r="X1037" s="67"/>
      <c r="Y1037" s="67"/>
      <c r="Z1037" s="67"/>
    </row>
    <row r="1038" spans="1:26" ht="16.5" x14ac:dyDescent="0.45">
      <c r="A1038" s="67"/>
      <c r="B1038" s="67"/>
      <c r="C1038" s="67"/>
      <c r="D1038" s="67"/>
      <c r="E1038" s="28"/>
      <c r="F1038" s="67"/>
      <c r="G1038" s="67"/>
      <c r="H1038" s="67"/>
      <c r="I1038" s="67"/>
      <c r="J1038" s="97"/>
      <c r="K1038" s="67"/>
      <c r="L1038" s="67"/>
      <c r="M1038" s="67"/>
      <c r="N1038" s="67"/>
      <c r="O1038" s="67"/>
      <c r="P1038" s="67"/>
      <c r="Q1038" s="67"/>
      <c r="R1038" s="67"/>
      <c r="S1038" s="67"/>
      <c r="T1038" s="67"/>
      <c r="U1038" s="67"/>
      <c r="V1038" s="67"/>
      <c r="W1038" s="67"/>
      <c r="X1038" s="67"/>
      <c r="Y1038" s="67"/>
      <c r="Z1038" s="67"/>
    </row>
    <row r="1039" spans="1:26" ht="16.5" x14ac:dyDescent="0.45">
      <c r="A1039" s="67"/>
      <c r="B1039" s="67"/>
      <c r="C1039" s="67"/>
      <c r="D1039" s="67"/>
      <c r="E1039" s="28"/>
      <c r="F1039" s="67"/>
      <c r="G1039" s="67"/>
      <c r="H1039" s="67"/>
      <c r="I1039" s="67"/>
      <c r="J1039" s="97"/>
      <c r="K1039" s="67"/>
      <c r="L1039" s="67"/>
      <c r="M1039" s="67"/>
      <c r="N1039" s="67"/>
      <c r="O1039" s="67"/>
      <c r="P1039" s="67"/>
      <c r="Q1039" s="67"/>
      <c r="R1039" s="67"/>
      <c r="S1039" s="67"/>
      <c r="T1039" s="67"/>
      <c r="U1039" s="67"/>
      <c r="V1039" s="67"/>
      <c r="W1039" s="67"/>
      <c r="X1039" s="67"/>
      <c r="Y1039" s="67"/>
      <c r="Z1039" s="67"/>
    </row>
    <row r="1040" spans="1:26" ht="16.5" x14ac:dyDescent="0.45">
      <c r="A1040" s="67"/>
      <c r="B1040" s="67"/>
      <c r="C1040" s="67"/>
      <c r="D1040" s="67"/>
      <c r="E1040" s="28"/>
      <c r="F1040" s="67"/>
      <c r="G1040" s="67"/>
      <c r="H1040" s="67"/>
      <c r="I1040" s="67"/>
      <c r="J1040" s="97"/>
      <c r="K1040" s="67"/>
      <c r="L1040" s="67"/>
      <c r="M1040" s="67"/>
      <c r="N1040" s="67"/>
      <c r="O1040" s="67"/>
      <c r="P1040" s="67"/>
      <c r="Q1040" s="67"/>
      <c r="R1040" s="67"/>
      <c r="S1040" s="67"/>
      <c r="T1040" s="67"/>
      <c r="U1040" s="67"/>
      <c r="V1040" s="67"/>
      <c r="W1040" s="67"/>
      <c r="X1040" s="67"/>
      <c r="Y1040" s="67"/>
      <c r="Z1040" s="67"/>
    </row>
    <row r="1041" spans="1:26" ht="16.5" x14ac:dyDescent="0.45">
      <c r="A1041" s="67"/>
      <c r="B1041" s="67"/>
      <c r="C1041" s="67"/>
      <c r="D1041" s="67"/>
      <c r="E1041" s="28"/>
      <c r="F1041" s="67"/>
      <c r="G1041" s="67"/>
      <c r="H1041" s="67"/>
      <c r="I1041" s="67"/>
      <c r="J1041" s="97"/>
      <c r="K1041" s="67"/>
      <c r="L1041" s="67"/>
      <c r="M1041" s="67"/>
      <c r="N1041" s="67"/>
      <c r="O1041" s="67"/>
      <c r="P1041" s="67"/>
      <c r="Q1041" s="67"/>
      <c r="R1041" s="67"/>
      <c r="S1041" s="67"/>
      <c r="T1041" s="67"/>
      <c r="U1041" s="67"/>
      <c r="V1041" s="67"/>
      <c r="W1041" s="67"/>
      <c r="X1041" s="67"/>
      <c r="Y1041" s="67"/>
      <c r="Z1041" s="67"/>
    </row>
    <row r="1042" spans="1:26" ht="16.5" x14ac:dyDescent="0.45">
      <c r="A1042" s="67"/>
      <c r="B1042" s="67"/>
      <c r="C1042" s="67"/>
      <c r="D1042" s="67"/>
      <c r="E1042" s="28"/>
      <c r="F1042" s="67"/>
      <c r="G1042" s="67"/>
      <c r="H1042" s="67"/>
      <c r="I1042" s="67"/>
      <c r="J1042" s="97"/>
      <c r="K1042" s="67"/>
      <c r="L1042" s="67"/>
      <c r="M1042" s="67"/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X1042" s="67"/>
      <c r="Y1042" s="67"/>
      <c r="Z1042" s="67"/>
    </row>
    <row r="1043" spans="1:26" ht="16.5" x14ac:dyDescent="0.45">
      <c r="A1043" s="67"/>
      <c r="B1043" s="67"/>
      <c r="C1043" s="67"/>
      <c r="D1043" s="67"/>
      <c r="E1043" s="28"/>
      <c r="F1043" s="67"/>
      <c r="G1043" s="67"/>
      <c r="H1043" s="67"/>
      <c r="I1043" s="67"/>
      <c r="J1043" s="97"/>
      <c r="K1043" s="67"/>
      <c r="L1043" s="67"/>
      <c r="M1043" s="67"/>
      <c r="N1043" s="67"/>
      <c r="O1043" s="67"/>
      <c r="P1043" s="67"/>
      <c r="Q1043" s="67"/>
      <c r="R1043" s="67"/>
      <c r="S1043" s="67"/>
      <c r="T1043" s="67"/>
      <c r="U1043" s="67"/>
      <c r="V1043" s="67"/>
      <c r="W1043" s="67"/>
      <c r="X1043" s="67"/>
      <c r="Y1043" s="67"/>
      <c r="Z1043" s="67"/>
    </row>
    <row r="1044" spans="1:26" ht="16.5" x14ac:dyDescent="0.45">
      <c r="A1044" s="67"/>
      <c r="B1044" s="67"/>
      <c r="C1044" s="67"/>
      <c r="D1044" s="67"/>
      <c r="E1044" s="28"/>
      <c r="F1044" s="67"/>
      <c r="G1044" s="67"/>
      <c r="H1044" s="67"/>
      <c r="I1044" s="67"/>
      <c r="J1044" s="97"/>
      <c r="K1044" s="67"/>
      <c r="L1044" s="67"/>
      <c r="M1044" s="67"/>
      <c r="N1044" s="67"/>
      <c r="O1044" s="67"/>
      <c r="P1044" s="67"/>
      <c r="Q1044" s="67"/>
      <c r="R1044" s="67"/>
      <c r="S1044" s="67"/>
      <c r="T1044" s="67"/>
      <c r="U1044" s="67"/>
      <c r="V1044" s="67"/>
      <c r="W1044" s="67"/>
      <c r="X1044" s="67"/>
      <c r="Y1044" s="67"/>
      <c r="Z1044" s="67"/>
    </row>
    <row r="1045" spans="1:26" ht="16.5" x14ac:dyDescent="0.45">
      <c r="A1045" s="67"/>
      <c r="B1045" s="67"/>
      <c r="C1045" s="67"/>
      <c r="D1045" s="67"/>
      <c r="E1045" s="28"/>
      <c r="F1045" s="67"/>
      <c r="G1045" s="67"/>
      <c r="H1045" s="67"/>
      <c r="I1045" s="67"/>
      <c r="J1045" s="97"/>
      <c r="K1045" s="67"/>
      <c r="L1045" s="67"/>
      <c r="M1045" s="67"/>
      <c r="N1045" s="67"/>
      <c r="O1045" s="67"/>
      <c r="P1045" s="67"/>
      <c r="Q1045" s="67"/>
      <c r="R1045" s="67"/>
      <c r="S1045" s="67"/>
      <c r="T1045" s="67"/>
      <c r="U1045" s="67"/>
      <c r="V1045" s="67"/>
      <c r="W1045" s="67"/>
      <c r="X1045" s="67"/>
      <c r="Y1045" s="67"/>
      <c r="Z1045" s="67"/>
    </row>
    <row r="1046" spans="1:26" ht="16.5" x14ac:dyDescent="0.45">
      <c r="A1046" s="67"/>
      <c r="B1046" s="67"/>
      <c r="C1046" s="67"/>
      <c r="D1046" s="67"/>
      <c r="E1046" s="28"/>
      <c r="F1046" s="67"/>
      <c r="G1046" s="67"/>
      <c r="H1046" s="67"/>
      <c r="I1046" s="67"/>
      <c r="J1046" s="97"/>
      <c r="K1046" s="67"/>
      <c r="L1046" s="67"/>
      <c r="M1046" s="67"/>
      <c r="N1046" s="67"/>
      <c r="O1046" s="67"/>
      <c r="P1046" s="67"/>
      <c r="Q1046" s="67"/>
      <c r="R1046" s="67"/>
      <c r="S1046" s="67"/>
      <c r="T1046" s="67"/>
      <c r="U1046" s="67"/>
      <c r="V1046" s="67"/>
      <c r="W1046" s="67"/>
      <c r="X1046" s="67"/>
      <c r="Y1046" s="67"/>
      <c r="Z1046" s="67"/>
    </row>
    <row r="1047" spans="1:26" ht="16.5" x14ac:dyDescent="0.45">
      <c r="A1047" s="67"/>
      <c r="B1047" s="67"/>
      <c r="C1047" s="67"/>
      <c r="D1047" s="67"/>
      <c r="E1047" s="28"/>
      <c r="F1047" s="67"/>
      <c r="G1047" s="67"/>
      <c r="H1047" s="67"/>
      <c r="I1047" s="67"/>
      <c r="J1047" s="97"/>
      <c r="K1047" s="67"/>
      <c r="L1047" s="67"/>
      <c r="M1047" s="67"/>
      <c r="N1047" s="67"/>
      <c r="O1047" s="67"/>
      <c r="P1047" s="67"/>
      <c r="Q1047" s="67"/>
      <c r="R1047" s="67"/>
      <c r="S1047" s="67"/>
      <c r="T1047" s="67"/>
      <c r="U1047" s="67"/>
      <c r="V1047" s="67"/>
      <c r="W1047" s="67"/>
      <c r="X1047" s="67"/>
      <c r="Y1047" s="67"/>
      <c r="Z1047" s="67"/>
    </row>
    <row r="1048" spans="1:26" ht="16.5" x14ac:dyDescent="0.45">
      <c r="A1048" s="67"/>
      <c r="B1048" s="67"/>
      <c r="C1048" s="67"/>
      <c r="D1048" s="67"/>
      <c r="E1048" s="28"/>
      <c r="F1048" s="67"/>
      <c r="G1048" s="67"/>
      <c r="H1048" s="67"/>
      <c r="I1048" s="67"/>
      <c r="J1048" s="97"/>
      <c r="K1048" s="67"/>
      <c r="L1048" s="67"/>
      <c r="M1048" s="67"/>
      <c r="N1048" s="67"/>
      <c r="O1048" s="67"/>
      <c r="P1048" s="67"/>
      <c r="Q1048" s="67"/>
      <c r="R1048" s="67"/>
      <c r="S1048" s="67"/>
      <c r="T1048" s="67"/>
      <c r="U1048" s="67"/>
      <c r="V1048" s="67"/>
      <c r="W1048" s="67"/>
      <c r="X1048" s="67"/>
      <c r="Y1048" s="67"/>
      <c r="Z1048" s="67"/>
    </row>
    <row r="1049" spans="1:26" ht="16.5" x14ac:dyDescent="0.45">
      <c r="A1049" s="67"/>
      <c r="B1049" s="67"/>
      <c r="C1049" s="67"/>
      <c r="D1049" s="67"/>
      <c r="E1049" s="28"/>
      <c r="F1049" s="67"/>
      <c r="G1049" s="67"/>
      <c r="H1049" s="67"/>
      <c r="I1049" s="67"/>
      <c r="J1049" s="97"/>
      <c r="K1049" s="67"/>
      <c r="L1049" s="67"/>
      <c r="M1049" s="67"/>
      <c r="N1049" s="67"/>
      <c r="O1049" s="67"/>
      <c r="P1049" s="67"/>
      <c r="Q1049" s="67"/>
      <c r="R1049" s="67"/>
      <c r="S1049" s="67"/>
      <c r="T1049" s="67"/>
      <c r="U1049" s="67"/>
      <c r="V1049" s="67"/>
      <c r="W1049" s="67"/>
      <c r="X1049" s="67"/>
      <c r="Y1049" s="67"/>
      <c r="Z1049" s="67"/>
    </row>
    <row r="1050" spans="1:26" ht="16.5" x14ac:dyDescent="0.45">
      <c r="A1050" s="67"/>
      <c r="B1050" s="67"/>
      <c r="C1050" s="67"/>
      <c r="D1050" s="67"/>
      <c r="E1050" s="28"/>
      <c r="F1050" s="67"/>
      <c r="G1050" s="67"/>
      <c r="H1050" s="67"/>
      <c r="I1050" s="67"/>
      <c r="J1050" s="97"/>
      <c r="K1050" s="67"/>
      <c r="L1050" s="67"/>
      <c r="M1050" s="67"/>
      <c r="N1050" s="67"/>
      <c r="O1050" s="67"/>
      <c r="P1050" s="67"/>
      <c r="Q1050" s="67"/>
      <c r="R1050" s="67"/>
      <c r="S1050" s="67"/>
      <c r="T1050" s="67"/>
      <c r="U1050" s="67"/>
      <c r="V1050" s="67"/>
      <c r="W1050" s="67"/>
      <c r="X1050" s="67"/>
      <c r="Y1050" s="67"/>
      <c r="Z1050" s="67"/>
    </row>
    <row r="1051" spans="1:26" ht="16.5" x14ac:dyDescent="0.45">
      <c r="A1051" s="67"/>
      <c r="B1051" s="67"/>
      <c r="C1051" s="67"/>
      <c r="D1051" s="67"/>
      <c r="E1051" s="28"/>
      <c r="F1051" s="67"/>
      <c r="G1051" s="67"/>
      <c r="H1051" s="67"/>
      <c r="I1051" s="67"/>
      <c r="J1051" s="97"/>
      <c r="K1051" s="67"/>
      <c r="L1051" s="67"/>
      <c r="M1051" s="67"/>
      <c r="N1051" s="67"/>
      <c r="O1051" s="67"/>
      <c r="P1051" s="67"/>
      <c r="Q1051" s="67"/>
      <c r="R1051" s="67"/>
      <c r="S1051" s="67"/>
      <c r="T1051" s="67"/>
      <c r="U1051" s="67"/>
      <c r="V1051" s="67"/>
      <c r="W1051" s="67"/>
      <c r="X1051" s="67"/>
      <c r="Y1051" s="67"/>
      <c r="Z1051" s="67"/>
    </row>
    <row r="1052" spans="1:26" ht="16.5" x14ac:dyDescent="0.45">
      <c r="A1052" s="67"/>
      <c r="B1052" s="67"/>
      <c r="C1052" s="67"/>
      <c r="D1052" s="67"/>
      <c r="E1052" s="28"/>
      <c r="F1052" s="67"/>
      <c r="G1052" s="67"/>
      <c r="H1052" s="67"/>
      <c r="I1052" s="67"/>
      <c r="J1052" s="97"/>
      <c r="K1052" s="67"/>
      <c r="L1052" s="67"/>
      <c r="M1052" s="67"/>
      <c r="N1052" s="67"/>
      <c r="O1052" s="67"/>
      <c r="P1052" s="67"/>
      <c r="Q1052" s="67"/>
      <c r="R1052" s="67"/>
      <c r="S1052" s="67"/>
      <c r="T1052" s="67"/>
      <c r="U1052" s="67"/>
      <c r="V1052" s="67"/>
      <c r="W1052" s="67"/>
      <c r="X1052" s="67"/>
      <c r="Y1052" s="67"/>
      <c r="Z1052" s="67"/>
    </row>
    <row r="1053" spans="1:26" ht="16.5" x14ac:dyDescent="0.45">
      <c r="A1053" s="67"/>
      <c r="B1053" s="67"/>
      <c r="C1053" s="67"/>
      <c r="D1053" s="67"/>
      <c r="E1053" s="28"/>
      <c r="F1053" s="67"/>
      <c r="G1053" s="67"/>
      <c r="H1053" s="67"/>
      <c r="I1053" s="67"/>
      <c r="J1053" s="97"/>
      <c r="K1053" s="67"/>
      <c r="L1053" s="67"/>
      <c r="M1053" s="67"/>
      <c r="N1053" s="67"/>
      <c r="O1053" s="67"/>
      <c r="P1053" s="67"/>
      <c r="Q1053" s="67"/>
      <c r="R1053" s="67"/>
      <c r="S1053" s="67"/>
      <c r="T1053" s="67"/>
      <c r="U1053" s="67"/>
      <c r="V1053" s="67"/>
      <c r="W1053" s="67"/>
      <c r="X1053" s="67"/>
      <c r="Y1053" s="67"/>
      <c r="Z1053" s="67"/>
    </row>
    <row r="1054" spans="1:26" ht="16.5" x14ac:dyDescent="0.45">
      <c r="A1054" s="67"/>
      <c r="B1054" s="67"/>
      <c r="C1054" s="67"/>
      <c r="D1054" s="67"/>
      <c r="E1054" s="28"/>
      <c r="F1054" s="67"/>
      <c r="G1054" s="67"/>
      <c r="H1054" s="67"/>
      <c r="I1054" s="67"/>
      <c r="J1054" s="97"/>
      <c r="K1054" s="67"/>
      <c r="L1054" s="67"/>
      <c r="M1054" s="67"/>
      <c r="N1054" s="67"/>
      <c r="O1054" s="67"/>
      <c r="P1054" s="67"/>
      <c r="Q1054" s="67"/>
      <c r="R1054" s="67"/>
      <c r="S1054" s="67"/>
      <c r="T1054" s="67"/>
      <c r="U1054" s="67"/>
      <c r="V1054" s="67"/>
      <c r="W1054" s="67"/>
      <c r="X1054" s="67"/>
      <c r="Y1054" s="67"/>
      <c r="Z1054" s="67"/>
    </row>
    <row r="1055" spans="1:26" ht="16.5" x14ac:dyDescent="0.45">
      <c r="A1055" s="67"/>
      <c r="B1055" s="67"/>
      <c r="C1055" s="67"/>
      <c r="D1055" s="67"/>
      <c r="E1055" s="28"/>
      <c r="F1055" s="67"/>
      <c r="G1055" s="67"/>
      <c r="H1055" s="67"/>
      <c r="I1055" s="67"/>
      <c r="J1055" s="97"/>
      <c r="K1055" s="67"/>
      <c r="L1055" s="67"/>
      <c r="M1055" s="67"/>
      <c r="N1055" s="67"/>
      <c r="O1055" s="67"/>
      <c r="P1055" s="67"/>
      <c r="Q1055" s="67"/>
      <c r="R1055" s="67"/>
      <c r="S1055" s="67"/>
      <c r="T1055" s="67"/>
      <c r="U1055" s="67"/>
      <c r="V1055" s="67"/>
      <c r="W1055" s="67"/>
      <c r="X1055" s="67"/>
      <c r="Y1055" s="67"/>
      <c r="Z1055" s="67"/>
    </row>
    <row r="1056" spans="1:26" ht="16.5" x14ac:dyDescent="0.45">
      <c r="A1056" s="67"/>
      <c r="B1056" s="67"/>
      <c r="C1056" s="67"/>
      <c r="D1056" s="67"/>
      <c r="E1056" s="28"/>
      <c r="F1056" s="67"/>
      <c r="G1056" s="67"/>
      <c r="H1056" s="67"/>
      <c r="I1056" s="67"/>
      <c r="J1056" s="97"/>
      <c r="K1056" s="67"/>
      <c r="L1056" s="67"/>
      <c r="M1056" s="67"/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X1056" s="67"/>
      <c r="Y1056" s="67"/>
      <c r="Z1056" s="67"/>
    </row>
    <row r="1057" spans="1:26" ht="16.5" x14ac:dyDescent="0.45">
      <c r="A1057" s="67"/>
      <c r="B1057" s="67"/>
      <c r="C1057" s="67"/>
      <c r="D1057" s="67"/>
      <c r="E1057" s="28"/>
      <c r="F1057" s="67"/>
      <c r="G1057" s="67"/>
      <c r="H1057" s="67"/>
      <c r="I1057" s="67"/>
      <c r="J1057" s="97"/>
      <c r="K1057" s="67"/>
      <c r="L1057" s="67"/>
      <c r="M1057" s="67"/>
      <c r="N1057" s="67"/>
      <c r="O1057" s="67"/>
      <c r="P1057" s="67"/>
      <c r="Q1057" s="67"/>
      <c r="R1057" s="67"/>
      <c r="S1057" s="67"/>
      <c r="T1057" s="67"/>
      <c r="U1057" s="67"/>
      <c r="V1057" s="67"/>
      <c r="W1057" s="67"/>
      <c r="X1057" s="67"/>
      <c r="Y1057" s="67"/>
      <c r="Z1057" s="67"/>
    </row>
    <row r="1058" spans="1:26" ht="16.5" x14ac:dyDescent="0.45">
      <c r="A1058" s="67"/>
      <c r="B1058" s="67"/>
      <c r="C1058" s="67"/>
      <c r="D1058" s="67"/>
      <c r="E1058" s="28"/>
      <c r="F1058" s="67"/>
      <c r="G1058" s="67"/>
      <c r="H1058" s="67"/>
      <c r="I1058" s="67"/>
      <c r="J1058" s="97"/>
      <c r="K1058" s="67"/>
      <c r="L1058" s="67"/>
      <c r="M1058" s="67"/>
      <c r="N1058" s="67"/>
      <c r="O1058" s="67"/>
      <c r="P1058" s="67"/>
      <c r="Q1058" s="67"/>
      <c r="R1058" s="67"/>
      <c r="S1058" s="67"/>
      <c r="T1058" s="67"/>
      <c r="U1058" s="67"/>
      <c r="V1058" s="67"/>
      <c r="W1058" s="67"/>
      <c r="X1058" s="67"/>
      <c r="Y1058" s="67"/>
      <c r="Z1058" s="67"/>
    </row>
    <row r="1059" spans="1:26" ht="16.5" x14ac:dyDescent="0.45">
      <c r="A1059" s="67"/>
      <c r="B1059" s="67"/>
      <c r="C1059" s="67"/>
      <c r="D1059" s="67"/>
      <c r="E1059" s="28"/>
      <c r="F1059" s="67"/>
      <c r="G1059" s="67"/>
      <c r="H1059" s="67"/>
      <c r="I1059" s="67"/>
      <c r="J1059" s="97"/>
      <c r="K1059" s="67"/>
      <c r="L1059" s="67"/>
      <c r="M1059" s="67"/>
      <c r="N1059" s="67"/>
      <c r="O1059" s="67"/>
      <c r="P1059" s="67"/>
      <c r="Q1059" s="67"/>
      <c r="R1059" s="67"/>
      <c r="S1059" s="67"/>
      <c r="T1059" s="67"/>
      <c r="U1059" s="67"/>
      <c r="V1059" s="67"/>
      <c r="W1059" s="67"/>
      <c r="X1059" s="67"/>
      <c r="Y1059" s="67"/>
      <c r="Z1059" s="67"/>
    </row>
    <row r="1060" spans="1:26" ht="16.5" x14ac:dyDescent="0.45">
      <c r="A1060" s="67"/>
      <c r="B1060" s="67"/>
      <c r="C1060" s="67"/>
      <c r="D1060" s="67"/>
      <c r="E1060" s="28"/>
      <c r="F1060" s="67"/>
      <c r="G1060" s="67"/>
      <c r="H1060" s="67"/>
      <c r="I1060" s="67"/>
      <c r="J1060" s="97"/>
      <c r="K1060" s="67"/>
      <c r="L1060" s="67"/>
      <c r="M1060" s="67"/>
      <c r="N1060" s="67"/>
      <c r="O1060" s="67"/>
      <c r="P1060" s="67"/>
      <c r="Q1060" s="67"/>
      <c r="R1060" s="67"/>
      <c r="S1060" s="67"/>
      <c r="T1060" s="67"/>
      <c r="U1060" s="67"/>
      <c r="V1060" s="67"/>
      <c r="W1060" s="67"/>
      <c r="X1060" s="67"/>
      <c r="Y1060" s="67"/>
      <c r="Z1060" s="67"/>
    </row>
    <row r="1061" spans="1:26" ht="16.5" x14ac:dyDescent="0.45">
      <c r="A1061" s="67"/>
      <c r="B1061" s="67"/>
      <c r="C1061" s="67"/>
      <c r="D1061" s="67"/>
      <c r="E1061" s="28"/>
      <c r="F1061" s="67"/>
      <c r="G1061" s="67"/>
      <c r="H1061" s="67"/>
      <c r="I1061" s="67"/>
      <c r="J1061" s="97"/>
      <c r="K1061" s="67"/>
      <c r="L1061" s="67"/>
      <c r="M1061" s="67"/>
      <c r="N1061" s="67"/>
      <c r="O1061" s="67"/>
      <c r="P1061" s="67"/>
      <c r="Q1061" s="67"/>
      <c r="R1061" s="67"/>
      <c r="S1061" s="67"/>
      <c r="T1061" s="67"/>
      <c r="U1061" s="67"/>
      <c r="V1061" s="67"/>
      <c r="W1061" s="67"/>
      <c r="X1061" s="67"/>
      <c r="Y1061" s="67"/>
      <c r="Z1061" s="67"/>
    </row>
    <row r="1062" spans="1:26" ht="16.5" x14ac:dyDescent="0.45">
      <c r="A1062" s="67"/>
      <c r="B1062" s="67"/>
      <c r="C1062" s="67"/>
      <c r="D1062" s="67"/>
      <c r="E1062" s="28"/>
      <c r="F1062" s="67"/>
      <c r="G1062" s="67"/>
      <c r="H1062" s="67"/>
      <c r="I1062" s="67"/>
      <c r="J1062" s="97"/>
      <c r="K1062" s="67"/>
      <c r="L1062" s="67"/>
      <c r="M1062" s="67"/>
      <c r="N1062" s="67"/>
      <c r="O1062" s="67"/>
      <c r="P1062" s="67"/>
      <c r="Q1062" s="67"/>
      <c r="R1062" s="67"/>
      <c r="S1062" s="67"/>
      <c r="T1062" s="67"/>
      <c r="U1062" s="67"/>
      <c r="V1062" s="67"/>
      <c r="W1062" s="67"/>
      <c r="X1062" s="67"/>
      <c r="Y1062" s="67"/>
      <c r="Z1062" s="67"/>
    </row>
    <row r="1063" spans="1:26" ht="16.5" x14ac:dyDescent="0.45">
      <c r="A1063" s="67"/>
      <c r="B1063" s="67"/>
      <c r="C1063" s="67"/>
      <c r="D1063" s="67"/>
      <c r="E1063" s="28"/>
      <c r="F1063" s="67"/>
      <c r="G1063" s="67"/>
      <c r="H1063" s="67"/>
      <c r="I1063" s="67"/>
      <c r="J1063" s="97"/>
      <c r="K1063" s="67"/>
      <c r="L1063" s="67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X1063" s="67"/>
      <c r="Y1063" s="67"/>
      <c r="Z1063" s="67"/>
    </row>
    <row r="1064" spans="1:26" ht="16.5" x14ac:dyDescent="0.45">
      <c r="A1064" s="67"/>
      <c r="B1064" s="67"/>
      <c r="C1064" s="67"/>
      <c r="D1064" s="67"/>
      <c r="E1064" s="28"/>
      <c r="F1064" s="67"/>
      <c r="G1064" s="67"/>
      <c r="H1064" s="67"/>
      <c r="I1064" s="67"/>
      <c r="J1064" s="97"/>
      <c r="K1064" s="67"/>
      <c r="L1064" s="67"/>
      <c r="M1064" s="67"/>
      <c r="N1064" s="67"/>
      <c r="O1064" s="67"/>
      <c r="P1064" s="67"/>
      <c r="Q1064" s="67"/>
      <c r="R1064" s="67"/>
      <c r="S1064" s="67"/>
      <c r="T1064" s="67"/>
      <c r="U1064" s="67"/>
      <c r="V1064" s="67"/>
      <c r="W1064" s="67"/>
      <c r="X1064" s="67"/>
      <c r="Y1064" s="67"/>
      <c r="Z1064" s="67"/>
    </row>
    <row r="1065" spans="1:26" ht="16.5" x14ac:dyDescent="0.45">
      <c r="A1065" s="67"/>
      <c r="B1065" s="67"/>
      <c r="C1065" s="67"/>
      <c r="D1065" s="67"/>
      <c r="E1065" s="28"/>
      <c r="F1065" s="67"/>
      <c r="G1065" s="67"/>
      <c r="H1065" s="67"/>
      <c r="I1065" s="67"/>
      <c r="J1065" s="97"/>
      <c r="K1065" s="67"/>
      <c r="L1065" s="67"/>
      <c r="M1065" s="67"/>
      <c r="N1065" s="67"/>
      <c r="O1065" s="67"/>
      <c r="P1065" s="67"/>
      <c r="Q1065" s="67"/>
      <c r="R1065" s="67"/>
      <c r="S1065" s="67"/>
      <c r="T1065" s="67"/>
      <c r="U1065" s="67"/>
      <c r="V1065" s="67"/>
      <c r="W1065" s="67"/>
      <c r="X1065" s="67"/>
      <c r="Y1065" s="67"/>
      <c r="Z1065" s="67"/>
    </row>
    <row r="1066" spans="1:26" ht="16.5" x14ac:dyDescent="0.45">
      <c r="A1066" s="67"/>
      <c r="B1066" s="67"/>
      <c r="C1066" s="67"/>
      <c r="D1066" s="67"/>
      <c r="E1066" s="28"/>
      <c r="F1066" s="67"/>
      <c r="G1066" s="67"/>
      <c r="H1066" s="67"/>
      <c r="I1066" s="67"/>
      <c r="J1066" s="97"/>
      <c r="K1066" s="67"/>
      <c r="L1066" s="67"/>
      <c r="M1066" s="67"/>
      <c r="N1066" s="67"/>
      <c r="O1066" s="67"/>
      <c r="P1066" s="67"/>
      <c r="Q1066" s="67"/>
      <c r="R1066" s="67"/>
      <c r="S1066" s="67"/>
      <c r="T1066" s="67"/>
      <c r="U1066" s="67"/>
      <c r="V1066" s="67"/>
      <c r="W1066" s="67"/>
      <c r="X1066" s="67"/>
      <c r="Y1066" s="67"/>
      <c r="Z1066" s="67"/>
    </row>
    <row r="1067" spans="1:26" ht="16.5" x14ac:dyDescent="0.45">
      <c r="A1067" s="67"/>
      <c r="B1067" s="67"/>
      <c r="C1067" s="67"/>
      <c r="D1067" s="67"/>
      <c r="E1067" s="28"/>
      <c r="F1067" s="67"/>
      <c r="G1067" s="67"/>
      <c r="H1067" s="67"/>
      <c r="I1067" s="67"/>
      <c r="J1067" s="97"/>
      <c r="K1067" s="67"/>
      <c r="L1067" s="67"/>
      <c r="M1067" s="67"/>
      <c r="N1067" s="67"/>
      <c r="O1067" s="67"/>
      <c r="P1067" s="67"/>
      <c r="Q1067" s="67"/>
      <c r="R1067" s="67"/>
      <c r="S1067" s="67"/>
      <c r="T1067" s="67"/>
      <c r="U1067" s="67"/>
      <c r="V1067" s="67"/>
      <c r="W1067" s="67"/>
      <c r="X1067" s="67"/>
      <c r="Y1067" s="67"/>
      <c r="Z1067" s="67"/>
    </row>
    <row r="1068" spans="1:26" ht="16.5" x14ac:dyDescent="0.45">
      <c r="A1068" s="67"/>
      <c r="B1068" s="67"/>
      <c r="C1068" s="67"/>
      <c r="D1068" s="67"/>
      <c r="E1068" s="28"/>
      <c r="F1068" s="67"/>
      <c r="G1068" s="67"/>
      <c r="H1068" s="67"/>
      <c r="I1068" s="67"/>
      <c r="J1068" s="97"/>
      <c r="K1068" s="67"/>
      <c r="L1068" s="67"/>
      <c r="M1068" s="67"/>
      <c r="N1068" s="67"/>
      <c r="O1068" s="67"/>
      <c r="P1068" s="67"/>
      <c r="Q1068" s="67"/>
      <c r="R1068" s="67"/>
      <c r="S1068" s="67"/>
      <c r="T1068" s="67"/>
      <c r="U1068" s="67"/>
      <c r="V1068" s="67"/>
      <c r="W1068" s="67"/>
      <c r="X1068" s="67"/>
      <c r="Y1068" s="67"/>
      <c r="Z1068" s="67"/>
    </row>
    <row r="1069" spans="1:26" ht="16.5" x14ac:dyDescent="0.45">
      <c r="A1069" s="67"/>
      <c r="B1069" s="67"/>
      <c r="C1069" s="67"/>
      <c r="D1069" s="67"/>
      <c r="E1069" s="28"/>
      <c r="F1069" s="67"/>
      <c r="G1069" s="67"/>
      <c r="H1069" s="67"/>
      <c r="I1069" s="67"/>
      <c r="J1069" s="97"/>
      <c r="K1069" s="67"/>
      <c r="L1069" s="67"/>
      <c r="M1069" s="67"/>
      <c r="N1069" s="67"/>
      <c r="O1069" s="67"/>
      <c r="P1069" s="67"/>
      <c r="Q1069" s="67"/>
      <c r="R1069" s="67"/>
      <c r="S1069" s="67"/>
      <c r="T1069" s="67"/>
      <c r="U1069" s="67"/>
      <c r="V1069" s="67"/>
      <c r="W1069" s="67"/>
      <c r="X1069" s="67"/>
      <c r="Y1069" s="67"/>
      <c r="Z1069" s="67"/>
    </row>
    <row r="1070" spans="1:26" ht="16.5" x14ac:dyDescent="0.45">
      <c r="A1070" s="67"/>
      <c r="B1070" s="67"/>
      <c r="C1070" s="67"/>
      <c r="D1070" s="67"/>
      <c r="E1070" s="28"/>
      <c r="F1070" s="67"/>
      <c r="G1070" s="67"/>
      <c r="H1070" s="67"/>
      <c r="I1070" s="67"/>
      <c r="J1070" s="9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</row>
    <row r="1071" spans="1:26" ht="16.5" x14ac:dyDescent="0.45">
      <c r="A1071" s="67"/>
      <c r="B1071" s="67"/>
      <c r="C1071" s="67"/>
      <c r="D1071" s="67"/>
      <c r="E1071" s="28"/>
      <c r="F1071" s="67"/>
      <c r="G1071" s="67"/>
      <c r="H1071" s="67"/>
      <c r="I1071" s="67"/>
      <c r="J1071" s="97"/>
      <c r="K1071" s="67"/>
      <c r="L1071" s="67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  <c r="W1071" s="67"/>
      <c r="X1071" s="67"/>
      <c r="Y1071" s="67"/>
      <c r="Z1071" s="67"/>
    </row>
    <row r="1072" spans="1:26" ht="16.5" x14ac:dyDescent="0.45">
      <c r="A1072" s="67"/>
      <c r="B1072" s="67"/>
      <c r="C1072" s="67"/>
      <c r="D1072" s="67"/>
      <c r="E1072" s="28"/>
      <c r="F1072" s="67"/>
      <c r="G1072" s="67"/>
      <c r="H1072" s="67"/>
      <c r="I1072" s="67"/>
      <c r="J1072" s="97"/>
      <c r="K1072" s="67"/>
      <c r="L1072" s="67"/>
      <c r="M1072" s="67"/>
      <c r="N1072" s="67"/>
      <c r="O1072" s="67"/>
      <c r="P1072" s="67"/>
      <c r="Q1072" s="67"/>
      <c r="R1072" s="67"/>
      <c r="S1072" s="67"/>
      <c r="T1072" s="67"/>
      <c r="U1072" s="67"/>
      <c r="V1072" s="67"/>
      <c r="W1072" s="67"/>
      <c r="X1072" s="67"/>
      <c r="Y1072" s="67"/>
      <c r="Z1072" s="67"/>
    </row>
    <row r="1073" spans="1:26" ht="16.5" x14ac:dyDescent="0.45">
      <c r="A1073" s="67"/>
      <c r="B1073" s="67"/>
      <c r="C1073" s="67"/>
      <c r="D1073" s="67"/>
      <c r="E1073" s="28"/>
      <c r="F1073" s="67"/>
      <c r="G1073" s="67"/>
      <c r="H1073" s="67"/>
      <c r="I1073" s="67"/>
      <c r="J1073" s="97"/>
      <c r="K1073" s="67"/>
      <c r="L1073" s="67"/>
      <c r="M1073" s="67"/>
      <c r="N1073" s="67"/>
      <c r="O1073" s="67"/>
      <c r="P1073" s="67"/>
      <c r="Q1073" s="67"/>
      <c r="R1073" s="67"/>
      <c r="S1073" s="67"/>
      <c r="T1073" s="67"/>
      <c r="U1073" s="67"/>
      <c r="V1073" s="67"/>
      <c r="W1073" s="67"/>
      <c r="X1073" s="67"/>
      <c r="Y1073" s="67"/>
      <c r="Z1073" s="67"/>
    </row>
    <row r="1074" spans="1:26" ht="16.5" x14ac:dyDescent="0.45">
      <c r="A1074" s="67"/>
      <c r="B1074" s="67"/>
      <c r="C1074" s="67"/>
      <c r="D1074" s="67"/>
      <c r="E1074" s="28"/>
      <c r="F1074" s="67"/>
      <c r="G1074" s="67"/>
      <c r="H1074" s="67"/>
      <c r="I1074" s="67"/>
      <c r="J1074" s="97"/>
      <c r="K1074" s="67"/>
      <c r="L1074" s="67"/>
      <c r="M1074" s="67"/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X1074" s="67"/>
      <c r="Y1074" s="67"/>
      <c r="Z1074" s="67"/>
    </row>
    <row r="1075" spans="1:26" ht="16.5" x14ac:dyDescent="0.45">
      <c r="A1075" s="67"/>
      <c r="B1075" s="67"/>
      <c r="C1075" s="67"/>
      <c r="D1075" s="67"/>
      <c r="E1075" s="28"/>
      <c r="F1075" s="67"/>
      <c r="G1075" s="67"/>
      <c r="H1075" s="67"/>
      <c r="I1075" s="67"/>
      <c r="J1075" s="97"/>
      <c r="K1075" s="67"/>
      <c r="L1075" s="67"/>
      <c r="M1075" s="67"/>
      <c r="N1075" s="67"/>
      <c r="O1075" s="67"/>
      <c r="P1075" s="67"/>
      <c r="Q1075" s="67"/>
      <c r="R1075" s="67"/>
      <c r="S1075" s="67"/>
      <c r="T1075" s="67"/>
      <c r="U1075" s="67"/>
      <c r="V1075" s="67"/>
      <c r="W1075" s="67"/>
      <c r="X1075" s="67"/>
      <c r="Y1075" s="67"/>
      <c r="Z1075" s="67"/>
    </row>
    <row r="1076" spans="1:26" ht="16.5" x14ac:dyDescent="0.45">
      <c r="A1076" s="67"/>
      <c r="B1076" s="67"/>
      <c r="C1076" s="67"/>
      <c r="D1076" s="67"/>
      <c r="E1076" s="28"/>
      <c r="F1076" s="67"/>
      <c r="G1076" s="67"/>
      <c r="H1076" s="67"/>
      <c r="I1076" s="67"/>
      <c r="J1076" s="97"/>
      <c r="K1076" s="67"/>
      <c r="L1076" s="67"/>
      <c r="M1076" s="67"/>
      <c r="N1076" s="67"/>
      <c r="O1076" s="67"/>
      <c r="P1076" s="67"/>
      <c r="Q1076" s="67"/>
      <c r="R1076" s="67"/>
      <c r="S1076" s="67"/>
      <c r="T1076" s="67"/>
      <c r="U1076" s="67"/>
      <c r="V1076" s="67"/>
      <c r="W1076" s="67"/>
      <c r="X1076" s="67"/>
      <c r="Y1076" s="67"/>
      <c r="Z1076" s="67"/>
    </row>
    <row r="1077" spans="1:26" ht="16.5" x14ac:dyDescent="0.45">
      <c r="A1077" s="67"/>
      <c r="B1077" s="67"/>
      <c r="C1077" s="67"/>
      <c r="D1077" s="67"/>
      <c r="E1077" s="28"/>
      <c r="F1077" s="67"/>
      <c r="G1077" s="67"/>
      <c r="H1077" s="67"/>
      <c r="I1077" s="67"/>
      <c r="J1077" s="97"/>
      <c r="K1077" s="67"/>
      <c r="L1077" s="67"/>
      <c r="M1077" s="67"/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X1077" s="67"/>
      <c r="Y1077" s="67"/>
      <c r="Z1077" s="67"/>
    </row>
    <row r="1078" spans="1:26" ht="16.5" x14ac:dyDescent="0.45">
      <c r="A1078" s="67"/>
      <c r="B1078" s="67"/>
      <c r="C1078" s="67"/>
      <c r="D1078" s="67"/>
      <c r="E1078" s="28"/>
      <c r="F1078" s="67"/>
      <c r="G1078" s="67"/>
      <c r="H1078" s="67"/>
      <c r="I1078" s="67"/>
      <c r="J1078" s="97"/>
      <c r="K1078" s="67"/>
      <c r="L1078" s="67"/>
      <c r="M1078" s="67"/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X1078" s="67"/>
      <c r="Y1078" s="67"/>
      <c r="Z1078" s="67"/>
    </row>
    <row r="1079" spans="1:26" ht="16.5" x14ac:dyDescent="0.45">
      <c r="A1079" s="67"/>
      <c r="B1079" s="67"/>
      <c r="C1079" s="67"/>
      <c r="D1079" s="67"/>
      <c r="E1079" s="28"/>
      <c r="F1079" s="67"/>
      <c r="G1079" s="67"/>
      <c r="H1079" s="67"/>
      <c r="I1079" s="67"/>
      <c r="J1079" s="97"/>
      <c r="K1079" s="67"/>
      <c r="L1079" s="67"/>
      <c r="M1079" s="67"/>
      <c r="N1079" s="67"/>
      <c r="O1079" s="67"/>
      <c r="P1079" s="67"/>
      <c r="Q1079" s="67"/>
      <c r="R1079" s="67"/>
      <c r="S1079" s="67"/>
      <c r="T1079" s="67"/>
      <c r="U1079" s="67"/>
      <c r="V1079" s="67"/>
      <c r="W1079" s="67"/>
      <c r="X1079" s="67"/>
      <c r="Y1079" s="67"/>
      <c r="Z1079" s="67"/>
    </row>
    <row r="1080" spans="1:26" ht="16.5" x14ac:dyDescent="0.45">
      <c r="A1080" s="67"/>
      <c r="B1080" s="67"/>
      <c r="C1080" s="67"/>
      <c r="D1080" s="67"/>
      <c r="E1080" s="28"/>
      <c r="F1080" s="67"/>
      <c r="G1080" s="67"/>
      <c r="H1080" s="67"/>
      <c r="I1080" s="67"/>
      <c r="J1080" s="97"/>
      <c r="K1080" s="67"/>
      <c r="L1080" s="67"/>
      <c r="M1080" s="67"/>
      <c r="N1080" s="67"/>
      <c r="O1080" s="67"/>
      <c r="P1080" s="67"/>
      <c r="Q1080" s="67"/>
      <c r="R1080" s="67"/>
      <c r="S1080" s="67"/>
      <c r="T1080" s="67"/>
      <c r="U1080" s="67"/>
      <c r="V1080" s="67"/>
      <c r="W1080" s="67"/>
      <c r="X1080" s="67"/>
      <c r="Y1080" s="67"/>
      <c r="Z1080" s="67"/>
    </row>
    <row r="1081" spans="1:26" ht="16.5" x14ac:dyDescent="0.45">
      <c r="A1081" s="67"/>
      <c r="B1081" s="67"/>
      <c r="C1081" s="67"/>
      <c r="D1081" s="67"/>
      <c r="E1081" s="28"/>
      <c r="F1081" s="67"/>
      <c r="G1081" s="67"/>
      <c r="H1081" s="67"/>
      <c r="I1081" s="67"/>
      <c r="J1081" s="97"/>
      <c r="K1081" s="67"/>
      <c r="L1081" s="67"/>
      <c r="M1081" s="67"/>
      <c r="N1081" s="67"/>
      <c r="O1081" s="67"/>
      <c r="P1081" s="67"/>
      <c r="Q1081" s="67"/>
      <c r="R1081" s="67"/>
      <c r="S1081" s="67"/>
      <c r="T1081" s="67"/>
      <c r="U1081" s="67"/>
      <c r="V1081" s="67"/>
      <c r="W1081" s="67"/>
      <c r="X1081" s="67"/>
      <c r="Y1081" s="67"/>
      <c r="Z1081" s="67"/>
    </row>
    <row r="1082" spans="1:26" ht="16.5" x14ac:dyDescent="0.45">
      <c r="A1082" s="67"/>
      <c r="B1082" s="67"/>
      <c r="C1082" s="67"/>
      <c r="D1082" s="67"/>
      <c r="E1082" s="28"/>
      <c r="F1082" s="67"/>
      <c r="G1082" s="67"/>
      <c r="H1082" s="67"/>
      <c r="I1082" s="67"/>
      <c r="J1082" s="97"/>
      <c r="K1082" s="67"/>
      <c r="L1082" s="67"/>
      <c r="M1082" s="67"/>
      <c r="N1082" s="67"/>
      <c r="O1082" s="67"/>
      <c r="P1082" s="67"/>
      <c r="Q1082" s="67"/>
      <c r="R1082" s="67"/>
      <c r="S1082" s="67"/>
      <c r="T1082" s="67"/>
      <c r="U1082" s="67"/>
      <c r="V1082" s="67"/>
      <c r="W1082" s="67"/>
      <c r="X1082" s="67"/>
      <c r="Y1082" s="67"/>
      <c r="Z1082" s="67"/>
    </row>
    <row r="1083" spans="1:26" ht="16.5" x14ac:dyDescent="0.45">
      <c r="A1083" s="67"/>
      <c r="B1083" s="67"/>
      <c r="C1083" s="67"/>
      <c r="D1083" s="67"/>
      <c r="E1083" s="28"/>
      <c r="F1083" s="67"/>
      <c r="G1083" s="67"/>
      <c r="H1083" s="67"/>
      <c r="I1083" s="67"/>
      <c r="J1083" s="97"/>
      <c r="K1083" s="67"/>
      <c r="L1083" s="67"/>
      <c r="M1083" s="67"/>
      <c r="N1083" s="67"/>
      <c r="O1083" s="67"/>
      <c r="P1083" s="67"/>
      <c r="Q1083" s="67"/>
      <c r="R1083" s="67"/>
      <c r="S1083" s="67"/>
      <c r="T1083" s="67"/>
      <c r="U1083" s="67"/>
      <c r="V1083" s="67"/>
      <c r="W1083" s="67"/>
      <c r="X1083" s="67"/>
      <c r="Y1083" s="67"/>
      <c r="Z1083" s="67"/>
    </row>
    <row r="1084" spans="1:26" ht="16.5" x14ac:dyDescent="0.45">
      <c r="A1084" s="67"/>
      <c r="B1084" s="67"/>
      <c r="C1084" s="67"/>
      <c r="D1084" s="67"/>
      <c r="E1084" s="28"/>
      <c r="F1084" s="67"/>
      <c r="G1084" s="67"/>
      <c r="H1084" s="67"/>
      <c r="I1084" s="67"/>
      <c r="J1084" s="97"/>
      <c r="K1084" s="67"/>
      <c r="L1084" s="67"/>
      <c r="M1084" s="67"/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X1084" s="67"/>
      <c r="Y1084" s="67"/>
      <c r="Z1084" s="67"/>
    </row>
    <row r="1085" spans="1:26" ht="16.5" x14ac:dyDescent="0.45">
      <c r="A1085" s="67"/>
      <c r="B1085" s="67"/>
      <c r="C1085" s="67"/>
      <c r="D1085" s="67"/>
      <c r="E1085" s="28"/>
      <c r="F1085" s="67"/>
      <c r="G1085" s="67"/>
      <c r="H1085" s="67"/>
      <c r="I1085" s="67"/>
      <c r="J1085" s="97"/>
      <c r="K1085" s="67"/>
      <c r="L1085" s="67"/>
      <c r="M1085" s="67"/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X1085" s="67"/>
      <c r="Y1085" s="67"/>
      <c r="Z1085" s="67"/>
    </row>
    <row r="1086" spans="1:26" ht="16.5" x14ac:dyDescent="0.45">
      <c r="A1086" s="67"/>
      <c r="B1086" s="67"/>
      <c r="C1086" s="67"/>
      <c r="D1086" s="67"/>
      <c r="E1086" s="28"/>
      <c r="F1086" s="67"/>
      <c r="G1086" s="67"/>
      <c r="H1086" s="67"/>
      <c r="I1086" s="67"/>
      <c r="J1086" s="97"/>
      <c r="K1086" s="67"/>
      <c r="L1086" s="67"/>
      <c r="M1086" s="67"/>
      <c r="N1086" s="67"/>
      <c r="O1086" s="67"/>
      <c r="P1086" s="67"/>
      <c r="Q1086" s="67"/>
      <c r="R1086" s="67"/>
      <c r="S1086" s="67"/>
      <c r="T1086" s="67"/>
      <c r="U1086" s="67"/>
      <c r="V1086" s="67"/>
      <c r="W1086" s="67"/>
      <c r="X1086" s="67"/>
      <c r="Y1086" s="67"/>
      <c r="Z1086" s="67"/>
    </row>
    <row r="1087" spans="1:26" ht="16.5" x14ac:dyDescent="0.45">
      <c r="A1087" s="67"/>
      <c r="B1087" s="67"/>
      <c r="C1087" s="67"/>
      <c r="D1087" s="67"/>
      <c r="E1087" s="28"/>
      <c r="F1087" s="67"/>
      <c r="G1087" s="67"/>
      <c r="H1087" s="67"/>
      <c r="I1087" s="67"/>
      <c r="J1087" s="97"/>
      <c r="K1087" s="67"/>
      <c r="L1087" s="67"/>
      <c r="M1087" s="67"/>
      <c r="N1087" s="67"/>
      <c r="O1087" s="67"/>
      <c r="P1087" s="67"/>
      <c r="Q1087" s="67"/>
      <c r="R1087" s="67"/>
      <c r="S1087" s="67"/>
      <c r="T1087" s="67"/>
      <c r="U1087" s="67"/>
      <c r="V1087" s="67"/>
      <c r="W1087" s="67"/>
      <c r="X1087" s="67"/>
      <c r="Y1087" s="67"/>
      <c r="Z1087" s="67"/>
    </row>
    <row r="1088" spans="1:26" ht="16.5" x14ac:dyDescent="0.45">
      <c r="A1088" s="67"/>
      <c r="B1088" s="67"/>
      <c r="C1088" s="67"/>
      <c r="D1088" s="67"/>
      <c r="E1088" s="28"/>
      <c r="F1088" s="67"/>
      <c r="G1088" s="67"/>
      <c r="H1088" s="67"/>
      <c r="I1088" s="67"/>
      <c r="J1088" s="97"/>
      <c r="K1088" s="67"/>
      <c r="L1088" s="67"/>
      <c r="M1088" s="67"/>
      <c r="N1088" s="67"/>
      <c r="O1088" s="67"/>
      <c r="P1088" s="67"/>
      <c r="Q1088" s="67"/>
      <c r="R1088" s="67"/>
      <c r="S1088" s="67"/>
      <c r="T1088" s="67"/>
      <c r="U1088" s="67"/>
      <c r="V1088" s="67"/>
      <c r="W1088" s="67"/>
      <c r="X1088" s="67"/>
      <c r="Y1088" s="67"/>
      <c r="Z1088" s="67"/>
    </row>
    <row r="1089" spans="1:26" ht="16.5" x14ac:dyDescent="0.45">
      <c r="A1089" s="67"/>
      <c r="B1089" s="67"/>
      <c r="C1089" s="67"/>
      <c r="D1089" s="67"/>
      <c r="E1089" s="28"/>
      <c r="F1089" s="67"/>
      <c r="G1089" s="67"/>
      <c r="H1089" s="67"/>
      <c r="I1089" s="67"/>
      <c r="J1089" s="97"/>
      <c r="K1089" s="67"/>
      <c r="L1089" s="67"/>
      <c r="M1089" s="67"/>
      <c r="N1089" s="67"/>
      <c r="O1089" s="67"/>
      <c r="P1089" s="67"/>
      <c r="Q1089" s="67"/>
      <c r="R1089" s="67"/>
      <c r="S1089" s="67"/>
      <c r="T1089" s="67"/>
      <c r="U1089" s="67"/>
      <c r="V1089" s="67"/>
      <c r="W1089" s="67"/>
      <c r="X1089" s="67"/>
      <c r="Y1089" s="67"/>
      <c r="Z1089" s="67"/>
    </row>
    <row r="1090" spans="1:26" ht="16.5" x14ac:dyDescent="0.45">
      <c r="A1090" s="67"/>
      <c r="B1090" s="67"/>
      <c r="C1090" s="67"/>
      <c r="D1090" s="67"/>
      <c r="E1090" s="28"/>
      <c r="F1090" s="67"/>
      <c r="G1090" s="67"/>
      <c r="H1090" s="67"/>
      <c r="I1090" s="67"/>
      <c r="J1090" s="97"/>
      <c r="K1090" s="67"/>
      <c r="L1090" s="67"/>
      <c r="M1090" s="67"/>
      <c r="N1090" s="67"/>
      <c r="O1090" s="67"/>
      <c r="P1090" s="67"/>
      <c r="Q1090" s="67"/>
      <c r="R1090" s="67"/>
      <c r="S1090" s="67"/>
      <c r="T1090" s="67"/>
      <c r="U1090" s="67"/>
      <c r="V1090" s="67"/>
      <c r="W1090" s="67"/>
      <c r="X1090" s="67"/>
      <c r="Y1090" s="67"/>
      <c r="Z1090" s="67"/>
    </row>
    <row r="1091" spans="1:26" ht="16.5" x14ac:dyDescent="0.45">
      <c r="A1091" s="67"/>
      <c r="B1091" s="67"/>
      <c r="C1091" s="67"/>
      <c r="D1091" s="67"/>
      <c r="E1091" s="28"/>
      <c r="F1091" s="67"/>
      <c r="G1091" s="67"/>
      <c r="H1091" s="67"/>
      <c r="I1091" s="67"/>
      <c r="J1091" s="97"/>
      <c r="K1091" s="67"/>
      <c r="L1091" s="67"/>
      <c r="M1091" s="67"/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X1091" s="67"/>
      <c r="Y1091" s="67"/>
      <c r="Z1091" s="67"/>
    </row>
    <row r="1092" spans="1:26" ht="16.5" x14ac:dyDescent="0.45">
      <c r="A1092" s="67"/>
      <c r="B1092" s="67"/>
      <c r="C1092" s="67"/>
      <c r="D1092" s="67"/>
      <c r="E1092" s="28"/>
      <c r="F1092" s="67"/>
      <c r="G1092" s="67"/>
      <c r="H1092" s="67"/>
      <c r="I1092" s="67"/>
      <c r="J1092" s="97"/>
      <c r="K1092" s="67"/>
      <c r="L1092" s="67"/>
      <c r="M1092" s="67"/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X1092" s="67"/>
      <c r="Y1092" s="67"/>
      <c r="Z1092" s="67"/>
    </row>
    <row r="1093" spans="1:26" ht="16.5" x14ac:dyDescent="0.45">
      <c r="A1093" s="67"/>
      <c r="B1093" s="67"/>
      <c r="C1093" s="67"/>
      <c r="D1093" s="67"/>
      <c r="E1093" s="28"/>
      <c r="F1093" s="67"/>
      <c r="G1093" s="67"/>
      <c r="H1093" s="67"/>
      <c r="I1093" s="67"/>
      <c r="J1093" s="97"/>
      <c r="K1093" s="67"/>
      <c r="L1093" s="67"/>
      <c r="M1093" s="67"/>
      <c r="N1093" s="67"/>
      <c r="O1093" s="67"/>
      <c r="P1093" s="67"/>
      <c r="Q1093" s="67"/>
      <c r="R1093" s="67"/>
      <c r="S1093" s="67"/>
      <c r="T1093" s="67"/>
      <c r="U1093" s="67"/>
      <c r="V1093" s="67"/>
      <c r="W1093" s="67"/>
      <c r="X1093" s="67"/>
      <c r="Y1093" s="67"/>
      <c r="Z1093" s="67"/>
    </row>
    <row r="1094" spans="1:26" ht="16.5" x14ac:dyDescent="0.45">
      <c r="A1094" s="67"/>
      <c r="B1094" s="67"/>
      <c r="C1094" s="67"/>
      <c r="D1094" s="67"/>
      <c r="E1094" s="28"/>
      <c r="F1094" s="67"/>
      <c r="G1094" s="67"/>
      <c r="H1094" s="67"/>
      <c r="I1094" s="67"/>
      <c r="J1094" s="97"/>
      <c r="K1094" s="67"/>
      <c r="L1094" s="67"/>
      <c r="M1094" s="67"/>
      <c r="N1094" s="67"/>
      <c r="O1094" s="67"/>
      <c r="P1094" s="67"/>
      <c r="Q1094" s="67"/>
      <c r="R1094" s="67"/>
      <c r="S1094" s="67"/>
      <c r="T1094" s="67"/>
      <c r="U1094" s="67"/>
      <c r="V1094" s="67"/>
      <c r="W1094" s="67"/>
      <c r="X1094" s="67"/>
      <c r="Y1094" s="67"/>
      <c r="Z1094" s="67"/>
    </row>
    <row r="1095" spans="1:26" ht="16.5" x14ac:dyDescent="0.45">
      <c r="A1095" s="67"/>
      <c r="B1095" s="67"/>
      <c r="C1095" s="67"/>
      <c r="D1095" s="67"/>
      <c r="E1095" s="28"/>
      <c r="F1095" s="67"/>
      <c r="G1095" s="67"/>
      <c r="H1095" s="67"/>
      <c r="I1095" s="67"/>
      <c r="J1095" s="97"/>
      <c r="K1095" s="67"/>
      <c r="L1095" s="67"/>
      <c r="M1095" s="67"/>
      <c r="N1095" s="67"/>
      <c r="O1095" s="67"/>
      <c r="P1095" s="67"/>
      <c r="Q1095" s="67"/>
      <c r="R1095" s="67"/>
      <c r="S1095" s="67"/>
      <c r="T1095" s="67"/>
      <c r="U1095" s="67"/>
      <c r="V1095" s="67"/>
      <c r="W1095" s="67"/>
      <c r="X1095" s="67"/>
      <c r="Y1095" s="67"/>
      <c r="Z1095" s="67"/>
    </row>
    <row r="1096" spans="1:26" ht="16.5" x14ac:dyDescent="0.45">
      <c r="A1096" s="67"/>
      <c r="B1096" s="67"/>
      <c r="C1096" s="67"/>
      <c r="D1096" s="67"/>
      <c r="E1096" s="28"/>
      <c r="F1096" s="67"/>
      <c r="G1096" s="67"/>
      <c r="H1096" s="67"/>
      <c r="I1096" s="67"/>
      <c r="J1096" s="97"/>
      <c r="K1096" s="67"/>
      <c r="L1096" s="67"/>
      <c r="M1096" s="67"/>
      <c r="N1096" s="67"/>
      <c r="O1096" s="67"/>
      <c r="P1096" s="67"/>
      <c r="Q1096" s="67"/>
      <c r="R1096" s="67"/>
      <c r="S1096" s="67"/>
      <c r="T1096" s="67"/>
      <c r="U1096" s="67"/>
      <c r="V1096" s="67"/>
      <c r="W1096" s="67"/>
      <c r="X1096" s="67"/>
      <c r="Y1096" s="67"/>
      <c r="Z1096" s="67"/>
    </row>
    <row r="1097" spans="1:26" ht="16.5" x14ac:dyDescent="0.45">
      <c r="A1097" s="67"/>
      <c r="B1097" s="67"/>
      <c r="C1097" s="67"/>
      <c r="D1097" s="67"/>
      <c r="E1097" s="28"/>
      <c r="F1097" s="67"/>
      <c r="G1097" s="67"/>
      <c r="H1097" s="67"/>
      <c r="I1097" s="67"/>
      <c r="J1097" s="97"/>
      <c r="K1097" s="67"/>
      <c r="L1097" s="67"/>
      <c r="M1097" s="67"/>
      <c r="N1097" s="67"/>
      <c r="O1097" s="67"/>
      <c r="P1097" s="67"/>
      <c r="Q1097" s="67"/>
      <c r="R1097" s="67"/>
      <c r="S1097" s="67"/>
      <c r="T1097" s="67"/>
      <c r="U1097" s="67"/>
      <c r="V1097" s="67"/>
      <c r="W1097" s="67"/>
      <c r="X1097" s="67"/>
      <c r="Y1097" s="67"/>
      <c r="Z1097" s="67"/>
    </row>
    <row r="1098" spans="1:26" ht="16.5" x14ac:dyDescent="0.45">
      <c r="A1098" s="67"/>
      <c r="B1098" s="67"/>
      <c r="C1098" s="67"/>
      <c r="D1098" s="67"/>
      <c r="E1098" s="28"/>
      <c r="F1098" s="67"/>
      <c r="G1098" s="67"/>
      <c r="H1098" s="67"/>
      <c r="I1098" s="67"/>
      <c r="J1098" s="97"/>
      <c r="K1098" s="67"/>
      <c r="L1098" s="67"/>
      <c r="M1098" s="67"/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X1098" s="67"/>
      <c r="Y1098" s="67"/>
      <c r="Z1098" s="67"/>
    </row>
    <row r="1099" spans="1:26" ht="16.5" x14ac:dyDescent="0.45">
      <c r="A1099" s="67"/>
      <c r="B1099" s="67"/>
      <c r="C1099" s="67"/>
      <c r="D1099" s="67"/>
      <c r="E1099" s="28"/>
      <c r="F1099" s="67"/>
      <c r="G1099" s="67"/>
      <c r="H1099" s="67"/>
      <c r="I1099" s="67"/>
      <c r="J1099" s="97"/>
      <c r="K1099" s="67"/>
      <c r="L1099" s="67"/>
      <c r="M1099" s="67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67"/>
      <c r="Z1099" s="67"/>
    </row>
    <row r="1100" spans="1:26" ht="16.5" x14ac:dyDescent="0.45">
      <c r="A1100" s="67"/>
      <c r="B1100" s="67"/>
      <c r="C1100" s="67"/>
      <c r="D1100" s="67"/>
      <c r="E1100" s="28"/>
      <c r="F1100" s="67"/>
      <c r="G1100" s="67"/>
      <c r="H1100" s="67"/>
      <c r="I1100" s="67"/>
      <c r="J1100" s="97"/>
      <c r="K1100" s="67"/>
      <c r="L1100" s="67"/>
      <c r="M1100" s="67"/>
      <c r="N1100" s="67"/>
      <c r="O1100" s="67"/>
      <c r="P1100" s="67"/>
      <c r="Q1100" s="67"/>
      <c r="R1100" s="67"/>
      <c r="S1100" s="67"/>
      <c r="T1100" s="67"/>
      <c r="U1100" s="67"/>
      <c r="V1100" s="67"/>
      <c r="W1100" s="67"/>
      <c r="X1100" s="67"/>
      <c r="Y1100" s="67"/>
      <c r="Z1100" s="67"/>
    </row>
    <row r="1101" spans="1:26" ht="16.5" x14ac:dyDescent="0.45">
      <c r="A1101" s="67"/>
      <c r="B1101" s="67"/>
      <c r="C1101" s="67"/>
      <c r="D1101" s="67"/>
      <c r="E1101" s="28"/>
      <c r="F1101" s="67"/>
      <c r="G1101" s="67"/>
      <c r="H1101" s="67"/>
      <c r="I1101" s="67"/>
      <c r="J1101" s="97"/>
      <c r="K1101" s="67"/>
      <c r="L1101" s="67"/>
      <c r="M1101" s="67"/>
      <c r="N1101" s="67"/>
      <c r="O1101" s="67"/>
      <c r="P1101" s="67"/>
      <c r="Q1101" s="67"/>
      <c r="R1101" s="67"/>
      <c r="S1101" s="67"/>
      <c r="T1101" s="67"/>
      <c r="U1101" s="67"/>
      <c r="V1101" s="67"/>
      <c r="W1101" s="67"/>
      <c r="X1101" s="67"/>
      <c r="Y1101" s="67"/>
      <c r="Z1101" s="67"/>
    </row>
    <row r="1102" spans="1:26" ht="16.5" x14ac:dyDescent="0.45">
      <c r="A1102" s="67"/>
      <c r="B1102" s="67"/>
      <c r="C1102" s="67"/>
      <c r="D1102" s="67"/>
      <c r="E1102" s="28"/>
      <c r="F1102" s="67"/>
      <c r="G1102" s="67"/>
      <c r="H1102" s="67"/>
      <c r="I1102" s="67"/>
      <c r="J1102" s="97"/>
      <c r="K1102" s="67"/>
      <c r="L1102" s="67"/>
      <c r="M1102" s="67"/>
      <c r="N1102" s="67"/>
      <c r="O1102" s="67"/>
      <c r="P1102" s="67"/>
      <c r="Q1102" s="67"/>
      <c r="R1102" s="67"/>
      <c r="S1102" s="67"/>
      <c r="T1102" s="67"/>
      <c r="U1102" s="67"/>
      <c r="V1102" s="67"/>
      <c r="W1102" s="67"/>
      <c r="X1102" s="67"/>
      <c r="Y1102" s="67"/>
      <c r="Z1102" s="67"/>
    </row>
    <row r="1103" spans="1:26" ht="16.5" x14ac:dyDescent="0.45">
      <c r="A1103" s="67"/>
      <c r="B1103" s="67"/>
      <c r="C1103" s="67"/>
      <c r="D1103" s="67"/>
      <c r="E1103" s="28"/>
      <c r="F1103" s="67"/>
      <c r="G1103" s="67"/>
      <c r="H1103" s="67"/>
      <c r="I1103" s="67"/>
      <c r="J1103" s="97"/>
      <c r="K1103" s="67"/>
      <c r="L1103" s="67"/>
      <c r="M1103" s="67"/>
      <c r="N1103" s="67"/>
      <c r="O1103" s="67"/>
      <c r="P1103" s="67"/>
      <c r="Q1103" s="67"/>
      <c r="R1103" s="67"/>
      <c r="S1103" s="67"/>
      <c r="T1103" s="67"/>
      <c r="U1103" s="67"/>
      <c r="V1103" s="67"/>
      <c r="W1103" s="67"/>
      <c r="X1103" s="67"/>
      <c r="Y1103" s="67"/>
      <c r="Z1103" s="67"/>
    </row>
    <row r="1104" spans="1:26" ht="16.5" x14ac:dyDescent="0.45">
      <c r="A1104" s="67"/>
      <c r="B1104" s="67"/>
      <c r="C1104" s="67"/>
      <c r="D1104" s="67"/>
      <c r="E1104" s="28"/>
      <c r="F1104" s="67"/>
      <c r="G1104" s="67"/>
      <c r="H1104" s="67"/>
      <c r="I1104" s="67"/>
      <c r="J1104" s="97"/>
      <c r="K1104" s="67"/>
      <c r="L1104" s="67"/>
      <c r="M1104" s="67"/>
      <c r="N1104" s="67"/>
      <c r="O1104" s="67"/>
      <c r="P1104" s="67"/>
      <c r="Q1104" s="67"/>
      <c r="R1104" s="67"/>
      <c r="S1104" s="67"/>
      <c r="T1104" s="67"/>
      <c r="U1104" s="67"/>
      <c r="V1104" s="67"/>
      <c r="W1104" s="67"/>
      <c r="X1104" s="67"/>
      <c r="Y1104" s="67"/>
      <c r="Z1104" s="67"/>
    </row>
    <row r="1105" spans="1:26" ht="16.5" x14ac:dyDescent="0.45">
      <c r="A1105" s="67"/>
      <c r="B1105" s="67"/>
      <c r="C1105" s="67"/>
      <c r="D1105" s="67"/>
      <c r="E1105" s="28"/>
      <c r="F1105" s="67"/>
      <c r="G1105" s="67"/>
      <c r="H1105" s="67"/>
      <c r="I1105" s="67"/>
      <c r="J1105" s="97"/>
      <c r="K1105" s="67"/>
      <c r="L1105" s="67"/>
      <c r="M1105" s="67"/>
      <c r="N1105" s="67"/>
      <c r="O1105" s="67"/>
      <c r="P1105" s="67"/>
      <c r="Q1105" s="67"/>
      <c r="R1105" s="67"/>
      <c r="S1105" s="67"/>
      <c r="T1105" s="67"/>
      <c r="U1105" s="67"/>
      <c r="V1105" s="67"/>
      <c r="W1105" s="67"/>
      <c r="X1105" s="67"/>
      <c r="Y1105" s="67"/>
      <c r="Z1105" s="67"/>
    </row>
    <row r="1106" spans="1:26" ht="16.5" x14ac:dyDescent="0.45">
      <c r="A1106" s="67"/>
      <c r="B1106" s="67"/>
      <c r="C1106" s="67"/>
      <c r="D1106" s="67"/>
      <c r="E1106" s="28"/>
      <c r="F1106" s="67"/>
      <c r="G1106" s="67"/>
      <c r="H1106" s="67"/>
      <c r="I1106" s="67"/>
      <c r="J1106" s="97"/>
      <c r="K1106" s="67"/>
      <c r="L1106" s="67"/>
      <c r="M1106" s="67"/>
      <c r="N1106" s="67"/>
      <c r="O1106" s="67"/>
      <c r="P1106" s="67"/>
      <c r="Q1106" s="67"/>
      <c r="R1106" s="67"/>
      <c r="S1106" s="67"/>
      <c r="T1106" s="67"/>
      <c r="U1106" s="67"/>
      <c r="V1106" s="67"/>
      <c r="W1106" s="67"/>
      <c r="X1106" s="67"/>
      <c r="Y1106" s="67"/>
      <c r="Z1106" s="67"/>
    </row>
    <row r="1107" spans="1:26" ht="16.5" x14ac:dyDescent="0.45">
      <c r="A1107" s="67"/>
      <c r="B1107" s="67"/>
      <c r="C1107" s="67"/>
      <c r="D1107" s="67"/>
      <c r="E1107" s="28"/>
      <c r="F1107" s="67"/>
      <c r="G1107" s="67"/>
      <c r="H1107" s="67"/>
      <c r="I1107" s="67"/>
      <c r="J1107" s="97"/>
      <c r="K1107" s="67"/>
      <c r="L1107" s="67"/>
      <c r="M1107" s="67"/>
      <c r="N1107" s="67"/>
      <c r="O1107" s="67"/>
      <c r="P1107" s="67"/>
      <c r="Q1107" s="67"/>
      <c r="R1107" s="67"/>
      <c r="S1107" s="67"/>
      <c r="T1107" s="67"/>
      <c r="U1107" s="67"/>
      <c r="V1107" s="67"/>
      <c r="W1107" s="67"/>
      <c r="X1107" s="67"/>
      <c r="Y1107" s="67"/>
      <c r="Z1107" s="67"/>
    </row>
    <row r="1108" spans="1:26" ht="16.5" x14ac:dyDescent="0.45">
      <c r="A1108" s="67"/>
      <c r="B1108" s="67"/>
      <c r="C1108" s="67"/>
      <c r="D1108" s="67"/>
      <c r="E1108" s="28"/>
      <c r="F1108" s="67"/>
      <c r="G1108" s="67"/>
      <c r="H1108" s="67"/>
      <c r="I1108" s="67"/>
      <c r="J1108" s="97"/>
      <c r="K1108" s="67"/>
      <c r="L1108" s="67"/>
      <c r="M1108" s="67"/>
      <c r="N1108" s="67"/>
      <c r="O1108" s="67"/>
      <c r="P1108" s="67"/>
      <c r="Q1108" s="67"/>
      <c r="R1108" s="67"/>
      <c r="S1108" s="67"/>
      <c r="T1108" s="67"/>
      <c r="U1108" s="67"/>
      <c r="V1108" s="67"/>
      <c r="W1108" s="67"/>
      <c r="X1108" s="67"/>
      <c r="Y1108" s="67"/>
      <c r="Z1108" s="67"/>
    </row>
    <row r="1109" spans="1:26" ht="16.5" x14ac:dyDescent="0.45">
      <c r="A1109" s="67"/>
      <c r="B1109" s="67"/>
      <c r="C1109" s="67"/>
      <c r="D1109" s="67"/>
      <c r="E1109" s="28"/>
      <c r="F1109" s="67"/>
      <c r="G1109" s="67"/>
      <c r="H1109" s="67"/>
      <c r="I1109" s="67"/>
      <c r="J1109" s="97"/>
      <c r="K1109" s="67"/>
      <c r="L1109" s="67"/>
      <c r="M1109" s="67"/>
      <c r="N1109" s="67"/>
      <c r="O1109" s="67"/>
      <c r="P1109" s="67"/>
      <c r="Q1109" s="67"/>
      <c r="R1109" s="67"/>
      <c r="S1109" s="67"/>
      <c r="T1109" s="67"/>
      <c r="U1109" s="67"/>
      <c r="V1109" s="67"/>
      <c r="W1109" s="67"/>
      <c r="X1109" s="67"/>
      <c r="Y1109" s="67"/>
      <c r="Z1109" s="67"/>
    </row>
    <row r="1110" spans="1:26" ht="16.5" x14ac:dyDescent="0.45">
      <c r="A1110" s="67"/>
      <c r="B1110" s="67"/>
      <c r="C1110" s="67"/>
      <c r="D1110" s="67"/>
      <c r="E1110" s="28"/>
      <c r="F1110" s="67"/>
      <c r="G1110" s="67"/>
      <c r="H1110" s="67"/>
      <c r="I1110" s="67"/>
      <c r="J1110" s="97"/>
      <c r="K1110" s="67"/>
      <c r="L1110" s="67"/>
      <c r="M1110" s="67"/>
      <c r="N1110" s="67"/>
      <c r="O1110" s="67"/>
      <c r="P1110" s="67"/>
      <c r="Q1110" s="67"/>
      <c r="R1110" s="67"/>
      <c r="S1110" s="67"/>
      <c r="T1110" s="67"/>
      <c r="U1110" s="67"/>
      <c r="V1110" s="67"/>
      <c r="W1110" s="67"/>
      <c r="X1110" s="67"/>
      <c r="Y1110" s="67"/>
      <c r="Z1110" s="67"/>
    </row>
    <row r="1111" spans="1:26" ht="16.5" x14ac:dyDescent="0.45">
      <c r="A1111" s="67"/>
      <c r="B1111" s="67"/>
      <c r="C1111" s="67"/>
      <c r="D1111" s="67"/>
      <c r="E1111" s="28"/>
      <c r="F1111" s="67"/>
      <c r="G1111" s="67"/>
      <c r="H1111" s="67"/>
      <c r="I1111" s="67"/>
      <c r="J1111" s="97"/>
      <c r="K1111" s="67"/>
      <c r="L1111" s="67"/>
      <c r="M1111" s="67"/>
      <c r="N1111" s="67"/>
      <c r="O1111" s="67"/>
      <c r="P1111" s="67"/>
      <c r="Q1111" s="67"/>
      <c r="R1111" s="67"/>
      <c r="S1111" s="67"/>
      <c r="T1111" s="67"/>
      <c r="U1111" s="67"/>
      <c r="V1111" s="67"/>
      <c r="W1111" s="67"/>
      <c r="X1111" s="67"/>
      <c r="Y1111" s="67"/>
      <c r="Z1111" s="67"/>
    </row>
    <row r="1112" spans="1:26" ht="16.5" x14ac:dyDescent="0.45">
      <c r="A1112" s="67"/>
      <c r="B1112" s="67"/>
      <c r="C1112" s="67"/>
      <c r="D1112" s="67"/>
      <c r="E1112" s="28"/>
      <c r="F1112" s="67"/>
      <c r="G1112" s="67"/>
      <c r="H1112" s="67"/>
      <c r="I1112" s="67"/>
      <c r="J1112" s="97"/>
      <c r="K1112" s="67"/>
      <c r="L1112" s="67"/>
      <c r="M1112" s="67"/>
      <c r="N1112" s="67"/>
      <c r="O1112" s="67"/>
      <c r="P1112" s="67"/>
      <c r="Q1112" s="67"/>
      <c r="R1112" s="67"/>
      <c r="S1112" s="67"/>
      <c r="T1112" s="67"/>
      <c r="U1112" s="67"/>
      <c r="V1112" s="67"/>
      <c r="W1112" s="67"/>
      <c r="X1112" s="67"/>
      <c r="Y1112" s="67"/>
      <c r="Z1112" s="67"/>
    </row>
    <row r="1113" spans="1:26" ht="16.5" x14ac:dyDescent="0.45">
      <c r="A1113" s="67"/>
      <c r="B1113" s="67"/>
      <c r="C1113" s="67"/>
      <c r="D1113" s="67"/>
      <c r="E1113" s="28"/>
      <c r="F1113" s="67"/>
      <c r="G1113" s="67"/>
      <c r="H1113" s="67"/>
      <c r="I1113" s="67"/>
      <c r="J1113" s="97"/>
      <c r="K1113" s="67"/>
      <c r="L1113" s="67"/>
      <c r="M1113" s="67"/>
      <c r="N1113" s="67"/>
      <c r="O1113" s="67"/>
      <c r="P1113" s="67"/>
      <c r="Q1113" s="67"/>
      <c r="R1113" s="67"/>
      <c r="S1113" s="67"/>
      <c r="T1113" s="67"/>
      <c r="U1113" s="67"/>
      <c r="V1113" s="67"/>
      <c r="W1113" s="67"/>
      <c r="X1113" s="67"/>
      <c r="Y1113" s="67"/>
      <c r="Z1113" s="67"/>
    </row>
    <row r="1114" spans="1:26" ht="16.5" x14ac:dyDescent="0.45">
      <c r="A1114" s="67"/>
      <c r="B1114" s="67"/>
      <c r="C1114" s="67"/>
      <c r="D1114" s="67"/>
      <c r="E1114" s="28"/>
      <c r="F1114" s="67"/>
      <c r="G1114" s="67"/>
      <c r="H1114" s="67"/>
      <c r="I1114" s="67"/>
      <c r="J1114" s="97"/>
      <c r="K1114" s="67"/>
      <c r="L1114" s="67"/>
      <c r="M1114" s="67"/>
      <c r="N1114" s="67"/>
      <c r="O1114" s="67"/>
      <c r="P1114" s="67"/>
      <c r="Q1114" s="67"/>
      <c r="R1114" s="67"/>
      <c r="S1114" s="67"/>
      <c r="T1114" s="67"/>
      <c r="U1114" s="67"/>
      <c r="V1114" s="67"/>
      <c r="W1114" s="67"/>
      <c r="X1114" s="67"/>
      <c r="Y1114" s="67"/>
      <c r="Z1114" s="67"/>
    </row>
    <row r="1115" spans="1:26" ht="16.5" x14ac:dyDescent="0.45">
      <c r="A1115" s="67"/>
      <c r="B1115" s="67"/>
      <c r="C1115" s="67"/>
      <c r="D1115" s="67"/>
      <c r="E1115" s="28"/>
      <c r="F1115" s="67"/>
      <c r="G1115" s="67"/>
      <c r="H1115" s="67"/>
      <c r="I1115" s="67"/>
      <c r="J1115" s="97"/>
      <c r="K1115" s="67"/>
      <c r="L1115" s="67"/>
      <c r="M1115" s="67"/>
      <c r="N1115" s="67"/>
      <c r="O1115" s="67"/>
      <c r="P1115" s="67"/>
      <c r="Q1115" s="67"/>
      <c r="R1115" s="67"/>
      <c r="S1115" s="67"/>
      <c r="T1115" s="67"/>
      <c r="U1115" s="67"/>
      <c r="V1115" s="67"/>
      <c r="W1115" s="67"/>
      <c r="X1115" s="67"/>
      <c r="Y1115" s="67"/>
      <c r="Z1115" s="67"/>
    </row>
    <row r="1116" spans="1:26" ht="16.5" x14ac:dyDescent="0.45">
      <c r="A1116" s="67"/>
      <c r="B1116" s="67"/>
      <c r="C1116" s="67"/>
      <c r="D1116" s="67"/>
      <c r="E1116" s="28"/>
      <c r="F1116" s="67"/>
      <c r="G1116" s="67"/>
      <c r="H1116" s="67"/>
      <c r="I1116" s="67"/>
      <c r="J1116" s="97"/>
      <c r="K1116" s="67"/>
      <c r="L1116" s="67"/>
      <c r="M1116" s="67"/>
      <c r="N1116" s="67"/>
      <c r="O1116" s="67"/>
      <c r="P1116" s="67"/>
      <c r="Q1116" s="67"/>
      <c r="R1116" s="67"/>
      <c r="S1116" s="67"/>
      <c r="T1116" s="67"/>
      <c r="U1116" s="67"/>
      <c r="V1116" s="67"/>
      <c r="W1116" s="67"/>
      <c r="X1116" s="67"/>
      <c r="Y1116" s="67"/>
      <c r="Z1116" s="67"/>
    </row>
    <row r="1117" spans="1:26" ht="16.5" x14ac:dyDescent="0.45">
      <c r="A1117" s="67"/>
      <c r="B1117" s="67"/>
      <c r="C1117" s="67"/>
      <c r="D1117" s="67"/>
      <c r="E1117" s="28"/>
      <c r="F1117" s="67"/>
      <c r="G1117" s="67"/>
      <c r="H1117" s="67"/>
      <c r="I1117" s="67"/>
      <c r="J1117" s="97"/>
      <c r="K1117" s="67"/>
      <c r="L1117" s="67"/>
      <c r="M1117" s="67"/>
      <c r="N1117" s="67"/>
      <c r="O1117" s="67"/>
      <c r="P1117" s="67"/>
      <c r="Q1117" s="67"/>
      <c r="R1117" s="67"/>
      <c r="S1117" s="67"/>
      <c r="T1117" s="67"/>
      <c r="U1117" s="67"/>
      <c r="V1117" s="67"/>
      <c r="W1117" s="67"/>
      <c r="X1117" s="67"/>
      <c r="Y1117" s="67"/>
      <c r="Z1117" s="67"/>
    </row>
    <row r="1118" spans="1:26" ht="16.5" x14ac:dyDescent="0.45">
      <c r="A1118" s="67"/>
      <c r="B1118" s="67"/>
      <c r="C1118" s="67"/>
      <c r="D1118" s="67"/>
      <c r="E1118" s="28"/>
      <c r="F1118" s="67"/>
      <c r="G1118" s="67"/>
      <c r="H1118" s="67"/>
      <c r="I1118" s="67"/>
      <c r="J1118" s="97"/>
      <c r="K1118" s="67"/>
      <c r="L1118" s="67"/>
      <c r="M1118" s="67"/>
      <c r="N1118" s="67"/>
      <c r="O1118" s="67"/>
      <c r="P1118" s="67"/>
      <c r="Q1118" s="67"/>
      <c r="R1118" s="67"/>
      <c r="S1118" s="67"/>
      <c r="T1118" s="67"/>
      <c r="U1118" s="67"/>
      <c r="V1118" s="67"/>
      <c r="W1118" s="67"/>
      <c r="X1118" s="67"/>
      <c r="Y1118" s="67"/>
      <c r="Z1118" s="67"/>
    </row>
    <row r="1119" spans="1:26" ht="16.5" x14ac:dyDescent="0.45">
      <c r="A1119" s="67"/>
      <c r="B1119" s="67"/>
      <c r="C1119" s="67"/>
      <c r="D1119" s="67"/>
      <c r="E1119" s="28"/>
      <c r="F1119" s="67"/>
      <c r="G1119" s="67"/>
      <c r="H1119" s="67"/>
      <c r="I1119" s="67"/>
      <c r="J1119" s="97"/>
      <c r="K1119" s="67"/>
      <c r="L1119" s="67"/>
      <c r="M1119" s="67"/>
      <c r="N1119" s="67"/>
      <c r="O1119" s="67"/>
      <c r="P1119" s="67"/>
      <c r="Q1119" s="67"/>
      <c r="R1119" s="67"/>
      <c r="S1119" s="67"/>
      <c r="T1119" s="67"/>
      <c r="U1119" s="67"/>
      <c r="V1119" s="67"/>
      <c r="W1119" s="67"/>
      <c r="X1119" s="67"/>
      <c r="Y1119" s="67"/>
      <c r="Z1119" s="67"/>
    </row>
    <row r="1120" spans="1:26" ht="16.5" x14ac:dyDescent="0.45">
      <c r="A1120" s="67"/>
      <c r="B1120" s="67"/>
      <c r="C1120" s="67"/>
      <c r="D1120" s="67"/>
      <c r="E1120" s="28"/>
      <c r="F1120" s="67"/>
      <c r="G1120" s="67"/>
      <c r="H1120" s="67"/>
      <c r="I1120" s="67"/>
      <c r="J1120" s="97"/>
      <c r="K1120" s="67"/>
      <c r="L1120" s="67"/>
      <c r="M1120" s="67"/>
      <c r="N1120" s="67"/>
      <c r="O1120" s="67"/>
      <c r="P1120" s="67"/>
      <c r="Q1120" s="67"/>
      <c r="R1120" s="67"/>
      <c r="S1120" s="67"/>
      <c r="T1120" s="67"/>
      <c r="U1120" s="67"/>
      <c r="V1120" s="67"/>
      <c r="W1120" s="67"/>
      <c r="X1120" s="67"/>
      <c r="Y1120" s="67"/>
      <c r="Z1120" s="67"/>
    </row>
    <row r="1121" spans="1:26" ht="16.5" x14ac:dyDescent="0.45">
      <c r="A1121" s="67"/>
      <c r="B1121" s="67"/>
      <c r="C1121" s="67"/>
      <c r="D1121" s="67"/>
      <c r="E1121" s="28"/>
      <c r="F1121" s="67"/>
      <c r="G1121" s="67"/>
      <c r="H1121" s="67"/>
      <c r="I1121" s="67"/>
      <c r="J1121" s="97"/>
      <c r="K1121" s="67"/>
      <c r="L1121" s="67"/>
      <c r="M1121" s="67"/>
      <c r="N1121" s="67"/>
      <c r="O1121" s="67"/>
      <c r="P1121" s="67"/>
      <c r="Q1121" s="67"/>
      <c r="R1121" s="67"/>
      <c r="S1121" s="67"/>
      <c r="T1121" s="67"/>
      <c r="U1121" s="67"/>
      <c r="V1121" s="67"/>
      <c r="W1121" s="67"/>
      <c r="X1121" s="67"/>
      <c r="Y1121" s="67"/>
      <c r="Z1121" s="67"/>
    </row>
    <row r="1122" spans="1:26" ht="16.5" x14ac:dyDescent="0.45">
      <c r="A1122" s="67"/>
      <c r="B1122" s="67"/>
      <c r="C1122" s="67"/>
      <c r="D1122" s="67"/>
      <c r="E1122" s="28"/>
      <c r="F1122" s="67"/>
      <c r="G1122" s="67"/>
      <c r="H1122" s="67"/>
      <c r="I1122" s="67"/>
      <c r="J1122" s="97"/>
      <c r="K1122" s="67"/>
      <c r="L1122" s="67"/>
      <c r="M1122" s="67"/>
      <c r="N1122" s="67"/>
      <c r="O1122" s="67"/>
      <c r="P1122" s="67"/>
      <c r="Q1122" s="67"/>
      <c r="R1122" s="67"/>
      <c r="S1122" s="67"/>
      <c r="T1122" s="67"/>
      <c r="U1122" s="67"/>
      <c r="V1122" s="67"/>
      <c r="W1122" s="67"/>
      <c r="X1122" s="67"/>
      <c r="Y1122" s="67"/>
      <c r="Z1122" s="67"/>
    </row>
    <row r="1123" spans="1:26" ht="16.5" x14ac:dyDescent="0.45">
      <c r="A1123" s="67"/>
      <c r="B1123" s="67"/>
      <c r="C1123" s="67"/>
      <c r="D1123" s="67"/>
      <c r="E1123" s="28"/>
      <c r="F1123" s="67"/>
      <c r="G1123" s="67"/>
      <c r="H1123" s="67"/>
      <c r="I1123" s="67"/>
      <c r="J1123" s="97"/>
      <c r="K1123" s="67"/>
      <c r="L1123" s="67"/>
      <c r="M1123" s="67"/>
      <c r="N1123" s="67"/>
      <c r="O1123" s="67"/>
      <c r="P1123" s="67"/>
      <c r="Q1123" s="67"/>
      <c r="R1123" s="67"/>
      <c r="S1123" s="67"/>
      <c r="T1123" s="67"/>
      <c r="U1123" s="67"/>
      <c r="V1123" s="67"/>
      <c r="W1123" s="67"/>
      <c r="X1123" s="67"/>
      <c r="Y1123" s="67"/>
      <c r="Z1123" s="67"/>
    </row>
    <row r="1124" spans="1:26" ht="16.5" x14ac:dyDescent="0.45">
      <c r="A1124" s="67"/>
      <c r="B1124" s="67"/>
      <c r="C1124" s="67"/>
      <c r="D1124" s="67"/>
      <c r="E1124" s="28"/>
      <c r="F1124" s="67"/>
      <c r="G1124" s="67"/>
      <c r="H1124" s="67"/>
      <c r="I1124" s="67"/>
      <c r="J1124" s="97"/>
      <c r="K1124" s="67"/>
      <c r="L1124" s="67"/>
      <c r="M1124" s="67"/>
      <c r="N1124" s="67"/>
      <c r="O1124" s="67"/>
      <c r="P1124" s="67"/>
      <c r="Q1124" s="67"/>
      <c r="R1124" s="67"/>
      <c r="S1124" s="67"/>
      <c r="T1124" s="67"/>
      <c r="U1124" s="67"/>
      <c r="V1124" s="67"/>
      <c r="W1124" s="67"/>
      <c r="X1124" s="67"/>
      <c r="Y1124" s="67"/>
      <c r="Z1124" s="67"/>
    </row>
    <row r="1125" spans="1:26" ht="16.5" x14ac:dyDescent="0.45">
      <c r="A1125" s="67"/>
      <c r="B1125" s="67"/>
      <c r="C1125" s="67"/>
      <c r="D1125" s="67"/>
      <c r="E1125" s="28"/>
      <c r="F1125" s="67"/>
      <c r="G1125" s="67"/>
      <c r="H1125" s="67"/>
      <c r="I1125" s="67"/>
      <c r="J1125" s="97"/>
      <c r="K1125" s="67"/>
      <c r="L1125" s="67"/>
      <c r="M1125" s="67"/>
      <c r="N1125" s="67"/>
      <c r="O1125" s="67"/>
      <c r="P1125" s="67"/>
      <c r="Q1125" s="67"/>
      <c r="R1125" s="67"/>
      <c r="S1125" s="67"/>
      <c r="T1125" s="67"/>
      <c r="U1125" s="67"/>
      <c r="V1125" s="67"/>
      <c r="W1125" s="67"/>
      <c r="X1125" s="67"/>
      <c r="Y1125" s="67"/>
      <c r="Z1125" s="67"/>
    </row>
    <row r="1126" spans="1:26" ht="16.5" x14ac:dyDescent="0.45">
      <c r="A1126" s="67"/>
      <c r="B1126" s="67"/>
      <c r="C1126" s="67"/>
      <c r="D1126" s="67"/>
      <c r="E1126" s="28"/>
      <c r="F1126" s="67"/>
      <c r="G1126" s="67"/>
      <c r="H1126" s="67"/>
      <c r="I1126" s="67"/>
      <c r="J1126" s="97"/>
      <c r="K1126" s="67"/>
      <c r="L1126" s="67"/>
      <c r="M1126" s="67"/>
      <c r="N1126" s="67"/>
      <c r="O1126" s="67"/>
      <c r="P1126" s="67"/>
      <c r="Q1126" s="67"/>
      <c r="R1126" s="67"/>
      <c r="S1126" s="67"/>
      <c r="T1126" s="67"/>
      <c r="U1126" s="67"/>
      <c r="V1126" s="67"/>
      <c r="W1126" s="67"/>
      <c r="X1126" s="67"/>
      <c r="Y1126" s="67"/>
      <c r="Z1126" s="67"/>
    </row>
    <row r="1127" spans="1:26" ht="16.5" x14ac:dyDescent="0.45">
      <c r="A1127" s="67"/>
      <c r="B1127" s="67"/>
      <c r="C1127" s="67"/>
      <c r="D1127" s="67"/>
      <c r="E1127" s="28"/>
      <c r="F1127" s="67"/>
      <c r="G1127" s="67"/>
      <c r="H1127" s="67"/>
      <c r="I1127" s="67"/>
      <c r="J1127" s="97"/>
      <c r="K1127" s="67"/>
      <c r="L1127" s="67"/>
      <c r="M1127" s="67"/>
      <c r="N1127" s="67"/>
      <c r="O1127" s="67"/>
      <c r="P1127" s="67"/>
      <c r="Q1127" s="67"/>
      <c r="R1127" s="67"/>
      <c r="S1127" s="67"/>
      <c r="T1127" s="67"/>
      <c r="U1127" s="67"/>
      <c r="V1127" s="67"/>
      <c r="W1127" s="67"/>
      <c r="X1127" s="67"/>
      <c r="Y1127" s="67"/>
      <c r="Z1127" s="67"/>
    </row>
    <row r="1128" spans="1:26" ht="16.5" x14ac:dyDescent="0.45">
      <c r="A1128" s="67"/>
      <c r="B1128" s="67"/>
      <c r="C1128" s="67"/>
      <c r="D1128" s="67"/>
      <c r="E1128" s="28"/>
      <c r="F1128" s="67"/>
      <c r="G1128" s="67"/>
      <c r="H1128" s="67"/>
      <c r="I1128" s="67"/>
      <c r="J1128" s="97"/>
      <c r="K1128" s="67"/>
      <c r="L1128" s="67"/>
      <c r="M1128" s="67"/>
      <c r="N1128" s="67"/>
      <c r="O1128" s="67"/>
      <c r="P1128" s="67"/>
      <c r="Q1128" s="67"/>
      <c r="R1128" s="67"/>
      <c r="S1128" s="67"/>
      <c r="T1128" s="67"/>
      <c r="U1128" s="67"/>
      <c r="V1128" s="67"/>
      <c r="W1128" s="67"/>
      <c r="X1128" s="67"/>
      <c r="Y1128" s="67"/>
      <c r="Z1128" s="67"/>
    </row>
    <row r="1129" spans="1:26" ht="16.5" x14ac:dyDescent="0.45">
      <c r="A1129" s="67"/>
      <c r="B1129" s="67"/>
      <c r="C1129" s="67"/>
      <c r="D1129" s="67"/>
      <c r="E1129" s="28"/>
      <c r="F1129" s="67"/>
      <c r="G1129" s="67"/>
      <c r="H1129" s="67"/>
      <c r="I1129" s="67"/>
      <c r="J1129" s="97"/>
      <c r="K1129" s="67"/>
      <c r="L1129" s="67"/>
      <c r="M1129" s="67"/>
      <c r="N1129" s="67"/>
      <c r="O1129" s="67"/>
      <c r="P1129" s="67"/>
      <c r="Q1129" s="67"/>
      <c r="R1129" s="67"/>
      <c r="S1129" s="67"/>
      <c r="T1129" s="67"/>
      <c r="U1129" s="67"/>
      <c r="V1129" s="67"/>
      <c r="W1129" s="67"/>
      <c r="X1129" s="67"/>
      <c r="Y1129" s="67"/>
      <c r="Z1129" s="67"/>
    </row>
    <row r="1130" spans="1:26" ht="16.5" x14ac:dyDescent="0.45">
      <c r="A1130" s="67"/>
      <c r="B1130" s="67"/>
      <c r="C1130" s="67"/>
      <c r="D1130" s="67"/>
      <c r="E1130" s="28"/>
      <c r="F1130" s="67"/>
      <c r="G1130" s="67"/>
      <c r="H1130" s="67"/>
      <c r="I1130" s="67"/>
      <c r="J1130" s="97"/>
      <c r="K1130" s="67"/>
      <c r="L1130" s="67"/>
      <c r="M1130" s="67"/>
      <c r="N1130" s="67"/>
      <c r="O1130" s="67"/>
      <c r="P1130" s="67"/>
      <c r="Q1130" s="67"/>
      <c r="R1130" s="67"/>
      <c r="S1130" s="67"/>
      <c r="T1130" s="67"/>
      <c r="U1130" s="67"/>
      <c r="V1130" s="67"/>
      <c r="W1130" s="67"/>
      <c r="X1130" s="67"/>
      <c r="Y1130" s="67"/>
      <c r="Z1130" s="67"/>
    </row>
    <row r="1131" spans="1:26" ht="16.5" x14ac:dyDescent="0.45">
      <c r="A1131" s="67"/>
      <c r="B1131" s="67"/>
      <c r="C1131" s="67"/>
      <c r="D1131" s="67"/>
      <c r="E1131" s="28"/>
      <c r="F1131" s="67"/>
      <c r="G1131" s="67"/>
      <c r="H1131" s="67"/>
      <c r="I1131" s="67"/>
      <c r="J1131" s="97"/>
      <c r="K1131" s="67"/>
      <c r="L1131" s="67"/>
      <c r="M1131" s="67"/>
      <c r="N1131" s="67"/>
      <c r="O1131" s="67"/>
      <c r="P1131" s="67"/>
      <c r="Q1131" s="67"/>
      <c r="R1131" s="67"/>
      <c r="S1131" s="67"/>
      <c r="T1131" s="67"/>
      <c r="U1131" s="67"/>
      <c r="V1131" s="67"/>
      <c r="W1131" s="67"/>
      <c r="X1131" s="67"/>
      <c r="Y1131" s="67"/>
      <c r="Z1131" s="67"/>
    </row>
    <row r="1132" spans="1:26" ht="16.5" x14ac:dyDescent="0.45">
      <c r="A1132" s="67"/>
      <c r="B1132" s="67"/>
      <c r="C1132" s="67"/>
      <c r="D1132" s="67"/>
      <c r="E1132" s="28"/>
      <c r="F1132" s="67"/>
      <c r="G1132" s="67"/>
      <c r="H1132" s="67"/>
      <c r="I1132" s="67"/>
      <c r="J1132" s="97"/>
      <c r="K1132" s="67"/>
      <c r="L1132" s="67"/>
      <c r="M1132" s="67"/>
      <c r="N1132" s="67"/>
      <c r="O1132" s="67"/>
      <c r="P1132" s="67"/>
      <c r="Q1132" s="67"/>
      <c r="R1132" s="67"/>
      <c r="S1132" s="67"/>
      <c r="T1132" s="67"/>
      <c r="U1132" s="67"/>
      <c r="V1132" s="67"/>
      <c r="W1132" s="67"/>
      <c r="X1132" s="67"/>
      <c r="Y1132" s="67"/>
      <c r="Z1132" s="67"/>
    </row>
    <row r="1133" spans="1:26" ht="16.5" x14ac:dyDescent="0.45">
      <c r="A1133" s="67"/>
      <c r="B1133" s="67"/>
      <c r="C1133" s="67"/>
      <c r="D1133" s="67"/>
      <c r="E1133" s="28"/>
      <c r="F1133" s="67"/>
      <c r="G1133" s="67"/>
      <c r="H1133" s="67"/>
      <c r="I1133" s="67"/>
      <c r="J1133" s="97"/>
      <c r="K1133" s="67"/>
      <c r="L1133" s="67"/>
      <c r="M1133" s="67"/>
      <c r="N1133" s="67"/>
      <c r="O1133" s="67"/>
      <c r="P1133" s="67"/>
      <c r="Q1133" s="67"/>
      <c r="R1133" s="67"/>
      <c r="S1133" s="67"/>
      <c r="T1133" s="67"/>
      <c r="U1133" s="67"/>
      <c r="V1133" s="67"/>
      <c r="W1133" s="67"/>
      <c r="X1133" s="67"/>
      <c r="Y1133" s="67"/>
      <c r="Z1133" s="67"/>
    </row>
    <row r="1134" spans="1:26" ht="16.5" x14ac:dyDescent="0.45">
      <c r="A1134" s="67"/>
      <c r="B1134" s="67"/>
      <c r="C1134" s="67"/>
      <c r="D1134" s="67"/>
      <c r="E1134" s="28"/>
      <c r="F1134" s="67"/>
      <c r="G1134" s="67"/>
      <c r="H1134" s="67"/>
      <c r="I1134" s="67"/>
      <c r="J1134" s="97"/>
      <c r="K1134" s="67"/>
      <c r="L1134" s="67"/>
      <c r="M1134" s="67"/>
      <c r="N1134" s="67"/>
      <c r="O1134" s="67"/>
      <c r="P1134" s="67"/>
      <c r="Q1134" s="67"/>
      <c r="R1134" s="67"/>
      <c r="S1134" s="67"/>
      <c r="T1134" s="67"/>
      <c r="U1134" s="67"/>
      <c r="V1134" s="67"/>
      <c r="W1134" s="67"/>
      <c r="X1134" s="67"/>
      <c r="Y1134" s="67"/>
      <c r="Z1134" s="67"/>
    </row>
    <row r="1135" spans="1:26" ht="16.5" x14ac:dyDescent="0.45">
      <c r="A1135" s="67"/>
      <c r="B1135" s="67"/>
      <c r="C1135" s="67"/>
      <c r="D1135" s="67"/>
      <c r="E1135" s="28"/>
      <c r="F1135" s="67"/>
      <c r="G1135" s="67"/>
      <c r="H1135" s="67"/>
      <c r="I1135" s="67"/>
      <c r="J1135" s="97"/>
      <c r="K1135" s="67"/>
      <c r="L1135" s="67"/>
      <c r="M1135" s="67"/>
      <c r="N1135" s="67"/>
      <c r="O1135" s="67"/>
      <c r="P1135" s="67"/>
      <c r="Q1135" s="67"/>
      <c r="R1135" s="67"/>
      <c r="S1135" s="67"/>
      <c r="T1135" s="67"/>
      <c r="U1135" s="67"/>
      <c r="V1135" s="67"/>
      <c r="W1135" s="67"/>
      <c r="X1135" s="67"/>
      <c r="Y1135" s="67"/>
      <c r="Z1135" s="67"/>
    </row>
    <row r="1136" spans="1:26" ht="16.5" x14ac:dyDescent="0.45">
      <c r="A1136" s="67"/>
      <c r="B1136" s="67"/>
      <c r="C1136" s="67"/>
      <c r="D1136" s="67"/>
      <c r="E1136" s="28"/>
      <c r="F1136" s="67"/>
      <c r="G1136" s="67"/>
      <c r="H1136" s="67"/>
      <c r="I1136" s="67"/>
      <c r="J1136" s="97"/>
      <c r="K1136" s="67"/>
      <c r="L1136" s="67"/>
      <c r="M1136" s="67"/>
      <c r="N1136" s="67"/>
      <c r="O1136" s="67"/>
      <c r="P1136" s="67"/>
      <c r="Q1136" s="67"/>
      <c r="R1136" s="67"/>
      <c r="S1136" s="67"/>
      <c r="T1136" s="67"/>
      <c r="U1136" s="67"/>
      <c r="V1136" s="67"/>
      <c r="W1136" s="67"/>
      <c r="X1136" s="67"/>
      <c r="Y1136" s="67"/>
      <c r="Z1136" s="67"/>
    </row>
    <row r="1137" spans="1:26" ht="16.5" x14ac:dyDescent="0.45">
      <c r="A1137" s="67"/>
      <c r="B1137" s="67"/>
      <c r="C1137" s="67"/>
      <c r="D1137" s="67"/>
      <c r="E1137" s="28"/>
      <c r="F1137" s="67"/>
      <c r="G1137" s="67"/>
      <c r="H1137" s="67"/>
      <c r="I1137" s="67"/>
      <c r="J1137" s="97"/>
      <c r="K1137" s="67"/>
      <c r="L1137" s="67"/>
      <c r="M1137" s="67"/>
      <c r="N1137" s="67"/>
      <c r="O1137" s="67"/>
      <c r="P1137" s="67"/>
      <c r="Q1137" s="67"/>
      <c r="R1137" s="67"/>
      <c r="S1137" s="67"/>
      <c r="T1137" s="67"/>
      <c r="U1137" s="67"/>
      <c r="V1137" s="67"/>
      <c r="W1137" s="67"/>
      <c r="X1137" s="67"/>
      <c r="Y1137" s="67"/>
      <c r="Z1137" s="67"/>
    </row>
    <row r="1138" spans="1:26" ht="16.5" x14ac:dyDescent="0.45">
      <c r="A1138" s="67"/>
      <c r="B1138" s="67"/>
      <c r="C1138" s="67"/>
      <c r="D1138" s="67"/>
      <c r="E1138" s="28"/>
      <c r="F1138" s="67"/>
      <c r="G1138" s="67"/>
      <c r="H1138" s="67"/>
      <c r="I1138" s="67"/>
      <c r="J1138" s="97"/>
      <c r="K1138" s="67"/>
      <c r="L1138" s="67"/>
      <c r="M1138" s="67"/>
      <c r="N1138" s="67"/>
      <c r="O1138" s="67"/>
      <c r="P1138" s="67"/>
      <c r="Q1138" s="67"/>
      <c r="R1138" s="67"/>
      <c r="S1138" s="67"/>
      <c r="T1138" s="67"/>
      <c r="U1138" s="67"/>
      <c r="V1138" s="67"/>
      <c r="W1138" s="67"/>
      <c r="X1138" s="67"/>
      <c r="Y1138" s="67"/>
      <c r="Z1138" s="67"/>
    </row>
    <row r="1139" spans="1:26" ht="16.5" x14ac:dyDescent="0.45">
      <c r="A1139" s="67"/>
      <c r="B1139" s="67"/>
      <c r="C1139" s="67"/>
      <c r="D1139" s="67"/>
      <c r="E1139" s="28"/>
      <c r="F1139" s="67"/>
      <c r="G1139" s="67"/>
      <c r="H1139" s="67"/>
      <c r="I1139" s="67"/>
      <c r="J1139" s="97"/>
      <c r="K1139" s="67"/>
      <c r="L1139" s="67"/>
      <c r="M1139" s="67"/>
      <c r="N1139" s="67"/>
      <c r="O1139" s="67"/>
      <c r="P1139" s="67"/>
      <c r="Q1139" s="67"/>
      <c r="R1139" s="67"/>
      <c r="S1139" s="67"/>
      <c r="T1139" s="67"/>
      <c r="U1139" s="67"/>
      <c r="V1139" s="67"/>
      <c r="W1139" s="67"/>
      <c r="X1139" s="67"/>
      <c r="Y1139" s="67"/>
      <c r="Z1139" s="67"/>
    </row>
    <row r="1140" spans="1:26" ht="16.5" x14ac:dyDescent="0.45">
      <c r="A1140" s="67"/>
      <c r="B1140" s="67"/>
      <c r="C1140" s="67"/>
      <c r="D1140" s="67"/>
      <c r="E1140" s="28"/>
      <c r="F1140" s="67"/>
      <c r="G1140" s="67"/>
      <c r="H1140" s="67"/>
      <c r="I1140" s="67"/>
      <c r="J1140" s="97"/>
      <c r="K1140" s="67"/>
      <c r="L1140" s="67"/>
      <c r="M1140" s="67"/>
      <c r="N1140" s="67"/>
      <c r="O1140" s="67"/>
      <c r="P1140" s="67"/>
      <c r="Q1140" s="67"/>
      <c r="R1140" s="67"/>
      <c r="S1140" s="67"/>
      <c r="T1140" s="67"/>
      <c r="U1140" s="67"/>
      <c r="V1140" s="67"/>
      <c r="W1140" s="67"/>
      <c r="X1140" s="67"/>
      <c r="Y1140" s="67"/>
      <c r="Z1140" s="67"/>
    </row>
    <row r="1141" spans="1:26" ht="16.5" x14ac:dyDescent="0.45">
      <c r="A1141" s="67"/>
      <c r="B1141" s="67"/>
      <c r="C1141" s="67"/>
      <c r="D1141" s="67"/>
      <c r="E1141" s="28"/>
      <c r="F1141" s="67"/>
      <c r="G1141" s="67"/>
      <c r="H1141" s="67"/>
      <c r="I1141" s="67"/>
      <c r="J1141" s="97"/>
      <c r="K1141" s="67"/>
      <c r="L1141" s="67"/>
      <c r="M1141" s="67"/>
      <c r="N1141" s="67"/>
      <c r="O1141" s="67"/>
      <c r="P1141" s="67"/>
      <c r="Q1141" s="67"/>
      <c r="R1141" s="67"/>
      <c r="S1141" s="67"/>
      <c r="T1141" s="67"/>
      <c r="U1141" s="67"/>
      <c r="V1141" s="67"/>
      <c r="W1141" s="67"/>
      <c r="X1141" s="67"/>
      <c r="Y1141" s="67"/>
      <c r="Z1141" s="67"/>
    </row>
    <row r="1142" spans="1:26" ht="16.5" x14ac:dyDescent="0.45">
      <c r="A1142" s="67"/>
      <c r="B1142" s="67"/>
      <c r="C1142" s="67"/>
      <c r="D1142" s="67"/>
      <c r="E1142" s="28"/>
      <c r="F1142" s="67"/>
      <c r="G1142" s="67"/>
      <c r="H1142" s="67"/>
      <c r="I1142" s="67"/>
      <c r="J1142" s="97"/>
      <c r="K1142" s="67"/>
      <c r="L1142" s="67"/>
      <c r="M1142" s="67"/>
      <c r="N1142" s="67"/>
      <c r="O1142" s="67"/>
      <c r="P1142" s="67"/>
      <c r="Q1142" s="67"/>
      <c r="R1142" s="67"/>
      <c r="S1142" s="67"/>
      <c r="T1142" s="67"/>
      <c r="U1142" s="67"/>
      <c r="V1142" s="67"/>
      <c r="W1142" s="67"/>
      <c r="X1142" s="67"/>
      <c r="Y1142" s="67"/>
      <c r="Z1142" s="67"/>
    </row>
    <row r="1143" spans="1:26" ht="16.5" x14ac:dyDescent="0.45">
      <c r="A1143" s="67"/>
      <c r="B1143" s="67"/>
      <c r="C1143" s="67"/>
      <c r="D1143" s="67"/>
      <c r="E1143" s="28"/>
      <c r="F1143" s="67"/>
      <c r="G1143" s="67"/>
      <c r="H1143" s="67"/>
      <c r="I1143" s="67"/>
      <c r="J1143" s="97"/>
      <c r="K1143" s="67"/>
      <c r="L1143" s="67"/>
      <c r="M1143" s="67"/>
      <c r="N1143" s="67"/>
      <c r="O1143" s="67"/>
      <c r="P1143" s="67"/>
      <c r="Q1143" s="67"/>
      <c r="R1143" s="67"/>
      <c r="S1143" s="67"/>
      <c r="T1143" s="67"/>
      <c r="U1143" s="67"/>
      <c r="V1143" s="67"/>
      <c r="W1143" s="67"/>
      <c r="X1143" s="67"/>
      <c r="Y1143" s="67"/>
      <c r="Z1143" s="67"/>
    </row>
    <row r="1144" spans="1:26" ht="16.5" x14ac:dyDescent="0.45">
      <c r="A1144" s="67"/>
      <c r="B1144" s="67"/>
      <c r="C1144" s="67"/>
      <c r="D1144" s="67"/>
      <c r="E1144" s="28"/>
      <c r="F1144" s="67"/>
      <c r="G1144" s="67"/>
      <c r="H1144" s="67"/>
      <c r="I1144" s="67"/>
      <c r="J1144" s="97"/>
      <c r="K1144" s="67"/>
      <c r="L1144" s="67"/>
      <c r="M1144" s="67"/>
      <c r="N1144" s="67"/>
      <c r="O1144" s="67"/>
      <c r="P1144" s="67"/>
      <c r="Q1144" s="67"/>
      <c r="R1144" s="67"/>
      <c r="S1144" s="67"/>
      <c r="T1144" s="67"/>
      <c r="U1144" s="67"/>
      <c r="V1144" s="67"/>
      <c r="W1144" s="67"/>
      <c r="X1144" s="67"/>
      <c r="Y1144" s="67"/>
      <c r="Z1144" s="67"/>
    </row>
    <row r="1145" spans="1:26" ht="16.5" x14ac:dyDescent="0.45">
      <c r="A1145" s="67"/>
      <c r="B1145" s="67"/>
      <c r="C1145" s="67"/>
      <c r="D1145" s="67"/>
      <c r="E1145" s="28"/>
      <c r="F1145" s="67"/>
      <c r="G1145" s="67"/>
      <c r="H1145" s="67"/>
      <c r="I1145" s="67"/>
      <c r="J1145" s="97"/>
      <c r="K1145" s="67"/>
      <c r="L1145" s="67"/>
      <c r="M1145" s="67"/>
      <c r="N1145" s="67"/>
      <c r="O1145" s="67"/>
      <c r="P1145" s="67"/>
      <c r="Q1145" s="67"/>
      <c r="R1145" s="67"/>
      <c r="S1145" s="67"/>
      <c r="T1145" s="67"/>
      <c r="U1145" s="67"/>
      <c r="V1145" s="67"/>
      <c r="W1145" s="67"/>
      <c r="X1145" s="67"/>
      <c r="Y1145" s="67"/>
      <c r="Z1145" s="67"/>
    </row>
    <row r="1146" spans="1:26" ht="16.5" x14ac:dyDescent="0.45">
      <c r="A1146" s="67"/>
      <c r="B1146" s="67"/>
      <c r="C1146" s="67"/>
      <c r="D1146" s="67"/>
      <c r="E1146" s="28"/>
      <c r="F1146" s="67"/>
      <c r="G1146" s="67"/>
      <c r="H1146" s="67"/>
      <c r="I1146" s="67"/>
      <c r="J1146" s="97"/>
      <c r="K1146" s="67"/>
      <c r="L1146" s="67"/>
      <c r="M1146" s="67"/>
      <c r="N1146" s="67"/>
      <c r="O1146" s="67"/>
      <c r="P1146" s="67"/>
      <c r="Q1146" s="67"/>
      <c r="R1146" s="67"/>
      <c r="S1146" s="67"/>
      <c r="T1146" s="67"/>
      <c r="U1146" s="67"/>
      <c r="V1146" s="67"/>
      <c r="W1146" s="67"/>
      <c r="X1146" s="67"/>
      <c r="Y1146" s="67"/>
      <c r="Z1146" s="67"/>
    </row>
    <row r="1147" spans="1:26" ht="16.5" x14ac:dyDescent="0.45">
      <c r="A1147" s="67"/>
      <c r="B1147" s="67"/>
      <c r="C1147" s="67"/>
      <c r="D1147" s="67"/>
      <c r="E1147" s="28"/>
      <c r="F1147" s="67"/>
      <c r="G1147" s="67"/>
      <c r="H1147" s="67"/>
      <c r="I1147" s="67"/>
      <c r="J1147" s="97"/>
      <c r="K1147" s="67"/>
      <c r="L1147" s="67"/>
      <c r="M1147" s="67"/>
      <c r="N1147" s="67"/>
      <c r="O1147" s="67"/>
      <c r="P1147" s="67"/>
      <c r="Q1147" s="67"/>
      <c r="R1147" s="67"/>
      <c r="S1147" s="67"/>
      <c r="T1147" s="67"/>
      <c r="U1147" s="67"/>
      <c r="V1147" s="67"/>
      <c r="W1147" s="67"/>
      <c r="X1147" s="67"/>
      <c r="Y1147" s="67"/>
      <c r="Z1147" s="67"/>
    </row>
    <row r="1148" spans="1:26" ht="16.5" x14ac:dyDescent="0.45">
      <c r="A1148" s="67"/>
      <c r="B1148" s="67"/>
      <c r="C1148" s="67"/>
      <c r="D1148" s="67"/>
      <c r="E1148" s="28"/>
      <c r="F1148" s="67"/>
      <c r="G1148" s="67"/>
      <c r="H1148" s="67"/>
      <c r="I1148" s="67"/>
      <c r="J1148" s="97"/>
      <c r="K1148" s="67"/>
      <c r="L1148" s="67"/>
      <c r="M1148" s="67"/>
      <c r="N1148" s="67"/>
      <c r="O1148" s="67"/>
      <c r="P1148" s="67"/>
      <c r="Q1148" s="67"/>
      <c r="R1148" s="67"/>
      <c r="S1148" s="67"/>
      <c r="T1148" s="67"/>
      <c r="U1148" s="67"/>
      <c r="V1148" s="67"/>
      <c r="W1148" s="67"/>
      <c r="X1148" s="67"/>
      <c r="Y1148" s="67"/>
      <c r="Z1148" s="67"/>
    </row>
    <row r="1149" spans="1:26" ht="16.5" x14ac:dyDescent="0.45">
      <c r="A1149" s="67"/>
      <c r="B1149" s="67"/>
      <c r="C1149" s="67"/>
      <c r="D1149" s="67"/>
      <c r="E1149" s="28"/>
      <c r="F1149" s="67"/>
      <c r="G1149" s="67"/>
      <c r="H1149" s="67"/>
      <c r="I1149" s="67"/>
      <c r="J1149" s="97"/>
      <c r="K1149" s="67"/>
      <c r="L1149" s="67"/>
      <c r="M1149" s="67"/>
      <c r="N1149" s="67"/>
      <c r="O1149" s="67"/>
      <c r="P1149" s="67"/>
      <c r="Q1149" s="67"/>
      <c r="R1149" s="67"/>
      <c r="S1149" s="67"/>
      <c r="T1149" s="67"/>
      <c r="U1149" s="67"/>
      <c r="V1149" s="67"/>
      <c r="W1149" s="67"/>
      <c r="X1149" s="67"/>
      <c r="Y1149" s="67"/>
      <c r="Z1149" s="67"/>
    </row>
    <row r="1150" spans="1:26" ht="16.5" x14ac:dyDescent="0.45">
      <c r="A1150" s="67"/>
      <c r="B1150" s="67"/>
      <c r="C1150" s="67"/>
      <c r="D1150" s="67"/>
      <c r="E1150" s="28"/>
      <c r="F1150" s="67"/>
      <c r="G1150" s="67"/>
      <c r="H1150" s="67"/>
      <c r="I1150" s="67"/>
      <c r="J1150" s="97"/>
      <c r="K1150" s="67"/>
      <c r="L1150" s="67"/>
      <c r="M1150" s="67"/>
      <c r="N1150" s="67"/>
      <c r="O1150" s="67"/>
      <c r="P1150" s="67"/>
      <c r="Q1150" s="67"/>
      <c r="R1150" s="67"/>
      <c r="S1150" s="67"/>
      <c r="T1150" s="67"/>
      <c r="U1150" s="67"/>
      <c r="V1150" s="67"/>
      <c r="W1150" s="67"/>
      <c r="X1150" s="67"/>
      <c r="Y1150" s="67"/>
      <c r="Z1150" s="67"/>
    </row>
    <row r="1151" spans="1:26" ht="16.5" x14ac:dyDescent="0.45">
      <c r="A1151" s="67"/>
      <c r="B1151" s="67"/>
      <c r="C1151" s="67"/>
      <c r="D1151" s="67"/>
      <c r="E1151" s="28"/>
      <c r="F1151" s="67"/>
      <c r="G1151" s="67"/>
      <c r="H1151" s="67"/>
      <c r="I1151" s="67"/>
      <c r="J1151" s="97"/>
      <c r="K1151" s="67"/>
      <c r="L1151" s="67"/>
      <c r="M1151" s="67"/>
      <c r="N1151" s="67"/>
      <c r="O1151" s="67"/>
      <c r="P1151" s="67"/>
      <c r="Q1151" s="67"/>
      <c r="R1151" s="67"/>
      <c r="S1151" s="67"/>
      <c r="T1151" s="67"/>
      <c r="U1151" s="67"/>
      <c r="V1151" s="67"/>
      <c r="W1151" s="67"/>
      <c r="X1151" s="67"/>
      <c r="Y1151" s="67"/>
      <c r="Z1151" s="67"/>
    </row>
    <row r="1152" spans="1:26" ht="16.5" x14ac:dyDescent="0.45">
      <c r="A1152" s="67"/>
      <c r="B1152" s="67"/>
      <c r="C1152" s="67"/>
      <c r="D1152" s="67"/>
      <c r="E1152" s="28"/>
      <c r="F1152" s="67"/>
      <c r="G1152" s="67"/>
      <c r="H1152" s="67"/>
      <c r="I1152" s="67"/>
      <c r="J1152" s="97"/>
      <c r="K1152" s="67"/>
      <c r="L1152" s="67"/>
      <c r="M1152" s="67"/>
      <c r="N1152" s="67"/>
      <c r="O1152" s="67"/>
      <c r="P1152" s="67"/>
      <c r="Q1152" s="67"/>
      <c r="R1152" s="67"/>
      <c r="S1152" s="67"/>
      <c r="T1152" s="67"/>
      <c r="U1152" s="67"/>
      <c r="V1152" s="67"/>
      <c r="W1152" s="67"/>
      <c r="X1152" s="67"/>
      <c r="Y1152" s="67"/>
      <c r="Z1152" s="67"/>
    </row>
    <row r="1153" spans="1:26" ht="16.5" x14ac:dyDescent="0.45">
      <c r="A1153" s="67"/>
      <c r="B1153" s="67"/>
      <c r="C1153" s="67"/>
      <c r="D1153" s="67"/>
      <c r="E1153" s="28"/>
      <c r="F1153" s="67"/>
      <c r="G1153" s="67"/>
      <c r="H1153" s="67"/>
      <c r="I1153" s="67"/>
      <c r="J1153" s="97"/>
      <c r="K1153" s="67"/>
      <c r="L1153" s="67"/>
      <c r="M1153" s="67"/>
      <c r="N1153" s="67"/>
      <c r="O1153" s="67"/>
      <c r="P1153" s="67"/>
      <c r="Q1153" s="67"/>
      <c r="R1153" s="67"/>
      <c r="S1153" s="67"/>
      <c r="T1153" s="67"/>
      <c r="U1153" s="67"/>
      <c r="V1153" s="67"/>
      <c r="W1153" s="67"/>
      <c r="X1153" s="67"/>
      <c r="Y1153" s="67"/>
      <c r="Z1153" s="67"/>
    </row>
    <row r="1154" spans="1:26" ht="16.5" x14ac:dyDescent="0.45">
      <c r="A1154" s="67"/>
      <c r="B1154" s="67"/>
      <c r="C1154" s="67"/>
      <c r="D1154" s="67"/>
      <c r="E1154" s="28"/>
      <c r="F1154" s="67"/>
      <c r="G1154" s="67"/>
      <c r="H1154" s="67"/>
      <c r="I1154" s="67"/>
      <c r="J1154" s="97"/>
      <c r="K1154" s="67"/>
      <c r="L1154" s="67"/>
      <c r="M1154" s="67"/>
      <c r="N1154" s="67"/>
      <c r="O1154" s="67"/>
      <c r="P1154" s="67"/>
      <c r="Q1154" s="67"/>
      <c r="R1154" s="67"/>
      <c r="S1154" s="67"/>
      <c r="T1154" s="67"/>
      <c r="U1154" s="67"/>
      <c r="V1154" s="67"/>
      <c r="W1154" s="67"/>
      <c r="X1154" s="67"/>
      <c r="Y1154" s="67"/>
      <c r="Z1154" s="67"/>
    </row>
    <row r="1155" spans="1:26" ht="16.5" x14ac:dyDescent="0.45">
      <c r="A1155" s="67"/>
      <c r="B1155" s="67"/>
      <c r="C1155" s="67"/>
      <c r="D1155" s="67"/>
      <c r="E1155" s="28"/>
      <c r="F1155" s="67"/>
      <c r="G1155" s="67"/>
      <c r="H1155" s="67"/>
      <c r="I1155" s="67"/>
      <c r="J1155" s="97"/>
      <c r="K1155" s="67"/>
      <c r="L1155" s="67"/>
      <c r="M1155" s="67"/>
      <c r="N1155" s="67"/>
      <c r="O1155" s="67"/>
      <c r="P1155" s="67"/>
      <c r="Q1155" s="67"/>
      <c r="R1155" s="67"/>
      <c r="S1155" s="67"/>
      <c r="T1155" s="67"/>
      <c r="U1155" s="67"/>
      <c r="V1155" s="67"/>
      <c r="W1155" s="67"/>
      <c r="X1155" s="67"/>
      <c r="Y1155" s="67"/>
      <c r="Z1155" s="67"/>
    </row>
    <row r="1156" spans="1:26" ht="16.5" x14ac:dyDescent="0.45">
      <c r="A1156" s="67"/>
      <c r="B1156" s="67"/>
      <c r="C1156" s="67"/>
      <c r="D1156" s="67"/>
      <c r="E1156" s="28"/>
      <c r="F1156" s="67"/>
      <c r="G1156" s="67"/>
      <c r="H1156" s="67"/>
      <c r="I1156" s="67"/>
      <c r="J1156" s="97"/>
      <c r="K1156" s="67"/>
      <c r="L1156" s="67"/>
      <c r="M1156" s="67"/>
      <c r="N1156" s="67"/>
      <c r="O1156" s="67"/>
      <c r="P1156" s="67"/>
      <c r="Q1156" s="67"/>
      <c r="R1156" s="67"/>
      <c r="S1156" s="67"/>
      <c r="T1156" s="67"/>
      <c r="U1156" s="67"/>
      <c r="V1156" s="67"/>
      <c r="W1156" s="67"/>
      <c r="X1156" s="67"/>
      <c r="Y1156" s="67"/>
      <c r="Z1156" s="67"/>
    </row>
    <row r="1157" spans="1:26" ht="16.5" x14ac:dyDescent="0.45">
      <c r="A1157" s="67"/>
      <c r="B1157" s="67"/>
      <c r="C1157" s="67"/>
      <c r="D1157" s="67"/>
      <c r="E1157" s="28"/>
      <c r="F1157" s="67"/>
      <c r="G1157" s="67"/>
      <c r="H1157" s="67"/>
      <c r="I1157" s="67"/>
      <c r="J1157" s="97"/>
      <c r="K1157" s="67"/>
      <c r="L1157" s="67"/>
      <c r="M1157" s="67"/>
      <c r="N1157" s="67"/>
      <c r="O1157" s="67"/>
      <c r="P1157" s="67"/>
      <c r="Q1157" s="67"/>
      <c r="R1157" s="67"/>
      <c r="S1157" s="67"/>
      <c r="T1157" s="67"/>
      <c r="U1157" s="67"/>
      <c r="V1157" s="67"/>
      <c r="W1157" s="67"/>
      <c r="X1157" s="67"/>
      <c r="Y1157" s="67"/>
      <c r="Z1157" s="67"/>
    </row>
    <row r="1158" spans="1:26" ht="16.5" x14ac:dyDescent="0.45">
      <c r="A1158" s="67"/>
      <c r="B1158" s="67"/>
      <c r="C1158" s="67"/>
      <c r="D1158" s="67"/>
      <c r="E1158" s="28"/>
      <c r="F1158" s="67"/>
      <c r="G1158" s="67"/>
      <c r="H1158" s="67"/>
      <c r="I1158" s="67"/>
      <c r="J1158" s="97"/>
      <c r="K1158" s="67"/>
      <c r="L1158" s="67"/>
      <c r="M1158" s="67"/>
      <c r="N1158" s="67"/>
      <c r="O1158" s="67"/>
      <c r="P1158" s="67"/>
      <c r="Q1158" s="67"/>
      <c r="R1158" s="67"/>
      <c r="S1158" s="67"/>
      <c r="T1158" s="67"/>
      <c r="U1158" s="67"/>
      <c r="V1158" s="67"/>
      <c r="W1158" s="67"/>
      <c r="X1158" s="67"/>
      <c r="Y1158" s="67"/>
      <c r="Z1158" s="67"/>
    </row>
    <row r="1159" spans="1:26" ht="16.5" x14ac:dyDescent="0.45">
      <c r="A1159" s="67"/>
      <c r="B1159" s="67"/>
      <c r="C1159" s="67"/>
      <c r="D1159" s="67"/>
      <c r="E1159" s="28"/>
      <c r="F1159" s="67"/>
      <c r="G1159" s="67"/>
      <c r="H1159" s="67"/>
      <c r="I1159" s="67"/>
      <c r="J1159" s="97"/>
      <c r="K1159" s="67"/>
      <c r="L1159" s="67"/>
      <c r="M1159" s="67"/>
      <c r="N1159" s="67"/>
      <c r="O1159" s="67"/>
      <c r="P1159" s="67"/>
      <c r="Q1159" s="67"/>
      <c r="R1159" s="67"/>
      <c r="S1159" s="67"/>
      <c r="T1159" s="67"/>
      <c r="U1159" s="67"/>
      <c r="V1159" s="67"/>
      <c r="W1159" s="67"/>
      <c r="X1159" s="67"/>
      <c r="Y1159" s="67"/>
      <c r="Z1159" s="67"/>
    </row>
    <row r="1160" spans="1:26" ht="16.5" x14ac:dyDescent="0.45">
      <c r="A1160" s="67"/>
      <c r="B1160" s="67"/>
      <c r="C1160" s="67"/>
      <c r="D1160" s="67"/>
      <c r="E1160" s="28"/>
      <c r="F1160" s="67"/>
      <c r="G1160" s="67"/>
      <c r="H1160" s="67"/>
      <c r="I1160" s="67"/>
      <c r="J1160" s="97"/>
      <c r="K1160" s="67"/>
      <c r="L1160" s="67"/>
      <c r="M1160" s="67"/>
      <c r="N1160" s="67"/>
      <c r="O1160" s="67"/>
      <c r="P1160" s="67"/>
      <c r="Q1160" s="67"/>
      <c r="R1160" s="67"/>
      <c r="S1160" s="67"/>
      <c r="T1160" s="67"/>
      <c r="U1160" s="67"/>
      <c r="V1160" s="67"/>
      <c r="W1160" s="67"/>
      <c r="X1160" s="67"/>
      <c r="Y1160" s="67"/>
      <c r="Z1160" s="67"/>
    </row>
    <row r="1161" spans="1:26" ht="16.5" x14ac:dyDescent="0.45">
      <c r="A1161" s="67"/>
      <c r="B1161" s="67"/>
      <c r="C1161" s="67"/>
      <c r="D1161" s="67"/>
      <c r="E1161" s="28"/>
      <c r="F1161" s="67"/>
      <c r="G1161" s="67"/>
      <c r="H1161" s="67"/>
      <c r="I1161" s="67"/>
      <c r="J1161" s="97"/>
      <c r="K1161" s="67"/>
      <c r="L1161" s="67"/>
      <c r="M1161" s="67"/>
      <c r="N1161" s="67"/>
      <c r="O1161" s="67"/>
      <c r="P1161" s="67"/>
      <c r="Q1161" s="67"/>
      <c r="R1161" s="67"/>
      <c r="S1161" s="67"/>
      <c r="T1161" s="67"/>
      <c r="U1161" s="67"/>
      <c r="V1161" s="67"/>
      <c r="W1161" s="67"/>
      <c r="X1161" s="67"/>
      <c r="Y1161" s="67"/>
      <c r="Z1161" s="67"/>
    </row>
    <row r="1162" spans="1:26" ht="16.5" x14ac:dyDescent="0.45">
      <c r="A1162" s="67"/>
      <c r="B1162" s="67"/>
      <c r="C1162" s="67"/>
      <c r="D1162" s="67"/>
      <c r="E1162" s="28"/>
      <c r="F1162" s="67"/>
      <c r="G1162" s="67"/>
      <c r="H1162" s="67"/>
      <c r="I1162" s="67"/>
      <c r="J1162" s="97"/>
      <c r="K1162" s="67"/>
      <c r="L1162" s="67"/>
      <c r="M1162" s="67"/>
      <c r="N1162" s="67"/>
      <c r="O1162" s="67"/>
      <c r="P1162" s="67"/>
      <c r="Q1162" s="67"/>
      <c r="R1162" s="67"/>
      <c r="S1162" s="67"/>
      <c r="T1162" s="67"/>
      <c r="U1162" s="67"/>
      <c r="V1162" s="67"/>
      <c r="W1162" s="67"/>
      <c r="X1162" s="67"/>
      <c r="Y1162" s="67"/>
      <c r="Z1162" s="67"/>
    </row>
    <row r="1163" spans="1:26" ht="16.5" x14ac:dyDescent="0.45">
      <c r="A1163" s="67"/>
      <c r="B1163" s="67"/>
      <c r="C1163" s="67"/>
      <c r="D1163" s="67"/>
      <c r="E1163" s="28"/>
      <c r="F1163" s="67"/>
      <c r="G1163" s="67"/>
      <c r="H1163" s="67"/>
      <c r="I1163" s="67"/>
      <c r="J1163" s="97"/>
      <c r="K1163" s="67"/>
      <c r="L1163" s="67"/>
      <c r="M1163" s="67"/>
      <c r="N1163" s="67"/>
      <c r="O1163" s="67"/>
      <c r="P1163" s="67"/>
      <c r="Q1163" s="67"/>
      <c r="R1163" s="67"/>
      <c r="S1163" s="67"/>
      <c r="T1163" s="67"/>
      <c r="U1163" s="67"/>
      <c r="V1163" s="67"/>
      <c r="W1163" s="67"/>
      <c r="X1163" s="67"/>
      <c r="Y1163" s="67"/>
      <c r="Z1163" s="67"/>
    </row>
    <row r="1164" spans="1:26" ht="16.5" x14ac:dyDescent="0.45">
      <c r="A1164" s="67"/>
      <c r="B1164" s="67"/>
      <c r="C1164" s="67"/>
      <c r="D1164" s="67"/>
      <c r="E1164" s="28"/>
      <c r="F1164" s="67"/>
      <c r="G1164" s="67"/>
      <c r="H1164" s="67"/>
      <c r="I1164" s="67"/>
      <c r="J1164" s="97"/>
      <c r="K1164" s="67"/>
      <c r="L1164" s="67"/>
      <c r="M1164" s="67"/>
      <c r="N1164" s="67"/>
      <c r="O1164" s="67"/>
      <c r="P1164" s="67"/>
      <c r="Q1164" s="67"/>
      <c r="R1164" s="67"/>
      <c r="S1164" s="67"/>
      <c r="T1164" s="67"/>
      <c r="U1164" s="67"/>
      <c r="V1164" s="67"/>
      <c r="W1164" s="67"/>
      <c r="X1164" s="67"/>
      <c r="Y1164" s="67"/>
      <c r="Z1164" s="67"/>
    </row>
    <row r="1165" spans="1:26" ht="16.5" x14ac:dyDescent="0.45">
      <c r="A1165" s="67"/>
      <c r="B1165" s="67"/>
      <c r="C1165" s="67"/>
      <c r="D1165" s="67"/>
      <c r="E1165" s="28"/>
      <c r="F1165" s="67"/>
      <c r="G1165" s="67"/>
      <c r="H1165" s="67"/>
      <c r="I1165" s="67"/>
      <c r="J1165" s="97"/>
      <c r="K1165" s="67"/>
      <c r="L1165" s="67"/>
      <c r="M1165" s="67"/>
      <c r="N1165" s="67"/>
      <c r="O1165" s="67"/>
      <c r="P1165" s="67"/>
      <c r="Q1165" s="67"/>
      <c r="R1165" s="67"/>
      <c r="S1165" s="67"/>
      <c r="T1165" s="67"/>
      <c r="U1165" s="67"/>
      <c r="V1165" s="67"/>
      <c r="W1165" s="67"/>
      <c r="X1165" s="67"/>
      <c r="Y1165" s="67"/>
      <c r="Z1165" s="67"/>
    </row>
    <row r="1166" spans="1:26" ht="16.5" x14ac:dyDescent="0.45">
      <c r="A1166" s="67"/>
      <c r="B1166" s="67"/>
      <c r="C1166" s="67"/>
      <c r="D1166" s="67"/>
      <c r="E1166" s="28"/>
      <c r="F1166" s="67"/>
      <c r="G1166" s="67"/>
      <c r="H1166" s="67"/>
      <c r="I1166" s="67"/>
      <c r="J1166" s="97"/>
      <c r="K1166" s="67"/>
      <c r="L1166" s="67"/>
      <c r="M1166" s="67"/>
      <c r="N1166" s="67"/>
      <c r="O1166" s="67"/>
      <c r="P1166" s="67"/>
      <c r="Q1166" s="67"/>
      <c r="R1166" s="67"/>
      <c r="S1166" s="67"/>
      <c r="T1166" s="67"/>
      <c r="U1166" s="67"/>
      <c r="V1166" s="67"/>
      <c r="W1166" s="67"/>
      <c r="X1166" s="67"/>
      <c r="Y1166" s="67"/>
      <c r="Z1166" s="67"/>
    </row>
    <row r="1167" spans="1:26" ht="16.5" x14ac:dyDescent="0.45">
      <c r="A1167" s="67"/>
      <c r="B1167" s="67"/>
      <c r="C1167" s="67"/>
      <c r="D1167" s="67"/>
      <c r="E1167" s="28"/>
      <c r="F1167" s="67"/>
      <c r="G1167" s="67"/>
      <c r="H1167" s="67"/>
      <c r="I1167" s="67"/>
      <c r="J1167" s="97"/>
      <c r="K1167" s="67"/>
      <c r="L1167" s="67"/>
      <c r="M1167" s="67"/>
      <c r="N1167" s="67"/>
      <c r="O1167" s="67"/>
      <c r="P1167" s="67"/>
      <c r="Q1167" s="67"/>
      <c r="R1167" s="67"/>
      <c r="S1167" s="67"/>
      <c r="T1167" s="67"/>
      <c r="U1167" s="67"/>
      <c r="V1167" s="67"/>
      <c r="W1167" s="67"/>
      <c r="X1167" s="67"/>
      <c r="Y1167" s="67"/>
      <c r="Z1167" s="67"/>
    </row>
    <row r="1168" spans="1:26" ht="16.5" x14ac:dyDescent="0.45">
      <c r="A1168" s="67"/>
      <c r="B1168" s="67"/>
      <c r="C1168" s="67"/>
      <c r="D1168" s="67"/>
      <c r="E1168" s="28"/>
      <c r="F1168" s="67"/>
      <c r="G1168" s="67"/>
      <c r="H1168" s="67"/>
      <c r="I1168" s="67"/>
      <c r="J1168" s="97"/>
      <c r="K1168" s="67"/>
      <c r="L1168" s="67"/>
      <c r="M1168" s="67"/>
      <c r="N1168" s="67"/>
      <c r="O1168" s="67"/>
      <c r="P1168" s="67"/>
      <c r="Q1168" s="67"/>
      <c r="R1168" s="67"/>
      <c r="S1168" s="67"/>
      <c r="T1168" s="67"/>
      <c r="U1168" s="67"/>
      <c r="V1168" s="67"/>
      <c r="W1168" s="67"/>
      <c r="X1168" s="67"/>
      <c r="Y1168" s="67"/>
      <c r="Z1168" s="67"/>
    </row>
    <row r="1169" spans="1:26" ht="16.5" x14ac:dyDescent="0.45">
      <c r="A1169" s="67"/>
      <c r="B1169" s="67"/>
      <c r="C1169" s="67"/>
      <c r="D1169" s="67"/>
      <c r="E1169" s="28"/>
      <c r="F1169" s="67"/>
      <c r="G1169" s="67"/>
      <c r="H1169" s="67"/>
      <c r="I1169" s="67"/>
      <c r="J1169" s="97"/>
      <c r="K1169" s="67"/>
      <c r="L1169" s="67"/>
      <c r="M1169" s="67"/>
      <c r="N1169" s="67"/>
      <c r="O1169" s="67"/>
      <c r="P1169" s="67"/>
      <c r="Q1169" s="67"/>
      <c r="R1169" s="67"/>
      <c r="S1169" s="67"/>
      <c r="T1169" s="67"/>
      <c r="U1169" s="67"/>
      <c r="V1169" s="67"/>
      <c r="W1169" s="67"/>
      <c r="X1169" s="67"/>
      <c r="Y1169" s="67"/>
      <c r="Z1169" s="67"/>
    </row>
    <row r="1170" spans="1:26" ht="16.5" x14ac:dyDescent="0.45">
      <c r="A1170" s="67"/>
      <c r="B1170" s="67"/>
      <c r="C1170" s="67"/>
      <c r="D1170" s="67"/>
      <c r="E1170" s="28"/>
      <c r="F1170" s="67"/>
      <c r="G1170" s="67"/>
      <c r="H1170" s="67"/>
      <c r="I1170" s="67"/>
      <c r="J1170" s="97"/>
      <c r="K1170" s="67"/>
      <c r="L1170" s="67"/>
      <c r="M1170" s="67"/>
      <c r="N1170" s="67"/>
      <c r="O1170" s="67"/>
      <c r="P1170" s="67"/>
      <c r="Q1170" s="67"/>
      <c r="R1170" s="67"/>
      <c r="S1170" s="67"/>
      <c r="T1170" s="67"/>
      <c r="U1170" s="67"/>
      <c r="V1170" s="67"/>
      <c r="W1170" s="67"/>
      <c r="X1170" s="67"/>
      <c r="Y1170" s="67"/>
      <c r="Z1170" s="67"/>
    </row>
    <row r="1171" spans="1:26" ht="16.5" x14ac:dyDescent="0.45">
      <c r="A1171" s="67"/>
      <c r="B1171" s="67"/>
      <c r="C1171" s="67"/>
      <c r="D1171" s="67"/>
      <c r="E1171" s="28"/>
      <c r="F1171" s="67"/>
      <c r="G1171" s="67"/>
      <c r="H1171" s="67"/>
      <c r="I1171" s="67"/>
      <c r="J1171" s="97"/>
      <c r="K1171" s="67"/>
      <c r="L1171" s="67"/>
      <c r="M1171" s="67"/>
      <c r="N1171" s="67"/>
      <c r="O1171" s="67"/>
      <c r="P1171" s="67"/>
      <c r="Q1171" s="67"/>
      <c r="R1171" s="67"/>
      <c r="S1171" s="67"/>
      <c r="T1171" s="67"/>
      <c r="U1171" s="67"/>
      <c r="V1171" s="67"/>
      <c r="W1171" s="67"/>
      <c r="X1171" s="67"/>
      <c r="Y1171" s="67"/>
      <c r="Z1171" s="67"/>
    </row>
    <row r="1172" spans="1:26" ht="16.5" x14ac:dyDescent="0.45">
      <c r="A1172" s="67"/>
      <c r="B1172" s="67"/>
      <c r="C1172" s="67"/>
      <c r="D1172" s="67"/>
      <c r="E1172" s="28"/>
      <c r="F1172" s="67"/>
      <c r="G1172" s="67"/>
      <c r="H1172" s="67"/>
      <c r="I1172" s="67"/>
      <c r="J1172" s="97"/>
      <c r="K1172" s="67"/>
      <c r="L1172" s="67"/>
      <c r="M1172" s="67"/>
      <c r="N1172" s="67"/>
      <c r="O1172" s="67"/>
      <c r="P1172" s="67"/>
      <c r="Q1172" s="67"/>
      <c r="R1172" s="67"/>
      <c r="S1172" s="67"/>
      <c r="T1172" s="67"/>
      <c r="U1172" s="67"/>
      <c r="V1172" s="67"/>
      <c r="W1172" s="67"/>
      <c r="X1172" s="67"/>
      <c r="Y1172" s="67"/>
      <c r="Z1172" s="67"/>
    </row>
    <row r="1173" spans="1:26" ht="16.5" x14ac:dyDescent="0.45">
      <c r="A1173" s="67"/>
      <c r="B1173" s="67"/>
      <c r="C1173" s="67"/>
      <c r="D1173" s="67"/>
      <c r="E1173" s="28"/>
      <c r="F1173" s="67"/>
      <c r="G1173" s="67"/>
      <c r="H1173" s="67"/>
      <c r="I1173" s="67"/>
      <c r="J1173" s="97"/>
      <c r="K1173" s="67"/>
      <c r="L1173" s="67"/>
      <c r="M1173" s="67"/>
      <c r="N1173" s="67"/>
      <c r="O1173" s="67"/>
      <c r="P1173" s="67"/>
      <c r="Q1173" s="67"/>
      <c r="R1173" s="67"/>
      <c r="S1173" s="67"/>
      <c r="T1173" s="67"/>
      <c r="U1173" s="67"/>
      <c r="V1173" s="67"/>
      <c r="W1173" s="67"/>
      <c r="X1173" s="67"/>
      <c r="Y1173" s="67"/>
      <c r="Z1173" s="67"/>
    </row>
    <row r="1174" spans="1:26" ht="16.5" x14ac:dyDescent="0.45">
      <c r="A1174" s="67"/>
      <c r="B1174" s="67"/>
      <c r="C1174" s="67"/>
      <c r="D1174" s="67"/>
      <c r="E1174" s="28"/>
      <c r="F1174" s="67"/>
      <c r="G1174" s="67"/>
      <c r="H1174" s="67"/>
      <c r="I1174" s="67"/>
      <c r="J1174" s="97"/>
      <c r="K1174" s="67"/>
      <c r="L1174" s="67"/>
      <c r="M1174" s="67"/>
      <c r="N1174" s="67"/>
      <c r="O1174" s="67"/>
      <c r="P1174" s="67"/>
      <c r="Q1174" s="67"/>
      <c r="R1174" s="67"/>
      <c r="S1174" s="67"/>
      <c r="T1174" s="67"/>
      <c r="U1174" s="67"/>
      <c r="V1174" s="67"/>
      <c r="W1174" s="67"/>
      <c r="X1174" s="67"/>
      <c r="Y1174" s="67"/>
      <c r="Z1174" s="67"/>
    </row>
    <row r="1175" spans="1:26" ht="16.5" x14ac:dyDescent="0.45">
      <c r="A1175" s="67"/>
      <c r="B1175" s="67"/>
      <c r="C1175" s="67"/>
      <c r="D1175" s="67"/>
      <c r="E1175" s="28"/>
      <c r="F1175" s="67"/>
      <c r="G1175" s="67"/>
      <c r="H1175" s="67"/>
      <c r="I1175" s="67"/>
      <c r="J1175" s="97"/>
      <c r="K1175" s="67"/>
      <c r="L1175" s="67"/>
      <c r="M1175" s="67"/>
      <c r="N1175" s="67"/>
      <c r="O1175" s="67"/>
      <c r="P1175" s="67"/>
      <c r="Q1175" s="67"/>
      <c r="R1175" s="67"/>
      <c r="S1175" s="67"/>
      <c r="T1175" s="67"/>
      <c r="U1175" s="67"/>
      <c r="V1175" s="67"/>
      <c r="W1175" s="67"/>
      <c r="X1175" s="67"/>
      <c r="Y1175" s="67"/>
      <c r="Z1175" s="67"/>
    </row>
    <row r="1176" spans="1:26" ht="16.5" x14ac:dyDescent="0.45">
      <c r="A1176" s="67"/>
      <c r="B1176" s="67"/>
      <c r="C1176" s="67"/>
      <c r="D1176" s="67"/>
      <c r="E1176" s="28"/>
      <c r="F1176" s="67"/>
      <c r="G1176" s="67"/>
      <c r="H1176" s="67"/>
      <c r="I1176" s="67"/>
      <c r="J1176" s="97"/>
      <c r="K1176" s="67"/>
      <c r="L1176" s="67"/>
      <c r="M1176" s="67"/>
      <c r="N1176" s="67"/>
      <c r="O1176" s="67"/>
      <c r="P1176" s="67"/>
      <c r="Q1176" s="67"/>
      <c r="R1176" s="67"/>
      <c r="S1176" s="67"/>
      <c r="T1176" s="67"/>
      <c r="U1176" s="67"/>
      <c r="V1176" s="67"/>
      <c r="W1176" s="67"/>
      <c r="X1176" s="67"/>
      <c r="Y1176" s="67"/>
      <c r="Z1176" s="67"/>
    </row>
    <row r="1177" spans="1:26" ht="16.5" x14ac:dyDescent="0.45">
      <c r="A1177" s="67"/>
      <c r="B1177" s="67"/>
      <c r="C1177" s="67"/>
      <c r="D1177" s="67"/>
      <c r="E1177" s="28"/>
      <c r="F1177" s="67"/>
      <c r="G1177" s="67"/>
      <c r="H1177" s="67"/>
      <c r="I1177" s="67"/>
      <c r="J1177" s="97"/>
      <c r="K1177" s="67"/>
      <c r="L1177" s="67"/>
      <c r="M1177" s="67"/>
      <c r="N1177" s="67"/>
      <c r="O1177" s="67"/>
      <c r="P1177" s="67"/>
      <c r="Q1177" s="67"/>
      <c r="R1177" s="67"/>
      <c r="S1177" s="67"/>
      <c r="T1177" s="67"/>
      <c r="U1177" s="67"/>
      <c r="V1177" s="67"/>
      <c r="W1177" s="67"/>
      <c r="X1177" s="67"/>
      <c r="Y1177" s="67"/>
      <c r="Z1177" s="67"/>
    </row>
    <row r="1178" spans="1:26" ht="16.5" x14ac:dyDescent="0.45">
      <c r="A1178" s="67"/>
      <c r="B1178" s="67"/>
      <c r="C1178" s="67"/>
      <c r="D1178" s="67"/>
      <c r="E1178" s="28"/>
      <c r="F1178" s="67"/>
      <c r="G1178" s="67"/>
      <c r="H1178" s="67"/>
      <c r="I1178" s="67"/>
      <c r="J1178" s="97"/>
      <c r="K1178" s="67"/>
      <c r="L1178" s="67"/>
      <c r="M1178" s="67"/>
      <c r="N1178" s="67"/>
      <c r="O1178" s="67"/>
      <c r="P1178" s="67"/>
      <c r="Q1178" s="67"/>
      <c r="R1178" s="67"/>
      <c r="S1178" s="67"/>
      <c r="T1178" s="67"/>
      <c r="U1178" s="67"/>
      <c r="V1178" s="67"/>
      <c r="W1178" s="67"/>
      <c r="X1178" s="67"/>
      <c r="Y1178" s="67"/>
      <c r="Z1178" s="67"/>
    </row>
    <row r="1179" spans="1:26" ht="16.5" x14ac:dyDescent="0.45">
      <c r="A1179" s="67"/>
      <c r="B1179" s="67"/>
      <c r="C1179" s="67"/>
      <c r="D1179" s="67"/>
      <c r="E1179" s="28"/>
      <c r="F1179" s="67"/>
      <c r="G1179" s="67"/>
      <c r="H1179" s="67"/>
      <c r="I1179" s="67"/>
      <c r="J1179" s="97"/>
      <c r="K1179" s="67"/>
      <c r="L1179" s="67"/>
      <c r="M1179" s="67"/>
      <c r="N1179" s="67"/>
      <c r="O1179" s="67"/>
      <c r="P1179" s="67"/>
      <c r="Q1179" s="67"/>
      <c r="R1179" s="67"/>
      <c r="S1179" s="67"/>
      <c r="T1179" s="67"/>
      <c r="U1179" s="67"/>
      <c r="V1179" s="67"/>
      <c r="W1179" s="67"/>
      <c r="X1179" s="67"/>
      <c r="Y1179" s="67"/>
      <c r="Z1179" s="67"/>
    </row>
    <row r="1180" spans="1:26" ht="16.5" x14ac:dyDescent="0.45">
      <c r="A1180" s="67"/>
      <c r="B1180" s="67"/>
      <c r="C1180" s="67"/>
      <c r="D1180" s="67"/>
      <c r="E1180" s="28"/>
      <c r="F1180" s="67"/>
      <c r="G1180" s="67"/>
      <c r="H1180" s="67"/>
      <c r="I1180" s="67"/>
      <c r="J1180" s="97"/>
      <c r="K1180" s="67"/>
      <c r="L1180" s="67"/>
      <c r="M1180" s="67"/>
      <c r="N1180" s="67"/>
      <c r="O1180" s="67"/>
      <c r="P1180" s="67"/>
      <c r="Q1180" s="67"/>
      <c r="R1180" s="67"/>
      <c r="S1180" s="67"/>
      <c r="T1180" s="67"/>
      <c r="U1180" s="67"/>
      <c r="V1180" s="67"/>
      <c r="W1180" s="67"/>
      <c r="X1180" s="67"/>
      <c r="Y1180" s="67"/>
      <c r="Z1180" s="67"/>
    </row>
    <row r="1181" spans="1:26" ht="16.5" x14ac:dyDescent="0.45">
      <c r="A1181" s="67"/>
      <c r="B1181" s="67"/>
      <c r="C1181" s="67"/>
      <c r="D1181" s="67"/>
      <c r="E1181" s="28"/>
      <c r="F1181" s="67"/>
      <c r="G1181" s="67"/>
      <c r="H1181" s="67"/>
      <c r="I1181" s="67"/>
      <c r="J1181" s="97"/>
      <c r="K1181" s="67"/>
      <c r="L1181" s="67"/>
      <c r="M1181" s="67"/>
      <c r="N1181" s="67"/>
      <c r="O1181" s="67"/>
      <c r="P1181" s="67"/>
      <c r="Q1181" s="67"/>
      <c r="R1181" s="67"/>
      <c r="S1181" s="67"/>
      <c r="T1181" s="67"/>
      <c r="U1181" s="67"/>
      <c r="V1181" s="67"/>
      <c r="W1181" s="67"/>
      <c r="X1181" s="67"/>
      <c r="Y1181" s="67"/>
      <c r="Z1181" s="67"/>
    </row>
    <row r="1182" spans="1:26" ht="16.5" x14ac:dyDescent="0.45">
      <c r="A1182" s="67"/>
      <c r="B1182" s="67"/>
      <c r="C1182" s="67"/>
      <c r="D1182" s="67"/>
      <c r="E1182" s="28"/>
      <c r="F1182" s="67"/>
      <c r="G1182" s="67"/>
      <c r="H1182" s="67"/>
      <c r="I1182" s="67"/>
      <c r="J1182" s="97"/>
      <c r="K1182" s="67"/>
      <c r="L1182" s="67"/>
      <c r="M1182" s="67"/>
      <c r="N1182" s="67"/>
      <c r="O1182" s="67"/>
      <c r="P1182" s="67"/>
      <c r="Q1182" s="67"/>
      <c r="R1182" s="67"/>
      <c r="S1182" s="67"/>
      <c r="T1182" s="67"/>
      <c r="U1182" s="67"/>
      <c r="V1182" s="67"/>
      <c r="W1182" s="67"/>
      <c r="X1182" s="67"/>
      <c r="Y1182" s="67"/>
      <c r="Z1182" s="67"/>
    </row>
    <row r="1183" spans="1:26" ht="16.5" x14ac:dyDescent="0.45">
      <c r="A1183" s="67"/>
      <c r="B1183" s="67"/>
      <c r="C1183" s="67"/>
      <c r="D1183" s="67"/>
      <c r="E1183" s="28"/>
      <c r="F1183" s="67"/>
      <c r="G1183" s="67"/>
      <c r="H1183" s="67"/>
      <c r="I1183" s="67"/>
      <c r="J1183" s="97"/>
      <c r="K1183" s="67"/>
      <c r="L1183" s="67"/>
      <c r="M1183" s="67"/>
      <c r="N1183" s="67"/>
      <c r="O1183" s="67"/>
      <c r="P1183" s="67"/>
      <c r="Q1183" s="67"/>
      <c r="R1183" s="67"/>
      <c r="S1183" s="67"/>
      <c r="T1183" s="67"/>
      <c r="U1183" s="67"/>
      <c r="V1183" s="67"/>
      <c r="W1183" s="67"/>
      <c r="X1183" s="67"/>
      <c r="Y1183" s="67"/>
      <c r="Z1183" s="67"/>
    </row>
    <row r="1184" spans="1:26" ht="16.5" x14ac:dyDescent="0.45">
      <c r="A1184" s="67"/>
      <c r="B1184" s="67"/>
      <c r="C1184" s="67"/>
      <c r="D1184" s="67"/>
      <c r="E1184" s="28"/>
      <c r="F1184" s="67"/>
      <c r="G1184" s="67"/>
      <c r="H1184" s="67"/>
      <c r="I1184" s="67"/>
      <c r="J1184" s="97"/>
      <c r="K1184" s="67"/>
      <c r="L1184" s="67"/>
      <c r="M1184" s="67"/>
      <c r="N1184" s="67"/>
      <c r="O1184" s="67"/>
      <c r="P1184" s="67"/>
      <c r="Q1184" s="67"/>
      <c r="R1184" s="67"/>
      <c r="S1184" s="67"/>
      <c r="T1184" s="67"/>
      <c r="U1184" s="67"/>
      <c r="V1184" s="67"/>
      <c r="W1184" s="67"/>
      <c r="X1184" s="67"/>
      <c r="Y1184" s="67"/>
      <c r="Z1184" s="67"/>
    </row>
    <row r="1185" spans="1:26" ht="16.5" x14ac:dyDescent="0.45">
      <c r="A1185" s="67"/>
      <c r="B1185" s="67"/>
      <c r="C1185" s="67"/>
      <c r="D1185" s="67"/>
      <c r="E1185" s="28"/>
      <c r="F1185" s="67"/>
      <c r="G1185" s="67"/>
      <c r="H1185" s="67"/>
      <c r="I1185" s="67"/>
      <c r="J1185" s="97"/>
      <c r="K1185" s="67"/>
      <c r="L1185" s="67"/>
      <c r="M1185" s="67"/>
      <c r="N1185" s="67"/>
      <c r="O1185" s="67"/>
      <c r="P1185" s="67"/>
      <c r="Q1185" s="67"/>
      <c r="R1185" s="67"/>
      <c r="S1185" s="67"/>
      <c r="T1185" s="67"/>
      <c r="U1185" s="67"/>
      <c r="V1185" s="67"/>
      <c r="W1185" s="67"/>
      <c r="X1185" s="67"/>
      <c r="Y1185" s="67"/>
      <c r="Z1185" s="67"/>
    </row>
    <row r="1186" spans="1:26" ht="16.5" x14ac:dyDescent="0.45">
      <c r="A1186" s="67"/>
      <c r="B1186" s="67"/>
      <c r="C1186" s="67"/>
      <c r="D1186" s="67"/>
      <c r="E1186" s="28"/>
      <c r="F1186" s="67"/>
      <c r="G1186" s="67"/>
      <c r="H1186" s="67"/>
      <c r="I1186" s="67"/>
      <c r="J1186" s="97"/>
      <c r="K1186" s="67"/>
      <c r="L1186" s="67"/>
      <c r="M1186" s="67"/>
      <c r="N1186" s="67"/>
      <c r="O1186" s="67"/>
      <c r="P1186" s="67"/>
      <c r="Q1186" s="67"/>
      <c r="R1186" s="67"/>
      <c r="S1186" s="67"/>
      <c r="T1186" s="67"/>
      <c r="U1186" s="67"/>
      <c r="V1186" s="67"/>
      <c r="W1186" s="67"/>
      <c r="X1186" s="67"/>
      <c r="Y1186" s="67"/>
      <c r="Z1186" s="67"/>
    </row>
    <row r="1187" spans="1:26" ht="16.5" x14ac:dyDescent="0.45">
      <c r="A1187" s="67"/>
      <c r="B1187" s="67"/>
      <c r="C1187" s="67"/>
      <c r="D1187" s="67"/>
      <c r="E1187" s="28"/>
      <c r="F1187" s="67"/>
      <c r="G1187" s="67"/>
      <c r="H1187" s="67"/>
      <c r="I1187" s="67"/>
      <c r="J1187" s="97"/>
      <c r="K1187" s="67"/>
      <c r="L1187" s="67"/>
      <c r="M1187" s="67"/>
      <c r="N1187" s="67"/>
      <c r="O1187" s="67"/>
      <c r="P1187" s="67"/>
      <c r="Q1187" s="67"/>
      <c r="R1187" s="67"/>
      <c r="S1187" s="67"/>
      <c r="T1187" s="67"/>
      <c r="U1187" s="67"/>
      <c r="V1187" s="67"/>
      <c r="W1187" s="67"/>
      <c r="X1187" s="67"/>
      <c r="Y1187" s="67"/>
      <c r="Z1187" s="67"/>
    </row>
    <row r="1188" spans="1:26" ht="16.5" x14ac:dyDescent="0.45">
      <c r="A1188" s="67"/>
      <c r="B1188" s="67"/>
      <c r="C1188" s="67"/>
      <c r="D1188" s="67"/>
      <c r="E1188" s="28"/>
      <c r="F1188" s="67"/>
      <c r="G1188" s="67"/>
      <c r="H1188" s="67"/>
      <c r="I1188" s="67"/>
      <c r="J1188" s="97"/>
      <c r="K1188" s="67"/>
      <c r="L1188" s="67"/>
      <c r="M1188" s="67"/>
      <c r="N1188" s="67"/>
      <c r="O1188" s="67"/>
      <c r="P1188" s="67"/>
      <c r="Q1188" s="67"/>
      <c r="R1188" s="67"/>
      <c r="S1188" s="67"/>
      <c r="T1188" s="67"/>
      <c r="U1188" s="67"/>
      <c r="V1188" s="67"/>
      <c r="W1188" s="67"/>
      <c r="X1188" s="67"/>
      <c r="Y1188" s="67"/>
      <c r="Z1188" s="67"/>
    </row>
    <row r="1189" spans="1:26" ht="16.5" x14ac:dyDescent="0.45">
      <c r="A1189" s="67"/>
      <c r="B1189" s="67"/>
      <c r="C1189" s="67"/>
      <c r="D1189" s="67"/>
      <c r="E1189" s="28"/>
      <c r="F1189" s="67"/>
      <c r="G1189" s="67"/>
      <c r="H1189" s="67"/>
      <c r="I1189" s="67"/>
      <c r="J1189" s="97"/>
      <c r="K1189" s="67"/>
      <c r="L1189" s="67"/>
      <c r="M1189" s="67"/>
      <c r="N1189" s="67"/>
      <c r="O1189" s="67"/>
      <c r="P1189" s="67"/>
      <c r="Q1189" s="67"/>
      <c r="R1189" s="67"/>
      <c r="S1189" s="67"/>
      <c r="T1189" s="67"/>
      <c r="U1189" s="67"/>
      <c r="V1189" s="67"/>
      <c r="W1189" s="67"/>
      <c r="X1189" s="67"/>
      <c r="Y1189" s="67"/>
      <c r="Z1189" s="67"/>
    </row>
    <row r="1190" spans="1:26" ht="16.5" x14ac:dyDescent="0.45">
      <c r="A1190" s="67"/>
      <c r="B1190" s="67"/>
      <c r="C1190" s="67"/>
      <c r="D1190" s="67"/>
      <c r="E1190" s="28"/>
      <c r="F1190" s="67"/>
      <c r="G1190" s="67"/>
      <c r="H1190" s="67"/>
      <c r="I1190" s="67"/>
      <c r="J1190" s="97"/>
      <c r="K1190" s="67"/>
      <c r="L1190" s="67"/>
      <c r="M1190" s="67"/>
      <c r="N1190" s="67"/>
      <c r="O1190" s="67"/>
      <c r="P1190" s="67"/>
      <c r="Q1190" s="67"/>
      <c r="R1190" s="67"/>
      <c r="S1190" s="67"/>
      <c r="T1190" s="67"/>
      <c r="U1190" s="67"/>
      <c r="V1190" s="67"/>
      <c r="W1190" s="67"/>
      <c r="X1190" s="67"/>
      <c r="Y1190" s="67"/>
      <c r="Z1190" s="67"/>
    </row>
    <row r="1191" spans="1:26" ht="16.5" x14ac:dyDescent="0.45">
      <c r="A1191" s="67"/>
      <c r="B1191" s="67"/>
      <c r="C1191" s="67"/>
      <c r="D1191" s="67"/>
      <c r="E1191" s="28"/>
      <c r="F1191" s="67"/>
      <c r="G1191" s="67"/>
      <c r="H1191" s="67"/>
      <c r="I1191" s="67"/>
      <c r="J1191" s="97"/>
      <c r="K1191" s="67"/>
      <c r="L1191" s="67"/>
      <c r="M1191" s="67"/>
      <c r="N1191" s="67"/>
      <c r="O1191" s="67"/>
      <c r="P1191" s="67"/>
      <c r="Q1191" s="67"/>
      <c r="R1191" s="67"/>
      <c r="S1191" s="67"/>
      <c r="T1191" s="67"/>
      <c r="U1191" s="67"/>
      <c r="V1191" s="67"/>
      <c r="W1191" s="67"/>
      <c r="X1191" s="67"/>
      <c r="Y1191" s="67"/>
      <c r="Z1191" s="67"/>
    </row>
    <row r="1192" spans="1:26" ht="16.5" x14ac:dyDescent="0.45">
      <c r="A1192" s="67"/>
      <c r="B1192" s="67"/>
      <c r="C1192" s="67"/>
      <c r="D1192" s="67"/>
      <c r="E1192" s="28"/>
      <c r="F1192" s="67"/>
      <c r="G1192" s="67"/>
      <c r="H1192" s="67"/>
      <c r="I1192" s="67"/>
      <c r="J1192" s="97"/>
      <c r="K1192" s="67"/>
      <c r="L1192" s="67"/>
      <c r="M1192" s="67"/>
      <c r="N1192" s="67"/>
      <c r="O1192" s="67"/>
      <c r="P1192" s="67"/>
      <c r="Q1192" s="67"/>
      <c r="R1192" s="67"/>
      <c r="S1192" s="67"/>
      <c r="T1192" s="67"/>
      <c r="U1192" s="67"/>
      <c r="V1192" s="67"/>
      <c r="W1192" s="67"/>
      <c r="X1192" s="67"/>
      <c r="Y1192" s="67"/>
      <c r="Z1192" s="67"/>
    </row>
    <row r="1193" spans="1:26" ht="16.5" x14ac:dyDescent="0.45">
      <c r="A1193" s="67"/>
      <c r="B1193" s="67"/>
      <c r="C1193" s="67"/>
      <c r="D1193" s="67"/>
      <c r="E1193" s="28"/>
      <c r="F1193" s="67"/>
      <c r="G1193" s="67"/>
      <c r="H1193" s="67"/>
      <c r="I1193" s="67"/>
      <c r="J1193" s="97"/>
      <c r="K1193" s="67"/>
      <c r="L1193" s="67"/>
      <c r="M1193" s="67"/>
      <c r="N1193" s="67"/>
      <c r="O1193" s="67"/>
      <c r="P1193" s="67"/>
      <c r="Q1193" s="67"/>
      <c r="R1193" s="67"/>
      <c r="S1193" s="67"/>
      <c r="T1193" s="67"/>
      <c r="U1193" s="67"/>
      <c r="V1193" s="67"/>
      <c r="W1193" s="67"/>
      <c r="X1193" s="67"/>
      <c r="Y1193" s="67"/>
      <c r="Z1193" s="67"/>
    </row>
    <row r="1194" spans="1:26" ht="16.5" x14ac:dyDescent="0.45">
      <c r="A1194" s="67"/>
      <c r="B1194" s="67"/>
      <c r="C1194" s="67"/>
      <c r="D1194" s="67"/>
      <c r="E1194" s="28"/>
      <c r="F1194" s="67"/>
      <c r="G1194" s="67"/>
      <c r="H1194" s="67"/>
      <c r="I1194" s="67"/>
      <c r="J1194" s="97"/>
      <c r="K1194" s="67"/>
      <c r="L1194" s="67"/>
      <c r="M1194" s="67"/>
      <c r="N1194" s="67"/>
      <c r="O1194" s="67"/>
      <c r="P1194" s="67"/>
      <c r="Q1194" s="67"/>
      <c r="R1194" s="67"/>
      <c r="S1194" s="67"/>
      <c r="T1194" s="67"/>
      <c r="U1194" s="67"/>
      <c r="V1194" s="67"/>
      <c r="W1194" s="67"/>
      <c r="X1194" s="67"/>
      <c r="Y1194" s="67"/>
      <c r="Z1194" s="67"/>
    </row>
    <row r="1195" spans="1:26" ht="16.5" x14ac:dyDescent="0.45">
      <c r="A1195" s="67"/>
      <c r="B1195" s="67"/>
      <c r="C1195" s="67"/>
      <c r="D1195" s="67"/>
      <c r="E1195" s="28"/>
      <c r="F1195" s="67"/>
      <c r="G1195" s="67"/>
      <c r="H1195" s="67"/>
      <c r="I1195" s="67"/>
      <c r="J1195" s="97"/>
      <c r="K1195" s="67"/>
      <c r="L1195" s="67"/>
      <c r="M1195" s="67"/>
      <c r="N1195" s="67"/>
      <c r="O1195" s="67"/>
      <c r="P1195" s="67"/>
      <c r="Q1195" s="67"/>
      <c r="R1195" s="67"/>
      <c r="S1195" s="67"/>
      <c r="T1195" s="67"/>
      <c r="U1195" s="67"/>
      <c r="V1195" s="67"/>
      <c r="W1195" s="67"/>
      <c r="X1195" s="67"/>
      <c r="Y1195" s="67"/>
      <c r="Z1195" s="67"/>
    </row>
    <row r="1196" spans="1:26" ht="16.5" x14ac:dyDescent="0.45">
      <c r="A1196" s="67"/>
      <c r="B1196" s="67"/>
      <c r="C1196" s="67"/>
      <c r="D1196" s="67"/>
      <c r="E1196" s="28"/>
      <c r="F1196" s="67"/>
      <c r="G1196" s="67"/>
      <c r="H1196" s="67"/>
      <c r="I1196" s="67"/>
      <c r="J1196" s="97"/>
      <c r="K1196" s="67"/>
      <c r="L1196" s="67"/>
      <c r="M1196" s="67"/>
      <c r="N1196" s="67"/>
      <c r="O1196" s="67"/>
      <c r="P1196" s="67"/>
      <c r="Q1196" s="67"/>
      <c r="R1196" s="67"/>
      <c r="S1196" s="67"/>
      <c r="T1196" s="67"/>
      <c r="U1196" s="67"/>
      <c r="V1196" s="67"/>
      <c r="W1196" s="67"/>
      <c r="X1196" s="67"/>
      <c r="Y1196" s="67"/>
      <c r="Z1196" s="67"/>
    </row>
    <row r="1197" spans="1:26" ht="16.5" x14ac:dyDescent="0.45">
      <c r="A1197" s="67"/>
      <c r="B1197" s="67"/>
      <c r="C1197" s="67"/>
      <c r="D1197" s="67"/>
      <c r="E1197" s="28"/>
      <c r="F1197" s="67"/>
      <c r="G1197" s="67"/>
      <c r="H1197" s="67"/>
      <c r="I1197" s="67"/>
      <c r="J1197" s="97"/>
      <c r="K1197" s="67"/>
      <c r="L1197" s="67"/>
      <c r="M1197" s="67"/>
      <c r="N1197" s="67"/>
      <c r="O1197" s="67"/>
      <c r="P1197" s="67"/>
      <c r="Q1197" s="67"/>
      <c r="R1197" s="67"/>
      <c r="S1197" s="67"/>
      <c r="T1197" s="67"/>
      <c r="U1197" s="67"/>
      <c r="V1197" s="67"/>
      <c r="W1197" s="67"/>
      <c r="X1197" s="67"/>
      <c r="Y1197" s="67"/>
      <c r="Z1197" s="67"/>
    </row>
    <row r="1198" spans="1:26" ht="16.5" x14ac:dyDescent="0.45">
      <c r="A1198" s="67"/>
      <c r="B1198" s="67"/>
      <c r="C1198" s="67"/>
      <c r="D1198" s="67"/>
      <c r="E1198" s="28"/>
      <c r="F1198" s="67"/>
      <c r="G1198" s="67"/>
      <c r="H1198" s="67"/>
      <c r="I1198" s="67"/>
      <c r="J1198" s="97"/>
      <c r="K1198" s="67"/>
      <c r="L1198" s="67"/>
      <c r="M1198" s="67"/>
      <c r="N1198" s="67"/>
      <c r="O1198" s="67"/>
      <c r="P1198" s="67"/>
      <c r="Q1198" s="67"/>
      <c r="R1198" s="67"/>
      <c r="S1198" s="67"/>
      <c r="T1198" s="67"/>
      <c r="U1198" s="67"/>
      <c r="V1198" s="67"/>
      <c r="W1198" s="67"/>
      <c r="X1198" s="67"/>
      <c r="Y1198" s="67"/>
      <c r="Z1198" s="67"/>
    </row>
    <row r="1199" spans="1:26" ht="16.5" x14ac:dyDescent="0.45">
      <c r="A1199" s="67"/>
      <c r="B1199" s="67"/>
      <c r="C1199" s="67"/>
      <c r="D1199" s="67"/>
      <c r="E1199" s="28"/>
      <c r="F1199" s="67"/>
      <c r="G1199" s="67"/>
      <c r="H1199" s="67"/>
      <c r="I1199" s="67"/>
      <c r="J1199" s="97"/>
      <c r="K1199" s="67"/>
      <c r="L1199" s="67"/>
      <c r="M1199" s="67"/>
      <c r="N1199" s="67"/>
      <c r="O1199" s="67"/>
      <c r="P1199" s="67"/>
      <c r="Q1199" s="67"/>
      <c r="R1199" s="67"/>
      <c r="S1199" s="67"/>
      <c r="T1199" s="67"/>
      <c r="U1199" s="67"/>
      <c r="V1199" s="67"/>
      <c r="W1199" s="67"/>
      <c r="X1199" s="67"/>
      <c r="Y1199" s="67"/>
      <c r="Z1199" s="67"/>
    </row>
    <row r="1200" spans="1:26" ht="16.5" x14ac:dyDescent="0.45">
      <c r="A1200" s="67"/>
      <c r="B1200" s="67"/>
      <c r="C1200" s="67"/>
      <c r="D1200" s="67"/>
      <c r="E1200" s="28"/>
      <c r="F1200" s="67"/>
      <c r="G1200" s="67"/>
      <c r="H1200" s="67"/>
      <c r="I1200" s="67"/>
      <c r="J1200" s="97"/>
      <c r="K1200" s="67"/>
      <c r="L1200" s="67"/>
      <c r="M1200" s="67"/>
      <c r="N1200" s="67"/>
      <c r="O1200" s="67"/>
      <c r="P1200" s="67"/>
      <c r="Q1200" s="67"/>
      <c r="R1200" s="67"/>
      <c r="S1200" s="67"/>
      <c r="T1200" s="67"/>
      <c r="U1200" s="67"/>
      <c r="V1200" s="67"/>
      <c r="W1200" s="67"/>
      <c r="X1200" s="67"/>
      <c r="Y1200" s="67"/>
      <c r="Z1200" s="67"/>
    </row>
    <row r="1201" spans="1:26" ht="16.5" x14ac:dyDescent="0.45">
      <c r="A1201" s="67"/>
      <c r="B1201" s="67"/>
      <c r="C1201" s="67"/>
      <c r="D1201" s="67"/>
      <c r="E1201" s="28"/>
      <c r="F1201" s="67"/>
      <c r="G1201" s="67"/>
      <c r="H1201" s="67"/>
      <c r="I1201" s="67"/>
      <c r="J1201" s="97"/>
      <c r="K1201" s="67"/>
      <c r="L1201" s="67"/>
      <c r="M1201" s="67"/>
      <c r="N1201" s="67"/>
      <c r="O1201" s="67"/>
      <c r="P1201" s="67"/>
      <c r="Q1201" s="67"/>
      <c r="R1201" s="67"/>
      <c r="S1201" s="67"/>
      <c r="T1201" s="67"/>
      <c r="U1201" s="67"/>
      <c r="V1201" s="67"/>
      <c r="W1201" s="67"/>
      <c r="X1201" s="67"/>
      <c r="Y1201" s="67"/>
      <c r="Z1201" s="67"/>
    </row>
    <row r="1202" spans="1:26" ht="16.5" x14ac:dyDescent="0.45">
      <c r="A1202" s="67"/>
      <c r="B1202" s="67"/>
      <c r="C1202" s="67"/>
      <c r="D1202" s="67"/>
      <c r="E1202" s="28"/>
      <c r="F1202" s="67"/>
      <c r="G1202" s="67"/>
      <c r="H1202" s="67"/>
      <c r="I1202" s="67"/>
      <c r="J1202" s="97"/>
      <c r="K1202" s="67"/>
      <c r="L1202" s="67"/>
      <c r="M1202" s="67"/>
      <c r="N1202" s="67"/>
      <c r="O1202" s="67"/>
      <c r="P1202" s="67"/>
      <c r="Q1202" s="67"/>
      <c r="R1202" s="67"/>
      <c r="S1202" s="67"/>
      <c r="T1202" s="67"/>
      <c r="U1202" s="67"/>
      <c r="V1202" s="67"/>
      <c r="W1202" s="67"/>
      <c r="X1202" s="67"/>
      <c r="Y1202" s="67"/>
      <c r="Z1202" s="67"/>
    </row>
    <row r="1203" spans="1:26" ht="16.5" x14ac:dyDescent="0.45">
      <c r="A1203" s="67"/>
      <c r="B1203" s="67"/>
      <c r="C1203" s="67"/>
      <c r="D1203" s="67"/>
      <c r="E1203" s="28"/>
      <c r="F1203" s="67"/>
      <c r="G1203" s="67"/>
      <c r="H1203" s="67"/>
      <c r="I1203" s="67"/>
      <c r="J1203" s="97"/>
      <c r="K1203" s="67"/>
      <c r="L1203" s="67"/>
      <c r="M1203" s="67"/>
      <c r="N1203" s="67"/>
      <c r="O1203" s="67"/>
      <c r="P1203" s="67"/>
      <c r="Q1203" s="67"/>
      <c r="R1203" s="67"/>
      <c r="S1203" s="67"/>
      <c r="T1203" s="67"/>
      <c r="U1203" s="67"/>
      <c r="V1203" s="67"/>
      <c r="W1203" s="67"/>
      <c r="X1203" s="67"/>
      <c r="Y1203" s="67"/>
      <c r="Z1203" s="67"/>
    </row>
    <row r="1204" spans="1:26" ht="16.5" x14ac:dyDescent="0.45">
      <c r="A1204" s="67"/>
      <c r="B1204" s="67"/>
      <c r="C1204" s="67"/>
      <c r="D1204" s="67"/>
      <c r="E1204" s="28"/>
      <c r="F1204" s="67"/>
      <c r="G1204" s="67"/>
      <c r="H1204" s="67"/>
      <c r="I1204" s="67"/>
      <c r="J1204" s="97"/>
      <c r="K1204" s="67"/>
      <c r="L1204" s="67"/>
      <c r="M1204" s="67"/>
      <c r="N1204" s="67"/>
      <c r="O1204" s="67"/>
      <c r="P1204" s="67"/>
      <c r="Q1204" s="67"/>
      <c r="R1204" s="67"/>
      <c r="S1204" s="67"/>
      <c r="T1204" s="67"/>
      <c r="U1204" s="67"/>
      <c r="V1204" s="67"/>
      <c r="W1204" s="67"/>
      <c r="X1204" s="67"/>
      <c r="Y1204" s="67"/>
      <c r="Z1204" s="67"/>
    </row>
    <row r="1205" spans="1:26" ht="16.5" x14ac:dyDescent="0.45">
      <c r="A1205" s="67"/>
      <c r="B1205" s="67"/>
      <c r="C1205" s="67"/>
      <c r="D1205" s="67"/>
      <c r="E1205" s="28"/>
      <c r="F1205" s="67"/>
      <c r="G1205" s="67"/>
      <c r="H1205" s="67"/>
      <c r="I1205" s="67"/>
      <c r="J1205" s="97"/>
      <c r="K1205" s="67"/>
      <c r="L1205" s="67"/>
      <c r="M1205" s="67"/>
      <c r="N1205" s="67"/>
      <c r="O1205" s="67"/>
      <c r="P1205" s="67"/>
      <c r="Q1205" s="67"/>
      <c r="R1205" s="67"/>
      <c r="S1205" s="67"/>
      <c r="T1205" s="67"/>
      <c r="U1205" s="67"/>
      <c r="V1205" s="67"/>
      <c r="W1205" s="67"/>
      <c r="X1205" s="67"/>
      <c r="Y1205" s="67"/>
      <c r="Z1205" s="67"/>
    </row>
    <row r="1206" spans="1:26" ht="16.5" x14ac:dyDescent="0.45">
      <c r="A1206" s="67"/>
      <c r="B1206" s="67"/>
      <c r="C1206" s="67"/>
      <c r="D1206" s="67"/>
      <c r="E1206" s="28"/>
      <c r="F1206" s="67"/>
      <c r="G1206" s="67"/>
      <c r="H1206" s="67"/>
      <c r="I1206" s="67"/>
      <c r="J1206" s="97"/>
      <c r="K1206" s="67"/>
      <c r="L1206" s="67"/>
      <c r="M1206" s="67"/>
      <c r="N1206" s="67"/>
      <c r="O1206" s="67"/>
      <c r="P1206" s="67"/>
      <c r="Q1206" s="67"/>
      <c r="R1206" s="67"/>
      <c r="S1206" s="67"/>
      <c r="T1206" s="67"/>
      <c r="U1206" s="67"/>
      <c r="V1206" s="67"/>
      <c r="W1206" s="67"/>
      <c r="X1206" s="67"/>
      <c r="Y1206" s="67"/>
      <c r="Z1206" s="67"/>
    </row>
  </sheetData>
  <mergeCells count="15">
    <mergeCell ref="F1:I1"/>
    <mergeCell ref="D2:E2"/>
    <mergeCell ref="D3:E3"/>
    <mergeCell ref="F5:I5"/>
    <mergeCell ref="A9:B9"/>
    <mergeCell ref="A161:B161"/>
    <mergeCell ref="A185:B185"/>
    <mergeCell ref="A270:B270"/>
    <mergeCell ref="A1:A2"/>
    <mergeCell ref="D1:E1"/>
    <mergeCell ref="A33:B33"/>
    <mergeCell ref="A53:B53"/>
    <mergeCell ref="A77:B77"/>
    <mergeCell ref="A109:B109"/>
    <mergeCell ref="A139:B13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>
    <outlinePr summaryBelow="0" summaryRight="0"/>
  </sheetPr>
  <dimension ref="A1:Z350"/>
  <sheetViews>
    <sheetView workbookViewId="0">
      <pane xSplit="2" ySplit="7" topLeftCell="E162" activePane="bottomRight" state="frozen"/>
      <selection pane="topRight" activeCell="C1" sqref="C1"/>
      <selection pane="bottomLeft" activeCell="A8" sqref="A8"/>
      <selection pane="bottomRight" activeCell="A185" sqref="A185:B185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7265625" customWidth="1"/>
    <col min="7" max="7" width="9.7265625" customWidth="1"/>
    <col min="8" max="8" width="13.36328125" customWidth="1"/>
    <col min="9" max="9" width="10.08984375" customWidth="1"/>
    <col min="10" max="10" width="15.26953125" customWidth="1"/>
    <col min="11" max="11" width="12" customWidth="1"/>
  </cols>
  <sheetData>
    <row r="1" spans="1:26" ht="27.75" customHeight="1" x14ac:dyDescent="0.45">
      <c r="A1" s="163">
        <f>'PLANTILLA V6'!A1</f>
        <v>0</v>
      </c>
      <c r="B1" s="63">
        <f>'PLANTILLA V6'!B1</f>
        <v>0</v>
      </c>
      <c r="C1" s="98" t="str">
        <f>'PLANTILLA V6'!C1</f>
        <v>Tipo:</v>
      </c>
      <c r="D1" s="167" t="s">
        <v>36</v>
      </c>
      <c r="E1" s="168"/>
      <c r="F1" s="169" t="str">
        <f>'PLANTILLA V6'!F1</f>
        <v>Total de estudiantes:</v>
      </c>
      <c r="G1" s="170"/>
      <c r="H1" s="170"/>
      <c r="I1" s="168"/>
      <c r="J1" s="99">
        <f>'2.SELECCIÓN'!K5</f>
        <v>50</v>
      </c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</row>
    <row r="2" spans="1:26" ht="21.75" customHeight="1" x14ac:dyDescent="0.45">
      <c r="A2" s="157"/>
      <c r="B2" s="63">
        <f>'PLANTILLA V6'!B2</f>
        <v>0</v>
      </c>
      <c r="C2" s="98" t="str">
        <f>'PLANTILLA V6'!C2</f>
        <v>Especialidad:</v>
      </c>
      <c r="D2" s="167" t="s">
        <v>330</v>
      </c>
      <c r="E2" s="168"/>
      <c r="F2" s="169" t="s">
        <v>329</v>
      </c>
      <c r="G2" s="170"/>
      <c r="H2" s="170"/>
      <c r="I2" s="168"/>
      <c r="J2" s="99">
        <f>'2.SELECCIÓN'!J5</f>
        <v>10</v>
      </c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36" customHeight="1" x14ac:dyDescent="0.45">
      <c r="A3" s="70">
        <f>'PLANTILLA V6'!A3</f>
        <v>0</v>
      </c>
      <c r="B3" s="70">
        <f>'PLANTILLA V6'!B3</f>
        <v>0</v>
      </c>
      <c r="C3" s="100" t="str">
        <f>'PLANTILLA V6'!C3</f>
        <v xml:space="preserve">Nombre de proyecto:
</v>
      </c>
      <c r="D3" s="171" t="s">
        <v>36</v>
      </c>
      <c r="E3" s="172"/>
      <c r="F3" s="65">
        <f>'PLANTILLA V6'!F3</f>
        <v>0</v>
      </c>
      <c r="G3" s="72">
        <f>'PLANTILLA V6'!G3</f>
        <v>0</v>
      </c>
      <c r="H3" s="72">
        <f>'PLANTILLA V6'!H3</f>
        <v>0</v>
      </c>
      <c r="I3" s="72">
        <f>'PLANTILLA V6'!I3</f>
        <v>0</v>
      </c>
      <c r="J3" s="73">
        <f>'PLANTILLA V6'!J3</f>
        <v>0</v>
      </c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</row>
    <row r="4" spans="1:26" ht="16.5" x14ac:dyDescent="0.45">
      <c r="A4" s="67">
        <f>'PLANTILLA V6'!A4</f>
        <v>0</v>
      </c>
      <c r="B4" s="67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65">
        <f>'PLANTILLA V6'!F4</f>
        <v>0</v>
      </c>
      <c r="G4" s="68">
        <f>'PLANTILLA V6'!G4</f>
        <v>0</v>
      </c>
      <c r="H4" s="68">
        <f>'PLANTILLA V6'!H4</f>
        <v>0</v>
      </c>
      <c r="I4" s="68">
        <f>'PLANTILLA V6'!I4</f>
        <v>0</v>
      </c>
      <c r="J4" s="69">
        <f>'PLANTILLA V6'!J4</f>
        <v>0</v>
      </c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ht="44.25" customHeight="1" x14ac:dyDescent="0.45">
      <c r="A5" s="67">
        <f>'PLANTILLA V6'!A5</f>
        <v>0</v>
      </c>
      <c r="B5" s="67">
        <f>'PLANTILLA V6'!B5</f>
        <v>0</v>
      </c>
      <c r="C5" s="102" t="str">
        <f>'PLANTILLA V6'!C5</f>
        <v>Cantidad</v>
      </c>
      <c r="D5" s="102" t="str">
        <f>'PLANTILLA V6'!D5</f>
        <v>Unidad</v>
      </c>
      <c r="E5" s="24" t="str">
        <f>'PLANTILLA V6'!E5</f>
        <v>Cantidad necesaria por 1 prototipo</v>
      </c>
      <c r="F5" s="173" t="str">
        <f>'PLANTILLA V6'!F5</f>
        <v>Modalidad de uso</v>
      </c>
      <c r="G5" s="157"/>
      <c r="H5" s="157"/>
      <c r="I5" s="157"/>
      <c r="J5" s="97">
        <f>'PLANTILLA V6'!J5</f>
        <v>0</v>
      </c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ht="41.25" customHeight="1" x14ac:dyDescent="0.45">
      <c r="A6" s="78">
        <f>'PLANTILLA V6'!A6</f>
        <v>0</v>
      </c>
      <c r="B6" s="105" t="str">
        <f>'PLANTILLA V6'!B6</f>
        <v>HERRAMIENTAS Y MATERIALES DEL MAKERSPACE</v>
      </c>
      <c r="C6" s="85">
        <f>'PLANTILLA V6'!C6</f>
        <v>0</v>
      </c>
      <c r="D6" s="85">
        <f>'PLANTILLA V6'!D6</f>
        <v>0</v>
      </c>
      <c r="E6" s="28">
        <f>'PLANTILLA V6'!E6</f>
        <v>0</v>
      </c>
      <c r="F6" s="5" t="str">
        <f>'PLANTILLA V6'!F6</f>
        <v>Individual</v>
      </c>
      <c r="G6" s="4" t="str">
        <f>'PLANTILLA V6'!G6</f>
        <v>Parejas</v>
      </c>
      <c r="H6" s="5" t="str">
        <f>'PLANTILLA V6'!H6</f>
        <v>Equipos de 4 personas</v>
      </c>
      <c r="I6" s="4" t="str">
        <f>'PLANTILLA V6'!I6</f>
        <v>Grupal</v>
      </c>
      <c r="J6" s="106" t="str">
        <f>'PLANTILLA V6'!J6</f>
        <v>Total</v>
      </c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ht="21.75" customHeight="1" x14ac:dyDescent="0.9">
      <c r="A7" s="107">
        <f>'PLANTILLA V6'!A7</f>
        <v>0</v>
      </c>
      <c r="B7" s="107">
        <f>'PLANTILLA V6'!B7</f>
        <v>0</v>
      </c>
      <c r="C7" s="107">
        <f>'PLANTILLA V6'!C7</f>
        <v>0</v>
      </c>
      <c r="D7" s="107">
        <f>'PLANTILLA V6'!D7</f>
        <v>0</v>
      </c>
      <c r="E7" s="108">
        <f>'PLANTILLA V6'!E7</f>
        <v>0</v>
      </c>
      <c r="F7" s="109">
        <f>J1</f>
        <v>50</v>
      </c>
      <c r="G7" s="38">
        <f>F7/2</f>
        <v>25</v>
      </c>
      <c r="H7" s="38">
        <f>F7/4</f>
        <v>12.5</v>
      </c>
      <c r="I7" s="38">
        <f>F7/F7</f>
        <v>1</v>
      </c>
      <c r="J7" s="110">
        <f>J2/4</f>
        <v>2.5</v>
      </c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21.5" hidden="1" x14ac:dyDescent="0.9">
      <c r="A8" s="107">
        <f>'PLANTILLA V6'!A8</f>
        <v>0</v>
      </c>
      <c r="B8" s="107">
        <f>'PLANTILLA V6'!B8</f>
        <v>0</v>
      </c>
      <c r="C8" s="112">
        <f>'PLANTILLA V6'!C8</f>
        <v>1</v>
      </c>
      <c r="D8" s="113" t="str">
        <f>'PLANTILLA V6'!D8</f>
        <v>pza</v>
      </c>
      <c r="E8" s="112">
        <v>0</v>
      </c>
      <c r="F8" s="113" t="b">
        <v>1</v>
      </c>
      <c r="G8" s="113" t="b">
        <v>0</v>
      </c>
      <c r="H8" s="113" t="b">
        <v>0</v>
      </c>
      <c r="I8" s="113" t="b">
        <v>0</v>
      </c>
      <c r="J8" s="114" t="e">
        <f t="shared" ref="J8:J262" ca="1" si="0">_xludf.IFS(LEN(A8)&gt;2,A9,SUM(E8:I8)=0,0,F8,$F$7*F8*E8,G8,$G$7*G8*E8,AND(H8,A8="Co"),$H$7*H8*E8,AND(H8,A8="Re"),$H$7*H8*E8,H8,$J$7*H8*E8,I8,$I$7*I8*E8)</f>
        <v>#NAME?</v>
      </c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21.5" x14ac:dyDescent="0.9">
      <c r="A9" s="174" t="str">
        <f>'PLANTILLA V6'!A9</f>
        <v>Tecnología educativa</v>
      </c>
      <c r="B9" s="157"/>
      <c r="C9" s="116">
        <f>'PLANTILLA V6'!C9</f>
        <v>1</v>
      </c>
      <c r="D9" s="117" t="str">
        <f>'PLANTILLA V6'!D9</f>
        <v>pza</v>
      </c>
      <c r="E9" s="116"/>
      <c r="F9" s="117" t="b">
        <v>0</v>
      </c>
      <c r="G9" s="117" t="b">
        <v>0</v>
      </c>
      <c r="H9" s="117" t="b">
        <v>0</v>
      </c>
      <c r="I9" s="117" t="b">
        <v>0</v>
      </c>
      <c r="J9" s="114" t="str" cm="1">
        <f t="array" ref="J9">_xlfn.IFS(LEN(A9)&gt;2,A10,SUM(E9:I9)=0,0,F9,$F$7*F9*E9,G9,$G$7*G9*E9,AND(H9,A9="Co"),$H$7*H9*E9,AND(H9,A9="Re"),$H$7*H9*E9,H9,$J$7*H9*E9,I9,$I$7*I9*E9)</f>
        <v>Te</v>
      </c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21.5" hidden="1" x14ac:dyDescent="0.9">
      <c r="A10" s="111" t="str">
        <f>'PLANTILLA V6'!A10</f>
        <v>Te</v>
      </c>
      <c r="B10" s="118" t="s">
        <v>159</v>
      </c>
      <c r="C10" s="119">
        <f>'PLANTILLA V6'!C10</f>
        <v>1</v>
      </c>
      <c r="D10" s="111" t="str">
        <f>'PLANTILLA V6'!D10</f>
        <v>pza</v>
      </c>
      <c r="E10" s="119">
        <v>0</v>
      </c>
      <c r="F10" s="111" t="b">
        <v>0</v>
      </c>
      <c r="G10" s="111" t="b">
        <v>0</v>
      </c>
      <c r="H10" s="111" t="b">
        <v>1</v>
      </c>
      <c r="I10" s="111" t="b">
        <v>0</v>
      </c>
      <c r="J10" s="114" t="e">
        <f t="shared" ca="1" si="0"/>
        <v>#NAME?</v>
      </c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21.5" hidden="1" x14ac:dyDescent="0.9">
      <c r="A11" s="111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1" t="str">
        <f>'PLANTILLA V6'!D11</f>
        <v>pza</v>
      </c>
      <c r="E11" s="119">
        <v>0</v>
      </c>
      <c r="F11" s="111" t="b">
        <v>0</v>
      </c>
      <c r="G11" s="111" t="b">
        <v>0</v>
      </c>
      <c r="H11" s="111" t="b">
        <v>1</v>
      </c>
      <c r="I11" s="111" t="b">
        <v>0</v>
      </c>
      <c r="J11" s="114" t="e">
        <f t="shared" ca="1" si="0"/>
        <v>#NAME?</v>
      </c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21.5" hidden="1" x14ac:dyDescent="0.9">
      <c r="A12" s="111" t="str">
        <f>'PLANTILLA V6'!A12</f>
        <v>Te</v>
      </c>
      <c r="B12" s="118" t="str">
        <f>'PLANTILLA V6'!B12</f>
        <v>Kit de Micro:bit V2</v>
      </c>
      <c r="C12" s="119">
        <f>'PLANTILLA V6'!C12</f>
        <v>1</v>
      </c>
      <c r="D12" s="111" t="str">
        <f>'PLANTILLA V6'!D12</f>
        <v>pza</v>
      </c>
      <c r="E12" s="119">
        <v>0</v>
      </c>
      <c r="F12" s="111" t="b">
        <v>0</v>
      </c>
      <c r="G12" s="111" t="b">
        <v>0</v>
      </c>
      <c r="H12" s="111" t="b">
        <v>1</v>
      </c>
      <c r="I12" s="111" t="b">
        <v>0</v>
      </c>
      <c r="J12" s="114" t="e">
        <f t="shared" ca="1" si="0"/>
        <v>#NAME?</v>
      </c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21.5" hidden="1" x14ac:dyDescent="0.9">
      <c r="A13" s="111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1" t="str">
        <f>'PLANTILLA V6'!D13</f>
        <v>pza</v>
      </c>
      <c r="E13" s="119">
        <v>0</v>
      </c>
      <c r="F13" s="111" t="b">
        <v>0</v>
      </c>
      <c r="G13" s="111" t="b">
        <v>0</v>
      </c>
      <c r="H13" s="111" t="b">
        <v>1</v>
      </c>
      <c r="I13" s="111" t="b">
        <v>0</v>
      </c>
      <c r="J13" s="114" t="e">
        <f t="shared" ca="1" si="0"/>
        <v>#NAME?</v>
      </c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21.5" hidden="1" x14ac:dyDescent="0.9">
      <c r="A14" s="111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1" t="str">
        <f>'PLANTILLA V6'!D14</f>
        <v>pza</v>
      </c>
      <c r="E14" s="119">
        <v>0</v>
      </c>
      <c r="F14" s="111" t="b">
        <v>0</v>
      </c>
      <c r="G14" s="111" t="b">
        <v>0</v>
      </c>
      <c r="H14" s="111" t="b">
        <v>1</v>
      </c>
      <c r="I14" s="111" t="b">
        <v>0</v>
      </c>
      <c r="J14" s="114" t="e">
        <f t="shared" ca="1" si="0"/>
        <v>#NAME?</v>
      </c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21.5" hidden="1" x14ac:dyDescent="0.9">
      <c r="A15" s="111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1" t="str">
        <f>'PLANTILLA V6'!D15</f>
        <v>pza</v>
      </c>
      <c r="E15" s="119">
        <v>0</v>
      </c>
      <c r="F15" s="111" t="b">
        <v>0</v>
      </c>
      <c r="G15" s="111" t="b">
        <v>0</v>
      </c>
      <c r="H15" s="111" t="b">
        <v>1</v>
      </c>
      <c r="I15" s="111" t="b">
        <v>0</v>
      </c>
      <c r="J15" s="114" t="e">
        <f t="shared" ca="1" si="0"/>
        <v>#NAME?</v>
      </c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21.5" hidden="1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1" t="str">
        <f>'PLANTILLA V6'!D16</f>
        <v>pza</v>
      </c>
      <c r="E16" s="119">
        <v>0</v>
      </c>
      <c r="F16" s="111" t="b">
        <v>0</v>
      </c>
      <c r="G16" s="111" t="b">
        <v>0</v>
      </c>
      <c r="H16" s="111" t="b">
        <v>0</v>
      </c>
      <c r="I16" s="111" t="b">
        <v>1</v>
      </c>
      <c r="J16" s="114" t="e">
        <f t="shared" ca="1" si="0"/>
        <v>#NAME?</v>
      </c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21.5" hidden="1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1" t="str">
        <f>'PLANTILLA V6'!D17</f>
        <v>rollo</v>
      </c>
      <c r="E17" s="119">
        <v>0</v>
      </c>
      <c r="F17" s="111" t="b">
        <v>0</v>
      </c>
      <c r="G17" s="111" t="b">
        <v>0</v>
      </c>
      <c r="H17" s="111" t="b">
        <v>0</v>
      </c>
      <c r="I17" s="111" t="b">
        <v>1</v>
      </c>
      <c r="J17" s="114" t="e">
        <f t="shared" ca="1" si="0"/>
        <v>#NAME?</v>
      </c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21.5" x14ac:dyDescent="0.9">
      <c r="A18" s="128" t="str">
        <f>'PLANTILLA V6'!A18</f>
        <v>Te</v>
      </c>
      <c r="B18" s="63" t="str">
        <f>'PLANTILLA V6'!B18</f>
        <v>Kit Elmers Build it tools Starter kit</v>
      </c>
      <c r="C18" s="28">
        <f>'PLANTILLA V6'!C18</f>
        <v>1</v>
      </c>
      <c r="D18" s="67" t="str">
        <f>'PLANTILLA V6'!D18</f>
        <v>pza</v>
      </c>
      <c r="E18" s="28">
        <v>1</v>
      </c>
      <c r="F18" s="67" t="b">
        <v>0</v>
      </c>
      <c r="G18" s="67" t="b">
        <v>0</v>
      </c>
      <c r="H18" s="67" t="b">
        <v>1</v>
      </c>
      <c r="I18" s="67" t="b">
        <v>0</v>
      </c>
      <c r="J18" s="114" cm="1">
        <f t="array" ref="J18">_xlfn.IFS(LEN(A18)&gt;2,A19,SUM(E18:I18)=0,0,F18,$F$7*F18*E18,G18,$G$7*G18*E18,AND(H18,A18="Co"),$H$7*H18*E18,AND(H18,A18="Re"),$H$7*H18*E18,H18,$J$7*H18*E18,I18,$I$7*I18*E18)</f>
        <v>2.5</v>
      </c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</row>
    <row r="19" spans="1:26" ht="21.5" hidden="1" x14ac:dyDescent="0.9">
      <c r="A19" s="26">
        <f>'PLANTILLA V6'!A19</f>
        <v>0</v>
      </c>
      <c r="B19" s="26">
        <f>'PLANTILLA V6'!B19</f>
        <v>0</v>
      </c>
      <c r="C19" s="119">
        <f>'PLANTILLA V6'!C19</f>
        <v>1</v>
      </c>
      <c r="D19" s="111" t="str">
        <f>'PLANTILLA V6'!D19</f>
        <v>pza</v>
      </c>
      <c r="E19" s="119">
        <v>0</v>
      </c>
      <c r="F19" s="111" t="b">
        <v>0</v>
      </c>
      <c r="G19" s="111" t="b">
        <v>0</v>
      </c>
      <c r="H19" s="111" t="b">
        <v>0</v>
      </c>
      <c r="I19" s="111" t="b">
        <v>0</v>
      </c>
      <c r="J19" s="114" t="e">
        <f t="shared" ca="1" si="0"/>
        <v>#NAME?</v>
      </c>
    </row>
    <row r="20" spans="1:26" ht="21.5" hidden="1" x14ac:dyDescent="0.9">
      <c r="A20" s="26">
        <f>'PLANTILLA V6'!A20</f>
        <v>0</v>
      </c>
      <c r="B20" s="26">
        <f>'PLANTILLA V6'!B20</f>
        <v>0</v>
      </c>
      <c r="C20" s="119">
        <f>'PLANTILLA V6'!C20</f>
        <v>1</v>
      </c>
      <c r="D20" s="111" t="str">
        <f>'PLANTILLA V6'!D20</f>
        <v>pza</v>
      </c>
      <c r="E20" s="119">
        <v>0</v>
      </c>
      <c r="F20" s="111" t="b">
        <v>0</v>
      </c>
      <c r="G20" s="111" t="b">
        <v>0</v>
      </c>
      <c r="H20" s="111" t="b">
        <v>0</v>
      </c>
      <c r="I20" s="111" t="b">
        <v>0</v>
      </c>
      <c r="J20" s="114" t="e">
        <f t="shared" ca="1" si="0"/>
        <v>#NAME?</v>
      </c>
    </row>
    <row r="21" spans="1:26" ht="21.5" hidden="1" x14ac:dyDescent="0.9">
      <c r="A21" s="26">
        <f>'PLANTILLA V6'!A21</f>
        <v>0</v>
      </c>
      <c r="B21" s="26">
        <f>'PLANTILLA V6'!B21</f>
        <v>0</v>
      </c>
      <c r="C21" s="119">
        <f>'PLANTILLA V6'!C21</f>
        <v>1</v>
      </c>
      <c r="D21" s="111" t="str">
        <f>'PLANTILLA V6'!D21</f>
        <v>pza</v>
      </c>
      <c r="E21" s="119">
        <v>0</v>
      </c>
      <c r="F21" s="111" t="b">
        <v>0</v>
      </c>
      <c r="G21" s="111" t="b">
        <v>0</v>
      </c>
      <c r="H21" s="111" t="b">
        <v>0</v>
      </c>
      <c r="I21" s="111" t="b">
        <v>0</v>
      </c>
      <c r="J21" s="114" t="e">
        <f t="shared" ca="1" si="0"/>
        <v>#NAME?</v>
      </c>
    </row>
    <row r="22" spans="1:26" ht="21.5" hidden="1" x14ac:dyDescent="0.9">
      <c r="A22" s="26">
        <f>'PLANTILLA V6'!A22</f>
        <v>0</v>
      </c>
      <c r="B22" s="26">
        <f>'PLANTILLA V6'!B22</f>
        <v>0</v>
      </c>
      <c r="C22" s="119">
        <f>'PLANTILLA V6'!C22</f>
        <v>1</v>
      </c>
      <c r="D22" s="111" t="str">
        <f>'PLANTILLA V6'!D22</f>
        <v>pza</v>
      </c>
      <c r="E22" s="119">
        <v>0</v>
      </c>
      <c r="F22" s="111" t="b">
        <v>0</v>
      </c>
      <c r="G22" s="111" t="b">
        <v>0</v>
      </c>
      <c r="H22" s="111" t="b">
        <v>0</v>
      </c>
      <c r="I22" s="111" t="b">
        <v>0</v>
      </c>
      <c r="J22" s="114" t="e">
        <f t="shared" ca="1" si="0"/>
        <v>#NAME?</v>
      </c>
    </row>
    <row r="23" spans="1:26" ht="21.5" hidden="1" x14ac:dyDescent="0.9">
      <c r="A23" s="26">
        <f>'PLANTILLA V6'!A23</f>
        <v>0</v>
      </c>
      <c r="B23" s="26">
        <f>'PLANTILLA V6'!B23</f>
        <v>0</v>
      </c>
      <c r="C23" s="119">
        <f>'PLANTILLA V6'!C23</f>
        <v>1</v>
      </c>
      <c r="D23" s="111" t="str">
        <f>'PLANTILLA V6'!D23</f>
        <v>pza</v>
      </c>
      <c r="E23" s="119">
        <v>0</v>
      </c>
      <c r="F23" s="111" t="b">
        <v>0</v>
      </c>
      <c r="G23" s="111" t="b">
        <v>0</v>
      </c>
      <c r="H23" s="111" t="b">
        <v>0</v>
      </c>
      <c r="I23" s="111" t="b">
        <v>0</v>
      </c>
      <c r="J23" s="114" t="e">
        <f t="shared" ca="1" si="0"/>
        <v>#NAME?</v>
      </c>
    </row>
    <row r="24" spans="1:26" ht="21.5" hidden="1" x14ac:dyDescent="0.9">
      <c r="A24" s="26">
        <f>'PLANTILLA V6'!A24</f>
        <v>0</v>
      </c>
      <c r="B24" s="26">
        <f>'PLANTILLA V6'!B24</f>
        <v>0</v>
      </c>
      <c r="C24" s="119">
        <f>'PLANTILLA V6'!C24</f>
        <v>1</v>
      </c>
      <c r="D24" s="111" t="str">
        <f>'PLANTILLA V6'!D24</f>
        <v>pza</v>
      </c>
      <c r="E24" s="119">
        <v>0</v>
      </c>
      <c r="F24" s="111" t="b">
        <v>0</v>
      </c>
      <c r="G24" s="111" t="b">
        <v>0</v>
      </c>
      <c r="H24" s="111" t="b">
        <v>0</v>
      </c>
      <c r="I24" s="111" t="b">
        <v>0</v>
      </c>
      <c r="J24" s="114" t="e">
        <f t="shared" ca="1" si="0"/>
        <v>#NAME?</v>
      </c>
    </row>
    <row r="25" spans="1:26" ht="21.5" hidden="1" x14ac:dyDescent="0.9">
      <c r="A25" s="26">
        <f>'PLANTILLA V6'!A25</f>
        <v>0</v>
      </c>
      <c r="B25" s="26">
        <f>'PLANTILLA V6'!B25</f>
        <v>0</v>
      </c>
      <c r="C25" s="119">
        <f>'PLANTILLA V6'!C25</f>
        <v>1</v>
      </c>
      <c r="D25" s="111" t="str">
        <f>'PLANTILLA V6'!D25</f>
        <v>pza</v>
      </c>
      <c r="E25" s="119">
        <v>0</v>
      </c>
      <c r="F25" s="111" t="b">
        <v>0</v>
      </c>
      <c r="G25" s="111" t="b">
        <v>0</v>
      </c>
      <c r="H25" s="111" t="b">
        <v>0</v>
      </c>
      <c r="I25" s="111" t="b">
        <v>0</v>
      </c>
      <c r="J25" s="114" t="e">
        <f t="shared" ca="1" si="0"/>
        <v>#NAME?</v>
      </c>
    </row>
    <row r="26" spans="1:26" ht="21.5" hidden="1" x14ac:dyDescent="0.9">
      <c r="A26" s="26">
        <f>'PLANTILLA V6'!A26</f>
        <v>0</v>
      </c>
      <c r="B26" s="26">
        <f>'PLANTILLA V6'!B26</f>
        <v>0</v>
      </c>
      <c r="C26" s="119">
        <f>'PLANTILLA V6'!C26</f>
        <v>1</v>
      </c>
      <c r="D26" s="111" t="str">
        <f>'PLANTILLA V6'!D26</f>
        <v>pza</v>
      </c>
      <c r="E26" s="119">
        <v>0</v>
      </c>
      <c r="F26" s="111" t="b">
        <v>0</v>
      </c>
      <c r="G26" s="111" t="b">
        <v>0</v>
      </c>
      <c r="H26" s="111" t="b">
        <v>0</v>
      </c>
      <c r="I26" s="111" t="b">
        <v>0</v>
      </c>
      <c r="J26" s="114" t="e">
        <f t="shared" ca="1" si="0"/>
        <v>#NAME?</v>
      </c>
    </row>
    <row r="27" spans="1:26" ht="21.5" hidden="1" x14ac:dyDescent="0.9">
      <c r="A27" s="26">
        <f>'PLANTILLA V6'!A27</f>
        <v>0</v>
      </c>
      <c r="B27" s="26">
        <f>'PLANTILLA V6'!B27</f>
        <v>0</v>
      </c>
      <c r="C27" s="119">
        <f>'PLANTILLA V6'!C27</f>
        <v>1</v>
      </c>
      <c r="D27" s="111" t="str">
        <f>'PLANTILLA V6'!D27</f>
        <v>pza</v>
      </c>
      <c r="E27" s="119">
        <v>0</v>
      </c>
      <c r="F27" s="111" t="b">
        <v>0</v>
      </c>
      <c r="G27" s="111" t="b">
        <v>0</v>
      </c>
      <c r="H27" s="111" t="b">
        <v>0</v>
      </c>
      <c r="I27" s="111" t="b">
        <v>0</v>
      </c>
      <c r="J27" s="114" t="e">
        <f t="shared" ca="1" si="0"/>
        <v>#NAME?</v>
      </c>
    </row>
    <row r="28" spans="1:26" ht="21.5" hidden="1" x14ac:dyDescent="0.9">
      <c r="A28" s="26">
        <f>'PLANTILLA V6'!A28</f>
        <v>0</v>
      </c>
      <c r="B28" s="26">
        <f>'PLANTILLA V6'!B28</f>
        <v>0</v>
      </c>
      <c r="C28" s="119">
        <f>'PLANTILLA V6'!C28</f>
        <v>1</v>
      </c>
      <c r="D28" s="111" t="str">
        <f>'PLANTILLA V6'!D28</f>
        <v>pza</v>
      </c>
      <c r="E28" s="119">
        <v>0</v>
      </c>
      <c r="F28" s="111" t="b">
        <v>0</v>
      </c>
      <c r="G28" s="111" t="b">
        <v>0</v>
      </c>
      <c r="H28" s="111" t="b">
        <v>0</v>
      </c>
      <c r="I28" s="111" t="b">
        <v>0</v>
      </c>
      <c r="J28" s="114" t="e">
        <f t="shared" ca="1" si="0"/>
        <v>#NAME?</v>
      </c>
    </row>
    <row r="29" spans="1:26" ht="21.5" hidden="1" x14ac:dyDescent="0.9">
      <c r="A29" s="26">
        <f>'PLANTILLA V6'!A29</f>
        <v>0</v>
      </c>
      <c r="B29" s="26">
        <f>'PLANTILLA V6'!B29</f>
        <v>0</v>
      </c>
      <c r="C29" s="119">
        <f>'PLANTILLA V6'!C29</f>
        <v>1</v>
      </c>
      <c r="D29" s="111" t="str">
        <f>'PLANTILLA V6'!D29</f>
        <v>pza</v>
      </c>
      <c r="E29" s="119">
        <v>0</v>
      </c>
      <c r="F29" s="111" t="b">
        <v>0</v>
      </c>
      <c r="G29" s="111" t="b">
        <v>0</v>
      </c>
      <c r="H29" s="111" t="b">
        <v>0</v>
      </c>
      <c r="I29" s="111" t="b">
        <v>0</v>
      </c>
      <c r="J29" s="114" t="e">
        <f t="shared" ca="1" si="0"/>
        <v>#NAME?</v>
      </c>
    </row>
    <row r="30" spans="1:26" ht="21.5" hidden="1" x14ac:dyDescent="0.9">
      <c r="A30" s="26">
        <f>'PLANTILLA V6'!A30</f>
        <v>0</v>
      </c>
      <c r="B30" s="26">
        <f>'PLANTILLA V6'!B30</f>
        <v>0</v>
      </c>
      <c r="C30" s="119">
        <f>'PLANTILLA V6'!C30</f>
        <v>1</v>
      </c>
      <c r="D30" s="111" t="str">
        <f>'PLANTILLA V6'!D30</f>
        <v>pza</v>
      </c>
      <c r="E30" s="119">
        <v>0</v>
      </c>
      <c r="F30" s="111" t="b">
        <v>0</v>
      </c>
      <c r="G30" s="111" t="b">
        <v>0</v>
      </c>
      <c r="H30" s="111" t="b">
        <v>0</v>
      </c>
      <c r="I30" s="111" t="b">
        <v>0</v>
      </c>
      <c r="J30" s="114" t="e">
        <f t="shared" ca="1" si="0"/>
        <v>#NAME?</v>
      </c>
    </row>
    <row r="31" spans="1:26" ht="21.5" hidden="1" x14ac:dyDescent="0.9">
      <c r="A31" s="26">
        <f>'PLANTILLA V6'!A31</f>
        <v>0</v>
      </c>
      <c r="B31" s="26">
        <f>'PLANTILLA V6'!B31</f>
        <v>0</v>
      </c>
      <c r="C31" s="119">
        <f>'PLANTILLA V6'!C31</f>
        <v>1</v>
      </c>
      <c r="D31" s="111" t="str">
        <f>'PLANTILLA V6'!D31</f>
        <v>pza</v>
      </c>
      <c r="E31" s="119">
        <v>0</v>
      </c>
      <c r="F31" s="111" t="b">
        <v>0</v>
      </c>
      <c r="G31" s="111" t="b">
        <v>0</v>
      </c>
      <c r="H31" s="111" t="b">
        <v>0</v>
      </c>
      <c r="I31" s="111" t="b">
        <v>0</v>
      </c>
      <c r="J31" s="114" t="e">
        <f t="shared" ca="1" si="0"/>
        <v>#NAME?</v>
      </c>
    </row>
    <row r="32" spans="1:26" ht="21.5" hidden="1" x14ac:dyDescent="0.9">
      <c r="A32" s="26">
        <f>'PLANTILLA V6'!A32</f>
        <v>0</v>
      </c>
      <c r="B32" s="26">
        <f>'PLANTILLA V6'!B32</f>
        <v>0</v>
      </c>
      <c r="C32" s="119">
        <f>'PLANTILLA V6'!C32</f>
        <v>1</v>
      </c>
      <c r="D32" s="111" t="str">
        <f>'PLANTILLA V6'!D32</f>
        <v>pza</v>
      </c>
      <c r="E32" s="119">
        <v>0</v>
      </c>
      <c r="F32" s="111" t="b">
        <v>0</v>
      </c>
      <c r="G32" s="111" t="b">
        <v>0</v>
      </c>
      <c r="H32" s="111" t="b">
        <v>0</v>
      </c>
      <c r="I32" s="111" t="b">
        <v>0</v>
      </c>
      <c r="J32" s="114" t="e">
        <f t="shared" ca="1" si="0"/>
        <v>#NAME?</v>
      </c>
    </row>
    <row r="33" spans="1:26" ht="21.5" x14ac:dyDescent="0.9">
      <c r="A33" s="174" t="str">
        <f>'PLANTILLA V6'!A33</f>
        <v>Maquinaria</v>
      </c>
      <c r="B33" s="157"/>
      <c r="C33" s="119">
        <f>'PLANTILLA V6'!C33</f>
        <v>0</v>
      </c>
      <c r="D33" s="111">
        <f>'PLANTILLA V6'!D33</f>
        <v>0</v>
      </c>
      <c r="E33" s="119"/>
      <c r="F33" s="117"/>
      <c r="G33" s="117"/>
      <c r="H33" s="117"/>
      <c r="I33" s="117"/>
      <c r="J33" s="114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21.5" hidden="1" x14ac:dyDescent="0.9">
      <c r="A34" s="118" t="str">
        <f>'PLANTILLA V6'!A34</f>
        <v>Ma</v>
      </c>
      <c r="B34" s="118" t="str">
        <f>'PLANTILLA V6'!B34</f>
        <v>Sierra Moto-Saw</v>
      </c>
      <c r="C34" s="119">
        <f>'PLANTILLA V6'!C34</f>
        <v>1</v>
      </c>
      <c r="D34" s="111" t="str">
        <f>'PLANTILLA V6'!D34</f>
        <v>pza</v>
      </c>
      <c r="E34" s="119">
        <v>0</v>
      </c>
      <c r="F34" s="111" t="b">
        <v>0</v>
      </c>
      <c r="G34" s="111" t="b">
        <v>0</v>
      </c>
      <c r="H34" s="111" t="b">
        <v>0</v>
      </c>
      <c r="I34" s="111" t="b">
        <v>1</v>
      </c>
      <c r="J34" s="114" t="e">
        <f t="shared" ca="1" si="0"/>
        <v>#NAME?</v>
      </c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21.5" hidden="1" x14ac:dyDescent="0.9">
      <c r="A35" s="118" t="str">
        <f>'PLANTILLA V6'!A35</f>
        <v>Ma</v>
      </c>
      <c r="B35" s="118" t="str">
        <f>'PLANTILLA V6'!B35</f>
        <v>Taladro inalámbrico</v>
      </c>
      <c r="C35" s="119">
        <f>'PLANTILLA V6'!C35</f>
        <v>1</v>
      </c>
      <c r="D35" s="111" t="str">
        <f>'PLANTILLA V6'!D35</f>
        <v>pza</v>
      </c>
      <c r="E35" s="119">
        <v>0</v>
      </c>
      <c r="F35" s="111" t="b">
        <v>0</v>
      </c>
      <c r="G35" s="111" t="b">
        <v>0</v>
      </c>
      <c r="H35" s="111" t="b">
        <v>0</v>
      </c>
      <c r="I35" s="111" t="b">
        <v>1</v>
      </c>
      <c r="J35" s="114" t="e">
        <f t="shared" ca="1" si="0"/>
        <v>#NAME?</v>
      </c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21.5" hidden="1" x14ac:dyDescent="0.9">
      <c r="A36" s="118" t="str">
        <f>'PLANTILLA V6'!A36</f>
        <v>Ma</v>
      </c>
      <c r="B36" s="118" t="str">
        <f>'PLANTILLA V6'!B36</f>
        <v>Base para taladro</v>
      </c>
      <c r="C36" s="119">
        <f>'PLANTILLA V6'!C36</f>
        <v>1</v>
      </c>
      <c r="D36" s="111" t="str">
        <f>'PLANTILLA V6'!D36</f>
        <v>pza</v>
      </c>
      <c r="E36" s="119">
        <v>0</v>
      </c>
      <c r="F36" s="111" t="b">
        <v>0</v>
      </c>
      <c r="G36" s="111" t="b">
        <v>0</v>
      </c>
      <c r="H36" s="111" t="b">
        <v>0</v>
      </c>
      <c r="I36" s="111" t="b">
        <v>1</v>
      </c>
      <c r="J36" s="114" t="e">
        <f t="shared" ca="1" si="0"/>
        <v>#NAME?</v>
      </c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21.5" hidden="1" x14ac:dyDescent="0.9">
      <c r="A37" s="118" t="str">
        <f>'PLANTILLA V6'!A37</f>
        <v>Ma</v>
      </c>
      <c r="B37" s="118" t="str">
        <f>'PLANTILLA V6'!B37</f>
        <v>Prensas de ajuste rápido de 6"</v>
      </c>
      <c r="C37" s="119">
        <f>'PLANTILLA V6'!C37</f>
        <v>4</v>
      </c>
      <c r="D37" s="111" t="str">
        <f>'PLANTILLA V6'!D37</f>
        <v>pza</v>
      </c>
      <c r="E37" s="119">
        <v>0</v>
      </c>
      <c r="F37" s="111" t="b">
        <v>0</v>
      </c>
      <c r="G37" s="111" t="b">
        <v>0</v>
      </c>
      <c r="H37" s="111" t="b">
        <v>0</v>
      </c>
      <c r="I37" s="111" t="b">
        <v>1</v>
      </c>
      <c r="J37" s="114" t="e">
        <f t="shared" ca="1" si="0"/>
        <v>#NAME?</v>
      </c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21.5" hidden="1" x14ac:dyDescent="0.9">
      <c r="A38" s="118" t="str">
        <f>'PLANTILLA V6'!A38</f>
        <v>Ma</v>
      </c>
      <c r="B38" s="118" t="str">
        <f>'PLANTILLA V6'!B38</f>
        <v>Juego de 13 brocas de alta velocidad para madera (medidas: 1/16”, 5/64", 3/32", 7/64", 1/8", 9/64", 5/32", 11/64", 3/16", 13/64", 7/32", 1/4" y 5/16”)</v>
      </c>
      <c r="C38" s="119">
        <f>'PLANTILLA V6'!C38</f>
        <v>1</v>
      </c>
      <c r="D38" s="111" t="str">
        <f>'PLANTILLA V6'!D38</f>
        <v>pza</v>
      </c>
      <c r="E38" s="119">
        <v>0</v>
      </c>
      <c r="F38" s="111" t="b">
        <v>0</v>
      </c>
      <c r="G38" s="111" t="b">
        <v>0</v>
      </c>
      <c r="H38" s="111" t="b">
        <v>0</v>
      </c>
      <c r="I38" s="111" t="b">
        <v>1</v>
      </c>
      <c r="J38" s="114" t="e">
        <f t="shared" ca="1" si="0"/>
        <v>#NAME?</v>
      </c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21.5" hidden="1" x14ac:dyDescent="0.9">
      <c r="A39" s="118">
        <f>'PLANTILLA V6'!A39</f>
        <v>0</v>
      </c>
      <c r="B39" s="118">
        <f>'PLANTILLA V6'!B39</f>
        <v>0</v>
      </c>
      <c r="C39" s="119">
        <f>'PLANTILLA V6'!C39</f>
        <v>1</v>
      </c>
      <c r="D39" s="111" t="str">
        <f>'PLANTILLA V6'!D39</f>
        <v>pza</v>
      </c>
      <c r="E39" s="119">
        <v>0</v>
      </c>
      <c r="F39" s="111" t="b">
        <v>0</v>
      </c>
      <c r="G39" s="111" t="b">
        <v>0</v>
      </c>
      <c r="H39" s="111" t="b">
        <v>0</v>
      </c>
      <c r="I39" s="111" t="b">
        <v>0</v>
      </c>
      <c r="J39" s="114" t="e">
        <f t="shared" ca="1" si="0"/>
        <v>#NAME?</v>
      </c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21.5" hidden="1" x14ac:dyDescent="0.9">
      <c r="A40" s="118">
        <f>'PLANTILLA V6'!A40</f>
        <v>0</v>
      </c>
      <c r="B40" s="118">
        <f>'PLANTILLA V6'!B40</f>
        <v>0</v>
      </c>
      <c r="C40" s="119">
        <f>'PLANTILLA V6'!C40</f>
        <v>1</v>
      </c>
      <c r="D40" s="111" t="str">
        <f>'PLANTILLA V6'!D40</f>
        <v>pza</v>
      </c>
      <c r="E40" s="119">
        <v>0</v>
      </c>
      <c r="F40" s="111" t="b">
        <v>0</v>
      </c>
      <c r="G40" s="111" t="b">
        <v>0</v>
      </c>
      <c r="H40" s="111" t="b">
        <v>0</v>
      </c>
      <c r="I40" s="111" t="b">
        <v>0</v>
      </c>
      <c r="J40" s="114" t="e">
        <f t="shared" ca="1" si="0"/>
        <v>#NAME?</v>
      </c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21.5" hidden="1" x14ac:dyDescent="0.9">
      <c r="A41" s="118">
        <f>'PLANTILLA V6'!A41</f>
        <v>0</v>
      </c>
      <c r="B41" s="118">
        <f>'PLANTILLA V6'!B41</f>
        <v>0</v>
      </c>
      <c r="C41" s="119">
        <f>'PLANTILLA V6'!C41</f>
        <v>1</v>
      </c>
      <c r="D41" s="111" t="str">
        <f>'PLANTILLA V6'!D41</f>
        <v>pza</v>
      </c>
      <c r="E41" s="119">
        <v>0</v>
      </c>
      <c r="F41" s="111" t="b">
        <v>0</v>
      </c>
      <c r="G41" s="111" t="b">
        <v>0</v>
      </c>
      <c r="H41" s="111" t="b">
        <v>0</v>
      </c>
      <c r="I41" s="111" t="b">
        <v>0</v>
      </c>
      <c r="J41" s="114" t="e">
        <f t="shared" ca="1" si="0"/>
        <v>#NAME?</v>
      </c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21.5" hidden="1" x14ac:dyDescent="0.9">
      <c r="A42" s="118">
        <f>'PLANTILLA V6'!A42</f>
        <v>0</v>
      </c>
      <c r="B42" s="118">
        <f>'PLANTILLA V6'!B42</f>
        <v>0</v>
      </c>
      <c r="C42" s="119">
        <f>'PLANTILLA V6'!C42</f>
        <v>1</v>
      </c>
      <c r="D42" s="111" t="str">
        <f>'PLANTILLA V6'!D42</f>
        <v>pza</v>
      </c>
      <c r="E42" s="119">
        <v>0</v>
      </c>
      <c r="F42" s="111" t="b">
        <v>0</v>
      </c>
      <c r="G42" s="111" t="b">
        <v>0</v>
      </c>
      <c r="H42" s="111" t="b">
        <v>0</v>
      </c>
      <c r="I42" s="111" t="b">
        <v>0</v>
      </c>
      <c r="J42" s="114" t="e">
        <f t="shared" ca="1" si="0"/>
        <v>#NAME?</v>
      </c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21.5" hidden="1" x14ac:dyDescent="0.9">
      <c r="A43" s="118">
        <f>'PLANTILLA V6'!A43</f>
        <v>0</v>
      </c>
      <c r="B43" s="118">
        <f>'PLANTILLA V6'!B43</f>
        <v>0</v>
      </c>
      <c r="C43" s="119">
        <f>'PLANTILLA V6'!C43</f>
        <v>1</v>
      </c>
      <c r="D43" s="111" t="str">
        <f>'PLANTILLA V6'!D43</f>
        <v>pza</v>
      </c>
      <c r="E43" s="119">
        <v>0</v>
      </c>
      <c r="F43" s="111" t="b">
        <v>0</v>
      </c>
      <c r="G43" s="111" t="b">
        <v>0</v>
      </c>
      <c r="H43" s="111" t="b">
        <v>0</v>
      </c>
      <c r="I43" s="111" t="b">
        <v>0</v>
      </c>
      <c r="J43" s="114" t="e">
        <f t="shared" ca="1" si="0"/>
        <v>#NAME?</v>
      </c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21.5" hidden="1" x14ac:dyDescent="0.9">
      <c r="A44" s="118">
        <f>'PLANTILLA V6'!A44</f>
        <v>0</v>
      </c>
      <c r="B44" s="118">
        <f>'PLANTILLA V6'!B44</f>
        <v>0</v>
      </c>
      <c r="C44" s="119">
        <f>'PLANTILLA V6'!C44</f>
        <v>1</v>
      </c>
      <c r="D44" s="111" t="str">
        <f>'PLANTILLA V6'!D44</f>
        <v>pza</v>
      </c>
      <c r="E44" s="119">
        <v>0</v>
      </c>
      <c r="F44" s="111" t="b">
        <v>0</v>
      </c>
      <c r="G44" s="111" t="b">
        <v>0</v>
      </c>
      <c r="H44" s="111" t="b">
        <v>0</v>
      </c>
      <c r="I44" s="111" t="b">
        <v>0</v>
      </c>
      <c r="J44" s="114" t="e">
        <f t="shared" ca="1" si="0"/>
        <v>#NAME?</v>
      </c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21.5" hidden="1" x14ac:dyDescent="0.9">
      <c r="A45" s="118">
        <f>'PLANTILLA V6'!A45</f>
        <v>0</v>
      </c>
      <c r="B45" s="118">
        <f>'PLANTILLA V6'!B45</f>
        <v>0</v>
      </c>
      <c r="C45" s="119">
        <f>'PLANTILLA V6'!C45</f>
        <v>1</v>
      </c>
      <c r="D45" s="111" t="str">
        <f>'PLANTILLA V6'!D45</f>
        <v>pza</v>
      </c>
      <c r="E45" s="119">
        <v>0</v>
      </c>
      <c r="F45" s="111" t="b">
        <v>0</v>
      </c>
      <c r="G45" s="111" t="b">
        <v>0</v>
      </c>
      <c r="H45" s="111" t="b">
        <v>0</v>
      </c>
      <c r="I45" s="111" t="b">
        <v>0</v>
      </c>
      <c r="J45" s="114" t="e">
        <f t="shared" ca="1" si="0"/>
        <v>#NAME?</v>
      </c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21.5" hidden="1" x14ac:dyDescent="0.9">
      <c r="A46" s="118">
        <f>'PLANTILLA V6'!A46</f>
        <v>0</v>
      </c>
      <c r="B46" s="118">
        <f>'PLANTILLA V6'!B46</f>
        <v>0</v>
      </c>
      <c r="C46" s="119">
        <f>'PLANTILLA V6'!C46</f>
        <v>1</v>
      </c>
      <c r="D46" s="111" t="str">
        <f>'PLANTILLA V6'!D46</f>
        <v>pza</v>
      </c>
      <c r="E46" s="119">
        <v>0</v>
      </c>
      <c r="F46" s="111" t="b">
        <v>0</v>
      </c>
      <c r="G46" s="111" t="b">
        <v>0</v>
      </c>
      <c r="H46" s="111" t="b">
        <v>0</v>
      </c>
      <c r="I46" s="111" t="b">
        <v>0</v>
      </c>
      <c r="J46" s="114" t="e">
        <f t="shared" ca="1" si="0"/>
        <v>#NAME?</v>
      </c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21.5" hidden="1" x14ac:dyDescent="0.9">
      <c r="A47" s="118">
        <f>'PLANTILLA V6'!A47</f>
        <v>0</v>
      </c>
      <c r="B47" s="118">
        <f>'PLANTILLA V6'!B47</f>
        <v>0</v>
      </c>
      <c r="C47" s="119">
        <f>'PLANTILLA V6'!C47</f>
        <v>1</v>
      </c>
      <c r="D47" s="111" t="str">
        <f>'PLANTILLA V6'!D47</f>
        <v>pza</v>
      </c>
      <c r="E47" s="119">
        <v>0</v>
      </c>
      <c r="F47" s="111" t="b">
        <v>0</v>
      </c>
      <c r="G47" s="111" t="b">
        <v>0</v>
      </c>
      <c r="H47" s="111" t="b">
        <v>0</v>
      </c>
      <c r="I47" s="111" t="b">
        <v>0</v>
      </c>
      <c r="J47" s="114" t="e">
        <f t="shared" ca="1" si="0"/>
        <v>#NAME?</v>
      </c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21.5" hidden="1" x14ac:dyDescent="0.9">
      <c r="A48" s="118">
        <f>'PLANTILLA V6'!A48</f>
        <v>0</v>
      </c>
      <c r="B48" s="118">
        <f>'PLANTILLA V6'!B48</f>
        <v>0</v>
      </c>
      <c r="C48" s="119">
        <f>'PLANTILLA V6'!C48</f>
        <v>1</v>
      </c>
      <c r="D48" s="111" t="str">
        <f>'PLANTILLA V6'!D48</f>
        <v>pza</v>
      </c>
      <c r="E48" s="119">
        <v>0</v>
      </c>
      <c r="F48" s="111" t="b">
        <v>0</v>
      </c>
      <c r="G48" s="111" t="b">
        <v>0</v>
      </c>
      <c r="H48" s="111" t="b">
        <v>0</v>
      </c>
      <c r="I48" s="111" t="b">
        <v>0</v>
      </c>
      <c r="J48" s="114" t="e">
        <f t="shared" ca="1" si="0"/>
        <v>#NAME?</v>
      </c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21.5" hidden="1" x14ac:dyDescent="0.9">
      <c r="A49" s="118">
        <f>'PLANTILLA V6'!A49</f>
        <v>0</v>
      </c>
      <c r="B49" s="118">
        <f>'PLANTILLA V6'!B49</f>
        <v>0</v>
      </c>
      <c r="C49" s="119">
        <f>'PLANTILLA V6'!C49</f>
        <v>1</v>
      </c>
      <c r="D49" s="111" t="str">
        <f>'PLANTILLA V6'!D49</f>
        <v>pza</v>
      </c>
      <c r="E49" s="119">
        <v>0</v>
      </c>
      <c r="F49" s="111" t="b">
        <v>0</v>
      </c>
      <c r="G49" s="111" t="b">
        <v>0</v>
      </c>
      <c r="H49" s="111" t="b">
        <v>0</v>
      </c>
      <c r="I49" s="111" t="b">
        <v>0</v>
      </c>
      <c r="J49" s="114" t="e">
        <f t="shared" ca="1" si="0"/>
        <v>#NAME?</v>
      </c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21.5" hidden="1" x14ac:dyDescent="0.9">
      <c r="A50" s="118">
        <f>'PLANTILLA V6'!A50</f>
        <v>0</v>
      </c>
      <c r="B50" s="118">
        <f>'PLANTILLA V6'!B50</f>
        <v>0</v>
      </c>
      <c r="C50" s="119">
        <f>'PLANTILLA V6'!C50</f>
        <v>1</v>
      </c>
      <c r="D50" s="111" t="str">
        <f>'PLANTILLA V6'!D50</f>
        <v>pza</v>
      </c>
      <c r="E50" s="119">
        <v>0</v>
      </c>
      <c r="F50" s="111" t="b">
        <v>0</v>
      </c>
      <c r="G50" s="111" t="b">
        <v>0</v>
      </c>
      <c r="H50" s="111" t="b">
        <v>0</v>
      </c>
      <c r="I50" s="111" t="b">
        <v>0</v>
      </c>
      <c r="J50" s="114" t="e">
        <f t="shared" ca="1" si="0"/>
        <v>#NAME?</v>
      </c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21.5" hidden="1" x14ac:dyDescent="0.9">
      <c r="A51" s="118">
        <f>'PLANTILLA V6'!A51</f>
        <v>0</v>
      </c>
      <c r="B51" s="118">
        <f>'PLANTILLA V6'!B51</f>
        <v>0</v>
      </c>
      <c r="C51" s="119">
        <f>'PLANTILLA V6'!C51</f>
        <v>1</v>
      </c>
      <c r="D51" s="111" t="str">
        <f>'PLANTILLA V6'!D51</f>
        <v>pza</v>
      </c>
      <c r="E51" s="119">
        <v>0</v>
      </c>
      <c r="F51" s="111" t="b">
        <v>0</v>
      </c>
      <c r="G51" s="111" t="b">
        <v>0</v>
      </c>
      <c r="H51" s="111" t="b">
        <v>0</v>
      </c>
      <c r="I51" s="111" t="b">
        <v>0</v>
      </c>
      <c r="J51" s="114" t="e">
        <f t="shared" ca="1" si="0"/>
        <v>#NAME?</v>
      </c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21.5" hidden="1" x14ac:dyDescent="0.9">
      <c r="A52" s="118">
        <f>'PLANTILLA V6'!A52</f>
        <v>0</v>
      </c>
      <c r="B52" s="118">
        <f>'PLANTILLA V6'!B52</f>
        <v>0</v>
      </c>
      <c r="C52" s="119">
        <f>'PLANTILLA V6'!C52</f>
        <v>1</v>
      </c>
      <c r="D52" s="111" t="str">
        <f>'PLANTILLA V6'!D52</f>
        <v>pza</v>
      </c>
      <c r="E52" s="119">
        <v>0</v>
      </c>
      <c r="F52" s="111" t="b">
        <v>0</v>
      </c>
      <c r="G52" s="111" t="b">
        <v>0</v>
      </c>
      <c r="H52" s="111" t="b">
        <v>0</v>
      </c>
      <c r="I52" s="111" t="b">
        <v>0</v>
      </c>
      <c r="J52" s="114" t="e">
        <f t="shared" ca="1" si="0"/>
        <v>#NAME?</v>
      </c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21.5" x14ac:dyDescent="0.9">
      <c r="A53" s="175" t="str">
        <f>'PLANTILLA V6'!A53</f>
        <v>Herramientas manuales</v>
      </c>
      <c r="B53" s="157"/>
      <c r="C53" s="119">
        <f>'PLANTILLA V6'!C53</f>
        <v>0</v>
      </c>
      <c r="D53" s="111">
        <f>'PLANTILLA V6'!D53</f>
        <v>0</v>
      </c>
      <c r="E53" s="119"/>
      <c r="F53" s="117"/>
      <c r="G53" s="117"/>
      <c r="H53" s="117"/>
      <c r="I53" s="117"/>
      <c r="J53" s="114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21.5" hidden="1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1" t="str">
        <f>'PLANTILLA V6'!D54</f>
        <v>pza</v>
      </c>
      <c r="E54" s="119">
        <v>0</v>
      </c>
      <c r="F54" s="111" t="b">
        <v>0</v>
      </c>
      <c r="G54" s="111" t="b">
        <v>0</v>
      </c>
      <c r="H54" s="111" t="b">
        <v>1</v>
      </c>
      <c r="I54" s="111" t="b">
        <v>0</v>
      </c>
      <c r="J54" s="114" t="e">
        <f t="shared" ca="1" si="0"/>
        <v>#NAME?</v>
      </c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21.5" hidden="1" x14ac:dyDescent="0.9">
      <c r="A55" s="118" t="str">
        <f>'PLANTILLA V6'!A55</f>
        <v>Hm</v>
      </c>
      <c r="B55" s="118" t="str">
        <f>'PLANTILLA V6'!B55</f>
        <v>Cúter</v>
      </c>
      <c r="C55" s="119">
        <f>'PLANTILLA V6'!C55</f>
        <v>1</v>
      </c>
      <c r="D55" s="111" t="str">
        <f>'PLANTILLA V6'!D55</f>
        <v>pza</v>
      </c>
      <c r="E55" s="119">
        <v>0</v>
      </c>
      <c r="F55" s="111" t="b">
        <v>0</v>
      </c>
      <c r="G55" s="111" t="b">
        <v>0</v>
      </c>
      <c r="H55" s="111" t="b">
        <v>1</v>
      </c>
      <c r="I55" s="111" t="b">
        <v>0</v>
      </c>
      <c r="J55" s="114" t="e">
        <f t="shared" ca="1" si="0"/>
        <v>#NAME?</v>
      </c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21.5" hidden="1" x14ac:dyDescent="0.9">
      <c r="A56" s="118" t="str">
        <f>'PLANTILLA V6'!A56</f>
        <v>Hm</v>
      </c>
      <c r="B56" s="118" t="str">
        <f>'PLANTILLA V6'!B56</f>
        <v>Pistola de silicón</v>
      </c>
      <c r="C56" s="119">
        <f>'PLANTILLA V6'!C56</f>
        <v>1</v>
      </c>
      <c r="D56" s="111" t="str">
        <f>'PLANTILLA V6'!D56</f>
        <v>pza</v>
      </c>
      <c r="E56" s="119">
        <v>0</v>
      </c>
      <c r="F56" s="111" t="b">
        <v>0</v>
      </c>
      <c r="G56" s="111" t="b">
        <v>0</v>
      </c>
      <c r="H56" s="111" t="b">
        <v>1</v>
      </c>
      <c r="I56" s="111" t="b">
        <v>0</v>
      </c>
      <c r="J56" s="114" t="e">
        <f t="shared" ca="1" si="0"/>
        <v>#NAME?</v>
      </c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21.5" hidden="1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1" t="str">
        <f>'PLANTILLA V6'!D57</f>
        <v>pza</v>
      </c>
      <c r="E57" s="119">
        <v>0</v>
      </c>
      <c r="F57" s="111" t="b">
        <v>0</v>
      </c>
      <c r="G57" s="111" t="b">
        <v>0</v>
      </c>
      <c r="H57" s="111" t="b">
        <v>1</v>
      </c>
      <c r="I57" s="111" t="b">
        <v>0</v>
      </c>
      <c r="J57" s="114" t="e">
        <f t="shared" ca="1" si="0"/>
        <v>#NAME?</v>
      </c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21.5" hidden="1" x14ac:dyDescent="0.9">
      <c r="A58" s="118" t="str">
        <f>'PLANTILLA V6'!A58</f>
        <v>Hm</v>
      </c>
      <c r="B58" s="120" t="str">
        <f>'PLANTILLA V6'!B58</f>
        <v>Desarmador de cruz</v>
      </c>
      <c r="C58" s="119">
        <f>'PLANTILLA V6'!C58</f>
        <v>1</v>
      </c>
      <c r="D58" s="111" t="str">
        <f>'PLANTILLA V6'!D58</f>
        <v>pza</v>
      </c>
      <c r="E58" s="119">
        <v>0</v>
      </c>
      <c r="F58" s="111" t="b">
        <v>0</v>
      </c>
      <c r="G58" s="111" t="b">
        <v>0</v>
      </c>
      <c r="H58" s="111" t="b">
        <v>1</v>
      </c>
      <c r="I58" s="111" t="b">
        <v>0</v>
      </c>
      <c r="J58" s="114" t="e">
        <f t="shared" ca="1" si="0"/>
        <v>#NAME?</v>
      </c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21.5" hidden="1" x14ac:dyDescent="0.9">
      <c r="A59" s="118" t="str">
        <f>'PLANTILLA V6'!A59</f>
        <v>Hm</v>
      </c>
      <c r="B59" s="120" t="str">
        <f>'PLANTILLA V6'!B59</f>
        <v>Juego de puntas intercambiables para desarmador</v>
      </c>
      <c r="C59" s="119">
        <f>'PLANTILLA V6'!C59</f>
        <v>1</v>
      </c>
      <c r="D59" s="111" t="str">
        <f>'PLANTILLA V6'!D59</f>
        <v>juego</v>
      </c>
      <c r="E59" s="119">
        <v>0</v>
      </c>
      <c r="F59" s="111" t="b">
        <v>0</v>
      </c>
      <c r="G59" s="111" t="b">
        <v>0</v>
      </c>
      <c r="H59" s="111" t="b">
        <v>1</v>
      </c>
      <c r="I59" s="111" t="b">
        <v>0</v>
      </c>
      <c r="J59" s="114" t="e">
        <f t="shared" ca="1" si="0"/>
        <v>#NAME?</v>
      </c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21.5" hidden="1" x14ac:dyDescent="0.9">
      <c r="A60" s="118" t="str">
        <f>'PLANTILLA V6'!A60</f>
        <v>Hm</v>
      </c>
      <c r="B60" s="118" t="str">
        <f>'PLANTILLA V6'!B60</f>
        <v>Pinzas de punta</v>
      </c>
      <c r="C60" s="119">
        <f>'PLANTILLA V6'!C60</f>
        <v>1</v>
      </c>
      <c r="D60" s="111" t="str">
        <f>'PLANTILLA V6'!D60</f>
        <v>pza</v>
      </c>
      <c r="E60" s="119">
        <v>0</v>
      </c>
      <c r="F60" s="111" t="b">
        <v>0</v>
      </c>
      <c r="G60" s="111" t="b">
        <v>0</v>
      </c>
      <c r="H60" s="111" t="b">
        <v>1</v>
      </c>
      <c r="I60" s="111" t="b">
        <v>0</v>
      </c>
      <c r="J60" s="114" t="e">
        <f t="shared" ca="1" si="0"/>
        <v>#NAME?</v>
      </c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21.5" hidden="1" x14ac:dyDescent="0.9">
      <c r="A61" s="118" t="str">
        <f>'PLANTILLA V6'!A61</f>
        <v>Hm</v>
      </c>
      <c r="B61" s="118" t="str">
        <f>'PLANTILLA V6'!B61</f>
        <v>Pinzas de corte</v>
      </c>
      <c r="C61" s="119">
        <f>'PLANTILLA V6'!C61</f>
        <v>1</v>
      </c>
      <c r="D61" s="111" t="str">
        <f>'PLANTILLA V6'!D61</f>
        <v>pza</v>
      </c>
      <c r="E61" s="119">
        <v>0</v>
      </c>
      <c r="F61" s="111" t="b">
        <v>0</v>
      </c>
      <c r="G61" s="111" t="b">
        <v>0</v>
      </c>
      <c r="H61" s="111" t="b">
        <v>1</v>
      </c>
      <c r="I61" s="111" t="b">
        <v>0</v>
      </c>
      <c r="J61" s="114" t="e">
        <f t="shared" ca="1" si="0"/>
        <v>#NAME?</v>
      </c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21.5" hidden="1" x14ac:dyDescent="0.9">
      <c r="A62" s="118" t="str">
        <f>'PLANTILLA V6'!A62</f>
        <v>Hm</v>
      </c>
      <c r="B62" s="118" t="str">
        <f>'PLANTILLA V6'!B62</f>
        <v>Pinceles (delgado, mediano y grueso)</v>
      </c>
      <c r="C62" s="119">
        <f>'PLANTILLA V6'!C62</f>
        <v>1</v>
      </c>
      <c r="D62" s="111" t="str">
        <f>'PLANTILLA V6'!D62</f>
        <v>juego</v>
      </c>
      <c r="E62" s="119">
        <v>0</v>
      </c>
      <c r="F62" s="111" t="b">
        <v>0</v>
      </c>
      <c r="G62" s="111" t="b">
        <v>0</v>
      </c>
      <c r="H62" s="111" t="b">
        <v>1</v>
      </c>
      <c r="I62" s="111" t="b">
        <v>0</v>
      </c>
      <c r="J62" s="114" t="e">
        <f t="shared" ca="1" si="0"/>
        <v>#NAME?</v>
      </c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21.5" hidden="1" x14ac:dyDescent="0.9">
      <c r="A63" s="115">
        <f>'PLANTILLA V6'!A63</f>
        <v>0</v>
      </c>
      <c r="B63" s="111">
        <f>'PLANTILLA V6'!B63</f>
        <v>0</v>
      </c>
      <c r="C63" s="119">
        <f>'PLANTILLA V6'!C63</f>
        <v>1</v>
      </c>
      <c r="D63" s="111" t="str">
        <f>'PLANTILLA V6'!D63</f>
        <v>pza</v>
      </c>
      <c r="E63" s="119">
        <v>0</v>
      </c>
      <c r="F63" s="111" t="b">
        <v>0</v>
      </c>
      <c r="G63" s="111" t="b">
        <v>0</v>
      </c>
      <c r="H63" s="111" t="b">
        <v>0</v>
      </c>
      <c r="I63" s="111" t="b">
        <v>0</v>
      </c>
      <c r="J63" s="114" t="e">
        <f t="shared" ca="1" si="0"/>
        <v>#NAME?</v>
      </c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21.5" hidden="1" x14ac:dyDescent="0.9">
      <c r="A64" s="115">
        <f>'PLANTILLA V6'!A64</f>
        <v>0</v>
      </c>
      <c r="B64" s="111">
        <f>'PLANTILLA V6'!B64</f>
        <v>0</v>
      </c>
      <c r="C64" s="119">
        <f>'PLANTILLA V6'!C64</f>
        <v>1</v>
      </c>
      <c r="D64" s="111" t="str">
        <f>'PLANTILLA V6'!D64</f>
        <v>pza</v>
      </c>
      <c r="E64" s="119">
        <v>0</v>
      </c>
      <c r="F64" s="111" t="b">
        <v>0</v>
      </c>
      <c r="G64" s="111" t="b">
        <v>0</v>
      </c>
      <c r="H64" s="111" t="b">
        <v>0</v>
      </c>
      <c r="I64" s="111" t="b">
        <v>0</v>
      </c>
      <c r="J64" s="114" t="e">
        <f t="shared" ca="1" si="0"/>
        <v>#NAME?</v>
      </c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21.5" hidden="1" x14ac:dyDescent="0.9">
      <c r="A65" s="115">
        <f>'PLANTILLA V6'!A65</f>
        <v>0</v>
      </c>
      <c r="B65" s="111">
        <f>'PLANTILLA V6'!B65</f>
        <v>0</v>
      </c>
      <c r="C65" s="119">
        <f>'PLANTILLA V6'!C65</f>
        <v>1</v>
      </c>
      <c r="D65" s="111" t="str">
        <f>'PLANTILLA V6'!D65</f>
        <v>pza</v>
      </c>
      <c r="E65" s="119">
        <v>0</v>
      </c>
      <c r="F65" s="111" t="b">
        <v>0</v>
      </c>
      <c r="G65" s="111" t="b">
        <v>0</v>
      </c>
      <c r="H65" s="111" t="b">
        <v>0</v>
      </c>
      <c r="I65" s="111" t="b">
        <v>0</v>
      </c>
      <c r="J65" s="114" t="e">
        <f t="shared" ca="1" si="0"/>
        <v>#NAME?</v>
      </c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21.5" hidden="1" x14ac:dyDescent="0.9">
      <c r="A66" s="115">
        <f>'PLANTILLA V6'!A66</f>
        <v>0</v>
      </c>
      <c r="B66" s="111">
        <f>'PLANTILLA V6'!B66</f>
        <v>0</v>
      </c>
      <c r="C66" s="119">
        <f>'PLANTILLA V6'!C66</f>
        <v>1</v>
      </c>
      <c r="D66" s="111" t="str">
        <f>'PLANTILLA V6'!D66</f>
        <v>pza</v>
      </c>
      <c r="E66" s="119">
        <v>0</v>
      </c>
      <c r="F66" s="111" t="b">
        <v>0</v>
      </c>
      <c r="G66" s="111" t="b">
        <v>0</v>
      </c>
      <c r="H66" s="111" t="b">
        <v>0</v>
      </c>
      <c r="I66" s="111" t="b">
        <v>0</v>
      </c>
      <c r="J66" s="114" t="e">
        <f t="shared" ca="1" si="0"/>
        <v>#NAME?</v>
      </c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21.5" hidden="1" x14ac:dyDescent="0.9">
      <c r="A67" s="115">
        <f>'PLANTILLA V6'!A67</f>
        <v>0</v>
      </c>
      <c r="B67" s="111">
        <f>'PLANTILLA V6'!B67</f>
        <v>0</v>
      </c>
      <c r="C67" s="119">
        <f>'PLANTILLA V6'!C67</f>
        <v>1</v>
      </c>
      <c r="D67" s="111" t="str">
        <f>'PLANTILLA V6'!D67</f>
        <v>pza</v>
      </c>
      <c r="E67" s="119">
        <v>0</v>
      </c>
      <c r="F67" s="111" t="b">
        <v>0</v>
      </c>
      <c r="G67" s="111" t="b">
        <v>0</v>
      </c>
      <c r="H67" s="111" t="b">
        <v>0</v>
      </c>
      <c r="I67" s="111" t="b">
        <v>0</v>
      </c>
      <c r="J67" s="114" t="e">
        <f t="shared" ca="1" si="0"/>
        <v>#NAME?</v>
      </c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21.5" hidden="1" x14ac:dyDescent="0.9">
      <c r="A68" s="115">
        <f>'PLANTILLA V6'!A68</f>
        <v>0</v>
      </c>
      <c r="B68" s="111">
        <f>'PLANTILLA V6'!B68</f>
        <v>0</v>
      </c>
      <c r="C68" s="119">
        <f>'PLANTILLA V6'!C68</f>
        <v>1</v>
      </c>
      <c r="D68" s="111" t="str">
        <f>'PLANTILLA V6'!D68</f>
        <v>pza</v>
      </c>
      <c r="E68" s="119">
        <v>0</v>
      </c>
      <c r="F68" s="111" t="b">
        <v>0</v>
      </c>
      <c r="G68" s="111" t="b">
        <v>0</v>
      </c>
      <c r="H68" s="111" t="b">
        <v>0</v>
      </c>
      <c r="I68" s="111" t="b">
        <v>0</v>
      </c>
      <c r="J68" s="114" t="e">
        <f t="shared" ca="1" si="0"/>
        <v>#NAME?</v>
      </c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21.5" hidden="1" x14ac:dyDescent="0.9">
      <c r="A69" s="115">
        <f>'PLANTILLA V6'!A69</f>
        <v>0</v>
      </c>
      <c r="B69" s="111">
        <f>'PLANTILLA V6'!B69</f>
        <v>0</v>
      </c>
      <c r="C69" s="119">
        <f>'PLANTILLA V6'!C69</f>
        <v>1</v>
      </c>
      <c r="D69" s="111" t="str">
        <f>'PLANTILLA V6'!D69</f>
        <v>pza</v>
      </c>
      <c r="E69" s="119">
        <v>0</v>
      </c>
      <c r="F69" s="111" t="b">
        <v>0</v>
      </c>
      <c r="G69" s="111" t="b">
        <v>0</v>
      </c>
      <c r="H69" s="111" t="b">
        <v>0</v>
      </c>
      <c r="I69" s="111" t="b">
        <v>0</v>
      </c>
      <c r="J69" s="114" t="e">
        <f t="shared" ca="1" si="0"/>
        <v>#NAME?</v>
      </c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21.5" hidden="1" x14ac:dyDescent="0.9">
      <c r="A70" s="115">
        <f>'PLANTILLA V6'!A70</f>
        <v>0</v>
      </c>
      <c r="B70" s="111">
        <f>'PLANTILLA V6'!B70</f>
        <v>0</v>
      </c>
      <c r="C70" s="119">
        <f>'PLANTILLA V6'!C70</f>
        <v>1</v>
      </c>
      <c r="D70" s="111" t="str">
        <f>'PLANTILLA V6'!D70</f>
        <v>pza</v>
      </c>
      <c r="E70" s="119">
        <v>0</v>
      </c>
      <c r="F70" s="111" t="b">
        <v>0</v>
      </c>
      <c r="G70" s="111" t="b">
        <v>0</v>
      </c>
      <c r="H70" s="111" t="b">
        <v>0</v>
      </c>
      <c r="I70" s="111" t="b">
        <v>0</v>
      </c>
      <c r="J70" s="114" t="e">
        <f t="shared" ca="1" si="0"/>
        <v>#NAME?</v>
      </c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21.5" hidden="1" x14ac:dyDescent="0.9">
      <c r="A71" s="115">
        <f>'PLANTILLA V6'!A71</f>
        <v>0</v>
      </c>
      <c r="B71" s="111">
        <f>'PLANTILLA V6'!B71</f>
        <v>0</v>
      </c>
      <c r="C71" s="119">
        <f>'PLANTILLA V6'!C71</f>
        <v>1</v>
      </c>
      <c r="D71" s="111" t="str">
        <f>'PLANTILLA V6'!D71</f>
        <v>pza</v>
      </c>
      <c r="E71" s="119">
        <v>0</v>
      </c>
      <c r="F71" s="111" t="b">
        <v>0</v>
      </c>
      <c r="G71" s="111" t="b">
        <v>0</v>
      </c>
      <c r="H71" s="111" t="b">
        <v>0</v>
      </c>
      <c r="I71" s="111" t="b">
        <v>0</v>
      </c>
      <c r="J71" s="114" t="e">
        <f t="shared" ca="1" si="0"/>
        <v>#NAME?</v>
      </c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21.5" hidden="1" x14ac:dyDescent="0.9">
      <c r="A72" s="115">
        <f>'PLANTILLA V6'!A72</f>
        <v>0</v>
      </c>
      <c r="B72" s="111">
        <f>'PLANTILLA V6'!B72</f>
        <v>0</v>
      </c>
      <c r="C72" s="119">
        <f>'PLANTILLA V6'!C72</f>
        <v>1</v>
      </c>
      <c r="D72" s="111" t="str">
        <f>'PLANTILLA V6'!D72</f>
        <v>pza</v>
      </c>
      <c r="E72" s="119">
        <v>0</v>
      </c>
      <c r="F72" s="111" t="b">
        <v>0</v>
      </c>
      <c r="G72" s="111" t="b">
        <v>0</v>
      </c>
      <c r="H72" s="111" t="b">
        <v>0</v>
      </c>
      <c r="I72" s="111" t="b">
        <v>0</v>
      </c>
      <c r="J72" s="114" t="e">
        <f t="shared" ca="1" si="0"/>
        <v>#NAME?</v>
      </c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21.5" hidden="1" x14ac:dyDescent="0.9">
      <c r="A73" s="115">
        <f>'PLANTILLA V6'!A73</f>
        <v>0</v>
      </c>
      <c r="B73" s="111">
        <f>'PLANTILLA V6'!B73</f>
        <v>0</v>
      </c>
      <c r="C73" s="119">
        <f>'PLANTILLA V6'!C73</f>
        <v>1</v>
      </c>
      <c r="D73" s="111" t="str">
        <f>'PLANTILLA V6'!D73</f>
        <v>pza</v>
      </c>
      <c r="E73" s="119">
        <v>0</v>
      </c>
      <c r="F73" s="111" t="b">
        <v>0</v>
      </c>
      <c r="G73" s="111" t="b">
        <v>0</v>
      </c>
      <c r="H73" s="111" t="b">
        <v>0</v>
      </c>
      <c r="I73" s="111" t="b">
        <v>0</v>
      </c>
      <c r="J73" s="114" t="e">
        <f t="shared" ca="1" si="0"/>
        <v>#NAME?</v>
      </c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21.5" hidden="1" x14ac:dyDescent="0.9">
      <c r="A74" s="115">
        <f>'PLANTILLA V6'!A74</f>
        <v>0</v>
      </c>
      <c r="B74" s="111">
        <f>'PLANTILLA V6'!B74</f>
        <v>0</v>
      </c>
      <c r="C74" s="119">
        <f>'PLANTILLA V6'!C74</f>
        <v>1</v>
      </c>
      <c r="D74" s="111" t="str">
        <f>'PLANTILLA V6'!D74</f>
        <v>pza</v>
      </c>
      <c r="E74" s="119">
        <v>0</v>
      </c>
      <c r="F74" s="111" t="b">
        <v>0</v>
      </c>
      <c r="G74" s="111" t="b">
        <v>0</v>
      </c>
      <c r="H74" s="111" t="b">
        <v>0</v>
      </c>
      <c r="I74" s="111" t="b">
        <v>0</v>
      </c>
      <c r="J74" s="114" t="e">
        <f t="shared" ca="1" si="0"/>
        <v>#NAME?</v>
      </c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21.5" hidden="1" x14ac:dyDescent="0.9">
      <c r="A75" s="115">
        <f>'PLANTILLA V6'!A75</f>
        <v>0</v>
      </c>
      <c r="B75" s="111">
        <f>'PLANTILLA V6'!B75</f>
        <v>0</v>
      </c>
      <c r="C75" s="119">
        <f>'PLANTILLA V6'!C75</f>
        <v>1</v>
      </c>
      <c r="D75" s="111" t="str">
        <f>'PLANTILLA V6'!D75</f>
        <v>pza</v>
      </c>
      <c r="E75" s="119">
        <v>0</v>
      </c>
      <c r="F75" s="111" t="b">
        <v>0</v>
      </c>
      <c r="G75" s="111" t="b">
        <v>0</v>
      </c>
      <c r="H75" s="111" t="b">
        <v>0</v>
      </c>
      <c r="I75" s="111" t="b">
        <v>0</v>
      </c>
      <c r="J75" s="114" t="e">
        <f t="shared" ca="1" si="0"/>
        <v>#NAME?</v>
      </c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21.5" hidden="1" x14ac:dyDescent="0.9">
      <c r="A76" s="115">
        <f>'PLANTILLA V6'!A76</f>
        <v>0</v>
      </c>
      <c r="B76" s="111">
        <f>'PLANTILLA V6'!B76</f>
        <v>0</v>
      </c>
      <c r="C76" s="119">
        <f>'PLANTILLA V6'!C76</f>
        <v>1</v>
      </c>
      <c r="D76" s="111" t="str">
        <f>'PLANTILLA V6'!D76</f>
        <v>pza</v>
      </c>
      <c r="E76" s="119">
        <v>0</v>
      </c>
      <c r="F76" s="111" t="b">
        <v>0</v>
      </c>
      <c r="G76" s="111" t="b">
        <v>0</v>
      </c>
      <c r="H76" s="111" t="b">
        <v>0</v>
      </c>
      <c r="I76" s="111" t="b">
        <v>0</v>
      </c>
      <c r="J76" s="114" t="e">
        <f t="shared" ca="1" si="0"/>
        <v>#NAME?</v>
      </c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21.5" x14ac:dyDescent="0.9">
      <c r="A77" s="174" t="str">
        <f>'PLANTILLA V6'!A77</f>
        <v>Electricidad y Electrónica</v>
      </c>
      <c r="B77" s="157"/>
      <c r="C77" s="119">
        <f>'PLANTILLA V6'!C77</f>
        <v>0</v>
      </c>
      <c r="D77" s="111">
        <f>'PLANTILLA V6'!D77</f>
        <v>0</v>
      </c>
      <c r="E77" s="119"/>
      <c r="F77" s="117"/>
      <c r="G77" s="117"/>
      <c r="H77" s="117"/>
      <c r="I77" s="117"/>
      <c r="J77" s="114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21.5" hidden="1" x14ac:dyDescent="0.9">
      <c r="A78" s="118" t="str">
        <f>'PLANTILLA V6'!A78</f>
        <v>EE</v>
      </c>
      <c r="B78" s="118" t="str">
        <f>'PLANTILLA V6'!B78</f>
        <v>Juego de 10 cables tipo caiman- caiman</v>
      </c>
      <c r="C78" s="119">
        <f>'PLANTILLA V6'!C78</f>
        <v>1</v>
      </c>
      <c r="D78" s="111" t="str">
        <f>'PLANTILLA V6'!D78</f>
        <v>juego</v>
      </c>
      <c r="E78" s="119">
        <v>0</v>
      </c>
      <c r="F78" s="111" t="b">
        <v>0</v>
      </c>
      <c r="G78" s="111" t="b">
        <v>0</v>
      </c>
      <c r="H78" s="111" t="b">
        <v>1</v>
      </c>
      <c r="I78" s="111" t="b">
        <v>0</v>
      </c>
      <c r="J78" s="114" t="e">
        <f t="shared" ca="1" si="0"/>
        <v>#NAME?</v>
      </c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21.5" hidden="1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1" t="str">
        <f>'PLANTILLA V6'!D79</f>
        <v>juego</v>
      </c>
      <c r="E79" s="119">
        <v>0</v>
      </c>
      <c r="F79" s="111" t="b">
        <v>0</v>
      </c>
      <c r="G79" s="111" t="b">
        <v>0</v>
      </c>
      <c r="H79" s="111" t="b">
        <v>1</v>
      </c>
      <c r="I79" s="111" t="b">
        <v>0</v>
      </c>
      <c r="J79" s="114" t="e">
        <f t="shared" ca="1" si="0"/>
        <v>#NAME?</v>
      </c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21.5" hidden="1" x14ac:dyDescent="0.9">
      <c r="A80" s="118" t="str">
        <f>'PLANTILLA V6'!A80</f>
        <v>EE</v>
      </c>
      <c r="B80" s="118" t="str">
        <f>'PLANTILLA V6'!B80</f>
        <v xml:space="preserve">Juegos de jumpers macho - macho </v>
      </c>
      <c r="C80" s="119">
        <f>'PLANTILLA V6'!C80</f>
        <v>1</v>
      </c>
      <c r="D80" s="111" t="str">
        <f>'PLANTILLA V6'!D80</f>
        <v>juego</v>
      </c>
      <c r="E80" s="119">
        <v>0</v>
      </c>
      <c r="F80" s="111" t="b">
        <v>0</v>
      </c>
      <c r="G80" s="111" t="b">
        <v>0</v>
      </c>
      <c r="H80" s="111" t="b">
        <v>1</v>
      </c>
      <c r="I80" s="111" t="b">
        <v>0</v>
      </c>
      <c r="J80" s="114" t="e">
        <f t="shared" ca="1" si="0"/>
        <v>#NAME?</v>
      </c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21.5" hidden="1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1" t="str">
        <f>'PLANTILLA V6'!D81</f>
        <v>juego</v>
      </c>
      <c r="E81" s="119">
        <v>0</v>
      </c>
      <c r="F81" s="111" t="b">
        <v>0</v>
      </c>
      <c r="G81" s="111" t="b">
        <v>0</v>
      </c>
      <c r="H81" s="111" t="b">
        <v>1</v>
      </c>
      <c r="I81" s="111" t="b">
        <v>0</v>
      </c>
      <c r="J81" s="114" t="e">
        <f t="shared" ca="1" si="0"/>
        <v>#NAME?</v>
      </c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21.5" hidden="1" x14ac:dyDescent="0.9">
      <c r="A82" s="118" t="str">
        <f>'PLANTILLA V6'!A82</f>
        <v>EE</v>
      </c>
      <c r="B82" s="118" t="str">
        <f>'PLANTILLA V6'!B82</f>
        <v>Motor DC de 3V</v>
      </c>
      <c r="C82" s="119">
        <f>'PLANTILLA V6'!C82</f>
        <v>1</v>
      </c>
      <c r="D82" s="111" t="str">
        <f>'PLANTILLA V6'!D82</f>
        <v>pza</v>
      </c>
      <c r="E82" s="119">
        <v>0</v>
      </c>
      <c r="F82" s="111" t="b">
        <v>0</v>
      </c>
      <c r="G82" s="111" t="b">
        <v>0</v>
      </c>
      <c r="H82" s="111" t="b">
        <v>1</v>
      </c>
      <c r="I82" s="111" t="b">
        <v>0</v>
      </c>
      <c r="J82" s="114" t="e">
        <f t="shared" ca="1" si="0"/>
        <v>#NAME?</v>
      </c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21.5" hidden="1" x14ac:dyDescent="0.9">
      <c r="A83" s="118" t="str">
        <f>'PLANTILLA V6'!A83</f>
        <v>EE</v>
      </c>
      <c r="B83" s="118" t="str">
        <f>'PLANTILLA V6'!B83</f>
        <v>Motor DC de 5V</v>
      </c>
      <c r="C83" s="119">
        <f>'PLANTILLA V6'!C83</f>
        <v>1</v>
      </c>
      <c r="D83" s="111" t="str">
        <f>'PLANTILLA V6'!D83</f>
        <v>pza</v>
      </c>
      <c r="E83" s="119">
        <v>0</v>
      </c>
      <c r="F83" s="111" t="b">
        <v>0</v>
      </c>
      <c r="G83" s="111" t="b">
        <v>0</v>
      </c>
      <c r="H83" s="111" t="b">
        <v>1</v>
      </c>
      <c r="I83" s="111" t="b">
        <v>0</v>
      </c>
      <c r="J83" s="114" t="e">
        <f t="shared" ca="1" si="0"/>
        <v>#NAME?</v>
      </c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21.5" hidden="1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1" t="str">
        <f>'PLANTILLA V6'!D84</f>
        <v>pza</v>
      </c>
      <c r="E84" s="119">
        <v>0</v>
      </c>
      <c r="F84" s="111" t="b">
        <v>0</v>
      </c>
      <c r="G84" s="111" t="b">
        <v>0</v>
      </c>
      <c r="H84" s="111" t="b">
        <v>1</v>
      </c>
      <c r="I84" s="111" t="b">
        <v>0</v>
      </c>
      <c r="J84" s="114" t="e">
        <f t="shared" ca="1" si="0"/>
        <v>#NAME?</v>
      </c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21.5" hidden="1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1" t="str">
        <f>'PLANTILLA V6'!D85</f>
        <v>pza</v>
      </c>
      <c r="E85" s="119">
        <v>0</v>
      </c>
      <c r="F85" s="111" t="b">
        <v>0</v>
      </c>
      <c r="G85" s="111" t="b">
        <v>0</v>
      </c>
      <c r="H85" s="111" t="b">
        <v>0</v>
      </c>
      <c r="I85" s="111" t="b">
        <v>0</v>
      </c>
      <c r="J85" s="114" t="e">
        <f t="shared" ca="1" si="0"/>
        <v>#NAME?</v>
      </c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21.5" hidden="1" x14ac:dyDescent="0.9">
      <c r="A86" s="118" t="str">
        <f>'PLANTILLA V6'!A86</f>
        <v>EE</v>
      </c>
      <c r="B86" s="120" t="str">
        <f>'PLANTILLA V6'!B86</f>
        <v>Led de color verde</v>
      </c>
      <c r="C86" s="119">
        <f>'PLANTILLA V6'!C86</f>
        <v>1</v>
      </c>
      <c r="D86" s="111" t="str">
        <f>'PLANTILLA V6'!D86</f>
        <v>pza</v>
      </c>
      <c r="E86" s="119">
        <v>0</v>
      </c>
      <c r="F86" s="111" t="b">
        <v>0</v>
      </c>
      <c r="G86" s="111" t="b">
        <v>0</v>
      </c>
      <c r="H86" s="111" t="b">
        <v>0</v>
      </c>
      <c r="I86" s="111" t="b">
        <v>0</v>
      </c>
      <c r="J86" s="114" t="e">
        <f t="shared" ca="1" si="0"/>
        <v>#NAME?</v>
      </c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21.5" hidden="1" x14ac:dyDescent="0.9">
      <c r="A87" s="118" t="str">
        <f>'PLANTILLA V6'!A87</f>
        <v>EE</v>
      </c>
      <c r="B87" s="120" t="str">
        <f>'PLANTILLA V6'!B87</f>
        <v>Led de color amarillo (ámbar)</v>
      </c>
      <c r="C87" s="119">
        <f>'PLANTILLA V6'!C87</f>
        <v>1</v>
      </c>
      <c r="D87" s="111" t="str">
        <f>'PLANTILLA V6'!D87</f>
        <v>pza</v>
      </c>
      <c r="E87" s="119">
        <v>0</v>
      </c>
      <c r="F87" s="111" t="b">
        <v>0</v>
      </c>
      <c r="G87" s="111" t="b">
        <v>0</v>
      </c>
      <c r="H87" s="111" t="b">
        <v>0</v>
      </c>
      <c r="I87" s="111" t="b">
        <v>0</v>
      </c>
      <c r="J87" s="114" t="e">
        <f t="shared" ca="1" si="0"/>
        <v>#NAME?</v>
      </c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21.5" hidden="1" x14ac:dyDescent="0.9">
      <c r="A88" s="118" t="str">
        <f>'PLANTILLA V6'!A88</f>
        <v>EE</v>
      </c>
      <c r="B88" s="118" t="str">
        <f>'PLANTILLA V6'!B88</f>
        <v>Led de color rojo</v>
      </c>
      <c r="C88" s="119">
        <f>'PLANTILLA V6'!C88</f>
        <v>1</v>
      </c>
      <c r="D88" s="111" t="str">
        <f>'PLANTILLA V6'!D88</f>
        <v>pza</v>
      </c>
      <c r="E88" s="119">
        <v>0</v>
      </c>
      <c r="F88" s="111" t="b">
        <v>0</v>
      </c>
      <c r="G88" s="111" t="b">
        <v>0</v>
      </c>
      <c r="H88" s="111" t="b">
        <v>0</v>
      </c>
      <c r="I88" s="111" t="b">
        <v>0</v>
      </c>
      <c r="J88" s="114" t="e">
        <f t="shared" ca="1" si="0"/>
        <v>#NAME?</v>
      </c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21.5" hidden="1" x14ac:dyDescent="0.9">
      <c r="A89" s="118" t="str">
        <f>'PLANTILLA V6'!A89</f>
        <v>EE</v>
      </c>
      <c r="B89" s="118" t="str">
        <f>'PLANTILLA V6'!B89</f>
        <v xml:space="preserve">Resistencia de 330 ohms </v>
      </c>
      <c r="C89" s="119">
        <f>'PLANTILLA V6'!C89</f>
        <v>1</v>
      </c>
      <c r="D89" s="111" t="str">
        <f>'PLANTILLA V6'!D89</f>
        <v>pza</v>
      </c>
      <c r="E89" s="119">
        <v>0</v>
      </c>
      <c r="F89" s="111" t="b">
        <v>0</v>
      </c>
      <c r="G89" s="111" t="b">
        <v>0</v>
      </c>
      <c r="H89" s="111" t="b">
        <v>0</v>
      </c>
      <c r="I89" s="111" t="b">
        <v>0</v>
      </c>
      <c r="J89" s="114" t="e">
        <f t="shared" ca="1" si="0"/>
        <v>#NAME?</v>
      </c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21.5" hidden="1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1" t="str">
        <f>'PLANTILLA V6'!D90</f>
        <v>pza</v>
      </c>
      <c r="E90" s="119">
        <v>0</v>
      </c>
      <c r="F90" s="111" t="b">
        <v>0</v>
      </c>
      <c r="G90" s="111" t="b">
        <v>0</v>
      </c>
      <c r="H90" s="111" t="b">
        <v>0</v>
      </c>
      <c r="I90" s="111" t="b">
        <v>0</v>
      </c>
      <c r="J90" s="114" t="e">
        <f t="shared" ca="1" si="0"/>
        <v>#NAME?</v>
      </c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21.5" hidden="1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1" t="str">
        <f>'PLANTILLA V6'!D91</f>
        <v>rollo</v>
      </c>
      <c r="E91" s="119">
        <v>0</v>
      </c>
      <c r="F91" s="111" t="b">
        <v>0</v>
      </c>
      <c r="G91" s="111" t="b">
        <v>0</v>
      </c>
      <c r="H91" s="111" t="b">
        <v>0</v>
      </c>
      <c r="I91" s="111" t="b">
        <v>1</v>
      </c>
      <c r="J91" s="114" t="e">
        <f t="shared" ca="1" si="0"/>
        <v>#NAME?</v>
      </c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21.5" hidden="1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1" t="str">
        <f>'PLANTILLA V6'!D92</f>
        <v>rollo</v>
      </c>
      <c r="E92" s="119">
        <v>0</v>
      </c>
      <c r="F92" s="111" t="b">
        <v>0</v>
      </c>
      <c r="G92" s="111" t="b">
        <v>0</v>
      </c>
      <c r="H92" s="111" t="b">
        <v>0</v>
      </c>
      <c r="I92" s="111" t="b">
        <v>1</v>
      </c>
      <c r="J92" s="114" t="e">
        <f t="shared" ca="1" si="0"/>
        <v>#NAME?</v>
      </c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21.5" hidden="1" x14ac:dyDescent="0.9">
      <c r="A93" s="118" t="str">
        <f>'PLANTILLA V6'!A93</f>
        <v>EE</v>
      </c>
      <c r="B93" s="118" t="str">
        <f>'PLANTILLA V6'!B93</f>
        <v>Push button</v>
      </c>
      <c r="C93" s="119">
        <f>'PLANTILLA V6'!C93</f>
        <v>1</v>
      </c>
      <c r="D93" s="111" t="str">
        <f>'PLANTILLA V6'!D93</f>
        <v>pza</v>
      </c>
      <c r="E93" s="119">
        <v>0</v>
      </c>
      <c r="F93" s="111" t="b">
        <v>0</v>
      </c>
      <c r="G93" s="111" t="b">
        <v>0</v>
      </c>
      <c r="H93" s="111" t="b">
        <v>0</v>
      </c>
      <c r="I93" s="111" t="b">
        <v>0</v>
      </c>
      <c r="J93" s="114" t="e">
        <f t="shared" ca="1" si="0"/>
        <v>#NAME?</v>
      </c>
      <c r="K93" s="117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21.5" hidden="1" x14ac:dyDescent="0.9">
      <c r="A94" s="118" t="str">
        <f>'PLANTILLA V6'!A94</f>
        <v>EE</v>
      </c>
      <c r="B94" s="118" t="str">
        <f>'PLANTILLA V6'!B94</f>
        <v>Cautín</v>
      </c>
      <c r="C94" s="119">
        <f>'PLANTILLA V6'!C94</f>
        <v>1</v>
      </c>
      <c r="D94" s="111" t="str">
        <f>'PLANTILLA V6'!D94</f>
        <v>pza</v>
      </c>
      <c r="E94" s="119">
        <v>0</v>
      </c>
      <c r="F94" s="111" t="b">
        <v>0</v>
      </c>
      <c r="G94" s="111" t="b">
        <v>0</v>
      </c>
      <c r="H94" s="111" t="b">
        <v>0</v>
      </c>
      <c r="I94" s="111" t="b">
        <v>0</v>
      </c>
      <c r="J94" s="114" t="e">
        <f t="shared" ca="1" si="0"/>
        <v>#NAME?</v>
      </c>
      <c r="K94" s="117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21.5" hidden="1" x14ac:dyDescent="0.9">
      <c r="A95" s="118" t="str">
        <f>'PLANTILLA V6'!A95</f>
        <v>EE</v>
      </c>
      <c r="B95" s="118" t="str">
        <f>'PLANTILLA V6'!B95</f>
        <v>Soldadura electrónica</v>
      </c>
      <c r="C95" s="119">
        <f>'PLANTILLA V6'!C95</f>
        <v>1</v>
      </c>
      <c r="D95" s="111" t="str">
        <f>'PLANTILLA V6'!D95</f>
        <v>pza</v>
      </c>
      <c r="E95" s="119">
        <v>0</v>
      </c>
      <c r="F95" s="111" t="b">
        <v>0</v>
      </c>
      <c r="G95" s="111" t="b">
        <v>0</v>
      </c>
      <c r="H95" s="111" t="b">
        <v>0</v>
      </c>
      <c r="I95" s="111" t="b">
        <v>0</v>
      </c>
      <c r="J95" s="114" t="e">
        <f t="shared" ca="1" si="0"/>
        <v>#NAME?</v>
      </c>
      <c r="K95" s="117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21.5" hidden="1" x14ac:dyDescent="0.9">
      <c r="A96" s="118" t="str">
        <f>'PLANTILLA V6'!A96</f>
        <v>EE</v>
      </c>
      <c r="B96" s="118" t="str">
        <f>'PLANTILLA V6'!B96</f>
        <v>Pasta para soldar</v>
      </c>
      <c r="C96" s="119">
        <f>'PLANTILLA V6'!C96</f>
        <v>1</v>
      </c>
      <c r="D96" s="111" t="str">
        <f>'PLANTILLA V6'!D96</f>
        <v>pza</v>
      </c>
      <c r="E96" s="119">
        <v>0</v>
      </c>
      <c r="F96" s="111" t="b">
        <v>0</v>
      </c>
      <c r="G96" s="111" t="b">
        <v>0</v>
      </c>
      <c r="H96" s="111" t="b">
        <v>0</v>
      </c>
      <c r="I96" s="111" t="b">
        <v>0</v>
      </c>
      <c r="J96" s="114" t="e">
        <f t="shared" ca="1" si="0"/>
        <v>#NAME?</v>
      </c>
      <c r="K96" s="117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21.5" hidden="1" x14ac:dyDescent="0.9">
      <c r="A97" s="118" t="str">
        <f>'PLANTILLA V6'!A97</f>
        <v>EE</v>
      </c>
      <c r="B97" s="118">
        <f>'PLANTILLA V6'!B97</f>
        <v>0</v>
      </c>
      <c r="C97" s="119">
        <f>'PLANTILLA V6'!C97</f>
        <v>1</v>
      </c>
      <c r="D97" s="111" t="str">
        <f>'PLANTILLA V6'!D97</f>
        <v>pza</v>
      </c>
      <c r="E97" s="119">
        <v>0</v>
      </c>
      <c r="F97" s="111" t="b">
        <v>0</v>
      </c>
      <c r="G97" s="111" t="b">
        <v>0</v>
      </c>
      <c r="H97" s="111" t="b">
        <v>0</v>
      </c>
      <c r="I97" s="111" t="b">
        <v>0</v>
      </c>
      <c r="J97" s="114" t="e">
        <f t="shared" ca="1" si="0"/>
        <v>#NAME?</v>
      </c>
      <c r="K97" s="117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21.5" hidden="1" x14ac:dyDescent="0.9">
      <c r="A98" s="118">
        <f>'PLANTILLA V6'!A98</f>
        <v>0</v>
      </c>
      <c r="B98" s="118">
        <f>'PLANTILLA V6'!B98</f>
        <v>0</v>
      </c>
      <c r="C98" s="119">
        <f>'PLANTILLA V6'!C98</f>
        <v>1</v>
      </c>
      <c r="D98" s="111" t="str">
        <f>'PLANTILLA V6'!D98</f>
        <v>pza</v>
      </c>
      <c r="E98" s="119">
        <v>0</v>
      </c>
      <c r="F98" s="111" t="b">
        <v>0</v>
      </c>
      <c r="G98" s="111" t="b">
        <v>0</v>
      </c>
      <c r="H98" s="111" t="b">
        <v>0</v>
      </c>
      <c r="I98" s="111" t="b">
        <v>0</v>
      </c>
      <c r="J98" s="114" t="e">
        <f t="shared" ca="1" si="0"/>
        <v>#NAME?</v>
      </c>
      <c r="K98" s="117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21.5" hidden="1" x14ac:dyDescent="0.9">
      <c r="A99" s="118">
        <f>'PLANTILLA V6'!A99</f>
        <v>0</v>
      </c>
      <c r="B99" s="118">
        <f>'PLANTILLA V6'!B99</f>
        <v>0</v>
      </c>
      <c r="C99" s="119">
        <f>'PLANTILLA V6'!C99</f>
        <v>1</v>
      </c>
      <c r="D99" s="111" t="str">
        <f>'PLANTILLA V6'!D99</f>
        <v>pza</v>
      </c>
      <c r="E99" s="119">
        <v>0</v>
      </c>
      <c r="F99" s="111" t="b">
        <v>0</v>
      </c>
      <c r="G99" s="111" t="b">
        <v>0</v>
      </c>
      <c r="H99" s="111" t="b">
        <v>0</v>
      </c>
      <c r="I99" s="111" t="b">
        <v>0</v>
      </c>
      <c r="J99" s="114" t="e">
        <f t="shared" ca="1" si="0"/>
        <v>#NAME?</v>
      </c>
      <c r="K99" s="117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21.5" hidden="1" x14ac:dyDescent="0.9">
      <c r="A100" s="118">
        <f>'PLANTILLA V6'!A100</f>
        <v>0</v>
      </c>
      <c r="B100" s="118">
        <f>'PLANTILLA V6'!B100</f>
        <v>0</v>
      </c>
      <c r="C100" s="119">
        <f>'PLANTILLA V6'!C100</f>
        <v>1</v>
      </c>
      <c r="D100" s="111" t="str">
        <f>'PLANTILLA V6'!D100</f>
        <v>pza</v>
      </c>
      <c r="E100" s="119">
        <v>0</v>
      </c>
      <c r="F100" s="111" t="b">
        <v>0</v>
      </c>
      <c r="G100" s="111" t="b">
        <v>0</v>
      </c>
      <c r="H100" s="111" t="b">
        <v>0</v>
      </c>
      <c r="I100" s="111" t="b">
        <v>0</v>
      </c>
      <c r="J100" s="114" t="e">
        <f t="shared" ca="1" si="0"/>
        <v>#NAME?</v>
      </c>
      <c r="K100" s="117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21.5" hidden="1" x14ac:dyDescent="0.9">
      <c r="A101" s="118">
        <f>'PLANTILLA V6'!A101</f>
        <v>0</v>
      </c>
      <c r="B101" s="118">
        <f>'PLANTILLA V6'!B101</f>
        <v>0</v>
      </c>
      <c r="C101" s="119">
        <f>'PLANTILLA V6'!C101</f>
        <v>1</v>
      </c>
      <c r="D101" s="111" t="str">
        <f>'PLANTILLA V6'!D101</f>
        <v>pza</v>
      </c>
      <c r="E101" s="119">
        <v>0</v>
      </c>
      <c r="F101" s="111" t="b">
        <v>0</v>
      </c>
      <c r="G101" s="111" t="b">
        <v>0</v>
      </c>
      <c r="H101" s="111" t="b">
        <v>0</v>
      </c>
      <c r="I101" s="111" t="b">
        <v>0</v>
      </c>
      <c r="J101" s="114" t="e">
        <f t="shared" ca="1" si="0"/>
        <v>#NAME?</v>
      </c>
      <c r="K101" s="117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21.5" hidden="1" x14ac:dyDescent="0.9">
      <c r="A102" s="118">
        <f>'PLANTILLA V6'!A102</f>
        <v>0</v>
      </c>
      <c r="B102" s="118">
        <f>'PLANTILLA V6'!B102</f>
        <v>0</v>
      </c>
      <c r="C102" s="119">
        <f>'PLANTILLA V6'!C102</f>
        <v>1</v>
      </c>
      <c r="D102" s="111" t="str">
        <f>'PLANTILLA V6'!D102</f>
        <v>pza</v>
      </c>
      <c r="E102" s="119">
        <v>0</v>
      </c>
      <c r="F102" s="111" t="b">
        <v>0</v>
      </c>
      <c r="G102" s="111" t="b">
        <v>0</v>
      </c>
      <c r="H102" s="111" t="b">
        <v>0</v>
      </c>
      <c r="I102" s="111" t="b">
        <v>0</v>
      </c>
      <c r="J102" s="114" t="e">
        <f t="shared" ca="1" si="0"/>
        <v>#NAME?</v>
      </c>
      <c r="K102" s="117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21.5" hidden="1" x14ac:dyDescent="0.9">
      <c r="A103" s="118">
        <f>'PLANTILLA V6'!A103</f>
        <v>0</v>
      </c>
      <c r="B103" s="118">
        <f>'PLANTILLA V6'!B103</f>
        <v>0</v>
      </c>
      <c r="C103" s="119">
        <f>'PLANTILLA V6'!C103</f>
        <v>1</v>
      </c>
      <c r="D103" s="111" t="str">
        <f>'PLANTILLA V6'!D103</f>
        <v>pza</v>
      </c>
      <c r="E103" s="119">
        <v>0</v>
      </c>
      <c r="F103" s="111" t="b">
        <v>0</v>
      </c>
      <c r="G103" s="111" t="b">
        <v>0</v>
      </c>
      <c r="H103" s="111" t="b">
        <v>0</v>
      </c>
      <c r="I103" s="111" t="b">
        <v>0</v>
      </c>
      <c r="J103" s="114" t="e">
        <f t="shared" ca="1" si="0"/>
        <v>#NAME?</v>
      </c>
      <c r="K103" s="117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21.5" hidden="1" x14ac:dyDescent="0.9">
      <c r="A104" s="118">
        <f>'PLANTILLA V6'!A104</f>
        <v>0</v>
      </c>
      <c r="B104" s="118">
        <f>'PLANTILLA V6'!B104</f>
        <v>0</v>
      </c>
      <c r="C104" s="119">
        <f>'PLANTILLA V6'!C104</f>
        <v>1</v>
      </c>
      <c r="D104" s="111" t="str">
        <f>'PLANTILLA V6'!D104</f>
        <v>pza</v>
      </c>
      <c r="E104" s="119">
        <v>0</v>
      </c>
      <c r="F104" s="111" t="b">
        <v>0</v>
      </c>
      <c r="G104" s="111" t="b">
        <v>0</v>
      </c>
      <c r="H104" s="111" t="b">
        <v>0</v>
      </c>
      <c r="I104" s="111" t="b">
        <v>0</v>
      </c>
      <c r="J104" s="114" t="e">
        <f t="shared" ca="1" si="0"/>
        <v>#NAME?</v>
      </c>
      <c r="K104" s="117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21.5" hidden="1" x14ac:dyDescent="0.9">
      <c r="A105" s="118">
        <f>'PLANTILLA V6'!A105</f>
        <v>0</v>
      </c>
      <c r="B105" s="118">
        <f>'PLANTILLA V6'!B105</f>
        <v>0</v>
      </c>
      <c r="C105" s="119">
        <f>'PLANTILLA V6'!C105</f>
        <v>1</v>
      </c>
      <c r="D105" s="111" t="str">
        <f>'PLANTILLA V6'!D105</f>
        <v>pza</v>
      </c>
      <c r="E105" s="119">
        <v>0</v>
      </c>
      <c r="F105" s="111" t="b">
        <v>0</v>
      </c>
      <c r="G105" s="111" t="b">
        <v>0</v>
      </c>
      <c r="H105" s="111" t="b">
        <v>0</v>
      </c>
      <c r="I105" s="111" t="b">
        <v>0</v>
      </c>
      <c r="J105" s="114" t="e">
        <f t="shared" ca="1" si="0"/>
        <v>#NAME?</v>
      </c>
      <c r="K105" s="117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21.5" hidden="1" x14ac:dyDescent="0.9">
      <c r="A106" s="118">
        <f>'PLANTILLA V6'!A106</f>
        <v>0</v>
      </c>
      <c r="B106" s="118">
        <f>'PLANTILLA V6'!B106</f>
        <v>0</v>
      </c>
      <c r="C106" s="119">
        <f>'PLANTILLA V6'!C106</f>
        <v>1</v>
      </c>
      <c r="D106" s="111" t="str">
        <f>'PLANTILLA V6'!D106</f>
        <v>pza</v>
      </c>
      <c r="E106" s="119">
        <v>0</v>
      </c>
      <c r="F106" s="111" t="b">
        <v>0</v>
      </c>
      <c r="G106" s="111" t="b">
        <v>0</v>
      </c>
      <c r="H106" s="111" t="b">
        <v>0</v>
      </c>
      <c r="I106" s="111" t="b">
        <v>0</v>
      </c>
      <c r="J106" s="114" t="e">
        <f t="shared" ca="1" si="0"/>
        <v>#NAME?</v>
      </c>
      <c r="K106" s="117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21.5" hidden="1" x14ac:dyDescent="0.9">
      <c r="A107" s="118">
        <f>'PLANTILLA V6'!A107</f>
        <v>0</v>
      </c>
      <c r="B107" s="118">
        <f>'PLANTILLA V6'!B107</f>
        <v>0</v>
      </c>
      <c r="C107" s="119">
        <f>'PLANTILLA V6'!C107</f>
        <v>1</v>
      </c>
      <c r="D107" s="111" t="str">
        <f>'PLANTILLA V6'!D107</f>
        <v>pza</v>
      </c>
      <c r="E107" s="119">
        <v>0</v>
      </c>
      <c r="F107" s="111" t="b">
        <v>0</v>
      </c>
      <c r="G107" s="111" t="b">
        <v>0</v>
      </c>
      <c r="H107" s="111" t="b">
        <v>0</v>
      </c>
      <c r="I107" s="111" t="b">
        <v>0</v>
      </c>
      <c r="J107" s="114" t="e">
        <f t="shared" ca="1" si="0"/>
        <v>#NAME?</v>
      </c>
      <c r="K107" s="117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21.5" hidden="1" x14ac:dyDescent="0.9">
      <c r="A108" s="118">
        <f>'PLANTILLA V6'!A108</f>
        <v>0</v>
      </c>
      <c r="B108" s="118">
        <f>'PLANTILLA V6'!B108</f>
        <v>0</v>
      </c>
      <c r="C108" s="119">
        <f>'PLANTILLA V6'!C108</f>
        <v>1</v>
      </c>
      <c r="D108" s="111" t="str">
        <f>'PLANTILLA V6'!D108</f>
        <v>pza</v>
      </c>
      <c r="E108" s="119">
        <v>0</v>
      </c>
      <c r="F108" s="111" t="b">
        <v>0</v>
      </c>
      <c r="G108" s="111" t="b">
        <v>0</v>
      </c>
      <c r="H108" s="111" t="b">
        <v>0</v>
      </c>
      <c r="I108" s="111" t="b">
        <v>0</v>
      </c>
      <c r="J108" s="114" t="e">
        <f t="shared" ca="1" si="0"/>
        <v>#NAME?</v>
      </c>
      <c r="K108" s="117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21.5" x14ac:dyDescent="0.9">
      <c r="A109" s="175" t="str">
        <f>'PLANTILLA V6'!A109</f>
        <v>Baterías</v>
      </c>
      <c r="B109" s="157"/>
      <c r="C109" s="119">
        <f>'PLANTILLA V6'!C109</f>
        <v>0</v>
      </c>
      <c r="D109" s="111">
        <f>'PLANTILLA V6'!D109</f>
        <v>0</v>
      </c>
      <c r="E109" s="119"/>
      <c r="F109" s="117"/>
      <c r="G109" s="117"/>
      <c r="H109" s="117"/>
      <c r="I109" s="117"/>
      <c r="J109" s="114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7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21.5" hidden="1" x14ac:dyDescent="0.9">
      <c r="A110" s="118" t="str">
        <f>'PLANTILLA V6'!A110</f>
        <v>Ba</v>
      </c>
      <c r="B110" s="118" t="str">
        <f>'PLANTILLA V6'!B110</f>
        <v>Batería recargable (AA)</v>
      </c>
      <c r="C110" s="119">
        <f>'PLANTILLA V6'!C110</f>
        <v>1</v>
      </c>
      <c r="D110" s="111" t="str">
        <f>'PLANTILLA V6'!D110</f>
        <v>pza</v>
      </c>
      <c r="E110" s="119">
        <v>0</v>
      </c>
      <c r="F110" s="111" t="b">
        <v>0</v>
      </c>
      <c r="G110" s="111" t="b">
        <v>0</v>
      </c>
      <c r="H110" s="111" t="b">
        <v>1</v>
      </c>
      <c r="I110" s="111" t="b">
        <v>0</v>
      </c>
      <c r="J110" s="114" t="e">
        <f t="shared" ca="1" si="0"/>
        <v>#NAME?</v>
      </c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21.5" hidden="1" x14ac:dyDescent="0.9">
      <c r="A111" s="118" t="str">
        <f>'PLANTILLA V6'!A111</f>
        <v>Ba</v>
      </c>
      <c r="B111" s="118" t="str">
        <f>'PLANTILLA V6'!B111</f>
        <v>Batería recargable (AAA)</v>
      </c>
      <c r="C111" s="119">
        <f>'PLANTILLA V6'!C111</f>
        <v>1</v>
      </c>
      <c r="D111" s="111" t="str">
        <f>'PLANTILLA V6'!D111</f>
        <v>pza</v>
      </c>
      <c r="E111" s="119">
        <v>0</v>
      </c>
      <c r="F111" s="111" t="b">
        <v>0</v>
      </c>
      <c r="G111" s="111" t="b">
        <v>0</v>
      </c>
      <c r="H111" s="111" t="b">
        <v>1</v>
      </c>
      <c r="I111" s="111" t="b">
        <v>0</v>
      </c>
      <c r="J111" s="114" t="e">
        <f t="shared" ca="1" si="0"/>
        <v>#NAME?</v>
      </c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21.5" hidden="1" x14ac:dyDescent="0.9">
      <c r="A112" s="118" t="str">
        <f>'PLANTILLA V6'!A112</f>
        <v>Ba</v>
      </c>
      <c r="B112" s="118" t="str">
        <f>'PLANTILLA V6'!B112</f>
        <v>Batería recargable 9V (recomendable marca Volteck)</v>
      </c>
      <c r="C112" s="119">
        <f>'PLANTILLA V6'!C112</f>
        <v>1</v>
      </c>
      <c r="D112" s="111" t="str">
        <f>'PLANTILLA V6'!D112</f>
        <v>pza</v>
      </c>
      <c r="E112" s="119">
        <v>0</v>
      </c>
      <c r="F112" s="111" t="b">
        <v>0</v>
      </c>
      <c r="G112" s="111" t="b">
        <v>0</v>
      </c>
      <c r="H112" s="111" t="b">
        <v>1</v>
      </c>
      <c r="I112" s="111" t="b">
        <v>0</v>
      </c>
      <c r="J112" s="114" t="e">
        <f t="shared" ca="1" si="0"/>
        <v>#NAME?</v>
      </c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21.5" hidden="1" x14ac:dyDescent="0.9">
      <c r="A113" s="118" t="str">
        <f>'PLANTILLA V6'!A113</f>
        <v>Ba</v>
      </c>
      <c r="B113" s="118" t="str">
        <f>'PLANTILLA V6'!B113</f>
        <v>Baterías alcalinas AAA de 1.5 V (no recargable) para microbit</v>
      </c>
      <c r="C113" s="119">
        <f>'PLANTILLA V6'!C113</f>
        <v>1</v>
      </c>
      <c r="D113" s="111" t="str">
        <f>'PLANTILLA V6'!D113</f>
        <v>pza</v>
      </c>
      <c r="E113" s="119">
        <v>0</v>
      </c>
      <c r="F113" s="111" t="b">
        <v>0</v>
      </c>
      <c r="G113" s="111" t="b">
        <v>0</v>
      </c>
      <c r="H113" s="111" t="b">
        <v>1</v>
      </c>
      <c r="I113" s="111" t="b">
        <v>0</v>
      </c>
      <c r="J113" s="114" t="e">
        <f t="shared" ca="1" si="0"/>
        <v>#NAME?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21.5" hidden="1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1" t="str">
        <f>'PLANTILLA V6'!D114</f>
        <v>pza</v>
      </c>
      <c r="E114" s="119">
        <v>0</v>
      </c>
      <c r="F114" s="111" t="b">
        <v>0</v>
      </c>
      <c r="G114" s="111" t="b">
        <v>0</v>
      </c>
      <c r="H114" s="111" t="b">
        <v>1</v>
      </c>
      <c r="I114" s="111" t="b">
        <v>0</v>
      </c>
      <c r="J114" s="114" t="e">
        <f t="shared" ca="1" si="0"/>
        <v>#NAME?</v>
      </c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21.5" hidden="1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1" t="str">
        <f>'PLANTILLA V6'!D115</f>
        <v>pza</v>
      </c>
      <c r="E115" s="119">
        <v>0</v>
      </c>
      <c r="F115" s="111" t="b">
        <v>0</v>
      </c>
      <c r="G115" s="111" t="b">
        <v>0</v>
      </c>
      <c r="H115" s="111" t="b">
        <v>0</v>
      </c>
      <c r="I115" s="111" t="b">
        <v>1</v>
      </c>
      <c r="J115" s="114" t="e">
        <f t="shared" ca="1" si="0"/>
        <v>#NAME?</v>
      </c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21.5" hidden="1" x14ac:dyDescent="0.9">
      <c r="A116" s="118" t="str">
        <f>'PLANTILLA V6'!A116</f>
        <v>Ba</v>
      </c>
      <c r="B116" s="118" t="str">
        <f>'PLANTILLA V6'!B116</f>
        <v>Portapilas "AA" en serie</v>
      </c>
      <c r="C116" s="119">
        <f>'PLANTILLA V6'!C116</f>
        <v>1</v>
      </c>
      <c r="D116" s="111" t="str">
        <f>'PLANTILLA V6'!D116</f>
        <v>pza</v>
      </c>
      <c r="E116" s="119">
        <v>0</v>
      </c>
      <c r="F116" s="111" t="b">
        <v>0</v>
      </c>
      <c r="G116" s="111" t="b">
        <v>0</v>
      </c>
      <c r="H116" s="111" t="b">
        <v>1</v>
      </c>
      <c r="I116" s="111" t="b">
        <v>0</v>
      </c>
      <c r="J116" s="114" t="e">
        <f t="shared" ca="1" si="0"/>
        <v>#NAME?</v>
      </c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21.5" hidden="1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1" t="str">
        <f>'PLANTILLA V6'!D117</f>
        <v>pza</v>
      </c>
      <c r="E117" s="119">
        <v>0</v>
      </c>
      <c r="F117" s="111" t="b">
        <v>0</v>
      </c>
      <c r="G117" s="111" t="b">
        <v>0</v>
      </c>
      <c r="H117" s="111" t="b">
        <v>1</v>
      </c>
      <c r="I117" s="111" t="b">
        <v>0</v>
      </c>
      <c r="J117" s="114" t="e">
        <f t="shared" ca="1" si="0"/>
        <v>#NAME?</v>
      </c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21.5" hidden="1" x14ac:dyDescent="0.9">
      <c r="A118" s="118" t="str">
        <f>'PLANTILLA V6'!A118</f>
        <v>Ba</v>
      </c>
      <c r="B118" s="118" t="str">
        <f>'PLANTILLA V6'!B118</f>
        <v>Pila CR2032 tipo moneda</v>
      </c>
      <c r="C118" s="119">
        <f>'PLANTILLA V6'!C118</f>
        <v>1</v>
      </c>
      <c r="D118" s="111" t="str">
        <f>'PLANTILLA V6'!D118</f>
        <v>pza</v>
      </c>
      <c r="E118" s="119">
        <v>0</v>
      </c>
      <c r="F118" s="111" t="b">
        <v>0</v>
      </c>
      <c r="G118" s="111" t="b">
        <v>0</v>
      </c>
      <c r="H118" s="111" t="b">
        <v>1</v>
      </c>
      <c r="I118" s="111" t="b">
        <v>0</v>
      </c>
      <c r="J118" s="114" t="e">
        <f t="shared" ca="1" si="0"/>
        <v>#NAME?</v>
      </c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21.5" hidden="1" x14ac:dyDescent="0.9">
      <c r="A119" s="26">
        <f>'PLANTILLA V6'!A119</f>
        <v>0</v>
      </c>
      <c r="B119" s="26">
        <f>'PLANTILLA V6'!B119</f>
        <v>0</v>
      </c>
      <c r="C119" s="119">
        <f>'PLANTILLA V6'!C119</f>
        <v>0</v>
      </c>
      <c r="D119" s="111">
        <f>'PLANTILLA V6'!D119</f>
        <v>0</v>
      </c>
      <c r="E119" s="119">
        <v>0</v>
      </c>
      <c r="F119" s="111" t="b">
        <v>0</v>
      </c>
      <c r="G119" s="111" t="b">
        <v>0</v>
      </c>
      <c r="H119" s="111" t="b">
        <v>0</v>
      </c>
      <c r="I119" s="111" t="b">
        <v>0</v>
      </c>
      <c r="J119" s="114" t="e">
        <f t="shared" ca="1" si="0"/>
        <v>#NAME?</v>
      </c>
    </row>
    <row r="120" spans="1:26" ht="21.5" hidden="1" x14ac:dyDescent="0.9">
      <c r="A120" s="26">
        <f>'PLANTILLA V6'!A120</f>
        <v>0</v>
      </c>
      <c r="B120" s="26">
        <f>'PLANTILLA V6'!B120</f>
        <v>0</v>
      </c>
      <c r="C120" s="119">
        <f>'PLANTILLA V6'!C120</f>
        <v>0</v>
      </c>
      <c r="D120" s="111">
        <f>'PLANTILLA V6'!D120</f>
        <v>0</v>
      </c>
      <c r="E120" s="119">
        <v>0</v>
      </c>
      <c r="F120" s="111" t="b">
        <v>0</v>
      </c>
      <c r="G120" s="111" t="b">
        <v>0</v>
      </c>
      <c r="H120" s="111" t="b">
        <v>0</v>
      </c>
      <c r="I120" s="111" t="b">
        <v>0</v>
      </c>
      <c r="J120" s="114" t="e">
        <f t="shared" ca="1" si="0"/>
        <v>#NAME?</v>
      </c>
    </row>
    <row r="121" spans="1:26" ht="21.5" hidden="1" x14ac:dyDescent="0.9">
      <c r="A121" s="26">
        <f>'PLANTILLA V6'!A121</f>
        <v>0</v>
      </c>
      <c r="B121" s="26">
        <f>'PLANTILLA V6'!B121</f>
        <v>0</v>
      </c>
      <c r="C121" s="119">
        <f>'PLANTILLA V6'!C121</f>
        <v>0</v>
      </c>
      <c r="D121" s="111">
        <f>'PLANTILLA V6'!D121</f>
        <v>0</v>
      </c>
      <c r="E121" s="119">
        <v>0</v>
      </c>
      <c r="F121" s="111" t="b">
        <v>0</v>
      </c>
      <c r="G121" s="111" t="b">
        <v>0</v>
      </c>
      <c r="H121" s="111" t="b">
        <v>0</v>
      </c>
      <c r="I121" s="111" t="b">
        <v>0</v>
      </c>
      <c r="J121" s="114" t="e">
        <f t="shared" ca="1" si="0"/>
        <v>#NAME?</v>
      </c>
    </row>
    <row r="122" spans="1:26" ht="21.5" hidden="1" x14ac:dyDescent="0.9">
      <c r="A122" s="26">
        <f>'PLANTILLA V6'!A122</f>
        <v>0</v>
      </c>
      <c r="B122" s="26">
        <f>'PLANTILLA V6'!B122</f>
        <v>0</v>
      </c>
      <c r="C122" s="119">
        <f>'PLANTILLA V6'!C122</f>
        <v>0</v>
      </c>
      <c r="D122" s="111">
        <f>'PLANTILLA V6'!D122</f>
        <v>0</v>
      </c>
      <c r="E122" s="119">
        <v>0</v>
      </c>
      <c r="F122" s="111" t="b">
        <v>0</v>
      </c>
      <c r="G122" s="111" t="b">
        <v>0</v>
      </c>
      <c r="H122" s="111" t="b">
        <v>0</v>
      </c>
      <c r="I122" s="111" t="b">
        <v>0</v>
      </c>
      <c r="J122" s="114" t="e">
        <f t="shared" ca="1" si="0"/>
        <v>#NAME?</v>
      </c>
    </row>
    <row r="123" spans="1:26" ht="21.5" hidden="1" x14ac:dyDescent="0.9">
      <c r="A123" s="26">
        <f>'PLANTILLA V6'!A123</f>
        <v>0</v>
      </c>
      <c r="B123" s="26">
        <f>'PLANTILLA V6'!B123</f>
        <v>0</v>
      </c>
      <c r="C123" s="119">
        <f>'PLANTILLA V6'!C123</f>
        <v>0</v>
      </c>
      <c r="D123" s="111">
        <f>'PLANTILLA V6'!D123</f>
        <v>0</v>
      </c>
      <c r="E123" s="119">
        <v>0</v>
      </c>
      <c r="F123" s="111" t="b">
        <v>0</v>
      </c>
      <c r="G123" s="111" t="b">
        <v>0</v>
      </c>
      <c r="H123" s="111" t="b">
        <v>0</v>
      </c>
      <c r="I123" s="111" t="b">
        <v>0</v>
      </c>
      <c r="J123" s="114" t="e">
        <f t="shared" ca="1" si="0"/>
        <v>#NAME?</v>
      </c>
    </row>
    <row r="124" spans="1:26" ht="21.5" hidden="1" x14ac:dyDescent="0.9">
      <c r="A124" s="26">
        <f>'PLANTILLA V6'!A124</f>
        <v>0</v>
      </c>
      <c r="B124" s="26">
        <f>'PLANTILLA V6'!B124</f>
        <v>0</v>
      </c>
      <c r="C124" s="119">
        <f>'PLANTILLA V6'!C124</f>
        <v>0</v>
      </c>
      <c r="D124" s="111">
        <f>'PLANTILLA V6'!D124</f>
        <v>0</v>
      </c>
      <c r="E124" s="119">
        <v>0</v>
      </c>
      <c r="F124" s="111" t="b">
        <v>0</v>
      </c>
      <c r="G124" s="111" t="b">
        <v>0</v>
      </c>
      <c r="H124" s="111" t="b">
        <v>0</v>
      </c>
      <c r="I124" s="111" t="b">
        <v>0</v>
      </c>
      <c r="J124" s="114" t="e">
        <f t="shared" ca="1" si="0"/>
        <v>#NAME?</v>
      </c>
    </row>
    <row r="125" spans="1:26" ht="21.5" hidden="1" x14ac:dyDescent="0.9">
      <c r="A125" s="26">
        <f>'PLANTILLA V6'!A125</f>
        <v>0</v>
      </c>
      <c r="B125" s="26">
        <f>'PLANTILLA V6'!B125</f>
        <v>0</v>
      </c>
      <c r="C125" s="119">
        <f>'PLANTILLA V6'!C125</f>
        <v>0</v>
      </c>
      <c r="D125" s="111">
        <f>'PLANTILLA V6'!D125</f>
        <v>0</v>
      </c>
      <c r="E125" s="119">
        <v>0</v>
      </c>
      <c r="F125" s="111" t="b">
        <v>0</v>
      </c>
      <c r="G125" s="111" t="b">
        <v>0</v>
      </c>
      <c r="H125" s="111" t="b">
        <v>0</v>
      </c>
      <c r="I125" s="111" t="b">
        <v>0</v>
      </c>
      <c r="J125" s="114" t="e">
        <f t="shared" ca="1" si="0"/>
        <v>#NAME?</v>
      </c>
    </row>
    <row r="126" spans="1:26" ht="21.5" hidden="1" x14ac:dyDescent="0.9">
      <c r="A126" s="26">
        <f>'PLANTILLA V6'!A126</f>
        <v>0</v>
      </c>
      <c r="B126" s="26">
        <f>'PLANTILLA V6'!B126</f>
        <v>0</v>
      </c>
      <c r="C126" s="119">
        <f>'PLANTILLA V6'!C126</f>
        <v>0</v>
      </c>
      <c r="D126" s="111">
        <f>'PLANTILLA V6'!D126</f>
        <v>0</v>
      </c>
      <c r="E126" s="119">
        <v>0</v>
      </c>
      <c r="F126" s="111" t="b">
        <v>0</v>
      </c>
      <c r="G126" s="111" t="b">
        <v>0</v>
      </c>
      <c r="H126" s="111" t="b">
        <v>0</v>
      </c>
      <c r="I126" s="111" t="b">
        <v>0</v>
      </c>
      <c r="J126" s="114" t="e">
        <f t="shared" ca="1" si="0"/>
        <v>#NAME?</v>
      </c>
    </row>
    <row r="127" spans="1:26" ht="21.5" hidden="1" x14ac:dyDescent="0.9">
      <c r="A127" s="26">
        <f>'PLANTILLA V6'!A127</f>
        <v>0</v>
      </c>
      <c r="B127" s="26">
        <f>'PLANTILLA V6'!B127</f>
        <v>0</v>
      </c>
      <c r="C127" s="119">
        <f>'PLANTILLA V6'!C127</f>
        <v>0</v>
      </c>
      <c r="D127" s="111">
        <f>'PLANTILLA V6'!D127</f>
        <v>0</v>
      </c>
      <c r="E127" s="119">
        <v>0</v>
      </c>
      <c r="F127" s="111" t="b">
        <v>0</v>
      </c>
      <c r="G127" s="111" t="b">
        <v>0</v>
      </c>
      <c r="H127" s="111" t="b">
        <v>0</v>
      </c>
      <c r="I127" s="111" t="b">
        <v>0</v>
      </c>
      <c r="J127" s="114" t="e">
        <f t="shared" ca="1" si="0"/>
        <v>#NAME?</v>
      </c>
    </row>
    <row r="128" spans="1:26" ht="21.5" hidden="1" x14ac:dyDescent="0.9">
      <c r="A128" s="26">
        <f>'PLANTILLA V6'!A128</f>
        <v>0</v>
      </c>
      <c r="B128" s="26">
        <f>'PLANTILLA V6'!B128</f>
        <v>0</v>
      </c>
      <c r="C128" s="119">
        <f>'PLANTILLA V6'!C128</f>
        <v>0</v>
      </c>
      <c r="D128" s="111">
        <f>'PLANTILLA V6'!D128</f>
        <v>0</v>
      </c>
      <c r="E128" s="119">
        <v>0</v>
      </c>
      <c r="F128" s="111" t="b">
        <v>0</v>
      </c>
      <c r="G128" s="111" t="b">
        <v>0</v>
      </c>
      <c r="H128" s="111" t="b">
        <v>0</v>
      </c>
      <c r="I128" s="111" t="b">
        <v>0</v>
      </c>
      <c r="J128" s="114" t="e">
        <f t="shared" ca="1" si="0"/>
        <v>#NAME?</v>
      </c>
    </row>
    <row r="129" spans="1:26" ht="21.5" hidden="1" x14ac:dyDescent="0.9">
      <c r="A129" s="26">
        <f>'PLANTILLA V6'!A129</f>
        <v>0</v>
      </c>
      <c r="B129" s="26">
        <f>'PLANTILLA V6'!B129</f>
        <v>0</v>
      </c>
      <c r="C129" s="119">
        <f>'PLANTILLA V6'!C129</f>
        <v>0</v>
      </c>
      <c r="D129" s="111">
        <f>'PLANTILLA V6'!D129</f>
        <v>0</v>
      </c>
      <c r="E129" s="119">
        <v>0</v>
      </c>
      <c r="F129" s="111" t="b">
        <v>0</v>
      </c>
      <c r="G129" s="111" t="b">
        <v>0</v>
      </c>
      <c r="H129" s="111" t="b">
        <v>0</v>
      </c>
      <c r="I129" s="111" t="b">
        <v>0</v>
      </c>
      <c r="J129" s="114" t="e">
        <f t="shared" ca="1" si="0"/>
        <v>#NAME?</v>
      </c>
    </row>
    <row r="130" spans="1:26" ht="21.5" hidden="1" x14ac:dyDescent="0.9">
      <c r="A130" s="26">
        <f>'PLANTILLA V6'!A130</f>
        <v>0</v>
      </c>
      <c r="B130" s="26">
        <f>'PLANTILLA V6'!B130</f>
        <v>0</v>
      </c>
      <c r="C130" s="119">
        <f>'PLANTILLA V6'!C130</f>
        <v>0</v>
      </c>
      <c r="D130" s="111">
        <f>'PLANTILLA V6'!D130</f>
        <v>0</v>
      </c>
      <c r="E130" s="119">
        <v>0</v>
      </c>
      <c r="F130" s="111" t="b">
        <v>0</v>
      </c>
      <c r="G130" s="111" t="b">
        <v>0</v>
      </c>
      <c r="H130" s="111" t="b">
        <v>0</v>
      </c>
      <c r="I130" s="111" t="b">
        <v>0</v>
      </c>
      <c r="J130" s="114" t="e">
        <f t="shared" ca="1" si="0"/>
        <v>#NAME?</v>
      </c>
    </row>
    <row r="131" spans="1:26" ht="21.5" hidden="1" x14ac:dyDescent="0.9">
      <c r="A131" s="26">
        <f>'PLANTILLA V6'!A131</f>
        <v>0</v>
      </c>
      <c r="B131" s="26">
        <f>'PLANTILLA V6'!B131</f>
        <v>0</v>
      </c>
      <c r="C131" s="119">
        <f>'PLANTILLA V6'!C131</f>
        <v>0</v>
      </c>
      <c r="D131" s="111">
        <f>'PLANTILLA V6'!D131</f>
        <v>0</v>
      </c>
      <c r="E131" s="119">
        <v>0</v>
      </c>
      <c r="F131" s="111" t="b">
        <v>0</v>
      </c>
      <c r="G131" s="111" t="b">
        <v>0</v>
      </c>
      <c r="H131" s="111" t="b">
        <v>0</v>
      </c>
      <c r="I131" s="111" t="b">
        <v>0</v>
      </c>
      <c r="J131" s="114" t="e">
        <f t="shared" ca="1" si="0"/>
        <v>#NAME?</v>
      </c>
    </row>
    <row r="132" spans="1:26" ht="21.5" hidden="1" x14ac:dyDescent="0.9">
      <c r="A132" s="26">
        <f>'PLANTILLA V6'!A132</f>
        <v>0</v>
      </c>
      <c r="B132" s="26">
        <f>'PLANTILLA V6'!B132</f>
        <v>0</v>
      </c>
      <c r="C132" s="119">
        <f>'PLANTILLA V6'!C132</f>
        <v>0</v>
      </c>
      <c r="D132" s="111">
        <f>'PLANTILLA V6'!D132</f>
        <v>0</v>
      </c>
      <c r="E132" s="119">
        <v>0</v>
      </c>
      <c r="F132" s="111" t="b">
        <v>0</v>
      </c>
      <c r="G132" s="111" t="b">
        <v>0</v>
      </c>
      <c r="H132" s="111" t="b">
        <v>0</v>
      </c>
      <c r="I132" s="111" t="b">
        <v>0</v>
      </c>
      <c r="J132" s="114" t="e">
        <f t="shared" ca="1" si="0"/>
        <v>#NAME?</v>
      </c>
    </row>
    <row r="133" spans="1:26" ht="21.5" hidden="1" x14ac:dyDescent="0.9">
      <c r="A133" s="26">
        <f>'PLANTILLA V6'!A133</f>
        <v>0</v>
      </c>
      <c r="B133" s="26">
        <f>'PLANTILLA V6'!B133</f>
        <v>0</v>
      </c>
      <c r="C133" s="119">
        <f>'PLANTILLA V6'!C133</f>
        <v>0</v>
      </c>
      <c r="D133" s="111">
        <f>'PLANTILLA V6'!D133</f>
        <v>0</v>
      </c>
      <c r="E133" s="119">
        <v>0</v>
      </c>
      <c r="F133" s="111" t="b">
        <v>0</v>
      </c>
      <c r="G133" s="111" t="b">
        <v>0</v>
      </c>
      <c r="H133" s="111" t="b">
        <v>0</v>
      </c>
      <c r="I133" s="111" t="b">
        <v>0</v>
      </c>
      <c r="J133" s="114" t="e">
        <f t="shared" ca="1" si="0"/>
        <v>#NAME?</v>
      </c>
    </row>
    <row r="134" spans="1:26" ht="21.5" hidden="1" x14ac:dyDescent="0.9">
      <c r="A134" s="26">
        <f>'PLANTILLA V6'!A134</f>
        <v>0</v>
      </c>
      <c r="B134" s="26">
        <f>'PLANTILLA V6'!B134</f>
        <v>0</v>
      </c>
      <c r="C134" s="119">
        <f>'PLANTILLA V6'!C134</f>
        <v>0</v>
      </c>
      <c r="D134" s="111">
        <f>'PLANTILLA V6'!D134</f>
        <v>0</v>
      </c>
      <c r="E134" s="119">
        <v>0</v>
      </c>
      <c r="F134" s="111" t="b">
        <v>0</v>
      </c>
      <c r="G134" s="111" t="b">
        <v>0</v>
      </c>
      <c r="H134" s="111" t="b">
        <v>0</v>
      </c>
      <c r="I134" s="111" t="b">
        <v>0</v>
      </c>
      <c r="J134" s="114" t="e">
        <f t="shared" ca="1" si="0"/>
        <v>#NAME?</v>
      </c>
    </row>
    <row r="135" spans="1:26" ht="21.5" hidden="1" x14ac:dyDescent="0.9">
      <c r="A135" s="26">
        <f>'PLANTILLA V6'!A135</f>
        <v>0</v>
      </c>
      <c r="B135" s="26">
        <f>'PLANTILLA V6'!B135</f>
        <v>0</v>
      </c>
      <c r="C135" s="119">
        <f>'PLANTILLA V6'!C135</f>
        <v>0</v>
      </c>
      <c r="D135" s="111">
        <f>'PLANTILLA V6'!D135</f>
        <v>0</v>
      </c>
      <c r="E135" s="119">
        <v>0</v>
      </c>
      <c r="F135" s="111" t="b">
        <v>0</v>
      </c>
      <c r="G135" s="111" t="b">
        <v>0</v>
      </c>
      <c r="H135" s="111" t="b">
        <v>0</v>
      </c>
      <c r="I135" s="111" t="b">
        <v>0</v>
      </c>
      <c r="J135" s="114" t="e">
        <f t="shared" ca="1" si="0"/>
        <v>#NAME?</v>
      </c>
    </row>
    <row r="136" spans="1:26" ht="21.5" hidden="1" x14ac:dyDescent="0.9">
      <c r="A136" s="26">
        <f>'PLANTILLA V6'!A136</f>
        <v>0</v>
      </c>
      <c r="B136" s="26">
        <f>'PLANTILLA V6'!B136</f>
        <v>0</v>
      </c>
      <c r="C136" s="119">
        <f>'PLANTILLA V6'!C136</f>
        <v>0</v>
      </c>
      <c r="D136" s="111">
        <f>'PLANTILLA V6'!D136</f>
        <v>0</v>
      </c>
      <c r="E136" s="119">
        <v>0</v>
      </c>
      <c r="F136" s="111" t="b">
        <v>0</v>
      </c>
      <c r="G136" s="111" t="b">
        <v>0</v>
      </c>
      <c r="H136" s="111" t="b">
        <v>0</v>
      </c>
      <c r="I136" s="111" t="b">
        <v>0</v>
      </c>
      <c r="J136" s="114" t="e">
        <f t="shared" ca="1" si="0"/>
        <v>#NAME?</v>
      </c>
    </row>
    <row r="137" spans="1:26" ht="21.5" hidden="1" x14ac:dyDescent="0.9">
      <c r="A137" s="26">
        <f>'PLANTILLA V6'!A137</f>
        <v>0</v>
      </c>
      <c r="B137" s="26">
        <f>'PLANTILLA V6'!B137</f>
        <v>0</v>
      </c>
      <c r="C137" s="119">
        <f>'PLANTILLA V6'!C137</f>
        <v>0</v>
      </c>
      <c r="D137" s="111">
        <f>'PLANTILLA V6'!D137</f>
        <v>0</v>
      </c>
      <c r="E137" s="119">
        <v>0</v>
      </c>
      <c r="F137" s="111" t="b">
        <v>0</v>
      </c>
      <c r="G137" s="111" t="b">
        <v>0</v>
      </c>
      <c r="H137" s="111" t="b">
        <v>0</v>
      </c>
      <c r="I137" s="111" t="b">
        <v>0</v>
      </c>
      <c r="J137" s="114" t="e">
        <f t="shared" ca="1" si="0"/>
        <v>#NAME?</v>
      </c>
    </row>
    <row r="138" spans="1:26" ht="21.5" hidden="1" x14ac:dyDescent="0.9">
      <c r="A138" s="26">
        <f>'PLANTILLA V6'!A138</f>
        <v>0</v>
      </c>
      <c r="B138" s="26">
        <f>'PLANTILLA V6'!B138</f>
        <v>0</v>
      </c>
      <c r="C138" s="119">
        <f>'PLANTILLA V6'!C138</f>
        <v>0</v>
      </c>
      <c r="D138" s="111">
        <f>'PLANTILLA V6'!D138</f>
        <v>0</v>
      </c>
      <c r="E138" s="119">
        <v>0</v>
      </c>
      <c r="F138" s="111" t="b">
        <v>0</v>
      </c>
      <c r="G138" s="111" t="b">
        <v>0</v>
      </c>
      <c r="H138" s="111" t="b">
        <v>0</v>
      </c>
      <c r="I138" s="111" t="b">
        <v>0</v>
      </c>
      <c r="J138" s="114" t="e">
        <f t="shared" ca="1" si="0"/>
        <v>#NAME?</v>
      </c>
    </row>
    <row r="139" spans="1:26" ht="21.5" x14ac:dyDescent="0.9">
      <c r="A139" s="174" t="str">
        <f>'PLANTILLA V6'!A139</f>
        <v>Seguridad y Orden</v>
      </c>
      <c r="B139" s="157"/>
      <c r="C139" s="119"/>
      <c r="D139" s="111"/>
      <c r="E139" s="119"/>
      <c r="F139" s="117"/>
      <c r="G139" s="117"/>
      <c r="H139" s="117"/>
      <c r="I139" s="117"/>
      <c r="J139" s="114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21.5" hidden="1" x14ac:dyDescent="0.9">
      <c r="A140" s="118" t="str">
        <f>'PLANTILLA V6'!A140</f>
        <v>So</v>
      </c>
      <c r="B140" s="118" t="str">
        <f>'PLANTILLA V6'!B140</f>
        <v>Cubrebocas industrial N95 o similar</v>
      </c>
      <c r="C140" s="119">
        <f>'PLANTILLA V6'!C140</f>
        <v>1</v>
      </c>
      <c r="D140" s="111" t="str">
        <f>'PLANTILLA V6'!D140</f>
        <v>pza</v>
      </c>
      <c r="E140" s="119">
        <v>0</v>
      </c>
      <c r="F140" s="111" t="b">
        <v>1</v>
      </c>
      <c r="G140" s="111" t="b">
        <v>0</v>
      </c>
      <c r="H140" s="111" t="b">
        <v>0</v>
      </c>
      <c r="I140" s="111" t="b">
        <v>0</v>
      </c>
      <c r="J140" s="114" t="e">
        <f t="shared" ca="1" si="0"/>
        <v>#NAME?</v>
      </c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21.5" hidden="1" x14ac:dyDescent="0.9">
      <c r="A141" s="118" t="str">
        <f>'PLANTILLA V6'!A141</f>
        <v>So</v>
      </c>
      <c r="B141" s="118" t="str">
        <f>'PLANTILLA V6'!B141</f>
        <v>Lentes de seguridad</v>
      </c>
      <c r="C141" s="119">
        <f>'PLANTILLA V6'!C141</f>
        <v>1</v>
      </c>
      <c r="D141" s="111" t="str">
        <f>'PLANTILLA V6'!D141</f>
        <v>pza</v>
      </c>
      <c r="E141" s="119">
        <v>0</v>
      </c>
      <c r="F141" s="111" t="b">
        <v>0</v>
      </c>
      <c r="G141" s="111" t="b">
        <v>0</v>
      </c>
      <c r="H141" s="111" t="b">
        <v>1</v>
      </c>
      <c r="I141" s="111" t="b">
        <v>0</v>
      </c>
      <c r="J141" s="114" t="e">
        <f t="shared" ca="1" si="0"/>
        <v>#NAME?</v>
      </c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21.5" hidden="1" x14ac:dyDescent="0.9">
      <c r="A142" s="118" t="str">
        <f>'PLANTILLA V6'!A142</f>
        <v>So</v>
      </c>
      <c r="B142" s="118" t="str">
        <f>'PLANTILLA V6'!B142</f>
        <v>Guantes de seguridad</v>
      </c>
      <c r="C142" s="119">
        <f>'PLANTILLA V6'!C142</f>
        <v>1</v>
      </c>
      <c r="D142" s="111" t="str">
        <f>'PLANTILLA V6'!D142</f>
        <v>pza</v>
      </c>
      <c r="E142" s="119">
        <v>0</v>
      </c>
      <c r="F142" s="111" t="b">
        <v>0</v>
      </c>
      <c r="G142" s="111" t="b">
        <v>0</v>
      </c>
      <c r="H142" s="111" t="b">
        <v>1</v>
      </c>
      <c r="I142" s="111" t="b">
        <v>0</v>
      </c>
      <c r="J142" s="114" t="e">
        <f t="shared" ca="1" si="0"/>
        <v>#NAME?</v>
      </c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21.5" hidden="1" x14ac:dyDescent="0.9">
      <c r="A143" s="118" t="str">
        <f>'PLANTILLA V6'!A143</f>
        <v>So</v>
      </c>
      <c r="B143" s="118" t="str">
        <f>'PLANTILLA V6'!B143</f>
        <v>Botiquín de primeros auxilios (caja con algodón, alcohol, gasas, antiséptico, agua oxigenada, vendas)</v>
      </c>
      <c r="C143" s="119">
        <f>'PLANTILLA V6'!C143</f>
        <v>1</v>
      </c>
      <c r="D143" s="111" t="str">
        <f>'PLANTILLA V6'!D143</f>
        <v>pza</v>
      </c>
      <c r="E143" s="119">
        <v>0</v>
      </c>
      <c r="F143" s="111" t="b">
        <v>0</v>
      </c>
      <c r="G143" s="111" t="b">
        <v>0</v>
      </c>
      <c r="H143" s="111" t="b">
        <v>0</v>
      </c>
      <c r="I143" s="111" t="b">
        <v>1</v>
      </c>
      <c r="J143" s="114" t="e">
        <f t="shared" ca="1" si="0"/>
        <v>#NAME?</v>
      </c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21.5" hidden="1" x14ac:dyDescent="0.9">
      <c r="A144" s="118" t="str">
        <f>'PLANTILLA V6'!A144</f>
        <v>So</v>
      </c>
      <c r="B144" s="118" t="str">
        <f>'PLANTILLA V6'!B144</f>
        <v>Trapo de limpieza/franela</v>
      </c>
      <c r="C144" s="119">
        <f>'PLANTILLA V6'!C144</f>
        <v>1</v>
      </c>
      <c r="D144" s="111" t="str">
        <f>'PLANTILLA V6'!D144</f>
        <v>pza</v>
      </c>
      <c r="E144" s="119">
        <v>0</v>
      </c>
      <c r="F144" s="111" t="b">
        <v>0</v>
      </c>
      <c r="G144" s="111" t="b">
        <v>0</v>
      </c>
      <c r="H144" s="111" t="b">
        <v>1</v>
      </c>
      <c r="I144" s="111" t="b">
        <v>0</v>
      </c>
      <c r="J144" s="114" t="e">
        <f t="shared" ca="1" si="0"/>
        <v>#NAME?</v>
      </c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21.5" hidden="1" x14ac:dyDescent="0.9">
      <c r="A145" s="118">
        <f>'PLANTILLA V6'!A145</f>
        <v>0</v>
      </c>
      <c r="B145" s="111">
        <f>'PLANTILLA V6'!B145</f>
        <v>0</v>
      </c>
      <c r="C145" s="119">
        <f>'PLANTILLA V6'!C145</f>
        <v>1</v>
      </c>
      <c r="D145" s="111" t="str">
        <f>'PLANTILLA V6'!D145</f>
        <v>pza</v>
      </c>
      <c r="E145" s="119">
        <v>0</v>
      </c>
      <c r="F145" s="111" t="b">
        <v>0</v>
      </c>
      <c r="G145" s="111" t="b">
        <v>0</v>
      </c>
      <c r="H145" s="111" t="b">
        <v>0</v>
      </c>
      <c r="I145" s="111" t="b">
        <v>0</v>
      </c>
      <c r="J145" s="114" t="e">
        <f t="shared" ca="1" si="0"/>
        <v>#NAME?</v>
      </c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21.5" hidden="1" x14ac:dyDescent="0.9">
      <c r="A146" s="118">
        <f>'PLANTILLA V6'!A146</f>
        <v>0</v>
      </c>
      <c r="B146" s="111">
        <f>'PLANTILLA V6'!B146</f>
        <v>0</v>
      </c>
      <c r="C146" s="119">
        <f>'PLANTILLA V6'!C146</f>
        <v>1</v>
      </c>
      <c r="D146" s="111" t="str">
        <f>'PLANTILLA V6'!D146</f>
        <v>pza</v>
      </c>
      <c r="E146" s="119">
        <v>0</v>
      </c>
      <c r="F146" s="111" t="b">
        <v>0</v>
      </c>
      <c r="G146" s="111" t="b">
        <v>0</v>
      </c>
      <c r="H146" s="111" t="b">
        <v>0</v>
      </c>
      <c r="I146" s="111" t="b">
        <v>0</v>
      </c>
      <c r="J146" s="114" t="e">
        <f t="shared" ca="1" si="0"/>
        <v>#NAME?</v>
      </c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21.5" hidden="1" x14ac:dyDescent="0.9">
      <c r="A147" s="118">
        <f>'PLANTILLA V6'!A147</f>
        <v>0</v>
      </c>
      <c r="B147" s="111">
        <f>'PLANTILLA V6'!B147</f>
        <v>0</v>
      </c>
      <c r="C147" s="119">
        <f>'PLANTILLA V6'!C147</f>
        <v>1</v>
      </c>
      <c r="D147" s="111" t="str">
        <f>'PLANTILLA V6'!D147</f>
        <v>pza</v>
      </c>
      <c r="E147" s="119">
        <v>0</v>
      </c>
      <c r="F147" s="111" t="b">
        <v>0</v>
      </c>
      <c r="G147" s="111" t="b">
        <v>0</v>
      </c>
      <c r="H147" s="111" t="b">
        <v>0</v>
      </c>
      <c r="I147" s="111" t="b">
        <v>0</v>
      </c>
      <c r="J147" s="114" t="e">
        <f t="shared" ca="1" si="0"/>
        <v>#NAME?</v>
      </c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21.5" hidden="1" x14ac:dyDescent="0.9">
      <c r="A148" s="118">
        <f>'PLANTILLA V6'!A148</f>
        <v>0</v>
      </c>
      <c r="B148" s="111">
        <f>'PLANTILLA V6'!B148</f>
        <v>0</v>
      </c>
      <c r="C148" s="119">
        <f>'PLANTILLA V6'!C148</f>
        <v>1</v>
      </c>
      <c r="D148" s="111" t="str">
        <f>'PLANTILLA V6'!D148</f>
        <v>pza</v>
      </c>
      <c r="E148" s="119">
        <v>0</v>
      </c>
      <c r="F148" s="111" t="b">
        <v>0</v>
      </c>
      <c r="G148" s="111" t="b">
        <v>0</v>
      </c>
      <c r="H148" s="111" t="b">
        <v>0</v>
      </c>
      <c r="I148" s="111" t="b">
        <v>0</v>
      </c>
      <c r="J148" s="114" t="e">
        <f t="shared" ca="1" si="0"/>
        <v>#NAME?</v>
      </c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21.5" hidden="1" x14ac:dyDescent="0.9">
      <c r="A149" s="118">
        <f>'PLANTILLA V6'!A149</f>
        <v>0</v>
      </c>
      <c r="B149" s="111">
        <f>'PLANTILLA V6'!B149</f>
        <v>0</v>
      </c>
      <c r="C149" s="119">
        <f>'PLANTILLA V6'!C149</f>
        <v>1</v>
      </c>
      <c r="D149" s="111" t="str">
        <f>'PLANTILLA V6'!D149</f>
        <v>pza</v>
      </c>
      <c r="E149" s="119">
        <v>0</v>
      </c>
      <c r="F149" s="111" t="b">
        <v>0</v>
      </c>
      <c r="G149" s="111" t="b">
        <v>0</v>
      </c>
      <c r="H149" s="111" t="b">
        <v>0</v>
      </c>
      <c r="I149" s="111" t="b">
        <v>0</v>
      </c>
      <c r="J149" s="114" t="e">
        <f t="shared" ca="1" si="0"/>
        <v>#NAME?</v>
      </c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21.5" hidden="1" x14ac:dyDescent="0.9">
      <c r="A150" s="118">
        <f>'PLANTILLA V6'!A150</f>
        <v>0</v>
      </c>
      <c r="B150" s="111">
        <f>'PLANTILLA V6'!B150</f>
        <v>0</v>
      </c>
      <c r="C150" s="119">
        <f>'PLANTILLA V6'!C150</f>
        <v>1</v>
      </c>
      <c r="D150" s="111" t="str">
        <f>'PLANTILLA V6'!D150</f>
        <v>pza</v>
      </c>
      <c r="E150" s="119">
        <v>0</v>
      </c>
      <c r="F150" s="111" t="b">
        <v>0</v>
      </c>
      <c r="G150" s="111" t="b">
        <v>0</v>
      </c>
      <c r="H150" s="111" t="b">
        <v>0</v>
      </c>
      <c r="I150" s="111" t="b">
        <v>0</v>
      </c>
      <c r="J150" s="114" t="e">
        <f t="shared" ca="1" si="0"/>
        <v>#NAME?</v>
      </c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21.5" hidden="1" x14ac:dyDescent="0.9">
      <c r="A151" s="118">
        <f>'PLANTILLA V6'!A151</f>
        <v>0</v>
      </c>
      <c r="B151" s="111">
        <f>'PLANTILLA V6'!B151</f>
        <v>0</v>
      </c>
      <c r="C151" s="119">
        <f>'PLANTILLA V6'!C151</f>
        <v>1</v>
      </c>
      <c r="D151" s="111" t="str">
        <f>'PLANTILLA V6'!D151</f>
        <v>pza</v>
      </c>
      <c r="E151" s="119">
        <v>0</v>
      </c>
      <c r="F151" s="111" t="b">
        <v>0</v>
      </c>
      <c r="G151" s="111" t="b">
        <v>0</v>
      </c>
      <c r="H151" s="111" t="b">
        <v>0</v>
      </c>
      <c r="I151" s="111" t="b">
        <v>0</v>
      </c>
      <c r="J151" s="114" t="e">
        <f t="shared" ca="1" si="0"/>
        <v>#NAME?</v>
      </c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21.5" hidden="1" x14ac:dyDescent="0.9">
      <c r="A152" s="118">
        <f>'PLANTILLA V6'!A152</f>
        <v>0</v>
      </c>
      <c r="B152" s="111">
        <f>'PLANTILLA V6'!B152</f>
        <v>0</v>
      </c>
      <c r="C152" s="119">
        <f>'PLANTILLA V6'!C152</f>
        <v>1</v>
      </c>
      <c r="D152" s="111" t="str">
        <f>'PLANTILLA V6'!D152</f>
        <v>pza</v>
      </c>
      <c r="E152" s="119">
        <v>0</v>
      </c>
      <c r="F152" s="111" t="b">
        <v>0</v>
      </c>
      <c r="G152" s="111" t="b">
        <v>0</v>
      </c>
      <c r="H152" s="111" t="b">
        <v>0</v>
      </c>
      <c r="I152" s="111" t="b">
        <v>0</v>
      </c>
      <c r="J152" s="114" t="e">
        <f t="shared" ca="1" si="0"/>
        <v>#NAME?</v>
      </c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21.5" hidden="1" x14ac:dyDescent="0.9">
      <c r="A153" s="118">
        <f>'PLANTILLA V6'!A153</f>
        <v>0</v>
      </c>
      <c r="B153" s="111">
        <f>'PLANTILLA V6'!B153</f>
        <v>0</v>
      </c>
      <c r="C153" s="119">
        <f>'PLANTILLA V6'!C153</f>
        <v>1</v>
      </c>
      <c r="D153" s="111" t="str">
        <f>'PLANTILLA V6'!D153</f>
        <v>pza</v>
      </c>
      <c r="E153" s="119">
        <v>0</v>
      </c>
      <c r="F153" s="111" t="b">
        <v>0</v>
      </c>
      <c r="G153" s="111" t="b">
        <v>0</v>
      </c>
      <c r="H153" s="111" t="b">
        <v>0</v>
      </c>
      <c r="I153" s="111" t="b">
        <v>0</v>
      </c>
      <c r="J153" s="114" t="e">
        <f t="shared" ca="1" si="0"/>
        <v>#NAME?</v>
      </c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21.5" hidden="1" x14ac:dyDescent="0.9">
      <c r="A154" s="118">
        <f>'PLANTILLA V6'!A154</f>
        <v>0</v>
      </c>
      <c r="B154" s="111">
        <f>'PLANTILLA V6'!B154</f>
        <v>0</v>
      </c>
      <c r="C154" s="119">
        <f>'PLANTILLA V6'!C154</f>
        <v>1</v>
      </c>
      <c r="D154" s="111" t="str">
        <f>'PLANTILLA V6'!D154</f>
        <v>pza</v>
      </c>
      <c r="E154" s="119">
        <v>0</v>
      </c>
      <c r="F154" s="111" t="b">
        <v>0</v>
      </c>
      <c r="G154" s="111" t="b">
        <v>0</v>
      </c>
      <c r="H154" s="111" t="b">
        <v>0</v>
      </c>
      <c r="I154" s="111" t="b">
        <v>0</v>
      </c>
      <c r="J154" s="114" t="e">
        <f t="shared" ca="1" si="0"/>
        <v>#NAME?</v>
      </c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21.5" hidden="1" x14ac:dyDescent="0.9">
      <c r="A155" s="118">
        <f>'PLANTILLA V6'!A155</f>
        <v>0</v>
      </c>
      <c r="B155" s="111">
        <f>'PLANTILLA V6'!B155</f>
        <v>0</v>
      </c>
      <c r="C155" s="119">
        <f>'PLANTILLA V6'!C155</f>
        <v>1</v>
      </c>
      <c r="D155" s="111" t="str">
        <f>'PLANTILLA V6'!D155</f>
        <v>pza</v>
      </c>
      <c r="E155" s="119">
        <v>0</v>
      </c>
      <c r="F155" s="111" t="b">
        <v>0</v>
      </c>
      <c r="G155" s="111" t="b">
        <v>0</v>
      </c>
      <c r="H155" s="111" t="b">
        <v>0</v>
      </c>
      <c r="I155" s="111" t="b">
        <v>0</v>
      </c>
      <c r="J155" s="114" t="e">
        <f t="shared" ca="1" si="0"/>
        <v>#NAME?</v>
      </c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21.5" hidden="1" x14ac:dyDescent="0.9">
      <c r="A156" s="118">
        <f>'PLANTILLA V6'!A156</f>
        <v>0</v>
      </c>
      <c r="B156" s="111">
        <f>'PLANTILLA V6'!B156</f>
        <v>0</v>
      </c>
      <c r="C156" s="119">
        <f>'PLANTILLA V6'!C156</f>
        <v>1</v>
      </c>
      <c r="D156" s="111" t="str">
        <f>'PLANTILLA V6'!D156</f>
        <v>pza</v>
      </c>
      <c r="E156" s="119">
        <v>0</v>
      </c>
      <c r="F156" s="111" t="b">
        <v>0</v>
      </c>
      <c r="G156" s="111" t="b">
        <v>0</v>
      </c>
      <c r="H156" s="111" t="b">
        <v>0</v>
      </c>
      <c r="I156" s="111" t="b">
        <v>0</v>
      </c>
      <c r="J156" s="114" t="e">
        <f t="shared" ca="1" si="0"/>
        <v>#NAME?</v>
      </c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21.5" hidden="1" x14ac:dyDescent="0.9">
      <c r="A157" s="118">
        <f>'PLANTILLA V6'!A157</f>
        <v>0</v>
      </c>
      <c r="B157" s="111">
        <f>'PLANTILLA V6'!B157</f>
        <v>0</v>
      </c>
      <c r="C157" s="119">
        <f>'PLANTILLA V6'!C157</f>
        <v>1</v>
      </c>
      <c r="D157" s="111" t="str">
        <f>'PLANTILLA V6'!D157</f>
        <v>pza</v>
      </c>
      <c r="E157" s="119">
        <v>0</v>
      </c>
      <c r="F157" s="111" t="b">
        <v>0</v>
      </c>
      <c r="G157" s="111" t="b">
        <v>0</v>
      </c>
      <c r="H157" s="111" t="b">
        <v>0</v>
      </c>
      <c r="I157" s="111" t="b">
        <v>0</v>
      </c>
      <c r="J157" s="114" t="e">
        <f t="shared" ca="1" si="0"/>
        <v>#NAME?</v>
      </c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21.5" hidden="1" x14ac:dyDescent="0.9">
      <c r="A158" s="118">
        <f>'PLANTILLA V6'!A158</f>
        <v>0</v>
      </c>
      <c r="B158" s="111">
        <f>'PLANTILLA V6'!B158</f>
        <v>0</v>
      </c>
      <c r="C158" s="119">
        <f>'PLANTILLA V6'!C158</f>
        <v>1</v>
      </c>
      <c r="D158" s="111" t="str">
        <f>'PLANTILLA V6'!D158</f>
        <v>pza</v>
      </c>
      <c r="E158" s="119">
        <v>0</v>
      </c>
      <c r="F158" s="111" t="b">
        <v>0</v>
      </c>
      <c r="G158" s="111" t="b">
        <v>0</v>
      </c>
      <c r="H158" s="111" t="b">
        <v>0</v>
      </c>
      <c r="I158" s="111" t="b">
        <v>0</v>
      </c>
      <c r="J158" s="114" t="e">
        <f t="shared" ca="1" si="0"/>
        <v>#NAME?</v>
      </c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21.5" hidden="1" x14ac:dyDescent="0.9">
      <c r="A159" s="118">
        <f>'PLANTILLA V6'!A159</f>
        <v>0</v>
      </c>
      <c r="B159" s="111">
        <f>'PLANTILLA V6'!B159</f>
        <v>0</v>
      </c>
      <c r="C159" s="119">
        <f>'PLANTILLA V6'!C159</f>
        <v>1</v>
      </c>
      <c r="D159" s="111" t="str">
        <f>'PLANTILLA V6'!D159</f>
        <v>pza</v>
      </c>
      <c r="E159" s="119">
        <v>0</v>
      </c>
      <c r="F159" s="111" t="b">
        <v>0</v>
      </c>
      <c r="G159" s="111" t="b">
        <v>0</v>
      </c>
      <c r="H159" s="111" t="b">
        <v>0</v>
      </c>
      <c r="I159" s="111" t="b">
        <v>0</v>
      </c>
      <c r="J159" s="114" t="e">
        <f t="shared" ca="1" si="0"/>
        <v>#NAME?</v>
      </c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21.5" hidden="1" x14ac:dyDescent="0.9">
      <c r="A160" s="118">
        <f>'PLANTILLA V6'!A160</f>
        <v>0</v>
      </c>
      <c r="B160" s="111">
        <f>'PLANTILLA V6'!B160</f>
        <v>0</v>
      </c>
      <c r="C160" s="119">
        <f>'PLANTILLA V6'!C160</f>
        <v>1</v>
      </c>
      <c r="D160" s="111" t="str">
        <f>'PLANTILLA V6'!D160</f>
        <v>pza</v>
      </c>
      <c r="E160" s="119">
        <v>0</v>
      </c>
      <c r="F160" s="111" t="b">
        <v>0</v>
      </c>
      <c r="G160" s="111" t="b">
        <v>0</v>
      </c>
      <c r="H160" s="111" t="b">
        <v>0</v>
      </c>
      <c r="I160" s="111" t="b">
        <v>0</v>
      </c>
      <c r="J160" s="114" t="e">
        <f t="shared" ca="1" si="0"/>
        <v>#NAME?</v>
      </c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21.5" x14ac:dyDescent="0.9">
      <c r="A161" s="174" t="str">
        <f>'PLANTILLA V6'!A161</f>
        <v>Material recomendado por alumno (sugerimos incluirlos en la lista de útiles)</v>
      </c>
      <c r="B161" s="157"/>
      <c r="C161" s="119"/>
      <c r="D161" s="111"/>
      <c r="E161" s="119"/>
      <c r="F161" s="117"/>
      <c r="G161" s="117"/>
      <c r="H161" s="117"/>
      <c r="I161" s="117"/>
      <c r="J161" s="114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7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21.5" x14ac:dyDescent="0.9">
      <c r="A162" s="63" t="str">
        <f>'PLANTILLA V6'!A162</f>
        <v>In</v>
      </c>
      <c r="B162" s="63" t="str">
        <f>'PLANTILLA V6'!B162</f>
        <v>Lápiz</v>
      </c>
      <c r="C162" s="28">
        <f>'PLANTILLA V6'!C162</f>
        <v>1</v>
      </c>
      <c r="D162" s="67" t="str">
        <f>'PLANTILLA V6'!D162</f>
        <v>pza</v>
      </c>
      <c r="E162" s="28">
        <v>1</v>
      </c>
      <c r="F162" s="67" t="b">
        <v>1</v>
      </c>
      <c r="G162" s="67" t="b">
        <v>0</v>
      </c>
      <c r="H162" s="67" t="b">
        <v>0</v>
      </c>
      <c r="I162" s="67" t="b">
        <v>0</v>
      </c>
      <c r="J162" s="114" cm="1">
        <f t="array" ref="J162">_xlfn.IFS(LEN(A162)&gt;2,A163,SUM(E162:I162)=0,0,F162,$F$7*F162*E162,G162,$G$7*G162*E162,AND(H162,A162="Co"),$H$7*H162*E162,AND(H162,A162="Re"),$H$7*H162*E162,H162,$J$7*H162*E162,I162,$I$7*I162*E162)</f>
        <v>50</v>
      </c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</row>
    <row r="163" spans="1:26" ht="21.5" hidden="1" x14ac:dyDescent="0.9">
      <c r="A163" s="118" t="str">
        <f>'PLANTILLA V6'!A163</f>
        <v>In</v>
      </c>
      <c r="B163" s="118" t="str">
        <f>'PLANTILLA V6'!B163</f>
        <v>Goma</v>
      </c>
      <c r="C163" s="119">
        <f>'PLANTILLA V6'!C163</f>
        <v>1</v>
      </c>
      <c r="D163" s="111" t="str">
        <f>'PLANTILLA V6'!D163</f>
        <v>pza</v>
      </c>
      <c r="E163" s="119">
        <v>0</v>
      </c>
      <c r="F163" s="111" t="b">
        <v>1</v>
      </c>
      <c r="G163" s="111" t="b">
        <v>0</v>
      </c>
      <c r="H163" s="111" t="b">
        <v>0</v>
      </c>
      <c r="I163" s="111" t="b">
        <v>0</v>
      </c>
      <c r="J163" s="114" t="e">
        <f t="shared" ca="1" si="0"/>
        <v>#NAME?</v>
      </c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21.5" hidden="1" x14ac:dyDescent="0.9">
      <c r="A164" s="118" t="str">
        <f>'PLANTILLA V6'!A164</f>
        <v>In</v>
      </c>
      <c r="B164" s="118" t="str">
        <f>'PLANTILLA V6'!B164</f>
        <v>Sacapuntas</v>
      </c>
      <c r="C164" s="119">
        <f>'PLANTILLA V6'!C164</f>
        <v>1</v>
      </c>
      <c r="D164" s="111" t="str">
        <f>'PLANTILLA V6'!D164</f>
        <v>pza</v>
      </c>
      <c r="E164" s="119">
        <v>0</v>
      </c>
      <c r="F164" s="111" t="b">
        <v>1</v>
      </c>
      <c r="G164" s="111" t="b">
        <v>0</v>
      </c>
      <c r="H164" s="111" t="b">
        <v>0</v>
      </c>
      <c r="I164" s="111" t="b">
        <v>0</v>
      </c>
      <c r="J164" s="114" t="e">
        <f t="shared" ca="1" si="0"/>
        <v>#NAME?</v>
      </c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21.5" hidden="1" x14ac:dyDescent="0.9">
      <c r="A165" s="118" t="str">
        <f>'PLANTILLA V6'!A165</f>
        <v>In</v>
      </c>
      <c r="B165" s="118" t="str">
        <f>'PLANTILLA V6'!B165</f>
        <v>Bolígrafo</v>
      </c>
      <c r="C165" s="119">
        <f>'PLANTILLA V6'!C165</f>
        <v>1</v>
      </c>
      <c r="D165" s="111" t="str">
        <f>'PLANTILLA V6'!D165</f>
        <v>pza</v>
      </c>
      <c r="E165" s="119">
        <v>0</v>
      </c>
      <c r="F165" s="111" t="b">
        <v>1</v>
      </c>
      <c r="G165" s="111" t="b">
        <v>0</v>
      </c>
      <c r="H165" s="111" t="b">
        <v>0</v>
      </c>
      <c r="I165" s="111" t="b">
        <v>0</v>
      </c>
      <c r="J165" s="114" t="e">
        <f t="shared" ca="1" si="0"/>
        <v>#NAME?</v>
      </c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21.5" hidden="1" x14ac:dyDescent="0.9">
      <c r="A166" s="118" t="str">
        <f>'PLANTILLA V6'!A166</f>
        <v>In</v>
      </c>
      <c r="B166" s="118" t="str">
        <f>'PLANTILLA V6'!B166</f>
        <v>Tijeras</v>
      </c>
      <c r="C166" s="119">
        <f>'PLANTILLA V6'!C166</f>
        <v>1</v>
      </c>
      <c r="D166" s="111" t="str">
        <f>'PLANTILLA V6'!D166</f>
        <v>pza</v>
      </c>
      <c r="E166" s="119">
        <v>0</v>
      </c>
      <c r="F166" s="111" t="b">
        <v>1</v>
      </c>
      <c r="G166" s="111" t="b">
        <v>0</v>
      </c>
      <c r="H166" s="111" t="b">
        <v>0</v>
      </c>
      <c r="I166" s="111" t="b">
        <v>0</v>
      </c>
      <c r="J166" s="114" t="e">
        <f t="shared" ca="1" si="0"/>
        <v>#NAME?</v>
      </c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21.5" hidden="1" x14ac:dyDescent="0.9">
      <c r="A167" s="118" t="str">
        <f>'PLANTILLA V6'!A167</f>
        <v>In</v>
      </c>
      <c r="B167" s="118" t="str">
        <f>'PLANTILLA V6'!B167</f>
        <v>Pegamento en barra (Pritt) de 8 g</v>
      </c>
      <c r="C167" s="119">
        <f>'PLANTILLA V6'!C167</f>
        <v>1</v>
      </c>
      <c r="D167" s="111" t="str">
        <f>'PLANTILLA V6'!D167</f>
        <v>pza</v>
      </c>
      <c r="E167" s="119">
        <v>0</v>
      </c>
      <c r="F167" s="111" t="b">
        <v>1</v>
      </c>
      <c r="G167" s="111" t="b">
        <v>0</v>
      </c>
      <c r="H167" s="111" t="b">
        <v>0</v>
      </c>
      <c r="I167" s="111" t="b">
        <v>0</v>
      </c>
      <c r="J167" s="114" t="e">
        <f t="shared" ca="1" si="0"/>
        <v>#NAME?</v>
      </c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21.5" hidden="1" x14ac:dyDescent="0.9">
      <c r="A168" s="118" t="str">
        <f>'PLANTILLA V6'!A168</f>
        <v>In</v>
      </c>
      <c r="B168" s="118" t="str">
        <f>'PLANTILLA V6'!B168</f>
        <v>Caja de 12 colores de madera</v>
      </c>
      <c r="C168" s="119">
        <f>'PLANTILLA V6'!C168</f>
        <v>1</v>
      </c>
      <c r="D168" s="111" t="str">
        <f>'PLANTILLA V6'!D168</f>
        <v>caja</v>
      </c>
      <c r="E168" s="119">
        <v>0</v>
      </c>
      <c r="F168" s="111" t="b">
        <v>1</v>
      </c>
      <c r="G168" s="111" t="b">
        <v>0</v>
      </c>
      <c r="H168" s="111" t="b">
        <v>0</v>
      </c>
      <c r="I168" s="111" t="b">
        <v>0</v>
      </c>
      <c r="J168" s="114" t="e">
        <f t="shared" ca="1" si="0"/>
        <v>#NAME?</v>
      </c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21.5" hidden="1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19">
        <f>'PLANTILLA V6'!C169</f>
        <v>1</v>
      </c>
      <c r="D169" s="111" t="str">
        <f>'PLANTILLA V6'!D169</f>
        <v>pza</v>
      </c>
      <c r="E169" s="119">
        <v>0</v>
      </c>
      <c r="F169" s="111" t="b">
        <v>1</v>
      </c>
      <c r="G169" s="111" t="b">
        <v>0</v>
      </c>
      <c r="H169" s="111" t="b">
        <v>0</v>
      </c>
      <c r="I169" s="111" t="b">
        <v>0</v>
      </c>
      <c r="J169" s="114" t="e">
        <f t="shared" ca="1" si="0"/>
        <v>#NAME?</v>
      </c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21.5" hidden="1" x14ac:dyDescent="0.9">
      <c r="A170" s="118" t="str">
        <f>'PLANTILLA V6'!A170</f>
        <v>In</v>
      </c>
      <c r="B170" s="118" t="str">
        <f>'PLANTILLA V6'!B170</f>
        <v xml:space="preserve">Juego de geometría (regla, escuadra 45°,  escuadra 60°, 1 compás, transportador) </v>
      </c>
      <c r="C170" s="119">
        <f>'PLANTILLA V6'!C170</f>
        <v>1</v>
      </c>
      <c r="D170" s="111" t="str">
        <f>'PLANTILLA V6'!D170</f>
        <v>juego</v>
      </c>
      <c r="E170" s="119">
        <v>0</v>
      </c>
      <c r="F170" s="111" t="b">
        <v>1</v>
      </c>
      <c r="G170" s="111" t="b">
        <v>0</v>
      </c>
      <c r="H170" s="111" t="b">
        <v>0</v>
      </c>
      <c r="I170" s="111" t="b">
        <v>0</v>
      </c>
      <c r="J170" s="114" t="e">
        <f t="shared" ca="1" si="0"/>
        <v>#NAME?</v>
      </c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21.5" hidden="1" x14ac:dyDescent="0.9">
      <c r="A171" s="118" t="str">
        <f>'PLANTILLA V6'!A171</f>
        <v>In</v>
      </c>
      <c r="B171" s="118" t="str">
        <f>'PLANTILLA V6'!B171</f>
        <v>Plumón negro de base agua punta gruesa (aquacolor)</v>
      </c>
      <c r="C171" s="119">
        <f>'PLANTILLA V6'!C171</f>
        <v>1</v>
      </c>
      <c r="D171" s="111" t="str">
        <f>'PLANTILLA V6'!D171</f>
        <v>pza</v>
      </c>
      <c r="E171" s="119">
        <v>0</v>
      </c>
      <c r="F171" s="111" t="b">
        <v>0</v>
      </c>
      <c r="G171" s="111" t="b">
        <v>0</v>
      </c>
      <c r="H171" s="111" t="b">
        <v>0</v>
      </c>
      <c r="I171" s="111" t="b">
        <v>0</v>
      </c>
      <c r="J171" s="114" t="e">
        <f t="shared" ca="1" si="0"/>
        <v>#NAME?</v>
      </c>
      <c r="K171" s="117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21.5" hidden="1" x14ac:dyDescent="0.9">
      <c r="A172" s="118" t="str">
        <f>'PLANTILLA V6'!A172</f>
        <v>In</v>
      </c>
      <c r="B172" s="118" t="str">
        <f>'PLANTILLA V6'!B172</f>
        <v>Juego de crayones (10 piezas)</v>
      </c>
      <c r="C172" s="119">
        <f>'PLANTILLA V6'!C172</f>
        <v>1</v>
      </c>
      <c r="D172" s="111" t="str">
        <f>'PLANTILLA V6'!D172</f>
        <v>pza</v>
      </c>
      <c r="E172" s="119">
        <v>0</v>
      </c>
      <c r="F172" s="111" t="b">
        <v>0</v>
      </c>
      <c r="G172" s="111" t="b">
        <v>0</v>
      </c>
      <c r="H172" s="111" t="b">
        <v>0</v>
      </c>
      <c r="I172" s="111" t="b">
        <v>0</v>
      </c>
      <c r="J172" s="114" t="e">
        <f t="shared" ca="1" si="0"/>
        <v>#NAME?</v>
      </c>
      <c r="K172" s="117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21.5" x14ac:dyDescent="0.9">
      <c r="A173" s="63" t="str">
        <f>'PLANTILLA V6'!A173</f>
        <v>In</v>
      </c>
      <c r="B173" s="63" t="str">
        <f>'PLANTILLA V6'!B173</f>
        <v>Caja de plumones base agua punta gruesa (tipo aquacolor)</v>
      </c>
      <c r="C173" s="28">
        <f>'PLANTILLA V6'!C173</f>
        <v>1</v>
      </c>
      <c r="D173" s="67" t="str">
        <f>'PLANTILLA V6'!D173</f>
        <v>pza</v>
      </c>
      <c r="E173" s="28">
        <v>1</v>
      </c>
      <c r="F173" s="67" t="b">
        <v>0</v>
      </c>
      <c r="G173" s="67" t="b">
        <v>0</v>
      </c>
      <c r="H173" s="67" t="b">
        <v>1</v>
      </c>
      <c r="I173" s="67" t="b">
        <v>0</v>
      </c>
      <c r="J173" s="114" cm="1">
        <f t="array" ref="J173">_xlfn.IFS(LEN(A173)&gt;2,A174,SUM(E173:I173)=0,0,F173,$F$7*F173*E173,G173,$G$7*G173*E173,AND(H173,A173="Co"),$H$7*H173*E173,AND(H173,A173="Re"),$H$7*H173*E173,H173,$J$7*H173*E173,I173,$I$7*I173*E173)</f>
        <v>2.5</v>
      </c>
      <c r="K173" s="12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</row>
    <row r="174" spans="1:26" ht="21.5" hidden="1" x14ac:dyDescent="0.9">
      <c r="A174" s="118">
        <f>'PLANTILLA V6'!A174</f>
        <v>0</v>
      </c>
      <c r="B174" s="118">
        <f>'PLANTILLA V6'!B174</f>
        <v>0</v>
      </c>
      <c r="C174" s="119">
        <f>'PLANTILLA V6'!C174</f>
        <v>1</v>
      </c>
      <c r="D174" s="111" t="str">
        <f>'PLANTILLA V6'!D174</f>
        <v>pza</v>
      </c>
      <c r="E174" s="119">
        <v>0</v>
      </c>
      <c r="F174" s="111" t="b">
        <v>0</v>
      </c>
      <c r="G174" s="111" t="b">
        <v>0</v>
      </c>
      <c r="H174" s="111" t="b">
        <v>0</v>
      </c>
      <c r="I174" s="111" t="b">
        <v>0</v>
      </c>
      <c r="J174" s="114" t="e">
        <f t="shared" ca="1" si="0"/>
        <v>#NAME?</v>
      </c>
      <c r="K174" s="117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21.5" hidden="1" x14ac:dyDescent="0.9">
      <c r="A175" s="118">
        <f>'PLANTILLA V6'!A175</f>
        <v>0</v>
      </c>
      <c r="B175" s="118">
        <f>'PLANTILLA V6'!B175</f>
        <v>0</v>
      </c>
      <c r="C175" s="119">
        <f>'PLANTILLA V6'!C175</f>
        <v>1</v>
      </c>
      <c r="D175" s="111" t="str">
        <f>'PLANTILLA V6'!D175</f>
        <v>pza</v>
      </c>
      <c r="E175" s="119">
        <v>0</v>
      </c>
      <c r="F175" s="111" t="b">
        <v>0</v>
      </c>
      <c r="G175" s="111" t="b">
        <v>0</v>
      </c>
      <c r="H175" s="111" t="b">
        <v>0</v>
      </c>
      <c r="I175" s="111" t="b">
        <v>0</v>
      </c>
      <c r="J175" s="114" t="e">
        <f t="shared" ca="1" si="0"/>
        <v>#NAME?</v>
      </c>
      <c r="K175" s="117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21.5" hidden="1" x14ac:dyDescent="0.9">
      <c r="A176" s="118">
        <f>'PLANTILLA V6'!A176</f>
        <v>0</v>
      </c>
      <c r="B176" s="118">
        <f>'PLANTILLA V6'!B176</f>
        <v>0</v>
      </c>
      <c r="C176" s="119">
        <f>'PLANTILLA V6'!C176</f>
        <v>1</v>
      </c>
      <c r="D176" s="111" t="str">
        <f>'PLANTILLA V6'!D176</f>
        <v>pza</v>
      </c>
      <c r="E176" s="119">
        <v>0</v>
      </c>
      <c r="F176" s="111" t="b">
        <v>0</v>
      </c>
      <c r="G176" s="111" t="b">
        <v>0</v>
      </c>
      <c r="H176" s="111" t="b">
        <v>0</v>
      </c>
      <c r="I176" s="111" t="b">
        <v>0</v>
      </c>
      <c r="J176" s="114" t="e">
        <f t="shared" ca="1" si="0"/>
        <v>#NAME?</v>
      </c>
      <c r="K176" s="117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21.5" hidden="1" x14ac:dyDescent="0.9">
      <c r="A177" s="107">
        <f>'PLANTILLA V6'!A177</f>
        <v>0</v>
      </c>
      <c r="B177" s="118">
        <f>'PLANTILLA V6'!B177</f>
        <v>0</v>
      </c>
      <c r="C177" s="119">
        <f>'PLANTILLA V6'!C177</f>
        <v>1</v>
      </c>
      <c r="D177" s="111" t="str">
        <f>'PLANTILLA V6'!D177</f>
        <v>pza</v>
      </c>
      <c r="E177" s="119">
        <v>0</v>
      </c>
      <c r="F177" s="111" t="b">
        <v>0</v>
      </c>
      <c r="G177" s="111" t="b">
        <v>0</v>
      </c>
      <c r="H177" s="111" t="b">
        <v>0</v>
      </c>
      <c r="I177" s="111" t="b">
        <v>0</v>
      </c>
      <c r="J177" s="114" t="e">
        <f t="shared" ca="1" si="0"/>
        <v>#NAME?</v>
      </c>
      <c r="K177" s="117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21.5" hidden="1" x14ac:dyDescent="0.9">
      <c r="A178" s="107">
        <f>'PLANTILLA V6'!A178</f>
        <v>0</v>
      </c>
      <c r="B178" s="118">
        <f>'PLANTILLA V6'!B178</f>
        <v>0</v>
      </c>
      <c r="C178" s="119">
        <f>'PLANTILLA V6'!C178</f>
        <v>1</v>
      </c>
      <c r="D178" s="111" t="str">
        <f>'PLANTILLA V6'!D178</f>
        <v>pza</v>
      </c>
      <c r="E178" s="119">
        <v>0</v>
      </c>
      <c r="F178" s="111" t="b">
        <v>0</v>
      </c>
      <c r="G178" s="111" t="b">
        <v>0</v>
      </c>
      <c r="H178" s="111" t="b">
        <v>0</v>
      </c>
      <c r="I178" s="111" t="b">
        <v>0</v>
      </c>
      <c r="J178" s="114" t="e">
        <f t="shared" ca="1" si="0"/>
        <v>#NAME?</v>
      </c>
      <c r="K178" s="117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21.5" hidden="1" x14ac:dyDescent="0.9">
      <c r="A179" s="107">
        <f>'PLANTILLA V6'!A179</f>
        <v>0</v>
      </c>
      <c r="B179" s="118">
        <f>'PLANTILLA V6'!B179</f>
        <v>0</v>
      </c>
      <c r="C179" s="119">
        <f>'PLANTILLA V6'!C179</f>
        <v>1</v>
      </c>
      <c r="D179" s="111" t="str">
        <f>'PLANTILLA V6'!D179</f>
        <v>pza</v>
      </c>
      <c r="E179" s="119">
        <v>0</v>
      </c>
      <c r="F179" s="111" t="b">
        <v>0</v>
      </c>
      <c r="G179" s="111" t="b">
        <v>0</v>
      </c>
      <c r="H179" s="111" t="b">
        <v>0</v>
      </c>
      <c r="I179" s="111" t="b">
        <v>0</v>
      </c>
      <c r="J179" s="114" t="e">
        <f t="shared" ca="1" si="0"/>
        <v>#NAME?</v>
      </c>
      <c r="K179" s="117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21.5" hidden="1" x14ac:dyDescent="0.9">
      <c r="A180" s="107">
        <f>'PLANTILLA V6'!A180</f>
        <v>0</v>
      </c>
      <c r="B180" s="118">
        <f>'PLANTILLA V6'!B180</f>
        <v>0</v>
      </c>
      <c r="C180" s="119">
        <f>'PLANTILLA V6'!C180</f>
        <v>1</v>
      </c>
      <c r="D180" s="111" t="str">
        <f>'PLANTILLA V6'!D180</f>
        <v>pza</v>
      </c>
      <c r="E180" s="119">
        <v>0</v>
      </c>
      <c r="F180" s="111" t="b">
        <v>0</v>
      </c>
      <c r="G180" s="111" t="b">
        <v>0</v>
      </c>
      <c r="H180" s="111" t="b">
        <v>0</v>
      </c>
      <c r="I180" s="111" t="b">
        <v>0</v>
      </c>
      <c r="J180" s="114" t="e">
        <f t="shared" ca="1" si="0"/>
        <v>#NAME?</v>
      </c>
      <c r="K180" s="117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21.5" hidden="1" x14ac:dyDescent="0.9">
      <c r="A181" s="107">
        <f>'PLANTILLA V6'!A181</f>
        <v>0</v>
      </c>
      <c r="B181" s="118">
        <f>'PLANTILLA V6'!B181</f>
        <v>0</v>
      </c>
      <c r="C181" s="119">
        <f>'PLANTILLA V6'!C181</f>
        <v>1</v>
      </c>
      <c r="D181" s="111" t="str">
        <f>'PLANTILLA V6'!D181</f>
        <v>pza</v>
      </c>
      <c r="E181" s="119">
        <v>0</v>
      </c>
      <c r="F181" s="111" t="b">
        <v>0</v>
      </c>
      <c r="G181" s="111" t="b">
        <v>0</v>
      </c>
      <c r="H181" s="111" t="b">
        <v>0</v>
      </c>
      <c r="I181" s="111" t="b">
        <v>0</v>
      </c>
      <c r="J181" s="114" t="e">
        <f t="shared" ca="1" si="0"/>
        <v>#NAME?</v>
      </c>
      <c r="K181" s="117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21.5" hidden="1" x14ac:dyDescent="0.9">
      <c r="A182" s="107">
        <f>'PLANTILLA V6'!A182</f>
        <v>0</v>
      </c>
      <c r="B182" s="118">
        <f>'PLANTILLA V6'!B182</f>
        <v>0</v>
      </c>
      <c r="C182" s="119">
        <f>'PLANTILLA V6'!C182</f>
        <v>1</v>
      </c>
      <c r="D182" s="111" t="str">
        <f>'PLANTILLA V6'!D182</f>
        <v>pza</v>
      </c>
      <c r="E182" s="119">
        <v>0</v>
      </c>
      <c r="F182" s="111" t="b">
        <v>0</v>
      </c>
      <c r="G182" s="111" t="b">
        <v>0</v>
      </c>
      <c r="H182" s="111" t="b">
        <v>0</v>
      </c>
      <c r="I182" s="111" t="b">
        <v>0</v>
      </c>
      <c r="J182" s="114" t="e">
        <f t="shared" ca="1" si="0"/>
        <v>#NAME?</v>
      </c>
      <c r="K182" s="117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21.5" hidden="1" x14ac:dyDescent="0.9">
      <c r="A183" s="107">
        <f>'PLANTILLA V6'!A183</f>
        <v>0</v>
      </c>
      <c r="B183" s="118">
        <f>'PLANTILLA V6'!B183</f>
        <v>0</v>
      </c>
      <c r="C183" s="119">
        <f>'PLANTILLA V6'!C183</f>
        <v>1</v>
      </c>
      <c r="D183" s="111" t="str">
        <f>'PLANTILLA V6'!D183</f>
        <v>pza</v>
      </c>
      <c r="E183" s="119">
        <v>0</v>
      </c>
      <c r="F183" s="111" t="b">
        <v>0</v>
      </c>
      <c r="G183" s="111" t="b">
        <v>0</v>
      </c>
      <c r="H183" s="111" t="b">
        <v>0</v>
      </c>
      <c r="I183" s="111" t="b">
        <v>0</v>
      </c>
      <c r="J183" s="114" t="e">
        <f t="shared" ca="1" si="0"/>
        <v>#NAME?</v>
      </c>
      <c r="K183" s="117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21.5" hidden="1" x14ac:dyDescent="0.9">
      <c r="A184" s="107">
        <f>'PLANTILLA V6'!A184</f>
        <v>0</v>
      </c>
      <c r="B184" s="118">
        <f>'PLANTILLA V6'!B184</f>
        <v>0</v>
      </c>
      <c r="C184" s="119">
        <f>'PLANTILLA V6'!C184</f>
        <v>1</v>
      </c>
      <c r="D184" s="111" t="str">
        <f>'PLANTILLA V6'!D184</f>
        <v>pza</v>
      </c>
      <c r="E184" s="119">
        <v>0</v>
      </c>
      <c r="F184" s="111" t="b">
        <v>0</v>
      </c>
      <c r="G184" s="111" t="b">
        <v>0</v>
      </c>
      <c r="H184" s="111" t="b">
        <v>0</v>
      </c>
      <c r="I184" s="111" t="b">
        <v>0</v>
      </c>
      <c r="J184" s="114" t="e">
        <f t="shared" ca="1" si="0"/>
        <v>#NAME?</v>
      </c>
      <c r="K184" s="117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21.5" x14ac:dyDescent="0.9">
      <c r="A185" s="174" t="str">
        <f>'PLANTILLA V6'!A185</f>
        <v>Materiales Consumibles</v>
      </c>
      <c r="B185" s="157"/>
      <c r="C185" s="119">
        <f>'PLANTILLA V6'!C185</f>
        <v>0</v>
      </c>
      <c r="D185" s="111"/>
      <c r="E185" s="119"/>
      <c r="F185" s="111"/>
      <c r="G185" s="111"/>
      <c r="H185" s="111"/>
      <c r="I185" s="111"/>
      <c r="J185" s="114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7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21.5" hidden="1" x14ac:dyDescent="0.9">
      <c r="A186" s="118" t="str">
        <f>'PLANTILLA V6'!A186</f>
        <v>Co</v>
      </c>
      <c r="B186" s="118" t="str">
        <f>'PLANTILLA V6'!B186</f>
        <v>Panel de MDF de 3 mm de espesor de 30 x 30 cm</v>
      </c>
      <c r="C186" s="119">
        <f>'PLANTILLA V6'!C186</f>
        <v>1</v>
      </c>
      <c r="D186" s="111" t="str">
        <f>'PLANTILLA V6'!D186</f>
        <v>pza</v>
      </c>
      <c r="E186" s="119">
        <v>0</v>
      </c>
      <c r="F186" s="111" t="b">
        <v>0</v>
      </c>
      <c r="G186" s="111" t="b">
        <v>0</v>
      </c>
      <c r="H186" s="111" t="b">
        <v>0</v>
      </c>
      <c r="I186" s="111" t="b">
        <v>0</v>
      </c>
      <c r="J186" s="114" t="e">
        <f t="shared" ca="1" si="0"/>
        <v>#NAME?</v>
      </c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21.5" hidden="1" x14ac:dyDescent="0.9">
      <c r="A187" s="118" t="str">
        <f>'PLANTILLA V6'!A187</f>
        <v>Co</v>
      </c>
      <c r="B187" s="118" t="str">
        <f>'PLANTILLA V6'!B187</f>
        <v>Cartulina blanca</v>
      </c>
      <c r="C187" s="119">
        <f>'PLANTILLA V6'!C187</f>
        <v>1</v>
      </c>
      <c r="D187" s="111" t="str">
        <f>'PLANTILLA V6'!D187</f>
        <v>pza</v>
      </c>
      <c r="E187" s="119">
        <v>0</v>
      </c>
      <c r="F187" s="111" t="b">
        <v>0</v>
      </c>
      <c r="G187" s="111" t="b">
        <v>0</v>
      </c>
      <c r="H187" s="111" t="b">
        <v>0</v>
      </c>
      <c r="I187" s="111" t="b">
        <v>0</v>
      </c>
      <c r="J187" s="114" t="e">
        <f t="shared" ca="1" si="0"/>
        <v>#NAME?</v>
      </c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21.5" hidden="1" x14ac:dyDescent="0.9">
      <c r="A188" s="118" t="str">
        <f>'PLANTILLA V6'!A188</f>
        <v>Co</v>
      </c>
      <c r="B188" s="118" t="str">
        <f>'PLANTILLA V6'!B188</f>
        <v>Hojas blancas tamaño carta</v>
      </c>
      <c r="C188" s="119">
        <f>'PLANTILLA V6'!C188</f>
        <v>1</v>
      </c>
      <c r="D188" s="111" t="str">
        <f>'PLANTILLA V6'!D188</f>
        <v>hoja</v>
      </c>
      <c r="E188" s="119">
        <v>0</v>
      </c>
      <c r="F188" s="111" t="b">
        <v>0</v>
      </c>
      <c r="G188" s="111" t="b">
        <v>0</v>
      </c>
      <c r="H188" s="111" t="b">
        <v>0</v>
      </c>
      <c r="I188" s="111" t="b">
        <v>0</v>
      </c>
      <c r="J188" s="114" t="e">
        <f t="shared" ca="1" si="0"/>
        <v>#NAME?</v>
      </c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21.5" hidden="1" x14ac:dyDescent="0.9">
      <c r="A189" s="118" t="str">
        <f>'PLANTILLA V6'!A189</f>
        <v>Co</v>
      </c>
      <c r="B189" s="118" t="str">
        <f>'PLANTILLA V6'!B189</f>
        <v>Hojas de colores (varios) tamaño carta</v>
      </c>
      <c r="C189" s="119">
        <f>'PLANTILLA V6'!C189</f>
        <v>1</v>
      </c>
      <c r="D189" s="111" t="str">
        <f>'PLANTILLA V6'!D189</f>
        <v>hoja</v>
      </c>
      <c r="E189" s="119">
        <v>0</v>
      </c>
      <c r="F189" s="111" t="b">
        <v>0</v>
      </c>
      <c r="G189" s="111" t="b">
        <v>0</v>
      </c>
      <c r="H189" s="111" t="b">
        <v>0</v>
      </c>
      <c r="I189" s="111" t="b">
        <v>0</v>
      </c>
      <c r="J189" s="114" t="e">
        <f t="shared" ca="1" si="0"/>
        <v>#NAME?</v>
      </c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21.5" hidden="1" x14ac:dyDescent="0.9">
      <c r="A190" s="118" t="str">
        <f>'PLANTILLA V6'!A190</f>
        <v>Co</v>
      </c>
      <c r="B190" s="118" t="str">
        <f>'PLANTILLA V6'!B190</f>
        <v>Post-it</v>
      </c>
      <c r="C190" s="119">
        <f>'PLANTILLA V6'!C190</f>
        <v>1</v>
      </c>
      <c r="D190" s="111" t="str">
        <f>'PLANTILLA V6'!D190</f>
        <v>bloc de 100 hojas</v>
      </c>
      <c r="E190" s="119">
        <v>0</v>
      </c>
      <c r="F190" s="111" t="b">
        <v>0</v>
      </c>
      <c r="G190" s="111" t="b">
        <v>0</v>
      </c>
      <c r="H190" s="111" t="b">
        <v>0</v>
      </c>
      <c r="I190" s="111" t="b">
        <v>0</v>
      </c>
      <c r="J190" s="114" t="e">
        <f t="shared" ca="1" si="0"/>
        <v>#NAME?</v>
      </c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21.5" hidden="1" x14ac:dyDescent="0.9">
      <c r="A191" s="118" t="str">
        <f>'PLANTILLA V6'!A191</f>
        <v>Co</v>
      </c>
      <c r="B191" s="118" t="str">
        <f>'PLANTILLA V6'!B191</f>
        <v>Fomi tamaño carta</v>
      </c>
      <c r="C191" s="119">
        <f>'PLANTILLA V6'!C191</f>
        <v>1</v>
      </c>
      <c r="D191" s="111" t="str">
        <f>'PLANTILLA V6'!D191</f>
        <v>hoja</v>
      </c>
      <c r="E191" s="119">
        <v>0</v>
      </c>
      <c r="F191" s="111" t="b">
        <v>0</v>
      </c>
      <c r="G191" s="111" t="b">
        <v>0</v>
      </c>
      <c r="H191" s="111" t="b">
        <v>0</v>
      </c>
      <c r="I191" s="111" t="b">
        <v>0</v>
      </c>
      <c r="J191" s="114" t="e">
        <f t="shared" ca="1" si="0"/>
        <v>#NAME?</v>
      </c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21.5" hidden="1" x14ac:dyDescent="0.9">
      <c r="A192" s="118" t="str">
        <f>'PLANTILLA V6'!A192</f>
        <v>Co</v>
      </c>
      <c r="B192" s="118" t="str">
        <f>'PLANTILLA V6'!B192</f>
        <v>Papel aluminio</v>
      </c>
      <c r="C192" s="119">
        <f>'PLANTILLA V6'!C192</f>
        <v>1</v>
      </c>
      <c r="D192" s="111" t="str">
        <f>'PLANTILLA V6'!D192</f>
        <v>rollo</v>
      </c>
      <c r="E192" s="119">
        <v>0</v>
      </c>
      <c r="F192" s="111" t="b">
        <v>0</v>
      </c>
      <c r="G192" s="111" t="b">
        <v>0</v>
      </c>
      <c r="H192" s="111" t="b">
        <v>0</v>
      </c>
      <c r="I192" s="111" t="b">
        <v>0</v>
      </c>
      <c r="J192" s="114" t="e">
        <f t="shared" ca="1" si="0"/>
        <v>#NAME?</v>
      </c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21.5" hidden="1" x14ac:dyDescent="0.9">
      <c r="A193" s="118" t="str">
        <f>'PLANTILLA V6'!A193</f>
        <v>Co</v>
      </c>
      <c r="B193" s="118" t="str">
        <f>'PLANTILLA V6'!B193</f>
        <v>Abatelenguas (palitos planos) 15 cm largo x 18 mm ancho</v>
      </c>
      <c r="C193" s="119">
        <f>'PLANTILLA V6'!C193</f>
        <v>1</v>
      </c>
      <c r="D193" s="111" t="str">
        <f>'PLANTILLA V6'!D193</f>
        <v>pza</v>
      </c>
      <c r="E193" s="119">
        <v>0</v>
      </c>
      <c r="F193" s="111" t="b">
        <v>0</v>
      </c>
      <c r="G193" s="111" t="b">
        <v>0</v>
      </c>
      <c r="H193" s="111" t="b">
        <v>0</v>
      </c>
      <c r="I193" s="111" t="b">
        <v>0</v>
      </c>
      <c r="J193" s="114" t="e">
        <f t="shared" ca="1" si="0"/>
        <v>#NAME?</v>
      </c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21.5" hidden="1" x14ac:dyDescent="0.9">
      <c r="A194" s="118" t="str">
        <f>'PLANTILLA V6'!A194</f>
        <v>Co</v>
      </c>
      <c r="B194" s="118" t="str">
        <f>'PLANTILLA V6'!B194</f>
        <v xml:space="preserve">Palito de madera redondo 60 largo x 1 cm de diámetro </v>
      </c>
      <c r="C194" s="119">
        <f>'PLANTILLA V6'!C194</f>
        <v>1</v>
      </c>
      <c r="D194" s="111" t="str">
        <f>'PLANTILLA V6'!D194</f>
        <v>pza</v>
      </c>
      <c r="E194" s="119">
        <v>0</v>
      </c>
      <c r="F194" s="111" t="b">
        <v>0</v>
      </c>
      <c r="G194" s="111" t="b">
        <v>0</v>
      </c>
      <c r="H194" s="111" t="b">
        <v>0</v>
      </c>
      <c r="I194" s="111" t="b">
        <v>0</v>
      </c>
      <c r="J194" s="114" t="e">
        <f t="shared" ca="1" si="0"/>
        <v>#NAME?</v>
      </c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21.5" hidden="1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19">
        <f>'PLANTILLA V6'!C195</f>
        <v>1</v>
      </c>
      <c r="D195" s="111" t="str">
        <f>'PLANTILLA V6'!D195</f>
        <v>pza</v>
      </c>
      <c r="E195" s="119">
        <v>0</v>
      </c>
      <c r="F195" s="111" t="b">
        <v>0</v>
      </c>
      <c r="G195" s="111" t="b">
        <v>0</v>
      </c>
      <c r="H195" s="111" t="b">
        <v>0</v>
      </c>
      <c r="I195" s="111" t="b">
        <v>0</v>
      </c>
      <c r="J195" s="114" t="e">
        <f t="shared" ca="1" si="0"/>
        <v>#NAME?</v>
      </c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21.5" hidden="1" x14ac:dyDescent="0.9">
      <c r="A196" s="118" t="str">
        <f>'PLANTILLA V6'!A196</f>
        <v>Co</v>
      </c>
      <c r="B196" s="121" t="str">
        <f>'PLANTILLA V6'!B196</f>
        <v>Cuerda</v>
      </c>
      <c r="C196" s="119">
        <f>'PLANTILLA V6'!C196</f>
        <v>1</v>
      </c>
      <c r="D196" s="111" t="str">
        <f>'PLANTILLA V6'!D196</f>
        <v>metro</v>
      </c>
      <c r="E196" s="119">
        <v>0</v>
      </c>
      <c r="F196" s="111" t="b">
        <v>0</v>
      </c>
      <c r="G196" s="111" t="b">
        <v>0</v>
      </c>
      <c r="H196" s="111" t="b">
        <v>0</v>
      </c>
      <c r="I196" s="111" t="b">
        <v>0</v>
      </c>
      <c r="J196" s="114" t="e">
        <f t="shared" ca="1" si="0"/>
        <v>#NAME?</v>
      </c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21.5" hidden="1" x14ac:dyDescent="0.9">
      <c r="A197" s="118" t="str">
        <f>'PLANTILLA V6'!A197</f>
        <v>Co</v>
      </c>
      <c r="B197" s="121" t="str">
        <f>'PLANTILLA V6'!B197</f>
        <v>Hilo de coser</v>
      </c>
      <c r="C197" s="119">
        <f>'PLANTILLA V6'!C197</f>
        <v>1</v>
      </c>
      <c r="D197" s="111" t="str">
        <f>'PLANTILLA V6'!D197</f>
        <v>carrete</v>
      </c>
      <c r="E197" s="119">
        <v>0</v>
      </c>
      <c r="F197" s="111" t="b">
        <v>0</v>
      </c>
      <c r="G197" s="111" t="b">
        <v>0</v>
      </c>
      <c r="H197" s="111" t="b">
        <v>0</v>
      </c>
      <c r="I197" s="111" t="b">
        <v>0</v>
      </c>
      <c r="J197" s="114" t="e">
        <f t="shared" ca="1" si="0"/>
        <v>#NAME?</v>
      </c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21.5" hidden="1" x14ac:dyDescent="0.9">
      <c r="A198" s="118" t="str">
        <f>'PLANTILLA V6'!A198</f>
        <v>Co</v>
      </c>
      <c r="B198" s="121" t="str">
        <f>'PLANTILLA V6'!B198</f>
        <v>Estambre</v>
      </c>
      <c r="C198" s="119">
        <f>'PLANTILLA V6'!C198</f>
        <v>1</v>
      </c>
      <c r="D198" s="111" t="str">
        <f>'PLANTILLA V6'!D198</f>
        <v>metro</v>
      </c>
      <c r="E198" s="119">
        <v>0</v>
      </c>
      <c r="F198" s="111" t="b">
        <v>0</v>
      </c>
      <c r="G198" s="111" t="b">
        <v>0</v>
      </c>
      <c r="H198" s="111" t="b">
        <v>0</v>
      </c>
      <c r="I198" s="111" t="b">
        <v>0</v>
      </c>
      <c r="J198" s="114" t="e">
        <f t="shared" ca="1" si="0"/>
        <v>#NAME?</v>
      </c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21.5" hidden="1" x14ac:dyDescent="0.9">
      <c r="A199" s="118" t="str">
        <f>'PLANTILLA V6'!A199</f>
        <v>Co</v>
      </c>
      <c r="B199" s="118" t="str">
        <f>'PLANTILLA V6'!B199</f>
        <v>Globos de tamaño # 9</v>
      </c>
      <c r="C199" s="119">
        <f>'PLANTILLA V6'!C199</f>
        <v>1</v>
      </c>
      <c r="D199" s="111" t="str">
        <f>'PLANTILLA V6'!D199</f>
        <v>pza</v>
      </c>
      <c r="E199" s="119">
        <v>0</v>
      </c>
      <c r="F199" s="111" t="b">
        <v>0</v>
      </c>
      <c r="G199" s="111" t="b">
        <v>0</v>
      </c>
      <c r="H199" s="111" t="b">
        <v>0</v>
      </c>
      <c r="I199" s="111" t="b">
        <v>0</v>
      </c>
      <c r="J199" s="114" t="e">
        <f t="shared" ca="1" si="0"/>
        <v>#NAME?</v>
      </c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21.5" hidden="1" x14ac:dyDescent="0.9">
      <c r="A200" s="118" t="str">
        <f>'PLANTILLA V6'!A200</f>
        <v>Co</v>
      </c>
      <c r="B200" s="118" t="str">
        <f>'PLANTILLA V6'!B200</f>
        <v>Limpiapipas</v>
      </c>
      <c r="C200" s="119">
        <f>'PLANTILLA V6'!C200</f>
        <v>1</v>
      </c>
      <c r="D200" s="111" t="str">
        <f>'PLANTILLA V6'!D200</f>
        <v>pza</v>
      </c>
      <c r="E200" s="119">
        <v>0</v>
      </c>
      <c r="F200" s="111" t="b">
        <v>0</v>
      </c>
      <c r="G200" s="111" t="b">
        <v>0</v>
      </c>
      <c r="H200" s="111" t="b">
        <v>0</v>
      </c>
      <c r="I200" s="111" t="b">
        <v>0</v>
      </c>
      <c r="J200" s="114" t="e">
        <f t="shared" ca="1" si="0"/>
        <v>#NAME?</v>
      </c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21.5" hidden="1" x14ac:dyDescent="0.9">
      <c r="A201" s="118" t="str">
        <f>'PLANTILLA V6'!A201</f>
        <v>Co</v>
      </c>
      <c r="B201" s="118" t="str">
        <f>'PLANTILLA V6'!B201</f>
        <v>Barra de plastilina 180 g</v>
      </c>
      <c r="C201" s="119">
        <f>'PLANTILLA V6'!C201</f>
        <v>1</v>
      </c>
      <c r="D201" s="111" t="str">
        <f>'PLANTILLA V6'!D201</f>
        <v>pza</v>
      </c>
      <c r="E201" s="119">
        <v>0</v>
      </c>
      <c r="F201" s="111" t="b">
        <v>0</v>
      </c>
      <c r="G201" s="111" t="b">
        <v>0</v>
      </c>
      <c r="H201" s="111" t="b">
        <v>0</v>
      </c>
      <c r="I201" s="111" t="b">
        <v>0</v>
      </c>
      <c r="J201" s="114" t="e">
        <f t="shared" ca="1" si="0"/>
        <v>#NAME?</v>
      </c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21.5" hidden="1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19">
        <f>'PLANTILLA V6'!C202</f>
        <v>1</v>
      </c>
      <c r="D202" s="111" t="str">
        <f>'PLANTILLA V6'!D202</f>
        <v>pza</v>
      </c>
      <c r="E202" s="119">
        <v>0</v>
      </c>
      <c r="F202" s="111" t="b">
        <v>0</v>
      </c>
      <c r="G202" s="111" t="b">
        <v>0</v>
      </c>
      <c r="H202" s="111" t="b">
        <v>0</v>
      </c>
      <c r="I202" s="111" t="b">
        <v>0</v>
      </c>
      <c r="J202" s="114" t="e">
        <f t="shared" ca="1" si="0"/>
        <v>#NAME?</v>
      </c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21.5" hidden="1" x14ac:dyDescent="0.9">
      <c r="A203" s="118" t="str">
        <f>'PLANTILLA V6'!A203</f>
        <v>Co</v>
      </c>
      <c r="B203" s="118" t="str">
        <f>'PLANTILLA V6'!B203</f>
        <v>Fomi moldeable</v>
      </c>
      <c r="C203" s="119">
        <f>'PLANTILLA V6'!C203</f>
        <v>1</v>
      </c>
      <c r="D203" s="111" t="str">
        <f>'PLANTILLA V6'!D203</f>
        <v>bolsa</v>
      </c>
      <c r="E203" s="119">
        <v>0</v>
      </c>
      <c r="F203" s="111" t="b">
        <v>0</v>
      </c>
      <c r="G203" s="111" t="b">
        <v>0</v>
      </c>
      <c r="H203" s="111" t="b">
        <v>0</v>
      </c>
      <c r="I203" s="111" t="b">
        <v>0</v>
      </c>
      <c r="J203" s="114" t="e">
        <f t="shared" ca="1" si="0"/>
        <v>#NAME?</v>
      </c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21.5" hidden="1" x14ac:dyDescent="0.9">
      <c r="A204" s="118" t="str">
        <f>'PLANTILLA V6'!A204</f>
        <v>Co</v>
      </c>
      <c r="B204" s="120" t="str">
        <f>'PLANTILLA V6'!B204</f>
        <v>Pasta para modelar</v>
      </c>
      <c r="C204" s="119">
        <f>'PLANTILLA V6'!C204</f>
        <v>1</v>
      </c>
      <c r="D204" s="111" t="str">
        <f>'PLANTILLA V6'!D204</f>
        <v>pza</v>
      </c>
      <c r="E204" s="119">
        <v>0</v>
      </c>
      <c r="F204" s="111" t="b">
        <v>0</v>
      </c>
      <c r="G204" s="111" t="b">
        <v>0</v>
      </c>
      <c r="H204" s="111" t="b">
        <v>0</v>
      </c>
      <c r="I204" s="111" t="b">
        <v>0</v>
      </c>
      <c r="J204" s="114" t="e">
        <f t="shared" ca="1" si="0"/>
        <v>#NAME?</v>
      </c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21.5" hidden="1" x14ac:dyDescent="0.9">
      <c r="A205" s="118" t="str">
        <f>'PLANTILLA V6'!A205</f>
        <v>Co</v>
      </c>
      <c r="B205" s="118" t="str">
        <f>'PLANTILLA V6'!B205</f>
        <v>Silicón frío (bote de 250 ml)</v>
      </c>
      <c r="C205" s="119">
        <f>'PLANTILLA V6'!C205</f>
        <v>1</v>
      </c>
      <c r="D205" s="111" t="str">
        <f>'PLANTILLA V6'!D205</f>
        <v>pza</v>
      </c>
      <c r="E205" s="119">
        <v>0</v>
      </c>
      <c r="F205" s="111" t="b">
        <v>0</v>
      </c>
      <c r="G205" s="111" t="b">
        <v>0</v>
      </c>
      <c r="H205" s="111" t="b">
        <v>0</v>
      </c>
      <c r="I205" s="111" t="b">
        <v>0</v>
      </c>
      <c r="J205" s="114" t="e">
        <f t="shared" ca="1" si="0"/>
        <v>#NAME?</v>
      </c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21.5" hidden="1" x14ac:dyDescent="0.9">
      <c r="A206" s="118" t="str">
        <f>'PLANTILLA V6'!A206</f>
        <v>Co</v>
      </c>
      <c r="B206" s="118" t="str">
        <f>'PLANTILLA V6'!B206</f>
        <v>Barra de silicón (tubito del diámetro de la pistola de silicón)</v>
      </c>
      <c r="C206" s="119">
        <f>'PLANTILLA V6'!C206</f>
        <v>1</v>
      </c>
      <c r="D206" s="111" t="str">
        <f>'PLANTILLA V6'!D206</f>
        <v>pza</v>
      </c>
      <c r="E206" s="119">
        <v>0</v>
      </c>
      <c r="F206" s="111" t="b">
        <v>0</v>
      </c>
      <c r="G206" s="111" t="b">
        <v>0</v>
      </c>
      <c r="H206" s="111" t="b">
        <v>0</v>
      </c>
      <c r="I206" s="111" t="b">
        <v>0</v>
      </c>
      <c r="J206" s="114" t="e">
        <f t="shared" ca="1" si="0"/>
        <v>#NAME?</v>
      </c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21.5" hidden="1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19">
        <f>'PLANTILLA V6'!C207</f>
        <v>1</v>
      </c>
      <c r="D207" s="111" t="str">
        <f>'PLANTILLA V6'!D207</f>
        <v>pza</v>
      </c>
      <c r="E207" s="119">
        <v>0</v>
      </c>
      <c r="F207" s="111" t="b">
        <v>0</v>
      </c>
      <c r="G207" s="111" t="b">
        <v>0</v>
      </c>
      <c r="H207" s="111" t="b">
        <v>0</v>
      </c>
      <c r="I207" s="111" t="b">
        <v>0</v>
      </c>
      <c r="J207" s="114" t="e">
        <f t="shared" ca="1" si="0"/>
        <v>#NAME?</v>
      </c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21.5" hidden="1" x14ac:dyDescent="0.9">
      <c r="A208" s="118" t="str">
        <f>'PLANTILLA V6'!A208</f>
        <v>Co</v>
      </c>
      <c r="B208" s="118" t="str">
        <f>'PLANTILLA V6'!B208</f>
        <v>Cinta adhesiva (masking tape 110 o cinta azul de pintor) 12 mm ancho x 50 m o similar</v>
      </c>
      <c r="C208" s="119">
        <f>'PLANTILLA V6'!C208</f>
        <v>1</v>
      </c>
      <c r="D208" s="111" t="str">
        <f>'PLANTILLA V6'!D208</f>
        <v>pza</v>
      </c>
      <c r="E208" s="119">
        <v>0</v>
      </c>
      <c r="F208" s="111" t="b">
        <v>0</v>
      </c>
      <c r="G208" s="111" t="b">
        <v>0</v>
      </c>
      <c r="H208" s="111" t="b">
        <v>0</v>
      </c>
      <c r="I208" s="111" t="b">
        <v>0</v>
      </c>
      <c r="J208" s="114" t="e">
        <f t="shared" ca="1" si="0"/>
        <v>#NAME?</v>
      </c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21.5" hidden="1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19">
        <f>'PLANTILLA V6'!C209</f>
        <v>1</v>
      </c>
      <c r="D209" s="111" t="str">
        <f>'PLANTILLA V6'!D209</f>
        <v>pza</v>
      </c>
      <c r="E209" s="119">
        <v>0</v>
      </c>
      <c r="F209" s="111" t="b">
        <v>0</v>
      </c>
      <c r="G209" s="111" t="b">
        <v>0</v>
      </c>
      <c r="H209" s="111" t="b">
        <v>0</v>
      </c>
      <c r="I209" s="111" t="b">
        <v>0</v>
      </c>
      <c r="J209" s="114" t="e">
        <f t="shared" ca="1" si="0"/>
        <v>#NAME?</v>
      </c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21.5" hidden="1" x14ac:dyDescent="0.9">
      <c r="A210" s="118" t="str">
        <f>'PLANTILLA V6'!A210</f>
        <v>Co</v>
      </c>
      <c r="B210" s="118" t="str">
        <f>'PLANTILLA V6'!B210</f>
        <v>Liga grande #18 (8 cm largo aproximadamente)</v>
      </c>
      <c r="C210" s="119">
        <f>'PLANTILLA V6'!C210</f>
        <v>1</v>
      </c>
      <c r="D210" s="111" t="str">
        <f>'PLANTILLA V6'!D210</f>
        <v>pza</v>
      </c>
      <c r="E210" s="119">
        <v>0</v>
      </c>
      <c r="F210" s="111" t="b">
        <v>0</v>
      </c>
      <c r="G210" s="111" t="b">
        <v>0</v>
      </c>
      <c r="H210" s="111" t="b">
        <v>0</v>
      </c>
      <c r="I210" s="111" t="b">
        <v>0</v>
      </c>
      <c r="J210" s="114" t="e">
        <f t="shared" ca="1" si="0"/>
        <v>#NAME?</v>
      </c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21.5" hidden="1" x14ac:dyDescent="0.9">
      <c r="A211" s="118" t="str">
        <f>'PLANTILLA V6'!A211</f>
        <v>Co</v>
      </c>
      <c r="B211" s="118" t="str">
        <f>'PLANTILLA V6'!B211</f>
        <v>Caja de 100 clips</v>
      </c>
      <c r="C211" s="119">
        <f>'PLANTILLA V6'!C211</f>
        <v>1</v>
      </c>
      <c r="D211" s="111" t="str">
        <f>'PLANTILLA V6'!D211</f>
        <v>pza</v>
      </c>
      <c r="E211" s="119">
        <v>0</v>
      </c>
      <c r="F211" s="111" t="b">
        <v>0</v>
      </c>
      <c r="G211" s="111" t="b">
        <v>0</v>
      </c>
      <c r="H211" s="111" t="b">
        <v>0</v>
      </c>
      <c r="I211" s="111" t="b">
        <v>0</v>
      </c>
      <c r="J211" s="114" t="e">
        <f t="shared" ca="1" si="0"/>
        <v>#NAME?</v>
      </c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21.5" hidden="1" x14ac:dyDescent="0.9">
      <c r="A212" s="118" t="str">
        <f>'PLANTILLA V6'!A212</f>
        <v>Co</v>
      </c>
      <c r="B212" s="118" t="str">
        <f>'PLANTILLA V6'!B212</f>
        <v>Caja de 100 chinchetas</v>
      </c>
      <c r="C212" s="119">
        <f>'PLANTILLA V6'!C212</f>
        <v>1</v>
      </c>
      <c r="D212" s="111" t="str">
        <f>'PLANTILLA V6'!D212</f>
        <v>pza</v>
      </c>
      <c r="E212" s="119">
        <v>0</v>
      </c>
      <c r="F212" s="111" t="b">
        <v>0</v>
      </c>
      <c r="G212" s="111" t="b">
        <v>0</v>
      </c>
      <c r="H212" s="111" t="b">
        <v>0</v>
      </c>
      <c r="I212" s="111" t="b">
        <v>0</v>
      </c>
      <c r="J212" s="114" t="e">
        <f t="shared" ca="1" si="0"/>
        <v>#NAME?</v>
      </c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21.5" hidden="1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19">
        <f>'PLANTILLA V6'!C213</f>
        <v>1</v>
      </c>
      <c r="D213" s="111" t="str">
        <f>'PLANTILLA V6'!D213</f>
        <v>pza</v>
      </c>
      <c r="E213" s="119">
        <v>0</v>
      </c>
      <c r="F213" s="111" t="b">
        <v>0</v>
      </c>
      <c r="G213" s="111" t="b">
        <v>0</v>
      </c>
      <c r="H213" s="111" t="b">
        <v>0</v>
      </c>
      <c r="I213" s="111" t="b">
        <v>0</v>
      </c>
      <c r="J213" s="114" t="e">
        <f t="shared" ca="1" si="0"/>
        <v>#NAME?</v>
      </c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21.5" hidden="1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19">
        <f>'PLANTILLA V6'!C214</f>
        <v>1</v>
      </c>
      <c r="D214" s="111" t="str">
        <f>'PLANTILLA V6'!D214</f>
        <v>pza</v>
      </c>
      <c r="E214" s="119">
        <v>0</v>
      </c>
      <c r="F214" s="111" t="b">
        <v>0</v>
      </c>
      <c r="G214" s="111" t="b">
        <v>0</v>
      </c>
      <c r="H214" s="111" t="b">
        <v>0</v>
      </c>
      <c r="I214" s="111" t="b">
        <v>0</v>
      </c>
      <c r="J214" s="114" t="e">
        <f t="shared" ca="1" si="0"/>
        <v>#NAME?</v>
      </c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21.5" hidden="1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19">
        <f>'PLANTILLA V6'!C215</f>
        <v>1</v>
      </c>
      <c r="D215" s="111" t="str">
        <f>'PLANTILLA V6'!D215</f>
        <v>pza</v>
      </c>
      <c r="E215" s="119">
        <v>0</v>
      </c>
      <c r="F215" s="111" t="b">
        <v>0</v>
      </c>
      <c r="G215" s="111" t="b">
        <v>0</v>
      </c>
      <c r="H215" s="111" t="b">
        <v>0</v>
      </c>
      <c r="I215" s="111" t="b">
        <v>0</v>
      </c>
      <c r="J215" s="114" t="e">
        <f t="shared" ca="1" si="0"/>
        <v>#NAME?</v>
      </c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21.5" hidden="1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1" t="str">
        <f>'PLANTILLA V6'!D216</f>
        <v>bolsita</v>
      </c>
      <c r="E216" s="119">
        <v>0</v>
      </c>
      <c r="F216" s="111" t="b">
        <v>0</v>
      </c>
      <c r="G216" s="111" t="b">
        <v>0</v>
      </c>
      <c r="H216" s="111" t="b">
        <v>0</v>
      </c>
      <c r="I216" s="111" t="b">
        <v>0</v>
      </c>
      <c r="J216" s="114" t="e">
        <f t="shared" ca="1" si="0"/>
        <v>#NAME?</v>
      </c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21.5" hidden="1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1" t="str">
        <f>'PLANTILLA V6'!D217</f>
        <v>pza</v>
      </c>
      <c r="E217" s="119">
        <v>0</v>
      </c>
      <c r="F217" s="111" t="b">
        <v>0</v>
      </c>
      <c r="G217" s="111" t="b">
        <v>0</v>
      </c>
      <c r="H217" s="111" t="b">
        <v>0</v>
      </c>
      <c r="I217" s="111" t="b">
        <v>0</v>
      </c>
      <c r="J217" s="114" t="e">
        <f t="shared" ca="1" si="0"/>
        <v>#NAME?</v>
      </c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21.5" hidden="1" x14ac:dyDescent="0.9">
      <c r="A218" s="118" t="str">
        <f>'PLANTILLA V6'!A218</f>
        <v>Co</v>
      </c>
      <c r="B218" s="111" t="str">
        <f>'PLANTILLA V6'!B218</f>
        <v>Tabla de madera de 3" de espesor de 30 cm x 30 cm (tabla de sacrificio)</v>
      </c>
      <c r="C218" s="119">
        <f>'PLANTILLA V6'!C218</f>
        <v>1</v>
      </c>
      <c r="D218" s="111" t="str">
        <f>'PLANTILLA V6'!D218</f>
        <v>pza</v>
      </c>
      <c r="E218" s="119">
        <v>0</v>
      </c>
      <c r="F218" s="111" t="b">
        <v>0</v>
      </c>
      <c r="G218" s="111" t="b">
        <v>0</v>
      </c>
      <c r="H218" s="111" t="b">
        <v>0</v>
      </c>
      <c r="I218" s="111" t="b">
        <v>0</v>
      </c>
      <c r="J218" s="114" t="e">
        <f t="shared" ca="1" si="0"/>
        <v>#NAME?</v>
      </c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21.5" hidden="1" x14ac:dyDescent="0.9">
      <c r="A219" s="118" t="str">
        <f>'PLANTILLA V6'!A219</f>
        <v>Co</v>
      </c>
      <c r="B219" s="111" t="str">
        <f>'PLANTILLA V6'!B219</f>
        <v>Tabla salvacortes de 45 x 30 cm (recomendado opcional)</v>
      </c>
      <c r="C219" s="119">
        <f>'PLANTILLA V6'!C219</f>
        <v>1</v>
      </c>
      <c r="D219" s="111" t="str">
        <f>'PLANTILLA V6'!D219</f>
        <v>pza</v>
      </c>
      <c r="E219" s="119">
        <v>0</v>
      </c>
      <c r="F219" s="111" t="b">
        <v>0</v>
      </c>
      <c r="G219" s="111" t="b">
        <v>0</v>
      </c>
      <c r="H219" s="111" t="b">
        <v>0</v>
      </c>
      <c r="I219" s="111" t="b">
        <v>0</v>
      </c>
      <c r="J219" s="114" t="e">
        <f t="shared" ca="1" si="0"/>
        <v>#NAME?</v>
      </c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21.5" hidden="1" x14ac:dyDescent="0.9">
      <c r="A220" s="118" t="str">
        <f>'PLANTILLA V6'!A220</f>
        <v>Co</v>
      </c>
      <c r="B220" s="111" t="str">
        <f>'PLANTILLA V6'!B220</f>
        <v>Cronómetro</v>
      </c>
      <c r="C220" s="119">
        <f>'PLANTILLA V6'!C220</f>
        <v>1</v>
      </c>
      <c r="D220" s="111" t="str">
        <f>'PLANTILLA V6'!D220</f>
        <v>pza</v>
      </c>
      <c r="E220" s="119">
        <v>0</v>
      </c>
      <c r="F220" s="111" t="b">
        <v>0</v>
      </c>
      <c r="G220" s="111" t="b">
        <v>0</v>
      </c>
      <c r="H220" s="111" t="b">
        <v>0</v>
      </c>
      <c r="I220" s="111" t="b">
        <v>0</v>
      </c>
      <c r="J220" s="114" t="e">
        <f t="shared" ca="1" si="0"/>
        <v>#NAME?</v>
      </c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21.5" hidden="1" x14ac:dyDescent="0.9">
      <c r="A221" s="118" t="str">
        <f>'PLANTILLA V6'!A221</f>
        <v>Co</v>
      </c>
      <c r="B221" s="111" t="str">
        <f>'PLANTILLA V6'!B221</f>
        <v>Pliego de papel bond</v>
      </c>
      <c r="C221" s="119">
        <f>'PLANTILLA V6'!C221</f>
        <v>1</v>
      </c>
      <c r="D221" s="111" t="str">
        <f>'PLANTILLA V6'!D221</f>
        <v>pza</v>
      </c>
      <c r="E221" s="119">
        <v>0</v>
      </c>
      <c r="F221" s="111" t="b">
        <v>0</v>
      </c>
      <c r="G221" s="111" t="b">
        <v>0</v>
      </c>
      <c r="H221" s="111" t="b">
        <v>0</v>
      </c>
      <c r="I221" s="111" t="b">
        <v>0</v>
      </c>
      <c r="J221" s="114" t="e">
        <f t="shared" ca="1" si="0"/>
        <v>#NAME?</v>
      </c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21.5" hidden="1" x14ac:dyDescent="0.9">
      <c r="A222" s="118" t="str">
        <f>'PLANTILLA V6'!A222</f>
        <v>Co</v>
      </c>
      <c r="B222" s="111" t="str">
        <f>'PLANTILLA V6'!B222</f>
        <v>Dado</v>
      </c>
      <c r="C222" s="119">
        <f>'PLANTILLA V6'!C222</f>
        <v>1</v>
      </c>
      <c r="D222" s="111" t="str">
        <f>'PLANTILLA V6'!D222</f>
        <v>pza</v>
      </c>
      <c r="E222" s="119">
        <v>0</v>
      </c>
      <c r="F222" s="111" t="b">
        <v>0</v>
      </c>
      <c r="G222" s="111" t="b">
        <v>0</v>
      </c>
      <c r="H222" s="111" t="b">
        <v>0</v>
      </c>
      <c r="I222" s="111" t="b">
        <v>0</v>
      </c>
      <c r="J222" s="114" t="e">
        <f t="shared" ca="1" si="0"/>
        <v>#NAME?</v>
      </c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21.5" hidden="1" x14ac:dyDescent="0.9">
      <c r="A223" s="118" t="str">
        <f>'PLANTILLA V6'!A223</f>
        <v>Co</v>
      </c>
      <c r="B223" s="111" t="str">
        <f>'PLANTILLA V6'!B223</f>
        <v>Broche latonado tipo alemán de 16 mm de largo  (caja 100 piezas)</v>
      </c>
      <c r="C223" s="119">
        <f>'PLANTILLA V6'!C223</f>
        <v>1</v>
      </c>
      <c r="D223" s="111" t="str">
        <f>'PLANTILLA V6'!D223</f>
        <v>caja</v>
      </c>
      <c r="E223" s="119">
        <v>0</v>
      </c>
      <c r="F223" s="111" t="b">
        <v>0</v>
      </c>
      <c r="G223" s="111" t="b">
        <v>0</v>
      </c>
      <c r="H223" s="111" t="b">
        <v>0</v>
      </c>
      <c r="I223" s="111" t="b">
        <v>0</v>
      </c>
      <c r="J223" s="114" t="e">
        <f t="shared" ca="1" si="0"/>
        <v>#NAME?</v>
      </c>
      <c r="K223" s="117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21.5" hidden="1" x14ac:dyDescent="0.9">
      <c r="A224" s="118" t="str">
        <f>'PLANTILLA V6'!A224</f>
        <v>Co</v>
      </c>
      <c r="B224" s="111" t="str">
        <f>'PLANTILLA V6'!B224</f>
        <v>Broche sujetadocumentos chico (3/4" o 19 mm)</v>
      </c>
      <c r="C224" s="119">
        <f>'PLANTILLA V6'!C224</f>
        <v>1</v>
      </c>
      <c r="D224" s="111" t="str">
        <f>'PLANTILLA V6'!D224</f>
        <v>pza</v>
      </c>
      <c r="E224" s="119">
        <v>0</v>
      </c>
      <c r="F224" s="111" t="b">
        <v>0</v>
      </c>
      <c r="G224" s="111" t="b">
        <v>0</v>
      </c>
      <c r="H224" s="111" t="b">
        <v>0</v>
      </c>
      <c r="I224" s="111" t="b">
        <v>0</v>
      </c>
      <c r="J224" s="114" t="e">
        <f t="shared" ca="1" si="0"/>
        <v>#NAME?</v>
      </c>
      <c r="K224" s="117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21.5" hidden="1" x14ac:dyDescent="0.9">
      <c r="A225" s="118" t="str">
        <f>'PLANTILLA V6'!A225</f>
        <v>Co</v>
      </c>
      <c r="B225" s="111" t="str">
        <f>'PLANTILLA V6'!B225</f>
        <v>Palito plano de madera medidas 0.7 X 7.5 cm.(tipo paleta de hielo)</v>
      </c>
      <c r="C225" s="119">
        <f>'PLANTILLA V6'!C225</f>
        <v>1</v>
      </c>
      <c r="D225" s="111" t="str">
        <f>'PLANTILLA V6'!D225</f>
        <v>pza</v>
      </c>
      <c r="E225" s="119">
        <v>0</v>
      </c>
      <c r="F225" s="111" t="b">
        <v>0</v>
      </c>
      <c r="G225" s="111" t="b">
        <v>0</v>
      </c>
      <c r="H225" s="111" t="b">
        <v>0</v>
      </c>
      <c r="I225" s="111" t="b">
        <v>0</v>
      </c>
      <c r="J225" s="114" t="e">
        <f t="shared" ca="1" si="0"/>
        <v>#NAME?</v>
      </c>
      <c r="K225" s="117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21.5" hidden="1" x14ac:dyDescent="0.9">
      <c r="A226" s="118" t="str">
        <f>'PLANTILLA V6'!A226</f>
        <v>Co</v>
      </c>
      <c r="B226" s="111" t="str">
        <f>'PLANTILLA V6'!B226</f>
        <v>Palito de madera redondo 30 largo x 3 mm de diámetro  (tipo brocheta)</v>
      </c>
      <c r="C226" s="119">
        <f>'PLANTILLA V6'!C226</f>
        <v>1</v>
      </c>
      <c r="D226" s="111" t="str">
        <f>'PLANTILLA V6'!D226</f>
        <v>pza</v>
      </c>
      <c r="E226" s="119">
        <v>0</v>
      </c>
      <c r="F226" s="111" t="b">
        <v>0</v>
      </c>
      <c r="G226" s="111" t="b">
        <v>0</v>
      </c>
      <c r="H226" s="111" t="b">
        <v>0</v>
      </c>
      <c r="I226" s="111" t="b">
        <v>0</v>
      </c>
      <c r="J226" s="114" t="e">
        <f t="shared" ca="1" si="0"/>
        <v>#NAME?</v>
      </c>
      <c r="K226" s="117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21.5" hidden="1" x14ac:dyDescent="0.9">
      <c r="A227" s="118" t="str">
        <f>'PLANTILLA V6'!A227</f>
        <v>Co</v>
      </c>
      <c r="B227" s="111" t="str">
        <f>'PLANTILLA V6'!B227</f>
        <v>Imán refrigerador plano (lámina magnética)</v>
      </c>
      <c r="C227" s="119">
        <f>'PLANTILLA V6'!C227</f>
        <v>1</v>
      </c>
      <c r="D227" s="111" t="str">
        <f>'PLANTILLA V6'!D227</f>
        <v>pza</v>
      </c>
      <c r="E227" s="119">
        <v>0</v>
      </c>
      <c r="F227" s="111" t="b">
        <v>0</v>
      </c>
      <c r="G227" s="111" t="b">
        <v>0</v>
      </c>
      <c r="H227" s="111" t="b">
        <v>0</v>
      </c>
      <c r="I227" s="111" t="b">
        <v>0</v>
      </c>
      <c r="J227" s="114" t="e">
        <f t="shared" ca="1" si="0"/>
        <v>#NAME?</v>
      </c>
      <c r="K227" s="117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21.5" hidden="1" x14ac:dyDescent="0.9">
      <c r="A228" s="118" t="str">
        <f>'PLANTILLA V6'!A228</f>
        <v>Co</v>
      </c>
      <c r="B228" s="111" t="str">
        <f>'PLANTILLA V6'!B228</f>
        <v>Paquete de Semillas tipo alpiste o Arroz</v>
      </c>
      <c r="C228" s="119">
        <f>'PLANTILLA V6'!C228</f>
        <v>1</v>
      </c>
      <c r="D228" s="111" t="str">
        <f>'PLANTILLA V6'!D228</f>
        <v>pza</v>
      </c>
      <c r="E228" s="119">
        <v>0</v>
      </c>
      <c r="F228" s="111" t="b">
        <v>0</v>
      </c>
      <c r="G228" s="111" t="b">
        <v>0</v>
      </c>
      <c r="H228" s="111" t="b">
        <v>0</v>
      </c>
      <c r="I228" s="111" t="b">
        <v>0</v>
      </c>
      <c r="J228" s="114" t="e">
        <f t="shared" ca="1" si="0"/>
        <v>#NAME?</v>
      </c>
      <c r="K228" s="117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21.5" hidden="1" x14ac:dyDescent="0.9">
      <c r="A229" s="118" t="str">
        <f>'PLANTILLA V6'!A229</f>
        <v>Co</v>
      </c>
      <c r="B229" s="111" t="str">
        <f>'PLANTILLA V6'!B229</f>
        <v>Palito de madera cuadrado</v>
      </c>
      <c r="C229" s="119">
        <f>'PLANTILLA V6'!C229</f>
        <v>1</v>
      </c>
      <c r="D229" s="111" t="str">
        <f>'PLANTILLA V6'!D229</f>
        <v>pza</v>
      </c>
      <c r="E229" s="119">
        <v>0</v>
      </c>
      <c r="F229" s="111" t="b">
        <v>0</v>
      </c>
      <c r="G229" s="111" t="b">
        <v>0</v>
      </c>
      <c r="H229" s="111" t="b">
        <v>0</v>
      </c>
      <c r="I229" s="111" t="b">
        <v>0</v>
      </c>
      <c r="J229" s="114" t="e">
        <f t="shared" ca="1" si="0"/>
        <v>#NAME?</v>
      </c>
      <c r="K229" s="117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21.5" hidden="1" x14ac:dyDescent="0.9">
      <c r="A230" s="118" t="str">
        <f>'PLANTILLA V6'!A230</f>
        <v>Co</v>
      </c>
      <c r="B230" s="111" t="str">
        <f>'PLANTILLA V6'!B230</f>
        <v xml:space="preserve">Clip mariposa grande </v>
      </c>
      <c r="C230" s="119">
        <f>'PLANTILLA V6'!C230</f>
        <v>1</v>
      </c>
      <c r="D230" s="111" t="str">
        <f>'PLANTILLA V6'!D230</f>
        <v>pza</v>
      </c>
      <c r="E230" s="119">
        <v>0</v>
      </c>
      <c r="F230" s="111" t="b">
        <v>0</v>
      </c>
      <c r="G230" s="111" t="b">
        <v>0</v>
      </c>
      <c r="H230" s="111" t="b">
        <v>0</v>
      </c>
      <c r="I230" s="111" t="b">
        <v>0</v>
      </c>
      <c r="J230" s="114" t="e">
        <f t="shared" ca="1" si="0"/>
        <v>#NAME?</v>
      </c>
      <c r="K230" s="117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21.5" hidden="1" x14ac:dyDescent="0.9">
      <c r="A231" s="118" t="str">
        <f>'PLANTILLA V6'!A231</f>
        <v>Co</v>
      </c>
      <c r="B231" s="111" t="str">
        <f>'PLANTILLA V6'!B231</f>
        <v>Sobre de correspondencia</v>
      </c>
      <c r="C231" s="119">
        <f>'PLANTILLA V6'!C231</f>
        <v>1</v>
      </c>
      <c r="D231" s="111" t="str">
        <f>'PLANTILLA V6'!D231</f>
        <v>pza</v>
      </c>
      <c r="E231" s="119">
        <v>0</v>
      </c>
      <c r="F231" s="111" t="b">
        <v>0</v>
      </c>
      <c r="G231" s="111" t="b">
        <v>0</v>
      </c>
      <c r="H231" s="111" t="b">
        <v>0</v>
      </c>
      <c r="I231" s="111" t="b">
        <v>0</v>
      </c>
      <c r="J231" s="114" t="e">
        <f t="shared" ca="1" si="0"/>
        <v>#NAME?</v>
      </c>
      <c r="K231" s="117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21.5" hidden="1" x14ac:dyDescent="0.9">
      <c r="A232" s="118" t="str">
        <f>'PLANTILLA V6'!A232</f>
        <v>Co</v>
      </c>
      <c r="B232" s="111" t="str">
        <f>'PLANTILLA V6'!B232</f>
        <v>Paleta de Acuarelas con pincel</v>
      </c>
      <c r="C232" s="119">
        <f>'PLANTILLA V6'!C232</f>
        <v>1</v>
      </c>
      <c r="D232" s="111" t="str">
        <f>'PLANTILLA V6'!D232</f>
        <v>pza</v>
      </c>
      <c r="E232" s="119">
        <v>0</v>
      </c>
      <c r="F232" s="111" t="b">
        <v>0</v>
      </c>
      <c r="G232" s="111" t="b">
        <v>0</v>
      </c>
      <c r="H232" s="111" t="b">
        <v>0</v>
      </c>
      <c r="I232" s="111" t="b">
        <v>0</v>
      </c>
      <c r="J232" s="114" t="e">
        <f t="shared" ca="1" si="0"/>
        <v>#NAME?</v>
      </c>
      <c r="K232" s="117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21.5" hidden="1" x14ac:dyDescent="0.9">
      <c r="A233" s="118" t="str">
        <f>'PLANTILLA V6'!A233</f>
        <v>Co</v>
      </c>
      <c r="B233" s="111" t="str">
        <f>'PLANTILLA V6'!B233</f>
        <v>Tabla de Madera de 25 cm de ancho X 1 metro largo X 1" (medidas aproximadas)</v>
      </c>
      <c r="C233" s="119">
        <f>'PLANTILLA V6'!C233</f>
        <v>1</v>
      </c>
      <c r="D233" s="111" t="str">
        <f>'PLANTILLA V6'!D233</f>
        <v>pza</v>
      </c>
      <c r="E233" s="119">
        <v>0</v>
      </c>
      <c r="F233" s="111" t="b">
        <v>0</v>
      </c>
      <c r="G233" s="111" t="b">
        <v>0</v>
      </c>
      <c r="H233" s="111" t="b">
        <v>0</v>
      </c>
      <c r="I233" s="111" t="b">
        <v>0</v>
      </c>
      <c r="J233" s="114" t="e">
        <f t="shared" ca="1" si="0"/>
        <v>#NAME?</v>
      </c>
      <c r="K233" s="117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21.5" hidden="1" x14ac:dyDescent="0.9">
      <c r="A234" s="118">
        <f>'PLANTILLA V6'!A234</f>
        <v>0</v>
      </c>
      <c r="B234" s="111">
        <f>'PLANTILLA V6'!B234</f>
        <v>0</v>
      </c>
      <c r="C234" s="119">
        <f>'PLANTILLA V6'!C234</f>
        <v>1</v>
      </c>
      <c r="D234" s="111" t="str">
        <f>'PLANTILLA V6'!D234</f>
        <v>pza</v>
      </c>
      <c r="E234" s="119">
        <v>0</v>
      </c>
      <c r="F234" s="111" t="b">
        <v>0</v>
      </c>
      <c r="G234" s="111" t="b">
        <v>0</v>
      </c>
      <c r="H234" s="111" t="b">
        <v>0</v>
      </c>
      <c r="I234" s="111" t="b">
        <v>0</v>
      </c>
      <c r="J234" s="114" t="e">
        <f t="shared" ca="1" si="0"/>
        <v>#NAME?</v>
      </c>
      <c r="K234" s="117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21.5" hidden="1" x14ac:dyDescent="0.9">
      <c r="A235" s="118">
        <f>'PLANTILLA V6'!A235</f>
        <v>0</v>
      </c>
      <c r="B235" s="111">
        <f>'PLANTILLA V6'!B235</f>
        <v>0</v>
      </c>
      <c r="C235" s="119">
        <f>'PLANTILLA V6'!C235</f>
        <v>1</v>
      </c>
      <c r="D235" s="111" t="str">
        <f>'PLANTILLA V6'!D235</f>
        <v>pza</v>
      </c>
      <c r="E235" s="119">
        <v>0</v>
      </c>
      <c r="F235" s="111" t="b">
        <v>0</v>
      </c>
      <c r="G235" s="111" t="b">
        <v>0</v>
      </c>
      <c r="H235" s="111" t="b">
        <v>0</v>
      </c>
      <c r="I235" s="111" t="b">
        <v>0</v>
      </c>
      <c r="J235" s="114" t="e">
        <f t="shared" ca="1" si="0"/>
        <v>#NAME?</v>
      </c>
      <c r="K235" s="117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21.5" hidden="1" x14ac:dyDescent="0.9">
      <c r="A236" s="118">
        <f>'PLANTILLA V6'!A236</f>
        <v>0</v>
      </c>
      <c r="B236" s="111">
        <f>'PLANTILLA V6'!B236</f>
        <v>0</v>
      </c>
      <c r="C236" s="119">
        <f>'PLANTILLA V6'!C236</f>
        <v>1</v>
      </c>
      <c r="D236" s="111" t="str">
        <f>'PLANTILLA V6'!D236</f>
        <v>pza</v>
      </c>
      <c r="E236" s="119">
        <v>0</v>
      </c>
      <c r="F236" s="111" t="b">
        <v>0</v>
      </c>
      <c r="G236" s="111" t="b">
        <v>0</v>
      </c>
      <c r="H236" s="111" t="b">
        <v>0</v>
      </c>
      <c r="I236" s="111" t="b">
        <v>0</v>
      </c>
      <c r="J236" s="114" t="e">
        <f t="shared" ca="1" si="0"/>
        <v>#NAME?</v>
      </c>
      <c r="K236" s="117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21.5" hidden="1" x14ac:dyDescent="0.9">
      <c r="A237" s="118">
        <f>'PLANTILLA V6'!A237</f>
        <v>0</v>
      </c>
      <c r="B237" s="111">
        <f>'PLANTILLA V6'!B237</f>
        <v>0</v>
      </c>
      <c r="C237" s="119">
        <f>'PLANTILLA V6'!C237</f>
        <v>1</v>
      </c>
      <c r="D237" s="111" t="str">
        <f>'PLANTILLA V6'!D237</f>
        <v>pza</v>
      </c>
      <c r="E237" s="119">
        <v>0</v>
      </c>
      <c r="F237" s="111" t="b">
        <v>0</v>
      </c>
      <c r="G237" s="111" t="b">
        <v>0</v>
      </c>
      <c r="H237" s="111" t="b">
        <v>0</v>
      </c>
      <c r="I237" s="111" t="b">
        <v>0</v>
      </c>
      <c r="J237" s="114" t="e">
        <f t="shared" ca="1" si="0"/>
        <v>#NAME?</v>
      </c>
      <c r="K237" s="117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21.5" hidden="1" x14ac:dyDescent="0.9">
      <c r="A238" s="118">
        <f>'PLANTILLA V6'!A238</f>
        <v>0</v>
      </c>
      <c r="B238" s="111">
        <f>'PLANTILLA V6'!B238</f>
        <v>0</v>
      </c>
      <c r="C238" s="119">
        <f>'PLANTILLA V6'!C238</f>
        <v>1</v>
      </c>
      <c r="D238" s="111" t="str">
        <f>'PLANTILLA V6'!D238</f>
        <v>pza</v>
      </c>
      <c r="E238" s="119">
        <v>0</v>
      </c>
      <c r="F238" s="111" t="b">
        <v>0</v>
      </c>
      <c r="G238" s="111" t="b">
        <v>0</v>
      </c>
      <c r="H238" s="111" t="b">
        <v>0</v>
      </c>
      <c r="I238" s="111" t="b">
        <v>0</v>
      </c>
      <c r="J238" s="114" t="e">
        <f t="shared" ca="1" si="0"/>
        <v>#NAME?</v>
      </c>
      <c r="K238" s="117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21.5" hidden="1" x14ac:dyDescent="0.9">
      <c r="A239" s="118">
        <f>'PLANTILLA V6'!A239</f>
        <v>0</v>
      </c>
      <c r="B239" s="111">
        <f>'PLANTILLA V6'!B239</f>
        <v>0</v>
      </c>
      <c r="C239" s="119">
        <f>'PLANTILLA V6'!C239</f>
        <v>1</v>
      </c>
      <c r="D239" s="111" t="str">
        <f>'PLANTILLA V6'!D239</f>
        <v>pza</v>
      </c>
      <c r="E239" s="119">
        <v>0</v>
      </c>
      <c r="F239" s="111" t="b">
        <v>0</v>
      </c>
      <c r="G239" s="111" t="b">
        <v>0</v>
      </c>
      <c r="H239" s="111" t="b">
        <v>0</v>
      </c>
      <c r="I239" s="111" t="b">
        <v>0</v>
      </c>
      <c r="J239" s="114" t="e">
        <f t="shared" ca="1" si="0"/>
        <v>#NAME?</v>
      </c>
      <c r="K239" s="117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21.5" hidden="1" x14ac:dyDescent="0.9">
      <c r="A240" s="118">
        <f>'PLANTILLA V6'!A240</f>
        <v>0</v>
      </c>
      <c r="B240" s="111">
        <f>'PLANTILLA V6'!B240</f>
        <v>0</v>
      </c>
      <c r="C240" s="119">
        <f>'PLANTILLA V6'!C240</f>
        <v>1</v>
      </c>
      <c r="D240" s="111" t="str">
        <f>'PLANTILLA V6'!D240</f>
        <v>pza</v>
      </c>
      <c r="E240" s="119">
        <v>0</v>
      </c>
      <c r="F240" s="111" t="b">
        <v>0</v>
      </c>
      <c r="G240" s="111" t="b">
        <v>0</v>
      </c>
      <c r="H240" s="111" t="b">
        <v>0</v>
      </c>
      <c r="I240" s="111" t="b">
        <v>0</v>
      </c>
      <c r="J240" s="114" t="e">
        <f t="shared" ca="1" si="0"/>
        <v>#NAME?</v>
      </c>
      <c r="K240" s="117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21.5" hidden="1" x14ac:dyDescent="0.9">
      <c r="A241" s="118">
        <f>'PLANTILLA V6'!A241</f>
        <v>0</v>
      </c>
      <c r="B241" s="111">
        <f>'PLANTILLA V6'!B241</f>
        <v>0</v>
      </c>
      <c r="C241" s="119">
        <f>'PLANTILLA V6'!C241</f>
        <v>1</v>
      </c>
      <c r="D241" s="111" t="str">
        <f>'PLANTILLA V6'!D241</f>
        <v>pza</v>
      </c>
      <c r="E241" s="119">
        <v>0</v>
      </c>
      <c r="F241" s="111" t="b">
        <v>0</v>
      </c>
      <c r="G241" s="111" t="b">
        <v>0</v>
      </c>
      <c r="H241" s="111" t="b">
        <v>0</v>
      </c>
      <c r="I241" s="111" t="b">
        <v>0</v>
      </c>
      <c r="J241" s="114" t="e">
        <f t="shared" ca="1" si="0"/>
        <v>#NAME?</v>
      </c>
      <c r="K241" s="117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21.5" hidden="1" x14ac:dyDescent="0.9">
      <c r="A242" s="118">
        <f>'PLANTILLA V6'!A242</f>
        <v>0</v>
      </c>
      <c r="B242" s="111">
        <f>'PLANTILLA V6'!B242</f>
        <v>0</v>
      </c>
      <c r="C242" s="119">
        <f>'PLANTILLA V6'!C242</f>
        <v>1</v>
      </c>
      <c r="D242" s="111" t="str">
        <f>'PLANTILLA V6'!D242</f>
        <v>pza</v>
      </c>
      <c r="E242" s="119">
        <v>0</v>
      </c>
      <c r="F242" s="111" t="b">
        <v>0</v>
      </c>
      <c r="G242" s="111" t="b">
        <v>0</v>
      </c>
      <c r="H242" s="111" t="b">
        <v>0</v>
      </c>
      <c r="I242" s="111" t="b">
        <v>0</v>
      </c>
      <c r="J242" s="114" t="e">
        <f t="shared" ca="1" si="0"/>
        <v>#NAME?</v>
      </c>
      <c r="K242" s="117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21.5" hidden="1" x14ac:dyDescent="0.9">
      <c r="A243" s="118">
        <f>'PLANTILLA V6'!A243</f>
        <v>0</v>
      </c>
      <c r="B243" s="111">
        <f>'PLANTILLA V6'!B243</f>
        <v>0</v>
      </c>
      <c r="C243" s="119">
        <f>'PLANTILLA V6'!C243</f>
        <v>1</v>
      </c>
      <c r="D243" s="111" t="str">
        <f>'PLANTILLA V6'!D243</f>
        <v>pza</v>
      </c>
      <c r="E243" s="119">
        <v>0</v>
      </c>
      <c r="F243" s="111" t="b">
        <v>0</v>
      </c>
      <c r="G243" s="111" t="b">
        <v>0</v>
      </c>
      <c r="H243" s="111" t="b">
        <v>0</v>
      </c>
      <c r="I243" s="111" t="b">
        <v>0</v>
      </c>
      <c r="J243" s="114" t="e">
        <f t="shared" ca="1" si="0"/>
        <v>#NAME?</v>
      </c>
      <c r="K243" s="117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21.5" hidden="1" x14ac:dyDescent="0.9">
      <c r="A244" s="118">
        <f>'PLANTILLA V6'!A244</f>
        <v>0</v>
      </c>
      <c r="B244" s="111">
        <f>'PLANTILLA V6'!B244</f>
        <v>0</v>
      </c>
      <c r="C244" s="119">
        <f>'PLANTILLA V6'!C244</f>
        <v>1</v>
      </c>
      <c r="D244" s="111" t="str">
        <f>'PLANTILLA V6'!D244</f>
        <v>pza</v>
      </c>
      <c r="E244" s="119">
        <v>0</v>
      </c>
      <c r="F244" s="111" t="b">
        <v>0</v>
      </c>
      <c r="G244" s="111" t="b">
        <v>0</v>
      </c>
      <c r="H244" s="111" t="b">
        <v>0</v>
      </c>
      <c r="I244" s="111" t="b">
        <v>0</v>
      </c>
      <c r="J244" s="114" t="e">
        <f t="shared" ca="1" si="0"/>
        <v>#NAME?</v>
      </c>
      <c r="K244" s="117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21.5" hidden="1" x14ac:dyDescent="0.9">
      <c r="A245" s="118">
        <f>'PLANTILLA V6'!A245</f>
        <v>0</v>
      </c>
      <c r="B245" s="111">
        <f>'PLANTILLA V6'!B245</f>
        <v>0</v>
      </c>
      <c r="C245" s="119">
        <f>'PLANTILLA V6'!C245</f>
        <v>1</v>
      </c>
      <c r="D245" s="111" t="str">
        <f>'PLANTILLA V6'!D245</f>
        <v>pza</v>
      </c>
      <c r="E245" s="119">
        <v>0</v>
      </c>
      <c r="F245" s="111" t="b">
        <v>0</v>
      </c>
      <c r="G245" s="111" t="b">
        <v>0</v>
      </c>
      <c r="H245" s="111" t="b">
        <v>0</v>
      </c>
      <c r="I245" s="111" t="b">
        <v>0</v>
      </c>
      <c r="J245" s="114" t="e">
        <f t="shared" ca="1" si="0"/>
        <v>#NAME?</v>
      </c>
      <c r="K245" s="117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21.5" hidden="1" x14ac:dyDescent="0.9">
      <c r="A246" s="118">
        <f>'PLANTILLA V6'!A246</f>
        <v>0</v>
      </c>
      <c r="B246" s="111">
        <f>'PLANTILLA V6'!B246</f>
        <v>0</v>
      </c>
      <c r="C246" s="119">
        <f>'PLANTILLA V6'!C246</f>
        <v>1</v>
      </c>
      <c r="D246" s="111" t="str">
        <f>'PLANTILLA V6'!D246</f>
        <v>pza</v>
      </c>
      <c r="E246" s="119">
        <v>0</v>
      </c>
      <c r="F246" s="111" t="b">
        <v>0</v>
      </c>
      <c r="G246" s="111" t="b">
        <v>0</v>
      </c>
      <c r="H246" s="111" t="b">
        <v>0</v>
      </c>
      <c r="I246" s="111" t="b">
        <v>0</v>
      </c>
      <c r="J246" s="114" t="e">
        <f t="shared" ca="1" si="0"/>
        <v>#NAME?</v>
      </c>
      <c r="K246" s="117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21.5" hidden="1" x14ac:dyDescent="0.9">
      <c r="A247" s="118">
        <f>'PLANTILLA V6'!A247</f>
        <v>0</v>
      </c>
      <c r="B247" s="111">
        <f>'PLANTILLA V6'!B247</f>
        <v>0</v>
      </c>
      <c r="C247" s="119">
        <f>'PLANTILLA V6'!C247</f>
        <v>1</v>
      </c>
      <c r="D247" s="111" t="str">
        <f>'PLANTILLA V6'!D247</f>
        <v>pza</v>
      </c>
      <c r="E247" s="119">
        <v>0</v>
      </c>
      <c r="F247" s="111" t="b">
        <v>0</v>
      </c>
      <c r="G247" s="111" t="b">
        <v>0</v>
      </c>
      <c r="H247" s="111" t="b">
        <v>0</v>
      </c>
      <c r="I247" s="111" t="b">
        <v>0</v>
      </c>
      <c r="J247" s="114" t="e">
        <f t="shared" ca="1" si="0"/>
        <v>#NAME?</v>
      </c>
      <c r="K247" s="117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21.5" hidden="1" x14ac:dyDescent="0.9">
      <c r="A248" s="118">
        <f>'PLANTILLA V6'!A248</f>
        <v>0</v>
      </c>
      <c r="B248" s="111">
        <f>'PLANTILLA V6'!B248</f>
        <v>0</v>
      </c>
      <c r="C248" s="119">
        <f>'PLANTILLA V6'!C248</f>
        <v>1</v>
      </c>
      <c r="D248" s="111" t="str">
        <f>'PLANTILLA V6'!D248</f>
        <v>pza</v>
      </c>
      <c r="E248" s="119">
        <v>0</v>
      </c>
      <c r="F248" s="111" t="b">
        <v>0</v>
      </c>
      <c r="G248" s="111" t="b">
        <v>0</v>
      </c>
      <c r="H248" s="111" t="b">
        <v>0</v>
      </c>
      <c r="I248" s="111" t="b">
        <v>0</v>
      </c>
      <c r="J248" s="114" t="e">
        <f t="shared" ca="1" si="0"/>
        <v>#NAME?</v>
      </c>
      <c r="K248" s="117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21.5" hidden="1" x14ac:dyDescent="0.9">
      <c r="A249" s="118">
        <f>'PLANTILLA V6'!A249</f>
        <v>0</v>
      </c>
      <c r="B249" s="111">
        <f>'PLANTILLA V6'!B249</f>
        <v>0</v>
      </c>
      <c r="C249" s="119">
        <f>'PLANTILLA V6'!C249</f>
        <v>1</v>
      </c>
      <c r="D249" s="111" t="str">
        <f>'PLANTILLA V6'!D249</f>
        <v>pza</v>
      </c>
      <c r="E249" s="119">
        <v>0</v>
      </c>
      <c r="F249" s="111" t="b">
        <v>0</v>
      </c>
      <c r="G249" s="111" t="b">
        <v>0</v>
      </c>
      <c r="H249" s="111" t="b">
        <v>0</v>
      </c>
      <c r="I249" s="111" t="b">
        <v>0</v>
      </c>
      <c r="J249" s="114" t="e">
        <f t="shared" ca="1" si="0"/>
        <v>#NAME?</v>
      </c>
      <c r="K249" s="117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21.5" hidden="1" x14ac:dyDescent="0.9">
      <c r="A250" s="118">
        <f>'PLANTILLA V6'!A250</f>
        <v>0</v>
      </c>
      <c r="B250" s="111">
        <f>'PLANTILLA V6'!B250</f>
        <v>0</v>
      </c>
      <c r="C250" s="119">
        <f>'PLANTILLA V6'!C250</f>
        <v>1</v>
      </c>
      <c r="D250" s="111" t="str">
        <f>'PLANTILLA V6'!D250</f>
        <v>pza</v>
      </c>
      <c r="E250" s="119">
        <v>0</v>
      </c>
      <c r="F250" s="111" t="b">
        <v>0</v>
      </c>
      <c r="G250" s="111" t="b">
        <v>0</v>
      </c>
      <c r="H250" s="111" t="b">
        <v>0</v>
      </c>
      <c r="I250" s="111" t="b">
        <v>0</v>
      </c>
      <c r="J250" s="114" t="e">
        <f t="shared" ca="1" si="0"/>
        <v>#NAME?</v>
      </c>
      <c r="K250" s="117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21.5" hidden="1" x14ac:dyDescent="0.9">
      <c r="A251" s="118">
        <f>'PLANTILLA V6'!A251</f>
        <v>0</v>
      </c>
      <c r="B251" s="111">
        <f>'PLANTILLA V6'!B251</f>
        <v>0</v>
      </c>
      <c r="C251" s="119">
        <f>'PLANTILLA V6'!C251</f>
        <v>1</v>
      </c>
      <c r="D251" s="111" t="str">
        <f>'PLANTILLA V6'!D251</f>
        <v>pza</v>
      </c>
      <c r="E251" s="119">
        <v>0</v>
      </c>
      <c r="F251" s="111" t="b">
        <v>0</v>
      </c>
      <c r="G251" s="111" t="b">
        <v>0</v>
      </c>
      <c r="H251" s="111" t="b">
        <v>0</v>
      </c>
      <c r="I251" s="111" t="b">
        <v>0</v>
      </c>
      <c r="J251" s="114" t="e">
        <f t="shared" ca="1" si="0"/>
        <v>#NAME?</v>
      </c>
      <c r="K251" s="117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21.5" hidden="1" x14ac:dyDescent="0.9">
      <c r="A252" s="118">
        <f>'PLANTILLA V6'!A252</f>
        <v>0</v>
      </c>
      <c r="B252" s="111">
        <f>'PLANTILLA V6'!B252</f>
        <v>0</v>
      </c>
      <c r="C252" s="119">
        <f>'PLANTILLA V6'!C252</f>
        <v>1</v>
      </c>
      <c r="D252" s="111" t="str">
        <f>'PLANTILLA V6'!D252</f>
        <v>pza</v>
      </c>
      <c r="E252" s="119">
        <v>0</v>
      </c>
      <c r="F252" s="111" t="b">
        <v>0</v>
      </c>
      <c r="G252" s="111" t="b">
        <v>0</v>
      </c>
      <c r="H252" s="111" t="b">
        <v>0</v>
      </c>
      <c r="I252" s="111" t="b">
        <v>0</v>
      </c>
      <c r="J252" s="114" t="e">
        <f t="shared" ca="1" si="0"/>
        <v>#NAME?</v>
      </c>
      <c r="K252" s="117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21.5" hidden="1" x14ac:dyDescent="0.9">
      <c r="A253" s="118">
        <f>'PLANTILLA V6'!A253</f>
        <v>0</v>
      </c>
      <c r="B253" s="111">
        <f>'PLANTILLA V6'!B253</f>
        <v>0</v>
      </c>
      <c r="C253" s="119">
        <f>'PLANTILLA V6'!C253</f>
        <v>1</v>
      </c>
      <c r="D253" s="111" t="str">
        <f>'PLANTILLA V6'!D253</f>
        <v>pza</v>
      </c>
      <c r="E253" s="119">
        <v>0</v>
      </c>
      <c r="F253" s="111" t="b">
        <v>0</v>
      </c>
      <c r="G253" s="111" t="b">
        <v>0</v>
      </c>
      <c r="H253" s="111" t="b">
        <v>0</v>
      </c>
      <c r="I253" s="111" t="b">
        <v>0</v>
      </c>
      <c r="J253" s="114" t="e">
        <f t="shared" ca="1" si="0"/>
        <v>#NAME?</v>
      </c>
      <c r="K253" s="117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21.5" hidden="1" x14ac:dyDescent="0.9">
      <c r="A254" s="118">
        <f>'PLANTILLA V6'!A254</f>
        <v>0</v>
      </c>
      <c r="B254" s="111">
        <f>'PLANTILLA V6'!B254</f>
        <v>0</v>
      </c>
      <c r="C254" s="119">
        <f>'PLANTILLA V6'!C254</f>
        <v>1</v>
      </c>
      <c r="D254" s="111" t="str">
        <f>'PLANTILLA V6'!D254</f>
        <v>pza</v>
      </c>
      <c r="E254" s="119">
        <v>0</v>
      </c>
      <c r="F254" s="111" t="b">
        <v>0</v>
      </c>
      <c r="G254" s="111" t="b">
        <v>0</v>
      </c>
      <c r="H254" s="111" t="b">
        <v>0</v>
      </c>
      <c r="I254" s="111" t="b">
        <v>0</v>
      </c>
      <c r="J254" s="114" t="e">
        <f t="shared" ca="1" si="0"/>
        <v>#NAME?</v>
      </c>
      <c r="K254" s="117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21.5" hidden="1" x14ac:dyDescent="0.9">
      <c r="A255" s="118">
        <f>'PLANTILLA V6'!A255</f>
        <v>0</v>
      </c>
      <c r="B255" s="111">
        <f>'PLANTILLA V6'!B255</f>
        <v>0</v>
      </c>
      <c r="C255" s="119">
        <f>'PLANTILLA V6'!C255</f>
        <v>1</v>
      </c>
      <c r="D255" s="111" t="str">
        <f>'PLANTILLA V6'!D255</f>
        <v>pza</v>
      </c>
      <c r="E255" s="119">
        <v>0</v>
      </c>
      <c r="F255" s="111" t="b">
        <v>0</v>
      </c>
      <c r="G255" s="111" t="b">
        <v>0</v>
      </c>
      <c r="H255" s="111" t="b">
        <v>0</v>
      </c>
      <c r="I255" s="111" t="b">
        <v>0</v>
      </c>
      <c r="J255" s="114" t="e">
        <f t="shared" ca="1" si="0"/>
        <v>#NAME?</v>
      </c>
      <c r="K255" s="117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21.5" hidden="1" x14ac:dyDescent="0.9">
      <c r="A256" s="118">
        <f>'PLANTILLA V6'!A256</f>
        <v>0</v>
      </c>
      <c r="B256" s="111">
        <f>'PLANTILLA V6'!B256</f>
        <v>0</v>
      </c>
      <c r="C256" s="119">
        <f>'PLANTILLA V6'!C256</f>
        <v>1</v>
      </c>
      <c r="D256" s="111" t="str">
        <f>'PLANTILLA V6'!D256</f>
        <v>pza</v>
      </c>
      <c r="E256" s="119">
        <v>0</v>
      </c>
      <c r="F256" s="111" t="b">
        <v>0</v>
      </c>
      <c r="G256" s="111" t="b">
        <v>0</v>
      </c>
      <c r="H256" s="111" t="b">
        <v>0</v>
      </c>
      <c r="I256" s="111" t="b">
        <v>0</v>
      </c>
      <c r="J256" s="114" t="e">
        <f t="shared" ca="1" si="0"/>
        <v>#NAME?</v>
      </c>
      <c r="K256" s="117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21.5" hidden="1" x14ac:dyDescent="0.9">
      <c r="A257" s="118">
        <f>'PLANTILLA V6'!A257</f>
        <v>0</v>
      </c>
      <c r="B257" s="111">
        <f>'PLANTILLA V6'!B257</f>
        <v>0</v>
      </c>
      <c r="C257" s="119">
        <f>'PLANTILLA V6'!C257</f>
        <v>1</v>
      </c>
      <c r="D257" s="111" t="str">
        <f>'PLANTILLA V6'!D257</f>
        <v>pza</v>
      </c>
      <c r="E257" s="119">
        <v>0</v>
      </c>
      <c r="F257" s="111" t="b">
        <v>0</v>
      </c>
      <c r="G257" s="111" t="b">
        <v>0</v>
      </c>
      <c r="H257" s="111" t="b">
        <v>0</v>
      </c>
      <c r="I257" s="111" t="b">
        <v>0</v>
      </c>
      <c r="J257" s="114" t="e">
        <f t="shared" ca="1" si="0"/>
        <v>#NAME?</v>
      </c>
      <c r="K257" s="117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21.5" hidden="1" x14ac:dyDescent="0.9">
      <c r="A258" s="118">
        <f>'PLANTILLA V6'!A258</f>
        <v>0</v>
      </c>
      <c r="B258" s="111">
        <f>'PLANTILLA V6'!B258</f>
        <v>0</v>
      </c>
      <c r="C258" s="119">
        <f>'PLANTILLA V6'!C258</f>
        <v>1</v>
      </c>
      <c r="D258" s="111" t="str">
        <f>'PLANTILLA V6'!D258</f>
        <v>pza</v>
      </c>
      <c r="E258" s="119">
        <v>0</v>
      </c>
      <c r="F258" s="111" t="b">
        <v>0</v>
      </c>
      <c r="G258" s="111" t="b">
        <v>0</v>
      </c>
      <c r="H258" s="111" t="b">
        <v>0</v>
      </c>
      <c r="I258" s="111" t="b">
        <v>0</v>
      </c>
      <c r="J258" s="114" t="e">
        <f t="shared" ca="1" si="0"/>
        <v>#NAME?</v>
      </c>
      <c r="K258" s="117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21.5" hidden="1" x14ac:dyDescent="0.9">
      <c r="A259" s="118">
        <f>'PLANTILLA V6'!A259</f>
        <v>0</v>
      </c>
      <c r="B259" s="111">
        <f>'PLANTILLA V6'!B259</f>
        <v>0</v>
      </c>
      <c r="C259" s="119">
        <f>'PLANTILLA V6'!C259</f>
        <v>1</v>
      </c>
      <c r="D259" s="111" t="str">
        <f>'PLANTILLA V6'!D259</f>
        <v>pza</v>
      </c>
      <c r="E259" s="119">
        <v>0</v>
      </c>
      <c r="F259" s="111" t="b">
        <v>0</v>
      </c>
      <c r="G259" s="111" t="b">
        <v>0</v>
      </c>
      <c r="H259" s="111" t="b">
        <v>0</v>
      </c>
      <c r="I259" s="111" t="b">
        <v>0</v>
      </c>
      <c r="J259" s="114" t="e">
        <f t="shared" ca="1" si="0"/>
        <v>#NAME?</v>
      </c>
      <c r="K259" s="117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21.5" hidden="1" x14ac:dyDescent="0.9">
      <c r="A260" s="118">
        <f>'PLANTILLA V6'!A260</f>
        <v>0</v>
      </c>
      <c r="B260" s="111">
        <f>'PLANTILLA V6'!B260</f>
        <v>0</v>
      </c>
      <c r="C260" s="119">
        <f>'PLANTILLA V6'!C260</f>
        <v>1</v>
      </c>
      <c r="D260" s="111" t="str">
        <f>'PLANTILLA V6'!D260</f>
        <v>pza</v>
      </c>
      <c r="E260" s="119">
        <v>0</v>
      </c>
      <c r="F260" s="111" t="b">
        <v>0</v>
      </c>
      <c r="G260" s="111" t="b">
        <v>0</v>
      </c>
      <c r="H260" s="111" t="b">
        <v>0</v>
      </c>
      <c r="I260" s="111" t="b">
        <v>0</v>
      </c>
      <c r="J260" s="114" t="e">
        <f t="shared" ca="1" si="0"/>
        <v>#NAME?</v>
      </c>
      <c r="K260" s="117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21.5" hidden="1" x14ac:dyDescent="0.9">
      <c r="A261" s="118">
        <f>'PLANTILLA V6'!A261</f>
        <v>0</v>
      </c>
      <c r="B261" s="111">
        <f>'PLANTILLA V6'!B261</f>
        <v>0</v>
      </c>
      <c r="C261" s="119">
        <f>'PLANTILLA V6'!C261</f>
        <v>1</v>
      </c>
      <c r="D261" s="111" t="str">
        <f>'PLANTILLA V6'!D261</f>
        <v>pza</v>
      </c>
      <c r="E261" s="119">
        <v>0</v>
      </c>
      <c r="F261" s="111" t="b">
        <v>0</v>
      </c>
      <c r="G261" s="111" t="b">
        <v>0</v>
      </c>
      <c r="H261" s="111" t="b">
        <v>0</v>
      </c>
      <c r="I261" s="111" t="b">
        <v>0</v>
      </c>
      <c r="J261" s="114" t="e">
        <f t="shared" ca="1" si="0"/>
        <v>#NAME?</v>
      </c>
      <c r="K261" s="117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21.5" hidden="1" x14ac:dyDescent="0.9">
      <c r="A262" s="118">
        <f>'PLANTILLA V6'!A262</f>
        <v>0</v>
      </c>
      <c r="B262" s="111">
        <f>'PLANTILLA V6'!B262</f>
        <v>0</v>
      </c>
      <c r="C262" s="119">
        <f>'PLANTILLA V6'!C262</f>
        <v>1</v>
      </c>
      <c r="D262" s="111" t="str">
        <f>'PLANTILLA V6'!D262</f>
        <v>pza</v>
      </c>
      <c r="E262" s="119">
        <v>0</v>
      </c>
      <c r="F262" s="111" t="b">
        <v>0</v>
      </c>
      <c r="G262" s="111" t="b">
        <v>0</v>
      </c>
      <c r="H262" s="111" t="b">
        <v>0</v>
      </c>
      <c r="I262" s="111" t="b">
        <v>0</v>
      </c>
      <c r="J262" s="114" t="e">
        <f t="shared" ca="1" si="0"/>
        <v>#NAME?</v>
      </c>
      <c r="K262" s="117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21.5" hidden="1" x14ac:dyDescent="0.9">
      <c r="A263" s="118">
        <f>'PLANTILLA V6'!A263</f>
        <v>0</v>
      </c>
      <c r="B263" s="111">
        <f>'PLANTILLA V6'!B263</f>
        <v>0</v>
      </c>
      <c r="C263" s="119">
        <f>'PLANTILLA V6'!C263</f>
        <v>1</v>
      </c>
      <c r="D263" s="111" t="str">
        <f>'PLANTILLA V6'!D263</f>
        <v>pza</v>
      </c>
      <c r="E263" s="119">
        <v>0</v>
      </c>
      <c r="F263" s="111" t="b">
        <v>0</v>
      </c>
      <c r="G263" s="111" t="b">
        <v>0</v>
      </c>
      <c r="H263" s="111" t="b">
        <v>0</v>
      </c>
      <c r="I263" s="111" t="b">
        <v>0</v>
      </c>
      <c r="J263" s="114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17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21.5" hidden="1" x14ac:dyDescent="0.9">
      <c r="A264" s="118">
        <f>'PLANTILLA V6'!A264</f>
        <v>0</v>
      </c>
      <c r="B264" s="111">
        <f>'PLANTILLA V6'!B264</f>
        <v>0</v>
      </c>
      <c r="C264" s="119">
        <f>'PLANTILLA V6'!C264</f>
        <v>1</v>
      </c>
      <c r="D264" s="111" t="str">
        <f>'PLANTILLA V6'!D264</f>
        <v>pza</v>
      </c>
      <c r="E264" s="119">
        <v>0</v>
      </c>
      <c r="F264" s="111" t="b">
        <v>0</v>
      </c>
      <c r="G264" s="111" t="b">
        <v>0</v>
      </c>
      <c r="H264" s="111" t="b">
        <v>0</v>
      </c>
      <c r="I264" s="111" t="b">
        <v>0</v>
      </c>
      <c r="J264" s="114" t="e">
        <f t="shared" ca="1" si="1"/>
        <v>#NAME?</v>
      </c>
      <c r="K264" s="117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21.5" hidden="1" x14ac:dyDescent="0.9">
      <c r="A265" s="118">
        <f>'PLANTILLA V6'!A265</f>
        <v>0</v>
      </c>
      <c r="B265" s="111">
        <f>'PLANTILLA V6'!B265</f>
        <v>0</v>
      </c>
      <c r="C265" s="119">
        <f>'PLANTILLA V6'!C265</f>
        <v>1</v>
      </c>
      <c r="D265" s="111" t="str">
        <f>'PLANTILLA V6'!D265</f>
        <v>pza</v>
      </c>
      <c r="E265" s="119">
        <v>0</v>
      </c>
      <c r="F265" s="111" t="b">
        <v>0</v>
      </c>
      <c r="G265" s="111" t="b">
        <v>0</v>
      </c>
      <c r="H265" s="111" t="b">
        <v>0</v>
      </c>
      <c r="I265" s="111" t="b">
        <v>0</v>
      </c>
      <c r="J265" s="114" t="e">
        <f t="shared" ca="1" si="1"/>
        <v>#NAME?</v>
      </c>
      <c r="K265" s="117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21.5" hidden="1" x14ac:dyDescent="0.9">
      <c r="A266" s="118">
        <f>'PLANTILLA V6'!A266</f>
        <v>0</v>
      </c>
      <c r="B266" s="111">
        <f>'PLANTILLA V6'!B266</f>
        <v>0</v>
      </c>
      <c r="C266" s="119">
        <f>'PLANTILLA V6'!C266</f>
        <v>1</v>
      </c>
      <c r="D266" s="111" t="str">
        <f>'PLANTILLA V6'!D266</f>
        <v>pza</v>
      </c>
      <c r="E266" s="119">
        <v>0</v>
      </c>
      <c r="F266" s="111" t="b">
        <v>0</v>
      </c>
      <c r="G266" s="111" t="b">
        <v>0</v>
      </c>
      <c r="H266" s="111" t="b">
        <v>0</v>
      </c>
      <c r="I266" s="111" t="b">
        <v>0</v>
      </c>
      <c r="J266" s="114" t="e">
        <f t="shared" ca="1" si="1"/>
        <v>#NAME?</v>
      </c>
      <c r="K266" s="117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21.5" hidden="1" x14ac:dyDescent="0.9">
      <c r="A267" s="118">
        <f>'PLANTILLA V6'!A267</f>
        <v>0</v>
      </c>
      <c r="B267" s="111">
        <f>'PLANTILLA V6'!B267</f>
        <v>0</v>
      </c>
      <c r="C267" s="119">
        <f>'PLANTILLA V6'!C267</f>
        <v>1</v>
      </c>
      <c r="D267" s="111" t="str">
        <f>'PLANTILLA V6'!D267</f>
        <v>pza</v>
      </c>
      <c r="E267" s="119">
        <v>0</v>
      </c>
      <c r="F267" s="111" t="b">
        <v>0</v>
      </c>
      <c r="G267" s="111" t="b">
        <v>0</v>
      </c>
      <c r="H267" s="111" t="b">
        <v>0</v>
      </c>
      <c r="I267" s="111" t="b">
        <v>0</v>
      </c>
      <c r="J267" s="114" t="e">
        <f t="shared" ca="1" si="1"/>
        <v>#NAME?</v>
      </c>
      <c r="K267" s="117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21.5" hidden="1" x14ac:dyDescent="0.9">
      <c r="A268" s="118">
        <f>'PLANTILLA V6'!A268</f>
        <v>0</v>
      </c>
      <c r="B268" s="111">
        <f>'PLANTILLA V6'!B268</f>
        <v>0</v>
      </c>
      <c r="C268" s="119">
        <f>'PLANTILLA V6'!C268</f>
        <v>1</v>
      </c>
      <c r="D268" s="111" t="str">
        <f>'PLANTILLA V6'!D268</f>
        <v>pza</v>
      </c>
      <c r="E268" s="119">
        <v>0</v>
      </c>
      <c r="F268" s="111" t="b">
        <v>0</v>
      </c>
      <c r="G268" s="111" t="b">
        <v>0</v>
      </c>
      <c r="H268" s="111" t="b">
        <v>0</v>
      </c>
      <c r="I268" s="111" t="b">
        <v>0</v>
      </c>
      <c r="J268" s="114" t="e">
        <f t="shared" ca="1" si="1"/>
        <v>#NAME?</v>
      </c>
      <c r="K268" s="117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21.5" hidden="1" x14ac:dyDescent="0.9">
      <c r="A269" s="107">
        <f>'PLANTILLA V6'!A269</f>
        <v>0</v>
      </c>
      <c r="B269" s="107">
        <f>'PLANTILLA V6'!B269</f>
        <v>0</v>
      </c>
      <c r="C269" s="119">
        <f>'PLANTILLA V6'!C269</f>
        <v>1</v>
      </c>
      <c r="D269" s="111" t="str">
        <f>'PLANTILLA V6'!D269</f>
        <v>pza</v>
      </c>
      <c r="E269" s="119">
        <v>0</v>
      </c>
      <c r="F269" s="111" t="b">
        <v>0</v>
      </c>
      <c r="G269" s="111" t="b">
        <v>0</v>
      </c>
      <c r="H269" s="111" t="b">
        <v>0</v>
      </c>
      <c r="I269" s="111" t="b">
        <v>0</v>
      </c>
      <c r="J269" s="114" t="e">
        <f t="shared" ca="1" si="1"/>
        <v>#NAME?</v>
      </c>
      <c r="K269" s="117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21.5" x14ac:dyDescent="0.9">
      <c r="A270" s="174" t="str">
        <f>'PLANTILLA V6'!A270</f>
        <v>Materiales de Reuso</v>
      </c>
      <c r="B270" s="157"/>
      <c r="C270" s="119">
        <f>'PLANTILLA V6'!C270</f>
        <v>1</v>
      </c>
      <c r="D270" s="111" t="str">
        <f>'PLANTILLA V6'!D270</f>
        <v>pza</v>
      </c>
      <c r="E270" s="119">
        <v>0</v>
      </c>
      <c r="F270" s="111" t="b">
        <v>0</v>
      </c>
      <c r="G270" s="111" t="b">
        <v>0</v>
      </c>
      <c r="H270" s="111" t="b">
        <v>0</v>
      </c>
      <c r="I270" s="111" t="b">
        <v>0</v>
      </c>
      <c r="J270" s="114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7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21.5" hidden="1" x14ac:dyDescent="0.9">
      <c r="A271" s="118" t="str">
        <f>'PLANTILLA V6'!A271</f>
        <v>Re</v>
      </c>
      <c r="B271" s="118" t="str">
        <f>'PLANTILLA V6'!B271</f>
        <v>Cartón de 3 mm de espesor de 30 x 30 cm</v>
      </c>
      <c r="C271" s="119">
        <f>'PLANTILLA V6'!C271</f>
        <v>1</v>
      </c>
      <c r="D271" s="111" t="str">
        <f>'PLANTILLA V6'!D271</f>
        <v>pza</v>
      </c>
      <c r="E271" s="119">
        <v>0</v>
      </c>
      <c r="F271" s="111" t="b">
        <v>0</v>
      </c>
      <c r="G271" s="111" t="b">
        <v>0</v>
      </c>
      <c r="H271" s="111" t="b">
        <v>1</v>
      </c>
      <c r="I271" s="111" t="b">
        <v>0</v>
      </c>
      <c r="J271" s="114" t="e">
        <f t="shared" ca="1" si="1"/>
        <v>#NAME?</v>
      </c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21.5" hidden="1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1" t="str">
        <f>'PLANTILLA V6'!D272</f>
        <v>pza</v>
      </c>
      <c r="E272" s="119">
        <v>0</v>
      </c>
      <c r="F272" s="111" t="b">
        <v>0</v>
      </c>
      <c r="G272" s="111" t="b">
        <v>0</v>
      </c>
      <c r="H272" s="111" t="b">
        <v>0</v>
      </c>
      <c r="I272" s="111" t="b">
        <v>0</v>
      </c>
      <c r="J272" s="114" t="e">
        <f t="shared" ca="1" si="1"/>
        <v>#NAME?</v>
      </c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21.5" hidden="1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1" t="str">
        <f>'PLANTILLA V6'!D273</f>
        <v>pza</v>
      </c>
      <c r="E273" s="119">
        <v>0</v>
      </c>
      <c r="F273" s="111" t="b">
        <v>0</v>
      </c>
      <c r="G273" s="111" t="b">
        <v>0</v>
      </c>
      <c r="H273" s="111" t="b">
        <v>0</v>
      </c>
      <c r="I273" s="111" t="b">
        <v>0</v>
      </c>
      <c r="J273" s="114" t="e">
        <f t="shared" ca="1" si="1"/>
        <v>#NAME?</v>
      </c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21.5" hidden="1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1" t="str">
        <f>'PLANTILLA V6'!D274</f>
        <v>pza</v>
      </c>
      <c r="E274" s="119">
        <v>0</v>
      </c>
      <c r="F274" s="111" t="b">
        <v>0</v>
      </c>
      <c r="G274" s="111" t="b">
        <v>0</v>
      </c>
      <c r="H274" s="111" t="b">
        <v>0</v>
      </c>
      <c r="I274" s="111" t="b">
        <v>0</v>
      </c>
      <c r="J274" s="114" t="e">
        <f t="shared" ca="1" si="1"/>
        <v>#NAME?</v>
      </c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21.5" hidden="1" x14ac:dyDescent="0.9">
      <c r="A275" s="118" t="str">
        <f>'PLANTILLA V6'!A275</f>
        <v>Re</v>
      </c>
      <c r="B275" s="118" t="str">
        <f>'PLANTILLA V6'!B275</f>
        <v>Botella de PET de 600 ml</v>
      </c>
      <c r="C275" s="119">
        <f>'PLANTILLA V6'!C275</f>
        <v>1</v>
      </c>
      <c r="D275" s="111" t="str">
        <f>'PLANTILLA V6'!D275</f>
        <v>pza</v>
      </c>
      <c r="E275" s="119">
        <v>0</v>
      </c>
      <c r="F275" s="111" t="b">
        <v>0</v>
      </c>
      <c r="G275" s="111" t="b">
        <v>0</v>
      </c>
      <c r="H275" s="111" t="b">
        <v>0</v>
      </c>
      <c r="I275" s="111" t="b">
        <v>0</v>
      </c>
      <c r="J275" s="114" t="e">
        <f t="shared" ca="1" si="1"/>
        <v>#NAME?</v>
      </c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21.5" hidden="1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1" t="str">
        <f>'PLANTILLA V6'!D276</f>
        <v>pza</v>
      </c>
      <c r="E276" s="119">
        <v>0</v>
      </c>
      <c r="F276" s="111" t="b">
        <v>0</v>
      </c>
      <c r="G276" s="111" t="b">
        <v>0</v>
      </c>
      <c r="H276" s="111" t="b">
        <v>0</v>
      </c>
      <c r="I276" s="111" t="b">
        <v>0</v>
      </c>
      <c r="J276" s="114" t="e">
        <f t="shared" ca="1" si="1"/>
        <v>#NAME?</v>
      </c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21.5" hidden="1" x14ac:dyDescent="0.9">
      <c r="A277" s="118" t="str">
        <f>'PLANTILLA V6'!A277</f>
        <v>Re</v>
      </c>
      <c r="B277" s="122" t="str">
        <f>'PLANTILLA V6'!B277</f>
        <v>Vaso de plástico desechable (250 ml)</v>
      </c>
      <c r="C277" s="119">
        <f>'PLANTILLA V6'!C277</f>
        <v>1</v>
      </c>
      <c r="D277" s="111" t="str">
        <f>'PLANTILLA V6'!D277</f>
        <v>pza</v>
      </c>
      <c r="E277" s="119">
        <v>0</v>
      </c>
      <c r="F277" s="111" t="b">
        <v>0</v>
      </c>
      <c r="G277" s="111" t="b">
        <v>0</v>
      </c>
      <c r="H277" s="111" t="b">
        <v>0</v>
      </c>
      <c r="I277" s="111" t="b">
        <v>0</v>
      </c>
      <c r="J277" s="114" t="e">
        <f t="shared" ca="1" si="1"/>
        <v>#NAME?</v>
      </c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21.5" hidden="1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1" t="str">
        <f>'PLANTILLA V6'!D278</f>
        <v>pza</v>
      </c>
      <c r="E278" s="119">
        <v>0</v>
      </c>
      <c r="F278" s="111" t="b">
        <v>0</v>
      </c>
      <c r="G278" s="111" t="b">
        <v>0</v>
      </c>
      <c r="H278" s="111" t="b">
        <v>0</v>
      </c>
      <c r="I278" s="111" t="b">
        <v>0</v>
      </c>
      <c r="J278" s="114" t="e">
        <f t="shared" ca="1" si="1"/>
        <v>#NAME?</v>
      </c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21.5" hidden="1" x14ac:dyDescent="0.9">
      <c r="A279" s="118" t="str">
        <f>'PLANTILLA V6'!A279</f>
        <v>Re</v>
      </c>
      <c r="B279" s="118" t="str">
        <f>'PLANTILLA V6'!B279</f>
        <v>Tetrapack de 500 ml</v>
      </c>
      <c r="C279" s="119">
        <f>'PLANTILLA V6'!C279</f>
        <v>1</v>
      </c>
      <c r="D279" s="111" t="str">
        <f>'PLANTILLA V6'!D279</f>
        <v>pza</v>
      </c>
      <c r="E279" s="119">
        <v>0</v>
      </c>
      <c r="F279" s="111" t="b">
        <v>0</v>
      </c>
      <c r="G279" s="111" t="b">
        <v>0</v>
      </c>
      <c r="H279" s="111" t="b">
        <v>0</v>
      </c>
      <c r="I279" s="111" t="b">
        <v>0</v>
      </c>
      <c r="J279" s="114" t="e">
        <f t="shared" ca="1" si="1"/>
        <v>#NAME?</v>
      </c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21.5" hidden="1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1" t="str">
        <f>'PLANTILLA V6'!D280</f>
        <v>pza</v>
      </c>
      <c r="E280" s="119">
        <v>0</v>
      </c>
      <c r="F280" s="111" t="b">
        <v>0</v>
      </c>
      <c r="G280" s="111" t="b">
        <v>0</v>
      </c>
      <c r="H280" s="111" t="b">
        <v>0</v>
      </c>
      <c r="I280" s="111" t="b">
        <v>0</v>
      </c>
      <c r="J280" s="114" t="e">
        <f t="shared" ca="1" si="1"/>
        <v>#NAME?</v>
      </c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21.5" hidden="1" x14ac:dyDescent="0.9">
      <c r="A281" s="118" t="str">
        <f>'PLANTILLA V6'!A281</f>
        <v>Re</v>
      </c>
      <c r="B281" s="118" t="str">
        <f>'PLANTILLA V6'!B281</f>
        <v>Tubo de cartón de papel de baño</v>
      </c>
      <c r="C281" s="119">
        <f>'PLANTILLA V6'!C281</f>
        <v>1</v>
      </c>
      <c r="D281" s="111" t="str">
        <f>'PLANTILLA V6'!D281</f>
        <v>pza</v>
      </c>
      <c r="E281" s="119">
        <v>0</v>
      </c>
      <c r="F281" s="111" t="b">
        <v>0</v>
      </c>
      <c r="G281" s="111" t="b">
        <v>0</v>
      </c>
      <c r="H281" s="111" t="b">
        <v>0</v>
      </c>
      <c r="I281" s="111" t="b">
        <v>0</v>
      </c>
      <c r="J281" s="114" t="e">
        <f t="shared" ca="1" si="1"/>
        <v>#NAME?</v>
      </c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21.5" hidden="1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1" t="str">
        <f>'PLANTILLA V6'!D282</f>
        <v>pza</v>
      </c>
      <c r="E282" s="119">
        <v>0</v>
      </c>
      <c r="F282" s="111" t="b">
        <v>0</v>
      </c>
      <c r="G282" s="111" t="b">
        <v>0</v>
      </c>
      <c r="H282" s="111" t="b">
        <v>0</v>
      </c>
      <c r="I282" s="111" t="b">
        <v>0</v>
      </c>
      <c r="J282" s="114" t="e">
        <f t="shared" ca="1" si="1"/>
        <v>#NAME?</v>
      </c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21.5" hidden="1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1" t="str">
        <f>'PLANTILLA V6'!D283</f>
        <v>pza</v>
      </c>
      <c r="E283" s="119">
        <v>0</v>
      </c>
      <c r="F283" s="111" t="b">
        <v>0</v>
      </c>
      <c r="G283" s="111" t="b">
        <v>0</v>
      </c>
      <c r="H283" s="111" t="b">
        <v>0</v>
      </c>
      <c r="I283" s="111" t="b">
        <v>0</v>
      </c>
      <c r="J283" s="114" t="e">
        <f t="shared" ca="1" si="1"/>
        <v>#NAME?</v>
      </c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21.5" hidden="1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1" t="str">
        <f>'PLANTILLA V6'!D284</f>
        <v>pza</v>
      </c>
      <c r="E284" s="119">
        <v>0</v>
      </c>
      <c r="F284" s="111" t="b">
        <v>0</v>
      </c>
      <c r="G284" s="111" t="b">
        <v>0</v>
      </c>
      <c r="H284" s="111" t="b">
        <v>0</v>
      </c>
      <c r="I284" s="111" t="b">
        <v>0</v>
      </c>
      <c r="J284" s="114" t="e">
        <f t="shared" ca="1" si="1"/>
        <v>#NAME?</v>
      </c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21.5" hidden="1" x14ac:dyDescent="0.9">
      <c r="A285" s="118" t="str">
        <f>'PLANTILLA V6'!A285</f>
        <v>Re</v>
      </c>
      <c r="B285" s="118" t="str">
        <f>'PLANTILLA V6'!B285</f>
        <v xml:space="preserve">Taparrosca de botella de PET 3 cm de diámetro </v>
      </c>
      <c r="C285" s="119">
        <f>'PLANTILLA V6'!C285</f>
        <v>1</v>
      </c>
      <c r="D285" s="111" t="str">
        <f>'PLANTILLA V6'!D285</f>
        <v>pza</v>
      </c>
      <c r="E285" s="119">
        <v>0</v>
      </c>
      <c r="F285" s="111" t="b">
        <v>0</v>
      </c>
      <c r="G285" s="111" t="b">
        <v>0</v>
      </c>
      <c r="H285" s="111" t="b">
        <v>0</v>
      </c>
      <c r="I285" s="111" t="b">
        <v>0</v>
      </c>
      <c r="J285" s="114" t="e">
        <f t="shared" ca="1" si="1"/>
        <v>#NAME?</v>
      </c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21.5" hidden="1" x14ac:dyDescent="0.9">
      <c r="A286" s="118" t="str">
        <f>'PLANTILLA V6'!A286</f>
        <v>Re</v>
      </c>
      <c r="B286" s="118" t="str">
        <f>'PLANTILLA V6'!B286</f>
        <v>Taparrosca de 5 cm de diámetro aproximadamente (tipo garrafón)</v>
      </c>
      <c r="C286" s="119">
        <f>'PLANTILLA V6'!C286</f>
        <v>1</v>
      </c>
      <c r="D286" s="111" t="str">
        <f>'PLANTILLA V6'!D286</f>
        <v>pza</v>
      </c>
      <c r="E286" s="119">
        <v>0</v>
      </c>
      <c r="F286" s="111" t="b">
        <v>0</v>
      </c>
      <c r="G286" s="111" t="b">
        <v>0</v>
      </c>
      <c r="H286" s="111" t="b">
        <v>0</v>
      </c>
      <c r="I286" s="111" t="b">
        <v>0</v>
      </c>
      <c r="J286" s="114" t="e">
        <f t="shared" ca="1" si="1"/>
        <v>#NAME?</v>
      </c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21.5" hidden="1" x14ac:dyDescent="0.9">
      <c r="A287" s="118" t="str">
        <f>'PLANTILLA V6'!A287</f>
        <v>Re</v>
      </c>
      <c r="B287" s="118" t="str">
        <f>'PLANTILLA V6'!B287</f>
        <v>Tapa de 10 cm de diámetro  aproximadamente</v>
      </c>
      <c r="C287" s="119">
        <f>'PLANTILLA V6'!C287</f>
        <v>1</v>
      </c>
      <c r="D287" s="111" t="str">
        <f>'PLANTILLA V6'!D287</f>
        <v>pza</v>
      </c>
      <c r="E287" s="119">
        <v>0</v>
      </c>
      <c r="F287" s="111" t="b">
        <v>0</v>
      </c>
      <c r="G287" s="111" t="b">
        <v>0</v>
      </c>
      <c r="H287" s="111" t="b">
        <v>0</v>
      </c>
      <c r="I287" s="111" t="b">
        <v>0</v>
      </c>
      <c r="J287" s="114" t="e">
        <f t="shared" ca="1" si="1"/>
        <v>#NAME?</v>
      </c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21.5" hidden="1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1" t="str">
        <f>'PLANTILLA V6'!D288</f>
        <v>pza</v>
      </c>
      <c r="E288" s="119">
        <v>0</v>
      </c>
      <c r="F288" s="111" t="b">
        <v>0</v>
      </c>
      <c r="G288" s="111" t="b">
        <v>0</v>
      </c>
      <c r="H288" s="111" t="b">
        <v>0</v>
      </c>
      <c r="I288" s="111" t="b">
        <v>0</v>
      </c>
      <c r="J288" s="114" t="e">
        <f t="shared" ca="1" si="1"/>
        <v>#NAME?</v>
      </c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21.5" hidden="1" x14ac:dyDescent="0.9">
      <c r="A289" s="111" t="str">
        <f>'PLANTILLA V6'!A289</f>
        <v>Re</v>
      </c>
      <c r="B289" s="111" t="str">
        <f>'PLANTILLA V6'!B289</f>
        <v>Plato de plástico de 20 cm de diámetro (aproximadamente)</v>
      </c>
      <c r="C289" s="119">
        <f>'PLANTILLA V6'!C289</f>
        <v>1</v>
      </c>
      <c r="D289" s="111" t="str">
        <f>'PLANTILLA V6'!D289</f>
        <v>pza</v>
      </c>
      <c r="E289" s="119">
        <v>0</v>
      </c>
      <c r="F289" s="111" t="b">
        <v>0</v>
      </c>
      <c r="G289" s="111" t="b">
        <v>0</v>
      </c>
      <c r="H289" s="111" t="b">
        <v>0</v>
      </c>
      <c r="I289" s="111" t="b">
        <v>0</v>
      </c>
      <c r="J289" s="114" t="e">
        <f t="shared" ca="1" si="1"/>
        <v>#NAME?</v>
      </c>
      <c r="K289" s="117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21.5" hidden="1" x14ac:dyDescent="0.9">
      <c r="A290" s="111" t="str">
        <f>'PLANTILLA V6'!A290</f>
        <v>Re</v>
      </c>
      <c r="B290" s="111" t="str">
        <f>'PLANTILLA V6'!B290</f>
        <v>Envase redondo de plástico de 500 ml aprox (tipo crema o de yogurt)</v>
      </c>
      <c r="C290" s="119">
        <f>'PLANTILLA V6'!C290</f>
        <v>1</v>
      </c>
      <c r="D290" s="111" t="str">
        <f>'PLANTILLA V6'!D290</f>
        <v>pza</v>
      </c>
      <c r="E290" s="119">
        <v>0</v>
      </c>
      <c r="F290" s="111" t="b">
        <v>0</v>
      </c>
      <c r="G290" s="111" t="b">
        <v>0</v>
      </c>
      <c r="H290" s="111" t="b">
        <v>0</v>
      </c>
      <c r="I290" s="111" t="b">
        <v>0</v>
      </c>
      <c r="J290" s="114" t="e">
        <f t="shared" ca="1" si="1"/>
        <v>#NAME?</v>
      </c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21.5" hidden="1" x14ac:dyDescent="0.9">
      <c r="A291" s="111" t="str">
        <f>'PLANTILLA V6'!A291</f>
        <v>Re</v>
      </c>
      <c r="B291" s="111" t="str">
        <f>'PLANTILLA V6'!B291</f>
        <v>Cajita rectangular pequeña tamaño aprox: 11 x 5 cm x 1 cm (tipo de medicamento)</v>
      </c>
      <c r="C291" s="119">
        <f>'PLANTILLA V6'!C291</f>
        <v>1</v>
      </c>
      <c r="D291" s="111" t="str">
        <f>'PLANTILLA V6'!D291</f>
        <v>pza</v>
      </c>
      <c r="E291" s="119">
        <v>0</v>
      </c>
      <c r="F291" s="111" t="b">
        <v>0</v>
      </c>
      <c r="G291" s="111" t="b">
        <v>0</v>
      </c>
      <c r="H291" s="111" t="b">
        <v>0</v>
      </c>
      <c r="I291" s="111" t="b">
        <v>0</v>
      </c>
      <c r="J291" s="114" t="e">
        <f t="shared" ca="1" si="1"/>
        <v>#NAME?</v>
      </c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21.5" hidden="1" x14ac:dyDescent="0.9">
      <c r="A292" s="111" t="str">
        <f>'PLANTILLA V6'!A292</f>
        <v>Re</v>
      </c>
      <c r="B292" s="111" t="str">
        <f>'PLANTILLA V6'!B292</f>
        <v>Cajita cuadrada tamaño aprox: 11 cm (tipo Kleenex)</v>
      </c>
      <c r="C292" s="119">
        <f>'PLANTILLA V6'!C292</f>
        <v>1</v>
      </c>
      <c r="D292" s="111" t="str">
        <f>'PLANTILLA V6'!D292</f>
        <v>pza</v>
      </c>
      <c r="E292" s="119">
        <v>0</v>
      </c>
      <c r="F292" s="111" t="b">
        <v>0</v>
      </c>
      <c r="G292" s="111" t="b">
        <v>0</v>
      </c>
      <c r="H292" s="111" t="b">
        <v>0</v>
      </c>
      <c r="I292" s="111" t="b">
        <v>0</v>
      </c>
      <c r="J292" s="114" t="e">
        <f t="shared" ca="1" si="1"/>
        <v>#NAME?</v>
      </c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21.5" hidden="1" x14ac:dyDescent="0.9">
      <c r="A293" s="111" t="str">
        <f>'PLANTILLA V6'!A293</f>
        <v>Re</v>
      </c>
      <c r="B293" s="111" t="str">
        <f>'PLANTILLA V6'!B293</f>
        <v>Popote</v>
      </c>
      <c r="C293" s="119">
        <f>'PLANTILLA V6'!C293</f>
        <v>1</v>
      </c>
      <c r="D293" s="111" t="str">
        <f>'PLANTILLA V6'!D293</f>
        <v>pza</v>
      </c>
      <c r="E293" s="119">
        <v>0</v>
      </c>
      <c r="F293" s="111" t="b">
        <v>0</v>
      </c>
      <c r="G293" s="111" t="b">
        <v>0</v>
      </c>
      <c r="H293" s="111" t="b">
        <v>0</v>
      </c>
      <c r="I293" s="111" t="b">
        <v>0</v>
      </c>
      <c r="J293" s="114" t="e">
        <f t="shared" ca="1" si="1"/>
        <v>#NAME?</v>
      </c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21.5" hidden="1" x14ac:dyDescent="0.9">
      <c r="A294" s="111" t="str">
        <f>'PLANTILLA V6'!A294</f>
        <v>Re</v>
      </c>
      <c r="B294" s="111" t="str">
        <f>'PLANTILLA V6'!B294</f>
        <v>Plastinudos o cincho de alambre (tipo sujetador para pan)</v>
      </c>
      <c r="C294" s="119">
        <f>'PLANTILLA V6'!C294</f>
        <v>1</v>
      </c>
      <c r="D294" s="111" t="str">
        <f>'PLANTILLA V6'!D294</f>
        <v>pza</v>
      </c>
      <c r="E294" s="119">
        <v>0</v>
      </c>
      <c r="F294" s="111" t="b">
        <v>0</v>
      </c>
      <c r="G294" s="111" t="b">
        <v>0</v>
      </c>
      <c r="H294" s="111" t="b">
        <v>0</v>
      </c>
      <c r="I294" s="111" t="b">
        <v>0</v>
      </c>
      <c r="J294" s="114" t="e">
        <f t="shared" ca="1" si="1"/>
        <v>#NAME?</v>
      </c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21.5" hidden="1" x14ac:dyDescent="0.9">
      <c r="A295" s="111" t="str">
        <f>'PLANTILLA V6'!A295</f>
        <v>Re</v>
      </c>
      <c r="B295" s="111" t="str">
        <f>'PLANTILLA V6'!B295</f>
        <v>Cuchara desechable</v>
      </c>
      <c r="C295" s="119">
        <f>'PLANTILLA V6'!C295</f>
        <v>1</v>
      </c>
      <c r="D295" s="111" t="str">
        <f>'PLANTILLA V6'!D295</f>
        <v>pza</v>
      </c>
      <c r="E295" s="119">
        <v>0</v>
      </c>
      <c r="F295" s="111" t="b">
        <v>0</v>
      </c>
      <c r="G295" s="111" t="b">
        <v>0</v>
      </c>
      <c r="H295" s="111" t="b">
        <v>0</v>
      </c>
      <c r="I295" s="111" t="b">
        <v>0</v>
      </c>
      <c r="J295" s="114" t="e">
        <f t="shared" ca="1" si="1"/>
        <v>#NAME?</v>
      </c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21.5" x14ac:dyDescent="0.9">
      <c r="A296" s="67" t="str">
        <f>'PLANTILLA V6'!A296</f>
        <v>Re</v>
      </c>
      <c r="B296" s="67" t="str">
        <f>'PLANTILLA V6'!B296</f>
        <v>Caja de cartón de zapatos o similar</v>
      </c>
      <c r="C296" s="28">
        <f>'PLANTILLA V6'!C296</f>
        <v>1</v>
      </c>
      <c r="D296" s="67" t="str">
        <f>'PLANTILLA V6'!D296</f>
        <v>pza</v>
      </c>
      <c r="E296" s="28">
        <v>1</v>
      </c>
      <c r="F296" s="67" t="b">
        <v>1</v>
      </c>
      <c r="G296" s="67" t="b">
        <v>0</v>
      </c>
      <c r="H296" s="67" t="b">
        <v>0</v>
      </c>
      <c r="I296" s="67" t="b">
        <v>0</v>
      </c>
      <c r="J296" s="114" cm="1">
        <f t="array" ref="J296">_xlfn.IFS(LEN(A296)&gt;2,A297,SUM(E296:I296)=0,0,F296,$F$7*F296*E296,G296,$G$7*G296*E296,AND(H296,A296="Co"),$H$7*H296*E296,AND(H296,A296="Re"),$H$7*H296*E296,H296,$J$7*H296*E296,I296,$I$7*I296*E296)</f>
        <v>50</v>
      </c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</row>
    <row r="297" spans="1:26" ht="21.5" hidden="1" x14ac:dyDescent="0.9">
      <c r="A297" s="111" t="str">
        <f>'PLANTILLA V6'!A297</f>
        <v>Re</v>
      </c>
      <c r="B297" s="111" t="str">
        <f>'PLANTILLA V6'!B297</f>
        <v xml:space="preserve">Caja de cartón de 3mm espesor de 65 x 55 x 35 cm aproximadamente </v>
      </c>
      <c r="C297" s="119">
        <f>'PLANTILLA V6'!C297</f>
        <v>1</v>
      </c>
      <c r="D297" s="111" t="str">
        <f>'PLANTILLA V6'!D297</f>
        <v>pza</v>
      </c>
      <c r="E297" s="119">
        <v>0</v>
      </c>
      <c r="F297" s="111" t="b">
        <v>0</v>
      </c>
      <c r="G297" s="111" t="b">
        <v>0</v>
      </c>
      <c r="H297" s="111" t="b">
        <v>0</v>
      </c>
      <c r="I297" s="111" t="b">
        <v>0</v>
      </c>
      <c r="J297" s="114" t="e">
        <f t="shared" ca="1" si="1"/>
        <v>#NAME?</v>
      </c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21.5" x14ac:dyDescent="0.9">
      <c r="A298" s="67" t="str">
        <f>'PLANTILLA V6'!A298</f>
        <v>Re</v>
      </c>
      <c r="B298" s="67" t="str">
        <f>'PLANTILLA V6'!B298</f>
        <v>Lámina de cartón de 3mm de espesor de 95 x 65 cm</v>
      </c>
      <c r="C298" s="28">
        <f>'PLANTILLA V6'!C298</f>
        <v>1</v>
      </c>
      <c r="D298" s="67" t="str">
        <f>'PLANTILLA V6'!D298</f>
        <v>pza</v>
      </c>
      <c r="E298" s="28">
        <v>1</v>
      </c>
      <c r="F298" s="67" t="b">
        <v>0</v>
      </c>
      <c r="G298" s="67" t="b">
        <v>0</v>
      </c>
      <c r="H298" s="67" t="b">
        <v>0</v>
      </c>
      <c r="I298" s="67" t="b">
        <v>1</v>
      </c>
      <c r="J298" s="114" cm="1">
        <f t="array" ref="J298">_xlfn.IFS(LEN(A298)&gt;2,A299,SUM(E298:I298)=0,0,F298,$F$7*F298*E298,G298,$G$7*G298*E298,AND(H298,A298="Co"),$H$7*H298*E298,AND(H298,A298="Re"),$H$7*H298*E298,H298,$J$7*H298*E298,I298,$I$7*I298*E298)</f>
        <v>1</v>
      </c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</row>
    <row r="299" spans="1:26" ht="21.5" hidden="1" x14ac:dyDescent="0.9">
      <c r="A299" s="111" t="str">
        <f>'PLANTILLA V6'!A299</f>
        <v>Re</v>
      </c>
      <c r="B299" s="111" t="str">
        <f>'PLANTILLA V6'!B299</f>
        <v>Hojas de plantas</v>
      </c>
      <c r="C299" s="119">
        <f>'PLANTILLA V6'!C299</f>
        <v>1</v>
      </c>
      <c r="D299" s="111" t="str">
        <f>'PLANTILLA V6'!D299</f>
        <v>pza</v>
      </c>
      <c r="E299" s="119">
        <v>0</v>
      </c>
      <c r="F299" s="111" t="b">
        <v>0</v>
      </c>
      <c r="G299" s="111" t="b">
        <v>0</v>
      </c>
      <c r="H299" s="111" t="b">
        <v>0</v>
      </c>
      <c r="I299" s="111" t="b">
        <v>0</v>
      </c>
      <c r="J299" s="114" t="e">
        <f t="shared" ca="1" si="1"/>
        <v>#NAME?</v>
      </c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21.5" hidden="1" x14ac:dyDescent="0.9">
      <c r="A300" s="111" t="str">
        <f>'PLANTILLA V6'!A300</f>
        <v>Re</v>
      </c>
      <c r="B300" s="111" t="str">
        <f>'PLANTILLA V6'!B300</f>
        <v>Vaso pequeño de plástico desechable (30 ml o 1 oz aprox)</v>
      </c>
      <c r="C300" s="119">
        <f>'PLANTILLA V6'!C300</f>
        <v>1</v>
      </c>
      <c r="D300" s="111" t="str">
        <f>'PLANTILLA V6'!D300</f>
        <v>pza</v>
      </c>
      <c r="E300" s="119">
        <v>0</v>
      </c>
      <c r="F300" s="111" t="b">
        <v>0</v>
      </c>
      <c r="G300" s="111" t="b">
        <v>0</v>
      </c>
      <c r="H300" s="111" t="b">
        <v>0</v>
      </c>
      <c r="I300" s="111" t="b">
        <v>0</v>
      </c>
      <c r="J300" s="114" t="e">
        <f t="shared" ca="1" si="1"/>
        <v>#NAME?</v>
      </c>
      <c r="K300" s="117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21.5" hidden="1" x14ac:dyDescent="0.9">
      <c r="A301" s="111" t="str">
        <f>'PLANTILLA V6'!A301</f>
        <v>Re</v>
      </c>
      <c r="B301" s="111">
        <f>'PLANTILLA V6'!B301</f>
        <v>0</v>
      </c>
      <c r="C301" s="119">
        <f>'PLANTILLA V6'!C301</f>
        <v>1</v>
      </c>
      <c r="D301" s="111" t="str">
        <f>'PLANTILLA V6'!D301</f>
        <v>pza</v>
      </c>
      <c r="E301" s="119">
        <v>0</v>
      </c>
      <c r="F301" s="111" t="b">
        <v>0</v>
      </c>
      <c r="G301" s="111" t="b">
        <v>0</v>
      </c>
      <c r="H301" s="111" t="b">
        <v>0</v>
      </c>
      <c r="I301" s="111" t="b">
        <v>0</v>
      </c>
      <c r="J301" s="114" t="e">
        <f t="shared" ca="1" si="1"/>
        <v>#NAME?</v>
      </c>
      <c r="K301" s="117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21.5" hidden="1" x14ac:dyDescent="0.9">
      <c r="A302" s="111">
        <f>'PLANTILLA V6'!A302</f>
        <v>0</v>
      </c>
      <c r="B302" s="111">
        <f>'PLANTILLA V6'!B302</f>
        <v>0</v>
      </c>
      <c r="C302" s="119">
        <f>'PLANTILLA V6'!C302</f>
        <v>1</v>
      </c>
      <c r="D302" s="111" t="str">
        <f>'PLANTILLA V6'!D302</f>
        <v>pza</v>
      </c>
      <c r="E302" s="119">
        <v>0</v>
      </c>
      <c r="F302" s="111" t="b">
        <v>0</v>
      </c>
      <c r="G302" s="111" t="b">
        <v>0</v>
      </c>
      <c r="H302" s="111" t="b">
        <v>0</v>
      </c>
      <c r="I302" s="111" t="b">
        <v>0</v>
      </c>
      <c r="J302" s="114" t="e">
        <f t="shared" ca="1" si="1"/>
        <v>#NAME?</v>
      </c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21.5" hidden="1" x14ac:dyDescent="0.9">
      <c r="A303" s="111">
        <f>'PLANTILLA V6'!A303</f>
        <v>0</v>
      </c>
      <c r="B303" s="111">
        <f>'PLANTILLA V6'!B303</f>
        <v>0</v>
      </c>
      <c r="C303" s="119">
        <f>'PLANTILLA V6'!C303</f>
        <v>1</v>
      </c>
      <c r="D303" s="111" t="str">
        <f>'PLANTILLA V6'!D303</f>
        <v>pza</v>
      </c>
      <c r="E303" s="119">
        <v>0</v>
      </c>
      <c r="F303" s="111" t="b">
        <v>0</v>
      </c>
      <c r="G303" s="111" t="b">
        <v>0</v>
      </c>
      <c r="H303" s="111" t="b">
        <v>0</v>
      </c>
      <c r="I303" s="111" t="b">
        <v>0</v>
      </c>
      <c r="J303" s="114" t="e">
        <f t="shared" ca="1" si="1"/>
        <v>#NAME?</v>
      </c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21.5" hidden="1" x14ac:dyDescent="0.9">
      <c r="A304" s="111">
        <f>'PLANTILLA V6'!A304</f>
        <v>0</v>
      </c>
      <c r="B304" s="111">
        <f>'PLANTILLA V6'!B304</f>
        <v>0</v>
      </c>
      <c r="C304" s="119">
        <f>'PLANTILLA V6'!C304</f>
        <v>1</v>
      </c>
      <c r="D304" s="111" t="str">
        <f>'PLANTILLA V6'!D304</f>
        <v>pza</v>
      </c>
      <c r="E304" s="119">
        <v>0</v>
      </c>
      <c r="F304" s="111" t="b">
        <v>0</v>
      </c>
      <c r="G304" s="111" t="b">
        <v>0</v>
      </c>
      <c r="H304" s="111" t="b">
        <v>0</v>
      </c>
      <c r="I304" s="111" t="b">
        <v>0</v>
      </c>
      <c r="J304" s="114" t="e">
        <f t="shared" ca="1" si="1"/>
        <v>#NAME?</v>
      </c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21.5" hidden="1" x14ac:dyDescent="0.9">
      <c r="A305" s="111">
        <f>'PLANTILLA V6'!A305</f>
        <v>0</v>
      </c>
      <c r="B305" s="111">
        <f>'PLANTILLA V6'!B305</f>
        <v>0</v>
      </c>
      <c r="C305" s="119">
        <f>'PLANTILLA V6'!C305</f>
        <v>1</v>
      </c>
      <c r="D305" s="111" t="str">
        <f>'PLANTILLA V6'!D305</f>
        <v>pza</v>
      </c>
      <c r="E305" s="119">
        <v>0</v>
      </c>
      <c r="F305" s="111" t="b">
        <v>0</v>
      </c>
      <c r="G305" s="111" t="b">
        <v>0</v>
      </c>
      <c r="H305" s="111" t="b">
        <v>0</v>
      </c>
      <c r="I305" s="111" t="b">
        <v>0</v>
      </c>
      <c r="J305" s="114" t="e">
        <f t="shared" ca="1" si="1"/>
        <v>#NAME?</v>
      </c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21.5" hidden="1" x14ac:dyDescent="0.9">
      <c r="A306" s="111">
        <f>'PLANTILLA V6'!A306</f>
        <v>0</v>
      </c>
      <c r="B306" s="111">
        <f>'PLANTILLA V6'!B306</f>
        <v>0</v>
      </c>
      <c r="C306" s="119">
        <f>'PLANTILLA V6'!C306</f>
        <v>1</v>
      </c>
      <c r="D306" s="111" t="str">
        <f>'PLANTILLA V6'!D306</f>
        <v>pza</v>
      </c>
      <c r="E306" s="119">
        <v>0</v>
      </c>
      <c r="F306" s="111" t="b">
        <v>0</v>
      </c>
      <c r="G306" s="111" t="b">
        <v>0</v>
      </c>
      <c r="H306" s="111" t="b">
        <v>0</v>
      </c>
      <c r="I306" s="111" t="b">
        <v>0</v>
      </c>
      <c r="J306" s="114" t="e">
        <f t="shared" ca="1" si="1"/>
        <v>#NAME?</v>
      </c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21.5" hidden="1" x14ac:dyDescent="0.9">
      <c r="A307" s="111">
        <f>'PLANTILLA V6'!A307</f>
        <v>0</v>
      </c>
      <c r="B307" s="111">
        <f>'PLANTILLA V6'!B307</f>
        <v>0</v>
      </c>
      <c r="C307" s="119">
        <f>'PLANTILLA V6'!C307</f>
        <v>1</v>
      </c>
      <c r="D307" s="111" t="str">
        <f>'PLANTILLA V6'!D307</f>
        <v>pza</v>
      </c>
      <c r="E307" s="119">
        <v>0</v>
      </c>
      <c r="F307" s="111" t="b">
        <v>0</v>
      </c>
      <c r="G307" s="111" t="b">
        <v>0</v>
      </c>
      <c r="H307" s="111" t="b">
        <v>0</v>
      </c>
      <c r="I307" s="111" t="b">
        <v>0</v>
      </c>
      <c r="J307" s="114" t="e">
        <f t="shared" ca="1" si="1"/>
        <v>#NAME?</v>
      </c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21.5" hidden="1" x14ac:dyDescent="0.9">
      <c r="A308" s="111">
        <f>'PLANTILLA V6'!A308</f>
        <v>0</v>
      </c>
      <c r="B308" s="111">
        <f>'PLANTILLA V6'!B308</f>
        <v>0</v>
      </c>
      <c r="C308" s="119">
        <f>'PLANTILLA V6'!C308</f>
        <v>1</v>
      </c>
      <c r="D308" s="111" t="str">
        <f>'PLANTILLA V6'!D308</f>
        <v>pza</v>
      </c>
      <c r="E308" s="119">
        <v>0</v>
      </c>
      <c r="F308" s="111" t="b">
        <v>0</v>
      </c>
      <c r="G308" s="111" t="b">
        <v>0</v>
      </c>
      <c r="H308" s="111" t="b">
        <v>0</v>
      </c>
      <c r="I308" s="111" t="b">
        <v>0</v>
      </c>
      <c r="J308" s="114" t="e">
        <f t="shared" ca="1" si="1"/>
        <v>#NAME?</v>
      </c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21.5" hidden="1" x14ac:dyDescent="0.9">
      <c r="A309" s="111">
        <f>'PLANTILLA V6'!A309</f>
        <v>0</v>
      </c>
      <c r="B309" s="111">
        <f>'PLANTILLA V6'!B309</f>
        <v>0</v>
      </c>
      <c r="C309" s="119">
        <f>'PLANTILLA V6'!C309</f>
        <v>1</v>
      </c>
      <c r="D309" s="111" t="str">
        <f>'PLANTILLA V6'!D309</f>
        <v>pza</v>
      </c>
      <c r="E309" s="119">
        <v>0</v>
      </c>
      <c r="F309" s="111" t="b">
        <v>0</v>
      </c>
      <c r="G309" s="111" t="b">
        <v>0</v>
      </c>
      <c r="H309" s="111" t="b">
        <v>0</v>
      </c>
      <c r="I309" s="111" t="b">
        <v>0</v>
      </c>
      <c r="J309" s="114" t="e">
        <f t="shared" ca="1" si="1"/>
        <v>#NAME?</v>
      </c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21.5" hidden="1" x14ac:dyDescent="0.9">
      <c r="A310" s="118">
        <f>'PLANTILLA V6'!A310</f>
        <v>0</v>
      </c>
      <c r="B310" s="111">
        <f>'PLANTILLA V6'!B310</f>
        <v>0</v>
      </c>
      <c r="C310" s="119">
        <f>'PLANTILLA V6'!C310</f>
        <v>1</v>
      </c>
      <c r="D310" s="111" t="str">
        <f>'PLANTILLA V6'!D310</f>
        <v>pza</v>
      </c>
      <c r="E310" s="119">
        <v>0</v>
      </c>
      <c r="F310" s="111" t="b">
        <v>0</v>
      </c>
      <c r="G310" s="111" t="b">
        <v>0</v>
      </c>
      <c r="H310" s="111" t="b">
        <v>0</v>
      </c>
      <c r="I310" s="111" t="b">
        <v>0</v>
      </c>
      <c r="J310" s="114" t="e">
        <f t="shared" ca="1" si="1"/>
        <v>#NAME?</v>
      </c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21.5" hidden="1" x14ac:dyDescent="0.9">
      <c r="A311" s="111">
        <f>'PLANTILLA V6'!A311</f>
        <v>0</v>
      </c>
      <c r="B311" s="111">
        <f>'PLANTILLA V6'!B311</f>
        <v>0</v>
      </c>
      <c r="C311" s="119">
        <f>'PLANTILLA V6'!C311</f>
        <v>1</v>
      </c>
      <c r="D311" s="111" t="str">
        <f>'PLANTILLA V6'!D311</f>
        <v>pza</v>
      </c>
      <c r="E311" s="119">
        <v>0</v>
      </c>
      <c r="F311" s="111" t="b">
        <v>0</v>
      </c>
      <c r="G311" s="111" t="b">
        <v>0</v>
      </c>
      <c r="H311" s="111" t="b">
        <v>0</v>
      </c>
      <c r="I311" s="111" t="b">
        <v>0</v>
      </c>
      <c r="J311" s="114" t="e">
        <f t="shared" ca="1" si="1"/>
        <v>#NAME?</v>
      </c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21.5" hidden="1" x14ac:dyDescent="0.9">
      <c r="A312" s="111">
        <f>'PLANTILLA V6'!A312</f>
        <v>0</v>
      </c>
      <c r="B312" s="111">
        <f>'PLANTILLA V6'!B312</f>
        <v>0</v>
      </c>
      <c r="C312" s="119">
        <f>'PLANTILLA V6'!C312</f>
        <v>1</v>
      </c>
      <c r="D312" s="111" t="str">
        <f>'PLANTILLA V6'!D312</f>
        <v>pza</v>
      </c>
      <c r="E312" s="119">
        <v>0</v>
      </c>
      <c r="F312" s="111" t="b">
        <v>0</v>
      </c>
      <c r="G312" s="111" t="b">
        <v>0</v>
      </c>
      <c r="H312" s="111" t="b">
        <v>0</v>
      </c>
      <c r="I312" s="111" t="b">
        <v>0</v>
      </c>
      <c r="J312" s="114" t="e">
        <f t="shared" ca="1" si="1"/>
        <v>#NAME?</v>
      </c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21.5" hidden="1" x14ac:dyDescent="0.9">
      <c r="A313" s="111">
        <f>'PLANTILLA V6'!A313</f>
        <v>0</v>
      </c>
      <c r="B313" s="111">
        <f>'PLANTILLA V6'!B313</f>
        <v>0</v>
      </c>
      <c r="C313" s="119">
        <f>'PLANTILLA V6'!C313</f>
        <v>1</v>
      </c>
      <c r="D313" s="111" t="str">
        <f>'PLANTILLA V6'!D313</f>
        <v>pza</v>
      </c>
      <c r="E313" s="119">
        <v>0</v>
      </c>
      <c r="F313" s="111" t="b">
        <v>0</v>
      </c>
      <c r="G313" s="111" t="b">
        <v>0</v>
      </c>
      <c r="H313" s="111" t="b">
        <v>0</v>
      </c>
      <c r="I313" s="111" t="b">
        <v>0</v>
      </c>
      <c r="J313" s="114" t="e">
        <f t="shared" ca="1" si="1"/>
        <v>#NAME?</v>
      </c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21.5" hidden="1" x14ac:dyDescent="0.9">
      <c r="A314" s="111">
        <f>'PLANTILLA V6'!A314</f>
        <v>0</v>
      </c>
      <c r="B314" s="111">
        <f>'PLANTILLA V6'!B314</f>
        <v>0</v>
      </c>
      <c r="C314" s="119">
        <f>'PLANTILLA V6'!C314</f>
        <v>1</v>
      </c>
      <c r="D314" s="111" t="str">
        <f>'PLANTILLA V6'!D314</f>
        <v>pza</v>
      </c>
      <c r="E314" s="119">
        <v>0</v>
      </c>
      <c r="F314" s="111" t="b">
        <v>0</v>
      </c>
      <c r="G314" s="111" t="b">
        <v>0</v>
      </c>
      <c r="H314" s="111" t="b">
        <v>0</v>
      </c>
      <c r="I314" s="111" t="b">
        <v>0</v>
      </c>
      <c r="J314" s="114" t="e">
        <f t="shared" ca="1" si="1"/>
        <v>#NAME?</v>
      </c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21.5" hidden="1" x14ac:dyDescent="0.9">
      <c r="A315" s="111">
        <f>'PLANTILLA V6'!A315</f>
        <v>0</v>
      </c>
      <c r="B315" s="111">
        <f>'PLANTILLA V6'!B315</f>
        <v>0</v>
      </c>
      <c r="C315" s="119">
        <f>'PLANTILLA V6'!C315</f>
        <v>1</v>
      </c>
      <c r="D315" s="111" t="str">
        <f>'PLANTILLA V6'!D315</f>
        <v>pza</v>
      </c>
      <c r="E315" s="119">
        <v>0</v>
      </c>
      <c r="F315" s="111" t="b">
        <v>0</v>
      </c>
      <c r="G315" s="111" t="b">
        <v>0</v>
      </c>
      <c r="H315" s="111" t="b">
        <v>0</v>
      </c>
      <c r="I315" s="111" t="b">
        <v>0</v>
      </c>
      <c r="J315" s="114" t="e">
        <f t="shared" ca="1" si="1"/>
        <v>#NAME?</v>
      </c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21.5" hidden="1" x14ac:dyDescent="0.9">
      <c r="A316" s="111">
        <f>'PLANTILLA V6'!A316</f>
        <v>0</v>
      </c>
      <c r="B316" s="111">
        <f>'PLANTILLA V6'!B316</f>
        <v>0</v>
      </c>
      <c r="C316" s="119">
        <f>'PLANTILLA V6'!C316</f>
        <v>1</v>
      </c>
      <c r="D316" s="111" t="str">
        <f>'PLANTILLA V6'!D316</f>
        <v>pza</v>
      </c>
      <c r="E316" s="119">
        <v>0</v>
      </c>
      <c r="F316" s="111" t="b">
        <v>0</v>
      </c>
      <c r="G316" s="111" t="b">
        <v>0</v>
      </c>
      <c r="H316" s="111" t="b">
        <v>0</v>
      </c>
      <c r="I316" s="111" t="b">
        <v>0</v>
      </c>
      <c r="J316" s="114" t="e">
        <f t="shared" ca="1" si="1"/>
        <v>#NAME?</v>
      </c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21.5" hidden="1" x14ac:dyDescent="0.9">
      <c r="A317" s="111">
        <f>'PLANTILLA V6'!A317</f>
        <v>0</v>
      </c>
      <c r="B317" s="111">
        <f>'PLANTILLA V6'!B317</f>
        <v>0</v>
      </c>
      <c r="C317" s="119">
        <f>'PLANTILLA V6'!C317</f>
        <v>1</v>
      </c>
      <c r="D317" s="111" t="str">
        <f>'PLANTILLA V6'!D317</f>
        <v>pza</v>
      </c>
      <c r="E317" s="119">
        <v>0</v>
      </c>
      <c r="F317" s="111" t="b">
        <v>0</v>
      </c>
      <c r="G317" s="111" t="b">
        <v>0</v>
      </c>
      <c r="H317" s="111" t="b">
        <v>0</v>
      </c>
      <c r="I317" s="111" t="b">
        <v>0</v>
      </c>
      <c r="J317" s="114" t="e">
        <f t="shared" ca="1" si="1"/>
        <v>#NAME?</v>
      </c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21.5" hidden="1" x14ac:dyDescent="0.9">
      <c r="A318" s="111">
        <f>'PLANTILLA V6'!A318</f>
        <v>0</v>
      </c>
      <c r="B318" s="111">
        <f>'PLANTILLA V6'!B318</f>
        <v>0</v>
      </c>
      <c r="C318" s="119">
        <f>'PLANTILLA V6'!C318</f>
        <v>1</v>
      </c>
      <c r="D318" s="111" t="str">
        <f>'PLANTILLA V6'!D318</f>
        <v>pza</v>
      </c>
      <c r="E318" s="119">
        <v>0</v>
      </c>
      <c r="F318" s="111" t="b">
        <v>0</v>
      </c>
      <c r="G318" s="111" t="b">
        <v>0</v>
      </c>
      <c r="H318" s="111" t="b">
        <v>0</v>
      </c>
      <c r="I318" s="111" t="b">
        <v>0</v>
      </c>
      <c r="J318" s="114" t="e">
        <f t="shared" ca="1" si="1"/>
        <v>#NAME?</v>
      </c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21.5" hidden="1" x14ac:dyDescent="0.9">
      <c r="A319" s="111">
        <f>'PLANTILLA V6'!A319</f>
        <v>0</v>
      </c>
      <c r="B319" s="111">
        <f>'PLANTILLA V6'!B319</f>
        <v>0</v>
      </c>
      <c r="C319" s="119">
        <f>'PLANTILLA V6'!C319</f>
        <v>1</v>
      </c>
      <c r="D319" s="111" t="str">
        <f>'PLANTILLA V6'!D319</f>
        <v>pza</v>
      </c>
      <c r="E319" s="119">
        <v>0</v>
      </c>
      <c r="F319" s="111" t="b">
        <v>0</v>
      </c>
      <c r="G319" s="111" t="b">
        <v>0</v>
      </c>
      <c r="H319" s="111" t="b">
        <v>0</v>
      </c>
      <c r="I319" s="111" t="b">
        <v>0</v>
      </c>
      <c r="J319" s="114" t="e">
        <f t="shared" ca="1" si="1"/>
        <v>#NAME?</v>
      </c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21.5" hidden="1" x14ac:dyDescent="0.9">
      <c r="A320" s="111">
        <f>'PLANTILLA V6'!A320</f>
        <v>0</v>
      </c>
      <c r="B320" s="111">
        <f>'PLANTILLA V6'!B320</f>
        <v>0</v>
      </c>
      <c r="C320" s="119">
        <f>'PLANTILLA V6'!C320</f>
        <v>1</v>
      </c>
      <c r="D320" s="111" t="str">
        <f>'PLANTILLA V6'!D320</f>
        <v>pza</v>
      </c>
      <c r="E320" s="119">
        <v>0</v>
      </c>
      <c r="F320" s="111" t="b">
        <v>0</v>
      </c>
      <c r="G320" s="111" t="b">
        <v>0</v>
      </c>
      <c r="H320" s="111" t="b">
        <v>0</v>
      </c>
      <c r="I320" s="111" t="b">
        <v>0</v>
      </c>
      <c r="J320" s="114" t="e">
        <f t="shared" ca="1" si="1"/>
        <v>#NAME?</v>
      </c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21.5" hidden="1" x14ac:dyDescent="0.9">
      <c r="A321" s="111">
        <f>'PLANTILLA V6'!A321</f>
        <v>0</v>
      </c>
      <c r="B321" s="111">
        <f>'PLANTILLA V6'!B321</f>
        <v>0</v>
      </c>
      <c r="C321" s="119">
        <f>'PLANTILLA V6'!C321</f>
        <v>1</v>
      </c>
      <c r="D321" s="111" t="str">
        <f>'PLANTILLA V6'!D321</f>
        <v>pza</v>
      </c>
      <c r="E321" s="119">
        <v>0</v>
      </c>
      <c r="F321" s="111" t="b">
        <v>0</v>
      </c>
      <c r="G321" s="111" t="b">
        <v>0</v>
      </c>
      <c r="H321" s="111" t="b">
        <v>0</v>
      </c>
      <c r="I321" s="111" t="b">
        <v>0</v>
      </c>
      <c r="J321" s="114" t="e">
        <f t="shared" ca="1" si="1"/>
        <v>#NAME?</v>
      </c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21.5" hidden="1" x14ac:dyDescent="0.9">
      <c r="A322" s="111">
        <f>'PLANTILLA V6'!A322</f>
        <v>0</v>
      </c>
      <c r="B322" s="111">
        <f>'PLANTILLA V6'!B322</f>
        <v>0</v>
      </c>
      <c r="C322" s="119">
        <f>'PLANTILLA V6'!C322</f>
        <v>1</v>
      </c>
      <c r="D322" s="111" t="str">
        <f>'PLANTILLA V6'!D322</f>
        <v>pza</v>
      </c>
      <c r="E322" s="119">
        <v>0</v>
      </c>
      <c r="F322" s="111" t="b">
        <v>0</v>
      </c>
      <c r="G322" s="111" t="b">
        <v>0</v>
      </c>
      <c r="H322" s="111" t="b">
        <v>0</v>
      </c>
      <c r="I322" s="111" t="b">
        <v>0</v>
      </c>
      <c r="J322" s="114" t="e">
        <f t="shared" ca="1" si="1"/>
        <v>#NAME?</v>
      </c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21.5" hidden="1" x14ac:dyDescent="0.9">
      <c r="A323" s="111">
        <f>'PLANTILLA V6'!A323</f>
        <v>0</v>
      </c>
      <c r="B323" s="111">
        <f>'PLANTILLA V6'!B323</f>
        <v>0</v>
      </c>
      <c r="C323" s="119">
        <f>'PLANTILLA V6'!C323</f>
        <v>1</v>
      </c>
      <c r="D323" s="111" t="str">
        <f>'PLANTILLA V6'!D323</f>
        <v>pza</v>
      </c>
      <c r="E323" s="119">
        <v>0</v>
      </c>
      <c r="F323" s="111" t="b">
        <v>0</v>
      </c>
      <c r="G323" s="111" t="b">
        <v>0</v>
      </c>
      <c r="H323" s="111" t="b">
        <v>0</v>
      </c>
      <c r="I323" s="111" t="b">
        <v>0</v>
      </c>
      <c r="J323" s="114" t="e">
        <f t="shared" ca="1" si="1"/>
        <v>#NAME?</v>
      </c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21.5" hidden="1" x14ac:dyDescent="0.9">
      <c r="A324" s="111">
        <f>'PLANTILLA V6'!A324</f>
        <v>0</v>
      </c>
      <c r="B324" s="111">
        <f>'PLANTILLA V6'!B324</f>
        <v>0</v>
      </c>
      <c r="C324" s="119">
        <f>'PLANTILLA V6'!C324</f>
        <v>1</v>
      </c>
      <c r="D324" s="111" t="str">
        <f>'PLANTILLA V6'!D324</f>
        <v>pza</v>
      </c>
      <c r="E324" s="119">
        <v>0</v>
      </c>
      <c r="F324" s="111" t="b">
        <v>0</v>
      </c>
      <c r="G324" s="111" t="b">
        <v>0</v>
      </c>
      <c r="H324" s="111" t="b">
        <v>0</v>
      </c>
      <c r="I324" s="111" t="b">
        <v>0</v>
      </c>
      <c r="J324" s="114" t="e">
        <f t="shared" ca="1" si="1"/>
        <v>#NAME?</v>
      </c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21.5" hidden="1" x14ac:dyDescent="0.9">
      <c r="A325" s="111">
        <f>'PLANTILLA V6'!A325</f>
        <v>0</v>
      </c>
      <c r="B325" s="111">
        <f>'PLANTILLA V6'!B325</f>
        <v>0</v>
      </c>
      <c r="C325" s="119">
        <f>'PLANTILLA V6'!C325</f>
        <v>1</v>
      </c>
      <c r="D325" s="111" t="str">
        <f>'PLANTILLA V6'!D325</f>
        <v>pza</v>
      </c>
      <c r="E325" s="119">
        <v>0</v>
      </c>
      <c r="F325" s="111" t="b">
        <v>0</v>
      </c>
      <c r="G325" s="111" t="b">
        <v>0</v>
      </c>
      <c r="H325" s="111" t="b">
        <v>0</v>
      </c>
      <c r="I325" s="111" t="b">
        <v>0</v>
      </c>
      <c r="J325" s="114" t="e">
        <f t="shared" ca="1" si="1"/>
        <v>#NAME?</v>
      </c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21.5" hidden="1" x14ac:dyDescent="0.9">
      <c r="A326" s="111">
        <f>'PLANTILLA V6'!A326</f>
        <v>0</v>
      </c>
      <c r="B326" s="111">
        <f>'PLANTILLA V6'!B326</f>
        <v>0</v>
      </c>
      <c r="C326" s="119">
        <f>'PLANTILLA V6'!C326</f>
        <v>1</v>
      </c>
      <c r="D326" s="111" t="str">
        <f>'PLANTILLA V6'!D326</f>
        <v>pza</v>
      </c>
      <c r="E326" s="119">
        <v>0</v>
      </c>
      <c r="F326" s="111" t="b">
        <v>0</v>
      </c>
      <c r="G326" s="111" t="b">
        <v>0</v>
      </c>
      <c r="H326" s="111" t="b">
        <v>0</v>
      </c>
      <c r="I326" s="111" t="b">
        <v>0</v>
      </c>
      <c r="J326" s="114" t="e">
        <f t="shared" ca="1" si="1"/>
        <v>#NAME?</v>
      </c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21.5" hidden="1" x14ac:dyDescent="0.9">
      <c r="A327" s="111">
        <f>'PLANTILLA V6'!A327</f>
        <v>0</v>
      </c>
      <c r="B327" s="111">
        <f>'PLANTILLA V6'!B327</f>
        <v>0</v>
      </c>
      <c r="C327" s="119">
        <f>'PLANTILLA V6'!C327</f>
        <v>1</v>
      </c>
      <c r="D327" s="111" t="str">
        <f>'PLANTILLA V6'!D327</f>
        <v>pza</v>
      </c>
      <c r="E327" s="119">
        <v>0</v>
      </c>
      <c r="F327" s="111" t="b">
        <v>0</v>
      </c>
      <c r="G327" s="111" t="b">
        <v>0</v>
      </c>
      <c r="H327" s="111" t="b">
        <v>0</v>
      </c>
      <c r="I327" s="111" t="b">
        <v>0</v>
      </c>
      <c r="J327" s="114" t="e">
        <f t="shared" ca="1" si="1"/>
        <v>#NAME?</v>
      </c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21.5" hidden="1" x14ac:dyDescent="0.9">
      <c r="A328" s="111">
        <f>'PLANTILLA V6'!A328</f>
        <v>0</v>
      </c>
      <c r="B328" s="111">
        <f>'PLANTILLA V6'!B328</f>
        <v>0</v>
      </c>
      <c r="C328" s="119">
        <f>'PLANTILLA V6'!C328</f>
        <v>1</v>
      </c>
      <c r="D328" s="111" t="str">
        <f>'PLANTILLA V6'!D328</f>
        <v>pza</v>
      </c>
      <c r="E328" s="119">
        <v>0</v>
      </c>
      <c r="F328" s="111" t="b">
        <v>0</v>
      </c>
      <c r="G328" s="111" t="b">
        <v>0</v>
      </c>
      <c r="H328" s="111" t="b">
        <v>0</v>
      </c>
      <c r="I328" s="111" t="b">
        <v>0</v>
      </c>
      <c r="J328" s="114" t="e">
        <f t="shared" ca="1" si="1"/>
        <v>#NAME?</v>
      </c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21.5" hidden="1" x14ac:dyDescent="0.9">
      <c r="A329" s="111">
        <f>'PLANTILLA V6'!A329</f>
        <v>0</v>
      </c>
      <c r="B329" s="111">
        <f>'PLANTILLA V6'!B329</f>
        <v>0</v>
      </c>
      <c r="C329" s="119">
        <f>'PLANTILLA V6'!C329</f>
        <v>1</v>
      </c>
      <c r="D329" s="111" t="str">
        <f>'PLANTILLA V6'!D329</f>
        <v>pza</v>
      </c>
      <c r="E329" s="119">
        <v>0</v>
      </c>
      <c r="F329" s="111" t="b">
        <v>0</v>
      </c>
      <c r="G329" s="111" t="b">
        <v>0</v>
      </c>
      <c r="H329" s="111" t="b">
        <v>0</v>
      </c>
      <c r="I329" s="111" t="b">
        <v>0</v>
      </c>
      <c r="J329" s="114" t="e">
        <f t="shared" ca="1" si="1"/>
        <v>#NAME?</v>
      </c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21.5" hidden="1" x14ac:dyDescent="0.9">
      <c r="A330" s="111">
        <f>'PLANTILLA V6'!A330</f>
        <v>0</v>
      </c>
      <c r="B330" s="111">
        <f>'PLANTILLA V6'!B330</f>
        <v>0</v>
      </c>
      <c r="C330" s="119">
        <f>'PLANTILLA V6'!C330</f>
        <v>1</v>
      </c>
      <c r="D330" s="111" t="str">
        <f>'PLANTILLA V6'!D330</f>
        <v>pza</v>
      </c>
      <c r="E330" s="119">
        <v>0</v>
      </c>
      <c r="F330" s="111" t="b">
        <v>0</v>
      </c>
      <c r="G330" s="111" t="b">
        <v>0</v>
      </c>
      <c r="H330" s="111" t="b">
        <v>0</v>
      </c>
      <c r="I330" s="111" t="b">
        <v>0</v>
      </c>
      <c r="J330" s="114" t="e">
        <f t="shared" ca="1" si="1"/>
        <v>#NAME?</v>
      </c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21.5" hidden="1" x14ac:dyDescent="0.9">
      <c r="A331" s="111">
        <f>'PLANTILLA V6'!A331</f>
        <v>0</v>
      </c>
      <c r="B331" s="111">
        <f>'PLANTILLA V6'!B331</f>
        <v>0</v>
      </c>
      <c r="C331" s="119">
        <f>'PLANTILLA V6'!C331</f>
        <v>1</v>
      </c>
      <c r="D331" s="111" t="str">
        <f>'PLANTILLA V6'!D331</f>
        <v>pza</v>
      </c>
      <c r="E331" s="119">
        <v>0</v>
      </c>
      <c r="F331" s="111" t="b">
        <v>0</v>
      </c>
      <c r="G331" s="111" t="b">
        <v>0</v>
      </c>
      <c r="H331" s="111" t="b">
        <v>0</v>
      </c>
      <c r="I331" s="111" t="b">
        <v>0</v>
      </c>
      <c r="J331" s="114" t="e">
        <f t="shared" ca="1" si="1"/>
        <v>#NAME?</v>
      </c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21.5" hidden="1" x14ac:dyDescent="0.9">
      <c r="A332" s="111">
        <f>'PLANTILLA V6'!A332</f>
        <v>0</v>
      </c>
      <c r="B332" s="111">
        <f>'PLANTILLA V6'!B332</f>
        <v>0</v>
      </c>
      <c r="C332" s="119">
        <f>'PLANTILLA V6'!C332</f>
        <v>1</v>
      </c>
      <c r="D332" s="111" t="str">
        <f>'PLANTILLA V6'!D332</f>
        <v>pza</v>
      </c>
      <c r="E332" s="119">
        <v>0</v>
      </c>
      <c r="F332" s="111" t="b">
        <v>0</v>
      </c>
      <c r="G332" s="111" t="b">
        <v>0</v>
      </c>
      <c r="H332" s="111" t="b">
        <v>0</v>
      </c>
      <c r="I332" s="111" t="b">
        <v>0</v>
      </c>
      <c r="J332" s="114" t="e">
        <f t="shared" ca="1" si="1"/>
        <v>#NAME?</v>
      </c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21.5" hidden="1" x14ac:dyDescent="0.9">
      <c r="A333" s="111">
        <f>'PLANTILLA V6'!A333</f>
        <v>0</v>
      </c>
      <c r="B333" s="111">
        <f>'PLANTILLA V6'!B333</f>
        <v>0</v>
      </c>
      <c r="C333" s="119">
        <f>'PLANTILLA V6'!C333</f>
        <v>1</v>
      </c>
      <c r="D333" s="111" t="str">
        <f>'PLANTILLA V6'!D333</f>
        <v>pza</v>
      </c>
      <c r="E333" s="119">
        <v>0</v>
      </c>
      <c r="F333" s="111" t="b">
        <v>0</v>
      </c>
      <c r="G333" s="111" t="b">
        <v>0</v>
      </c>
      <c r="H333" s="111" t="b">
        <v>0</v>
      </c>
      <c r="I333" s="111" t="b">
        <v>0</v>
      </c>
      <c r="J333" s="114" t="e">
        <f t="shared" ca="1" si="1"/>
        <v>#NAME?</v>
      </c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21.5" hidden="1" x14ac:dyDescent="0.9">
      <c r="A334" s="111">
        <f>'PLANTILLA V6'!A334</f>
        <v>0</v>
      </c>
      <c r="B334" s="111">
        <f>'PLANTILLA V6'!B334</f>
        <v>0</v>
      </c>
      <c r="C334" s="119">
        <f>'PLANTILLA V6'!C334</f>
        <v>1</v>
      </c>
      <c r="D334" s="111" t="str">
        <f>'PLANTILLA V6'!D334</f>
        <v>pza</v>
      </c>
      <c r="E334" s="119">
        <v>0</v>
      </c>
      <c r="F334" s="111" t="b">
        <v>0</v>
      </c>
      <c r="G334" s="111" t="b">
        <v>0</v>
      </c>
      <c r="H334" s="111" t="b">
        <v>0</v>
      </c>
      <c r="I334" s="111" t="b">
        <v>0</v>
      </c>
      <c r="J334" s="114" t="e">
        <f t="shared" ca="1" si="1"/>
        <v>#NAME?</v>
      </c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21.5" hidden="1" x14ac:dyDescent="0.9">
      <c r="A335" s="111">
        <f>'PLANTILLA V6'!A335</f>
        <v>0</v>
      </c>
      <c r="B335" s="111">
        <f>'PLANTILLA V6'!B335</f>
        <v>0</v>
      </c>
      <c r="C335" s="119">
        <f>'PLANTILLA V6'!C335</f>
        <v>1</v>
      </c>
      <c r="D335" s="111" t="str">
        <f>'PLANTILLA V6'!D335</f>
        <v>pza</v>
      </c>
      <c r="E335" s="119">
        <v>0</v>
      </c>
      <c r="F335" s="111" t="b">
        <v>0</v>
      </c>
      <c r="G335" s="111" t="b">
        <v>0</v>
      </c>
      <c r="H335" s="111" t="b">
        <v>0</v>
      </c>
      <c r="I335" s="111" t="b">
        <v>0</v>
      </c>
      <c r="J335" s="114" t="e">
        <f t="shared" ca="1" si="1"/>
        <v>#NAME?</v>
      </c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21.5" hidden="1" x14ac:dyDescent="0.9">
      <c r="A336" s="111">
        <f>'PLANTILLA V6'!A336</f>
        <v>0</v>
      </c>
      <c r="B336" s="111">
        <f>'PLANTILLA V6'!B336</f>
        <v>0</v>
      </c>
      <c r="C336" s="119">
        <f>'PLANTILLA V6'!C336</f>
        <v>1</v>
      </c>
      <c r="D336" s="111" t="str">
        <f>'PLANTILLA V6'!D336</f>
        <v>pza</v>
      </c>
      <c r="E336" s="119">
        <v>0</v>
      </c>
      <c r="F336" s="111" t="b">
        <v>0</v>
      </c>
      <c r="G336" s="111" t="b">
        <v>0</v>
      </c>
      <c r="H336" s="111" t="b">
        <v>0</v>
      </c>
      <c r="I336" s="111" t="b">
        <v>0</v>
      </c>
      <c r="J336" s="114" t="e">
        <f t="shared" ca="1" si="1"/>
        <v>#NAME?</v>
      </c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21.5" hidden="1" x14ac:dyDescent="0.9">
      <c r="A337" s="111">
        <f>'PLANTILLA V6'!A337</f>
        <v>0</v>
      </c>
      <c r="B337" s="111">
        <f>'PLANTILLA V6'!B337</f>
        <v>0</v>
      </c>
      <c r="C337" s="119">
        <f>'PLANTILLA V6'!C337</f>
        <v>1</v>
      </c>
      <c r="D337" s="111" t="str">
        <f>'PLANTILLA V6'!D337</f>
        <v>pza</v>
      </c>
      <c r="E337" s="119">
        <v>0</v>
      </c>
      <c r="F337" s="111" t="b">
        <v>0</v>
      </c>
      <c r="G337" s="111" t="b">
        <v>0</v>
      </c>
      <c r="H337" s="111" t="b">
        <v>0</v>
      </c>
      <c r="I337" s="111" t="b">
        <v>0</v>
      </c>
      <c r="J337" s="114" t="e">
        <f t="shared" ca="1" si="1"/>
        <v>#NAME?</v>
      </c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21.5" hidden="1" x14ac:dyDescent="0.9">
      <c r="A338" s="111">
        <f>'PLANTILLA V6'!A338</f>
        <v>0</v>
      </c>
      <c r="B338" s="111">
        <f>'PLANTILLA V6'!B338</f>
        <v>0</v>
      </c>
      <c r="C338" s="119">
        <f>'PLANTILLA V6'!C338</f>
        <v>1</v>
      </c>
      <c r="D338" s="111" t="str">
        <f>'PLANTILLA V6'!D338</f>
        <v>pza</v>
      </c>
      <c r="E338" s="119">
        <v>0</v>
      </c>
      <c r="F338" s="111" t="b">
        <v>0</v>
      </c>
      <c r="G338" s="111" t="b">
        <v>0</v>
      </c>
      <c r="H338" s="111" t="b">
        <v>0</v>
      </c>
      <c r="I338" s="111" t="b">
        <v>0</v>
      </c>
      <c r="J338" s="114" t="e">
        <f t="shared" ca="1" si="1"/>
        <v>#NAME?</v>
      </c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21.5" hidden="1" x14ac:dyDescent="0.9">
      <c r="A339" s="111">
        <f>'PLANTILLA V6'!A339</f>
        <v>0</v>
      </c>
      <c r="B339" s="111">
        <f>'PLANTILLA V6'!B339</f>
        <v>0</v>
      </c>
      <c r="C339" s="111">
        <f>'PLANTILLA V6'!C339</f>
        <v>0</v>
      </c>
      <c r="D339" s="111">
        <f>'PLANTILLA V6'!D339</f>
        <v>0</v>
      </c>
      <c r="E339" s="119"/>
      <c r="F339" s="111"/>
      <c r="G339" s="111"/>
      <c r="H339" s="111"/>
      <c r="I339" s="111"/>
      <c r="J339" s="114" t="e">
        <f t="shared" ca="1" si="1"/>
        <v>#NAME?</v>
      </c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21.5" hidden="1" x14ac:dyDescent="0.9">
      <c r="A340" s="111">
        <f>'PLANTILLA V6'!A340</f>
        <v>0</v>
      </c>
      <c r="B340" s="111">
        <f>'PLANTILLA V6'!B340</f>
        <v>0</v>
      </c>
      <c r="C340" s="111">
        <f>'PLANTILLA V6'!C340</f>
        <v>0</v>
      </c>
      <c r="D340" s="111">
        <f>'PLANTILLA V6'!D340</f>
        <v>0</v>
      </c>
      <c r="E340" s="119"/>
      <c r="F340" s="111"/>
      <c r="G340" s="111"/>
      <c r="H340" s="111"/>
      <c r="I340" s="111"/>
      <c r="J340" s="114" t="e">
        <f t="shared" ca="1" si="1"/>
        <v>#NAME?</v>
      </c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21.5" hidden="1" x14ac:dyDescent="0.9">
      <c r="A341" s="111">
        <f>'PLANTILLA V6'!A341</f>
        <v>0</v>
      </c>
      <c r="B341" s="111">
        <f>'PLANTILLA V6'!B341</f>
        <v>0</v>
      </c>
      <c r="C341" s="111">
        <f>'PLANTILLA V6'!C341</f>
        <v>0</v>
      </c>
      <c r="D341" s="111">
        <f>'PLANTILLA V6'!D341</f>
        <v>0</v>
      </c>
      <c r="E341" s="119"/>
      <c r="F341" s="111"/>
      <c r="G341" s="111"/>
      <c r="H341" s="111"/>
      <c r="I341" s="111"/>
      <c r="J341" s="114" t="e">
        <f t="shared" ca="1" si="1"/>
        <v>#NAME?</v>
      </c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21.5" hidden="1" x14ac:dyDescent="0.9">
      <c r="A342" s="111">
        <f>'PLANTILLA V6'!A342</f>
        <v>0</v>
      </c>
      <c r="B342" s="111">
        <f>'PLANTILLA V6'!B342</f>
        <v>0</v>
      </c>
      <c r="C342" s="111">
        <f>'PLANTILLA V6'!C342</f>
        <v>0</v>
      </c>
      <c r="D342" s="111">
        <f>'PLANTILLA V6'!D342</f>
        <v>0</v>
      </c>
      <c r="E342" s="119"/>
      <c r="F342" s="111"/>
      <c r="G342" s="111"/>
      <c r="H342" s="111"/>
      <c r="I342" s="111"/>
      <c r="J342" s="114" t="e">
        <f t="shared" ca="1" si="1"/>
        <v>#NAME?</v>
      </c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21.5" hidden="1" x14ac:dyDescent="0.9">
      <c r="A343" s="111">
        <f>'PLANTILLA V6'!A343</f>
        <v>0</v>
      </c>
      <c r="B343" s="111">
        <f>'PLANTILLA V6'!B343</f>
        <v>0</v>
      </c>
      <c r="C343" s="111">
        <f>'PLANTILLA V6'!C343</f>
        <v>0</v>
      </c>
      <c r="D343" s="111">
        <f>'PLANTILLA V6'!D343</f>
        <v>0</v>
      </c>
      <c r="E343" s="119"/>
      <c r="F343" s="111"/>
      <c r="G343" s="111"/>
      <c r="H343" s="111"/>
      <c r="I343" s="111"/>
      <c r="J343" s="114" t="e">
        <f t="shared" ca="1" si="1"/>
        <v>#NAME?</v>
      </c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21.5" hidden="1" x14ac:dyDescent="0.9">
      <c r="A344" s="111">
        <f>'PLANTILLA V6'!A344</f>
        <v>0</v>
      </c>
      <c r="B344" s="111">
        <f>'PLANTILLA V6'!B344</f>
        <v>0</v>
      </c>
      <c r="C344" s="111">
        <f>'PLANTILLA V6'!C344</f>
        <v>0</v>
      </c>
      <c r="D344" s="111">
        <f>'PLANTILLA V6'!D344</f>
        <v>0</v>
      </c>
      <c r="E344" s="119"/>
      <c r="F344" s="111"/>
      <c r="G344" s="111"/>
      <c r="H344" s="111"/>
      <c r="I344" s="111"/>
      <c r="J344" s="114" t="e">
        <f t="shared" ca="1" si="1"/>
        <v>#NAME?</v>
      </c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21.5" hidden="1" x14ac:dyDescent="0.9">
      <c r="A345" s="111">
        <f>'PLANTILLA V6'!A345</f>
        <v>0</v>
      </c>
      <c r="B345" s="111">
        <f>'PLANTILLA V6'!B345</f>
        <v>0</v>
      </c>
      <c r="C345" s="111">
        <f>'PLANTILLA V6'!C345</f>
        <v>0</v>
      </c>
      <c r="D345" s="111">
        <f>'PLANTILLA V6'!D345</f>
        <v>0</v>
      </c>
      <c r="E345" s="119"/>
      <c r="F345" s="111"/>
      <c r="G345" s="111"/>
      <c r="H345" s="111"/>
      <c r="I345" s="111"/>
      <c r="J345" s="114" t="e">
        <f t="shared" ca="1" si="1"/>
        <v>#NAME?</v>
      </c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21.5" hidden="1" x14ac:dyDescent="0.9">
      <c r="A346" s="111">
        <f>'PLANTILLA V6'!A346</f>
        <v>0</v>
      </c>
      <c r="B346" s="111">
        <f>'PLANTILLA V6'!B346</f>
        <v>0</v>
      </c>
      <c r="C346" s="111">
        <f>'PLANTILLA V6'!C346</f>
        <v>0</v>
      </c>
      <c r="D346" s="111">
        <f>'PLANTILLA V6'!D346</f>
        <v>0</v>
      </c>
      <c r="E346" s="119"/>
      <c r="F346" s="111"/>
      <c r="G346" s="111"/>
      <c r="H346" s="111"/>
      <c r="I346" s="111"/>
      <c r="J346" s="114" t="e">
        <f t="shared" ca="1" si="1"/>
        <v>#NAME?</v>
      </c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21.5" hidden="1" x14ac:dyDescent="0.9">
      <c r="A347" s="111">
        <f>'PLANTILLA V6'!A347</f>
        <v>0</v>
      </c>
      <c r="B347" s="111">
        <f>'PLANTILLA V6'!B347</f>
        <v>0</v>
      </c>
      <c r="C347" s="111">
        <f>'PLANTILLA V6'!C347</f>
        <v>0</v>
      </c>
      <c r="D347" s="111">
        <f>'PLANTILLA V6'!D347</f>
        <v>0</v>
      </c>
      <c r="E347" s="119"/>
      <c r="F347" s="111"/>
      <c r="G347" s="111"/>
      <c r="H347" s="111"/>
      <c r="I347" s="111"/>
      <c r="J347" s="114" t="e">
        <f t="shared" ca="1" si="1"/>
        <v>#NAME?</v>
      </c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21.5" hidden="1" x14ac:dyDescent="0.9">
      <c r="A348" s="111">
        <f>'PLANTILLA V6'!A348</f>
        <v>0</v>
      </c>
      <c r="B348" s="111">
        <f>'PLANTILLA V6'!B348</f>
        <v>0</v>
      </c>
      <c r="C348" s="111">
        <f>'PLANTILLA V6'!C348</f>
        <v>0</v>
      </c>
      <c r="D348" s="111">
        <f>'PLANTILLA V6'!D348</f>
        <v>0</v>
      </c>
      <c r="E348" s="119"/>
      <c r="F348" s="111"/>
      <c r="G348" s="111"/>
      <c r="H348" s="111"/>
      <c r="I348" s="111"/>
      <c r="J348" s="114" t="e">
        <f t="shared" ca="1" si="1"/>
        <v>#NAME?</v>
      </c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21.5" hidden="1" x14ac:dyDescent="0.9">
      <c r="A349" s="111">
        <f>'PLANTILLA V6'!A349</f>
        <v>0</v>
      </c>
      <c r="B349" s="111">
        <f>'PLANTILLA V6'!B349</f>
        <v>0</v>
      </c>
      <c r="C349" s="111">
        <f>'PLANTILLA V6'!C349</f>
        <v>0</v>
      </c>
      <c r="D349" s="111">
        <f>'PLANTILLA V6'!D349</f>
        <v>0</v>
      </c>
      <c r="E349" s="119"/>
      <c r="F349" s="111"/>
      <c r="G349" s="111"/>
      <c r="H349" s="111"/>
      <c r="I349" s="111"/>
      <c r="J349" s="114" t="e">
        <f t="shared" ca="1" si="1"/>
        <v>#NAME?</v>
      </c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21.5" hidden="1" x14ac:dyDescent="0.9">
      <c r="A350" s="111">
        <f>'PLANTILLA V6'!A350</f>
        <v>0</v>
      </c>
      <c r="B350" s="111">
        <f>'PLANTILLA V6'!B350</f>
        <v>0</v>
      </c>
      <c r="C350" s="111">
        <f>'PLANTILLA V6'!C350</f>
        <v>0</v>
      </c>
      <c r="D350" s="111">
        <f>'PLANTILLA V6'!D350</f>
        <v>0</v>
      </c>
      <c r="E350" s="119"/>
      <c r="F350" s="111"/>
      <c r="G350" s="111"/>
      <c r="H350" s="111"/>
      <c r="I350" s="111"/>
      <c r="J350" s="114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</sheetData>
  <autoFilter ref="A6:Z350" xr:uid="{00000000-0009-0000-0000-000006000000}">
    <filterColumn colId="9">
      <filters>
        <filter val="1"/>
        <filter val="101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>
    <outlinePr summaryBelow="0" summaryRight="0"/>
  </sheetPr>
  <dimension ref="A1:Z350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4" customWidth="1"/>
    <col min="7" max="7" width="12" customWidth="1"/>
    <col min="8" max="8" width="13.08984375" customWidth="1"/>
    <col min="9" max="9" width="10.6328125" customWidth="1"/>
    <col min="10" max="10" width="15.26953125" customWidth="1"/>
    <col min="11" max="11" width="12" customWidth="1"/>
  </cols>
  <sheetData>
    <row r="1" spans="1:26" ht="27.75" customHeight="1" x14ac:dyDescent="0.45">
      <c r="A1" s="163">
        <f>'PLANTILLA V6'!A1</f>
        <v>0</v>
      </c>
      <c r="B1" s="63">
        <f>'PLANTILLA V6'!B1</f>
        <v>0</v>
      </c>
      <c r="C1" s="98" t="str">
        <f>'PLANTILLA V6'!C1</f>
        <v>Tipo:</v>
      </c>
      <c r="D1" s="167" t="str">
        <f>'PLANTILLA V6'!D1</f>
        <v>Proyecto</v>
      </c>
      <c r="E1" s="168"/>
      <c r="F1" s="169" t="str">
        <f>'PLANTILLA V6'!F1</f>
        <v>Total de estudiantes:</v>
      </c>
      <c r="G1" s="170"/>
      <c r="H1" s="170"/>
      <c r="I1" s="168"/>
      <c r="J1" s="99">
        <f>'2.SELECCIÓN'!K8</f>
        <v>100</v>
      </c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</row>
    <row r="2" spans="1:26" ht="21.75" customHeight="1" x14ac:dyDescent="0.45">
      <c r="A2" s="157"/>
      <c r="B2" s="63">
        <f>'PLANTILLA V6'!B2</f>
        <v>0</v>
      </c>
      <c r="C2" s="98" t="str">
        <f>'PLANTILLA V6'!C2</f>
        <v>Especialidad:</v>
      </c>
      <c r="D2" s="167" t="s">
        <v>45</v>
      </c>
      <c r="E2" s="168"/>
      <c r="F2" s="169" t="s">
        <v>329</v>
      </c>
      <c r="G2" s="170"/>
      <c r="H2" s="170"/>
      <c r="I2" s="168"/>
      <c r="J2" s="99">
        <f>'2.SELECCIÓN'!J8</f>
        <v>22</v>
      </c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36" customHeight="1" x14ac:dyDescent="0.45">
      <c r="A3" s="70">
        <f>'PLANTILLA V6'!A3</f>
        <v>0</v>
      </c>
      <c r="B3" s="70">
        <f>'PLANTILLA V6'!B3</f>
        <v>0</v>
      </c>
      <c r="C3" s="100" t="str">
        <f>'PLANTILLA V6'!C3</f>
        <v xml:space="preserve">Nombre de proyecto:
</v>
      </c>
      <c r="D3" s="171" t="s">
        <v>331</v>
      </c>
      <c r="E3" s="172"/>
      <c r="F3" s="65">
        <f>'PLANTILLA V6'!F3</f>
        <v>0</v>
      </c>
      <c r="G3" s="72">
        <f>'PLANTILLA V6'!G3</f>
        <v>0</v>
      </c>
      <c r="H3" s="72">
        <f>'PLANTILLA V6'!H3</f>
        <v>0</v>
      </c>
      <c r="I3" s="72">
        <f>'PLANTILLA V6'!I3</f>
        <v>0</v>
      </c>
      <c r="J3" s="73">
        <f>'PLANTILLA V6'!J3</f>
        <v>0</v>
      </c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</row>
    <row r="4" spans="1:26" ht="16.5" x14ac:dyDescent="0.45">
      <c r="A4" s="67">
        <f>'PLANTILLA V6'!A4</f>
        <v>0</v>
      </c>
      <c r="B4" s="67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65">
        <f>'PLANTILLA V6'!F4</f>
        <v>0</v>
      </c>
      <c r="G4" s="68">
        <f>'PLANTILLA V6'!G4</f>
        <v>0</v>
      </c>
      <c r="H4" s="68">
        <f>'PLANTILLA V6'!H4</f>
        <v>0</v>
      </c>
      <c r="I4" s="68">
        <f>'PLANTILLA V6'!I4</f>
        <v>0</v>
      </c>
      <c r="J4" s="69">
        <f>'PLANTILLA V6'!J4</f>
        <v>0</v>
      </c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ht="44.25" customHeight="1" x14ac:dyDescent="0.45">
      <c r="A5" s="67">
        <f>'PLANTILLA V6'!A5</f>
        <v>0</v>
      </c>
      <c r="B5" s="67">
        <f>'PLANTILLA V6'!B5</f>
        <v>0</v>
      </c>
      <c r="C5" s="102" t="str">
        <f>'PLANTILLA V6'!C5</f>
        <v>Cantidad</v>
      </c>
      <c r="D5" s="102" t="str">
        <f>'PLANTILLA V6'!D5</f>
        <v>Unidad</v>
      </c>
      <c r="E5" s="24" t="str">
        <f>'PLANTILLA V6'!E5</f>
        <v>Cantidad necesaria por 1 prototipo</v>
      </c>
      <c r="F5" s="173" t="str">
        <f>'PLANTILLA V6'!F5</f>
        <v>Modalidad de uso</v>
      </c>
      <c r="G5" s="157"/>
      <c r="H5" s="157"/>
      <c r="I5" s="157"/>
      <c r="J5" s="97">
        <f>'PLANTILLA V6'!J5</f>
        <v>0</v>
      </c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ht="41.25" customHeight="1" x14ac:dyDescent="0.45">
      <c r="A6" s="78">
        <f>'PLANTILLA V6'!A6</f>
        <v>0</v>
      </c>
      <c r="B6" s="105" t="str">
        <f>'PLANTILLA V6'!B6</f>
        <v>HERRAMIENTAS Y MATERIALES DEL MAKERSPACE</v>
      </c>
      <c r="C6" s="85">
        <f>'PLANTILLA V6'!C6</f>
        <v>0</v>
      </c>
      <c r="D6" s="85">
        <f>'PLANTILLA V6'!D6</f>
        <v>0</v>
      </c>
      <c r="E6" s="28">
        <f>'PLANTILLA V6'!E6</f>
        <v>0</v>
      </c>
      <c r="F6" s="5" t="str">
        <f>'PLANTILLA V6'!F6</f>
        <v>Individual</v>
      </c>
      <c r="G6" s="4" t="str">
        <f>'PLANTILLA V6'!G6</f>
        <v>Parejas</v>
      </c>
      <c r="H6" s="5" t="str">
        <f>'PLANTILLA V6'!H6</f>
        <v>Equipos de 4 personas</v>
      </c>
      <c r="I6" s="4" t="str">
        <f>'PLANTILLA V6'!I6</f>
        <v>Grupal</v>
      </c>
      <c r="J6" s="106" t="str">
        <f>'PLANTILLA V6'!J6</f>
        <v>Total</v>
      </c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ht="21.75" customHeight="1" x14ac:dyDescent="0.9">
      <c r="A7" s="107">
        <f>'PLANTILLA V6'!A7</f>
        <v>0</v>
      </c>
      <c r="B7" s="107">
        <f>'PLANTILLA V6'!B7</f>
        <v>0</v>
      </c>
      <c r="C7" s="107">
        <f>'PLANTILLA V6'!C7</f>
        <v>0</v>
      </c>
      <c r="D7" s="107">
        <f>'PLANTILLA V6'!D7</f>
        <v>0</v>
      </c>
      <c r="E7" s="108">
        <f>'PLANTILLA V6'!E7</f>
        <v>0</v>
      </c>
      <c r="F7" s="109">
        <f>J1</f>
        <v>100</v>
      </c>
      <c r="G7" s="38">
        <f>F7/2</f>
        <v>50</v>
      </c>
      <c r="H7" s="38">
        <f>F7/4</f>
        <v>25</v>
      </c>
      <c r="I7" s="38">
        <f>F7/F7</f>
        <v>1</v>
      </c>
      <c r="J7" s="110">
        <f>J2/4</f>
        <v>5.5</v>
      </c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21.5" hidden="1" x14ac:dyDescent="0.9">
      <c r="A8" s="107">
        <f>'PLANTILLA V6'!A8</f>
        <v>0</v>
      </c>
      <c r="B8" s="107">
        <f>'PLANTILLA V6'!B8</f>
        <v>0</v>
      </c>
      <c r="C8" s="112">
        <f>'PLANTILLA V6'!C8</f>
        <v>1</v>
      </c>
      <c r="D8" s="113" t="str">
        <f>'PLANTILLA V6'!D8</f>
        <v>pza</v>
      </c>
      <c r="E8" s="112">
        <v>0</v>
      </c>
      <c r="F8" s="113" t="b">
        <v>1</v>
      </c>
      <c r="G8" s="113" t="b">
        <v>0</v>
      </c>
      <c r="H8" s="113" t="b">
        <v>0</v>
      </c>
      <c r="I8" s="113" t="b">
        <v>0</v>
      </c>
      <c r="J8" s="114" t="e">
        <f t="shared" ref="J8:J262" ca="1" si="0">_xludf.IFS(LEN(A8)&gt;2,A9,SUM(E8:I8)=0,0,F8,$F$7*F8*E8,G8,$G$7*G8*E8,AND(H8,A8="Co"),$H$7*H8*E8,AND(H8,A8="Re"),$H$7*H8*E8,H8,$J$7*H8*E8,I8,$I$7*I8*E8)</f>
        <v>#NAME?</v>
      </c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21.5" x14ac:dyDescent="0.9">
      <c r="A9" s="174" t="str">
        <f>'PLANTILLA V6'!A9</f>
        <v>Tecnología educativa</v>
      </c>
      <c r="B9" s="157"/>
      <c r="C9" s="116">
        <f>'PLANTILLA V6'!C9</f>
        <v>1</v>
      </c>
      <c r="D9" s="117" t="str">
        <f>'PLANTILLA V6'!D9</f>
        <v>pza</v>
      </c>
      <c r="E9" s="116"/>
      <c r="F9" s="117" t="b">
        <v>0</v>
      </c>
      <c r="G9" s="117" t="b">
        <v>0</v>
      </c>
      <c r="H9" s="117" t="b">
        <v>0</v>
      </c>
      <c r="I9" s="117" t="b">
        <v>0</v>
      </c>
      <c r="J9" s="114" t="str" cm="1">
        <f t="array" ref="J9">_xlfn.IFS(LEN(A9)&gt;2,A10,SUM(E9:I9)=0,0,F9,$F$7*F9*E9,G9,$G$7*G9*E9,AND(H9,A9="Co"),$H$7*H9*E9,AND(H9,A9="Re"),$H$7*H9*E9,H9,$J$7*H9*E9,I9,$I$7*I9*E9)</f>
        <v>Te</v>
      </c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21.5" hidden="1" x14ac:dyDescent="0.9">
      <c r="A10" s="111" t="str">
        <f>'PLANTILLA V6'!A10</f>
        <v>Te</v>
      </c>
      <c r="B10" s="118" t="s">
        <v>159</v>
      </c>
      <c r="C10" s="119">
        <f>'PLANTILLA V6'!C10</f>
        <v>1</v>
      </c>
      <c r="D10" s="111" t="str">
        <f>'PLANTILLA V6'!D10</f>
        <v>pza</v>
      </c>
      <c r="E10" s="119">
        <v>0</v>
      </c>
      <c r="F10" s="111" t="b">
        <v>0</v>
      </c>
      <c r="G10" s="111" t="b">
        <v>0</v>
      </c>
      <c r="H10" s="111" t="b">
        <v>1</v>
      </c>
      <c r="I10" s="111" t="b">
        <v>0</v>
      </c>
      <c r="J10" s="114" t="e">
        <f t="shared" ca="1" si="0"/>
        <v>#NAME?</v>
      </c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21.5" hidden="1" x14ac:dyDescent="0.9">
      <c r="A11" s="111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1" t="str">
        <f>'PLANTILLA V6'!D11</f>
        <v>pza</v>
      </c>
      <c r="E11" s="119">
        <v>0</v>
      </c>
      <c r="F11" s="111" t="b">
        <v>0</v>
      </c>
      <c r="G11" s="111" t="b">
        <v>0</v>
      </c>
      <c r="H11" s="111" t="b">
        <v>1</v>
      </c>
      <c r="I11" s="111" t="b">
        <v>0</v>
      </c>
      <c r="J11" s="114" t="e">
        <f t="shared" ca="1" si="0"/>
        <v>#NAME?</v>
      </c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21.5" hidden="1" x14ac:dyDescent="0.9">
      <c r="A12" s="111" t="str">
        <f>'PLANTILLA V6'!A12</f>
        <v>Te</v>
      </c>
      <c r="B12" s="118" t="str">
        <f>'PLANTILLA V6'!B12</f>
        <v>Kit de Micro:bit V2</v>
      </c>
      <c r="C12" s="119">
        <f>'PLANTILLA V6'!C12</f>
        <v>1</v>
      </c>
      <c r="D12" s="111" t="str">
        <f>'PLANTILLA V6'!D12</f>
        <v>pza</v>
      </c>
      <c r="E12" s="119">
        <v>0</v>
      </c>
      <c r="F12" s="111" t="b">
        <v>0</v>
      </c>
      <c r="G12" s="111" t="b">
        <v>0</v>
      </c>
      <c r="H12" s="111" t="b">
        <v>1</v>
      </c>
      <c r="I12" s="111" t="b">
        <v>0</v>
      </c>
      <c r="J12" s="114" t="e">
        <f t="shared" ca="1" si="0"/>
        <v>#NAME?</v>
      </c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21.5" hidden="1" x14ac:dyDescent="0.9">
      <c r="A13" s="111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1" t="str">
        <f>'PLANTILLA V6'!D13</f>
        <v>pza</v>
      </c>
      <c r="E13" s="119">
        <v>0</v>
      </c>
      <c r="F13" s="111" t="b">
        <v>0</v>
      </c>
      <c r="G13" s="111" t="b">
        <v>0</v>
      </c>
      <c r="H13" s="111" t="b">
        <v>1</v>
      </c>
      <c r="I13" s="111" t="b">
        <v>0</v>
      </c>
      <c r="J13" s="114" t="e">
        <f t="shared" ca="1" si="0"/>
        <v>#NAME?</v>
      </c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21.5" hidden="1" x14ac:dyDescent="0.9">
      <c r="A14" s="111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1" t="str">
        <f>'PLANTILLA V6'!D14</f>
        <v>pza</v>
      </c>
      <c r="E14" s="119">
        <v>0</v>
      </c>
      <c r="F14" s="111" t="b">
        <v>0</v>
      </c>
      <c r="G14" s="111" t="b">
        <v>0</v>
      </c>
      <c r="H14" s="111" t="b">
        <v>1</v>
      </c>
      <c r="I14" s="111" t="b">
        <v>0</v>
      </c>
      <c r="J14" s="114" t="e">
        <f t="shared" ca="1" si="0"/>
        <v>#NAME?</v>
      </c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21.5" hidden="1" x14ac:dyDescent="0.9">
      <c r="A15" s="111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1" t="str">
        <f>'PLANTILLA V6'!D15</f>
        <v>pza</v>
      </c>
      <c r="E15" s="119">
        <v>0</v>
      </c>
      <c r="F15" s="111" t="b">
        <v>0</v>
      </c>
      <c r="G15" s="111" t="b">
        <v>0</v>
      </c>
      <c r="H15" s="111" t="b">
        <v>1</v>
      </c>
      <c r="I15" s="111" t="b">
        <v>0</v>
      </c>
      <c r="J15" s="114" t="e">
        <f t="shared" ca="1" si="0"/>
        <v>#NAME?</v>
      </c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21.5" hidden="1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1" t="str">
        <f>'PLANTILLA V6'!D16</f>
        <v>pza</v>
      </c>
      <c r="E16" s="119">
        <v>0</v>
      </c>
      <c r="F16" s="111" t="b">
        <v>0</v>
      </c>
      <c r="G16" s="111" t="b">
        <v>0</v>
      </c>
      <c r="H16" s="111" t="b">
        <v>0</v>
      </c>
      <c r="I16" s="111" t="b">
        <v>1</v>
      </c>
      <c r="J16" s="114" t="e">
        <f t="shared" ca="1" si="0"/>
        <v>#NAME?</v>
      </c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21.5" hidden="1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1" t="str">
        <f>'PLANTILLA V6'!D17</f>
        <v>rollo</v>
      </c>
      <c r="E17" s="119">
        <v>0</v>
      </c>
      <c r="F17" s="111" t="b">
        <v>0</v>
      </c>
      <c r="G17" s="111" t="b">
        <v>0</v>
      </c>
      <c r="H17" s="111" t="b">
        <v>0</v>
      </c>
      <c r="I17" s="111" t="b">
        <v>1</v>
      </c>
      <c r="J17" s="114" t="e">
        <f t="shared" ca="1" si="0"/>
        <v>#NAME?</v>
      </c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21.5" hidden="1" x14ac:dyDescent="0.9">
      <c r="A18" s="26" t="str">
        <f>'PLANTILLA V6'!A18</f>
        <v>Te</v>
      </c>
      <c r="B18" s="118" t="str">
        <f>'PLANTILLA V6'!B18</f>
        <v>Kit Elmers Build it tools Starter kit</v>
      </c>
      <c r="C18" s="119">
        <f>'PLANTILLA V6'!C18</f>
        <v>1</v>
      </c>
      <c r="D18" s="111" t="str">
        <f>'PLANTILLA V6'!D18</f>
        <v>pza</v>
      </c>
      <c r="E18" s="119">
        <v>0</v>
      </c>
      <c r="F18" s="111" t="b">
        <v>0</v>
      </c>
      <c r="G18" s="111" t="b">
        <v>0</v>
      </c>
      <c r="H18" s="111" t="b">
        <v>0</v>
      </c>
      <c r="I18" s="111" t="b">
        <v>0</v>
      </c>
      <c r="J18" s="114" t="e">
        <f t="shared" ca="1" si="0"/>
        <v>#NAME?</v>
      </c>
    </row>
    <row r="19" spans="1:26" ht="21.5" hidden="1" x14ac:dyDescent="0.9">
      <c r="A19" s="26">
        <f>'PLANTILLA V6'!A19</f>
        <v>0</v>
      </c>
      <c r="B19" s="26">
        <f>'PLANTILLA V6'!B19</f>
        <v>0</v>
      </c>
      <c r="C19" s="119">
        <f>'PLANTILLA V6'!C19</f>
        <v>1</v>
      </c>
      <c r="D19" s="111" t="str">
        <f>'PLANTILLA V6'!D19</f>
        <v>pza</v>
      </c>
      <c r="E19" s="119">
        <v>0</v>
      </c>
      <c r="F19" s="111" t="b">
        <v>0</v>
      </c>
      <c r="G19" s="111" t="b">
        <v>0</v>
      </c>
      <c r="H19" s="111" t="b">
        <v>0</v>
      </c>
      <c r="I19" s="111" t="b">
        <v>0</v>
      </c>
      <c r="J19" s="114" t="e">
        <f t="shared" ca="1" si="0"/>
        <v>#NAME?</v>
      </c>
    </row>
    <row r="20" spans="1:26" ht="21.5" hidden="1" x14ac:dyDescent="0.9">
      <c r="A20" s="26">
        <f>'PLANTILLA V6'!A20</f>
        <v>0</v>
      </c>
      <c r="B20" s="26">
        <f>'PLANTILLA V6'!B20</f>
        <v>0</v>
      </c>
      <c r="C20" s="119">
        <f>'PLANTILLA V6'!C20</f>
        <v>1</v>
      </c>
      <c r="D20" s="111" t="str">
        <f>'PLANTILLA V6'!D20</f>
        <v>pza</v>
      </c>
      <c r="E20" s="119">
        <v>0</v>
      </c>
      <c r="F20" s="111" t="b">
        <v>0</v>
      </c>
      <c r="G20" s="111" t="b">
        <v>0</v>
      </c>
      <c r="H20" s="111" t="b">
        <v>0</v>
      </c>
      <c r="I20" s="111" t="b">
        <v>0</v>
      </c>
      <c r="J20" s="114" t="e">
        <f t="shared" ca="1" si="0"/>
        <v>#NAME?</v>
      </c>
    </row>
    <row r="21" spans="1:26" ht="21.5" hidden="1" x14ac:dyDescent="0.9">
      <c r="A21" s="26">
        <f>'PLANTILLA V6'!A21</f>
        <v>0</v>
      </c>
      <c r="B21" s="26">
        <f>'PLANTILLA V6'!B21</f>
        <v>0</v>
      </c>
      <c r="C21" s="119">
        <f>'PLANTILLA V6'!C21</f>
        <v>1</v>
      </c>
      <c r="D21" s="111" t="str">
        <f>'PLANTILLA V6'!D21</f>
        <v>pza</v>
      </c>
      <c r="E21" s="119">
        <v>0</v>
      </c>
      <c r="F21" s="111" t="b">
        <v>0</v>
      </c>
      <c r="G21" s="111" t="b">
        <v>0</v>
      </c>
      <c r="H21" s="111" t="b">
        <v>0</v>
      </c>
      <c r="I21" s="111" t="b">
        <v>0</v>
      </c>
      <c r="J21" s="114" t="e">
        <f t="shared" ca="1" si="0"/>
        <v>#NAME?</v>
      </c>
    </row>
    <row r="22" spans="1:26" ht="21.5" hidden="1" x14ac:dyDescent="0.9">
      <c r="A22" s="26">
        <f>'PLANTILLA V6'!A22</f>
        <v>0</v>
      </c>
      <c r="B22" s="26">
        <f>'PLANTILLA V6'!B22</f>
        <v>0</v>
      </c>
      <c r="C22" s="119">
        <f>'PLANTILLA V6'!C22</f>
        <v>1</v>
      </c>
      <c r="D22" s="111" t="str">
        <f>'PLANTILLA V6'!D22</f>
        <v>pza</v>
      </c>
      <c r="E22" s="119">
        <v>0</v>
      </c>
      <c r="F22" s="111" t="b">
        <v>0</v>
      </c>
      <c r="G22" s="111" t="b">
        <v>0</v>
      </c>
      <c r="H22" s="111" t="b">
        <v>0</v>
      </c>
      <c r="I22" s="111" t="b">
        <v>0</v>
      </c>
      <c r="J22" s="114" t="e">
        <f t="shared" ca="1" si="0"/>
        <v>#NAME?</v>
      </c>
    </row>
    <row r="23" spans="1:26" ht="21.5" hidden="1" x14ac:dyDescent="0.9">
      <c r="A23" s="26">
        <f>'PLANTILLA V6'!A23</f>
        <v>0</v>
      </c>
      <c r="B23" s="26">
        <f>'PLANTILLA V6'!B23</f>
        <v>0</v>
      </c>
      <c r="C23" s="119">
        <f>'PLANTILLA V6'!C23</f>
        <v>1</v>
      </c>
      <c r="D23" s="111" t="str">
        <f>'PLANTILLA V6'!D23</f>
        <v>pza</v>
      </c>
      <c r="E23" s="119">
        <v>0</v>
      </c>
      <c r="F23" s="111" t="b">
        <v>0</v>
      </c>
      <c r="G23" s="111" t="b">
        <v>0</v>
      </c>
      <c r="H23" s="111" t="b">
        <v>0</v>
      </c>
      <c r="I23" s="111" t="b">
        <v>0</v>
      </c>
      <c r="J23" s="114" t="e">
        <f t="shared" ca="1" si="0"/>
        <v>#NAME?</v>
      </c>
    </row>
    <row r="24" spans="1:26" ht="21.5" hidden="1" x14ac:dyDescent="0.9">
      <c r="A24" s="26">
        <f>'PLANTILLA V6'!A24</f>
        <v>0</v>
      </c>
      <c r="B24" s="26">
        <f>'PLANTILLA V6'!B24</f>
        <v>0</v>
      </c>
      <c r="C24" s="119">
        <f>'PLANTILLA V6'!C24</f>
        <v>1</v>
      </c>
      <c r="D24" s="111" t="str">
        <f>'PLANTILLA V6'!D24</f>
        <v>pza</v>
      </c>
      <c r="E24" s="119">
        <v>0</v>
      </c>
      <c r="F24" s="111" t="b">
        <v>0</v>
      </c>
      <c r="G24" s="111" t="b">
        <v>0</v>
      </c>
      <c r="H24" s="111" t="b">
        <v>0</v>
      </c>
      <c r="I24" s="111" t="b">
        <v>0</v>
      </c>
      <c r="J24" s="114" t="e">
        <f t="shared" ca="1" si="0"/>
        <v>#NAME?</v>
      </c>
    </row>
    <row r="25" spans="1:26" ht="21.5" hidden="1" x14ac:dyDescent="0.9">
      <c r="A25" s="26">
        <f>'PLANTILLA V6'!A25</f>
        <v>0</v>
      </c>
      <c r="B25" s="26">
        <f>'PLANTILLA V6'!B25</f>
        <v>0</v>
      </c>
      <c r="C25" s="119">
        <f>'PLANTILLA V6'!C25</f>
        <v>1</v>
      </c>
      <c r="D25" s="111" t="str">
        <f>'PLANTILLA V6'!D25</f>
        <v>pza</v>
      </c>
      <c r="E25" s="119">
        <v>0</v>
      </c>
      <c r="F25" s="111" t="b">
        <v>0</v>
      </c>
      <c r="G25" s="111" t="b">
        <v>0</v>
      </c>
      <c r="H25" s="111" t="b">
        <v>0</v>
      </c>
      <c r="I25" s="111" t="b">
        <v>0</v>
      </c>
      <c r="J25" s="114" t="e">
        <f t="shared" ca="1" si="0"/>
        <v>#NAME?</v>
      </c>
    </row>
    <row r="26" spans="1:26" ht="21.5" hidden="1" x14ac:dyDescent="0.9">
      <c r="A26" s="26">
        <f>'PLANTILLA V6'!A26</f>
        <v>0</v>
      </c>
      <c r="B26" s="26">
        <f>'PLANTILLA V6'!B26</f>
        <v>0</v>
      </c>
      <c r="C26" s="119">
        <f>'PLANTILLA V6'!C26</f>
        <v>1</v>
      </c>
      <c r="D26" s="111" t="str">
        <f>'PLANTILLA V6'!D26</f>
        <v>pza</v>
      </c>
      <c r="E26" s="119">
        <v>0</v>
      </c>
      <c r="F26" s="111" t="b">
        <v>0</v>
      </c>
      <c r="G26" s="111" t="b">
        <v>0</v>
      </c>
      <c r="H26" s="111" t="b">
        <v>0</v>
      </c>
      <c r="I26" s="111" t="b">
        <v>0</v>
      </c>
      <c r="J26" s="114" t="e">
        <f t="shared" ca="1" si="0"/>
        <v>#NAME?</v>
      </c>
    </row>
    <row r="27" spans="1:26" ht="21.5" hidden="1" x14ac:dyDescent="0.9">
      <c r="A27" s="26">
        <f>'PLANTILLA V6'!A27</f>
        <v>0</v>
      </c>
      <c r="B27" s="26">
        <f>'PLANTILLA V6'!B27</f>
        <v>0</v>
      </c>
      <c r="C27" s="119">
        <f>'PLANTILLA V6'!C27</f>
        <v>1</v>
      </c>
      <c r="D27" s="111" t="str">
        <f>'PLANTILLA V6'!D27</f>
        <v>pza</v>
      </c>
      <c r="E27" s="119">
        <v>0</v>
      </c>
      <c r="F27" s="111" t="b">
        <v>0</v>
      </c>
      <c r="G27" s="111" t="b">
        <v>0</v>
      </c>
      <c r="H27" s="111" t="b">
        <v>0</v>
      </c>
      <c r="I27" s="111" t="b">
        <v>0</v>
      </c>
      <c r="J27" s="114" t="e">
        <f t="shared" ca="1" si="0"/>
        <v>#NAME?</v>
      </c>
    </row>
    <row r="28" spans="1:26" ht="21.5" hidden="1" x14ac:dyDescent="0.9">
      <c r="A28" s="26">
        <f>'PLANTILLA V6'!A28</f>
        <v>0</v>
      </c>
      <c r="B28" s="26">
        <f>'PLANTILLA V6'!B28</f>
        <v>0</v>
      </c>
      <c r="C28" s="119">
        <f>'PLANTILLA V6'!C28</f>
        <v>1</v>
      </c>
      <c r="D28" s="111" t="str">
        <f>'PLANTILLA V6'!D28</f>
        <v>pza</v>
      </c>
      <c r="E28" s="119">
        <v>0</v>
      </c>
      <c r="F28" s="111" t="b">
        <v>0</v>
      </c>
      <c r="G28" s="111" t="b">
        <v>0</v>
      </c>
      <c r="H28" s="111" t="b">
        <v>0</v>
      </c>
      <c r="I28" s="111" t="b">
        <v>0</v>
      </c>
      <c r="J28" s="114" t="e">
        <f t="shared" ca="1" si="0"/>
        <v>#NAME?</v>
      </c>
    </row>
    <row r="29" spans="1:26" ht="21.5" hidden="1" x14ac:dyDescent="0.9">
      <c r="A29" s="26">
        <f>'PLANTILLA V6'!A29</f>
        <v>0</v>
      </c>
      <c r="B29" s="26">
        <f>'PLANTILLA V6'!B29</f>
        <v>0</v>
      </c>
      <c r="C29" s="119">
        <f>'PLANTILLA V6'!C29</f>
        <v>1</v>
      </c>
      <c r="D29" s="111" t="str">
        <f>'PLANTILLA V6'!D29</f>
        <v>pza</v>
      </c>
      <c r="E29" s="119">
        <v>0</v>
      </c>
      <c r="F29" s="111" t="b">
        <v>0</v>
      </c>
      <c r="G29" s="111" t="b">
        <v>0</v>
      </c>
      <c r="H29" s="111" t="b">
        <v>0</v>
      </c>
      <c r="I29" s="111" t="b">
        <v>0</v>
      </c>
      <c r="J29" s="114" t="e">
        <f t="shared" ca="1" si="0"/>
        <v>#NAME?</v>
      </c>
    </row>
    <row r="30" spans="1:26" ht="21.5" hidden="1" x14ac:dyDescent="0.9">
      <c r="A30" s="26">
        <f>'PLANTILLA V6'!A30</f>
        <v>0</v>
      </c>
      <c r="B30" s="26">
        <f>'PLANTILLA V6'!B30</f>
        <v>0</v>
      </c>
      <c r="C30" s="119">
        <f>'PLANTILLA V6'!C30</f>
        <v>1</v>
      </c>
      <c r="D30" s="111" t="str">
        <f>'PLANTILLA V6'!D30</f>
        <v>pza</v>
      </c>
      <c r="E30" s="119">
        <v>0</v>
      </c>
      <c r="F30" s="111" t="b">
        <v>0</v>
      </c>
      <c r="G30" s="111" t="b">
        <v>0</v>
      </c>
      <c r="H30" s="111" t="b">
        <v>0</v>
      </c>
      <c r="I30" s="111" t="b">
        <v>0</v>
      </c>
      <c r="J30" s="114" t="e">
        <f t="shared" ca="1" si="0"/>
        <v>#NAME?</v>
      </c>
    </row>
    <row r="31" spans="1:26" ht="21.5" hidden="1" x14ac:dyDescent="0.9">
      <c r="A31" s="26">
        <f>'PLANTILLA V6'!A31</f>
        <v>0</v>
      </c>
      <c r="B31" s="26">
        <f>'PLANTILLA V6'!B31</f>
        <v>0</v>
      </c>
      <c r="C31" s="119">
        <f>'PLANTILLA V6'!C31</f>
        <v>1</v>
      </c>
      <c r="D31" s="111" t="str">
        <f>'PLANTILLA V6'!D31</f>
        <v>pza</v>
      </c>
      <c r="E31" s="119">
        <v>0</v>
      </c>
      <c r="F31" s="111" t="b">
        <v>0</v>
      </c>
      <c r="G31" s="111" t="b">
        <v>0</v>
      </c>
      <c r="H31" s="111" t="b">
        <v>0</v>
      </c>
      <c r="I31" s="111" t="b">
        <v>0</v>
      </c>
      <c r="J31" s="114" t="e">
        <f t="shared" ca="1" si="0"/>
        <v>#NAME?</v>
      </c>
    </row>
    <row r="32" spans="1:26" ht="21.5" hidden="1" x14ac:dyDescent="0.9">
      <c r="A32" s="26">
        <f>'PLANTILLA V6'!A32</f>
        <v>0</v>
      </c>
      <c r="B32" s="26">
        <f>'PLANTILLA V6'!B32</f>
        <v>0</v>
      </c>
      <c r="C32" s="119">
        <f>'PLANTILLA V6'!C32</f>
        <v>1</v>
      </c>
      <c r="D32" s="111" t="str">
        <f>'PLANTILLA V6'!D32</f>
        <v>pza</v>
      </c>
      <c r="E32" s="119">
        <v>0</v>
      </c>
      <c r="F32" s="111" t="b">
        <v>0</v>
      </c>
      <c r="G32" s="111" t="b">
        <v>0</v>
      </c>
      <c r="H32" s="111" t="b">
        <v>0</v>
      </c>
      <c r="I32" s="111" t="b">
        <v>0</v>
      </c>
      <c r="J32" s="114" t="e">
        <f t="shared" ca="1" si="0"/>
        <v>#NAME?</v>
      </c>
    </row>
    <row r="33" spans="1:26" ht="21.5" x14ac:dyDescent="0.9">
      <c r="A33" s="174" t="str">
        <f>'PLANTILLA V6'!A33</f>
        <v>Maquinaria</v>
      </c>
      <c r="B33" s="157"/>
      <c r="C33" s="119">
        <f>'PLANTILLA V6'!C33</f>
        <v>0</v>
      </c>
      <c r="D33" s="111">
        <f>'PLANTILLA V6'!D33</f>
        <v>0</v>
      </c>
      <c r="E33" s="119">
        <v>0</v>
      </c>
      <c r="F33" s="111" t="b">
        <v>0</v>
      </c>
      <c r="G33" s="111" t="b">
        <v>0</v>
      </c>
      <c r="H33" s="111" t="b">
        <v>0</v>
      </c>
      <c r="I33" s="111" t="b">
        <v>0</v>
      </c>
      <c r="J33" s="114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21.5" hidden="1" x14ac:dyDescent="0.9">
      <c r="A34" s="118" t="str">
        <f>'PLANTILLA V6'!A34</f>
        <v>Ma</v>
      </c>
      <c r="B34" s="118" t="str">
        <f>'PLANTILLA V6'!B34</f>
        <v>Sierra Moto-Saw</v>
      </c>
      <c r="C34" s="119">
        <f>'PLANTILLA V6'!C34</f>
        <v>1</v>
      </c>
      <c r="D34" s="111" t="str">
        <f>'PLANTILLA V6'!D34</f>
        <v>pza</v>
      </c>
      <c r="E34" s="119">
        <v>0</v>
      </c>
      <c r="F34" s="111" t="b">
        <v>0</v>
      </c>
      <c r="G34" s="111" t="b">
        <v>0</v>
      </c>
      <c r="H34" s="111" t="b">
        <v>0</v>
      </c>
      <c r="I34" s="111" t="b">
        <v>1</v>
      </c>
      <c r="J34" s="114" t="e">
        <f t="shared" ca="1" si="0"/>
        <v>#NAME?</v>
      </c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21.5" hidden="1" x14ac:dyDescent="0.9">
      <c r="A35" s="118" t="str">
        <f>'PLANTILLA V6'!A35</f>
        <v>Ma</v>
      </c>
      <c r="B35" s="118" t="str">
        <f>'PLANTILLA V6'!B35</f>
        <v>Taladro inalámbrico</v>
      </c>
      <c r="C35" s="119">
        <f>'PLANTILLA V6'!C35</f>
        <v>1</v>
      </c>
      <c r="D35" s="111" t="str">
        <f>'PLANTILLA V6'!D35</f>
        <v>pza</v>
      </c>
      <c r="E35" s="119">
        <v>0</v>
      </c>
      <c r="F35" s="111" t="b">
        <v>0</v>
      </c>
      <c r="G35" s="111" t="b">
        <v>0</v>
      </c>
      <c r="H35" s="111" t="b">
        <v>0</v>
      </c>
      <c r="I35" s="111" t="b">
        <v>1</v>
      </c>
      <c r="J35" s="114" t="e">
        <f t="shared" ca="1" si="0"/>
        <v>#NAME?</v>
      </c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21.5" hidden="1" x14ac:dyDescent="0.9">
      <c r="A36" s="118" t="str">
        <f>'PLANTILLA V6'!A36</f>
        <v>Ma</v>
      </c>
      <c r="B36" s="118" t="str">
        <f>'PLANTILLA V6'!B36</f>
        <v>Base para taladro</v>
      </c>
      <c r="C36" s="119">
        <f>'PLANTILLA V6'!C36</f>
        <v>1</v>
      </c>
      <c r="D36" s="111" t="str">
        <f>'PLANTILLA V6'!D36</f>
        <v>pza</v>
      </c>
      <c r="E36" s="119">
        <v>0</v>
      </c>
      <c r="F36" s="111" t="b">
        <v>0</v>
      </c>
      <c r="G36" s="111" t="b">
        <v>0</v>
      </c>
      <c r="H36" s="111" t="b">
        <v>0</v>
      </c>
      <c r="I36" s="111" t="b">
        <v>1</v>
      </c>
      <c r="J36" s="114" t="e">
        <f t="shared" ca="1" si="0"/>
        <v>#NAME?</v>
      </c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21.5" hidden="1" x14ac:dyDescent="0.9">
      <c r="A37" s="118" t="str">
        <f>'PLANTILLA V6'!A37</f>
        <v>Ma</v>
      </c>
      <c r="B37" s="118" t="str">
        <f>'PLANTILLA V6'!B37</f>
        <v>Prensas de ajuste rápido de 6"</v>
      </c>
      <c r="C37" s="119">
        <f>'PLANTILLA V6'!C37</f>
        <v>4</v>
      </c>
      <c r="D37" s="111" t="str">
        <f>'PLANTILLA V6'!D37</f>
        <v>pza</v>
      </c>
      <c r="E37" s="119">
        <v>0</v>
      </c>
      <c r="F37" s="111" t="b">
        <v>0</v>
      </c>
      <c r="G37" s="111" t="b">
        <v>0</v>
      </c>
      <c r="H37" s="111" t="b">
        <v>0</v>
      </c>
      <c r="I37" s="111" t="b">
        <v>1</v>
      </c>
      <c r="J37" s="114" t="e">
        <f t="shared" ca="1" si="0"/>
        <v>#NAME?</v>
      </c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21.5" hidden="1" x14ac:dyDescent="0.9">
      <c r="A38" s="118" t="str">
        <f>'PLANTILLA V6'!A38</f>
        <v>Ma</v>
      </c>
      <c r="B38" s="118" t="str">
        <f>'PLANTILLA V6'!B38</f>
        <v>Juego de 13 brocas de alta velocidad para madera (medidas: 1/16”, 5/64", 3/32", 7/64", 1/8", 9/64", 5/32", 11/64", 3/16", 13/64", 7/32", 1/4" y 5/16”)</v>
      </c>
      <c r="C38" s="119">
        <f>'PLANTILLA V6'!C38</f>
        <v>1</v>
      </c>
      <c r="D38" s="111" t="str">
        <f>'PLANTILLA V6'!D38</f>
        <v>pza</v>
      </c>
      <c r="E38" s="119">
        <v>0</v>
      </c>
      <c r="F38" s="111" t="b">
        <v>0</v>
      </c>
      <c r="G38" s="111" t="b">
        <v>0</v>
      </c>
      <c r="H38" s="111" t="b">
        <v>0</v>
      </c>
      <c r="I38" s="111" t="b">
        <v>1</v>
      </c>
      <c r="J38" s="114" t="e">
        <f t="shared" ca="1" si="0"/>
        <v>#NAME?</v>
      </c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21.5" hidden="1" x14ac:dyDescent="0.9">
      <c r="A39" s="118">
        <f>'PLANTILLA V6'!A39</f>
        <v>0</v>
      </c>
      <c r="B39" s="118">
        <f>'PLANTILLA V6'!B39</f>
        <v>0</v>
      </c>
      <c r="C39" s="119">
        <f>'PLANTILLA V6'!C39</f>
        <v>1</v>
      </c>
      <c r="D39" s="111" t="str">
        <f>'PLANTILLA V6'!D39</f>
        <v>pza</v>
      </c>
      <c r="E39" s="119">
        <v>0</v>
      </c>
      <c r="F39" s="111" t="b">
        <v>0</v>
      </c>
      <c r="G39" s="111" t="b">
        <v>0</v>
      </c>
      <c r="H39" s="111" t="b">
        <v>0</v>
      </c>
      <c r="I39" s="111" t="b">
        <v>0</v>
      </c>
      <c r="J39" s="114" t="e">
        <f t="shared" ca="1" si="0"/>
        <v>#NAME?</v>
      </c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21.5" hidden="1" x14ac:dyDescent="0.9">
      <c r="A40" s="118">
        <f>'PLANTILLA V6'!A40</f>
        <v>0</v>
      </c>
      <c r="B40" s="118">
        <f>'PLANTILLA V6'!B40</f>
        <v>0</v>
      </c>
      <c r="C40" s="119">
        <f>'PLANTILLA V6'!C40</f>
        <v>1</v>
      </c>
      <c r="D40" s="111" t="str">
        <f>'PLANTILLA V6'!D40</f>
        <v>pza</v>
      </c>
      <c r="E40" s="119">
        <v>0</v>
      </c>
      <c r="F40" s="111" t="b">
        <v>0</v>
      </c>
      <c r="G40" s="111" t="b">
        <v>0</v>
      </c>
      <c r="H40" s="111" t="b">
        <v>0</v>
      </c>
      <c r="I40" s="111" t="b">
        <v>0</v>
      </c>
      <c r="J40" s="114" t="e">
        <f t="shared" ca="1" si="0"/>
        <v>#NAME?</v>
      </c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21.5" hidden="1" x14ac:dyDescent="0.9">
      <c r="A41" s="118">
        <f>'PLANTILLA V6'!A41</f>
        <v>0</v>
      </c>
      <c r="B41" s="118">
        <f>'PLANTILLA V6'!B41</f>
        <v>0</v>
      </c>
      <c r="C41" s="119">
        <f>'PLANTILLA V6'!C41</f>
        <v>1</v>
      </c>
      <c r="D41" s="111" t="str">
        <f>'PLANTILLA V6'!D41</f>
        <v>pza</v>
      </c>
      <c r="E41" s="119">
        <v>0</v>
      </c>
      <c r="F41" s="111" t="b">
        <v>0</v>
      </c>
      <c r="G41" s="111" t="b">
        <v>0</v>
      </c>
      <c r="H41" s="111" t="b">
        <v>0</v>
      </c>
      <c r="I41" s="111" t="b">
        <v>0</v>
      </c>
      <c r="J41" s="114" t="e">
        <f t="shared" ca="1" si="0"/>
        <v>#NAME?</v>
      </c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21.5" hidden="1" x14ac:dyDescent="0.9">
      <c r="A42" s="118">
        <f>'PLANTILLA V6'!A42</f>
        <v>0</v>
      </c>
      <c r="B42" s="118">
        <f>'PLANTILLA V6'!B42</f>
        <v>0</v>
      </c>
      <c r="C42" s="119">
        <f>'PLANTILLA V6'!C42</f>
        <v>1</v>
      </c>
      <c r="D42" s="111" t="str">
        <f>'PLANTILLA V6'!D42</f>
        <v>pza</v>
      </c>
      <c r="E42" s="119">
        <v>0</v>
      </c>
      <c r="F42" s="111" t="b">
        <v>0</v>
      </c>
      <c r="G42" s="111" t="b">
        <v>0</v>
      </c>
      <c r="H42" s="111" t="b">
        <v>0</v>
      </c>
      <c r="I42" s="111" t="b">
        <v>0</v>
      </c>
      <c r="J42" s="114" t="e">
        <f t="shared" ca="1" si="0"/>
        <v>#NAME?</v>
      </c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21.5" hidden="1" x14ac:dyDescent="0.9">
      <c r="A43" s="118">
        <f>'PLANTILLA V6'!A43</f>
        <v>0</v>
      </c>
      <c r="B43" s="118">
        <f>'PLANTILLA V6'!B43</f>
        <v>0</v>
      </c>
      <c r="C43" s="119">
        <f>'PLANTILLA V6'!C43</f>
        <v>1</v>
      </c>
      <c r="D43" s="111" t="str">
        <f>'PLANTILLA V6'!D43</f>
        <v>pza</v>
      </c>
      <c r="E43" s="119">
        <v>0</v>
      </c>
      <c r="F43" s="111" t="b">
        <v>0</v>
      </c>
      <c r="G43" s="111" t="b">
        <v>0</v>
      </c>
      <c r="H43" s="111" t="b">
        <v>0</v>
      </c>
      <c r="I43" s="111" t="b">
        <v>0</v>
      </c>
      <c r="J43" s="114" t="e">
        <f t="shared" ca="1" si="0"/>
        <v>#NAME?</v>
      </c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21.5" hidden="1" x14ac:dyDescent="0.9">
      <c r="A44" s="118">
        <f>'PLANTILLA V6'!A44</f>
        <v>0</v>
      </c>
      <c r="B44" s="118">
        <f>'PLANTILLA V6'!B44</f>
        <v>0</v>
      </c>
      <c r="C44" s="119">
        <f>'PLANTILLA V6'!C44</f>
        <v>1</v>
      </c>
      <c r="D44" s="111" t="str">
        <f>'PLANTILLA V6'!D44</f>
        <v>pza</v>
      </c>
      <c r="E44" s="119">
        <v>0</v>
      </c>
      <c r="F44" s="111" t="b">
        <v>0</v>
      </c>
      <c r="G44" s="111" t="b">
        <v>0</v>
      </c>
      <c r="H44" s="111" t="b">
        <v>0</v>
      </c>
      <c r="I44" s="111" t="b">
        <v>0</v>
      </c>
      <c r="J44" s="114" t="e">
        <f t="shared" ca="1" si="0"/>
        <v>#NAME?</v>
      </c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21.5" hidden="1" x14ac:dyDescent="0.9">
      <c r="A45" s="118">
        <f>'PLANTILLA V6'!A45</f>
        <v>0</v>
      </c>
      <c r="B45" s="118">
        <f>'PLANTILLA V6'!B45</f>
        <v>0</v>
      </c>
      <c r="C45" s="119">
        <f>'PLANTILLA V6'!C45</f>
        <v>1</v>
      </c>
      <c r="D45" s="111" t="str">
        <f>'PLANTILLA V6'!D45</f>
        <v>pza</v>
      </c>
      <c r="E45" s="119">
        <v>0</v>
      </c>
      <c r="F45" s="111" t="b">
        <v>0</v>
      </c>
      <c r="G45" s="111" t="b">
        <v>0</v>
      </c>
      <c r="H45" s="111" t="b">
        <v>0</v>
      </c>
      <c r="I45" s="111" t="b">
        <v>0</v>
      </c>
      <c r="J45" s="114" t="e">
        <f t="shared" ca="1" si="0"/>
        <v>#NAME?</v>
      </c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21.5" hidden="1" x14ac:dyDescent="0.9">
      <c r="A46" s="118">
        <f>'PLANTILLA V6'!A46</f>
        <v>0</v>
      </c>
      <c r="B46" s="118">
        <f>'PLANTILLA V6'!B46</f>
        <v>0</v>
      </c>
      <c r="C46" s="119">
        <f>'PLANTILLA V6'!C46</f>
        <v>1</v>
      </c>
      <c r="D46" s="111" t="str">
        <f>'PLANTILLA V6'!D46</f>
        <v>pza</v>
      </c>
      <c r="E46" s="119">
        <v>0</v>
      </c>
      <c r="F46" s="111" t="b">
        <v>0</v>
      </c>
      <c r="G46" s="111" t="b">
        <v>0</v>
      </c>
      <c r="H46" s="111" t="b">
        <v>0</v>
      </c>
      <c r="I46" s="111" t="b">
        <v>0</v>
      </c>
      <c r="J46" s="114" t="e">
        <f t="shared" ca="1" si="0"/>
        <v>#NAME?</v>
      </c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21.5" hidden="1" x14ac:dyDescent="0.9">
      <c r="A47" s="118">
        <f>'PLANTILLA V6'!A47</f>
        <v>0</v>
      </c>
      <c r="B47" s="118">
        <f>'PLANTILLA V6'!B47</f>
        <v>0</v>
      </c>
      <c r="C47" s="119">
        <f>'PLANTILLA V6'!C47</f>
        <v>1</v>
      </c>
      <c r="D47" s="111" t="str">
        <f>'PLANTILLA V6'!D47</f>
        <v>pza</v>
      </c>
      <c r="E47" s="119">
        <v>0</v>
      </c>
      <c r="F47" s="111" t="b">
        <v>0</v>
      </c>
      <c r="G47" s="111" t="b">
        <v>0</v>
      </c>
      <c r="H47" s="111" t="b">
        <v>0</v>
      </c>
      <c r="I47" s="111" t="b">
        <v>0</v>
      </c>
      <c r="J47" s="114" t="e">
        <f t="shared" ca="1" si="0"/>
        <v>#NAME?</v>
      </c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21.5" hidden="1" x14ac:dyDescent="0.9">
      <c r="A48" s="118">
        <f>'PLANTILLA V6'!A48</f>
        <v>0</v>
      </c>
      <c r="B48" s="118">
        <f>'PLANTILLA V6'!B48</f>
        <v>0</v>
      </c>
      <c r="C48" s="119">
        <f>'PLANTILLA V6'!C48</f>
        <v>1</v>
      </c>
      <c r="D48" s="111" t="str">
        <f>'PLANTILLA V6'!D48</f>
        <v>pza</v>
      </c>
      <c r="E48" s="119">
        <v>0</v>
      </c>
      <c r="F48" s="111" t="b">
        <v>0</v>
      </c>
      <c r="G48" s="111" t="b">
        <v>0</v>
      </c>
      <c r="H48" s="111" t="b">
        <v>0</v>
      </c>
      <c r="I48" s="111" t="b">
        <v>0</v>
      </c>
      <c r="J48" s="114" t="e">
        <f t="shared" ca="1" si="0"/>
        <v>#NAME?</v>
      </c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21.5" hidden="1" x14ac:dyDescent="0.9">
      <c r="A49" s="118">
        <f>'PLANTILLA V6'!A49</f>
        <v>0</v>
      </c>
      <c r="B49" s="118">
        <f>'PLANTILLA V6'!B49</f>
        <v>0</v>
      </c>
      <c r="C49" s="119">
        <f>'PLANTILLA V6'!C49</f>
        <v>1</v>
      </c>
      <c r="D49" s="111" t="str">
        <f>'PLANTILLA V6'!D49</f>
        <v>pza</v>
      </c>
      <c r="E49" s="119">
        <v>0</v>
      </c>
      <c r="F49" s="111" t="b">
        <v>0</v>
      </c>
      <c r="G49" s="111" t="b">
        <v>0</v>
      </c>
      <c r="H49" s="111" t="b">
        <v>0</v>
      </c>
      <c r="I49" s="111" t="b">
        <v>0</v>
      </c>
      <c r="J49" s="114" t="e">
        <f t="shared" ca="1" si="0"/>
        <v>#NAME?</v>
      </c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21.5" hidden="1" x14ac:dyDescent="0.9">
      <c r="A50" s="118">
        <f>'PLANTILLA V6'!A50</f>
        <v>0</v>
      </c>
      <c r="B50" s="118">
        <f>'PLANTILLA V6'!B50</f>
        <v>0</v>
      </c>
      <c r="C50" s="119">
        <f>'PLANTILLA V6'!C50</f>
        <v>1</v>
      </c>
      <c r="D50" s="111" t="str">
        <f>'PLANTILLA V6'!D50</f>
        <v>pza</v>
      </c>
      <c r="E50" s="119">
        <v>0</v>
      </c>
      <c r="F50" s="111" t="b">
        <v>0</v>
      </c>
      <c r="G50" s="111" t="b">
        <v>0</v>
      </c>
      <c r="H50" s="111" t="b">
        <v>0</v>
      </c>
      <c r="I50" s="111" t="b">
        <v>0</v>
      </c>
      <c r="J50" s="114" t="e">
        <f t="shared" ca="1" si="0"/>
        <v>#NAME?</v>
      </c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21.5" hidden="1" x14ac:dyDescent="0.9">
      <c r="A51" s="118">
        <f>'PLANTILLA V6'!A51</f>
        <v>0</v>
      </c>
      <c r="B51" s="118">
        <f>'PLANTILLA V6'!B51</f>
        <v>0</v>
      </c>
      <c r="C51" s="119">
        <f>'PLANTILLA V6'!C51</f>
        <v>1</v>
      </c>
      <c r="D51" s="111" t="str">
        <f>'PLANTILLA V6'!D51</f>
        <v>pza</v>
      </c>
      <c r="E51" s="119">
        <v>0</v>
      </c>
      <c r="F51" s="111" t="b">
        <v>0</v>
      </c>
      <c r="G51" s="111" t="b">
        <v>0</v>
      </c>
      <c r="H51" s="111" t="b">
        <v>0</v>
      </c>
      <c r="I51" s="111" t="b">
        <v>0</v>
      </c>
      <c r="J51" s="114" t="e">
        <f t="shared" ca="1" si="0"/>
        <v>#NAME?</v>
      </c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21.5" hidden="1" x14ac:dyDescent="0.9">
      <c r="A52" s="118">
        <f>'PLANTILLA V6'!A52</f>
        <v>0</v>
      </c>
      <c r="B52" s="118">
        <f>'PLANTILLA V6'!B52</f>
        <v>0</v>
      </c>
      <c r="C52" s="119">
        <f>'PLANTILLA V6'!C52</f>
        <v>1</v>
      </c>
      <c r="D52" s="111" t="str">
        <f>'PLANTILLA V6'!D52</f>
        <v>pza</v>
      </c>
      <c r="E52" s="119">
        <v>0</v>
      </c>
      <c r="F52" s="111" t="b">
        <v>0</v>
      </c>
      <c r="G52" s="111" t="b">
        <v>0</v>
      </c>
      <c r="H52" s="111" t="b">
        <v>0</v>
      </c>
      <c r="I52" s="111" t="b">
        <v>0</v>
      </c>
      <c r="J52" s="114" t="e">
        <f t="shared" ca="1" si="0"/>
        <v>#NAME?</v>
      </c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21.5" x14ac:dyDescent="0.9">
      <c r="A53" s="175" t="str">
        <f>'PLANTILLA V6'!A53</f>
        <v>Herramientas manuales</v>
      </c>
      <c r="B53" s="157"/>
      <c r="C53" s="119">
        <f>'PLANTILLA V6'!C53</f>
        <v>0</v>
      </c>
      <c r="D53" s="111">
        <f>'PLANTILLA V6'!D53</f>
        <v>0</v>
      </c>
      <c r="E53" s="119">
        <v>0</v>
      </c>
      <c r="F53" s="111" t="b">
        <v>0</v>
      </c>
      <c r="G53" s="111" t="b">
        <v>0</v>
      </c>
      <c r="H53" s="111" t="b">
        <v>0</v>
      </c>
      <c r="I53" s="111" t="b">
        <v>0</v>
      </c>
      <c r="J53" s="114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21.5" hidden="1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1" t="str">
        <f>'PLANTILLA V6'!D54</f>
        <v>pza</v>
      </c>
      <c r="E54" s="119">
        <v>0</v>
      </c>
      <c r="F54" s="111" t="b">
        <v>0</v>
      </c>
      <c r="G54" s="111" t="b">
        <v>0</v>
      </c>
      <c r="H54" s="111" t="b">
        <v>1</v>
      </c>
      <c r="I54" s="111" t="b">
        <v>0</v>
      </c>
      <c r="J54" s="114" t="e">
        <f t="shared" ca="1" si="0"/>
        <v>#NAME?</v>
      </c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21.5" hidden="1" x14ac:dyDescent="0.9">
      <c r="A55" s="118" t="str">
        <f>'PLANTILLA V6'!A55</f>
        <v>Hm</v>
      </c>
      <c r="B55" s="118" t="str">
        <f>'PLANTILLA V6'!B55</f>
        <v>Cúter</v>
      </c>
      <c r="C55" s="119">
        <f>'PLANTILLA V6'!C55</f>
        <v>1</v>
      </c>
      <c r="D55" s="111" t="str">
        <f>'PLANTILLA V6'!D55</f>
        <v>pza</v>
      </c>
      <c r="E55" s="119">
        <v>0</v>
      </c>
      <c r="F55" s="111" t="b">
        <v>0</v>
      </c>
      <c r="G55" s="111" t="b">
        <v>0</v>
      </c>
      <c r="H55" s="111" t="b">
        <v>1</v>
      </c>
      <c r="I55" s="111" t="b">
        <v>0</v>
      </c>
      <c r="J55" s="114" t="e">
        <f t="shared" ca="1" si="0"/>
        <v>#NAME?</v>
      </c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21.5" hidden="1" x14ac:dyDescent="0.9">
      <c r="A56" s="118" t="str">
        <f>'PLANTILLA V6'!A56</f>
        <v>Hm</v>
      </c>
      <c r="B56" s="118" t="str">
        <f>'PLANTILLA V6'!B56</f>
        <v>Pistola de silicón</v>
      </c>
      <c r="C56" s="119">
        <f>'PLANTILLA V6'!C56</f>
        <v>1</v>
      </c>
      <c r="D56" s="111" t="str">
        <f>'PLANTILLA V6'!D56</f>
        <v>pza</v>
      </c>
      <c r="E56" s="119">
        <v>0</v>
      </c>
      <c r="F56" s="111" t="b">
        <v>0</v>
      </c>
      <c r="G56" s="111" t="b">
        <v>0</v>
      </c>
      <c r="H56" s="111" t="b">
        <v>1</v>
      </c>
      <c r="I56" s="111" t="b">
        <v>0</v>
      </c>
      <c r="J56" s="114" t="e">
        <f t="shared" ca="1" si="0"/>
        <v>#NAME?</v>
      </c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21.5" hidden="1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1" t="str">
        <f>'PLANTILLA V6'!D57</f>
        <v>pza</v>
      </c>
      <c r="E57" s="119">
        <v>0</v>
      </c>
      <c r="F57" s="111" t="b">
        <v>0</v>
      </c>
      <c r="G57" s="111" t="b">
        <v>0</v>
      </c>
      <c r="H57" s="111" t="b">
        <v>1</v>
      </c>
      <c r="I57" s="111" t="b">
        <v>0</v>
      </c>
      <c r="J57" s="114" t="e">
        <f t="shared" ca="1" si="0"/>
        <v>#NAME?</v>
      </c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21.5" hidden="1" x14ac:dyDescent="0.9">
      <c r="A58" s="118" t="str">
        <f>'PLANTILLA V6'!A58</f>
        <v>Hm</v>
      </c>
      <c r="B58" s="120" t="str">
        <f>'PLANTILLA V6'!B58</f>
        <v>Desarmador de cruz</v>
      </c>
      <c r="C58" s="119">
        <f>'PLANTILLA V6'!C58</f>
        <v>1</v>
      </c>
      <c r="D58" s="111" t="str">
        <f>'PLANTILLA V6'!D58</f>
        <v>pza</v>
      </c>
      <c r="E58" s="119">
        <v>0</v>
      </c>
      <c r="F58" s="111" t="b">
        <v>0</v>
      </c>
      <c r="G58" s="111" t="b">
        <v>0</v>
      </c>
      <c r="H58" s="111" t="b">
        <v>1</v>
      </c>
      <c r="I58" s="111" t="b">
        <v>0</v>
      </c>
      <c r="J58" s="114" t="e">
        <f t="shared" ca="1" si="0"/>
        <v>#NAME?</v>
      </c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21.5" hidden="1" x14ac:dyDescent="0.9">
      <c r="A59" s="118" t="str">
        <f>'PLANTILLA V6'!A59</f>
        <v>Hm</v>
      </c>
      <c r="B59" s="120" t="str">
        <f>'PLANTILLA V6'!B59</f>
        <v>Juego de puntas intercambiables para desarmador</v>
      </c>
      <c r="C59" s="119">
        <f>'PLANTILLA V6'!C59</f>
        <v>1</v>
      </c>
      <c r="D59" s="111" t="str">
        <f>'PLANTILLA V6'!D59</f>
        <v>juego</v>
      </c>
      <c r="E59" s="119">
        <v>0</v>
      </c>
      <c r="F59" s="111" t="b">
        <v>0</v>
      </c>
      <c r="G59" s="111" t="b">
        <v>0</v>
      </c>
      <c r="H59" s="111" t="b">
        <v>1</v>
      </c>
      <c r="I59" s="111" t="b">
        <v>0</v>
      </c>
      <c r="J59" s="114" t="e">
        <f t="shared" ca="1" si="0"/>
        <v>#NAME?</v>
      </c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21.5" hidden="1" x14ac:dyDescent="0.9">
      <c r="A60" s="118" t="str">
        <f>'PLANTILLA V6'!A60</f>
        <v>Hm</v>
      </c>
      <c r="B60" s="118" t="str">
        <f>'PLANTILLA V6'!B60</f>
        <v>Pinzas de punta</v>
      </c>
      <c r="C60" s="119">
        <f>'PLANTILLA V6'!C60</f>
        <v>1</v>
      </c>
      <c r="D60" s="111" t="str">
        <f>'PLANTILLA V6'!D60</f>
        <v>pza</v>
      </c>
      <c r="E60" s="119">
        <v>0</v>
      </c>
      <c r="F60" s="111" t="b">
        <v>0</v>
      </c>
      <c r="G60" s="111" t="b">
        <v>0</v>
      </c>
      <c r="H60" s="111" t="b">
        <v>1</v>
      </c>
      <c r="I60" s="111" t="b">
        <v>0</v>
      </c>
      <c r="J60" s="114" t="e">
        <f t="shared" ca="1" si="0"/>
        <v>#NAME?</v>
      </c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21.5" hidden="1" x14ac:dyDescent="0.9">
      <c r="A61" s="118" t="str">
        <f>'PLANTILLA V6'!A61</f>
        <v>Hm</v>
      </c>
      <c r="B61" s="118" t="str">
        <f>'PLANTILLA V6'!B61</f>
        <v>Pinzas de corte</v>
      </c>
      <c r="C61" s="119">
        <f>'PLANTILLA V6'!C61</f>
        <v>1</v>
      </c>
      <c r="D61" s="111" t="str">
        <f>'PLANTILLA V6'!D61</f>
        <v>pza</v>
      </c>
      <c r="E61" s="119">
        <v>0</v>
      </c>
      <c r="F61" s="111" t="b">
        <v>0</v>
      </c>
      <c r="G61" s="111" t="b">
        <v>0</v>
      </c>
      <c r="H61" s="111" t="b">
        <v>1</v>
      </c>
      <c r="I61" s="111" t="b">
        <v>0</v>
      </c>
      <c r="J61" s="114" t="e">
        <f t="shared" ca="1" si="0"/>
        <v>#NAME?</v>
      </c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21.5" hidden="1" x14ac:dyDescent="0.9">
      <c r="A62" s="118" t="str">
        <f>'PLANTILLA V6'!A62</f>
        <v>Hm</v>
      </c>
      <c r="B62" s="118" t="str">
        <f>'PLANTILLA V6'!B62</f>
        <v>Pinceles (delgado, mediano y grueso)</v>
      </c>
      <c r="C62" s="119">
        <f>'PLANTILLA V6'!C62</f>
        <v>1</v>
      </c>
      <c r="D62" s="111" t="str">
        <f>'PLANTILLA V6'!D62</f>
        <v>juego</v>
      </c>
      <c r="E62" s="119">
        <v>0</v>
      </c>
      <c r="F62" s="111" t="b">
        <v>0</v>
      </c>
      <c r="G62" s="111" t="b">
        <v>0</v>
      </c>
      <c r="H62" s="111" t="b">
        <v>1</v>
      </c>
      <c r="I62" s="111" t="b">
        <v>0</v>
      </c>
      <c r="J62" s="114" t="e">
        <f t="shared" ca="1" si="0"/>
        <v>#NAME?</v>
      </c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21.5" hidden="1" x14ac:dyDescent="0.9">
      <c r="A63" s="115">
        <f>'PLANTILLA V6'!A63</f>
        <v>0</v>
      </c>
      <c r="B63" s="111">
        <f>'PLANTILLA V6'!B63</f>
        <v>0</v>
      </c>
      <c r="C63" s="119">
        <f>'PLANTILLA V6'!C63</f>
        <v>1</v>
      </c>
      <c r="D63" s="111" t="str">
        <f>'PLANTILLA V6'!D63</f>
        <v>pza</v>
      </c>
      <c r="E63" s="119">
        <v>0</v>
      </c>
      <c r="F63" s="111" t="b">
        <v>0</v>
      </c>
      <c r="G63" s="111" t="b">
        <v>0</v>
      </c>
      <c r="H63" s="111" t="b">
        <v>0</v>
      </c>
      <c r="I63" s="111" t="b">
        <v>0</v>
      </c>
      <c r="J63" s="114" t="e">
        <f t="shared" ca="1" si="0"/>
        <v>#NAME?</v>
      </c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21.5" hidden="1" x14ac:dyDescent="0.9">
      <c r="A64" s="115">
        <f>'PLANTILLA V6'!A64</f>
        <v>0</v>
      </c>
      <c r="B64" s="111">
        <f>'PLANTILLA V6'!B64</f>
        <v>0</v>
      </c>
      <c r="C64" s="119">
        <f>'PLANTILLA V6'!C64</f>
        <v>1</v>
      </c>
      <c r="D64" s="111" t="str">
        <f>'PLANTILLA V6'!D64</f>
        <v>pza</v>
      </c>
      <c r="E64" s="119">
        <v>0</v>
      </c>
      <c r="F64" s="111" t="b">
        <v>0</v>
      </c>
      <c r="G64" s="111" t="b">
        <v>0</v>
      </c>
      <c r="H64" s="111" t="b">
        <v>0</v>
      </c>
      <c r="I64" s="111" t="b">
        <v>0</v>
      </c>
      <c r="J64" s="114" t="e">
        <f t="shared" ca="1" si="0"/>
        <v>#NAME?</v>
      </c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21.5" hidden="1" x14ac:dyDescent="0.9">
      <c r="A65" s="115">
        <f>'PLANTILLA V6'!A65</f>
        <v>0</v>
      </c>
      <c r="B65" s="111">
        <f>'PLANTILLA V6'!B65</f>
        <v>0</v>
      </c>
      <c r="C65" s="119">
        <f>'PLANTILLA V6'!C65</f>
        <v>1</v>
      </c>
      <c r="D65" s="111" t="str">
        <f>'PLANTILLA V6'!D65</f>
        <v>pza</v>
      </c>
      <c r="E65" s="119">
        <v>0</v>
      </c>
      <c r="F65" s="111" t="b">
        <v>0</v>
      </c>
      <c r="G65" s="111" t="b">
        <v>0</v>
      </c>
      <c r="H65" s="111" t="b">
        <v>0</v>
      </c>
      <c r="I65" s="111" t="b">
        <v>0</v>
      </c>
      <c r="J65" s="114" t="e">
        <f t="shared" ca="1" si="0"/>
        <v>#NAME?</v>
      </c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21.5" hidden="1" x14ac:dyDescent="0.9">
      <c r="A66" s="115">
        <f>'PLANTILLA V6'!A66</f>
        <v>0</v>
      </c>
      <c r="B66" s="111">
        <f>'PLANTILLA V6'!B66</f>
        <v>0</v>
      </c>
      <c r="C66" s="119">
        <f>'PLANTILLA V6'!C66</f>
        <v>1</v>
      </c>
      <c r="D66" s="111" t="str">
        <f>'PLANTILLA V6'!D66</f>
        <v>pza</v>
      </c>
      <c r="E66" s="119">
        <v>0</v>
      </c>
      <c r="F66" s="111" t="b">
        <v>0</v>
      </c>
      <c r="G66" s="111" t="b">
        <v>0</v>
      </c>
      <c r="H66" s="111" t="b">
        <v>0</v>
      </c>
      <c r="I66" s="111" t="b">
        <v>0</v>
      </c>
      <c r="J66" s="114" t="e">
        <f t="shared" ca="1" si="0"/>
        <v>#NAME?</v>
      </c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21.5" hidden="1" x14ac:dyDescent="0.9">
      <c r="A67" s="115">
        <f>'PLANTILLA V6'!A67</f>
        <v>0</v>
      </c>
      <c r="B67" s="111">
        <f>'PLANTILLA V6'!B67</f>
        <v>0</v>
      </c>
      <c r="C67" s="119">
        <f>'PLANTILLA V6'!C67</f>
        <v>1</v>
      </c>
      <c r="D67" s="111" t="str">
        <f>'PLANTILLA V6'!D67</f>
        <v>pza</v>
      </c>
      <c r="E67" s="119">
        <v>0</v>
      </c>
      <c r="F67" s="111" t="b">
        <v>0</v>
      </c>
      <c r="G67" s="111" t="b">
        <v>0</v>
      </c>
      <c r="H67" s="111" t="b">
        <v>0</v>
      </c>
      <c r="I67" s="111" t="b">
        <v>0</v>
      </c>
      <c r="J67" s="114" t="e">
        <f t="shared" ca="1" si="0"/>
        <v>#NAME?</v>
      </c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21.5" hidden="1" x14ac:dyDescent="0.9">
      <c r="A68" s="115">
        <f>'PLANTILLA V6'!A68</f>
        <v>0</v>
      </c>
      <c r="B68" s="111">
        <f>'PLANTILLA V6'!B68</f>
        <v>0</v>
      </c>
      <c r="C68" s="119">
        <f>'PLANTILLA V6'!C68</f>
        <v>1</v>
      </c>
      <c r="D68" s="111" t="str">
        <f>'PLANTILLA V6'!D68</f>
        <v>pza</v>
      </c>
      <c r="E68" s="119">
        <v>0</v>
      </c>
      <c r="F68" s="111" t="b">
        <v>0</v>
      </c>
      <c r="G68" s="111" t="b">
        <v>0</v>
      </c>
      <c r="H68" s="111" t="b">
        <v>0</v>
      </c>
      <c r="I68" s="111" t="b">
        <v>0</v>
      </c>
      <c r="J68" s="114" t="e">
        <f t="shared" ca="1" si="0"/>
        <v>#NAME?</v>
      </c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21.5" hidden="1" x14ac:dyDescent="0.9">
      <c r="A69" s="115">
        <f>'PLANTILLA V6'!A69</f>
        <v>0</v>
      </c>
      <c r="B69" s="111">
        <f>'PLANTILLA V6'!B69</f>
        <v>0</v>
      </c>
      <c r="C69" s="119">
        <f>'PLANTILLA V6'!C69</f>
        <v>1</v>
      </c>
      <c r="D69" s="111" t="str">
        <f>'PLANTILLA V6'!D69</f>
        <v>pza</v>
      </c>
      <c r="E69" s="119">
        <v>0</v>
      </c>
      <c r="F69" s="111" t="b">
        <v>0</v>
      </c>
      <c r="G69" s="111" t="b">
        <v>0</v>
      </c>
      <c r="H69" s="111" t="b">
        <v>0</v>
      </c>
      <c r="I69" s="111" t="b">
        <v>0</v>
      </c>
      <c r="J69" s="114" t="e">
        <f t="shared" ca="1" si="0"/>
        <v>#NAME?</v>
      </c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21.5" hidden="1" x14ac:dyDescent="0.9">
      <c r="A70" s="115">
        <f>'PLANTILLA V6'!A70</f>
        <v>0</v>
      </c>
      <c r="B70" s="111">
        <f>'PLANTILLA V6'!B70</f>
        <v>0</v>
      </c>
      <c r="C70" s="119">
        <f>'PLANTILLA V6'!C70</f>
        <v>1</v>
      </c>
      <c r="D70" s="111" t="str">
        <f>'PLANTILLA V6'!D70</f>
        <v>pza</v>
      </c>
      <c r="E70" s="119">
        <v>0</v>
      </c>
      <c r="F70" s="111" t="b">
        <v>0</v>
      </c>
      <c r="G70" s="111" t="b">
        <v>0</v>
      </c>
      <c r="H70" s="111" t="b">
        <v>0</v>
      </c>
      <c r="I70" s="111" t="b">
        <v>0</v>
      </c>
      <c r="J70" s="114" t="e">
        <f t="shared" ca="1" si="0"/>
        <v>#NAME?</v>
      </c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21.5" hidden="1" x14ac:dyDescent="0.9">
      <c r="A71" s="115">
        <f>'PLANTILLA V6'!A71</f>
        <v>0</v>
      </c>
      <c r="B71" s="111">
        <f>'PLANTILLA V6'!B71</f>
        <v>0</v>
      </c>
      <c r="C71" s="119">
        <f>'PLANTILLA V6'!C71</f>
        <v>1</v>
      </c>
      <c r="D71" s="111" t="str">
        <f>'PLANTILLA V6'!D71</f>
        <v>pza</v>
      </c>
      <c r="E71" s="119">
        <v>0</v>
      </c>
      <c r="F71" s="111" t="b">
        <v>0</v>
      </c>
      <c r="G71" s="111" t="b">
        <v>0</v>
      </c>
      <c r="H71" s="111" t="b">
        <v>0</v>
      </c>
      <c r="I71" s="111" t="b">
        <v>0</v>
      </c>
      <c r="J71" s="114" t="e">
        <f t="shared" ca="1" si="0"/>
        <v>#NAME?</v>
      </c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21.5" hidden="1" x14ac:dyDescent="0.9">
      <c r="A72" s="115">
        <f>'PLANTILLA V6'!A72</f>
        <v>0</v>
      </c>
      <c r="B72" s="111">
        <f>'PLANTILLA V6'!B72</f>
        <v>0</v>
      </c>
      <c r="C72" s="119">
        <f>'PLANTILLA V6'!C72</f>
        <v>1</v>
      </c>
      <c r="D72" s="111" t="str">
        <f>'PLANTILLA V6'!D72</f>
        <v>pza</v>
      </c>
      <c r="E72" s="119">
        <v>0</v>
      </c>
      <c r="F72" s="111" t="b">
        <v>0</v>
      </c>
      <c r="G72" s="111" t="b">
        <v>0</v>
      </c>
      <c r="H72" s="111" t="b">
        <v>0</v>
      </c>
      <c r="I72" s="111" t="b">
        <v>0</v>
      </c>
      <c r="J72" s="114" t="e">
        <f t="shared" ca="1" si="0"/>
        <v>#NAME?</v>
      </c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21.5" hidden="1" x14ac:dyDescent="0.9">
      <c r="A73" s="115">
        <f>'PLANTILLA V6'!A73</f>
        <v>0</v>
      </c>
      <c r="B73" s="111">
        <f>'PLANTILLA V6'!B73</f>
        <v>0</v>
      </c>
      <c r="C73" s="119">
        <f>'PLANTILLA V6'!C73</f>
        <v>1</v>
      </c>
      <c r="D73" s="111" t="str">
        <f>'PLANTILLA V6'!D73</f>
        <v>pza</v>
      </c>
      <c r="E73" s="119">
        <v>0</v>
      </c>
      <c r="F73" s="111" t="b">
        <v>0</v>
      </c>
      <c r="G73" s="111" t="b">
        <v>0</v>
      </c>
      <c r="H73" s="111" t="b">
        <v>0</v>
      </c>
      <c r="I73" s="111" t="b">
        <v>0</v>
      </c>
      <c r="J73" s="114" t="e">
        <f t="shared" ca="1" si="0"/>
        <v>#NAME?</v>
      </c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21.5" hidden="1" x14ac:dyDescent="0.9">
      <c r="A74" s="115">
        <f>'PLANTILLA V6'!A74</f>
        <v>0</v>
      </c>
      <c r="B74" s="111">
        <f>'PLANTILLA V6'!B74</f>
        <v>0</v>
      </c>
      <c r="C74" s="119">
        <f>'PLANTILLA V6'!C74</f>
        <v>1</v>
      </c>
      <c r="D74" s="111" t="str">
        <f>'PLANTILLA V6'!D74</f>
        <v>pza</v>
      </c>
      <c r="E74" s="119">
        <v>0</v>
      </c>
      <c r="F74" s="111" t="b">
        <v>0</v>
      </c>
      <c r="G74" s="111" t="b">
        <v>0</v>
      </c>
      <c r="H74" s="111" t="b">
        <v>0</v>
      </c>
      <c r="I74" s="111" t="b">
        <v>0</v>
      </c>
      <c r="J74" s="114" t="e">
        <f t="shared" ca="1" si="0"/>
        <v>#NAME?</v>
      </c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21.5" hidden="1" x14ac:dyDescent="0.9">
      <c r="A75" s="115">
        <f>'PLANTILLA V6'!A75</f>
        <v>0</v>
      </c>
      <c r="B75" s="111">
        <f>'PLANTILLA V6'!B75</f>
        <v>0</v>
      </c>
      <c r="C75" s="119">
        <f>'PLANTILLA V6'!C75</f>
        <v>1</v>
      </c>
      <c r="D75" s="111" t="str">
        <f>'PLANTILLA V6'!D75</f>
        <v>pza</v>
      </c>
      <c r="E75" s="119">
        <v>0</v>
      </c>
      <c r="F75" s="111" t="b">
        <v>0</v>
      </c>
      <c r="G75" s="111" t="b">
        <v>0</v>
      </c>
      <c r="H75" s="111" t="b">
        <v>0</v>
      </c>
      <c r="I75" s="111" t="b">
        <v>0</v>
      </c>
      <c r="J75" s="114" t="e">
        <f t="shared" ca="1" si="0"/>
        <v>#NAME?</v>
      </c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21.5" hidden="1" x14ac:dyDescent="0.9">
      <c r="A76" s="115">
        <f>'PLANTILLA V6'!A76</f>
        <v>0</v>
      </c>
      <c r="B76" s="111">
        <f>'PLANTILLA V6'!B76</f>
        <v>0</v>
      </c>
      <c r="C76" s="119">
        <f>'PLANTILLA V6'!C76</f>
        <v>1</v>
      </c>
      <c r="D76" s="111" t="str">
        <f>'PLANTILLA V6'!D76</f>
        <v>pza</v>
      </c>
      <c r="E76" s="119">
        <v>0</v>
      </c>
      <c r="F76" s="111" t="b">
        <v>0</v>
      </c>
      <c r="G76" s="111" t="b">
        <v>0</v>
      </c>
      <c r="H76" s="111" t="b">
        <v>0</v>
      </c>
      <c r="I76" s="111" t="b">
        <v>0</v>
      </c>
      <c r="J76" s="114" t="e">
        <f t="shared" ca="1" si="0"/>
        <v>#NAME?</v>
      </c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21.5" x14ac:dyDescent="0.9">
      <c r="A77" s="174" t="str">
        <f>'PLANTILLA V6'!A77</f>
        <v>Electricidad y Electrónica</v>
      </c>
      <c r="B77" s="157"/>
      <c r="C77" s="119">
        <f>'PLANTILLA V6'!C77</f>
        <v>0</v>
      </c>
      <c r="D77" s="111">
        <f>'PLANTILLA V6'!D77</f>
        <v>0</v>
      </c>
      <c r="E77" s="119">
        <v>0</v>
      </c>
      <c r="F77" s="111" t="b">
        <v>0</v>
      </c>
      <c r="G77" s="111" t="b">
        <v>0</v>
      </c>
      <c r="H77" s="111" t="b">
        <v>0</v>
      </c>
      <c r="I77" s="111" t="b">
        <v>0</v>
      </c>
      <c r="J77" s="114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21.5" hidden="1" x14ac:dyDescent="0.9">
      <c r="A78" s="118" t="str">
        <f>'PLANTILLA V6'!A78</f>
        <v>EE</v>
      </c>
      <c r="B78" s="118" t="str">
        <f>'PLANTILLA V6'!B78</f>
        <v>Juego de 10 cables tipo caiman- caiman</v>
      </c>
      <c r="C78" s="119">
        <f>'PLANTILLA V6'!C78</f>
        <v>1</v>
      </c>
      <c r="D78" s="111" t="str">
        <f>'PLANTILLA V6'!D78</f>
        <v>juego</v>
      </c>
      <c r="E78" s="119">
        <v>0</v>
      </c>
      <c r="F78" s="111" t="b">
        <v>0</v>
      </c>
      <c r="G78" s="111" t="b">
        <v>0</v>
      </c>
      <c r="H78" s="111" t="b">
        <v>1</v>
      </c>
      <c r="I78" s="111" t="b">
        <v>0</v>
      </c>
      <c r="J78" s="114" t="e">
        <f t="shared" ca="1" si="0"/>
        <v>#NAME?</v>
      </c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21.5" hidden="1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1" t="str">
        <f>'PLANTILLA V6'!D79</f>
        <v>juego</v>
      </c>
      <c r="E79" s="119">
        <v>0</v>
      </c>
      <c r="F79" s="111" t="b">
        <v>0</v>
      </c>
      <c r="G79" s="111" t="b">
        <v>0</v>
      </c>
      <c r="H79" s="111" t="b">
        <v>1</v>
      </c>
      <c r="I79" s="111" t="b">
        <v>0</v>
      </c>
      <c r="J79" s="114" t="e">
        <f t="shared" ca="1" si="0"/>
        <v>#NAME?</v>
      </c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21.5" hidden="1" x14ac:dyDescent="0.9">
      <c r="A80" s="118" t="str">
        <f>'PLANTILLA V6'!A80</f>
        <v>EE</v>
      </c>
      <c r="B80" s="118" t="str">
        <f>'PLANTILLA V6'!B80</f>
        <v xml:space="preserve">Juegos de jumpers macho - macho </v>
      </c>
      <c r="C80" s="119">
        <f>'PLANTILLA V6'!C80</f>
        <v>1</v>
      </c>
      <c r="D80" s="111" t="str">
        <f>'PLANTILLA V6'!D80</f>
        <v>juego</v>
      </c>
      <c r="E80" s="119">
        <v>0</v>
      </c>
      <c r="F80" s="111" t="b">
        <v>0</v>
      </c>
      <c r="G80" s="111" t="b">
        <v>0</v>
      </c>
      <c r="H80" s="111" t="b">
        <v>1</v>
      </c>
      <c r="I80" s="111" t="b">
        <v>0</v>
      </c>
      <c r="J80" s="114" t="e">
        <f t="shared" ca="1" si="0"/>
        <v>#NAME?</v>
      </c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21.5" hidden="1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1" t="str">
        <f>'PLANTILLA V6'!D81</f>
        <v>juego</v>
      </c>
      <c r="E81" s="119">
        <v>0</v>
      </c>
      <c r="F81" s="111" t="b">
        <v>0</v>
      </c>
      <c r="G81" s="111" t="b">
        <v>0</v>
      </c>
      <c r="H81" s="111" t="b">
        <v>1</v>
      </c>
      <c r="I81" s="111" t="b">
        <v>0</v>
      </c>
      <c r="J81" s="114" t="e">
        <f t="shared" ca="1" si="0"/>
        <v>#NAME?</v>
      </c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21.5" hidden="1" x14ac:dyDescent="0.9">
      <c r="A82" s="118" t="str">
        <f>'PLANTILLA V6'!A82</f>
        <v>EE</v>
      </c>
      <c r="B82" s="118" t="str">
        <f>'PLANTILLA V6'!B82</f>
        <v>Motor DC de 3V</v>
      </c>
      <c r="C82" s="119">
        <f>'PLANTILLA V6'!C82</f>
        <v>1</v>
      </c>
      <c r="D82" s="111" t="str">
        <f>'PLANTILLA V6'!D82</f>
        <v>pza</v>
      </c>
      <c r="E82" s="119">
        <v>0</v>
      </c>
      <c r="F82" s="111" t="b">
        <v>0</v>
      </c>
      <c r="G82" s="111" t="b">
        <v>0</v>
      </c>
      <c r="H82" s="111" t="b">
        <v>1</v>
      </c>
      <c r="I82" s="111" t="b">
        <v>0</v>
      </c>
      <c r="J82" s="114" t="e">
        <f t="shared" ca="1" si="0"/>
        <v>#NAME?</v>
      </c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21.5" hidden="1" x14ac:dyDescent="0.9">
      <c r="A83" s="118" t="str">
        <f>'PLANTILLA V6'!A83</f>
        <v>EE</v>
      </c>
      <c r="B83" s="118" t="str">
        <f>'PLANTILLA V6'!B83</f>
        <v>Motor DC de 5V</v>
      </c>
      <c r="C83" s="119">
        <f>'PLANTILLA V6'!C83</f>
        <v>1</v>
      </c>
      <c r="D83" s="111" t="str">
        <f>'PLANTILLA V6'!D83</f>
        <v>pza</v>
      </c>
      <c r="E83" s="119">
        <v>0</v>
      </c>
      <c r="F83" s="111" t="b">
        <v>0</v>
      </c>
      <c r="G83" s="111" t="b">
        <v>0</v>
      </c>
      <c r="H83" s="111" t="b">
        <v>1</v>
      </c>
      <c r="I83" s="111" t="b">
        <v>0</v>
      </c>
      <c r="J83" s="114" t="e">
        <f t="shared" ca="1" si="0"/>
        <v>#NAME?</v>
      </c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21.5" hidden="1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1" t="str">
        <f>'PLANTILLA V6'!D84</f>
        <v>pza</v>
      </c>
      <c r="E84" s="119">
        <v>0</v>
      </c>
      <c r="F84" s="111" t="b">
        <v>0</v>
      </c>
      <c r="G84" s="111" t="b">
        <v>0</v>
      </c>
      <c r="H84" s="111" t="b">
        <v>1</v>
      </c>
      <c r="I84" s="111" t="b">
        <v>0</v>
      </c>
      <c r="J84" s="114" t="e">
        <f t="shared" ca="1" si="0"/>
        <v>#NAME?</v>
      </c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21.5" hidden="1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1" t="str">
        <f>'PLANTILLA V6'!D85</f>
        <v>pza</v>
      </c>
      <c r="E85" s="119">
        <v>0</v>
      </c>
      <c r="F85" s="111" t="b">
        <v>0</v>
      </c>
      <c r="G85" s="111" t="b">
        <v>0</v>
      </c>
      <c r="H85" s="111" t="b">
        <v>0</v>
      </c>
      <c r="I85" s="111" t="b">
        <v>0</v>
      </c>
      <c r="J85" s="114" t="e">
        <f t="shared" ca="1" si="0"/>
        <v>#NAME?</v>
      </c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21.5" hidden="1" x14ac:dyDescent="0.9">
      <c r="A86" s="118" t="str">
        <f>'PLANTILLA V6'!A86</f>
        <v>EE</v>
      </c>
      <c r="B86" s="120" t="str">
        <f>'PLANTILLA V6'!B86</f>
        <v>Led de color verde</v>
      </c>
      <c r="C86" s="119">
        <f>'PLANTILLA V6'!C86</f>
        <v>1</v>
      </c>
      <c r="D86" s="111" t="str">
        <f>'PLANTILLA V6'!D86</f>
        <v>pza</v>
      </c>
      <c r="E86" s="119">
        <v>0</v>
      </c>
      <c r="F86" s="111" t="b">
        <v>0</v>
      </c>
      <c r="G86" s="111" t="b">
        <v>0</v>
      </c>
      <c r="H86" s="111" t="b">
        <v>0</v>
      </c>
      <c r="I86" s="111" t="b">
        <v>0</v>
      </c>
      <c r="J86" s="114" t="e">
        <f t="shared" ca="1" si="0"/>
        <v>#NAME?</v>
      </c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21.5" hidden="1" x14ac:dyDescent="0.9">
      <c r="A87" s="118" t="str">
        <f>'PLANTILLA V6'!A87</f>
        <v>EE</v>
      </c>
      <c r="B87" s="120" t="str">
        <f>'PLANTILLA V6'!B87</f>
        <v>Led de color amarillo (ámbar)</v>
      </c>
      <c r="C87" s="119">
        <f>'PLANTILLA V6'!C87</f>
        <v>1</v>
      </c>
      <c r="D87" s="111" t="str">
        <f>'PLANTILLA V6'!D87</f>
        <v>pza</v>
      </c>
      <c r="E87" s="119">
        <v>0</v>
      </c>
      <c r="F87" s="111" t="b">
        <v>0</v>
      </c>
      <c r="G87" s="111" t="b">
        <v>0</v>
      </c>
      <c r="H87" s="111" t="b">
        <v>0</v>
      </c>
      <c r="I87" s="111" t="b">
        <v>0</v>
      </c>
      <c r="J87" s="114" t="e">
        <f t="shared" ca="1" si="0"/>
        <v>#NAME?</v>
      </c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21.5" hidden="1" x14ac:dyDescent="0.9">
      <c r="A88" s="118" t="str">
        <f>'PLANTILLA V6'!A88</f>
        <v>EE</v>
      </c>
      <c r="B88" s="118" t="str">
        <f>'PLANTILLA V6'!B88</f>
        <v>Led de color rojo</v>
      </c>
      <c r="C88" s="119">
        <f>'PLANTILLA V6'!C88</f>
        <v>1</v>
      </c>
      <c r="D88" s="111" t="str">
        <f>'PLANTILLA V6'!D88</f>
        <v>pza</v>
      </c>
      <c r="E88" s="119">
        <v>0</v>
      </c>
      <c r="F88" s="111" t="b">
        <v>0</v>
      </c>
      <c r="G88" s="111" t="b">
        <v>0</v>
      </c>
      <c r="H88" s="111" t="b">
        <v>0</v>
      </c>
      <c r="I88" s="111" t="b">
        <v>0</v>
      </c>
      <c r="J88" s="114" t="e">
        <f t="shared" ca="1" si="0"/>
        <v>#NAME?</v>
      </c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21.5" hidden="1" x14ac:dyDescent="0.9">
      <c r="A89" s="118" t="str">
        <f>'PLANTILLA V6'!A89</f>
        <v>EE</v>
      </c>
      <c r="B89" s="118" t="str">
        <f>'PLANTILLA V6'!B89</f>
        <v xml:space="preserve">Resistencia de 330 ohms </v>
      </c>
      <c r="C89" s="119">
        <f>'PLANTILLA V6'!C89</f>
        <v>1</v>
      </c>
      <c r="D89" s="111" t="str">
        <f>'PLANTILLA V6'!D89</f>
        <v>pza</v>
      </c>
      <c r="E89" s="119">
        <v>0</v>
      </c>
      <c r="F89" s="111" t="b">
        <v>0</v>
      </c>
      <c r="G89" s="111" t="b">
        <v>0</v>
      </c>
      <c r="H89" s="111" t="b">
        <v>0</v>
      </c>
      <c r="I89" s="111" t="b">
        <v>0</v>
      </c>
      <c r="J89" s="114" t="e">
        <f t="shared" ca="1" si="0"/>
        <v>#NAME?</v>
      </c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21.5" hidden="1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1" t="str">
        <f>'PLANTILLA V6'!D90</f>
        <v>pza</v>
      </c>
      <c r="E90" s="119">
        <v>0</v>
      </c>
      <c r="F90" s="111" t="b">
        <v>0</v>
      </c>
      <c r="G90" s="111" t="b">
        <v>0</v>
      </c>
      <c r="H90" s="111" t="b">
        <v>0</v>
      </c>
      <c r="I90" s="111" t="b">
        <v>0</v>
      </c>
      <c r="J90" s="114" t="e">
        <f t="shared" ca="1" si="0"/>
        <v>#NAME?</v>
      </c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21.5" hidden="1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1" t="str">
        <f>'PLANTILLA V6'!D91</f>
        <v>rollo</v>
      </c>
      <c r="E91" s="119">
        <v>0</v>
      </c>
      <c r="F91" s="111" t="b">
        <v>0</v>
      </c>
      <c r="G91" s="111" t="b">
        <v>0</v>
      </c>
      <c r="H91" s="111" t="b">
        <v>0</v>
      </c>
      <c r="I91" s="111" t="b">
        <v>1</v>
      </c>
      <c r="J91" s="114" t="e">
        <f t="shared" ca="1" si="0"/>
        <v>#NAME?</v>
      </c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21.5" hidden="1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1" t="str">
        <f>'PLANTILLA V6'!D92</f>
        <v>rollo</v>
      </c>
      <c r="E92" s="119">
        <v>0</v>
      </c>
      <c r="F92" s="111" t="b">
        <v>0</v>
      </c>
      <c r="G92" s="111" t="b">
        <v>0</v>
      </c>
      <c r="H92" s="111" t="b">
        <v>0</v>
      </c>
      <c r="I92" s="111" t="b">
        <v>1</v>
      </c>
      <c r="J92" s="114" t="e">
        <f t="shared" ca="1" si="0"/>
        <v>#NAME?</v>
      </c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21.5" hidden="1" x14ac:dyDescent="0.9">
      <c r="A93" s="118" t="str">
        <f>'PLANTILLA V6'!A93</f>
        <v>EE</v>
      </c>
      <c r="B93" s="118" t="str">
        <f>'PLANTILLA V6'!B93</f>
        <v>Push button</v>
      </c>
      <c r="C93" s="119">
        <f>'PLANTILLA V6'!C93</f>
        <v>1</v>
      </c>
      <c r="D93" s="111" t="str">
        <f>'PLANTILLA V6'!D93</f>
        <v>pza</v>
      </c>
      <c r="E93" s="119">
        <v>0</v>
      </c>
      <c r="F93" s="111" t="b">
        <v>0</v>
      </c>
      <c r="G93" s="111" t="b">
        <v>0</v>
      </c>
      <c r="H93" s="111" t="b">
        <v>0</v>
      </c>
      <c r="I93" s="111" t="b">
        <v>0</v>
      </c>
      <c r="J93" s="114" t="e">
        <f t="shared" ca="1" si="0"/>
        <v>#NAME?</v>
      </c>
      <c r="K93" s="117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21.5" hidden="1" x14ac:dyDescent="0.9">
      <c r="A94" s="118" t="str">
        <f>'PLANTILLA V6'!A94</f>
        <v>EE</v>
      </c>
      <c r="B94" s="118" t="str">
        <f>'PLANTILLA V6'!B94</f>
        <v>Cautín</v>
      </c>
      <c r="C94" s="119">
        <f>'PLANTILLA V6'!C94</f>
        <v>1</v>
      </c>
      <c r="D94" s="111" t="str">
        <f>'PLANTILLA V6'!D94</f>
        <v>pza</v>
      </c>
      <c r="E94" s="119">
        <v>0</v>
      </c>
      <c r="F94" s="111" t="b">
        <v>0</v>
      </c>
      <c r="G94" s="111" t="b">
        <v>0</v>
      </c>
      <c r="H94" s="111" t="b">
        <v>0</v>
      </c>
      <c r="I94" s="111" t="b">
        <v>0</v>
      </c>
      <c r="J94" s="114" t="e">
        <f t="shared" ca="1" si="0"/>
        <v>#NAME?</v>
      </c>
      <c r="K94" s="117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21.5" hidden="1" x14ac:dyDescent="0.9">
      <c r="A95" s="118" t="str">
        <f>'PLANTILLA V6'!A95</f>
        <v>EE</v>
      </c>
      <c r="B95" s="118" t="str">
        <f>'PLANTILLA V6'!B95</f>
        <v>Soldadura electrónica</v>
      </c>
      <c r="C95" s="119">
        <f>'PLANTILLA V6'!C95</f>
        <v>1</v>
      </c>
      <c r="D95" s="111" t="str">
        <f>'PLANTILLA V6'!D95</f>
        <v>pza</v>
      </c>
      <c r="E95" s="119">
        <v>0</v>
      </c>
      <c r="F95" s="111" t="b">
        <v>0</v>
      </c>
      <c r="G95" s="111" t="b">
        <v>0</v>
      </c>
      <c r="H95" s="111" t="b">
        <v>0</v>
      </c>
      <c r="I95" s="111" t="b">
        <v>0</v>
      </c>
      <c r="J95" s="114" t="e">
        <f t="shared" ca="1" si="0"/>
        <v>#NAME?</v>
      </c>
      <c r="K95" s="117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21.5" hidden="1" x14ac:dyDescent="0.9">
      <c r="A96" s="118" t="str">
        <f>'PLANTILLA V6'!A96</f>
        <v>EE</v>
      </c>
      <c r="B96" s="118" t="str">
        <f>'PLANTILLA V6'!B96</f>
        <v>Pasta para soldar</v>
      </c>
      <c r="C96" s="119">
        <f>'PLANTILLA V6'!C96</f>
        <v>1</v>
      </c>
      <c r="D96" s="111" t="str">
        <f>'PLANTILLA V6'!D96</f>
        <v>pza</v>
      </c>
      <c r="E96" s="119">
        <v>0</v>
      </c>
      <c r="F96" s="111" t="b">
        <v>0</v>
      </c>
      <c r="G96" s="111" t="b">
        <v>0</v>
      </c>
      <c r="H96" s="111" t="b">
        <v>0</v>
      </c>
      <c r="I96" s="111" t="b">
        <v>0</v>
      </c>
      <c r="J96" s="114" t="e">
        <f t="shared" ca="1" si="0"/>
        <v>#NAME?</v>
      </c>
      <c r="K96" s="117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21.5" hidden="1" x14ac:dyDescent="0.9">
      <c r="A97" s="118" t="str">
        <f>'PLANTILLA V6'!A97</f>
        <v>EE</v>
      </c>
      <c r="B97" s="118">
        <f>'PLANTILLA V6'!B97</f>
        <v>0</v>
      </c>
      <c r="C97" s="119">
        <f>'PLANTILLA V6'!C97</f>
        <v>1</v>
      </c>
      <c r="D97" s="111" t="str">
        <f>'PLANTILLA V6'!D97</f>
        <v>pza</v>
      </c>
      <c r="E97" s="119">
        <v>0</v>
      </c>
      <c r="F97" s="111" t="b">
        <v>0</v>
      </c>
      <c r="G97" s="111" t="b">
        <v>0</v>
      </c>
      <c r="H97" s="111" t="b">
        <v>0</v>
      </c>
      <c r="I97" s="111" t="b">
        <v>0</v>
      </c>
      <c r="J97" s="114" t="e">
        <f t="shared" ca="1" si="0"/>
        <v>#NAME?</v>
      </c>
      <c r="K97" s="117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21.5" hidden="1" x14ac:dyDescent="0.9">
      <c r="A98" s="118">
        <f>'PLANTILLA V6'!A98</f>
        <v>0</v>
      </c>
      <c r="B98" s="118">
        <f>'PLANTILLA V6'!B98</f>
        <v>0</v>
      </c>
      <c r="C98" s="119">
        <f>'PLANTILLA V6'!C98</f>
        <v>1</v>
      </c>
      <c r="D98" s="111" t="str">
        <f>'PLANTILLA V6'!D98</f>
        <v>pza</v>
      </c>
      <c r="E98" s="119">
        <v>0</v>
      </c>
      <c r="F98" s="111" t="b">
        <v>0</v>
      </c>
      <c r="G98" s="111" t="b">
        <v>0</v>
      </c>
      <c r="H98" s="111" t="b">
        <v>0</v>
      </c>
      <c r="I98" s="111" t="b">
        <v>0</v>
      </c>
      <c r="J98" s="114" t="e">
        <f t="shared" ca="1" si="0"/>
        <v>#NAME?</v>
      </c>
      <c r="K98" s="117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21.5" hidden="1" x14ac:dyDescent="0.9">
      <c r="A99" s="118">
        <f>'PLANTILLA V6'!A99</f>
        <v>0</v>
      </c>
      <c r="B99" s="118">
        <f>'PLANTILLA V6'!B99</f>
        <v>0</v>
      </c>
      <c r="C99" s="119">
        <f>'PLANTILLA V6'!C99</f>
        <v>1</v>
      </c>
      <c r="D99" s="111" t="str">
        <f>'PLANTILLA V6'!D99</f>
        <v>pza</v>
      </c>
      <c r="E99" s="119">
        <v>0</v>
      </c>
      <c r="F99" s="111" t="b">
        <v>0</v>
      </c>
      <c r="G99" s="111" t="b">
        <v>0</v>
      </c>
      <c r="H99" s="111" t="b">
        <v>0</v>
      </c>
      <c r="I99" s="111" t="b">
        <v>0</v>
      </c>
      <c r="J99" s="114" t="e">
        <f t="shared" ca="1" si="0"/>
        <v>#NAME?</v>
      </c>
      <c r="K99" s="117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21.5" hidden="1" x14ac:dyDescent="0.9">
      <c r="A100" s="118">
        <f>'PLANTILLA V6'!A100</f>
        <v>0</v>
      </c>
      <c r="B100" s="118">
        <f>'PLANTILLA V6'!B100</f>
        <v>0</v>
      </c>
      <c r="C100" s="119">
        <f>'PLANTILLA V6'!C100</f>
        <v>1</v>
      </c>
      <c r="D100" s="111" t="str">
        <f>'PLANTILLA V6'!D100</f>
        <v>pza</v>
      </c>
      <c r="E100" s="119">
        <v>0</v>
      </c>
      <c r="F100" s="111" t="b">
        <v>0</v>
      </c>
      <c r="G100" s="111" t="b">
        <v>0</v>
      </c>
      <c r="H100" s="111" t="b">
        <v>0</v>
      </c>
      <c r="I100" s="111" t="b">
        <v>0</v>
      </c>
      <c r="J100" s="114" t="e">
        <f t="shared" ca="1" si="0"/>
        <v>#NAME?</v>
      </c>
      <c r="K100" s="117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21.5" hidden="1" x14ac:dyDescent="0.9">
      <c r="A101" s="118">
        <f>'PLANTILLA V6'!A101</f>
        <v>0</v>
      </c>
      <c r="B101" s="118">
        <f>'PLANTILLA V6'!B101</f>
        <v>0</v>
      </c>
      <c r="C101" s="119">
        <f>'PLANTILLA V6'!C101</f>
        <v>1</v>
      </c>
      <c r="D101" s="111" t="str">
        <f>'PLANTILLA V6'!D101</f>
        <v>pza</v>
      </c>
      <c r="E101" s="119">
        <v>0</v>
      </c>
      <c r="F101" s="111" t="b">
        <v>0</v>
      </c>
      <c r="G101" s="111" t="b">
        <v>0</v>
      </c>
      <c r="H101" s="111" t="b">
        <v>0</v>
      </c>
      <c r="I101" s="111" t="b">
        <v>0</v>
      </c>
      <c r="J101" s="114" t="e">
        <f t="shared" ca="1" si="0"/>
        <v>#NAME?</v>
      </c>
      <c r="K101" s="117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21.5" hidden="1" x14ac:dyDescent="0.9">
      <c r="A102" s="118">
        <f>'PLANTILLA V6'!A102</f>
        <v>0</v>
      </c>
      <c r="B102" s="118">
        <f>'PLANTILLA V6'!B102</f>
        <v>0</v>
      </c>
      <c r="C102" s="119">
        <f>'PLANTILLA V6'!C102</f>
        <v>1</v>
      </c>
      <c r="D102" s="111" t="str">
        <f>'PLANTILLA V6'!D102</f>
        <v>pza</v>
      </c>
      <c r="E102" s="119">
        <v>0</v>
      </c>
      <c r="F102" s="111" t="b">
        <v>0</v>
      </c>
      <c r="G102" s="111" t="b">
        <v>0</v>
      </c>
      <c r="H102" s="111" t="b">
        <v>0</v>
      </c>
      <c r="I102" s="111" t="b">
        <v>0</v>
      </c>
      <c r="J102" s="114" t="e">
        <f t="shared" ca="1" si="0"/>
        <v>#NAME?</v>
      </c>
      <c r="K102" s="117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21.5" hidden="1" x14ac:dyDescent="0.9">
      <c r="A103" s="118">
        <f>'PLANTILLA V6'!A103</f>
        <v>0</v>
      </c>
      <c r="B103" s="118">
        <f>'PLANTILLA V6'!B103</f>
        <v>0</v>
      </c>
      <c r="C103" s="119">
        <f>'PLANTILLA V6'!C103</f>
        <v>1</v>
      </c>
      <c r="D103" s="111" t="str">
        <f>'PLANTILLA V6'!D103</f>
        <v>pza</v>
      </c>
      <c r="E103" s="119">
        <v>0</v>
      </c>
      <c r="F103" s="111" t="b">
        <v>0</v>
      </c>
      <c r="G103" s="111" t="b">
        <v>0</v>
      </c>
      <c r="H103" s="111" t="b">
        <v>0</v>
      </c>
      <c r="I103" s="111" t="b">
        <v>0</v>
      </c>
      <c r="J103" s="114" t="e">
        <f t="shared" ca="1" si="0"/>
        <v>#NAME?</v>
      </c>
      <c r="K103" s="117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21.5" hidden="1" x14ac:dyDescent="0.9">
      <c r="A104" s="118">
        <f>'PLANTILLA V6'!A104</f>
        <v>0</v>
      </c>
      <c r="B104" s="118">
        <f>'PLANTILLA V6'!B104</f>
        <v>0</v>
      </c>
      <c r="C104" s="119">
        <f>'PLANTILLA V6'!C104</f>
        <v>1</v>
      </c>
      <c r="D104" s="111" t="str">
        <f>'PLANTILLA V6'!D104</f>
        <v>pza</v>
      </c>
      <c r="E104" s="119">
        <v>0</v>
      </c>
      <c r="F104" s="111" t="b">
        <v>0</v>
      </c>
      <c r="G104" s="111" t="b">
        <v>0</v>
      </c>
      <c r="H104" s="111" t="b">
        <v>0</v>
      </c>
      <c r="I104" s="111" t="b">
        <v>0</v>
      </c>
      <c r="J104" s="114" t="e">
        <f t="shared" ca="1" si="0"/>
        <v>#NAME?</v>
      </c>
      <c r="K104" s="117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21.5" hidden="1" x14ac:dyDescent="0.9">
      <c r="A105" s="118">
        <f>'PLANTILLA V6'!A105</f>
        <v>0</v>
      </c>
      <c r="B105" s="118">
        <f>'PLANTILLA V6'!B105</f>
        <v>0</v>
      </c>
      <c r="C105" s="119">
        <f>'PLANTILLA V6'!C105</f>
        <v>1</v>
      </c>
      <c r="D105" s="111" t="str">
        <f>'PLANTILLA V6'!D105</f>
        <v>pza</v>
      </c>
      <c r="E105" s="119">
        <v>0</v>
      </c>
      <c r="F105" s="111" t="b">
        <v>0</v>
      </c>
      <c r="G105" s="111" t="b">
        <v>0</v>
      </c>
      <c r="H105" s="111" t="b">
        <v>0</v>
      </c>
      <c r="I105" s="111" t="b">
        <v>0</v>
      </c>
      <c r="J105" s="114" t="e">
        <f t="shared" ca="1" si="0"/>
        <v>#NAME?</v>
      </c>
      <c r="K105" s="117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21.5" hidden="1" x14ac:dyDescent="0.9">
      <c r="A106" s="118">
        <f>'PLANTILLA V6'!A106</f>
        <v>0</v>
      </c>
      <c r="B106" s="118">
        <f>'PLANTILLA V6'!B106</f>
        <v>0</v>
      </c>
      <c r="C106" s="119">
        <f>'PLANTILLA V6'!C106</f>
        <v>1</v>
      </c>
      <c r="D106" s="111" t="str">
        <f>'PLANTILLA V6'!D106</f>
        <v>pza</v>
      </c>
      <c r="E106" s="119">
        <v>0</v>
      </c>
      <c r="F106" s="111" t="b">
        <v>0</v>
      </c>
      <c r="G106" s="111" t="b">
        <v>0</v>
      </c>
      <c r="H106" s="111" t="b">
        <v>0</v>
      </c>
      <c r="I106" s="111" t="b">
        <v>0</v>
      </c>
      <c r="J106" s="114" t="e">
        <f t="shared" ca="1" si="0"/>
        <v>#NAME?</v>
      </c>
      <c r="K106" s="117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21.5" hidden="1" x14ac:dyDescent="0.9">
      <c r="A107" s="118">
        <f>'PLANTILLA V6'!A107</f>
        <v>0</v>
      </c>
      <c r="B107" s="118">
        <f>'PLANTILLA V6'!B107</f>
        <v>0</v>
      </c>
      <c r="C107" s="119">
        <f>'PLANTILLA V6'!C107</f>
        <v>1</v>
      </c>
      <c r="D107" s="111" t="str">
        <f>'PLANTILLA V6'!D107</f>
        <v>pza</v>
      </c>
      <c r="E107" s="119">
        <v>0</v>
      </c>
      <c r="F107" s="111" t="b">
        <v>0</v>
      </c>
      <c r="G107" s="111" t="b">
        <v>0</v>
      </c>
      <c r="H107" s="111" t="b">
        <v>0</v>
      </c>
      <c r="I107" s="111" t="b">
        <v>0</v>
      </c>
      <c r="J107" s="114" t="e">
        <f t="shared" ca="1" si="0"/>
        <v>#NAME?</v>
      </c>
      <c r="K107" s="117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21.5" hidden="1" x14ac:dyDescent="0.9">
      <c r="A108" s="118">
        <f>'PLANTILLA V6'!A108</f>
        <v>0</v>
      </c>
      <c r="B108" s="118">
        <f>'PLANTILLA V6'!B108</f>
        <v>0</v>
      </c>
      <c r="C108" s="119">
        <f>'PLANTILLA V6'!C108</f>
        <v>1</v>
      </c>
      <c r="D108" s="111" t="str">
        <f>'PLANTILLA V6'!D108</f>
        <v>pza</v>
      </c>
      <c r="E108" s="119">
        <v>0</v>
      </c>
      <c r="F108" s="111" t="b">
        <v>0</v>
      </c>
      <c r="G108" s="111" t="b">
        <v>0</v>
      </c>
      <c r="H108" s="111" t="b">
        <v>0</v>
      </c>
      <c r="I108" s="111" t="b">
        <v>0</v>
      </c>
      <c r="J108" s="114" t="e">
        <f t="shared" ca="1" si="0"/>
        <v>#NAME?</v>
      </c>
      <c r="K108" s="117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21.5" x14ac:dyDescent="0.9">
      <c r="A109" s="175" t="str">
        <f>'PLANTILLA V6'!A109</f>
        <v>Baterías</v>
      </c>
      <c r="B109" s="157"/>
      <c r="C109" s="119">
        <f>'PLANTILLA V6'!C109</f>
        <v>0</v>
      </c>
      <c r="D109" s="111">
        <f>'PLANTILLA V6'!D109</f>
        <v>0</v>
      </c>
      <c r="E109" s="119">
        <v>0</v>
      </c>
      <c r="F109" s="111" t="b">
        <v>0</v>
      </c>
      <c r="G109" s="111" t="b">
        <v>0</v>
      </c>
      <c r="H109" s="111" t="b">
        <v>0</v>
      </c>
      <c r="I109" s="111" t="b">
        <v>0</v>
      </c>
      <c r="J109" s="114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7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21.5" hidden="1" x14ac:dyDescent="0.9">
      <c r="A110" s="118" t="str">
        <f>'PLANTILLA V6'!A110</f>
        <v>Ba</v>
      </c>
      <c r="B110" s="118" t="str">
        <f>'PLANTILLA V6'!B110</f>
        <v>Batería recargable (AA)</v>
      </c>
      <c r="C110" s="119">
        <f>'PLANTILLA V6'!C110</f>
        <v>1</v>
      </c>
      <c r="D110" s="111" t="str">
        <f>'PLANTILLA V6'!D110</f>
        <v>pza</v>
      </c>
      <c r="E110" s="119">
        <v>0</v>
      </c>
      <c r="F110" s="111" t="b">
        <v>0</v>
      </c>
      <c r="G110" s="111" t="b">
        <v>0</v>
      </c>
      <c r="H110" s="111" t="b">
        <v>1</v>
      </c>
      <c r="I110" s="111" t="b">
        <v>0</v>
      </c>
      <c r="J110" s="114" t="e">
        <f t="shared" ca="1" si="0"/>
        <v>#NAME?</v>
      </c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21.5" hidden="1" x14ac:dyDescent="0.9">
      <c r="A111" s="118" t="str">
        <f>'PLANTILLA V6'!A111</f>
        <v>Ba</v>
      </c>
      <c r="B111" s="118" t="str">
        <f>'PLANTILLA V6'!B111</f>
        <v>Batería recargable (AAA)</v>
      </c>
      <c r="C111" s="119">
        <f>'PLANTILLA V6'!C111</f>
        <v>1</v>
      </c>
      <c r="D111" s="111" t="str">
        <f>'PLANTILLA V6'!D111</f>
        <v>pza</v>
      </c>
      <c r="E111" s="119">
        <v>0</v>
      </c>
      <c r="F111" s="111" t="b">
        <v>0</v>
      </c>
      <c r="G111" s="111" t="b">
        <v>0</v>
      </c>
      <c r="H111" s="111" t="b">
        <v>1</v>
      </c>
      <c r="I111" s="111" t="b">
        <v>0</v>
      </c>
      <c r="J111" s="114" t="e">
        <f t="shared" ca="1" si="0"/>
        <v>#NAME?</v>
      </c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21.5" hidden="1" x14ac:dyDescent="0.9">
      <c r="A112" s="118" t="str">
        <f>'PLANTILLA V6'!A112</f>
        <v>Ba</v>
      </c>
      <c r="B112" s="118" t="str">
        <f>'PLANTILLA V6'!B112</f>
        <v>Batería recargable 9V (recomendable marca Volteck)</v>
      </c>
      <c r="C112" s="119">
        <f>'PLANTILLA V6'!C112</f>
        <v>1</v>
      </c>
      <c r="D112" s="111" t="str">
        <f>'PLANTILLA V6'!D112</f>
        <v>pza</v>
      </c>
      <c r="E112" s="119">
        <v>0</v>
      </c>
      <c r="F112" s="111" t="b">
        <v>0</v>
      </c>
      <c r="G112" s="111" t="b">
        <v>0</v>
      </c>
      <c r="H112" s="111" t="b">
        <v>1</v>
      </c>
      <c r="I112" s="111" t="b">
        <v>0</v>
      </c>
      <c r="J112" s="114" t="e">
        <f t="shared" ca="1" si="0"/>
        <v>#NAME?</v>
      </c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21.5" hidden="1" x14ac:dyDescent="0.9">
      <c r="A113" s="118" t="str">
        <f>'PLANTILLA V6'!A113</f>
        <v>Ba</v>
      </c>
      <c r="B113" s="118" t="str">
        <f>'PLANTILLA V6'!B113</f>
        <v>Baterías alcalinas AAA de 1.5 V (no recargable) para microbit</v>
      </c>
      <c r="C113" s="119">
        <f>'PLANTILLA V6'!C113</f>
        <v>1</v>
      </c>
      <c r="D113" s="111" t="str">
        <f>'PLANTILLA V6'!D113</f>
        <v>pza</v>
      </c>
      <c r="E113" s="119">
        <v>0</v>
      </c>
      <c r="F113" s="111" t="b">
        <v>0</v>
      </c>
      <c r="G113" s="111" t="b">
        <v>0</v>
      </c>
      <c r="H113" s="111" t="b">
        <v>1</v>
      </c>
      <c r="I113" s="111" t="b">
        <v>0</v>
      </c>
      <c r="J113" s="114" t="e">
        <f t="shared" ca="1" si="0"/>
        <v>#NAME?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21.5" hidden="1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1" t="str">
        <f>'PLANTILLA V6'!D114</f>
        <v>pza</v>
      </c>
      <c r="E114" s="119">
        <v>0</v>
      </c>
      <c r="F114" s="111" t="b">
        <v>0</v>
      </c>
      <c r="G114" s="111" t="b">
        <v>0</v>
      </c>
      <c r="H114" s="111" t="b">
        <v>1</v>
      </c>
      <c r="I114" s="111" t="b">
        <v>0</v>
      </c>
      <c r="J114" s="114" t="e">
        <f t="shared" ca="1" si="0"/>
        <v>#NAME?</v>
      </c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21.5" hidden="1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1" t="str">
        <f>'PLANTILLA V6'!D115</f>
        <v>pza</v>
      </c>
      <c r="E115" s="119">
        <v>0</v>
      </c>
      <c r="F115" s="111" t="b">
        <v>0</v>
      </c>
      <c r="G115" s="111" t="b">
        <v>0</v>
      </c>
      <c r="H115" s="111" t="b">
        <v>0</v>
      </c>
      <c r="I115" s="111" t="b">
        <v>1</v>
      </c>
      <c r="J115" s="114" t="e">
        <f t="shared" ca="1" si="0"/>
        <v>#NAME?</v>
      </c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21.5" hidden="1" x14ac:dyDescent="0.9">
      <c r="A116" s="118" t="str">
        <f>'PLANTILLA V6'!A116</f>
        <v>Ba</v>
      </c>
      <c r="B116" s="118" t="str">
        <f>'PLANTILLA V6'!B116</f>
        <v>Portapilas "AA" en serie</v>
      </c>
      <c r="C116" s="119">
        <f>'PLANTILLA V6'!C116</f>
        <v>1</v>
      </c>
      <c r="D116" s="111" t="str">
        <f>'PLANTILLA V6'!D116</f>
        <v>pza</v>
      </c>
      <c r="E116" s="119">
        <v>0</v>
      </c>
      <c r="F116" s="111" t="b">
        <v>0</v>
      </c>
      <c r="G116" s="111" t="b">
        <v>0</v>
      </c>
      <c r="H116" s="111" t="b">
        <v>1</v>
      </c>
      <c r="I116" s="111" t="b">
        <v>0</v>
      </c>
      <c r="J116" s="114" t="e">
        <f t="shared" ca="1" si="0"/>
        <v>#NAME?</v>
      </c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21.5" hidden="1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1" t="str">
        <f>'PLANTILLA V6'!D117</f>
        <v>pza</v>
      </c>
      <c r="E117" s="119">
        <v>0</v>
      </c>
      <c r="F117" s="111" t="b">
        <v>0</v>
      </c>
      <c r="G117" s="111" t="b">
        <v>0</v>
      </c>
      <c r="H117" s="111" t="b">
        <v>1</v>
      </c>
      <c r="I117" s="111" t="b">
        <v>0</v>
      </c>
      <c r="J117" s="114" t="e">
        <f t="shared" ca="1" si="0"/>
        <v>#NAME?</v>
      </c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21.5" hidden="1" x14ac:dyDescent="0.9">
      <c r="A118" s="118" t="str">
        <f>'PLANTILLA V6'!A118</f>
        <v>Ba</v>
      </c>
      <c r="B118" s="118" t="str">
        <f>'PLANTILLA V6'!B118</f>
        <v>Pila CR2032 tipo moneda</v>
      </c>
      <c r="C118" s="119">
        <f>'PLANTILLA V6'!C118</f>
        <v>1</v>
      </c>
      <c r="D118" s="111" t="str">
        <f>'PLANTILLA V6'!D118</f>
        <v>pza</v>
      </c>
      <c r="E118" s="119">
        <v>0</v>
      </c>
      <c r="F118" s="111" t="b">
        <v>0</v>
      </c>
      <c r="G118" s="111" t="b">
        <v>0</v>
      </c>
      <c r="H118" s="111" t="b">
        <v>1</v>
      </c>
      <c r="I118" s="111" t="b">
        <v>0</v>
      </c>
      <c r="J118" s="114" t="e">
        <f t="shared" ca="1" si="0"/>
        <v>#NAME?</v>
      </c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21.5" hidden="1" x14ac:dyDescent="0.9">
      <c r="A119" s="26">
        <f>'PLANTILLA V6'!A119</f>
        <v>0</v>
      </c>
      <c r="B119" s="26">
        <f>'PLANTILLA V6'!B119</f>
        <v>0</v>
      </c>
      <c r="C119" s="119">
        <f>'PLANTILLA V6'!C119</f>
        <v>0</v>
      </c>
      <c r="D119" s="111">
        <f>'PLANTILLA V6'!D119</f>
        <v>0</v>
      </c>
      <c r="E119" s="119">
        <v>0</v>
      </c>
      <c r="F119" s="111" t="b">
        <v>0</v>
      </c>
      <c r="G119" s="111" t="b">
        <v>0</v>
      </c>
      <c r="H119" s="111" t="b">
        <v>0</v>
      </c>
      <c r="I119" s="111" t="b">
        <v>0</v>
      </c>
      <c r="J119" s="114" t="e">
        <f t="shared" ca="1" si="0"/>
        <v>#NAME?</v>
      </c>
    </row>
    <row r="120" spans="1:26" ht="21.5" hidden="1" x14ac:dyDescent="0.9">
      <c r="A120" s="26">
        <f>'PLANTILLA V6'!A120</f>
        <v>0</v>
      </c>
      <c r="B120" s="26">
        <f>'PLANTILLA V6'!B120</f>
        <v>0</v>
      </c>
      <c r="C120" s="119">
        <f>'PLANTILLA V6'!C120</f>
        <v>0</v>
      </c>
      <c r="D120" s="111">
        <f>'PLANTILLA V6'!D120</f>
        <v>0</v>
      </c>
      <c r="E120" s="119">
        <v>0</v>
      </c>
      <c r="F120" s="111" t="b">
        <v>0</v>
      </c>
      <c r="G120" s="111" t="b">
        <v>0</v>
      </c>
      <c r="H120" s="111" t="b">
        <v>0</v>
      </c>
      <c r="I120" s="111" t="b">
        <v>0</v>
      </c>
      <c r="J120" s="114" t="e">
        <f t="shared" ca="1" si="0"/>
        <v>#NAME?</v>
      </c>
    </row>
    <row r="121" spans="1:26" ht="21.5" hidden="1" x14ac:dyDescent="0.9">
      <c r="A121" s="26">
        <f>'PLANTILLA V6'!A121</f>
        <v>0</v>
      </c>
      <c r="B121" s="26">
        <f>'PLANTILLA V6'!B121</f>
        <v>0</v>
      </c>
      <c r="C121" s="119">
        <f>'PLANTILLA V6'!C121</f>
        <v>0</v>
      </c>
      <c r="D121" s="111">
        <f>'PLANTILLA V6'!D121</f>
        <v>0</v>
      </c>
      <c r="E121" s="119">
        <v>0</v>
      </c>
      <c r="F121" s="111" t="b">
        <v>0</v>
      </c>
      <c r="G121" s="111" t="b">
        <v>0</v>
      </c>
      <c r="H121" s="111" t="b">
        <v>0</v>
      </c>
      <c r="I121" s="111" t="b">
        <v>0</v>
      </c>
      <c r="J121" s="114" t="e">
        <f t="shared" ca="1" si="0"/>
        <v>#NAME?</v>
      </c>
    </row>
    <row r="122" spans="1:26" ht="21.5" hidden="1" x14ac:dyDescent="0.9">
      <c r="A122" s="26">
        <f>'PLANTILLA V6'!A122</f>
        <v>0</v>
      </c>
      <c r="B122" s="26">
        <f>'PLANTILLA V6'!B122</f>
        <v>0</v>
      </c>
      <c r="C122" s="119">
        <f>'PLANTILLA V6'!C122</f>
        <v>0</v>
      </c>
      <c r="D122" s="111">
        <f>'PLANTILLA V6'!D122</f>
        <v>0</v>
      </c>
      <c r="E122" s="119">
        <v>0</v>
      </c>
      <c r="F122" s="111" t="b">
        <v>0</v>
      </c>
      <c r="G122" s="111" t="b">
        <v>0</v>
      </c>
      <c r="H122" s="111" t="b">
        <v>0</v>
      </c>
      <c r="I122" s="111" t="b">
        <v>0</v>
      </c>
      <c r="J122" s="114" t="e">
        <f t="shared" ca="1" si="0"/>
        <v>#NAME?</v>
      </c>
    </row>
    <row r="123" spans="1:26" ht="21.5" hidden="1" x14ac:dyDescent="0.9">
      <c r="A123" s="26">
        <f>'PLANTILLA V6'!A123</f>
        <v>0</v>
      </c>
      <c r="B123" s="26">
        <f>'PLANTILLA V6'!B123</f>
        <v>0</v>
      </c>
      <c r="C123" s="119">
        <f>'PLANTILLA V6'!C123</f>
        <v>0</v>
      </c>
      <c r="D123" s="111">
        <f>'PLANTILLA V6'!D123</f>
        <v>0</v>
      </c>
      <c r="E123" s="119">
        <v>0</v>
      </c>
      <c r="F123" s="111" t="b">
        <v>0</v>
      </c>
      <c r="G123" s="111" t="b">
        <v>0</v>
      </c>
      <c r="H123" s="111" t="b">
        <v>0</v>
      </c>
      <c r="I123" s="111" t="b">
        <v>0</v>
      </c>
      <c r="J123" s="114" t="e">
        <f t="shared" ca="1" si="0"/>
        <v>#NAME?</v>
      </c>
    </row>
    <row r="124" spans="1:26" ht="21.5" hidden="1" x14ac:dyDescent="0.9">
      <c r="A124" s="26">
        <f>'PLANTILLA V6'!A124</f>
        <v>0</v>
      </c>
      <c r="B124" s="26">
        <f>'PLANTILLA V6'!B124</f>
        <v>0</v>
      </c>
      <c r="C124" s="119">
        <f>'PLANTILLA V6'!C124</f>
        <v>0</v>
      </c>
      <c r="D124" s="111">
        <f>'PLANTILLA V6'!D124</f>
        <v>0</v>
      </c>
      <c r="E124" s="119">
        <v>0</v>
      </c>
      <c r="F124" s="111" t="b">
        <v>0</v>
      </c>
      <c r="G124" s="111" t="b">
        <v>0</v>
      </c>
      <c r="H124" s="111" t="b">
        <v>0</v>
      </c>
      <c r="I124" s="111" t="b">
        <v>0</v>
      </c>
      <c r="J124" s="114" t="e">
        <f t="shared" ca="1" si="0"/>
        <v>#NAME?</v>
      </c>
    </row>
    <row r="125" spans="1:26" ht="21.5" hidden="1" x14ac:dyDescent="0.9">
      <c r="A125" s="26">
        <f>'PLANTILLA V6'!A125</f>
        <v>0</v>
      </c>
      <c r="B125" s="26">
        <f>'PLANTILLA V6'!B125</f>
        <v>0</v>
      </c>
      <c r="C125" s="119">
        <f>'PLANTILLA V6'!C125</f>
        <v>0</v>
      </c>
      <c r="D125" s="111">
        <f>'PLANTILLA V6'!D125</f>
        <v>0</v>
      </c>
      <c r="E125" s="119">
        <v>0</v>
      </c>
      <c r="F125" s="111" t="b">
        <v>0</v>
      </c>
      <c r="G125" s="111" t="b">
        <v>0</v>
      </c>
      <c r="H125" s="111" t="b">
        <v>0</v>
      </c>
      <c r="I125" s="111" t="b">
        <v>0</v>
      </c>
      <c r="J125" s="114" t="e">
        <f t="shared" ca="1" si="0"/>
        <v>#NAME?</v>
      </c>
    </row>
    <row r="126" spans="1:26" ht="21.5" hidden="1" x14ac:dyDescent="0.9">
      <c r="A126" s="26">
        <f>'PLANTILLA V6'!A126</f>
        <v>0</v>
      </c>
      <c r="B126" s="26">
        <f>'PLANTILLA V6'!B126</f>
        <v>0</v>
      </c>
      <c r="C126" s="119">
        <f>'PLANTILLA V6'!C126</f>
        <v>0</v>
      </c>
      <c r="D126" s="111">
        <f>'PLANTILLA V6'!D126</f>
        <v>0</v>
      </c>
      <c r="E126" s="119">
        <v>0</v>
      </c>
      <c r="F126" s="111" t="b">
        <v>0</v>
      </c>
      <c r="G126" s="111" t="b">
        <v>0</v>
      </c>
      <c r="H126" s="111" t="b">
        <v>0</v>
      </c>
      <c r="I126" s="111" t="b">
        <v>0</v>
      </c>
      <c r="J126" s="114" t="e">
        <f t="shared" ca="1" si="0"/>
        <v>#NAME?</v>
      </c>
    </row>
    <row r="127" spans="1:26" ht="21.5" hidden="1" x14ac:dyDescent="0.9">
      <c r="A127" s="26">
        <f>'PLANTILLA V6'!A127</f>
        <v>0</v>
      </c>
      <c r="B127" s="26">
        <f>'PLANTILLA V6'!B127</f>
        <v>0</v>
      </c>
      <c r="C127" s="119">
        <f>'PLANTILLA V6'!C127</f>
        <v>0</v>
      </c>
      <c r="D127" s="111">
        <f>'PLANTILLA V6'!D127</f>
        <v>0</v>
      </c>
      <c r="E127" s="119">
        <v>0</v>
      </c>
      <c r="F127" s="111" t="b">
        <v>0</v>
      </c>
      <c r="G127" s="111" t="b">
        <v>0</v>
      </c>
      <c r="H127" s="111" t="b">
        <v>0</v>
      </c>
      <c r="I127" s="111" t="b">
        <v>0</v>
      </c>
      <c r="J127" s="114" t="e">
        <f t="shared" ca="1" si="0"/>
        <v>#NAME?</v>
      </c>
    </row>
    <row r="128" spans="1:26" ht="21.5" hidden="1" x14ac:dyDescent="0.9">
      <c r="A128" s="26">
        <f>'PLANTILLA V6'!A128</f>
        <v>0</v>
      </c>
      <c r="B128" s="26">
        <f>'PLANTILLA V6'!B128</f>
        <v>0</v>
      </c>
      <c r="C128" s="119">
        <f>'PLANTILLA V6'!C128</f>
        <v>0</v>
      </c>
      <c r="D128" s="111">
        <f>'PLANTILLA V6'!D128</f>
        <v>0</v>
      </c>
      <c r="E128" s="119">
        <v>0</v>
      </c>
      <c r="F128" s="111" t="b">
        <v>0</v>
      </c>
      <c r="G128" s="111" t="b">
        <v>0</v>
      </c>
      <c r="H128" s="111" t="b">
        <v>0</v>
      </c>
      <c r="I128" s="111" t="b">
        <v>0</v>
      </c>
      <c r="J128" s="114" t="e">
        <f t="shared" ca="1" si="0"/>
        <v>#NAME?</v>
      </c>
    </row>
    <row r="129" spans="1:26" ht="21.5" hidden="1" x14ac:dyDescent="0.9">
      <c r="A129" s="26">
        <f>'PLANTILLA V6'!A129</f>
        <v>0</v>
      </c>
      <c r="B129" s="26">
        <f>'PLANTILLA V6'!B129</f>
        <v>0</v>
      </c>
      <c r="C129" s="119">
        <f>'PLANTILLA V6'!C129</f>
        <v>0</v>
      </c>
      <c r="D129" s="111">
        <f>'PLANTILLA V6'!D129</f>
        <v>0</v>
      </c>
      <c r="E129" s="119">
        <v>0</v>
      </c>
      <c r="F129" s="111" t="b">
        <v>0</v>
      </c>
      <c r="G129" s="111" t="b">
        <v>0</v>
      </c>
      <c r="H129" s="111" t="b">
        <v>0</v>
      </c>
      <c r="I129" s="111" t="b">
        <v>0</v>
      </c>
      <c r="J129" s="114" t="e">
        <f t="shared" ca="1" si="0"/>
        <v>#NAME?</v>
      </c>
    </row>
    <row r="130" spans="1:26" ht="21.5" hidden="1" x14ac:dyDescent="0.9">
      <c r="A130" s="26">
        <f>'PLANTILLA V6'!A130</f>
        <v>0</v>
      </c>
      <c r="B130" s="26">
        <f>'PLANTILLA V6'!B130</f>
        <v>0</v>
      </c>
      <c r="C130" s="119">
        <f>'PLANTILLA V6'!C130</f>
        <v>0</v>
      </c>
      <c r="D130" s="111">
        <f>'PLANTILLA V6'!D130</f>
        <v>0</v>
      </c>
      <c r="E130" s="119">
        <v>0</v>
      </c>
      <c r="F130" s="111" t="b">
        <v>0</v>
      </c>
      <c r="G130" s="111" t="b">
        <v>0</v>
      </c>
      <c r="H130" s="111" t="b">
        <v>0</v>
      </c>
      <c r="I130" s="111" t="b">
        <v>0</v>
      </c>
      <c r="J130" s="114" t="e">
        <f t="shared" ca="1" si="0"/>
        <v>#NAME?</v>
      </c>
    </row>
    <row r="131" spans="1:26" ht="21.5" hidden="1" x14ac:dyDescent="0.9">
      <c r="A131" s="26">
        <f>'PLANTILLA V6'!A131</f>
        <v>0</v>
      </c>
      <c r="B131" s="26">
        <f>'PLANTILLA V6'!B131</f>
        <v>0</v>
      </c>
      <c r="C131" s="119">
        <f>'PLANTILLA V6'!C131</f>
        <v>0</v>
      </c>
      <c r="D131" s="111">
        <f>'PLANTILLA V6'!D131</f>
        <v>0</v>
      </c>
      <c r="E131" s="119">
        <v>0</v>
      </c>
      <c r="F131" s="111" t="b">
        <v>0</v>
      </c>
      <c r="G131" s="111" t="b">
        <v>0</v>
      </c>
      <c r="H131" s="111" t="b">
        <v>0</v>
      </c>
      <c r="I131" s="111" t="b">
        <v>0</v>
      </c>
      <c r="J131" s="114" t="e">
        <f t="shared" ca="1" si="0"/>
        <v>#NAME?</v>
      </c>
    </row>
    <row r="132" spans="1:26" ht="21.5" hidden="1" x14ac:dyDescent="0.9">
      <c r="A132" s="26">
        <f>'PLANTILLA V6'!A132</f>
        <v>0</v>
      </c>
      <c r="B132" s="26">
        <f>'PLANTILLA V6'!B132</f>
        <v>0</v>
      </c>
      <c r="C132" s="119">
        <f>'PLANTILLA V6'!C132</f>
        <v>0</v>
      </c>
      <c r="D132" s="111">
        <f>'PLANTILLA V6'!D132</f>
        <v>0</v>
      </c>
      <c r="E132" s="119">
        <v>0</v>
      </c>
      <c r="F132" s="111" t="b">
        <v>0</v>
      </c>
      <c r="G132" s="111" t="b">
        <v>0</v>
      </c>
      <c r="H132" s="111" t="b">
        <v>0</v>
      </c>
      <c r="I132" s="111" t="b">
        <v>0</v>
      </c>
      <c r="J132" s="114" t="e">
        <f t="shared" ca="1" si="0"/>
        <v>#NAME?</v>
      </c>
    </row>
    <row r="133" spans="1:26" ht="21.5" hidden="1" x14ac:dyDescent="0.9">
      <c r="A133" s="26">
        <f>'PLANTILLA V6'!A133</f>
        <v>0</v>
      </c>
      <c r="B133" s="26">
        <f>'PLANTILLA V6'!B133</f>
        <v>0</v>
      </c>
      <c r="C133" s="119">
        <f>'PLANTILLA V6'!C133</f>
        <v>0</v>
      </c>
      <c r="D133" s="111">
        <f>'PLANTILLA V6'!D133</f>
        <v>0</v>
      </c>
      <c r="E133" s="119">
        <v>0</v>
      </c>
      <c r="F133" s="111" t="b">
        <v>0</v>
      </c>
      <c r="G133" s="111" t="b">
        <v>0</v>
      </c>
      <c r="H133" s="111" t="b">
        <v>0</v>
      </c>
      <c r="I133" s="111" t="b">
        <v>0</v>
      </c>
      <c r="J133" s="114" t="e">
        <f t="shared" ca="1" si="0"/>
        <v>#NAME?</v>
      </c>
    </row>
    <row r="134" spans="1:26" ht="21.5" hidden="1" x14ac:dyDescent="0.9">
      <c r="A134" s="26">
        <f>'PLANTILLA V6'!A134</f>
        <v>0</v>
      </c>
      <c r="B134" s="26">
        <f>'PLANTILLA V6'!B134</f>
        <v>0</v>
      </c>
      <c r="C134" s="119">
        <f>'PLANTILLA V6'!C134</f>
        <v>0</v>
      </c>
      <c r="D134" s="111">
        <f>'PLANTILLA V6'!D134</f>
        <v>0</v>
      </c>
      <c r="E134" s="119">
        <v>0</v>
      </c>
      <c r="F134" s="111" t="b">
        <v>0</v>
      </c>
      <c r="G134" s="111" t="b">
        <v>0</v>
      </c>
      <c r="H134" s="111" t="b">
        <v>0</v>
      </c>
      <c r="I134" s="111" t="b">
        <v>0</v>
      </c>
      <c r="J134" s="114" t="e">
        <f t="shared" ca="1" si="0"/>
        <v>#NAME?</v>
      </c>
    </row>
    <row r="135" spans="1:26" ht="21.5" hidden="1" x14ac:dyDescent="0.9">
      <c r="A135" s="26">
        <f>'PLANTILLA V6'!A135</f>
        <v>0</v>
      </c>
      <c r="B135" s="26">
        <f>'PLANTILLA V6'!B135</f>
        <v>0</v>
      </c>
      <c r="C135" s="119">
        <f>'PLANTILLA V6'!C135</f>
        <v>0</v>
      </c>
      <c r="D135" s="111">
        <f>'PLANTILLA V6'!D135</f>
        <v>0</v>
      </c>
      <c r="E135" s="119">
        <v>0</v>
      </c>
      <c r="F135" s="111" t="b">
        <v>0</v>
      </c>
      <c r="G135" s="111" t="b">
        <v>0</v>
      </c>
      <c r="H135" s="111" t="b">
        <v>0</v>
      </c>
      <c r="I135" s="111" t="b">
        <v>0</v>
      </c>
      <c r="J135" s="114" t="e">
        <f t="shared" ca="1" si="0"/>
        <v>#NAME?</v>
      </c>
    </row>
    <row r="136" spans="1:26" ht="21.5" hidden="1" x14ac:dyDescent="0.9">
      <c r="A136" s="26">
        <f>'PLANTILLA V6'!A136</f>
        <v>0</v>
      </c>
      <c r="B136" s="26">
        <f>'PLANTILLA V6'!B136</f>
        <v>0</v>
      </c>
      <c r="C136" s="119">
        <f>'PLANTILLA V6'!C136</f>
        <v>0</v>
      </c>
      <c r="D136" s="111">
        <f>'PLANTILLA V6'!D136</f>
        <v>0</v>
      </c>
      <c r="E136" s="119">
        <v>0</v>
      </c>
      <c r="F136" s="111" t="b">
        <v>0</v>
      </c>
      <c r="G136" s="111" t="b">
        <v>0</v>
      </c>
      <c r="H136" s="111" t="b">
        <v>0</v>
      </c>
      <c r="I136" s="111" t="b">
        <v>0</v>
      </c>
      <c r="J136" s="114" t="e">
        <f t="shared" ca="1" si="0"/>
        <v>#NAME?</v>
      </c>
    </row>
    <row r="137" spans="1:26" ht="21.5" hidden="1" x14ac:dyDescent="0.9">
      <c r="A137" s="26">
        <f>'PLANTILLA V6'!A137</f>
        <v>0</v>
      </c>
      <c r="B137" s="26">
        <f>'PLANTILLA V6'!B137</f>
        <v>0</v>
      </c>
      <c r="C137" s="119">
        <f>'PLANTILLA V6'!C137</f>
        <v>0</v>
      </c>
      <c r="D137" s="111">
        <f>'PLANTILLA V6'!D137</f>
        <v>0</v>
      </c>
      <c r="E137" s="119">
        <v>0</v>
      </c>
      <c r="F137" s="111" t="b">
        <v>0</v>
      </c>
      <c r="G137" s="111" t="b">
        <v>0</v>
      </c>
      <c r="H137" s="111" t="b">
        <v>0</v>
      </c>
      <c r="I137" s="111" t="b">
        <v>0</v>
      </c>
      <c r="J137" s="114" t="e">
        <f t="shared" ca="1" si="0"/>
        <v>#NAME?</v>
      </c>
    </row>
    <row r="138" spans="1:26" ht="21.5" hidden="1" x14ac:dyDescent="0.9">
      <c r="A138" s="26">
        <f>'PLANTILLA V6'!A138</f>
        <v>0</v>
      </c>
      <c r="B138" s="26">
        <f>'PLANTILLA V6'!B138</f>
        <v>0</v>
      </c>
      <c r="C138" s="119">
        <f>'PLANTILLA V6'!C138</f>
        <v>0</v>
      </c>
      <c r="D138" s="111">
        <f>'PLANTILLA V6'!D138</f>
        <v>0</v>
      </c>
      <c r="E138" s="119">
        <v>0</v>
      </c>
      <c r="F138" s="111" t="b">
        <v>0</v>
      </c>
      <c r="G138" s="111" t="b">
        <v>0</v>
      </c>
      <c r="H138" s="111" t="b">
        <v>0</v>
      </c>
      <c r="I138" s="111" t="b">
        <v>0</v>
      </c>
      <c r="J138" s="114" t="e">
        <f t="shared" ca="1" si="0"/>
        <v>#NAME?</v>
      </c>
    </row>
    <row r="139" spans="1:26" ht="21.5" x14ac:dyDescent="0.9">
      <c r="A139" s="174" t="str">
        <f>'PLANTILLA V6'!A139</f>
        <v>Seguridad y Orden</v>
      </c>
      <c r="B139" s="157"/>
      <c r="C139" s="119"/>
      <c r="D139" s="111"/>
      <c r="E139" s="119"/>
      <c r="F139" s="117"/>
      <c r="G139" s="117"/>
      <c r="H139" s="117"/>
      <c r="I139" s="117"/>
      <c r="J139" s="114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21.5" hidden="1" x14ac:dyDescent="0.9">
      <c r="A140" s="118" t="str">
        <f>'PLANTILLA V6'!A140</f>
        <v>So</v>
      </c>
      <c r="B140" s="118" t="str">
        <f>'PLANTILLA V6'!B140</f>
        <v>Cubrebocas industrial N95 o similar</v>
      </c>
      <c r="C140" s="119">
        <f>'PLANTILLA V6'!C140</f>
        <v>1</v>
      </c>
      <c r="D140" s="111" t="str">
        <f>'PLANTILLA V6'!D140</f>
        <v>pza</v>
      </c>
      <c r="E140" s="119">
        <v>0</v>
      </c>
      <c r="F140" s="111" t="b">
        <v>1</v>
      </c>
      <c r="G140" s="111" t="b">
        <v>0</v>
      </c>
      <c r="H140" s="111" t="b">
        <v>0</v>
      </c>
      <c r="I140" s="111" t="b">
        <v>0</v>
      </c>
      <c r="J140" s="114" t="e">
        <f t="shared" ca="1" si="0"/>
        <v>#NAME?</v>
      </c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21.5" hidden="1" x14ac:dyDescent="0.9">
      <c r="A141" s="118" t="str">
        <f>'PLANTILLA V6'!A141</f>
        <v>So</v>
      </c>
      <c r="B141" s="118" t="str">
        <f>'PLANTILLA V6'!B141</f>
        <v>Lentes de seguridad</v>
      </c>
      <c r="C141" s="119">
        <f>'PLANTILLA V6'!C141</f>
        <v>1</v>
      </c>
      <c r="D141" s="111" t="str">
        <f>'PLANTILLA V6'!D141</f>
        <v>pza</v>
      </c>
      <c r="E141" s="119">
        <v>0</v>
      </c>
      <c r="F141" s="111" t="b">
        <v>0</v>
      </c>
      <c r="G141" s="111" t="b">
        <v>0</v>
      </c>
      <c r="H141" s="111" t="b">
        <v>1</v>
      </c>
      <c r="I141" s="111" t="b">
        <v>0</v>
      </c>
      <c r="J141" s="114" t="e">
        <f t="shared" ca="1" si="0"/>
        <v>#NAME?</v>
      </c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21.5" hidden="1" x14ac:dyDescent="0.9">
      <c r="A142" s="118" t="str">
        <f>'PLANTILLA V6'!A142</f>
        <v>So</v>
      </c>
      <c r="B142" s="118" t="str">
        <f>'PLANTILLA V6'!B142</f>
        <v>Guantes de seguridad</v>
      </c>
      <c r="C142" s="119">
        <f>'PLANTILLA V6'!C142</f>
        <v>1</v>
      </c>
      <c r="D142" s="111" t="str">
        <f>'PLANTILLA V6'!D142</f>
        <v>pza</v>
      </c>
      <c r="E142" s="119">
        <v>0</v>
      </c>
      <c r="F142" s="111" t="b">
        <v>0</v>
      </c>
      <c r="G142" s="111" t="b">
        <v>0</v>
      </c>
      <c r="H142" s="111" t="b">
        <v>1</v>
      </c>
      <c r="I142" s="111" t="b">
        <v>0</v>
      </c>
      <c r="J142" s="114" t="e">
        <f t="shared" ca="1" si="0"/>
        <v>#NAME?</v>
      </c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21.5" hidden="1" x14ac:dyDescent="0.9">
      <c r="A143" s="118" t="str">
        <f>'PLANTILLA V6'!A143</f>
        <v>So</v>
      </c>
      <c r="B143" s="118" t="str">
        <f>'PLANTILLA V6'!B143</f>
        <v>Botiquín de primeros auxilios (caja con algodón, alcohol, gasas, antiséptico, agua oxigenada, vendas)</v>
      </c>
      <c r="C143" s="119">
        <f>'PLANTILLA V6'!C143</f>
        <v>1</v>
      </c>
      <c r="D143" s="111" t="str">
        <f>'PLANTILLA V6'!D143</f>
        <v>pza</v>
      </c>
      <c r="E143" s="119">
        <v>0</v>
      </c>
      <c r="F143" s="111" t="b">
        <v>0</v>
      </c>
      <c r="G143" s="111" t="b">
        <v>0</v>
      </c>
      <c r="H143" s="111" t="b">
        <v>0</v>
      </c>
      <c r="I143" s="111" t="b">
        <v>1</v>
      </c>
      <c r="J143" s="114" t="e">
        <f t="shared" ca="1" si="0"/>
        <v>#NAME?</v>
      </c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21.5" hidden="1" x14ac:dyDescent="0.9">
      <c r="A144" s="118" t="str">
        <f>'PLANTILLA V6'!A144</f>
        <v>So</v>
      </c>
      <c r="B144" s="118" t="str">
        <f>'PLANTILLA V6'!B144</f>
        <v>Trapo de limpieza/franela</v>
      </c>
      <c r="C144" s="119">
        <f>'PLANTILLA V6'!C144</f>
        <v>1</v>
      </c>
      <c r="D144" s="111" t="str">
        <f>'PLANTILLA V6'!D144</f>
        <v>pza</v>
      </c>
      <c r="E144" s="119">
        <v>0</v>
      </c>
      <c r="F144" s="111" t="b">
        <v>0</v>
      </c>
      <c r="G144" s="111" t="b">
        <v>0</v>
      </c>
      <c r="H144" s="111" t="b">
        <v>1</v>
      </c>
      <c r="I144" s="111" t="b">
        <v>0</v>
      </c>
      <c r="J144" s="114" t="e">
        <f t="shared" ca="1" si="0"/>
        <v>#NAME?</v>
      </c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21.5" hidden="1" x14ac:dyDescent="0.9">
      <c r="A145" s="118">
        <f>'PLANTILLA V6'!A145</f>
        <v>0</v>
      </c>
      <c r="B145" s="111">
        <f>'PLANTILLA V6'!B145</f>
        <v>0</v>
      </c>
      <c r="C145" s="119">
        <f>'PLANTILLA V6'!C145</f>
        <v>1</v>
      </c>
      <c r="D145" s="111" t="str">
        <f>'PLANTILLA V6'!D145</f>
        <v>pza</v>
      </c>
      <c r="E145" s="119">
        <v>0</v>
      </c>
      <c r="F145" s="111" t="b">
        <v>0</v>
      </c>
      <c r="G145" s="111" t="b">
        <v>0</v>
      </c>
      <c r="H145" s="111" t="b">
        <v>0</v>
      </c>
      <c r="I145" s="111" t="b">
        <v>0</v>
      </c>
      <c r="J145" s="114" t="e">
        <f t="shared" ca="1" si="0"/>
        <v>#NAME?</v>
      </c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21.5" hidden="1" x14ac:dyDescent="0.9">
      <c r="A146" s="118">
        <f>'PLANTILLA V6'!A146</f>
        <v>0</v>
      </c>
      <c r="B146" s="111">
        <f>'PLANTILLA V6'!B146</f>
        <v>0</v>
      </c>
      <c r="C146" s="119">
        <f>'PLANTILLA V6'!C146</f>
        <v>1</v>
      </c>
      <c r="D146" s="111" t="str">
        <f>'PLANTILLA V6'!D146</f>
        <v>pza</v>
      </c>
      <c r="E146" s="119">
        <v>0</v>
      </c>
      <c r="F146" s="111" t="b">
        <v>0</v>
      </c>
      <c r="G146" s="111" t="b">
        <v>0</v>
      </c>
      <c r="H146" s="111" t="b">
        <v>0</v>
      </c>
      <c r="I146" s="111" t="b">
        <v>0</v>
      </c>
      <c r="J146" s="114" t="e">
        <f t="shared" ca="1" si="0"/>
        <v>#NAME?</v>
      </c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21.5" hidden="1" x14ac:dyDescent="0.9">
      <c r="A147" s="118">
        <f>'PLANTILLA V6'!A147</f>
        <v>0</v>
      </c>
      <c r="B147" s="111">
        <f>'PLANTILLA V6'!B147</f>
        <v>0</v>
      </c>
      <c r="C147" s="119">
        <f>'PLANTILLA V6'!C147</f>
        <v>1</v>
      </c>
      <c r="D147" s="111" t="str">
        <f>'PLANTILLA V6'!D147</f>
        <v>pza</v>
      </c>
      <c r="E147" s="119">
        <v>0</v>
      </c>
      <c r="F147" s="111" t="b">
        <v>0</v>
      </c>
      <c r="G147" s="111" t="b">
        <v>0</v>
      </c>
      <c r="H147" s="111" t="b">
        <v>0</v>
      </c>
      <c r="I147" s="111" t="b">
        <v>0</v>
      </c>
      <c r="J147" s="114" t="e">
        <f t="shared" ca="1" si="0"/>
        <v>#NAME?</v>
      </c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21.5" hidden="1" x14ac:dyDescent="0.9">
      <c r="A148" s="118">
        <f>'PLANTILLA V6'!A148</f>
        <v>0</v>
      </c>
      <c r="B148" s="111">
        <f>'PLANTILLA V6'!B148</f>
        <v>0</v>
      </c>
      <c r="C148" s="119">
        <f>'PLANTILLA V6'!C148</f>
        <v>1</v>
      </c>
      <c r="D148" s="111" t="str">
        <f>'PLANTILLA V6'!D148</f>
        <v>pza</v>
      </c>
      <c r="E148" s="119">
        <v>0</v>
      </c>
      <c r="F148" s="111" t="b">
        <v>0</v>
      </c>
      <c r="G148" s="111" t="b">
        <v>0</v>
      </c>
      <c r="H148" s="111" t="b">
        <v>0</v>
      </c>
      <c r="I148" s="111" t="b">
        <v>0</v>
      </c>
      <c r="J148" s="114" t="e">
        <f t="shared" ca="1" si="0"/>
        <v>#NAME?</v>
      </c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21.5" hidden="1" x14ac:dyDescent="0.9">
      <c r="A149" s="118">
        <f>'PLANTILLA V6'!A149</f>
        <v>0</v>
      </c>
      <c r="B149" s="111">
        <f>'PLANTILLA V6'!B149</f>
        <v>0</v>
      </c>
      <c r="C149" s="119">
        <f>'PLANTILLA V6'!C149</f>
        <v>1</v>
      </c>
      <c r="D149" s="111" t="str">
        <f>'PLANTILLA V6'!D149</f>
        <v>pza</v>
      </c>
      <c r="E149" s="119">
        <v>0</v>
      </c>
      <c r="F149" s="111" t="b">
        <v>0</v>
      </c>
      <c r="G149" s="111" t="b">
        <v>0</v>
      </c>
      <c r="H149" s="111" t="b">
        <v>0</v>
      </c>
      <c r="I149" s="111" t="b">
        <v>0</v>
      </c>
      <c r="J149" s="114" t="e">
        <f t="shared" ca="1" si="0"/>
        <v>#NAME?</v>
      </c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21.5" hidden="1" x14ac:dyDescent="0.9">
      <c r="A150" s="118">
        <f>'PLANTILLA V6'!A150</f>
        <v>0</v>
      </c>
      <c r="B150" s="111">
        <f>'PLANTILLA V6'!B150</f>
        <v>0</v>
      </c>
      <c r="C150" s="119">
        <f>'PLANTILLA V6'!C150</f>
        <v>1</v>
      </c>
      <c r="D150" s="111" t="str">
        <f>'PLANTILLA V6'!D150</f>
        <v>pza</v>
      </c>
      <c r="E150" s="119">
        <v>0</v>
      </c>
      <c r="F150" s="111" t="b">
        <v>0</v>
      </c>
      <c r="G150" s="111" t="b">
        <v>0</v>
      </c>
      <c r="H150" s="111" t="b">
        <v>0</v>
      </c>
      <c r="I150" s="111" t="b">
        <v>0</v>
      </c>
      <c r="J150" s="114" t="e">
        <f t="shared" ca="1" si="0"/>
        <v>#NAME?</v>
      </c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21.5" hidden="1" x14ac:dyDescent="0.9">
      <c r="A151" s="118">
        <f>'PLANTILLA V6'!A151</f>
        <v>0</v>
      </c>
      <c r="B151" s="111">
        <f>'PLANTILLA V6'!B151</f>
        <v>0</v>
      </c>
      <c r="C151" s="119">
        <f>'PLANTILLA V6'!C151</f>
        <v>1</v>
      </c>
      <c r="D151" s="111" t="str">
        <f>'PLANTILLA V6'!D151</f>
        <v>pza</v>
      </c>
      <c r="E151" s="119">
        <v>0</v>
      </c>
      <c r="F151" s="111" t="b">
        <v>0</v>
      </c>
      <c r="G151" s="111" t="b">
        <v>0</v>
      </c>
      <c r="H151" s="111" t="b">
        <v>0</v>
      </c>
      <c r="I151" s="111" t="b">
        <v>0</v>
      </c>
      <c r="J151" s="114" t="e">
        <f t="shared" ca="1" si="0"/>
        <v>#NAME?</v>
      </c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21.5" hidden="1" x14ac:dyDescent="0.9">
      <c r="A152" s="118">
        <f>'PLANTILLA V6'!A152</f>
        <v>0</v>
      </c>
      <c r="B152" s="111">
        <f>'PLANTILLA V6'!B152</f>
        <v>0</v>
      </c>
      <c r="C152" s="119">
        <f>'PLANTILLA V6'!C152</f>
        <v>1</v>
      </c>
      <c r="D152" s="111" t="str">
        <f>'PLANTILLA V6'!D152</f>
        <v>pza</v>
      </c>
      <c r="E152" s="119">
        <v>0</v>
      </c>
      <c r="F152" s="111" t="b">
        <v>0</v>
      </c>
      <c r="G152" s="111" t="b">
        <v>0</v>
      </c>
      <c r="H152" s="111" t="b">
        <v>0</v>
      </c>
      <c r="I152" s="111" t="b">
        <v>0</v>
      </c>
      <c r="J152" s="114" t="e">
        <f t="shared" ca="1" si="0"/>
        <v>#NAME?</v>
      </c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21.5" hidden="1" x14ac:dyDescent="0.9">
      <c r="A153" s="118">
        <f>'PLANTILLA V6'!A153</f>
        <v>0</v>
      </c>
      <c r="B153" s="111">
        <f>'PLANTILLA V6'!B153</f>
        <v>0</v>
      </c>
      <c r="C153" s="119">
        <f>'PLANTILLA V6'!C153</f>
        <v>1</v>
      </c>
      <c r="D153" s="111" t="str">
        <f>'PLANTILLA V6'!D153</f>
        <v>pza</v>
      </c>
      <c r="E153" s="119">
        <v>0</v>
      </c>
      <c r="F153" s="111" t="b">
        <v>0</v>
      </c>
      <c r="G153" s="111" t="b">
        <v>0</v>
      </c>
      <c r="H153" s="111" t="b">
        <v>0</v>
      </c>
      <c r="I153" s="111" t="b">
        <v>0</v>
      </c>
      <c r="J153" s="114" t="e">
        <f t="shared" ca="1" si="0"/>
        <v>#NAME?</v>
      </c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21.5" hidden="1" x14ac:dyDescent="0.9">
      <c r="A154" s="118">
        <f>'PLANTILLA V6'!A154</f>
        <v>0</v>
      </c>
      <c r="B154" s="111">
        <f>'PLANTILLA V6'!B154</f>
        <v>0</v>
      </c>
      <c r="C154" s="119">
        <f>'PLANTILLA V6'!C154</f>
        <v>1</v>
      </c>
      <c r="D154" s="111" t="str">
        <f>'PLANTILLA V6'!D154</f>
        <v>pza</v>
      </c>
      <c r="E154" s="119">
        <v>0</v>
      </c>
      <c r="F154" s="111" t="b">
        <v>0</v>
      </c>
      <c r="G154" s="111" t="b">
        <v>0</v>
      </c>
      <c r="H154" s="111" t="b">
        <v>0</v>
      </c>
      <c r="I154" s="111" t="b">
        <v>0</v>
      </c>
      <c r="J154" s="114" t="e">
        <f t="shared" ca="1" si="0"/>
        <v>#NAME?</v>
      </c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21.5" hidden="1" x14ac:dyDescent="0.9">
      <c r="A155" s="118">
        <f>'PLANTILLA V6'!A155</f>
        <v>0</v>
      </c>
      <c r="B155" s="111">
        <f>'PLANTILLA V6'!B155</f>
        <v>0</v>
      </c>
      <c r="C155" s="119">
        <f>'PLANTILLA V6'!C155</f>
        <v>1</v>
      </c>
      <c r="D155" s="111" t="str">
        <f>'PLANTILLA V6'!D155</f>
        <v>pza</v>
      </c>
      <c r="E155" s="119">
        <v>0</v>
      </c>
      <c r="F155" s="111" t="b">
        <v>0</v>
      </c>
      <c r="G155" s="111" t="b">
        <v>0</v>
      </c>
      <c r="H155" s="111" t="b">
        <v>0</v>
      </c>
      <c r="I155" s="111" t="b">
        <v>0</v>
      </c>
      <c r="J155" s="114" t="e">
        <f t="shared" ca="1" si="0"/>
        <v>#NAME?</v>
      </c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21.5" hidden="1" x14ac:dyDescent="0.9">
      <c r="A156" s="118">
        <f>'PLANTILLA V6'!A156</f>
        <v>0</v>
      </c>
      <c r="B156" s="111">
        <f>'PLANTILLA V6'!B156</f>
        <v>0</v>
      </c>
      <c r="C156" s="119">
        <f>'PLANTILLA V6'!C156</f>
        <v>1</v>
      </c>
      <c r="D156" s="111" t="str">
        <f>'PLANTILLA V6'!D156</f>
        <v>pza</v>
      </c>
      <c r="E156" s="119">
        <v>0</v>
      </c>
      <c r="F156" s="111" t="b">
        <v>0</v>
      </c>
      <c r="G156" s="111" t="b">
        <v>0</v>
      </c>
      <c r="H156" s="111" t="b">
        <v>0</v>
      </c>
      <c r="I156" s="111" t="b">
        <v>0</v>
      </c>
      <c r="J156" s="114" t="e">
        <f t="shared" ca="1" si="0"/>
        <v>#NAME?</v>
      </c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21.5" hidden="1" x14ac:dyDescent="0.9">
      <c r="A157" s="118">
        <f>'PLANTILLA V6'!A157</f>
        <v>0</v>
      </c>
      <c r="B157" s="111">
        <f>'PLANTILLA V6'!B157</f>
        <v>0</v>
      </c>
      <c r="C157" s="119">
        <f>'PLANTILLA V6'!C157</f>
        <v>1</v>
      </c>
      <c r="D157" s="111" t="str">
        <f>'PLANTILLA V6'!D157</f>
        <v>pza</v>
      </c>
      <c r="E157" s="119">
        <v>0</v>
      </c>
      <c r="F157" s="111" t="b">
        <v>0</v>
      </c>
      <c r="G157" s="111" t="b">
        <v>0</v>
      </c>
      <c r="H157" s="111" t="b">
        <v>0</v>
      </c>
      <c r="I157" s="111" t="b">
        <v>0</v>
      </c>
      <c r="J157" s="114" t="e">
        <f t="shared" ca="1" si="0"/>
        <v>#NAME?</v>
      </c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21.5" hidden="1" x14ac:dyDescent="0.9">
      <c r="A158" s="118">
        <f>'PLANTILLA V6'!A158</f>
        <v>0</v>
      </c>
      <c r="B158" s="111">
        <f>'PLANTILLA V6'!B158</f>
        <v>0</v>
      </c>
      <c r="C158" s="119">
        <f>'PLANTILLA V6'!C158</f>
        <v>1</v>
      </c>
      <c r="D158" s="111" t="str">
        <f>'PLANTILLA V6'!D158</f>
        <v>pza</v>
      </c>
      <c r="E158" s="119">
        <v>0</v>
      </c>
      <c r="F158" s="111" t="b">
        <v>0</v>
      </c>
      <c r="G158" s="111" t="b">
        <v>0</v>
      </c>
      <c r="H158" s="111" t="b">
        <v>0</v>
      </c>
      <c r="I158" s="111" t="b">
        <v>0</v>
      </c>
      <c r="J158" s="114" t="e">
        <f t="shared" ca="1" si="0"/>
        <v>#NAME?</v>
      </c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21.5" hidden="1" x14ac:dyDescent="0.9">
      <c r="A159" s="118">
        <f>'PLANTILLA V6'!A159</f>
        <v>0</v>
      </c>
      <c r="B159" s="111">
        <f>'PLANTILLA V6'!B159</f>
        <v>0</v>
      </c>
      <c r="C159" s="119">
        <f>'PLANTILLA V6'!C159</f>
        <v>1</v>
      </c>
      <c r="D159" s="111" t="str">
        <f>'PLANTILLA V6'!D159</f>
        <v>pza</v>
      </c>
      <c r="E159" s="119">
        <v>0</v>
      </c>
      <c r="F159" s="111" t="b">
        <v>0</v>
      </c>
      <c r="G159" s="111" t="b">
        <v>0</v>
      </c>
      <c r="H159" s="111" t="b">
        <v>0</v>
      </c>
      <c r="I159" s="111" t="b">
        <v>0</v>
      </c>
      <c r="J159" s="114" t="e">
        <f t="shared" ca="1" si="0"/>
        <v>#NAME?</v>
      </c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21.5" hidden="1" x14ac:dyDescent="0.9">
      <c r="A160" s="118">
        <f>'PLANTILLA V6'!A160</f>
        <v>0</v>
      </c>
      <c r="B160" s="111">
        <f>'PLANTILLA V6'!B160</f>
        <v>0</v>
      </c>
      <c r="C160" s="119">
        <f>'PLANTILLA V6'!C160</f>
        <v>1</v>
      </c>
      <c r="D160" s="111" t="str">
        <f>'PLANTILLA V6'!D160</f>
        <v>pza</v>
      </c>
      <c r="E160" s="119">
        <v>0</v>
      </c>
      <c r="F160" s="111" t="b">
        <v>0</v>
      </c>
      <c r="G160" s="111" t="b">
        <v>0</v>
      </c>
      <c r="H160" s="111" t="b">
        <v>0</v>
      </c>
      <c r="I160" s="111" t="b">
        <v>0</v>
      </c>
      <c r="J160" s="114" t="e">
        <f t="shared" ca="1" si="0"/>
        <v>#NAME?</v>
      </c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21.5" x14ac:dyDescent="0.9">
      <c r="A161" s="174" t="str">
        <f>'PLANTILLA V6'!A161</f>
        <v>Material recomendado por alumno (sugerimos incluirlos en la lista de útiles)</v>
      </c>
      <c r="B161" s="157"/>
      <c r="C161" s="119"/>
      <c r="D161" s="111"/>
      <c r="E161" s="119"/>
      <c r="F161" s="117"/>
      <c r="G161" s="117"/>
      <c r="H161" s="117"/>
      <c r="I161" s="117"/>
      <c r="J161" s="114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7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21.5" hidden="1" x14ac:dyDescent="0.9">
      <c r="A162" s="118" t="str">
        <f>'PLANTILLA V6'!A162</f>
        <v>In</v>
      </c>
      <c r="B162" s="118" t="str">
        <f>'PLANTILLA V6'!B162</f>
        <v>Lápiz</v>
      </c>
      <c r="C162" s="119">
        <f>'PLANTILLA V6'!C162</f>
        <v>1</v>
      </c>
      <c r="D162" s="111" t="str">
        <f>'PLANTILLA V6'!D162</f>
        <v>pza</v>
      </c>
      <c r="E162" s="119">
        <v>0</v>
      </c>
      <c r="F162" s="111" t="b">
        <v>1</v>
      </c>
      <c r="G162" s="111" t="b">
        <v>0</v>
      </c>
      <c r="H162" s="111" t="b">
        <v>0</v>
      </c>
      <c r="I162" s="111" t="b">
        <v>0</v>
      </c>
      <c r="J162" s="114" t="e">
        <f t="shared" ca="1" si="0"/>
        <v>#NAME?</v>
      </c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21.5" hidden="1" x14ac:dyDescent="0.9">
      <c r="A163" s="118" t="str">
        <f>'PLANTILLA V6'!A163</f>
        <v>In</v>
      </c>
      <c r="B163" s="118" t="str">
        <f>'PLANTILLA V6'!B163</f>
        <v>Goma</v>
      </c>
      <c r="C163" s="119">
        <f>'PLANTILLA V6'!C163</f>
        <v>1</v>
      </c>
      <c r="D163" s="111" t="str">
        <f>'PLANTILLA V6'!D163</f>
        <v>pza</v>
      </c>
      <c r="E163" s="119">
        <v>0</v>
      </c>
      <c r="F163" s="111" t="b">
        <v>1</v>
      </c>
      <c r="G163" s="111" t="b">
        <v>0</v>
      </c>
      <c r="H163" s="111" t="b">
        <v>0</v>
      </c>
      <c r="I163" s="111" t="b">
        <v>0</v>
      </c>
      <c r="J163" s="114" t="e">
        <f t="shared" ca="1" si="0"/>
        <v>#NAME?</v>
      </c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21.5" hidden="1" x14ac:dyDescent="0.9">
      <c r="A164" s="118" t="str">
        <f>'PLANTILLA V6'!A164</f>
        <v>In</v>
      </c>
      <c r="B164" s="118" t="str">
        <f>'PLANTILLA V6'!B164</f>
        <v>Sacapuntas</v>
      </c>
      <c r="C164" s="119">
        <f>'PLANTILLA V6'!C164</f>
        <v>1</v>
      </c>
      <c r="D164" s="111" t="str">
        <f>'PLANTILLA V6'!D164</f>
        <v>pza</v>
      </c>
      <c r="E164" s="119">
        <v>0</v>
      </c>
      <c r="F164" s="111" t="b">
        <v>1</v>
      </c>
      <c r="G164" s="111" t="b">
        <v>0</v>
      </c>
      <c r="H164" s="111" t="b">
        <v>0</v>
      </c>
      <c r="I164" s="111" t="b">
        <v>0</v>
      </c>
      <c r="J164" s="114" t="e">
        <f t="shared" ca="1" si="0"/>
        <v>#NAME?</v>
      </c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21.5" hidden="1" x14ac:dyDescent="0.9">
      <c r="A165" s="118" t="str">
        <f>'PLANTILLA V6'!A165</f>
        <v>In</v>
      </c>
      <c r="B165" s="118" t="str">
        <f>'PLANTILLA V6'!B165</f>
        <v>Bolígrafo</v>
      </c>
      <c r="C165" s="119">
        <f>'PLANTILLA V6'!C165</f>
        <v>1</v>
      </c>
      <c r="D165" s="111" t="str">
        <f>'PLANTILLA V6'!D165</f>
        <v>pza</v>
      </c>
      <c r="E165" s="119">
        <v>0</v>
      </c>
      <c r="F165" s="111" t="b">
        <v>1</v>
      </c>
      <c r="G165" s="111" t="b">
        <v>0</v>
      </c>
      <c r="H165" s="111" t="b">
        <v>0</v>
      </c>
      <c r="I165" s="111" t="b">
        <v>0</v>
      </c>
      <c r="J165" s="114" t="e">
        <f t="shared" ca="1" si="0"/>
        <v>#NAME?</v>
      </c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21.5" hidden="1" x14ac:dyDescent="0.9">
      <c r="A166" s="118" t="str">
        <f>'PLANTILLA V6'!A166</f>
        <v>In</v>
      </c>
      <c r="B166" s="118" t="str">
        <f>'PLANTILLA V6'!B166</f>
        <v>Tijeras</v>
      </c>
      <c r="C166" s="119">
        <f>'PLANTILLA V6'!C166</f>
        <v>1</v>
      </c>
      <c r="D166" s="111" t="str">
        <f>'PLANTILLA V6'!D166</f>
        <v>pza</v>
      </c>
      <c r="E166" s="119">
        <v>0</v>
      </c>
      <c r="F166" s="111" t="b">
        <v>1</v>
      </c>
      <c r="G166" s="111" t="b">
        <v>0</v>
      </c>
      <c r="H166" s="111" t="b">
        <v>0</v>
      </c>
      <c r="I166" s="111" t="b">
        <v>0</v>
      </c>
      <c r="J166" s="114" t="e">
        <f t="shared" ca="1" si="0"/>
        <v>#NAME?</v>
      </c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21.5" hidden="1" x14ac:dyDescent="0.9">
      <c r="A167" s="118" t="str">
        <f>'PLANTILLA V6'!A167</f>
        <v>In</v>
      </c>
      <c r="B167" s="118" t="str">
        <f>'PLANTILLA V6'!B167</f>
        <v>Pegamento en barra (Pritt) de 8 g</v>
      </c>
      <c r="C167" s="119">
        <f>'PLANTILLA V6'!C167</f>
        <v>1</v>
      </c>
      <c r="D167" s="111" t="str">
        <f>'PLANTILLA V6'!D167</f>
        <v>pza</v>
      </c>
      <c r="E167" s="119">
        <v>0</v>
      </c>
      <c r="F167" s="111" t="b">
        <v>1</v>
      </c>
      <c r="G167" s="111" t="b">
        <v>0</v>
      </c>
      <c r="H167" s="111" t="b">
        <v>0</v>
      </c>
      <c r="I167" s="111" t="b">
        <v>0</v>
      </c>
      <c r="J167" s="114" t="e">
        <f t="shared" ca="1" si="0"/>
        <v>#NAME?</v>
      </c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21.5" x14ac:dyDescent="0.9">
      <c r="A168" s="63" t="str">
        <f>'PLANTILLA V6'!A168</f>
        <v>In</v>
      </c>
      <c r="B168" s="63" t="str">
        <f>'PLANTILLA V6'!B168</f>
        <v>Caja de 12 colores de madera</v>
      </c>
      <c r="C168" s="28">
        <f>'PLANTILLA V6'!C168</f>
        <v>1</v>
      </c>
      <c r="D168" s="67" t="str">
        <f>'PLANTILLA V6'!D168</f>
        <v>caja</v>
      </c>
      <c r="E168" s="28">
        <v>1</v>
      </c>
      <c r="F168" s="67" t="b">
        <v>1</v>
      </c>
      <c r="G168" s="67" t="b">
        <v>0</v>
      </c>
      <c r="H168" s="67" t="b">
        <v>0</v>
      </c>
      <c r="I168" s="67" t="b">
        <v>0</v>
      </c>
      <c r="J168" s="114" cm="1">
        <f t="array" ref="J168">_xlfn.IFS(LEN(A168)&gt;2,A169,SUM(E168:I168)=0,0,F168,$F$7*F168*E168,G168,$G$7*G168*E168,AND(H168,A168="Co"),$H$7*H168*E168,AND(H168,A168="Re"),$H$7*H168*E168,H168,$J$7*H168*E168,I168,$I$7*I168*E168)</f>
        <v>100</v>
      </c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</row>
    <row r="169" spans="1:26" ht="21.5" hidden="1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19">
        <f>'PLANTILLA V6'!C169</f>
        <v>1</v>
      </c>
      <c r="D169" s="111" t="str">
        <f>'PLANTILLA V6'!D169</f>
        <v>pza</v>
      </c>
      <c r="E169" s="119">
        <v>0</v>
      </c>
      <c r="F169" s="111" t="b">
        <v>1</v>
      </c>
      <c r="G169" s="111" t="b">
        <v>0</v>
      </c>
      <c r="H169" s="111" t="b">
        <v>0</v>
      </c>
      <c r="I169" s="111" t="b">
        <v>0</v>
      </c>
      <c r="J169" s="114" t="e">
        <f t="shared" ca="1" si="0"/>
        <v>#NAME?</v>
      </c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21.5" hidden="1" x14ac:dyDescent="0.9">
      <c r="A170" s="118" t="str">
        <f>'PLANTILLA V6'!A170</f>
        <v>In</v>
      </c>
      <c r="B170" s="118" t="str">
        <f>'PLANTILLA V6'!B170</f>
        <v xml:space="preserve">Juego de geometría (regla, escuadra 45°,  escuadra 60°, 1 compás, transportador) </v>
      </c>
      <c r="C170" s="119">
        <f>'PLANTILLA V6'!C170</f>
        <v>1</v>
      </c>
      <c r="D170" s="111" t="str">
        <f>'PLANTILLA V6'!D170</f>
        <v>juego</v>
      </c>
      <c r="E170" s="119">
        <v>0</v>
      </c>
      <c r="F170" s="111" t="b">
        <v>1</v>
      </c>
      <c r="G170" s="111" t="b">
        <v>0</v>
      </c>
      <c r="H170" s="111" t="b">
        <v>0</v>
      </c>
      <c r="I170" s="111" t="b">
        <v>0</v>
      </c>
      <c r="J170" s="114" t="e">
        <f t="shared" ca="1" si="0"/>
        <v>#NAME?</v>
      </c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21.5" hidden="1" x14ac:dyDescent="0.9">
      <c r="A171" s="118" t="str">
        <f>'PLANTILLA V6'!A171</f>
        <v>In</v>
      </c>
      <c r="B171" s="118" t="str">
        <f>'PLANTILLA V6'!B171</f>
        <v>Plumón negro de base agua punta gruesa (aquacolor)</v>
      </c>
      <c r="C171" s="119">
        <f>'PLANTILLA V6'!C171</f>
        <v>1</v>
      </c>
      <c r="D171" s="111" t="str">
        <f>'PLANTILLA V6'!D171</f>
        <v>pza</v>
      </c>
      <c r="E171" s="119">
        <v>0</v>
      </c>
      <c r="F171" s="111" t="b">
        <v>0</v>
      </c>
      <c r="G171" s="111" t="b">
        <v>0</v>
      </c>
      <c r="H171" s="111" t="b">
        <v>0</v>
      </c>
      <c r="I171" s="111" t="b">
        <v>0</v>
      </c>
      <c r="J171" s="114" t="e">
        <f t="shared" ca="1" si="0"/>
        <v>#NAME?</v>
      </c>
      <c r="K171" s="117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21.5" hidden="1" x14ac:dyDescent="0.9">
      <c r="A172" s="118" t="str">
        <f>'PLANTILLA V6'!A172</f>
        <v>In</v>
      </c>
      <c r="B172" s="118" t="str">
        <f>'PLANTILLA V6'!B172</f>
        <v>Juego de crayones (10 piezas)</v>
      </c>
      <c r="C172" s="119">
        <f>'PLANTILLA V6'!C172</f>
        <v>1</v>
      </c>
      <c r="D172" s="111" t="str">
        <f>'PLANTILLA V6'!D172</f>
        <v>pza</v>
      </c>
      <c r="E172" s="119">
        <v>0</v>
      </c>
      <c r="F172" s="111" t="b">
        <v>0</v>
      </c>
      <c r="G172" s="111" t="b">
        <v>0</v>
      </c>
      <c r="H172" s="111" t="b">
        <v>0</v>
      </c>
      <c r="I172" s="111" t="b">
        <v>0</v>
      </c>
      <c r="J172" s="114" t="e">
        <f t="shared" ca="1" si="0"/>
        <v>#NAME?</v>
      </c>
      <c r="K172" s="117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21.5" hidden="1" x14ac:dyDescent="0.9">
      <c r="A173" s="118" t="str">
        <f>'PLANTILLA V6'!A173</f>
        <v>In</v>
      </c>
      <c r="B173" s="118" t="str">
        <f>'PLANTILLA V6'!B173</f>
        <v>Caja de plumones base agua punta gruesa (tipo aquacolor)</v>
      </c>
      <c r="C173" s="119">
        <f>'PLANTILLA V6'!C173</f>
        <v>1</v>
      </c>
      <c r="D173" s="111" t="str">
        <f>'PLANTILLA V6'!D173</f>
        <v>pza</v>
      </c>
      <c r="E173" s="119">
        <v>0</v>
      </c>
      <c r="F173" s="111" t="b">
        <v>0</v>
      </c>
      <c r="G173" s="111" t="b">
        <v>0</v>
      </c>
      <c r="H173" s="111" t="b">
        <v>0</v>
      </c>
      <c r="I173" s="111" t="b">
        <v>0</v>
      </c>
      <c r="J173" s="114" t="e">
        <f t="shared" ca="1" si="0"/>
        <v>#NAME?</v>
      </c>
      <c r="K173" s="117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21.5" hidden="1" x14ac:dyDescent="0.9">
      <c r="A174" s="118">
        <f>'PLANTILLA V6'!A174</f>
        <v>0</v>
      </c>
      <c r="B174" s="118">
        <f>'PLANTILLA V6'!B174</f>
        <v>0</v>
      </c>
      <c r="C174" s="119">
        <f>'PLANTILLA V6'!C174</f>
        <v>1</v>
      </c>
      <c r="D174" s="111" t="str">
        <f>'PLANTILLA V6'!D174</f>
        <v>pza</v>
      </c>
      <c r="E174" s="119">
        <v>0</v>
      </c>
      <c r="F174" s="111" t="b">
        <v>0</v>
      </c>
      <c r="G174" s="111" t="b">
        <v>0</v>
      </c>
      <c r="H174" s="111" t="b">
        <v>0</v>
      </c>
      <c r="I174" s="111" t="b">
        <v>0</v>
      </c>
      <c r="J174" s="114" t="e">
        <f t="shared" ca="1" si="0"/>
        <v>#NAME?</v>
      </c>
      <c r="K174" s="117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21.5" hidden="1" x14ac:dyDescent="0.9">
      <c r="A175" s="118">
        <f>'PLANTILLA V6'!A175</f>
        <v>0</v>
      </c>
      <c r="B175" s="118">
        <f>'PLANTILLA V6'!B175</f>
        <v>0</v>
      </c>
      <c r="C175" s="119">
        <f>'PLANTILLA V6'!C175</f>
        <v>1</v>
      </c>
      <c r="D175" s="111" t="str">
        <f>'PLANTILLA V6'!D175</f>
        <v>pza</v>
      </c>
      <c r="E175" s="119">
        <v>0</v>
      </c>
      <c r="F175" s="111" t="b">
        <v>0</v>
      </c>
      <c r="G175" s="111" t="b">
        <v>0</v>
      </c>
      <c r="H175" s="111" t="b">
        <v>0</v>
      </c>
      <c r="I175" s="111" t="b">
        <v>0</v>
      </c>
      <c r="J175" s="114" t="e">
        <f t="shared" ca="1" si="0"/>
        <v>#NAME?</v>
      </c>
      <c r="K175" s="117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21.5" hidden="1" x14ac:dyDescent="0.9">
      <c r="A176" s="118">
        <f>'PLANTILLA V6'!A176</f>
        <v>0</v>
      </c>
      <c r="B176" s="118">
        <f>'PLANTILLA V6'!B176</f>
        <v>0</v>
      </c>
      <c r="C176" s="119">
        <f>'PLANTILLA V6'!C176</f>
        <v>1</v>
      </c>
      <c r="D176" s="111" t="str">
        <f>'PLANTILLA V6'!D176</f>
        <v>pza</v>
      </c>
      <c r="E176" s="119">
        <v>0</v>
      </c>
      <c r="F176" s="111" t="b">
        <v>0</v>
      </c>
      <c r="G176" s="111" t="b">
        <v>0</v>
      </c>
      <c r="H176" s="111" t="b">
        <v>0</v>
      </c>
      <c r="I176" s="111" t="b">
        <v>0</v>
      </c>
      <c r="J176" s="114" t="e">
        <f t="shared" ca="1" si="0"/>
        <v>#NAME?</v>
      </c>
      <c r="K176" s="117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21.5" hidden="1" x14ac:dyDescent="0.9">
      <c r="A177" s="107">
        <f>'PLANTILLA V6'!A177</f>
        <v>0</v>
      </c>
      <c r="B177" s="118">
        <f>'PLANTILLA V6'!B177</f>
        <v>0</v>
      </c>
      <c r="C177" s="119">
        <f>'PLANTILLA V6'!C177</f>
        <v>1</v>
      </c>
      <c r="D177" s="111" t="str">
        <f>'PLANTILLA V6'!D177</f>
        <v>pza</v>
      </c>
      <c r="E177" s="119">
        <v>0</v>
      </c>
      <c r="F177" s="111" t="b">
        <v>0</v>
      </c>
      <c r="G177" s="111" t="b">
        <v>0</v>
      </c>
      <c r="H177" s="111" t="b">
        <v>0</v>
      </c>
      <c r="I177" s="111" t="b">
        <v>0</v>
      </c>
      <c r="J177" s="114" t="e">
        <f t="shared" ca="1" si="0"/>
        <v>#NAME?</v>
      </c>
      <c r="K177" s="117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21.5" hidden="1" x14ac:dyDescent="0.9">
      <c r="A178" s="107">
        <f>'PLANTILLA V6'!A178</f>
        <v>0</v>
      </c>
      <c r="B178" s="118">
        <f>'PLANTILLA V6'!B178</f>
        <v>0</v>
      </c>
      <c r="C178" s="119">
        <f>'PLANTILLA V6'!C178</f>
        <v>1</v>
      </c>
      <c r="D178" s="111" t="str">
        <f>'PLANTILLA V6'!D178</f>
        <v>pza</v>
      </c>
      <c r="E178" s="119">
        <v>0</v>
      </c>
      <c r="F178" s="111" t="b">
        <v>0</v>
      </c>
      <c r="G178" s="111" t="b">
        <v>0</v>
      </c>
      <c r="H178" s="111" t="b">
        <v>0</v>
      </c>
      <c r="I178" s="111" t="b">
        <v>0</v>
      </c>
      <c r="J178" s="114" t="e">
        <f t="shared" ca="1" si="0"/>
        <v>#NAME?</v>
      </c>
      <c r="K178" s="117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21.5" hidden="1" x14ac:dyDescent="0.9">
      <c r="A179" s="107">
        <f>'PLANTILLA V6'!A179</f>
        <v>0</v>
      </c>
      <c r="B179" s="118">
        <f>'PLANTILLA V6'!B179</f>
        <v>0</v>
      </c>
      <c r="C179" s="119">
        <f>'PLANTILLA V6'!C179</f>
        <v>1</v>
      </c>
      <c r="D179" s="111" t="str">
        <f>'PLANTILLA V6'!D179</f>
        <v>pza</v>
      </c>
      <c r="E179" s="119">
        <v>0</v>
      </c>
      <c r="F179" s="111" t="b">
        <v>0</v>
      </c>
      <c r="G179" s="111" t="b">
        <v>0</v>
      </c>
      <c r="H179" s="111" t="b">
        <v>0</v>
      </c>
      <c r="I179" s="111" t="b">
        <v>0</v>
      </c>
      <c r="J179" s="114" t="e">
        <f t="shared" ca="1" si="0"/>
        <v>#NAME?</v>
      </c>
      <c r="K179" s="117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21.5" hidden="1" x14ac:dyDescent="0.9">
      <c r="A180" s="107">
        <f>'PLANTILLA V6'!A180</f>
        <v>0</v>
      </c>
      <c r="B180" s="118">
        <f>'PLANTILLA V6'!B180</f>
        <v>0</v>
      </c>
      <c r="C180" s="119">
        <f>'PLANTILLA V6'!C180</f>
        <v>1</v>
      </c>
      <c r="D180" s="111" t="str">
        <f>'PLANTILLA V6'!D180</f>
        <v>pza</v>
      </c>
      <c r="E180" s="119">
        <v>0</v>
      </c>
      <c r="F180" s="111" t="b">
        <v>0</v>
      </c>
      <c r="G180" s="111" t="b">
        <v>0</v>
      </c>
      <c r="H180" s="111" t="b">
        <v>0</v>
      </c>
      <c r="I180" s="111" t="b">
        <v>0</v>
      </c>
      <c r="J180" s="114" t="e">
        <f t="shared" ca="1" si="0"/>
        <v>#NAME?</v>
      </c>
      <c r="K180" s="117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21.5" hidden="1" x14ac:dyDescent="0.9">
      <c r="A181" s="107">
        <f>'PLANTILLA V6'!A181</f>
        <v>0</v>
      </c>
      <c r="B181" s="118">
        <f>'PLANTILLA V6'!B181</f>
        <v>0</v>
      </c>
      <c r="C181" s="119">
        <f>'PLANTILLA V6'!C181</f>
        <v>1</v>
      </c>
      <c r="D181" s="111" t="str">
        <f>'PLANTILLA V6'!D181</f>
        <v>pza</v>
      </c>
      <c r="E181" s="119">
        <v>0</v>
      </c>
      <c r="F181" s="111" t="b">
        <v>0</v>
      </c>
      <c r="G181" s="111" t="b">
        <v>0</v>
      </c>
      <c r="H181" s="111" t="b">
        <v>0</v>
      </c>
      <c r="I181" s="111" t="b">
        <v>0</v>
      </c>
      <c r="J181" s="114" t="e">
        <f t="shared" ca="1" si="0"/>
        <v>#NAME?</v>
      </c>
      <c r="K181" s="117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21.5" hidden="1" x14ac:dyDescent="0.9">
      <c r="A182" s="107">
        <f>'PLANTILLA V6'!A182</f>
        <v>0</v>
      </c>
      <c r="B182" s="118">
        <f>'PLANTILLA V6'!B182</f>
        <v>0</v>
      </c>
      <c r="C182" s="119">
        <f>'PLANTILLA V6'!C182</f>
        <v>1</v>
      </c>
      <c r="D182" s="111" t="str">
        <f>'PLANTILLA V6'!D182</f>
        <v>pza</v>
      </c>
      <c r="E182" s="119">
        <v>0</v>
      </c>
      <c r="F182" s="111" t="b">
        <v>0</v>
      </c>
      <c r="G182" s="111" t="b">
        <v>0</v>
      </c>
      <c r="H182" s="111" t="b">
        <v>0</v>
      </c>
      <c r="I182" s="111" t="b">
        <v>0</v>
      </c>
      <c r="J182" s="114" t="e">
        <f t="shared" ca="1" si="0"/>
        <v>#NAME?</v>
      </c>
      <c r="K182" s="117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21.5" hidden="1" x14ac:dyDescent="0.9">
      <c r="A183" s="107">
        <f>'PLANTILLA V6'!A183</f>
        <v>0</v>
      </c>
      <c r="B183" s="118">
        <f>'PLANTILLA V6'!B183</f>
        <v>0</v>
      </c>
      <c r="C183" s="119">
        <f>'PLANTILLA V6'!C183</f>
        <v>1</v>
      </c>
      <c r="D183" s="111" t="str">
        <f>'PLANTILLA V6'!D183</f>
        <v>pza</v>
      </c>
      <c r="E183" s="119">
        <v>0</v>
      </c>
      <c r="F183" s="111" t="b">
        <v>0</v>
      </c>
      <c r="G183" s="111" t="b">
        <v>0</v>
      </c>
      <c r="H183" s="111" t="b">
        <v>0</v>
      </c>
      <c r="I183" s="111" t="b">
        <v>0</v>
      </c>
      <c r="J183" s="114" t="e">
        <f t="shared" ca="1" si="0"/>
        <v>#NAME?</v>
      </c>
      <c r="K183" s="117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21.5" hidden="1" x14ac:dyDescent="0.9">
      <c r="A184" s="107">
        <f>'PLANTILLA V6'!A184</f>
        <v>0</v>
      </c>
      <c r="B184" s="118">
        <f>'PLANTILLA V6'!B184</f>
        <v>0</v>
      </c>
      <c r="C184" s="119">
        <f>'PLANTILLA V6'!C184</f>
        <v>1</v>
      </c>
      <c r="D184" s="111" t="str">
        <f>'PLANTILLA V6'!D184</f>
        <v>pza</v>
      </c>
      <c r="E184" s="119">
        <v>0</v>
      </c>
      <c r="F184" s="111" t="b">
        <v>0</v>
      </c>
      <c r="G184" s="111" t="b">
        <v>0</v>
      </c>
      <c r="H184" s="111" t="b">
        <v>0</v>
      </c>
      <c r="I184" s="111" t="b">
        <v>0</v>
      </c>
      <c r="J184" s="114" t="e">
        <f t="shared" ca="1" si="0"/>
        <v>#NAME?</v>
      </c>
      <c r="K184" s="117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21.5" x14ac:dyDescent="0.9">
      <c r="A185" s="174" t="str">
        <f>'PLANTILLA V6'!A185</f>
        <v>Materiales Consumibles</v>
      </c>
      <c r="B185" s="157"/>
      <c r="C185" s="119">
        <f>'PLANTILLA V6'!C185</f>
        <v>0</v>
      </c>
      <c r="D185" s="111"/>
      <c r="E185" s="119"/>
      <c r="F185" s="111"/>
      <c r="G185" s="111"/>
      <c r="H185" s="111"/>
      <c r="I185" s="111"/>
      <c r="J185" s="114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7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21.5" hidden="1" x14ac:dyDescent="0.9">
      <c r="A186" s="118" t="str">
        <f>'PLANTILLA V6'!A186</f>
        <v>Co</v>
      </c>
      <c r="B186" s="118" t="str">
        <f>'PLANTILLA V6'!B186</f>
        <v>Panel de MDF de 3 mm de espesor de 30 x 30 cm</v>
      </c>
      <c r="C186" s="119">
        <f>'PLANTILLA V6'!C186</f>
        <v>1</v>
      </c>
      <c r="D186" s="111" t="str">
        <f>'PLANTILLA V6'!D186</f>
        <v>pza</v>
      </c>
      <c r="E186" s="119">
        <v>0</v>
      </c>
      <c r="F186" s="111" t="b">
        <v>0</v>
      </c>
      <c r="G186" s="111" t="b">
        <v>0</v>
      </c>
      <c r="H186" s="111" t="b">
        <v>0</v>
      </c>
      <c r="I186" s="111" t="b">
        <v>0</v>
      </c>
      <c r="J186" s="114" t="e">
        <f t="shared" ca="1" si="0"/>
        <v>#NAME?</v>
      </c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21.5" hidden="1" x14ac:dyDescent="0.9">
      <c r="A187" s="118" t="str">
        <f>'PLANTILLA V6'!A187</f>
        <v>Co</v>
      </c>
      <c r="B187" s="118" t="str">
        <f>'PLANTILLA V6'!B187</f>
        <v>Cartulina blanca</v>
      </c>
      <c r="C187" s="119">
        <f>'PLANTILLA V6'!C187</f>
        <v>1</v>
      </c>
      <c r="D187" s="111" t="str">
        <f>'PLANTILLA V6'!D187</f>
        <v>pza</v>
      </c>
      <c r="E187" s="119">
        <v>0</v>
      </c>
      <c r="F187" s="111" t="b">
        <v>0</v>
      </c>
      <c r="G187" s="111" t="b">
        <v>0</v>
      </c>
      <c r="H187" s="111" t="b">
        <v>0</v>
      </c>
      <c r="I187" s="111" t="b">
        <v>0</v>
      </c>
      <c r="J187" s="114" t="e">
        <f t="shared" ca="1" si="0"/>
        <v>#NAME?</v>
      </c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21.5" hidden="1" x14ac:dyDescent="0.9">
      <c r="A188" s="118" t="str">
        <f>'PLANTILLA V6'!A188</f>
        <v>Co</v>
      </c>
      <c r="B188" s="118" t="str">
        <f>'PLANTILLA V6'!B188</f>
        <v>Hojas blancas tamaño carta</v>
      </c>
      <c r="C188" s="119">
        <f>'PLANTILLA V6'!C188</f>
        <v>1</v>
      </c>
      <c r="D188" s="111" t="str">
        <f>'PLANTILLA V6'!D188</f>
        <v>hoja</v>
      </c>
      <c r="E188" s="119">
        <v>0</v>
      </c>
      <c r="F188" s="111" t="b">
        <v>0</v>
      </c>
      <c r="G188" s="111" t="b">
        <v>0</v>
      </c>
      <c r="H188" s="111" t="b">
        <v>0</v>
      </c>
      <c r="I188" s="111" t="b">
        <v>0</v>
      </c>
      <c r="J188" s="114" t="e">
        <f t="shared" ca="1" si="0"/>
        <v>#NAME?</v>
      </c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21.5" hidden="1" x14ac:dyDescent="0.9">
      <c r="A189" s="118" t="str">
        <f>'PLANTILLA V6'!A189</f>
        <v>Co</v>
      </c>
      <c r="B189" s="118" t="str">
        <f>'PLANTILLA V6'!B189</f>
        <v>Hojas de colores (varios) tamaño carta</v>
      </c>
      <c r="C189" s="119">
        <f>'PLANTILLA V6'!C189</f>
        <v>1</v>
      </c>
      <c r="D189" s="111" t="str">
        <f>'PLANTILLA V6'!D189</f>
        <v>hoja</v>
      </c>
      <c r="E189" s="119">
        <v>0</v>
      </c>
      <c r="F189" s="111" t="b">
        <v>0</v>
      </c>
      <c r="G189" s="111" t="b">
        <v>0</v>
      </c>
      <c r="H189" s="111" t="b">
        <v>0</v>
      </c>
      <c r="I189" s="111" t="b">
        <v>0</v>
      </c>
      <c r="J189" s="114" t="e">
        <f t="shared" ca="1" si="0"/>
        <v>#NAME?</v>
      </c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21.5" hidden="1" x14ac:dyDescent="0.9">
      <c r="A190" s="118" t="str">
        <f>'PLANTILLA V6'!A190</f>
        <v>Co</v>
      </c>
      <c r="B190" s="118" t="str">
        <f>'PLANTILLA V6'!B190</f>
        <v>Post-it</v>
      </c>
      <c r="C190" s="119">
        <f>'PLANTILLA V6'!C190</f>
        <v>1</v>
      </c>
      <c r="D190" s="111" t="str">
        <f>'PLANTILLA V6'!D190</f>
        <v>bloc de 100 hojas</v>
      </c>
      <c r="E190" s="119">
        <v>0</v>
      </c>
      <c r="F190" s="111" t="b">
        <v>0</v>
      </c>
      <c r="G190" s="111" t="b">
        <v>0</v>
      </c>
      <c r="H190" s="111" t="b">
        <v>0</v>
      </c>
      <c r="I190" s="111" t="b">
        <v>0</v>
      </c>
      <c r="J190" s="114" t="e">
        <f t="shared" ca="1" si="0"/>
        <v>#NAME?</v>
      </c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21.5" hidden="1" x14ac:dyDescent="0.9">
      <c r="A191" s="118" t="str">
        <f>'PLANTILLA V6'!A191</f>
        <v>Co</v>
      </c>
      <c r="B191" s="118" t="str">
        <f>'PLANTILLA V6'!B191</f>
        <v>Fomi tamaño carta</v>
      </c>
      <c r="C191" s="119">
        <f>'PLANTILLA V6'!C191</f>
        <v>1</v>
      </c>
      <c r="D191" s="111" t="str">
        <f>'PLANTILLA V6'!D191</f>
        <v>hoja</v>
      </c>
      <c r="E191" s="119">
        <v>0</v>
      </c>
      <c r="F191" s="111" t="b">
        <v>0</v>
      </c>
      <c r="G191" s="111" t="b">
        <v>0</v>
      </c>
      <c r="H191" s="111" t="b">
        <v>0</v>
      </c>
      <c r="I191" s="111" t="b">
        <v>0</v>
      </c>
      <c r="J191" s="114" t="e">
        <f t="shared" ca="1" si="0"/>
        <v>#NAME?</v>
      </c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21.5" hidden="1" x14ac:dyDescent="0.9">
      <c r="A192" s="118" t="str">
        <f>'PLANTILLA V6'!A192</f>
        <v>Co</v>
      </c>
      <c r="B192" s="118" t="str">
        <f>'PLANTILLA V6'!B192</f>
        <v>Papel aluminio</v>
      </c>
      <c r="C192" s="119">
        <f>'PLANTILLA V6'!C192</f>
        <v>1</v>
      </c>
      <c r="D192" s="111" t="str">
        <f>'PLANTILLA V6'!D192</f>
        <v>rollo</v>
      </c>
      <c r="E192" s="119">
        <v>0</v>
      </c>
      <c r="F192" s="111" t="b">
        <v>0</v>
      </c>
      <c r="G192" s="111" t="b">
        <v>0</v>
      </c>
      <c r="H192" s="111" t="b">
        <v>0</v>
      </c>
      <c r="I192" s="111" t="b">
        <v>0</v>
      </c>
      <c r="J192" s="114" t="e">
        <f t="shared" ca="1" si="0"/>
        <v>#NAME?</v>
      </c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21.5" hidden="1" x14ac:dyDescent="0.9">
      <c r="A193" s="118" t="str">
        <f>'PLANTILLA V6'!A193</f>
        <v>Co</v>
      </c>
      <c r="B193" s="118" t="str">
        <f>'PLANTILLA V6'!B193</f>
        <v>Abatelenguas (palitos planos) 15 cm largo x 18 mm ancho</v>
      </c>
      <c r="C193" s="119">
        <f>'PLANTILLA V6'!C193</f>
        <v>1</v>
      </c>
      <c r="D193" s="111" t="str">
        <f>'PLANTILLA V6'!D193</f>
        <v>pza</v>
      </c>
      <c r="E193" s="119">
        <v>0</v>
      </c>
      <c r="F193" s="111" t="b">
        <v>0</v>
      </c>
      <c r="G193" s="111" t="b">
        <v>0</v>
      </c>
      <c r="H193" s="111" t="b">
        <v>0</v>
      </c>
      <c r="I193" s="111" t="b">
        <v>0</v>
      </c>
      <c r="J193" s="114" t="e">
        <f t="shared" ca="1" si="0"/>
        <v>#NAME?</v>
      </c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21.5" hidden="1" x14ac:dyDescent="0.9">
      <c r="A194" s="118" t="str">
        <f>'PLANTILLA V6'!A194</f>
        <v>Co</v>
      </c>
      <c r="B194" s="118" t="str">
        <f>'PLANTILLA V6'!B194</f>
        <v xml:space="preserve">Palito de madera redondo 60 largo x 1 cm de diámetro </v>
      </c>
      <c r="C194" s="119">
        <f>'PLANTILLA V6'!C194</f>
        <v>1</v>
      </c>
      <c r="D194" s="111" t="str">
        <f>'PLANTILLA V6'!D194</f>
        <v>pza</v>
      </c>
      <c r="E194" s="119">
        <v>0</v>
      </c>
      <c r="F194" s="111" t="b">
        <v>0</v>
      </c>
      <c r="G194" s="111" t="b">
        <v>0</v>
      </c>
      <c r="H194" s="111" t="b">
        <v>0</v>
      </c>
      <c r="I194" s="111" t="b">
        <v>0</v>
      </c>
      <c r="J194" s="114" t="e">
        <f t="shared" ca="1" si="0"/>
        <v>#NAME?</v>
      </c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21.5" hidden="1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19">
        <f>'PLANTILLA V6'!C195</f>
        <v>1</v>
      </c>
      <c r="D195" s="111" t="str">
        <f>'PLANTILLA V6'!D195</f>
        <v>pza</v>
      </c>
      <c r="E195" s="119">
        <v>0</v>
      </c>
      <c r="F195" s="111" t="b">
        <v>0</v>
      </c>
      <c r="G195" s="111" t="b">
        <v>0</v>
      </c>
      <c r="H195" s="111" t="b">
        <v>0</v>
      </c>
      <c r="I195" s="111" t="b">
        <v>0</v>
      </c>
      <c r="J195" s="114" t="e">
        <f t="shared" ca="1" si="0"/>
        <v>#NAME?</v>
      </c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21.5" hidden="1" x14ac:dyDescent="0.9">
      <c r="A196" s="118" t="str">
        <f>'PLANTILLA V6'!A196</f>
        <v>Co</v>
      </c>
      <c r="B196" s="121" t="str">
        <f>'PLANTILLA V6'!B196</f>
        <v>Cuerda</v>
      </c>
      <c r="C196" s="119">
        <f>'PLANTILLA V6'!C196</f>
        <v>1</v>
      </c>
      <c r="D196" s="111" t="str">
        <f>'PLANTILLA V6'!D196</f>
        <v>metro</v>
      </c>
      <c r="E196" s="119">
        <v>0</v>
      </c>
      <c r="F196" s="111" t="b">
        <v>0</v>
      </c>
      <c r="G196" s="111" t="b">
        <v>0</v>
      </c>
      <c r="H196" s="111" t="b">
        <v>0</v>
      </c>
      <c r="I196" s="111" t="b">
        <v>0</v>
      </c>
      <c r="J196" s="114" t="e">
        <f t="shared" ca="1" si="0"/>
        <v>#NAME?</v>
      </c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21.5" hidden="1" x14ac:dyDescent="0.9">
      <c r="A197" s="118" t="str">
        <f>'PLANTILLA V6'!A197</f>
        <v>Co</v>
      </c>
      <c r="B197" s="121" t="str">
        <f>'PLANTILLA V6'!B197</f>
        <v>Hilo de coser</v>
      </c>
      <c r="C197" s="119">
        <f>'PLANTILLA V6'!C197</f>
        <v>1</v>
      </c>
      <c r="D197" s="111" t="str">
        <f>'PLANTILLA V6'!D197</f>
        <v>carrete</v>
      </c>
      <c r="E197" s="119">
        <v>0</v>
      </c>
      <c r="F197" s="111" t="b">
        <v>0</v>
      </c>
      <c r="G197" s="111" t="b">
        <v>0</v>
      </c>
      <c r="H197" s="111" t="b">
        <v>0</v>
      </c>
      <c r="I197" s="111" t="b">
        <v>0</v>
      </c>
      <c r="J197" s="114" t="e">
        <f t="shared" ca="1" si="0"/>
        <v>#NAME?</v>
      </c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21.5" hidden="1" x14ac:dyDescent="0.9">
      <c r="A198" s="118" t="str">
        <f>'PLANTILLA V6'!A198</f>
        <v>Co</v>
      </c>
      <c r="B198" s="121" t="str">
        <f>'PLANTILLA V6'!B198</f>
        <v>Estambre</v>
      </c>
      <c r="C198" s="119">
        <f>'PLANTILLA V6'!C198</f>
        <v>1</v>
      </c>
      <c r="D198" s="111" t="str">
        <f>'PLANTILLA V6'!D198</f>
        <v>metro</v>
      </c>
      <c r="E198" s="119">
        <v>0</v>
      </c>
      <c r="F198" s="111" t="b">
        <v>0</v>
      </c>
      <c r="G198" s="111" t="b">
        <v>0</v>
      </c>
      <c r="H198" s="111" t="b">
        <v>0</v>
      </c>
      <c r="I198" s="111" t="b">
        <v>0</v>
      </c>
      <c r="J198" s="114" t="e">
        <f t="shared" ca="1" si="0"/>
        <v>#NAME?</v>
      </c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21.5" hidden="1" x14ac:dyDescent="0.9">
      <c r="A199" s="118" t="str">
        <f>'PLANTILLA V6'!A199</f>
        <v>Co</v>
      </c>
      <c r="B199" s="118" t="str">
        <f>'PLANTILLA V6'!B199</f>
        <v>Globos de tamaño # 9</v>
      </c>
      <c r="C199" s="119">
        <f>'PLANTILLA V6'!C199</f>
        <v>1</v>
      </c>
      <c r="D199" s="111" t="str">
        <f>'PLANTILLA V6'!D199</f>
        <v>pza</v>
      </c>
      <c r="E199" s="119">
        <v>0</v>
      </c>
      <c r="F199" s="111" t="b">
        <v>0</v>
      </c>
      <c r="G199" s="111" t="b">
        <v>0</v>
      </c>
      <c r="H199" s="111" t="b">
        <v>0</v>
      </c>
      <c r="I199" s="111" t="b">
        <v>0</v>
      </c>
      <c r="J199" s="114" t="e">
        <f t="shared" ca="1" si="0"/>
        <v>#NAME?</v>
      </c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21.5" hidden="1" x14ac:dyDescent="0.9">
      <c r="A200" s="118" t="str">
        <f>'PLANTILLA V6'!A200</f>
        <v>Co</v>
      </c>
      <c r="B200" s="118" t="str">
        <f>'PLANTILLA V6'!B200</f>
        <v>Limpiapipas</v>
      </c>
      <c r="C200" s="119">
        <f>'PLANTILLA V6'!C200</f>
        <v>1</v>
      </c>
      <c r="D200" s="111" t="str">
        <f>'PLANTILLA V6'!D200</f>
        <v>pza</v>
      </c>
      <c r="E200" s="119">
        <v>0</v>
      </c>
      <c r="F200" s="111" t="b">
        <v>0</v>
      </c>
      <c r="G200" s="111" t="b">
        <v>0</v>
      </c>
      <c r="H200" s="111" t="b">
        <v>0</v>
      </c>
      <c r="I200" s="111" t="b">
        <v>0</v>
      </c>
      <c r="J200" s="114" t="e">
        <f t="shared" ca="1" si="0"/>
        <v>#NAME?</v>
      </c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21.5" hidden="1" x14ac:dyDescent="0.9">
      <c r="A201" s="118" t="str">
        <f>'PLANTILLA V6'!A201</f>
        <v>Co</v>
      </c>
      <c r="B201" s="118" t="str">
        <f>'PLANTILLA V6'!B201</f>
        <v>Barra de plastilina 180 g</v>
      </c>
      <c r="C201" s="119">
        <f>'PLANTILLA V6'!C201</f>
        <v>1</v>
      </c>
      <c r="D201" s="111" t="str">
        <f>'PLANTILLA V6'!D201</f>
        <v>pza</v>
      </c>
      <c r="E201" s="119">
        <v>0</v>
      </c>
      <c r="F201" s="111" t="b">
        <v>0</v>
      </c>
      <c r="G201" s="111" t="b">
        <v>0</v>
      </c>
      <c r="H201" s="111" t="b">
        <v>0</v>
      </c>
      <c r="I201" s="111" t="b">
        <v>0</v>
      </c>
      <c r="J201" s="114" t="e">
        <f t="shared" ca="1" si="0"/>
        <v>#NAME?</v>
      </c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21.5" hidden="1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19">
        <f>'PLANTILLA V6'!C202</f>
        <v>1</v>
      </c>
      <c r="D202" s="111" t="str">
        <f>'PLANTILLA V6'!D202</f>
        <v>pza</v>
      </c>
      <c r="E202" s="119">
        <v>0</v>
      </c>
      <c r="F202" s="111" t="b">
        <v>0</v>
      </c>
      <c r="G202" s="111" t="b">
        <v>0</v>
      </c>
      <c r="H202" s="111" t="b">
        <v>0</v>
      </c>
      <c r="I202" s="111" t="b">
        <v>0</v>
      </c>
      <c r="J202" s="114" t="e">
        <f t="shared" ca="1" si="0"/>
        <v>#NAME?</v>
      </c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21.5" hidden="1" x14ac:dyDescent="0.9">
      <c r="A203" s="118" t="str">
        <f>'PLANTILLA V6'!A203</f>
        <v>Co</v>
      </c>
      <c r="B203" s="118" t="str">
        <f>'PLANTILLA V6'!B203</f>
        <v>Fomi moldeable</v>
      </c>
      <c r="C203" s="119">
        <f>'PLANTILLA V6'!C203</f>
        <v>1</v>
      </c>
      <c r="D203" s="111" t="str">
        <f>'PLANTILLA V6'!D203</f>
        <v>bolsa</v>
      </c>
      <c r="E203" s="119">
        <v>0</v>
      </c>
      <c r="F203" s="111" t="b">
        <v>0</v>
      </c>
      <c r="G203" s="111" t="b">
        <v>0</v>
      </c>
      <c r="H203" s="111" t="b">
        <v>0</v>
      </c>
      <c r="I203" s="111" t="b">
        <v>0</v>
      </c>
      <c r="J203" s="114" t="e">
        <f t="shared" ca="1" si="0"/>
        <v>#NAME?</v>
      </c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21.5" hidden="1" x14ac:dyDescent="0.9">
      <c r="A204" s="118" t="str">
        <f>'PLANTILLA V6'!A204</f>
        <v>Co</v>
      </c>
      <c r="B204" s="120" t="str">
        <f>'PLANTILLA V6'!B204</f>
        <v>Pasta para modelar</v>
      </c>
      <c r="C204" s="119">
        <f>'PLANTILLA V6'!C204</f>
        <v>1</v>
      </c>
      <c r="D204" s="111" t="str">
        <f>'PLANTILLA V6'!D204</f>
        <v>pza</v>
      </c>
      <c r="E204" s="119">
        <v>0</v>
      </c>
      <c r="F204" s="111" t="b">
        <v>0</v>
      </c>
      <c r="G204" s="111" t="b">
        <v>0</v>
      </c>
      <c r="H204" s="111" t="b">
        <v>0</v>
      </c>
      <c r="I204" s="111" t="b">
        <v>0</v>
      </c>
      <c r="J204" s="114" t="e">
        <f t="shared" ca="1" si="0"/>
        <v>#NAME?</v>
      </c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21.5" hidden="1" x14ac:dyDescent="0.9">
      <c r="A205" s="118" t="str">
        <f>'PLANTILLA V6'!A205</f>
        <v>Co</v>
      </c>
      <c r="B205" s="118" t="str">
        <f>'PLANTILLA V6'!B205</f>
        <v>Silicón frío (bote de 250 ml)</v>
      </c>
      <c r="C205" s="119">
        <f>'PLANTILLA V6'!C205</f>
        <v>1</v>
      </c>
      <c r="D205" s="111" t="str">
        <f>'PLANTILLA V6'!D205</f>
        <v>pza</v>
      </c>
      <c r="E205" s="119">
        <v>0</v>
      </c>
      <c r="F205" s="111" t="b">
        <v>0</v>
      </c>
      <c r="G205" s="111" t="b">
        <v>0</v>
      </c>
      <c r="H205" s="111" t="b">
        <v>0</v>
      </c>
      <c r="I205" s="111" t="b">
        <v>0</v>
      </c>
      <c r="J205" s="114" t="e">
        <f t="shared" ca="1" si="0"/>
        <v>#NAME?</v>
      </c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21.5" hidden="1" x14ac:dyDescent="0.9">
      <c r="A206" s="118" t="str">
        <f>'PLANTILLA V6'!A206</f>
        <v>Co</v>
      </c>
      <c r="B206" s="118" t="str">
        <f>'PLANTILLA V6'!B206</f>
        <v>Barra de silicón (tubito del diámetro de la pistola de silicón)</v>
      </c>
      <c r="C206" s="119">
        <f>'PLANTILLA V6'!C206</f>
        <v>1</v>
      </c>
      <c r="D206" s="111" t="str">
        <f>'PLANTILLA V6'!D206</f>
        <v>pza</v>
      </c>
      <c r="E206" s="119">
        <v>0</v>
      </c>
      <c r="F206" s="111" t="b">
        <v>0</v>
      </c>
      <c r="G206" s="111" t="b">
        <v>0</v>
      </c>
      <c r="H206" s="111" t="b">
        <v>0</v>
      </c>
      <c r="I206" s="111" t="b">
        <v>0</v>
      </c>
      <c r="J206" s="114" t="e">
        <f t="shared" ca="1" si="0"/>
        <v>#NAME?</v>
      </c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21.5" hidden="1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19">
        <f>'PLANTILLA V6'!C207</f>
        <v>1</v>
      </c>
      <c r="D207" s="111" t="str">
        <f>'PLANTILLA V6'!D207</f>
        <v>pza</v>
      </c>
      <c r="E207" s="119">
        <v>0</v>
      </c>
      <c r="F207" s="111" t="b">
        <v>0</v>
      </c>
      <c r="G207" s="111" t="b">
        <v>0</v>
      </c>
      <c r="H207" s="111" t="b">
        <v>0</v>
      </c>
      <c r="I207" s="111" t="b">
        <v>0</v>
      </c>
      <c r="J207" s="114" t="e">
        <f t="shared" ca="1" si="0"/>
        <v>#NAME?</v>
      </c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21.5" hidden="1" x14ac:dyDescent="0.9">
      <c r="A208" s="118" t="str">
        <f>'PLANTILLA V6'!A208</f>
        <v>Co</v>
      </c>
      <c r="B208" s="118" t="str">
        <f>'PLANTILLA V6'!B208</f>
        <v>Cinta adhesiva (masking tape 110 o cinta azul de pintor) 12 mm ancho x 50 m o similar</v>
      </c>
      <c r="C208" s="119">
        <f>'PLANTILLA V6'!C208</f>
        <v>1</v>
      </c>
      <c r="D208" s="111" t="str">
        <f>'PLANTILLA V6'!D208</f>
        <v>pza</v>
      </c>
      <c r="E208" s="119">
        <v>0</v>
      </c>
      <c r="F208" s="111" t="b">
        <v>0</v>
      </c>
      <c r="G208" s="111" t="b">
        <v>0</v>
      </c>
      <c r="H208" s="111" t="b">
        <v>0</v>
      </c>
      <c r="I208" s="111" t="b">
        <v>0</v>
      </c>
      <c r="J208" s="114" t="e">
        <f t="shared" ca="1" si="0"/>
        <v>#NAME?</v>
      </c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21.5" hidden="1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19">
        <f>'PLANTILLA V6'!C209</f>
        <v>1</v>
      </c>
      <c r="D209" s="111" t="str">
        <f>'PLANTILLA V6'!D209</f>
        <v>pza</v>
      </c>
      <c r="E209" s="119">
        <v>0</v>
      </c>
      <c r="F209" s="111" t="b">
        <v>0</v>
      </c>
      <c r="G209" s="111" t="b">
        <v>0</v>
      </c>
      <c r="H209" s="111" t="b">
        <v>0</v>
      </c>
      <c r="I209" s="111" t="b">
        <v>0</v>
      </c>
      <c r="J209" s="114" t="e">
        <f t="shared" ca="1" si="0"/>
        <v>#NAME?</v>
      </c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21.5" hidden="1" x14ac:dyDescent="0.9">
      <c r="A210" s="118" t="str">
        <f>'PLANTILLA V6'!A210</f>
        <v>Co</v>
      </c>
      <c r="B210" s="118" t="str">
        <f>'PLANTILLA V6'!B210</f>
        <v>Liga grande #18 (8 cm largo aproximadamente)</v>
      </c>
      <c r="C210" s="119">
        <f>'PLANTILLA V6'!C210</f>
        <v>1</v>
      </c>
      <c r="D210" s="111" t="str">
        <f>'PLANTILLA V6'!D210</f>
        <v>pza</v>
      </c>
      <c r="E210" s="119">
        <v>0</v>
      </c>
      <c r="F210" s="111" t="b">
        <v>0</v>
      </c>
      <c r="G210" s="111" t="b">
        <v>0</v>
      </c>
      <c r="H210" s="111" t="b">
        <v>0</v>
      </c>
      <c r="I210" s="111" t="b">
        <v>0</v>
      </c>
      <c r="J210" s="114" t="e">
        <f t="shared" ca="1" si="0"/>
        <v>#NAME?</v>
      </c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21.5" hidden="1" x14ac:dyDescent="0.9">
      <c r="A211" s="118" t="str">
        <f>'PLANTILLA V6'!A211</f>
        <v>Co</v>
      </c>
      <c r="B211" s="118" t="str">
        <f>'PLANTILLA V6'!B211</f>
        <v>Caja de 100 clips</v>
      </c>
      <c r="C211" s="119">
        <f>'PLANTILLA V6'!C211</f>
        <v>1</v>
      </c>
      <c r="D211" s="111" t="str">
        <f>'PLANTILLA V6'!D211</f>
        <v>pza</v>
      </c>
      <c r="E211" s="119">
        <v>0</v>
      </c>
      <c r="F211" s="111" t="b">
        <v>0</v>
      </c>
      <c r="G211" s="111" t="b">
        <v>0</v>
      </c>
      <c r="H211" s="111" t="b">
        <v>0</v>
      </c>
      <c r="I211" s="111" t="b">
        <v>0</v>
      </c>
      <c r="J211" s="114" t="e">
        <f t="shared" ca="1" si="0"/>
        <v>#NAME?</v>
      </c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21.5" hidden="1" x14ac:dyDescent="0.9">
      <c r="A212" s="118" t="str">
        <f>'PLANTILLA V6'!A212</f>
        <v>Co</v>
      </c>
      <c r="B212" s="118" t="str">
        <f>'PLANTILLA V6'!B212</f>
        <v>Caja de 100 chinchetas</v>
      </c>
      <c r="C212" s="119">
        <f>'PLANTILLA V6'!C212</f>
        <v>1</v>
      </c>
      <c r="D212" s="111" t="str">
        <f>'PLANTILLA V6'!D212</f>
        <v>pza</v>
      </c>
      <c r="E212" s="119">
        <v>0</v>
      </c>
      <c r="F212" s="111" t="b">
        <v>0</v>
      </c>
      <c r="G212" s="111" t="b">
        <v>0</v>
      </c>
      <c r="H212" s="111" t="b">
        <v>0</v>
      </c>
      <c r="I212" s="111" t="b">
        <v>0</v>
      </c>
      <c r="J212" s="114" t="e">
        <f t="shared" ca="1" si="0"/>
        <v>#NAME?</v>
      </c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21.5" hidden="1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19">
        <f>'PLANTILLA V6'!C213</f>
        <v>1</v>
      </c>
      <c r="D213" s="111" t="str">
        <f>'PLANTILLA V6'!D213</f>
        <v>pza</v>
      </c>
      <c r="E213" s="119">
        <v>0</v>
      </c>
      <c r="F213" s="111" t="b">
        <v>0</v>
      </c>
      <c r="G213" s="111" t="b">
        <v>0</v>
      </c>
      <c r="H213" s="111" t="b">
        <v>0</v>
      </c>
      <c r="I213" s="111" t="b">
        <v>0</v>
      </c>
      <c r="J213" s="114" t="e">
        <f t="shared" ca="1" si="0"/>
        <v>#NAME?</v>
      </c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21.5" hidden="1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19">
        <f>'PLANTILLA V6'!C214</f>
        <v>1</v>
      </c>
      <c r="D214" s="111" t="str">
        <f>'PLANTILLA V6'!D214</f>
        <v>pza</v>
      </c>
      <c r="E214" s="119">
        <v>0</v>
      </c>
      <c r="F214" s="111" t="b">
        <v>0</v>
      </c>
      <c r="G214" s="111" t="b">
        <v>0</v>
      </c>
      <c r="H214" s="111" t="b">
        <v>0</v>
      </c>
      <c r="I214" s="111" t="b">
        <v>0</v>
      </c>
      <c r="J214" s="114" t="e">
        <f t="shared" ca="1" si="0"/>
        <v>#NAME?</v>
      </c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21.5" hidden="1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19">
        <f>'PLANTILLA V6'!C215</f>
        <v>1</v>
      </c>
      <c r="D215" s="111" t="str">
        <f>'PLANTILLA V6'!D215</f>
        <v>pza</v>
      </c>
      <c r="E215" s="119">
        <v>0</v>
      </c>
      <c r="F215" s="111" t="b">
        <v>0</v>
      </c>
      <c r="G215" s="111" t="b">
        <v>0</v>
      </c>
      <c r="H215" s="111" t="b">
        <v>0</v>
      </c>
      <c r="I215" s="111" t="b">
        <v>0</v>
      </c>
      <c r="J215" s="114" t="e">
        <f t="shared" ca="1" si="0"/>
        <v>#NAME?</v>
      </c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21.5" hidden="1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1" t="str">
        <f>'PLANTILLA V6'!D216</f>
        <v>bolsita</v>
      </c>
      <c r="E216" s="119">
        <v>0</v>
      </c>
      <c r="F216" s="111" t="b">
        <v>0</v>
      </c>
      <c r="G216" s="111" t="b">
        <v>0</v>
      </c>
      <c r="H216" s="111" t="b">
        <v>0</v>
      </c>
      <c r="I216" s="111" t="b">
        <v>0</v>
      </c>
      <c r="J216" s="114" t="e">
        <f t="shared" ca="1" si="0"/>
        <v>#NAME?</v>
      </c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21.5" hidden="1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1" t="str">
        <f>'PLANTILLA V6'!D217</f>
        <v>pza</v>
      </c>
      <c r="E217" s="119">
        <v>0</v>
      </c>
      <c r="F217" s="111" t="b">
        <v>0</v>
      </c>
      <c r="G217" s="111" t="b">
        <v>0</v>
      </c>
      <c r="H217" s="111" t="b">
        <v>0</v>
      </c>
      <c r="I217" s="111" t="b">
        <v>0</v>
      </c>
      <c r="J217" s="114" t="e">
        <f t="shared" ca="1" si="0"/>
        <v>#NAME?</v>
      </c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21.5" hidden="1" x14ac:dyDescent="0.9">
      <c r="A218" s="118" t="str">
        <f>'PLANTILLA V6'!A218</f>
        <v>Co</v>
      </c>
      <c r="B218" s="111" t="str">
        <f>'PLANTILLA V6'!B218</f>
        <v>Tabla de madera de 3" de espesor de 30 cm x 30 cm (tabla de sacrificio)</v>
      </c>
      <c r="C218" s="119">
        <f>'PLANTILLA V6'!C218</f>
        <v>1</v>
      </c>
      <c r="D218" s="111" t="str">
        <f>'PLANTILLA V6'!D218</f>
        <v>pza</v>
      </c>
      <c r="E218" s="119">
        <v>0</v>
      </c>
      <c r="F218" s="111" t="b">
        <v>0</v>
      </c>
      <c r="G218" s="111" t="b">
        <v>0</v>
      </c>
      <c r="H218" s="111" t="b">
        <v>0</v>
      </c>
      <c r="I218" s="111" t="b">
        <v>0</v>
      </c>
      <c r="J218" s="114" t="e">
        <f t="shared" ca="1" si="0"/>
        <v>#NAME?</v>
      </c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21.5" hidden="1" x14ac:dyDescent="0.9">
      <c r="A219" s="118" t="str">
        <f>'PLANTILLA V6'!A219</f>
        <v>Co</v>
      </c>
      <c r="B219" s="111" t="str">
        <f>'PLANTILLA V6'!B219</f>
        <v>Tabla salvacortes de 45 x 30 cm (recomendado opcional)</v>
      </c>
      <c r="C219" s="119">
        <f>'PLANTILLA V6'!C219</f>
        <v>1</v>
      </c>
      <c r="D219" s="111" t="str">
        <f>'PLANTILLA V6'!D219</f>
        <v>pza</v>
      </c>
      <c r="E219" s="119">
        <v>0</v>
      </c>
      <c r="F219" s="111" t="b">
        <v>0</v>
      </c>
      <c r="G219" s="111" t="b">
        <v>0</v>
      </c>
      <c r="H219" s="111" t="b">
        <v>0</v>
      </c>
      <c r="I219" s="111" t="b">
        <v>0</v>
      </c>
      <c r="J219" s="114" t="e">
        <f t="shared" ca="1" si="0"/>
        <v>#NAME?</v>
      </c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21.5" hidden="1" x14ac:dyDescent="0.9">
      <c r="A220" s="118" t="str">
        <f>'PLANTILLA V6'!A220</f>
        <v>Co</v>
      </c>
      <c r="B220" s="111" t="str">
        <f>'PLANTILLA V6'!B220</f>
        <v>Cronómetro</v>
      </c>
      <c r="C220" s="119">
        <f>'PLANTILLA V6'!C220</f>
        <v>1</v>
      </c>
      <c r="D220" s="111" t="str">
        <f>'PLANTILLA V6'!D220</f>
        <v>pza</v>
      </c>
      <c r="E220" s="119">
        <v>0</v>
      </c>
      <c r="F220" s="111" t="b">
        <v>0</v>
      </c>
      <c r="G220" s="111" t="b">
        <v>0</v>
      </c>
      <c r="H220" s="111" t="b">
        <v>0</v>
      </c>
      <c r="I220" s="111" t="b">
        <v>0</v>
      </c>
      <c r="J220" s="114" t="e">
        <f t="shared" ca="1" si="0"/>
        <v>#NAME?</v>
      </c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21.5" hidden="1" x14ac:dyDescent="0.9">
      <c r="A221" s="118" t="str">
        <f>'PLANTILLA V6'!A221</f>
        <v>Co</v>
      </c>
      <c r="B221" s="111" t="str">
        <f>'PLANTILLA V6'!B221</f>
        <v>Pliego de papel bond</v>
      </c>
      <c r="C221" s="119">
        <f>'PLANTILLA V6'!C221</f>
        <v>1</v>
      </c>
      <c r="D221" s="111" t="str">
        <f>'PLANTILLA V6'!D221</f>
        <v>pza</v>
      </c>
      <c r="E221" s="119">
        <v>0</v>
      </c>
      <c r="F221" s="111" t="b">
        <v>0</v>
      </c>
      <c r="G221" s="111" t="b">
        <v>0</v>
      </c>
      <c r="H221" s="111" t="b">
        <v>0</v>
      </c>
      <c r="I221" s="111" t="b">
        <v>0</v>
      </c>
      <c r="J221" s="114" t="e">
        <f t="shared" ca="1" si="0"/>
        <v>#NAME?</v>
      </c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21.5" hidden="1" x14ac:dyDescent="0.9">
      <c r="A222" s="118" t="str">
        <f>'PLANTILLA V6'!A222</f>
        <v>Co</v>
      </c>
      <c r="B222" s="111" t="str">
        <f>'PLANTILLA V6'!B222</f>
        <v>Dado</v>
      </c>
      <c r="C222" s="119">
        <f>'PLANTILLA V6'!C222</f>
        <v>1</v>
      </c>
      <c r="D222" s="111" t="str">
        <f>'PLANTILLA V6'!D222</f>
        <v>pza</v>
      </c>
      <c r="E222" s="119">
        <v>0</v>
      </c>
      <c r="F222" s="111" t="b">
        <v>0</v>
      </c>
      <c r="G222" s="111" t="b">
        <v>0</v>
      </c>
      <c r="H222" s="111" t="b">
        <v>0</v>
      </c>
      <c r="I222" s="111" t="b">
        <v>0</v>
      </c>
      <c r="J222" s="114" t="e">
        <f t="shared" ca="1" si="0"/>
        <v>#NAME?</v>
      </c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21.5" hidden="1" x14ac:dyDescent="0.9">
      <c r="A223" s="118" t="str">
        <f>'PLANTILLA V6'!A223</f>
        <v>Co</v>
      </c>
      <c r="B223" s="111" t="str">
        <f>'PLANTILLA V6'!B223</f>
        <v>Broche latonado tipo alemán de 16 mm de largo  (caja 100 piezas)</v>
      </c>
      <c r="C223" s="119">
        <f>'PLANTILLA V6'!C223</f>
        <v>1</v>
      </c>
      <c r="D223" s="111" t="str">
        <f>'PLANTILLA V6'!D223</f>
        <v>caja</v>
      </c>
      <c r="E223" s="119">
        <v>0</v>
      </c>
      <c r="F223" s="111" t="b">
        <v>0</v>
      </c>
      <c r="G223" s="111" t="b">
        <v>0</v>
      </c>
      <c r="H223" s="111" t="b">
        <v>0</v>
      </c>
      <c r="I223" s="111" t="b">
        <v>0</v>
      </c>
      <c r="J223" s="114" t="e">
        <f t="shared" ca="1" si="0"/>
        <v>#NAME?</v>
      </c>
      <c r="K223" s="117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21.5" hidden="1" x14ac:dyDescent="0.9">
      <c r="A224" s="118" t="str">
        <f>'PLANTILLA V6'!A224</f>
        <v>Co</v>
      </c>
      <c r="B224" s="111" t="str">
        <f>'PLANTILLA V6'!B224</f>
        <v>Broche sujetadocumentos chico (3/4" o 19 mm)</v>
      </c>
      <c r="C224" s="119">
        <f>'PLANTILLA V6'!C224</f>
        <v>1</v>
      </c>
      <c r="D224" s="111" t="str">
        <f>'PLANTILLA V6'!D224</f>
        <v>pza</v>
      </c>
      <c r="E224" s="119">
        <v>0</v>
      </c>
      <c r="F224" s="111" t="b">
        <v>0</v>
      </c>
      <c r="G224" s="111" t="b">
        <v>0</v>
      </c>
      <c r="H224" s="111" t="b">
        <v>0</v>
      </c>
      <c r="I224" s="111" t="b">
        <v>0</v>
      </c>
      <c r="J224" s="114" t="e">
        <f t="shared" ca="1" si="0"/>
        <v>#NAME?</v>
      </c>
      <c r="K224" s="117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21.5" hidden="1" x14ac:dyDescent="0.9">
      <c r="A225" s="118" t="str">
        <f>'PLANTILLA V6'!A225</f>
        <v>Co</v>
      </c>
      <c r="B225" s="111" t="str">
        <f>'PLANTILLA V6'!B225</f>
        <v>Palito plano de madera medidas 0.7 X 7.5 cm.(tipo paleta de hielo)</v>
      </c>
      <c r="C225" s="119">
        <f>'PLANTILLA V6'!C225</f>
        <v>1</v>
      </c>
      <c r="D225" s="111" t="str">
        <f>'PLANTILLA V6'!D225</f>
        <v>pza</v>
      </c>
      <c r="E225" s="119">
        <v>0</v>
      </c>
      <c r="F225" s="111" t="b">
        <v>0</v>
      </c>
      <c r="G225" s="111" t="b">
        <v>0</v>
      </c>
      <c r="H225" s="111" t="b">
        <v>0</v>
      </c>
      <c r="I225" s="111" t="b">
        <v>0</v>
      </c>
      <c r="J225" s="114" t="e">
        <f t="shared" ca="1" si="0"/>
        <v>#NAME?</v>
      </c>
      <c r="K225" s="117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21.5" hidden="1" x14ac:dyDescent="0.9">
      <c r="A226" s="118" t="str">
        <f>'PLANTILLA V6'!A226</f>
        <v>Co</v>
      </c>
      <c r="B226" s="111" t="str">
        <f>'PLANTILLA V6'!B226</f>
        <v>Palito de madera redondo 30 largo x 3 mm de diámetro  (tipo brocheta)</v>
      </c>
      <c r="C226" s="119">
        <f>'PLANTILLA V6'!C226</f>
        <v>1</v>
      </c>
      <c r="D226" s="111" t="str">
        <f>'PLANTILLA V6'!D226</f>
        <v>pza</v>
      </c>
      <c r="E226" s="119">
        <v>0</v>
      </c>
      <c r="F226" s="111" t="b">
        <v>0</v>
      </c>
      <c r="G226" s="111" t="b">
        <v>0</v>
      </c>
      <c r="H226" s="111" t="b">
        <v>0</v>
      </c>
      <c r="I226" s="111" t="b">
        <v>0</v>
      </c>
      <c r="J226" s="114" t="e">
        <f t="shared" ca="1" si="0"/>
        <v>#NAME?</v>
      </c>
      <c r="K226" s="117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21.5" hidden="1" x14ac:dyDescent="0.9">
      <c r="A227" s="118" t="str">
        <f>'PLANTILLA V6'!A227</f>
        <v>Co</v>
      </c>
      <c r="B227" s="111" t="str">
        <f>'PLANTILLA V6'!B227</f>
        <v>Imán refrigerador plano (lámina magnética)</v>
      </c>
      <c r="C227" s="119">
        <f>'PLANTILLA V6'!C227</f>
        <v>1</v>
      </c>
      <c r="D227" s="111" t="str">
        <f>'PLANTILLA V6'!D227</f>
        <v>pza</v>
      </c>
      <c r="E227" s="119">
        <v>0</v>
      </c>
      <c r="F227" s="111" t="b">
        <v>0</v>
      </c>
      <c r="G227" s="111" t="b">
        <v>0</v>
      </c>
      <c r="H227" s="111" t="b">
        <v>0</v>
      </c>
      <c r="I227" s="111" t="b">
        <v>0</v>
      </c>
      <c r="J227" s="114" t="e">
        <f t="shared" ca="1" si="0"/>
        <v>#NAME?</v>
      </c>
      <c r="K227" s="117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21.5" hidden="1" x14ac:dyDescent="0.9">
      <c r="A228" s="118" t="str">
        <f>'PLANTILLA V6'!A228</f>
        <v>Co</v>
      </c>
      <c r="B228" s="111" t="str">
        <f>'PLANTILLA V6'!B228</f>
        <v>Paquete de Semillas tipo alpiste o Arroz</v>
      </c>
      <c r="C228" s="119">
        <f>'PLANTILLA V6'!C228</f>
        <v>1</v>
      </c>
      <c r="D228" s="111" t="str">
        <f>'PLANTILLA V6'!D228</f>
        <v>pza</v>
      </c>
      <c r="E228" s="119">
        <v>0</v>
      </c>
      <c r="F228" s="111" t="b">
        <v>0</v>
      </c>
      <c r="G228" s="111" t="b">
        <v>0</v>
      </c>
      <c r="H228" s="111" t="b">
        <v>0</v>
      </c>
      <c r="I228" s="111" t="b">
        <v>0</v>
      </c>
      <c r="J228" s="114" t="e">
        <f t="shared" ca="1" si="0"/>
        <v>#NAME?</v>
      </c>
      <c r="K228" s="117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21.5" hidden="1" x14ac:dyDescent="0.9">
      <c r="A229" s="118" t="str">
        <f>'PLANTILLA V6'!A229</f>
        <v>Co</v>
      </c>
      <c r="B229" s="111" t="str">
        <f>'PLANTILLA V6'!B229</f>
        <v>Palito de madera cuadrado</v>
      </c>
      <c r="C229" s="119">
        <f>'PLANTILLA V6'!C229</f>
        <v>1</v>
      </c>
      <c r="D229" s="111" t="str">
        <f>'PLANTILLA V6'!D229</f>
        <v>pza</v>
      </c>
      <c r="E229" s="119">
        <v>0</v>
      </c>
      <c r="F229" s="111" t="b">
        <v>0</v>
      </c>
      <c r="G229" s="111" t="b">
        <v>0</v>
      </c>
      <c r="H229" s="111" t="b">
        <v>0</v>
      </c>
      <c r="I229" s="111" t="b">
        <v>0</v>
      </c>
      <c r="J229" s="114" t="e">
        <f t="shared" ca="1" si="0"/>
        <v>#NAME?</v>
      </c>
      <c r="K229" s="117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21.5" hidden="1" x14ac:dyDescent="0.9">
      <c r="A230" s="118" t="str">
        <f>'PLANTILLA V6'!A230</f>
        <v>Co</v>
      </c>
      <c r="B230" s="111" t="str">
        <f>'PLANTILLA V6'!B230</f>
        <v xml:space="preserve">Clip mariposa grande </v>
      </c>
      <c r="C230" s="119">
        <f>'PLANTILLA V6'!C230</f>
        <v>1</v>
      </c>
      <c r="D230" s="111" t="str">
        <f>'PLANTILLA V6'!D230</f>
        <v>pza</v>
      </c>
      <c r="E230" s="119">
        <v>0</v>
      </c>
      <c r="F230" s="111" t="b">
        <v>0</v>
      </c>
      <c r="G230" s="111" t="b">
        <v>0</v>
      </c>
      <c r="H230" s="111" t="b">
        <v>0</v>
      </c>
      <c r="I230" s="111" t="b">
        <v>0</v>
      </c>
      <c r="J230" s="114" t="e">
        <f t="shared" ca="1" si="0"/>
        <v>#NAME?</v>
      </c>
      <c r="K230" s="117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21.5" hidden="1" x14ac:dyDescent="0.9">
      <c r="A231" s="63" t="str">
        <f>'PLANTILLA V6'!A231</f>
        <v>Co</v>
      </c>
      <c r="B231" s="67" t="str">
        <f>'PLANTILLA V6'!B231</f>
        <v>Sobre de correspondencia</v>
      </c>
      <c r="C231" s="28">
        <f>'PLANTILLA V6'!C231</f>
        <v>1</v>
      </c>
      <c r="D231" s="67" t="str">
        <f>'PLANTILLA V6'!D231</f>
        <v>pza</v>
      </c>
      <c r="E231" s="28">
        <v>0</v>
      </c>
      <c r="F231" s="67" t="b">
        <v>0</v>
      </c>
      <c r="G231" s="67" t="b">
        <v>0</v>
      </c>
      <c r="H231" s="67" t="b">
        <v>0</v>
      </c>
      <c r="I231" s="67" t="b">
        <v>0</v>
      </c>
      <c r="J231" s="114" t="e">
        <f t="shared" ca="1" si="0"/>
        <v>#NAME?</v>
      </c>
      <c r="K231" s="12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</row>
    <row r="232" spans="1:26" ht="21.5" hidden="1" x14ac:dyDescent="0.9">
      <c r="A232" s="118" t="str">
        <f>'PLANTILLA V6'!A232</f>
        <v>Co</v>
      </c>
      <c r="B232" s="111" t="str">
        <f>'PLANTILLA V6'!B232</f>
        <v>Paleta de Acuarelas con pincel</v>
      </c>
      <c r="C232" s="119">
        <f>'PLANTILLA V6'!C232</f>
        <v>1</v>
      </c>
      <c r="D232" s="111" t="str">
        <f>'PLANTILLA V6'!D232</f>
        <v>pza</v>
      </c>
      <c r="E232" s="119">
        <v>0</v>
      </c>
      <c r="F232" s="111" t="b">
        <v>0</v>
      </c>
      <c r="G232" s="111" t="b">
        <v>0</v>
      </c>
      <c r="H232" s="111" t="b">
        <v>0</v>
      </c>
      <c r="I232" s="111" t="b">
        <v>0</v>
      </c>
      <c r="J232" s="114" t="e">
        <f t="shared" ca="1" si="0"/>
        <v>#NAME?</v>
      </c>
      <c r="K232" s="117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21.5" hidden="1" x14ac:dyDescent="0.9">
      <c r="A233" s="118" t="str">
        <f>'PLANTILLA V6'!A233</f>
        <v>Co</v>
      </c>
      <c r="B233" s="111" t="str">
        <f>'PLANTILLA V6'!B233</f>
        <v>Tabla de Madera de 25 cm de ancho X 1 metro largo X 1" (medidas aproximadas)</v>
      </c>
      <c r="C233" s="119">
        <f>'PLANTILLA V6'!C233</f>
        <v>1</v>
      </c>
      <c r="D233" s="111" t="str">
        <f>'PLANTILLA V6'!D233</f>
        <v>pza</v>
      </c>
      <c r="E233" s="119">
        <v>0</v>
      </c>
      <c r="F233" s="111" t="b">
        <v>0</v>
      </c>
      <c r="G233" s="111" t="b">
        <v>0</v>
      </c>
      <c r="H233" s="111" t="b">
        <v>0</v>
      </c>
      <c r="I233" s="111" t="b">
        <v>0</v>
      </c>
      <c r="J233" s="114" t="e">
        <f t="shared" ca="1" si="0"/>
        <v>#NAME?</v>
      </c>
      <c r="K233" s="117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21.5" hidden="1" x14ac:dyDescent="0.9">
      <c r="A234" s="118">
        <f>'PLANTILLA V6'!A234</f>
        <v>0</v>
      </c>
      <c r="B234" s="111">
        <f>'PLANTILLA V6'!B234</f>
        <v>0</v>
      </c>
      <c r="C234" s="119">
        <f>'PLANTILLA V6'!C234</f>
        <v>1</v>
      </c>
      <c r="D234" s="111" t="str">
        <f>'PLANTILLA V6'!D234</f>
        <v>pza</v>
      </c>
      <c r="E234" s="119">
        <v>0</v>
      </c>
      <c r="F234" s="111" t="b">
        <v>0</v>
      </c>
      <c r="G234" s="111" t="b">
        <v>0</v>
      </c>
      <c r="H234" s="111" t="b">
        <v>0</v>
      </c>
      <c r="I234" s="111" t="b">
        <v>0</v>
      </c>
      <c r="J234" s="114" t="e">
        <f t="shared" ca="1" si="0"/>
        <v>#NAME?</v>
      </c>
      <c r="K234" s="117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21.5" hidden="1" x14ac:dyDescent="0.9">
      <c r="A235" s="118">
        <f>'PLANTILLA V6'!A235</f>
        <v>0</v>
      </c>
      <c r="B235" s="111">
        <f>'PLANTILLA V6'!B235</f>
        <v>0</v>
      </c>
      <c r="C235" s="119">
        <f>'PLANTILLA V6'!C235</f>
        <v>1</v>
      </c>
      <c r="D235" s="111" t="str">
        <f>'PLANTILLA V6'!D235</f>
        <v>pza</v>
      </c>
      <c r="E235" s="119">
        <v>0</v>
      </c>
      <c r="F235" s="111" t="b">
        <v>0</v>
      </c>
      <c r="G235" s="111" t="b">
        <v>0</v>
      </c>
      <c r="H235" s="111" t="b">
        <v>0</v>
      </c>
      <c r="I235" s="111" t="b">
        <v>0</v>
      </c>
      <c r="J235" s="114" t="e">
        <f t="shared" ca="1" si="0"/>
        <v>#NAME?</v>
      </c>
      <c r="K235" s="117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21.5" hidden="1" x14ac:dyDescent="0.9">
      <c r="A236" s="118">
        <f>'PLANTILLA V6'!A236</f>
        <v>0</v>
      </c>
      <c r="B236" s="111">
        <f>'PLANTILLA V6'!B236</f>
        <v>0</v>
      </c>
      <c r="C236" s="119">
        <f>'PLANTILLA V6'!C236</f>
        <v>1</v>
      </c>
      <c r="D236" s="111" t="str">
        <f>'PLANTILLA V6'!D236</f>
        <v>pza</v>
      </c>
      <c r="E236" s="119">
        <v>0</v>
      </c>
      <c r="F236" s="111" t="b">
        <v>0</v>
      </c>
      <c r="G236" s="111" t="b">
        <v>0</v>
      </c>
      <c r="H236" s="111" t="b">
        <v>0</v>
      </c>
      <c r="I236" s="111" t="b">
        <v>0</v>
      </c>
      <c r="J236" s="114" t="e">
        <f t="shared" ca="1" si="0"/>
        <v>#NAME?</v>
      </c>
      <c r="K236" s="117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21.5" hidden="1" x14ac:dyDescent="0.9">
      <c r="A237" s="118">
        <f>'PLANTILLA V6'!A237</f>
        <v>0</v>
      </c>
      <c r="B237" s="111">
        <f>'PLANTILLA V6'!B237</f>
        <v>0</v>
      </c>
      <c r="C237" s="119">
        <f>'PLANTILLA V6'!C237</f>
        <v>1</v>
      </c>
      <c r="D237" s="111" t="str">
        <f>'PLANTILLA V6'!D237</f>
        <v>pza</v>
      </c>
      <c r="E237" s="119">
        <v>0</v>
      </c>
      <c r="F237" s="111" t="b">
        <v>0</v>
      </c>
      <c r="G237" s="111" t="b">
        <v>0</v>
      </c>
      <c r="H237" s="111" t="b">
        <v>0</v>
      </c>
      <c r="I237" s="111" t="b">
        <v>0</v>
      </c>
      <c r="J237" s="114" t="e">
        <f t="shared" ca="1" si="0"/>
        <v>#NAME?</v>
      </c>
      <c r="K237" s="117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21.5" hidden="1" x14ac:dyDescent="0.9">
      <c r="A238" s="118">
        <f>'PLANTILLA V6'!A238</f>
        <v>0</v>
      </c>
      <c r="B238" s="111">
        <f>'PLANTILLA V6'!B238</f>
        <v>0</v>
      </c>
      <c r="C238" s="119">
        <f>'PLANTILLA V6'!C238</f>
        <v>1</v>
      </c>
      <c r="D238" s="111" t="str">
        <f>'PLANTILLA V6'!D238</f>
        <v>pza</v>
      </c>
      <c r="E238" s="119">
        <v>0</v>
      </c>
      <c r="F238" s="111" t="b">
        <v>0</v>
      </c>
      <c r="G238" s="111" t="b">
        <v>0</v>
      </c>
      <c r="H238" s="111" t="b">
        <v>0</v>
      </c>
      <c r="I238" s="111" t="b">
        <v>0</v>
      </c>
      <c r="J238" s="114" t="e">
        <f t="shared" ca="1" si="0"/>
        <v>#NAME?</v>
      </c>
      <c r="K238" s="117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21.5" hidden="1" x14ac:dyDescent="0.9">
      <c r="A239" s="118">
        <f>'PLANTILLA V6'!A239</f>
        <v>0</v>
      </c>
      <c r="B239" s="111">
        <f>'PLANTILLA V6'!B239</f>
        <v>0</v>
      </c>
      <c r="C239" s="119">
        <f>'PLANTILLA V6'!C239</f>
        <v>1</v>
      </c>
      <c r="D239" s="111" t="str">
        <f>'PLANTILLA V6'!D239</f>
        <v>pza</v>
      </c>
      <c r="E239" s="119">
        <v>0</v>
      </c>
      <c r="F239" s="111" t="b">
        <v>0</v>
      </c>
      <c r="G239" s="111" t="b">
        <v>0</v>
      </c>
      <c r="H239" s="111" t="b">
        <v>0</v>
      </c>
      <c r="I239" s="111" t="b">
        <v>0</v>
      </c>
      <c r="J239" s="114" t="e">
        <f t="shared" ca="1" si="0"/>
        <v>#NAME?</v>
      </c>
      <c r="K239" s="117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21.5" hidden="1" x14ac:dyDescent="0.9">
      <c r="A240" s="118">
        <f>'PLANTILLA V6'!A240</f>
        <v>0</v>
      </c>
      <c r="B240" s="111">
        <f>'PLANTILLA V6'!B240</f>
        <v>0</v>
      </c>
      <c r="C240" s="119">
        <f>'PLANTILLA V6'!C240</f>
        <v>1</v>
      </c>
      <c r="D240" s="111" t="str">
        <f>'PLANTILLA V6'!D240</f>
        <v>pza</v>
      </c>
      <c r="E240" s="119">
        <v>0</v>
      </c>
      <c r="F240" s="111" t="b">
        <v>0</v>
      </c>
      <c r="G240" s="111" t="b">
        <v>0</v>
      </c>
      <c r="H240" s="111" t="b">
        <v>0</v>
      </c>
      <c r="I240" s="111" t="b">
        <v>0</v>
      </c>
      <c r="J240" s="114" t="e">
        <f t="shared" ca="1" si="0"/>
        <v>#NAME?</v>
      </c>
      <c r="K240" s="117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21.5" hidden="1" x14ac:dyDescent="0.9">
      <c r="A241" s="118">
        <f>'PLANTILLA V6'!A241</f>
        <v>0</v>
      </c>
      <c r="B241" s="111">
        <f>'PLANTILLA V6'!B241</f>
        <v>0</v>
      </c>
      <c r="C241" s="119">
        <f>'PLANTILLA V6'!C241</f>
        <v>1</v>
      </c>
      <c r="D241" s="111" t="str">
        <f>'PLANTILLA V6'!D241</f>
        <v>pza</v>
      </c>
      <c r="E241" s="119">
        <v>0</v>
      </c>
      <c r="F241" s="111" t="b">
        <v>0</v>
      </c>
      <c r="G241" s="111" t="b">
        <v>0</v>
      </c>
      <c r="H241" s="111" t="b">
        <v>0</v>
      </c>
      <c r="I241" s="111" t="b">
        <v>0</v>
      </c>
      <c r="J241" s="114" t="e">
        <f t="shared" ca="1" si="0"/>
        <v>#NAME?</v>
      </c>
      <c r="K241" s="117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21.5" hidden="1" x14ac:dyDescent="0.9">
      <c r="A242" s="118">
        <f>'PLANTILLA V6'!A242</f>
        <v>0</v>
      </c>
      <c r="B242" s="111">
        <f>'PLANTILLA V6'!B242</f>
        <v>0</v>
      </c>
      <c r="C242" s="119">
        <f>'PLANTILLA V6'!C242</f>
        <v>1</v>
      </c>
      <c r="D242" s="111" t="str">
        <f>'PLANTILLA V6'!D242</f>
        <v>pza</v>
      </c>
      <c r="E242" s="119">
        <v>0</v>
      </c>
      <c r="F242" s="111" t="b">
        <v>0</v>
      </c>
      <c r="G242" s="111" t="b">
        <v>0</v>
      </c>
      <c r="H242" s="111" t="b">
        <v>0</v>
      </c>
      <c r="I242" s="111" t="b">
        <v>0</v>
      </c>
      <c r="J242" s="114" t="e">
        <f t="shared" ca="1" si="0"/>
        <v>#NAME?</v>
      </c>
      <c r="K242" s="117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21.5" hidden="1" x14ac:dyDescent="0.9">
      <c r="A243" s="118">
        <f>'PLANTILLA V6'!A243</f>
        <v>0</v>
      </c>
      <c r="B243" s="111">
        <f>'PLANTILLA V6'!B243</f>
        <v>0</v>
      </c>
      <c r="C243" s="119">
        <f>'PLANTILLA V6'!C243</f>
        <v>1</v>
      </c>
      <c r="D243" s="111" t="str">
        <f>'PLANTILLA V6'!D243</f>
        <v>pza</v>
      </c>
      <c r="E243" s="119">
        <v>0</v>
      </c>
      <c r="F243" s="111" t="b">
        <v>0</v>
      </c>
      <c r="G243" s="111" t="b">
        <v>0</v>
      </c>
      <c r="H243" s="111" t="b">
        <v>0</v>
      </c>
      <c r="I243" s="111" t="b">
        <v>0</v>
      </c>
      <c r="J243" s="114" t="e">
        <f t="shared" ca="1" si="0"/>
        <v>#NAME?</v>
      </c>
      <c r="K243" s="117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21.5" hidden="1" x14ac:dyDescent="0.9">
      <c r="A244" s="118">
        <f>'PLANTILLA V6'!A244</f>
        <v>0</v>
      </c>
      <c r="B244" s="111">
        <f>'PLANTILLA V6'!B244</f>
        <v>0</v>
      </c>
      <c r="C244" s="119">
        <f>'PLANTILLA V6'!C244</f>
        <v>1</v>
      </c>
      <c r="D244" s="111" t="str">
        <f>'PLANTILLA V6'!D244</f>
        <v>pza</v>
      </c>
      <c r="E244" s="119">
        <v>0</v>
      </c>
      <c r="F244" s="111" t="b">
        <v>0</v>
      </c>
      <c r="G244" s="111" t="b">
        <v>0</v>
      </c>
      <c r="H244" s="111" t="b">
        <v>0</v>
      </c>
      <c r="I244" s="111" t="b">
        <v>0</v>
      </c>
      <c r="J244" s="114" t="e">
        <f t="shared" ca="1" si="0"/>
        <v>#NAME?</v>
      </c>
      <c r="K244" s="117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21.5" hidden="1" x14ac:dyDescent="0.9">
      <c r="A245" s="118">
        <f>'PLANTILLA V6'!A245</f>
        <v>0</v>
      </c>
      <c r="B245" s="111">
        <f>'PLANTILLA V6'!B245</f>
        <v>0</v>
      </c>
      <c r="C245" s="119">
        <f>'PLANTILLA V6'!C245</f>
        <v>1</v>
      </c>
      <c r="D245" s="111" t="str">
        <f>'PLANTILLA V6'!D245</f>
        <v>pza</v>
      </c>
      <c r="E245" s="119">
        <v>0</v>
      </c>
      <c r="F245" s="111" t="b">
        <v>0</v>
      </c>
      <c r="G245" s="111" t="b">
        <v>0</v>
      </c>
      <c r="H245" s="111" t="b">
        <v>0</v>
      </c>
      <c r="I245" s="111" t="b">
        <v>0</v>
      </c>
      <c r="J245" s="114" t="e">
        <f t="shared" ca="1" si="0"/>
        <v>#NAME?</v>
      </c>
      <c r="K245" s="117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21.5" hidden="1" x14ac:dyDescent="0.9">
      <c r="A246" s="118">
        <f>'PLANTILLA V6'!A246</f>
        <v>0</v>
      </c>
      <c r="B246" s="111">
        <f>'PLANTILLA V6'!B246</f>
        <v>0</v>
      </c>
      <c r="C246" s="119">
        <f>'PLANTILLA V6'!C246</f>
        <v>1</v>
      </c>
      <c r="D246" s="111" t="str">
        <f>'PLANTILLA V6'!D246</f>
        <v>pza</v>
      </c>
      <c r="E246" s="119">
        <v>0</v>
      </c>
      <c r="F246" s="111" t="b">
        <v>0</v>
      </c>
      <c r="G246" s="111" t="b">
        <v>0</v>
      </c>
      <c r="H246" s="111" t="b">
        <v>0</v>
      </c>
      <c r="I246" s="111" t="b">
        <v>0</v>
      </c>
      <c r="J246" s="114" t="e">
        <f t="shared" ca="1" si="0"/>
        <v>#NAME?</v>
      </c>
      <c r="K246" s="117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21.5" hidden="1" x14ac:dyDescent="0.9">
      <c r="A247" s="118">
        <f>'PLANTILLA V6'!A247</f>
        <v>0</v>
      </c>
      <c r="B247" s="111">
        <f>'PLANTILLA V6'!B247</f>
        <v>0</v>
      </c>
      <c r="C247" s="119">
        <f>'PLANTILLA V6'!C247</f>
        <v>1</v>
      </c>
      <c r="D247" s="111" t="str">
        <f>'PLANTILLA V6'!D247</f>
        <v>pza</v>
      </c>
      <c r="E247" s="119">
        <v>0</v>
      </c>
      <c r="F247" s="111" t="b">
        <v>0</v>
      </c>
      <c r="G247" s="111" t="b">
        <v>0</v>
      </c>
      <c r="H247" s="111" t="b">
        <v>0</v>
      </c>
      <c r="I247" s="111" t="b">
        <v>0</v>
      </c>
      <c r="J247" s="114" t="e">
        <f t="shared" ca="1" si="0"/>
        <v>#NAME?</v>
      </c>
      <c r="K247" s="117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21.5" hidden="1" x14ac:dyDescent="0.9">
      <c r="A248" s="118">
        <f>'PLANTILLA V6'!A248</f>
        <v>0</v>
      </c>
      <c r="B248" s="111">
        <f>'PLANTILLA V6'!B248</f>
        <v>0</v>
      </c>
      <c r="C248" s="119">
        <f>'PLANTILLA V6'!C248</f>
        <v>1</v>
      </c>
      <c r="D248" s="111" t="str">
        <f>'PLANTILLA V6'!D248</f>
        <v>pza</v>
      </c>
      <c r="E248" s="119">
        <v>0</v>
      </c>
      <c r="F248" s="111" t="b">
        <v>0</v>
      </c>
      <c r="G248" s="111" t="b">
        <v>0</v>
      </c>
      <c r="H248" s="111" t="b">
        <v>0</v>
      </c>
      <c r="I248" s="111" t="b">
        <v>0</v>
      </c>
      <c r="J248" s="114" t="e">
        <f t="shared" ca="1" si="0"/>
        <v>#NAME?</v>
      </c>
      <c r="K248" s="117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21.5" hidden="1" x14ac:dyDescent="0.9">
      <c r="A249" s="118">
        <f>'PLANTILLA V6'!A249</f>
        <v>0</v>
      </c>
      <c r="B249" s="111">
        <f>'PLANTILLA V6'!B249</f>
        <v>0</v>
      </c>
      <c r="C249" s="119">
        <f>'PLANTILLA V6'!C249</f>
        <v>1</v>
      </c>
      <c r="D249" s="111" t="str">
        <f>'PLANTILLA V6'!D249</f>
        <v>pza</v>
      </c>
      <c r="E249" s="119">
        <v>0</v>
      </c>
      <c r="F249" s="111" t="b">
        <v>0</v>
      </c>
      <c r="G249" s="111" t="b">
        <v>0</v>
      </c>
      <c r="H249" s="111" t="b">
        <v>0</v>
      </c>
      <c r="I249" s="111" t="b">
        <v>0</v>
      </c>
      <c r="J249" s="114" t="e">
        <f t="shared" ca="1" si="0"/>
        <v>#NAME?</v>
      </c>
      <c r="K249" s="117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21.5" hidden="1" x14ac:dyDescent="0.9">
      <c r="A250" s="118">
        <f>'PLANTILLA V6'!A250</f>
        <v>0</v>
      </c>
      <c r="B250" s="111">
        <f>'PLANTILLA V6'!B250</f>
        <v>0</v>
      </c>
      <c r="C250" s="119">
        <f>'PLANTILLA V6'!C250</f>
        <v>1</v>
      </c>
      <c r="D250" s="111" t="str">
        <f>'PLANTILLA V6'!D250</f>
        <v>pza</v>
      </c>
      <c r="E250" s="119">
        <v>0</v>
      </c>
      <c r="F250" s="111" t="b">
        <v>0</v>
      </c>
      <c r="G250" s="111" t="b">
        <v>0</v>
      </c>
      <c r="H250" s="111" t="b">
        <v>0</v>
      </c>
      <c r="I250" s="111" t="b">
        <v>0</v>
      </c>
      <c r="J250" s="114" t="e">
        <f t="shared" ca="1" si="0"/>
        <v>#NAME?</v>
      </c>
      <c r="K250" s="117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21.5" hidden="1" x14ac:dyDescent="0.9">
      <c r="A251" s="118">
        <f>'PLANTILLA V6'!A251</f>
        <v>0</v>
      </c>
      <c r="B251" s="111">
        <f>'PLANTILLA V6'!B251</f>
        <v>0</v>
      </c>
      <c r="C251" s="119">
        <f>'PLANTILLA V6'!C251</f>
        <v>1</v>
      </c>
      <c r="D251" s="111" t="str">
        <f>'PLANTILLA V6'!D251</f>
        <v>pza</v>
      </c>
      <c r="E251" s="119">
        <v>0</v>
      </c>
      <c r="F251" s="111" t="b">
        <v>0</v>
      </c>
      <c r="G251" s="111" t="b">
        <v>0</v>
      </c>
      <c r="H251" s="111" t="b">
        <v>0</v>
      </c>
      <c r="I251" s="111" t="b">
        <v>0</v>
      </c>
      <c r="J251" s="114" t="e">
        <f t="shared" ca="1" si="0"/>
        <v>#NAME?</v>
      </c>
      <c r="K251" s="117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21.5" hidden="1" x14ac:dyDescent="0.9">
      <c r="A252" s="118">
        <f>'PLANTILLA V6'!A252</f>
        <v>0</v>
      </c>
      <c r="B252" s="111">
        <f>'PLANTILLA V6'!B252</f>
        <v>0</v>
      </c>
      <c r="C252" s="119">
        <f>'PLANTILLA V6'!C252</f>
        <v>1</v>
      </c>
      <c r="D252" s="111" t="str">
        <f>'PLANTILLA V6'!D252</f>
        <v>pza</v>
      </c>
      <c r="E252" s="119">
        <v>0</v>
      </c>
      <c r="F252" s="111" t="b">
        <v>0</v>
      </c>
      <c r="G252" s="111" t="b">
        <v>0</v>
      </c>
      <c r="H252" s="111" t="b">
        <v>0</v>
      </c>
      <c r="I252" s="111" t="b">
        <v>0</v>
      </c>
      <c r="J252" s="114" t="e">
        <f t="shared" ca="1" si="0"/>
        <v>#NAME?</v>
      </c>
      <c r="K252" s="117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21.5" hidden="1" x14ac:dyDescent="0.9">
      <c r="A253" s="118">
        <f>'PLANTILLA V6'!A253</f>
        <v>0</v>
      </c>
      <c r="B253" s="111">
        <f>'PLANTILLA V6'!B253</f>
        <v>0</v>
      </c>
      <c r="C253" s="119">
        <f>'PLANTILLA V6'!C253</f>
        <v>1</v>
      </c>
      <c r="D253" s="111" t="str">
        <f>'PLANTILLA V6'!D253</f>
        <v>pza</v>
      </c>
      <c r="E253" s="119">
        <v>0</v>
      </c>
      <c r="F253" s="111" t="b">
        <v>0</v>
      </c>
      <c r="G253" s="111" t="b">
        <v>0</v>
      </c>
      <c r="H253" s="111" t="b">
        <v>0</v>
      </c>
      <c r="I253" s="111" t="b">
        <v>0</v>
      </c>
      <c r="J253" s="114" t="e">
        <f t="shared" ca="1" si="0"/>
        <v>#NAME?</v>
      </c>
      <c r="K253" s="117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21.5" hidden="1" x14ac:dyDescent="0.9">
      <c r="A254" s="118">
        <f>'PLANTILLA V6'!A254</f>
        <v>0</v>
      </c>
      <c r="B254" s="111">
        <f>'PLANTILLA V6'!B254</f>
        <v>0</v>
      </c>
      <c r="C254" s="119">
        <f>'PLANTILLA V6'!C254</f>
        <v>1</v>
      </c>
      <c r="D254" s="111" t="str">
        <f>'PLANTILLA V6'!D254</f>
        <v>pza</v>
      </c>
      <c r="E254" s="119">
        <v>0</v>
      </c>
      <c r="F254" s="111" t="b">
        <v>0</v>
      </c>
      <c r="G254" s="111" t="b">
        <v>0</v>
      </c>
      <c r="H254" s="111" t="b">
        <v>0</v>
      </c>
      <c r="I254" s="111" t="b">
        <v>0</v>
      </c>
      <c r="J254" s="114" t="e">
        <f t="shared" ca="1" si="0"/>
        <v>#NAME?</v>
      </c>
      <c r="K254" s="117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21.5" hidden="1" x14ac:dyDescent="0.9">
      <c r="A255" s="118">
        <f>'PLANTILLA V6'!A255</f>
        <v>0</v>
      </c>
      <c r="B255" s="111">
        <f>'PLANTILLA V6'!B255</f>
        <v>0</v>
      </c>
      <c r="C255" s="119">
        <f>'PLANTILLA V6'!C255</f>
        <v>1</v>
      </c>
      <c r="D255" s="111" t="str">
        <f>'PLANTILLA V6'!D255</f>
        <v>pza</v>
      </c>
      <c r="E255" s="119">
        <v>0</v>
      </c>
      <c r="F255" s="111" t="b">
        <v>0</v>
      </c>
      <c r="G255" s="111" t="b">
        <v>0</v>
      </c>
      <c r="H255" s="111" t="b">
        <v>0</v>
      </c>
      <c r="I255" s="111" t="b">
        <v>0</v>
      </c>
      <c r="J255" s="114" t="e">
        <f t="shared" ca="1" si="0"/>
        <v>#NAME?</v>
      </c>
      <c r="K255" s="117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21.5" hidden="1" x14ac:dyDescent="0.9">
      <c r="A256" s="118">
        <f>'PLANTILLA V6'!A256</f>
        <v>0</v>
      </c>
      <c r="B256" s="111">
        <f>'PLANTILLA V6'!B256</f>
        <v>0</v>
      </c>
      <c r="C256" s="119">
        <f>'PLANTILLA V6'!C256</f>
        <v>1</v>
      </c>
      <c r="D256" s="111" t="str">
        <f>'PLANTILLA V6'!D256</f>
        <v>pza</v>
      </c>
      <c r="E256" s="119">
        <v>0</v>
      </c>
      <c r="F256" s="111" t="b">
        <v>0</v>
      </c>
      <c r="G256" s="111" t="b">
        <v>0</v>
      </c>
      <c r="H256" s="111" t="b">
        <v>0</v>
      </c>
      <c r="I256" s="111" t="b">
        <v>0</v>
      </c>
      <c r="J256" s="114" t="e">
        <f t="shared" ca="1" si="0"/>
        <v>#NAME?</v>
      </c>
      <c r="K256" s="117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21.5" hidden="1" x14ac:dyDescent="0.9">
      <c r="A257" s="118">
        <f>'PLANTILLA V6'!A257</f>
        <v>0</v>
      </c>
      <c r="B257" s="111">
        <f>'PLANTILLA V6'!B257</f>
        <v>0</v>
      </c>
      <c r="C257" s="119">
        <f>'PLANTILLA V6'!C257</f>
        <v>1</v>
      </c>
      <c r="D257" s="111" t="str">
        <f>'PLANTILLA V6'!D257</f>
        <v>pza</v>
      </c>
      <c r="E257" s="119">
        <v>0</v>
      </c>
      <c r="F257" s="111" t="b">
        <v>0</v>
      </c>
      <c r="G257" s="111" t="b">
        <v>0</v>
      </c>
      <c r="H257" s="111" t="b">
        <v>0</v>
      </c>
      <c r="I257" s="111" t="b">
        <v>0</v>
      </c>
      <c r="J257" s="114" t="e">
        <f t="shared" ca="1" si="0"/>
        <v>#NAME?</v>
      </c>
      <c r="K257" s="117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21.5" hidden="1" x14ac:dyDescent="0.9">
      <c r="A258" s="118">
        <f>'PLANTILLA V6'!A258</f>
        <v>0</v>
      </c>
      <c r="B258" s="111">
        <f>'PLANTILLA V6'!B258</f>
        <v>0</v>
      </c>
      <c r="C258" s="119">
        <f>'PLANTILLA V6'!C258</f>
        <v>1</v>
      </c>
      <c r="D258" s="111" t="str">
        <f>'PLANTILLA V6'!D258</f>
        <v>pza</v>
      </c>
      <c r="E258" s="119">
        <v>0</v>
      </c>
      <c r="F258" s="111" t="b">
        <v>0</v>
      </c>
      <c r="G258" s="111" t="b">
        <v>0</v>
      </c>
      <c r="H258" s="111" t="b">
        <v>0</v>
      </c>
      <c r="I258" s="111" t="b">
        <v>0</v>
      </c>
      <c r="J258" s="114" t="e">
        <f t="shared" ca="1" si="0"/>
        <v>#NAME?</v>
      </c>
      <c r="K258" s="117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21.5" hidden="1" x14ac:dyDescent="0.9">
      <c r="A259" s="118">
        <f>'PLANTILLA V6'!A259</f>
        <v>0</v>
      </c>
      <c r="B259" s="111">
        <f>'PLANTILLA V6'!B259</f>
        <v>0</v>
      </c>
      <c r="C259" s="119">
        <f>'PLANTILLA V6'!C259</f>
        <v>1</v>
      </c>
      <c r="D259" s="111" t="str">
        <f>'PLANTILLA V6'!D259</f>
        <v>pza</v>
      </c>
      <c r="E259" s="119">
        <v>0</v>
      </c>
      <c r="F259" s="111" t="b">
        <v>0</v>
      </c>
      <c r="G259" s="111" t="b">
        <v>0</v>
      </c>
      <c r="H259" s="111" t="b">
        <v>0</v>
      </c>
      <c r="I259" s="111" t="b">
        <v>0</v>
      </c>
      <c r="J259" s="114" t="e">
        <f t="shared" ca="1" si="0"/>
        <v>#NAME?</v>
      </c>
      <c r="K259" s="117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21.5" hidden="1" x14ac:dyDescent="0.9">
      <c r="A260" s="118">
        <f>'PLANTILLA V6'!A260</f>
        <v>0</v>
      </c>
      <c r="B260" s="111">
        <f>'PLANTILLA V6'!B260</f>
        <v>0</v>
      </c>
      <c r="C260" s="119">
        <f>'PLANTILLA V6'!C260</f>
        <v>1</v>
      </c>
      <c r="D260" s="111" t="str">
        <f>'PLANTILLA V6'!D260</f>
        <v>pza</v>
      </c>
      <c r="E260" s="119">
        <v>0</v>
      </c>
      <c r="F260" s="111" t="b">
        <v>0</v>
      </c>
      <c r="G260" s="111" t="b">
        <v>0</v>
      </c>
      <c r="H260" s="111" t="b">
        <v>0</v>
      </c>
      <c r="I260" s="111" t="b">
        <v>0</v>
      </c>
      <c r="J260" s="114" t="e">
        <f t="shared" ca="1" si="0"/>
        <v>#NAME?</v>
      </c>
      <c r="K260" s="117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21.5" hidden="1" x14ac:dyDescent="0.9">
      <c r="A261" s="118">
        <f>'PLANTILLA V6'!A261</f>
        <v>0</v>
      </c>
      <c r="B261" s="111">
        <f>'PLANTILLA V6'!B261</f>
        <v>0</v>
      </c>
      <c r="C261" s="119">
        <f>'PLANTILLA V6'!C261</f>
        <v>1</v>
      </c>
      <c r="D261" s="111" t="str">
        <f>'PLANTILLA V6'!D261</f>
        <v>pza</v>
      </c>
      <c r="E261" s="119">
        <v>0</v>
      </c>
      <c r="F261" s="111" t="b">
        <v>0</v>
      </c>
      <c r="G261" s="111" t="b">
        <v>0</v>
      </c>
      <c r="H261" s="111" t="b">
        <v>0</v>
      </c>
      <c r="I261" s="111" t="b">
        <v>0</v>
      </c>
      <c r="J261" s="114" t="e">
        <f t="shared" ca="1" si="0"/>
        <v>#NAME?</v>
      </c>
      <c r="K261" s="117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21.5" hidden="1" x14ac:dyDescent="0.9">
      <c r="A262" s="118">
        <f>'PLANTILLA V6'!A262</f>
        <v>0</v>
      </c>
      <c r="B262" s="111">
        <f>'PLANTILLA V6'!B262</f>
        <v>0</v>
      </c>
      <c r="C262" s="119">
        <f>'PLANTILLA V6'!C262</f>
        <v>1</v>
      </c>
      <c r="D262" s="111" t="str">
        <f>'PLANTILLA V6'!D262</f>
        <v>pza</v>
      </c>
      <c r="E262" s="119">
        <v>0</v>
      </c>
      <c r="F262" s="111" t="b">
        <v>0</v>
      </c>
      <c r="G262" s="111" t="b">
        <v>0</v>
      </c>
      <c r="H262" s="111" t="b">
        <v>0</v>
      </c>
      <c r="I262" s="111" t="b">
        <v>0</v>
      </c>
      <c r="J262" s="114" t="e">
        <f t="shared" ca="1" si="0"/>
        <v>#NAME?</v>
      </c>
      <c r="K262" s="117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21.5" hidden="1" x14ac:dyDescent="0.9">
      <c r="A263" s="118">
        <f>'PLANTILLA V6'!A263</f>
        <v>0</v>
      </c>
      <c r="B263" s="111">
        <f>'PLANTILLA V6'!B263</f>
        <v>0</v>
      </c>
      <c r="C263" s="119">
        <f>'PLANTILLA V6'!C263</f>
        <v>1</v>
      </c>
      <c r="D263" s="111" t="str">
        <f>'PLANTILLA V6'!D263</f>
        <v>pza</v>
      </c>
      <c r="E263" s="119">
        <v>0</v>
      </c>
      <c r="F263" s="111" t="b">
        <v>0</v>
      </c>
      <c r="G263" s="111" t="b">
        <v>0</v>
      </c>
      <c r="H263" s="111" t="b">
        <v>0</v>
      </c>
      <c r="I263" s="111" t="b">
        <v>0</v>
      </c>
      <c r="J263" s="114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17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21.5" hidden="1" x14ac:dyDescent="0.9">
      <c r="A264" s="118">
        <f>'PLANTILLA V6'!A264</f>
        <v>0</v>
      </c>
      <c r="B264" s="111">
        <f>'PLANTILLA V6'!B264</f>
        <v>0</v>
      </c>
      <c r="C264" s="119">
        <f>'PLANTILLA V6'!C264</f>
        <v>1</v>
      </c>
      <c r="D264" s="111" t="str">
        <f>'PLANTILLA V6'!D264</f>
        <v>pza</v>
      </c>
      <c r="E264" s="119">
        <v>0</v>
      </c>
      <c r="F264" s="111" t="b">
        <v>0</v>
      </c>
      <c r="G264" s="111" t="b">
        <v>0</v>
      </c>
      <c r="H264" s="111" t="b">
        <v>0</v>
      </c>
      <c r="I264" s="111" t="b">
        <v>0</v>
      </c>
      <c r="J264" s="114" t="e">
        <f t="shared" ca="1" si="1"/>
        <v>#NAME?</v>
      </c>
      <c r="K264" s="117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21.5" hidden="1" x14ac:dyDescent="0.9">
      <c r="A265" s="118">
        <f>'PLANTILLA V6'!A265</f>
        <v>0</v>
      </c>
      <c r="B265" s="111">
        <f>'PLANTILLA V6'!B265</f>
        <v>0</v>
      </c>
      <c r="C265" s="119">
        <f>'PLANTILLA V6'!C265</f>
        <v>1</v>
      </c>
      <c r="D265" s="111" t="str">
        <f>'PLANTILLA V6'!D265</f>
        <v>pza</v>
      </c>
      <c r="E265" s="119">
        <v>0</v>
      </c>
      <c r="F265" s="111" t="b">
        <v>0</v>
      </c>
      <c r="G265" s="111" t="b">
        <v>0</v>
      </c>
      <c r="H265" s="111" t="b">
        <v>0</v>
      </c>
      <c r="I265" s="111" t="b">
        <v>0</v>
      </c>
      <c r="J265" s="114" t="e">
        <f t="shared" ca="1" si="1"/>
        <v>#NAME?</v>
      </c>
      <c r="K265" s="117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21.5" hidden="1" x14ac:dyDescent="0.9">
      <c r="A266" s="118">
        <f>'PLANTILLA V6'!A266</f>
        <v>0</v>
      </c>
      <c r="B266" s="111">
        <f>'PLANTILLA V6'!B266</f>
        <v>0</v>
      </c>
      <c r="C266" s="119">
        <f>'PLANTILLA V6'!C266</f>
        <v>1</v>
      </c>
      <c r="D266" s="111" t="str">
        <f>'PLANTILLA V6'!D266</f>
        <v>pza</v>
      </c>
      <c r="E266" s="119">
        <v>0</v>
      </c>
      <c r="F266" s="111" t="b">
        <v>0</v>
      </c>
      <c r="G266" s="111" t="b">
        <v>0</v>
      </c>
      <c r="H266" s="111" t="b">
        <v>0</v>
      </c>
      <c r="I266" s="111" t="b">
        <v>0</v>
      </c>
      <c r="J266" s="114" t="e">
        <f t="shared" ca="1" si="1"/>
        <v>#NAME?</v>
      </c>
      <c r="K266" s="117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21.5" hidden="1" x14ac:dyDescent="0.9">
      <c r="A267" s="118">
        <f>'PLANTILLA V6'!A267</f>
        <v>0</v>
      </c>
      <c r="B267" s="111">
        <f>'PLANTILLA V6'!B267</f>
        <v>0</v>
      </c>
      <c r="C267" s="119">
        <f>'PLANTILLA V6'!C267</f>
        <v>1</v>
      </c>
      <c r="D267" s="111" t="str">
        <f>'PLANTILLA V6'!D267</f>
        <v>pza</v>
      </c>
      <c r="E267" s="119">
        <v>0</v>
      </c>
      <c r="F267" s="111" t="b">
        <v>0</v>
      </c>
      <c r="G267" s="111" t="b">
        <v>0</v>
      </c>
      <c r="H267" s="111" t="b">
        <v>0</v>
      </c>
      <c r="I267" s="111" t="b">
        <v>0</v>
      </c>
      <c r="J267" s="114" t="e">
        <f t="shared" ca="1" si="1"/>
        <v>#NAME?</v>
      </c>
      <c r="K267" s="117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21.5" hidden="1" x14ac:dyDescent="0.9">
      <c r="A268" s="118">
        <f>'PLANTILLA V6'!A268</f>
        <v>0</v>
      </c>
      <c r="B268" s="111">
        <f>'PLANTILLA V6'!B268</f>
        <v>0</v>
      </c>
      <c r="C268" s="119">
        <f>'PLANTILLA V6'!C268</f>
        <v>1</v>
      </c>
      <c r="D268" s="111" t="str">
        <f>'PLANTILLA V6'!D268</f>
        <v>pza</v>
      </c>
      <c r="E268" s="119">
        <v>0</v>
      </c>
      <c r="F268" s="111" t="b">
        <v>0</v>
      </c>
      <c r="G268" s="111" t="b">
        <v>0</v>
      </c>
      <c r="H268" s="111" t="b">
        <v>0</v>
      </c>
      <c r="I268" s="111" t="b">
        <v>0</v>
      </c>
      <c r="J268" s="114" t="e">
        <f t="shared" ca="1" si="1"/>
        <v>#NAME?</v>
      </c>
      <c r="K268" s="117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21.5" hidden="1" x14ac:dyDescent="0.9">
      <c r="A269" s="107">
        <f>'PLANTILLA V6'!A269</f>
        <v>0</v>
      </c>
      <c r="B269" s="107">
        <f>'PLANTILLA V6'!B269</f>
        <v>0</v>
      </c>
      <c r="C269" s="119">
        <f>'PLANTILLA V6'!C269</f>
        <v>1</v>
      </c>
      <c r="D269" s="111" t="str">
        <f>'PLANTILLA V6'!D269</f>
        <v>pza</v>
      </c>
      <c r="E269" s="119">
        <v>0</v>
      </c>
      <c r="F269" s="111" t="b">
        <v>0</v>
      </c>
      <c r="G269" s="111" t="b">
        <v>0</v>
      </c>
      <c r="H269" s="111" t="b">
        <v>0</v>
      </c>
      <c r="I269" s="111" t="b">
        <v>0</v>
      </c>
      <c r="J269" s="114" t="e">
        <f t="shared" ca="1" si="1"/>
        <v>#NAME?</v>
      </c>
      <c r="K269" s="117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21.5" x14ac:dyDescent="0.9">
      <c r="A270" s="174" t="str">
        <f>'PLANTILLA V6'!A270</f>
        <v>Materiales de Reuso</v>
      </c>
      <c r="B270" s="157"/>
      <c r="C270" s="119">
        <f>'PLANTILLA V6'!C270</f>
        <v>1</v>
      </c>
      <c r="D270" s="111" t="str">
        <f>'PLANTILLA V6'!D270</f>
        <v>pza</v>
      </c>
      <c r="E270" s="119">
        <v>0</v>
      </c>
      <c r="F270" s="111" t="b">
        <v>0</v>
      </c>
      <c r="G270" s="111" t="b">
        <v>0</v>
      </c>
      <c r="H270" s="111" t="b">
        <v>0</v>
      </c>
      <c r="I270" s="111" t="b">
        <v>0</v>
      </c>
      <c r="J270" s="114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7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21.5" hidden="1" x14ac:dyDescent="0.9">
      <c r="A271" s="118" t="str">
        <f>'PLANTILLA V6'!A271</f>
        <v>Re</v>
      </c>
      <c r="B271" s="118" t="str">
        <f>'PLANTILLA V6'!B271</f>
        <v>Cartón de 3 mm de espesor de 30 x 30 cm</v>
      </c>
      <c r="C271" s="119">
        <f>'PLANTILLA V6'!C271</f>
        <v>1</v>
      </c>
      <c r="D271" s="111" t="str">
        <f>'PLANTILLA V6'!D271</f>
        <v>pza</v>
      </c>
      <c r="E271" s="119">
        <v>0</v>
      </c>
      <c r="F271" s="111" t="b">
        <v>0</v>
      </c>
      <c r="G271" s="111" t="b">
        <v>0</v>
      </c>
      <c r="H271" s="111" t="b">
        <v>0</v>
      </c>
      <c r="I271" s="111" t="b">
        <v>0</v>
      </c>
      <c r="J271" s="114" t="e">
        <f t="shared" ca="1" si="1"/>
        <v>#NAME?</v>
      </c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21.5" hidden="1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1" t="str">
        <f>'PLANTILLA V6'!D272</f>
        <v>pza</v>
      </c>
      <c r="E272" s="119">
        <v>0</v>
      </c>
      <c r="F272" s="111" t="b">
        <v>0</v>
      </c>
      <c r="G272" s="111" t="b">
        <v>0</v>
      </c>
      <c r="H272" s="111" t="b">
        <v>0</v>
      </c>
      <c r="I272" s="111" t="b">
        <v>0</v>
      </c>
      <c r="J272" s="114" t="e">
        <f t="shared" ca="1" si="1"/>
        <v>#NAME?</v>
      </c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21.5" hidden="1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1" t="str">
        <f>'PLANTILLA V6'!D273</f>
        <v>pza</v>
      </c>
      <c r="E273" s="119">
        <v>0</v>
      </c>
      <c r="F273" s="111" t="b">
        <v>0</v>
      </c>
      <c r="G273" s="111" t="b">
        <v>0</v>
      </c>
      <c r="H273" s="111" t="b">
        <v>0</v>
      </c>
      <c r="I273" s="111" t="b">
        <v>0</v>
      </c>
      <c r="J273" s="114" t="e">
        <f t="shared" ca="1" si="1"/>
        <v>#NAME?</v>
      </c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21.5" hidden="1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1" t="str">
        <f>'PLANTILLA V6'!D274</f>
        <v>pza</v>
      </c>
      <c r="E274" s="119">
        <v>0</v>
      </c>
      <c r="F274" s="111" t="b">
        <v>0</v>
      </c>
      <c r="G274" s="111" t="b">
        <v>0</v>
      </c>
      <c r="H274" s="111" t="b">
        <v>0</v>
      </c>
      <c r="I274" s="111" t="b">
        <v>0</v>
      </c>
      <c r="J274" s="114" t="e">
        <f t="shared" ca="1" si="1"/>
        <v>#NAME?</v>
      </c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21.5" hidden="1" x14ac:dyDescent="0.9">
      <c r="A275" s="118" t="str">
        <f>'PLANTILLA V6'!A275</f>
        <v>Re</v>
      </c>
      <c r="B275" s="118" t="str">
        <f>'PLANTILLA V6'!B275</f>
        <v>Botella de PET de 600 ml</v>
      </c>
      <c r="C275" s="119">
        <f>'PLANTILLA V6'!C275</f>
        <v>1</v>
      </c>
      <c r="D275" s="111" t="str">
        <f>'PLANTILLA V6'!D275</f>
        <v>pza</v>
      </c>
      <c r="E275" s="119">
        <v>0</v>
      </c>
      <c r="F275" s="111" t="b">
        <v>0</v>
      </c>
      <c r="G275" s="111" t="b">
        <v>0</v>
      </c>
      <c r="H275" s="111" t="b">
        <v>0</v>
      </c>
      <c r="I275" s="111" t="b">
        <v>0</v>
      </c>
      <c r="J275" s="114" t="e">
        <f t="shared" ca="1" si="1"/>
        <v>#NAME?</v>
      </c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21.5" hidden="1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1" t="str">
        <f>'PLANTILLA V6'!D276</f>
        <v>pza</v>
      </c>
      <c r="E276" s="119">
        <v>0</v>
      </c>
      <c r="F276" s="111" t="b">
        <v>0</v>
      </c>
      <c r="G276" s="111" t="b">
        <v>0</v>
      </c>
      <c r="H276" s="111" t="b">
        <v>0</v>
      </c>
      <c r="I276" s="111" t="b">
        <v>0</v>
      </c>
      <c r="J276" s="114" t="e">
        <f t="shared" ca="1" si="1"/>
        <v>#NAME?</v>
      </c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21.5" hidden="1" x14ac:dyDescent="0.9">
      <c r="A277" s="118" t="str">
        <f>'PLANTILLA V6'!A277</f>
        <v>Re</v>
      </c>
      <c r="B277" s="122" t="str">
        <f>'PLANTILLA V6'!B277</f>
        <v>Vaso de plástico desechable (250 ml)</v>
      </c>
      <c r="C277" s="119">
        <f>'PLANTILLA V6'!C277</f>
        <v>1</v>
      </c>
      <c r="D277" s="111" t="str">
        <f>'PLANTILLA V6'!D277</f>
        <v>pza</v>
      </c>
      <c r="E277" s="119">
        <v>0</v>
      </c>
      <c r="F277" s="111" t="b">
        <v>0</v>
      </c>
      <c r="G277" s="111" t="b">
        <v>0</v>
      </c>
      <c r="H277" s="111" t="b">
        <v>0</v>
      </c>
      <c r="I277" s="111" t="b">
        <v>0</v>
      </c>
      <c r="J277" s="114" t="e">
        <f t="shared" ca="1" si="1"/>
        <v>#NAME?</v>
      </c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21.5" hidden="1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1" t="str">
        <f>'PLANTILLA V6'!D278</f>
        <v>pza</v>
      </c>
      <c r="E278" s="119">
        <v>0</v>
      </c>
      <c r="F278" s="111" t="b">
        <v>0</v>
      </c>
      <c r="G278" s="111" t="b">
        <v>0</v>
      </c>
      <c r="H278" s="111" t="b">
        <v>0</v>
      </c>
      <c r="I278" s="111" t="b">
        <v>0</v>
      </c>
      <c r="J278" s="114" t="e">
        <f t="shared" ca="1" si="1"/>
        <v>#NAME?</v>
      </c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21.5" hidden="1" x14ac:dyDescent="0.9">
      <c r="A279" s="118" t="str">
        <f>'PLANTILLA V6'!A279</f>
        <v>Re</v>
      </c>
      <c r="B279" s="118" t="str">
        <f>'PLANTILLA V6'!B279</f>
        <v>Tetrapack de 500 ml</v>
      </c>
      <c r="C279" s="119">
        <f>'PLANTILLA V6'!C279</f>
        <v>1</v>
      </c>
      <c r="D279" s="111" t="str">
        <f>'PLANTILLA V6'!D279</f>
        <v>pza</v>
      </c>
      <c r="E279" s="119">
        <v>0</v>
      </c>
      <c r="F279" s="111" t="b">
        <v>0</v>
      </c>
      <c r="G279" s="111" t="b">
        <v>0</v>
      </c>
      <c r="H279" s="111" t="b">
        <v>0</v>
      </c>
      <c r="I279" s="111" t="b">
        <v>0</v>
      </c>
      <c r="J279" s="114" t="e">
        <f t="shared" ca="1" si="1"/>
        <v>#NAME?</v>
      </c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21.5" hidden="1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1" t="str">
        <f>'PLANTILLA V6'!D280</f>
        <v>pza</v>
      </c>
      <c r="E280" s="119">
        <v>0</v>
      </c>
      <c r="F280" s="111" t="b">
        <v>0</v>
      </c>
      <c r="G280" s="111" t="b">
        <v>0</v>
      </c>
      <c r="H280" s="111" t="b">
        <v>0</v>
      </c>
      <c r="I280" s="111" t="b">
        <v>0</v>
      </c>
      <c r="J280" s="114" t="e">
        <f t="shared" ca="1" si="1"/>
        <v>#NAME?</v>
      </c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21.5" hidden="1" x14ac:dyDescent="0.9">
      <c r="A281" s="118" t="str">
        <f>'PLANTILLA V6'!A281</f>
        <v>Re</v>
      </c>
      <c r="B281" s="118" t="str">
        <f>'PLANTILLA V6'!B281</f>
        <v>Tubo de cartón de papel de baño</v>
      </c>
      <c r="C281" s="119">
        <f>'PLANTILLA V6'!C281</f>
        <v>1</v>
      </c>
      <c r="D281" s="111" t="str">
        <f>'PLANTILLA V6'!D281</f>
        <v>pza</v>
      </c>
      <c r="E281" s="119">
        <v>0</v>
      </c>
      <c r="F281" s="111" t="b">
        <v>0</v>
      </c>
      <c r="G281" s="111" t="b">
        <v>0</v>
      </c>
      <c r="H281" s="111" t="b">
        <v>0</v>
      </c>
      <c r="I281" s="111" t="b">
        <v>0</v>
      </c>
      <c r="J281" s="114" t="e">
        <f t="shared" ca="1" si="1"/>
        <v>#NAME?</v>
      </c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21.5" hidden="1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1" t="str">
        <f>'PLANTILLA V6'!D282</f>
        <v>pza</v>
      </c>
      <c r="E282" s="119">
        <v>0</v>
      </c>
      <c r="F282" s="111" t="b">
        <v>0</v>
      </c>
      <c r="G282" s="111" t="b">
        <v>0</v>
      </c>
      <c r="H282" s="111" t="b">
        <v>0</v>
      </c>
      <c r="I282" s="111" t="b">
        <v>0</v>
      </c>
      <c r="J282" s="114" t="e">
        <f t="shared" ca="1" si="1"/>
        <v>#NAME?</v>
      </c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21.5" hidden="1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1" t="str">
        <f>'PLANTILLA V6'!D283</f>
        <v>pza</v>
      </c>
      <c r="E283" s="119">
        <v>0</v>
      </c>
      <c r="F283" s="111" t="b">
        <v>0</v>
      </c>
      <c r="G283" s="111" t="b">
        <v>0</v>
      </c>
      <c r="H283" s="111" t="b">
        <v>0</v>
      </c>
      <c r="I283" s="111" t="b">
        <v>0</v>
      </c>
      <c r="J283" s="114" t="e">
        <f t="shared" ca="1" si="1"/>
        <v>#NAME?</v>
      </c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21.5" hidden="1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1" t="str">
        <f>'PLANTILLA V6'!D284</f>
        <v>pza</v>
      </c>
      <c r="E284" s="119">
        <v>0</v>
      </c>
      <c r="F284" s="111" t="b">
        <v>0</v>
      </c>
      <c r="G284" s="111" t="b">
        <v>0</v>
      </c>
      <c r="H284" s="111" t="b">
        <v>0</v>
      </c>
      <c r="I284" s="111" t="b">
        <v>0</v>
      </c>
      <c r="J284" s="114" t="e">
        <f t="shared" ca="1" si="1"/>
        <v>#NAME?</v>
      </c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21.5" hidden="1" x14ac:dyDescent="0.9">
      <c r="A285" s="118" t="str">
        <f>'PLANTILLA V6'!A285</f>
        <v>Re</v>
      </c>
      <c r="B285" s="118" t="str">
        <f>'PLANTILLA V6'!B285</f>
        <v xml:space="preserve">Taparrosca de botella de PET 3 cm de diámetro </v>
      </c>
      <c r="C285" s="119">
        <f>'PLANTILLA V6'!C285</f>
        <v>1</v>
      </c>
      <c r="D285" s="111" t="str">
        <f>'PLANTILLA V6'!D285</f>
        <v>pza</v>
      </c>
      <c r="E285" s="119">
        <v>0</v>
      </c>
      <c r="F285" s="111" t="b">
        <v>0</v>
      </c>
      <c r="G285" s="111" t="b">
        <v>0</v>
      </c>
      <c r="H285" s="111" t="b">
        <v>0</v>
      </c>
      <c r="I285" s="111" t="b">
        <v>0</v>
      </c>
      <c r="J285" s="114" t="e">
        <f t="shared" ca="1" si="1"/>
        <v>#NAME?</v>
      </c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21.5" hidden="1" x14ac:dyDescent="0.9">
      <c r="A286" s="118" t="str">
        <f>'PLANTILLA V6'!A286</f>
        <v>Re</v>
      </c>
      <c r="B286" s="118" t="str">
        <f>'PLANTILLA V6'!B286</f>
        <v>Taparrosca de 5 cm de diámetro aproximadamente (tipo garrafón)</v>
      </c>
      <c r="C286" s="119">
        <f>'PLANTILLA V6'!C286</f>
        <v>1</v>
      </c>
      <c r="D286" s="111" t="str">
        <f>'PLANTILLA V6'!D286</f>
        <v>pza</v>
      </c>
      <c r="E286" s="119">
        <v>0</v>
      </c>
      <c r="F286" s="111" t="b">
        <v>0</v>
      </c>
      <c r="G286" s="111" t="b">
        <v>0</v>
      </c>
      <c r="H286" s="111" t="b">
        <v>0</v>
      </c>
      <c r="I286" s="111" t="b">
        <v>0</v>
      </c>
      <c r="J286" s="114" t="e">
        <f t="shared" ca="1" si="1"/>
        <v>#NAME?</v>
      </c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21.5" hidden="1" x14ac:dyDescent="0.9">
      <c r="A287" s="118" t="str">
        <f>'PLANTILLA V6'!A287</f>
        <v>Re</v>
      </c>
      <c r="B287" s="118" t="str">
        <f>'PLANTILLA V6'!B287</f>
        <v>Tapa de 10 cm de diámetro  aproximadamente</v>
      </c>
      <c r="C287" s="119">
        <f>'PLANTILLA V6'!C287</f>
        <v>1</v>
      </c>
      <c r="D287" s="111" t="str">
        <f>'PLANTILLA V6'!D287</f>
        <v>pza</v>
      </c>
      <c r="E287" s="119">
        <v>0</v>
      </c>
      <c r="F287" s="111" t="b">
        <v>0</v>
      </c>
      <c r="G287" s="111" t="b">
        <v>0</v>
      </c>
      <c r="H287" s="111" t="b">
        <v>0</v>
      </c>
      <c r="I287" s="111" t="b">
        <v>0</v>
      </c>
      <c r="J287" s="114" t="e">
        <f t="shared" ca="1" si="1"/>
        <v>#NAME?</v>
      </c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21.5" hidden="1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1" t="str">
        <f>'PLANTILLA V6'!D288</f>
        <v>pza</v>
      </c>
      <c r="E288" s="119">
        <v>0</v>
      </c>
      <c r="F288" s="111" t="b">
        <v>0</v>
      </c>
      <c r="G288" s="111" t="b">
        <v>0</v>
      </c>
      <c r="H288" s="111" t="b">
        <v>0</v>
      </c>
      <c r="I288" s="111" t="b">
        <v>0</v>
      </c>
      <c r="J288" s="114" t="e">
        <f t="shared" ca="1" si="1"/>
        <v>#NAME?</v>
      </c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21.5" hidden="1" x14ac:dyDescent="0.9">
      <c r="A289" s="111" t="str">
        <f>'PLANTILLA V6'!A289</f>
        <v>Re</v>
      </c>
      <c r="B289" s="111" t="str">
        <f>'PLANTILLA V6'!B289</f>
        <v>Plato de plástico de 20 cm de diámetro (aproximadamente)</v>
      </c>
      <c r="C289" s="119">
        <f>'PLANTILLA V6'!C289</f>
        <v>1</v>
      </c>
      <c r="D289" s="111" t="str">
        <f>'PLANTILLA V6'!D289</f>
        <v>pza</v>
      </c>
      <c r="E289" s="119">
        <v>0</v>
      </c>
      <c r="F289" s="111" t="b">
        <v>0</v>
      </c>
      <c r="G289" s="111" t="b">
        <v>0</v>
      </c>
      <c r="H289" s="111" t="b">
        <v>0</v>
      </c>
      <c r="I289" s="111" t="b">
        <v>0</v>
      </c>
      <c r="J289" s="114" t="e">
        <f t="shared" ca="1" si="1"/>
        <v>#NAME?</v>
      </c>
      <c r="K289" s="117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21.5" hidden="1" x14ac:dyDescent="0.9">
      <c r="A290" s="111" t="str">
        <f>'PLANTILLA V6'!A290</f>
        <v>Re</v>
      </c>
      <c r="B290" s="111" t="str">
        <f>'PLANTILLA V6'!B290</f>
        <v>Envase redondo de plástico de 500 ml aprox (tipo crema o de yogurt)</v>
      </c>
      <c r="C290" s="119">
        <f>'PLANTILLA V6'!C290</f>
        <v>1</v>
      </c>
      <c r="D290" s="111" t="str">
        <f>'PLANTILLA V6'!D290</f>
        <v>pza</v>
      </c>
      <c r="E290" s="119">
        <v>0</v>
      </c>
      <c r="F290" s="111" t="b">
        <v>0</v>
      </c>
      <c r="G290" s="111" t="b">
        <v>0</v>
      </c>
      <c r="H290" s="111" t="b">
        <v>0</v>
      </c>
      <c r="I290" s="111" t="b">
        <v>0</v>
      </c>
      <c r="J290" s="114" t="e">
        <f t="shared" ca="1" si="1"/>
        <v>#NAME?</v>
      </c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21.5" x14ac:dyDescent="0.9">
      <c r="A291" s="67" t="str">
        <f>'PLANTILLA V6'!A291</f>
        <v>Re</v>
      </c>
      <c r="B291" s="67" t="str">
        <f>'PLANTILLA V6'!B291</f>
        <v>Cajita rectangular pequeña tamaño aprox: 11 x 5 cm x 1 cm (tipo de medicamento)</v>
      </c>
      <c r="C291" s="28">
        <f>'PLANTILLA V6'!C291</f>
        <v>1</v>
      </c>
      <c r="D291" s="67" t="str">
        <f>'PLANTILLA V6'!D291</f>
        <v>pza</v>
      </c>
      <c r="E291" s="28">
        <v>1</v>
      </c>
      <c r="F291" s="67" t="b">
        <v>1</v>
      </c>
      <c r="G291" s="67" t="b">
        <v>0</v>
      </c>
      <c r="H291" s="67" t="b">
        <v>0</v>
      </c>
      <c r="I291" s="67" t="b">
        <v>0</v>
      </c>
      <c r="J291" s="114" cm="1">
        <f t="array" ref="J291">_xlfn.IFS(LEN(A291)&gt;2,A292,SUM(E291:I291)=0,0,F291,$F$7*F291*E291,G291,$G$7*G291*E291,AND(H291,A291="Co"),$H$7*H291*E291,AND(H291,A291="Re"),$H$7*H291*E291,H291,$J$7*H291*E291,I291,$I$7*I291*E291)</f>
        <v>100</v>
      </c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</row>
    <row r="292" spans="1:26" ht="21.5" hidden="1" x14ac:dyDescent="0.9">
      <c r="A292" s="111" t="str">
        <f>'PLANTILLA V6'!A292</f>
        <v>Re</v>
      </c>
      <c r="B292" s="111" t="str">
        <f>'PLANTILLA V6'!B292</f>
        <v>Cajita cuadrada tamaño aprox: 11 cm (tipo Kleenex)</v>
      </c>
      <c r="C292" s="119">
        <f>'PLANTILLA V6'!C292</f>
        <v>1</v>
      </c>
      <c r="D292" s="111" t="str">
        <f>'PLANTILLA V6'!D292</f>
        <v>pza</v>
      </c>
      <c r="E292" s="119">
        <v>0</v>
      </c>
      <c r="F292" s="111" t="b">
        <v>0</v>
      </c>
      <c r="G292" s="111" t="b">
        <v>0</v>
      </c>
      <c r="H292" s="111" t="b">
        <v>0</v>
      </c>
      <c r="I292" s="111" t="b">
        <v>0</v>
      </c>
      <c r="J292" s="114" t="e">
        <f t="shared" ca="1" si="1"/>
        <v>#NAME?</v>
      </c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21.5" hidden="1" x14ac:dyDescent="0.9">
      <c r="A293" s="111" t="str">
        <f>'PLANTILLA V6'!A293</f>
        <v>Re</v>
      </c>
      <c r="B293" s="111" t="str">
        <f>'PLANTILLA V6'!B293</f>
        <v>Popote</v>
      </c>
      <c r="C293" s="119">
        <f>'PLANTILLA V6'!C293</f>
        <v>1</v>
      </c>
      <c r="D293" s="111" t="str">
        <f>'PLANTILLA V6'!D293</f>
        <v>pza</v>
      </c>
      <c r="E293" s="119">
        <v>0</v>
      </c>
      <c r="F293" s="111" t="b">
        <v>0</v>
      </c>
      <c r="G293" s="111" t="b">
        <v>0</v>
      </c>
      <c r="H293" s="111" t="b">
        <v>0</v>
      </c>
      <c r="I293" s="111" t="b">
        <v>0</v>
      </c>
      <c r="J293" s="114" t="e">
        <f t="shared" ca="1" si="1"/>
        <v>#NAME?</v>
      </c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21.5" hidden="1" x14ac:dyDescent="0.9">
      <c r="A294" s="111" t="str">
        <f>'PLANTILLA V6'!A294</f>
        <v>Re</v>
      </c>
      <c r="B294" s="111" t="str">
        <f>'PLANTILLA V6'!B294</f>
        <v>Plastinudos o cincho de alambre (tipo sujetador para pan)</v>
      </c>
      <c r="C294" s="119">
        <f>'PLANTILLA V6'!C294</f>
        <v>1</v>
      </c>
      <c r="D294" s="111" t="str">
        <f>'PLANTILLA V6'!D294</f>
        <v>pza</v>
      </c>
      <c r="E294" s="119">
        <v>0</v>
      </c>
      <c r="F294" s="111" t="b">
        <v>0</v>
      </c>
      <c r="G294" s="111" t="b">
        <v>0</v>
      </c>
      <c r="H294" s="111" t="b">
        <v>0</v>
      </c>
      <c r="I294" s="111" t="b">
        <v>0</v>
      </c>
      <c r="J294" s="114" t="e">
        <f t="shared" ca="1" si="1"/>
        <v>#NAME?</v>
      </c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21.5" hidden="1" x14ac:dyDescent="0.9">
      <c r="A295" s="111" t="str">
        <f>'PLANTILLA V6'!A295</f>
        <v>Re</v>
      </c>
      <c r="B295" s="111" t="str">
        <f>'PLANTILLA V6'!B295</f>
        <v>Cuchara desechable</v>
      </c>
      <c r="C295" s="119">
        <f>'PLANTILLA V6'!C295</f>
        <v>1</v>
      </c>
      <c r="D295" s="111" t="str">
        <f>'PLANTILLA V6'!D295</f>
        <v>pza</v>
      </c>
      <c r="E295" s="119">
        <v>0</v>
      </c>
      <c r="F295" s="111" t="b">
        <v>0</v>
      </c>
      <c r="G295" s="111" t="b">
        <v>0</v>
      </c>
      <c r="H295" s="111" t="b">
        <v>0</v>
      </c>
      <c r="I295" s="111" t="b">
        <v>0</v>
      </c>
      <c r="J295" s="114" t="e">
        <f t="shared" ca="1" si="1"/>
        <v>#NAME?</v>
      </c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21.5" hidden="1" x14ac:dyDescent="0.9">
      <c r="A296" s="111" t="str">
        <f>'PLANTILLA V6'!A296</f>
        <v>Re</v>
      </c>
      <c r="B296" s="111" t="str">
        <f>'PLANTILLA V6'!B296</f>
        <v>Caja de cartón de zapatos o similar</v>
      </c>
      <c r="C296" s="119">
        <f>'PLANTILLA V6'!C296</f>
        <v>1</v>
      </c>
      <c r="D296" s="111" t="str">
        <f>'PLANTILLA V6'!D296</f>
        <v>pza</v>
      </c>
      <c r="E296" s="119">
        <v>0</v>
      </c>
      <c r="F296" s="111" t="b">
        <v>0</v>
      </c>
      <c r="G296" s="111" t="b">
        <v>0</v>
      </c>
      <c r="H296" s="111" t="b">
        <v>0</v>
      </c>
      <c r="I296" s="111" t="b">
        <v>0</v>
      </c>
      <c r="J296" s="114" t="e">
        <f t="shared" ca="1" si="1"/>
        <v>#NAME?</v>
      </c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21.5" hidden="1" x14ac:dyDescent="0.9">
      <c r="A297" s="111" t="str">
        <f>'PLANTILLA V6'!A297</f>
        <v>Re</v>
      </c>
      <c r="B297" s="111" t="str">
        <f>'PLANTILLA V6'!B297</f>
        <v xml:space="preserve">Caja de cartón de 3mm espesor de 65 x 55 x 35 cm aproximadamente </v>
      </c>
      <c r="C297" s="119">
        <f>'PLANTILLA V6'!C297</f>
        <v>1</v>
      </c>
      <c r="D297" s="111" t="str">
        <f>'PLANTILLA V6'!D297</f>
        <v>pza</v>
      </c>
      <c r="E297" s="119">
        <v>0</v>
      </c>
      <c r="F297" s="111" t="b">
        <v>0</v>
      </c>
      <c r="G297" s="111" t="b">
        <v>0</v>
      </c>
      <c r="H297" s="111" t="b">
        <v>0</v>
      </c>
      <c r="I297" s="111" t="b">
        <v>0</v>
      </c>
      <c r="J297" s="114" t="e">
        <f t="shared" ca="1" si="1"/>
        <v>#NAME?</v>
      </c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21.5" hidden="1" x14ac:dyDescent="0.9">
      <c r="A298" s="111" t="str">
        <f>'PLANTILLA V6'!A298</f>
        <v>Re</v>
      </c>
      <c r="B298" s="111" t="str">
        <f>'PLANTILLA V6'!B298</f>
        <v>Lámina de cartón de 3mm de espesor de 95 x 65 cm</v>
      </c>
      <c r="C298" s="119">
        <f>'PLANTILLA V6'!C298</f>
        <v>1</v>
      </c>
      <c r="D298" s="111" t="str">
        <f>'PLANTILLA V6'!D298</f>
        <v>pza</v>
      </c>
      <c r="E298" s="119">
        <v>0</v>
      </c>
      <c r="F298" s="111" t="b">
        <v>0</v>
      </c>
      <c r="G298" s="111" t="b">
        <v>0</v>
      </c>
      <c r="H298" s="111" t="b">
        <v>0</v>
      </c>
      <c r="I298" s="111" t="b">
        <v>0</v>
      </c>
      <c r="J298" s="114" t="e">
        <f t="shared" ca="1" si="1"/>
        <v>#NAME?</v>
      </c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21.5" hidden="1" x14ac:dyDescent="0.9">
      <c r="A299" s="111" t="str">
        <f>'PLANTILLA V6'!A299</f>
        <v>Re</v>
      </c>
      <c r="B299" s="111" t="str">
        <f>'PLANTILLA V6'!B299</f>
        <v>Hojas de plantas</v>
      </c>
      <c r="C299" s="119">
        <f>'PLANTILLA V6'!C299</f>
        <v>1</v>
      </c>
      <c r="D299" s="111" t="str">
        <f>'PLANTILLA V6'!D299</f>
        <v>pza</v>
      </c>
      <c r="E299" s="119">
        <v>0</v>
      </c>
      <c r="F299" s="111" t="b">
        <v>0</v>
      </c>
      <c r="G299" s="111" t="b">
        <v>0</v>
      </c>
      <c r="H299" s="111" t="b">
        <v>0</v>
      </c>
      <c r="I299" s="111" t="b">
        <v>0</v>
      </c>
      <c r="J299" s="114" t="e">
        <f t="shared" ca="1" si="1"/>
        <v>#NAME?</v>
      </c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21.5" hidden="1" x14ac:dyDescent="0.9">
      <c r="A300" s="107" t="str">
        <f>'PLANTILLA V6'!A300</f>
        <v>Re</v>
      </c>
      <c r="B300" s="107" t="str">
        <f>'PLANTILLA V6'!B300</f>
        <v>Vaso pequeño de plástico desechable (30 ml o 1 oz aprox)</v>
      </c>
      <c r="C300" s="119">
        <f>'PLANTILLA V6'!C300</f>
        <v>1</v>
      </c>
      <c r="D300" s="111" t="str">
        <f>'PLANTILLA V6'!D300</f>
        <v>pza</v>
      </c>
      <c r="E300" s="119">
        <v>0</v>
      </c>
      <c r="F300" s="111" t="b">
        <v>0</v>
      </c>
      <c r="G300" s="111" t="b">
        <v>0</v>
      </c>
      <c r="H300" s="111" t="b">
        <v>0</v>
      </c>
      <c r="I300" s="111" t="b">
        <v>0</v>
      </c>
      <c r="J300" s="114" t="e">
        <f t="shared" ca="1" si="1"/>
        <v>#NAME?</v>
      </c>
      <c r="K300" s="117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21.5" hidden="1" x14ac:dyDescent="0.9">
      <c r="A301" s="107" t="str">
        <f>'PLANTILLA V6'!A301</f>
        <v>Re</v>
      </c>
      <c r="B301" s="107">
        <f>'PLANTILLA V6'!B301</f>
        <v>0</v>
      </c>
      <c r="C301" s="119">
        <f>'PLANTILLA V6'!C301</f>
        <v>1</v>
      </c>
      <c r="D301" s="111" t="str">
        <f>'PLANTILLA V6'!D301</f>
        <v>pza</v>
      </c>
      <c r="E301" s="119">
        <v>0</v>
      </c>
      <c r="F301" s="111" t="b">
        <v>0</v>
      </c>
      <c r="G301" s="111" t="b">
        <v>0</v>
      </c>
      <c r="H301" s="111" t="b">
        <v>0</v>
      </c>
      <c r="I301" s="111" t="b">
        <v>0</v>
      </c>
      <c r="J301" s="114" t="e">
        <f t="shared" ca="1" si="1"/>
        <v>#NAME?</v>
      </c>
      <c r="K301" s="117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21.5" hidden="1" x14ac:dyDescent="0.9">
      <c r="A302" s="111">
        <f>'PLANTILLA V6'!A302</f>
        <v>0</v>
      </c>
      <c r="B302" s="111">
        <f>'PLANTILLA V6'!B302</f>
        <v>0</v>
      </c>
      <c r="C302" s="119">
        <f>'PLANTILLA V6'!C302</f>
        <v>1</v>
      </c>
      <c r="D302" s="111" t="str">
        <f>'PLANTILLA V6'!D302</f>
        <v>pza</v>
      </c>
      <c r="E302" s="119">
        <v>0</v>
      </c>
      <c r="F302" s="111" t="b">
        <v>0</v>
      </c>
      <c r="G302" s="111" t="b">
        <v>0</v>
      </c>
      <c r="H302" s="111" t="b">
        <v>0</v>
      </c>
      <c r="I302" s="111" t="b">
        <v>0</v>
      </c>
      <c r="J302" s="114" t="e">
        <f t="shared" ca="1" si="1"/>
        <v>#NAME?</v>
      </c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21.5" hidden="1" x14ac:dyDescent="0.9">
      <c r="A303" s="111">
        <f>'PLANTILLA V6'!A303</f>
        <v>0</v>
      </c>
      <c r="B303" s="111">
        <f>'PLANTILLA V6'!B303</f>
        <v>0</v>
      </c>
      <c r="C303" s="119">
        <f>'PLANTILLA V6'!C303</f>
        <v>1</v>
      </c>
      <c r="D303" s="111" t="str">
        <f>'PLANTILLA V6'!D303</f>
        <v>pza</v>
      </c>
      <c r="E303" s="119">
        <v>0</v>
      </c>
      <c r="F303" s="111" t="b">
        <v>0</v>
      </c>
      <c r="G303" s="111" t="b">
        <v>0</v>
      </c>
      <c r="H303" s="111" t="b">
        <v>0</v>
      </c>
      <c r="I303" s="111" t="b">
        <v>0</v>
      </c>
      <c r="J303" s="114" t="e">
        <f t="shared" ca="1" si="1"/>
        <v>#NAME?</v>
      </c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21.5" hidden="1" x14ac:dyDescent="0.9">
      <c r="A304" s="111">
        <f>'PLANTILLA V6'!A304</f>
        <v>0</v>
      </c>
      <c r="B304" s="111">
        <f>'PLANTILLA V6'!B304</f>
        <v>0</v>
      </c>
      <c r="C304" s="119">
        <f>'PLANTILLA V6'!C304</f>
        <v>1</v>
      </c>
      <c r="D304" s="111" t="str">
        <f>'PLANTILLA V6'!D304</f>
        <v>pza</v>
      </c>
      <c r="E304" s="119">
        <v>0</v>
      </c>
      <c r="F304" s="111" t="b">
        <v>0</v>
      </c>
      <c r="G304" s="111" t="b">
        <v>0</v>
      </c>
      <c r="H304" s="111" t="b">
        <v>0</v>
      </c>
      <c r="I304" s="111" t="b">
        <v>0</v>
      </c>
      <c r="J304" s="114" t="e">
        <f t="shared" ca="1" si="1"/>
        <v>#NAME?</v>
      </c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21.5" hidden="1" x14ac:dyDescent="0.9">
      <c r="A305" s="111">
        <f>'PLANTILLA V6'!A305</f>
        <v>0</v>
      </c>
      <c r="B305" s="111">
        <f>'PLANTILLA V6'!B305</f>
        <v>0</v>
      </c>
      <c r="C305" s="119">
        <f>'PLANTILLA V6'!C305</f>
        <v>1</v>
      </c>
      <c r="D305" s="111" t="str">
        <f>'PLANTILLA V6'!D305</f>
        <v>pza</v>
      </c>
      <c r="E305" s="119">
        <v>0</v>
      </c>
      <c r="F305" s="111" t="b">
        <v>0</v>
      </c>
      <c r="G305" s="111" t="b">
        <v>0</v>
      </c>
      <c r="H305" s="111" t="b">
        <v>0</v>
      </c>
      <c r="I305" s="111" t="b">
        <v>0</v>
      </c>
      <c r="J305" s="114" t="e">
        <f t="shared" ca="1" si="1"/>
        <v>#NAME?</v>
      </c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21.5" hidden="1" x14ac:dyDescent="0.9">
      <c r="A306" s="111">
        <f>'PLANTILLA V6'!A306</f>
        <v>0</v>
      </c>
      <c r="B306" s="111">
        <f>'PLANTILLA V6'!B306</f>
        <v>0</v>
      </c>
      <c r="C306" s="119">
        <f>'PLANTILLA V6'!C306</f>
        <v>1</v>
      </c>
      <c r="D306" s="111" t="str">
        <f>'PLANTILLA V6'!D306</f>
        <v>pza</v>
      </c>
      <c r="E306" s="119">
        <v>0</v>
      </c>
      <c r="F306" s="111" t="b">
        <v>0</v>
      </c>
      <c r="G306" s="111" t="b">
        <v>0</v>
      </c>
      <c r="H306" s="111" t="b">
        <v>0</v>
      </c>
      <c r="I306" s="111" t="b">
        <v>0</v>
      </c>
      <c r="J306" s="114" t="e">
        <f t="shared" ca="1" si="1"/>
        <v>#NAME?</v>
      </c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21.5" hidden="1" x14ac:dyDescent="0.9">
      <c r="A307" s="111">
        <f>'PLANTILLA V6'!A307</f>
        <v>0</v>
      </c>
      <c r="B307" s="111">
        <f>'PLANTILLA V6'!B307</f>
        <v>0</v>
      </c>
      <c r="C307" s="119">
        <f>'PLANTILLA V6'!C307</f>
        <v>1</v>
      </c>
      <c r="D307" s="111" t="str">
        <f>'PLANTILLA V6'!D307</f>
        <v>pza</v>
      </c>
      <c r="E307" s="119">
        <v>0</v>
      </c>
      <c r="F307" s="111" t="b">
        <v>0</v>
      </c>
      <c r="G307" s="111" t="b">
        <v>0</v>
      </c>
      <c r="H307" s="111" t="b">
        <v>0</v>
      </c>
      <c r="I307" s="111" t="b">
        <v>0</v>
      </c>
      <c r="J307" s="114" t="e">
        <f t="shared" ca="1" si="1"/>
        <v>#NAME?</v>
      </c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21.5" hidden="1" x14ac:dyDescent="0.9">
      <c r="A308" s="111">
        <f>'PLANTILLA V6'!A308</f>
        <v>0</v>
      </c>
      <c r="B308" s="111">
        <f>'PLANTILLA V6'!B308</f>
        <v>0</v>
      </c>
      <c r="C308" s="119">
        <f>'PLANTILLA V6'!C308</f>
        <v>1</v>
      </c>
      <c r="D308" s="111" t="str">
        <f>'PLANTILLA V6'!D308</f>
        <v>pza</v>
      </c>
      <c r="E308" s="119">
        <v>0</v>
      </c>
      <c r="F308" s="111" t="b">
        <v>0</v>
      </c>
      <c r="G308" s="111" t="b">
        <v>0</v>
      </c>
      <c r="H308" s="111" t="b">
        <v>0</v>
      </c>
      <c r="I308" s="111" t="b">
        <v>0</v>
      </c>
      <c r="J308" s="114" t="e">
        <f t="shared" ca="1" si="1"/>
        <v>#NAME?</v>
      </c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21.5" hidden="1" x14ac:dyDescent="0.9">
      <c r="A309" s="111">
        <f>'PLANTILLA V6'!A309</f>
        <v>0</v>
      </c>
      <c r="B309" s="111">
        <f>'PLANTILLA V6'!B309</f>
        <v>0</v>
      </c>
      <c r="C309" s="119">
        <f>'PLANTILLA V6'!C309</f>
        <v>1</v>
      </c>
      <c r="D309" s="111" t="str">
        <f>'PLANTILLA V6'!D309</f>
        <v>pza</v>
      </c>
      <c r="E309" s="119">
        <v>0</v>
      </c>
      <c r="F309" s="111" t="b">
        <v>0</v>
      </c>
      <c r="G309" s="111" t="b">
        <v>0</v>
      </c>
      <c r="H309" s="111" t="b">
        <v>0</v>
      </c>
      <c r="I309" s="111" t="b">
        <v>0</v>
      </c>
      <c r="J309" s="114" t="e">
        <f t="shared" ca="1" si="1"/>
        <v>#NAME?</v>
      </c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21.5" hidden="1" x14ac:dyDescent="0.9">
      <c r="A310" s="118">
        <f>'PLANTILLA V6'!A310</f>
        <v>0</v>
      </c>
      <c r="B310" s="111">
        <f>'PLANTILLA V6'!B310</f>
        <v>0</v>
      </c>
      <c r="C310" s="119">
        <f>'PLANTILLA V6'!C310</f>
        <v>1</v>
      </c>
      <c r="D310" s="111" t="str">
        <f>'PLANTILLA V6'!D310</f>
        <v>pza</v>
      </c>
      <c r="E310" s="119">
        <v>0</v>
      </c>
      <c r="F310" s="111" t="b">
        <v>0</v>
      </c>
      <c r="G310" s="111" t="b">
        <v>0</v>
      </c>
      <c r="H310" s="111" t="b">
        <v>0</v>
      </c>
      <c r="I310" s="111" t="b">
        <v>0</v>
      </c>
      <c r="J310" s="114" t="e">
        <f t="shared" ca="1" si="1"/>
        <v>#NAME?</v>
      </c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21.5" hidden="1" x14ac:dyDescent="0.9">
      <c r="A311" s="111">
        <f>'PLANTILLA V6'!A311</f>
        <v>0</v>
      </c>
      <c r="B311" s="111">
        <f>'PLANTILLA V6'!B311</f>
        <v>0</v>
      </c>
      <c r="C311" s="119">
        <f>'PLANTILLA V6'!C311</f>
        <v>1</v>
      </c>
      <c r="D311" s="111" t="str">
        <f>'PLANTILLA V6'!D311</f>
        <v>pza</v>
      </c>
      <c r="E311" s="119">
        <v>0</v>
      </c>
      <c r="F311" s="111" t="b">
        <v>0</v>
      </c>
      <c r="G311" s="111" t="b">
        <v>0</v>
      </c>
      <c r="H311" s="111" t="b">
        <v>0</v>
      </c>
      <c r="I311" s="111" t="b">
        <v>0</v>
      </c>
      <c r="J311" s="114" t="e">
        <f t="shared" ca="1" si="1"/>
        <v>#NAME?</v>
      </c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21.5" hidden="1" x14ac:dyDescent="0.9">
      <c r="A312" s="111">
        <f>'PLANTILLA V6'!A312</f>
        <v>0</v>
      </c>
      <c r="B312" s="111">
        <f>'PLANTILLA V6'!B312</f>
        <v>0</v>
      </c>
      <c r="C312" s="119">
        <f>'PLANTILLA V6'!C312</f>
        <v>1</v>
      </c>
      <c r="D312" s="111" t="str">
        <f>'PLANTILLA V6'!D312</f>
        <v>pza</v>
      </c>
      <c r="E312" s="119">
        <v>0</v>
      </c>
      <c r="F312" s="111" t="b">
        <v>0</v>
      </c>
      <c r="G312" s="111" t="b">
        <v>0</v>
      </c>
      <c r="H312" s="111" t="b">
        <v>0</v>
      </c>
      <c r="I312" s="111" t="b">
        <v>0</v>
      </c>
      <c r="J312" s="114" t="e">
        <f t="shared" ca="1" si="1"/>
        <v>#NAME?</v>
      </c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21.5" hidden="1" x14ac:dyDescent="0.9">
      <c r="A313" s="111">
        <f>'PLANTILLA V6'!A313</f>
        <v>0</v>
      </c>
      <c r="B313" s="111">
        <f>'PLANTILLA V6'!B313</f>
        <v>0</v>
      </c>
      <c r="C313" s="119">
        <f>'PLANTILLA V6'!C313</f>
        <v>1</v>
      </c>
      <c r="D313" s="111" t="str">
        <f>'PLANTILLA V6'!D313</f>
        <v>pza</v>
      </c>
      <c r="E313" s="119">
        <v>0</v>
      </c>
      <c r="F313" s="111" t="b">
        <v>0</v>
      </c>
      <c r="G313" s="111" t="b">
        <v>0</v>
      </c>
      <c r="H313" s="111" t="b">
        <v>0</v>
      </c>
      <c r="I313" s="111" t="b">
        <v>0</v>
      </c>
      <c r="J313" s="114" t="e">
        <f t="shared" ca="1" si="1"/>
        <v>#NAME?</v>
      </c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21.5" hidden="1" x14ac:dyDescent="0.9">
      <c r="A314" s="111">
        <f>'PLANTILLA V6'!A314</f>
        <v>0</v>
      </c>
      <c r="B314" s="111">
        <f>'PLANTILLA V6'!B314</f>
        <v>0</v>
      </c>
      <c r="C314" s="119">
        <f>'PLANTILLA V6'!C314</f>
        <v>1</v>
      </c>
      <c r="D314" s="111" t="str">
        <f>'PLANTILLA V6'!D314</f>
        <v>pza</v>
      </c>
      <c r="E314" s="119">
        <v>0</v>
      </c>
      <c r="F314" s="111" t="b">
        <v>0</v>
      </c>
      <c r="G314" s="111" t="b">
        <v>0</v>
      </c>
      <c r="H314" s="111" t="b">
        <v>0</v>
      </c>
      <c r="I314" s="111" t="b">
        <v>0</v>
      </c>
      <c r="J314" s="114" t="e">
        <f t="shared" ca="1" si="1"/>
        <v>#NAME?</v>
      </c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21.5" hidden="1" x14ac:dyDescent="0.9">
      <c r="A315" s="111">
        <f>'PLANTILLA V6'!A315</f>
        <v>0</v>
      </c>
      <c r="B315" s="111">
        <f>'PLANTILLA V6'!B315</f>
        <v>0</v>
      </c>
      <c r="C315" s="119">
        <f>'PLANTILLA V6'!C315</f>
        <v>1</v>
      </c>
      <c r="D315" s="111" t="str">
        <f>'PLANTILLA V6'!D315</f>
        <v>pza</v>
      </c>
      <c r="E315" s="119">
        <v>0</v>
      </c>
      <c r="F315" s="111" t="b">
        <v>0</v>
      </c>
      <c r="G315" s="111" t="b">
        <v>0</v>
      </c>
      <c r="H315" s="111" t="b">
        <v>0</v>
      </c>
      <c r="I315" s="111" t="b">
        <v>0</v>
      </c>
      <c r="J315" s="114" t="e">
        <f t="shared" ca="1" si="1"/>
        <v>#NAME?</v>
      </c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21.5" hidden="1" x14ac:dyDescent="0.9">
      <c r="A316" s="111">
        <f>'PLANTILLA V6'!A316</f>
        <v>0</v>
      </c>
      <c r="B316" s="111">
        <f>'PLANTILLA V6'!B316</f>
        <v>0</v>
      </c>
      <c r="C316" s="119">
        <f>'PLANTILLA V6'!C316</f>
        <v>1</v>
      </c>
      <c r="D316" s="111" t="str">
        <f>'PLANTILLA V6'!D316</f>
        <v>pza</v>
      </c>
      <c r="E316" s="119">
        <v>0</v>
      </c>
      <c r="F316" s="111" t="b">
        <v>0</v>
      </c>
      <c r="G316" s="111" t="b">
        <v>0</v>
      </c>
      <c r="H316" s="111" t="b">
        <v>0</v>
      </c>
      <c r="I316" s="111" t="b">
        <v>0</v>
      </c>
      <c r="J316" s="114" t="e">
        <f t="shared" ca="1" si="1"/>
        <v>#NAME?</v>
      </c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21.5" hidden="1" x14ac:dyDescent="0.9">
      <c r="A317" s="111">
        <f>'PLANTILLA V6'!A317</f>
        <v>0</v>
      </c>
      <c r="B317" s="111">
        <f>'PLANTILLA V6'!B317</f>
        <v>0</v>
      </c>
      <c r="C317" s="119">
        <f>'PLANTILLA V6'!C317</f>
        <v>1</v>
      </c>
      <c r="D317" s="111" t="str">
        <f>'PLANTILLA V6'!D317</f>
        <v>pza</v>
      </c>
      <c r="E317" s="119">
        <v>0</v>
      </c>
      <c r="F317" s="111" t="b">
        <v>0</v>
      </c>
      <c r="G317" s="111" t="b">
        <v>0</v>
      </c>
      <c r="H317" s="111" t="b">
        <v>0</v>
      </c>
      <c r="I317" s="111" t="b">
        <v>0</v>
      </c>
      <c r="J317" s="114" t="e">
        <f t="shared" ca="1" si="1"/>
        <v>#NAME?</v>
      </c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21.5" hidden="1" x14ac:dyDescent="0.9">
      <c r="A318" s="111">
        <f>'PLANTILLA V6'!A318</f>
        <v>0</v>
      </c>
      <c r="B318" s="111">
        <f>'PLANTILLA V6'!B318</f>
        <v>0</v>
      </c>
      <c r="C318" s="119">
        <f>'PLANTILLA V6'!C318</f>
        <v>1</v>
      </c>
      <c r="D318" s="111" t="str">
        <f>'PLANTILLA V6'!D318</f>
        <v>pza</v>
      </c>
      <c r="E318" s="119">
        <v>0</v>
      </c>
      <c r="F318" s="111" t="b">
        <v>0</v>
      </c>
      <c r="G318" s="111" t="b">
        <v>0</v>
      </c>
      <c r="H318" s="111" t="b">
        <v>0</v>
      </c>
      <c r="I318" s="111" t="b">
        <v>0</v>
      </c>
      <c r="J318" s="114" t="e">
        <f t="shared" ca="1" si="1"/>
        <v>#NAME?</v>
      </c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21.5" hidden="1" x14ac:dyDescent="0.9">
      <c r="A319" s="111">
        <f>'PLANTILLA V6'!A319</f>
        <v>0</v>
      </c>
      <c r="B319" s="111">
        <f>'PLANTILLA V6'!B319</f>
        <v>0</v>
      </c>
      <c r="C319" s="119">
        <f>'PLANTILLA V6'!C319</f>
        <v>1</v>
      </c>
      <c r="D319" s="111" t="str">
        <f>'PLANTILLA V6'!D319</f>
        <v>pza</v>
      </c>
      <c r="E319" s="119">
        <v>0</v>
      </c>
      <c r="F319" s="111" t="b">
        <v>0</v>
      </c>
      <c r="G319" s="111" t="b">
        <v>0</v>
      </c>
      <c r="H319" s="111" t="b">
        <v>0</v>
      </c>
      <c r="I319" s="111" t="b">
        <v>0</v>
      </c>
      <c r="J319" s="114" t="e">
        <f t="shared" ca="1" si="1"/>
        <v>#NAME?</v>
      </c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21.5" hidden="1" x14ac:dyDescent="0.9">
      <c r="A320" s="111">
        <f>'PLANTILLA V6'!A320</f>
        <v>0</v>
      </c>
      <c r="B320" s="111">
        <f>'PLANTILLA V6'!B320</f>
        <v>0</v>
      </c>
      <c r="C320" s="119">
        <f>'PLANTILLA V6'!C320</f>
        <v>1</v>
      </c>
      <c r="D320" s="111" t="str">
        <f>'PLANTILLA V6'!D320</f>
        <v>pza</v>
      </c>
      <c r="E320" s="119">
        <v>0</v>
      </c>
      <c r="F320" s="111" t="b">
        <v>0</v>
      </c>
      <c r="G320" s="111" t="b">
        <v>0</v>
      </c>
      <c r="H320" s="111" t="b">
        <v>0</v>
      </c>
      <c r="I320" s="111" t="b">
        <v>0</v>
      </c>
      <c r="J320" s="114" t="e">
        <f t="shared" ca="1" si="1"/>
        <v>#NAME?</v>
      </c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21.5" hidden="1" x14ac:dyDescent="0.9">
      <c r="A321" s="111">
        <f>'PLANTILLA V6'!A321</f>
        <v>0</v>
      </c>
      <c r="B321" s="111">
        <f>'PLANTILLA V6'!B321</f>
        <v>0</v>
      </c>
      <c r="C321" s="119">
        <f>'PLANTILLA V6'!C321</f>
        <v>1</v>
      </c>
      <c r="D321" s="111" t="str">
        <f>'PLANTILLA V6'!D321</f>
        <v>pza</v>
      </c>
      <c r="E321" s="119">
        <v>0</v>
      </c>
      <c r="F321" s="111" t="b">
        <v>0</v>
      </c>
      <c r="G321" s="111" t="b">
        <v>0</v>
      </c>
      <c r="H321" s="111" t="b">
        <v>0</v>
      </c>
      <c r="I321" s="111" t="b">
        <v>0</v>
      </c>
      <c r="J321" s="114" t="e">
        <f t="shared" ca="1" si="1"/>
        <v>#NAME?</v>
      </c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21.5" hidden="1" x14ac:dyDescent="0.9">
      <c r="A322" s="111">
        <f>'PLANTILLA V6'!A322</f>
        <v>0</v>
      </c>
      <c r="B322" s="111">
        <f>'PLANTILLA V6'!B322</f>
        <v>0</v>
      </c>
      <c r="C322" s="119">
        <f>'PLANTILLA V6'!C322</f>
        <v>1</v>
      </c>
      <c r="D322" s="111" t="str">
        <f>'PLANTILLA V6'!D322</f>
        <v>pza</v>
      </c>
      <c r="E322" s="119">
        <v>0</v>
      </c>
      <c r="F322" s="111" t="b">
        <v>0</v>
      </c>
      <c r="G322" s="111" t="b">
        <v>0</v>
      </c>
      <c r="H322" s="111" t="b">
        <v>0</v>
      </c>
      <c r="I322" s="111" t="b">
        <v>0</v>
      </c>
      <c r="J322" s="114" t="e">
        <f t="shared" ca="1" si="1"/>
        <v>#NAME?</v>
      </c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21.5" hidden="1" x14ac:dyDescent="0.9">
      <c r="A323" s="111">
        <f>'PLANTILLA V6'!A323</f>
        <v>0</v>
      </c>
      <c r="B323" s="111">
        <f>'PLANTILLA V6'!B323</f>
        <v>0</v>
      </c>
      <c r="C323" s="119">
        <f>'PLANTILLA V6'!C323</f>
        <v>1</v>
      </c>
      <c r="D323" s="111" t="str">
        <f>'PLANTILLA V6'!D323</f>
        <v>pza</v>
      </c>
      <c r="E323" s="119">
        <v>0</v>
      </c>
      <c r="F323" s="111" t="b">
        <v>0</v>
      </c>
      <c r="G323" s="111" t="b">
        <v>0</v>
      </c>
      <c r="H323" s="111" t="b">
        <v>0</v>
      </c>
      <c r="I323" s="111" t="b">
        <v>0</v>
      </c>
      <c r="J323" s="114" t="e">
        <f t="shared" ca="1" si="1"/>
        <v>#NAME?</v>
      </c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21.5" hidden="1" x14ac:dyDescent="0.9">
      <c r="A324" s="111">
        <f>'PLANTILLA V6'!A324</f>
        <v>0</v>
      </c>
      <c r="B324" s="111">
        <f>'PLANTILLA V6'!B324</f>
        <v>0</v>
      </c>
      <c r="C324" s="119">
        <f>'PLANTILLA V6'!C324</f>
        <v>1</v>
      </c>
      <c r="D324" s="111" t="str">
        <f>'PLANTILLA V6'!D324</f>
        <v>pza</v>
      </c>
      <c r="E324" s="119">
        <v>0</v>
      </c>
      <c r="F324" s="111" t="b">
        <v>0</v>
      </c>
      <c r="G324" s="111" t="b">
        <v>0</v>
      </c>
      <c r="H324" s="111" t="b">
        <v>0</v>
      </c>
      <c r="I324" s="111" t="b">
        <v>0</v>
      </c>
      <c r="J324" s="114" t="e">
        <f t="shared" ca="1" si="1"/>
        <v>#NAME?</v>
      </c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21.5" hidden="1" x14ac:dyDescent="0.9">
      <c r="A325" s="111">
        <f>'PLANTILLA V6'!A325</f>
        <v>0</v>
      </c>
      <c r="B325" s="111">
        <f>'PLANTILLA V6'!B325</f>
        <v>0</v>
      </c>
      <c r="C325" s="119">
        <f>'PLANTILLA V6'!C325</f>
        <v>1</v>
      </c>
      <c r="D325" s="111" t="str">
        <f>'PLANTILLA V6'!D325</f>
        <v>pza</v>
      </c>
      <c r="E325" s="119">
        <v>0</v>
      </c>
      <c r="F325" s="111" t="b">
        <v>0</v>
      </c>
      <c r="G325" s="111" t="b">
        <v>0</v>
      </c>
      <c r="H325" s="111" t="b">
        <v>0</v>
      </c>
      <c r="I325" s="111" t="b">
        <v>0</v>
      </c>
      <c r="J325" s="114" t="e">
        <f t="shared" ca="1" si="1"/>
        <v>#NAME?</v>
      </c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21.5" hidden="1" x14ac:dyDescent="0.9">
      <c r="A326" s="111">
        <f>'PLANTILLA V6'!A326</f>
        <v>0</v>
      </c>
      <c r="B326" s="111">
        <f>'PLANTILLA V6'!B326</f>
        <v>0</v>
      </c>
      <c r="C326" s="119">
        <f>'PLANTILLA V6'!C326</f>
        <v>1</v>
      </c>
      <c r="D326" s="111" t="str">
        <f>'PLANTILLA V6'!D326</f>
        <v>pza</v>
      </c>
      <c r="E326" s="119">
        <v>0</v>
      </c>
      <c r="F326" s="111" t="b">
        <v>0</v>
      </c>
      <c r="G326" s="111" t="b">
        <v>0</v>
      </c>
      <c r="H326" s="111" t="b">
        <v>0</v>
      </c>
      <c r="I326" s="111" t="b">
        <v>0</v>
      </c>
      <c r="J326" s="114" t="e">
        <f t="shared" ca="1" si="1"/>
        <v>#NAME?</v>
      </c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21.5" hidden="1" x14ac:dyDescent="0.9">
      <c r="A327" s="111">
        <f>'PLANTILLA V6'!A327</f>
        <v>0</v>
      </c>
      <c r="B327" s="111">
        <f>'PLANTILLA V6'!B327</f>
        <v>0</v>
      </c>
      <c r="C327" s="119">
        <f>'PLANTILLA V6'!C327</f>
        <v>1</v>
      </c>
      <c r="D327" s="111" t="str">
        <f>'PLANTILLA V6'!D327</f>
        <v>pza</v>
      </c>
      <c r="E327" s="119">
        <v>0</v>
      </c>
      <c r="F327" s="111" t="b">
        <v>0</v>
      </c>
      <c r="G327" s="111" t="b">
        <v>0</v>
      </c>
      <c r="H327" s="111" t="b">
        <v>0</v>
      </c>
      <c r="I327" s="111" t="b">
        <v>0</v>
      </c>
      <c r="J327" s="114" t="e">
        <f t="shared" ca="1" si="1"/>
        <v>#NAME?</v>
      </c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21.5" hidden="1" x14ac:dyDescent="0.9">
      <c r="A328" s="111">
        <f>'PLANTILLA V6'!A328</f>
        <v>0</v>
      </c>
      <c r="B328" s="111">
        <f>'PLANTILLA V6'!B328</f>
        <v>0</v>
      </c>
      <c r="C328" s="119">
        <f>'PLANTILLA V6'!C328</f>
        <v>1</v>
      </c>
      <c r="D328" s="111" t="str">
        <f>'PLANTILLA V6'!D328</f>
        <v>pza</v>
      </c>
      <c r="E328" s="119">
        <v>0</v>
      </c>
      <c r="F328" s="111" t="b">
        <v>0</v>
      </c>
      <c r="G328" s="111" t="b">
        <v>0</v>
      </c>
      <c r="H328" s="111" t="b">
        <v>0</v>
      </c>
      <c r="I328" s="111" t="b">
        <v>0</v>
      </c>
      <c r="J328" s="114" t="e">
        <f t="shared" ca="1" si="1"/>
        <v>#NAME?</v>
      </c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21.5" hidden="1" x14ac:dyDescent="0.9">
      <c r="A329" s="111">
        <f>'PLANTILLA V6'!A329</f>
        <v>0</v>
      </c>
      <c r="B329" s="111">
        <f>'PLANTILLA V6'!B329</f>
        <v>0</v>
      </c>
      <c r="C329" s="119">
        <f>'PLANTILLA V6'!C329</f>
        <v>1</v>
      </c>
      <c r="D329" s="111" t="str">
        <f>'PLANTILLA V6'!D329</f>
        <v>pza</v>
      </c>
      <c r="E329" s="119">
        <v>0</v>
      </c>
      <c r="F329" s="111" t="b">
        <v>0</v>
      </c>
      <c r="G329" s="111" t="b">
        <v>0</v>
      </c>
      <c r="H329" s="111" t="b">
        <v>0</v>
      </c>
      <c r="I329" s="111" t="b">
        <v>0</v>
      </c>
      <c r="J329" s="114" t="e">
        <f t="shared" ca="1" si="1"/>
        <v>#NAME?</v>
      </c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21.5" hidden="1" x14ac:dyDescent="0.9">
      <c r="A330" s="111">
        <f>'PLANTILLA V6'!A330</f>
        <v>0</v>
      </c>
      <c r="B330" s="111">
        <f>'PLANTILLA V6'!B330</f>
        <v>0</v>
      </c>
      <c r="C330" s="119">
        <f>'PLANTILLA V6'!C330</f>
        <v>1</v>
      </c>
      <c r="D330" s="111" t="str">
        <f>'PLANTILLA V6'!D330</f>
        <v>pza</v>
      </c>
      <c r="E330" s="119">
        <v>0</v>
      </c>
      <c r="F330" s="111" t="b">
        <v>0</v>
      </c>
      <c r="G330" s="111" t="b">
        <v>0</v>
      </c>
      <c r="H330" s="111" t="b">
        <v>0</v>
      </c>
      <c r="I330" s="111" t="b">
        <v>0</v>
      </c>
      <c r="J330" s="114" t="e">
        <f t="shared" ca="1" si="1"/>
        <v>#NAME?</v>
      </c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21.5" hidden="1" x14ac:dyDescent="0.9">
      <c r="A331" s="111">
        <f>'PLANTILLA V6'!A331</f>
        <v>0</v>
      </c>
      <c r="B331" s="111">
        <f>'PLANTILLA V6'!B331</f>
        <v>0</v>
      </c>
      <c r="C331" s="119">
        <f>'PLANTILLA V6'!C331</f>
        <v>1</v>
      </c>
      <c r="D331" s="111" t="str">
        <f>'PLANTILLA V6'!D331</f>
        <v>pza</v>
      </c>
      <c r="E331" s="119">
        <v>0</v>
      </c>
      <c r="F331" s="111" t="b">
        <v>0</v>
      </c>
      <c r="G331" s="111" t="b">
        <v>0</v>
      </c>
      <c r="H331" s="111" t="b">
        <v>0</v>
      </c>
      <c r="I331" s="111" t="b">
        <v>0</v>
      </c>
      <c r="J331" s="114" t="e">
        <f t="shared" ca="1" si="1"/>
        <v>#NAME?</v>
      </c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21.5" hidden="1" x14ac:dyDescent="0.9">
      <c r="A332" s="111">
        <f>'PLANTILLA V6'!A332</f>
        <v>0</v>
      </c>
      <c r="B332" s="111">
        <f>'PLANTILLA V6'!B332</f>
        <v>0</v>
      </c>
      <c r="C332" s="119">
        <f>'PLANTILLA V6'!C332</f>
        <v>1</v>
      </c>
      <c r="D332" s="111" t="str">
        <f>'PLANTILLA V6'!D332</f>
        <v>pza</v>
      </c>
      <c r="E332" s="119">
        <v>0</v>
      </c>
      <c r="F332" s="111" t="b">
        <v>0</v>
      </c>
      <c r="G332" s="111" t="b">
        <v>0</v>
      </c>
      <c r="H332" s="111" t="b">
        <v>0</v>
      </c>
      <c r="I332" s="111" t="b">
        <v>0</v>
      </c>
      <c r="J332" s="114" t="e">
        <f t="shared" ca="1" si="1"/>
        <v>#NAME?</v>
      </c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21.5" hidden="1" x14ac:dyDescent="0.9">
      <c r="A333" s="111">
        <f>'PLANTILLA V6'!A333</f>
        <v>0</v>
      </c>
      <c r="B333" s="111">
        <f>'PLANTILLA V6'!B333</f>
        <v>0</v>
      </c>
      <c r="C333" s="119">
        <f>'PLANTILLA V6'!C333</f>
        <v>1</v>
      </c>
      <c r="D333" s="111" t="str">
        <f>'PLANTILLA V6'!D333</f>
        <v>pza</v>
      </c>
      <c r="E333" s="119">
        <v>0</v>
      </c>
      <c r="F333" s="111" t="b">
        <v>0</v>
      </c>
      <c r="G333" s="111" t="b">
        <v>0</v>
      </c>
      <c r="H333" s="111" t="b">
        <v>0</v>
      </c>
      <c r="I333" s="111" t="b">
        <v>0</v>
      </c>
      <c r="J333" s="114" t="e">
        <f t="shared" ca="1" si="1"/>
        <v>#NAME?</v>
      </c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21.5" hidden="1" x14ac:dyDescent="0.9">
      <c r="A334" s="111">
        <f>'PLANTILLA V6'!A334</f>
        <v>0</v>
      </c>
      <c r="B334" s="111">
        <f>'PLANTILLA V6'!B334</f>
        <v>0</v>
      </c>
      <c r="C334" s="119">
        <f>'PLANTILLA V6'!C334</f>
        <v>1</v>
      </c>
      <c r="D334" s="111" t="str">
        <f>'PLANTILLA V6'!D334</f>
        <v>pza</v>
      </c>
      <c r="E334" s="119">
        <v>0</v>
      </c>
      <c r="F334" s="111" t="b">
        <v>0</v>
      </c>
      <c r="G334" s="111" t="b">
        <v>0</v>
      </c>
      <c r="H334" s="111" t="b">
        <v>0</v>
      </c>
      <c r="I334" s="111" t="b">
        <v>0</v>
      </c>
      <c r="J334" s="114" t="e">
        <f t="shared" ca="1" si="1"/>
        <v>#NAME?</v>
      </c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21.5" hidden="1" x14ac:dyDescent="0.9">
      <c r="A335" s="111">
        <f>'PLANTILLA V6'!A335</f>
        <v>0</v>
      </c>
      <c r="B335" s="111">
        <f>'PLANTILLA V6'!B335</f>
        <v>0</v>
      </c>
      <c r="C335" s="119">
        <f>'PLANTILLA V6'!C335</f>
        <v>1</v>
      </c>
      <c r="D335" s="111" t="str">
        <f>'PLANTILLA V6'!D335</f>
        <v>pza</v>
      </c>
      <c r="E335" s="119">
        <v>0</v>
      </c>
      <c r="F335" s="111" t="b">
        <v>0</v>
      </c>
      <c r="G335" s="111" t="b">
        <v>0</v>
      </c>
      <c r="H335" s="111" t="b">
        <v>0</v>
      </c>
      <c r="I335" s="111" t="b">
        <v>0</v>
      </c>
      <c r="J335" s="114" t="e">
        <f t="shared" ca="1" si="1"/>
        <v>#NAME?</v>
      </c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21.5" hidden="1" x14ac:dyDescent="0.9">
      <c r="A336" s="111">
        <f>'PLANTILLA V6'!A336</f>
        <v>0</v>
      </c>
      <c r="B336" s="111">
        <f>'PLANTILLA V6'!B336</f>
        <v>0</v>
      </c>
      <c r="C336" s="119">
        <f>'PLANTILLA V6'!C336</f>
        <v>1</v>
      </c>
      <c r="D336" s="111" t="str">
        <f>'PLANTILLA V6'!D336</f>
        <v>pza</v>
      </c>
      <c r="E336" s="119">
        <v>0</v>
      </c>
      <c r="F336" s="111" t="b">
        <v>0</v>
      </c>
      <c r="G336" s="111" t="b">
        <v>0</v>
      </c>
      <c r="H336" s="111" t="b">
        <v>0</v>
      </c>
      <c r="I336" s="111" t="b">
        <v>0</v>
      </c>
      <c r="J336" s="114" t="e">
        <f t="shared" ca="1" si="1"/>
        <v>#NAME?</v>
      </c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21.5" hidden="1" x14ac:dyDescent="0.9">
      <c r="A337" s="111">
        <f>'PLANTILLA V6'!A337</f>
        <v>0</v>
      </c>
      <c r="B337" s="111">
        <f>'PLANTILLA V6'!B337</f>
        <v>0</v>
      </c>
      <c r="C337" s="119">
        <f>'PLANTILLA V6'!C337</f>
        <v>1</v>
      </c>
      <c r="D337" s="111" t="str">
        <f>'PLANTILLA V6'!D337</f>
        <v>pza</v>
      </c>
      <c r="E337" s="119">
        <v>0</v>
      </c>
      <c r="F337" s="111" t="b">
        <v>0</v>
      </c>
      <c r="G337" s="111" t="b">
        <v>0</v>
      </c>
      <c r="H337" s="111" t="b">
        <v>0</v>
      </c>
      <c r="I337" s="111" t="b">
        <v>0</v>
      </c>
      <c r="J337" s="114" t="e">
        <f t="shared" ca="1" si="1"/>
        <v>#NAME?</v>
      </c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21.5" hidden="1" x14ac:dyDescent="0.9">
      <c r="A338" s="111">
        <f>'PLANTILLA V6'!A338</f>
        <v>0</v>
      </c>
      <c r="B338" s="111">
        <f>'PLANTILLA V6'!B338</f>
        <v>0</v>
      </c>
      <c r="C338" s="119">
        <f>'PLANTILLA V6'!C338</f>
        <v>1</v>
      </c>
      <c r="D338" s="111" t="str">
        <f>'PLANTILLA V6'!D338</f>
        <v>pza</v>
      </c>
      <c r="E338" s="119">
        <v>0</v>
      </c>
      <c r="F338" s="111" t="b">
        <v>0</v>
      </c>
      <c r="G338" s="111" t="b">
        <v>0</v>
      </c>
      <c r="H338" s="111" t="b">
        <v>0</v>
      </c>
      <c r="I338" s="111" t="b">
        <v>0</v>
      </c>
      <c r="J338" s="114" t="e">
        <f t="shared" ca="1" si="1"/>
        <v>#NAME?</v>
      </c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21.5" hidden="1" x14ac:dyDescent="0.9">
      <c r="A339" s="111">
        <f>'PLANTILLA V6'!A339</f>
        <v>0</v>
      </c>
      <c r="B339" s="111">
        <f>'PLANTILLA V6'!B339</f>
        <v>0</v>
      </c>
      <c r="C339" s="111">
        <f>'PLANTILLA V6'!C339</f>
        <v>0</v>
      </c>
      <c r="D339" s="111">
        <f>'PLANTILLA V6'!D339</f>
        <v>0</v>
      </c>
      <c r="E339" s="119"/>
      <c r="F339" s="111"/>
      <c r="G339" s="111"/>
      <c r="H339" s="111"/>
      <c r="I339" s="111"/>
      <c r="J339" s="114" t="e">
        <f t="shared" ca="1" si="1"/>
        <v>#NAME?</v>
      </c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21.5" hidden="1" x14ac:dyDescent="0.9">
      <c r="A340" s="111">
        <f>'PLANTILLA V6'!A340</f>
        <v>0</v>
      </c>
      <c r="B340" s="111">
        <f>'PLANTILLA V6'!B340</f>
        <v>0</v>
      </c>
      <c r="C340" s="111">
        <f>'PLANTILLA V6'!C340</f>
        <v>0</v>
      </c>
      <c r="D340" s="111">
        <f>'PLANTILLA V6'!D340</f>
        <v>0</v>
      </c>
      <c r="E340" s="119"/>
      <c r="F340" s="111"/>
      <c r="G340" s="111"/>
      <c r="H340" s="111"/>
      <c r="I340" s="111"/>
      <c r="J340" s="114" t="e">
        <f t="shared" ca="1" si="1"/>
        <v>#NAME?</v>
      </c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21.5" hidden="1" x14ac:dyDescent="0.9">
      <c r="A341" s="111">
        <f>'PLANTILLA V6'!A341</f>
        <v>0</v>
      </c>
      <c r="B341" s="111">
        <f>'PLANTILLA V6'!B341</f>
        <v>0</v>
      </c>
      <c r="C341" s="111">
        <f>'PLANTILLA V6'!C341</f>
        <v>0</v>
      </c>
      <c r="D341" s="111">
        <f>'PLANTILLA V6'!D341</f>
        <v>0</v>
      </c>
      <c r="E341" s="119"/>
      <c r="F341" s="111"/>
      <c r="G341" s="111"/>
      <c r="H341" s="111"/>
      <c r="I341" s="111"/>
      <c r="J341" s="114" t="e">
        <f t="shared" ca="1" si="1"/>
        <v>#NAME?</v>
      </c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21.5" hidden="1" x14ac:dyDescent="0.9">
      <c r="A342" s="111">
        <f>'PLANTILLA V6'!A342</f>
        <v>0</v>
      </c>
      <c r="B342" s="111">
        <f>'PLANTILLA V6'!B342</f>
        <v>0</v>
      </c>
      <c r="C342" s="111">
        <f>'PLANTILLA V6'!C342</f>
        <v>0</v>
      </c>
      <c r="D342" s="111">
        <f>'PLANTILLA V6'!D342</f>
        <v>0</v>
      </c>
      <c r="E342" s="119"/>
      <c r="F342" s="111"/>
      <c r="G342" s="111"/>
      <c r="H342" s="111"/>
      <c r="I342" s="111"/>
      <c r="J342" s="114" t="e">
        <f t="shared" ca="1" si="1"/>
        <v>#NAME?</v>
      </c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21.5" hidden="1" x14ac:dyDescent="0.9">
      <c r="A343" s="111">
        <f>'PLANTILLA V6'!A343</f>
        <v>0</v>
      </c>
      <c r="B343" s="111">
        <f>'PLANTILLA V6'!B343</f>
        <v>0</v>
      </c>
      <c r="C343" s="111">
        <f>'PLANTILLA V6'!C343</f>
        <v>0</v>
      </c>
      <c r="D343" s="111">
        <f>'PLANTILLA V6'!D343</f>
        <v>0</v>
      </c>
      <c r="E343" s="119"/>
      <c r="F343" s="111"/>
      <c r="G343" s="111"/>
      <c r="H343" s="111"/>
      <c r="I343" s="111"/>
      <c r="J343" s="114" t="e">
        <f t="shared" ca="1" si="1"/>
        <v>#NAME?</v>
      </c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21.5" hidden="1" x14ac:dyDescent="0.9">
      <c r="A344" s="111">
        <f>'PLANTILLA V6'!A344</f>
        <v>0</v>
      </c>
      <c r="B344" s="111">
        <f>'PLANTILLA V6'!B344</f>
        <v>0</v>
      </c>
      <c r="C344" s="111">
        <f>'PLANTILLA V6'!C344</f>
        <v>0</v>
      </c>
      <c r="D344" s="111">
        <f>'PLANTILLA V6'!D344</f>
        <v>0</v>
      </c>
      <c r="E344" s="119"/>
      <c r="F344" s="111"/>
      <c r="G344" s="111"/>
      <c r="H344" s="111"/>
      <c r="I344" s="111"/>
      <c r="J344" s="114" t="e">
        <f t="shared" ca="1" si="1"/>
        <v>#NAME?</v>
      </c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21.5" hidden="1" x14ac:dyDescent="0.9">
      <c r="A345" s="111">
        <f>'PLANTILLA V6'!A345</f>
        <v>0</v>
      </c>
      <c r="B345" s="111">
        <f>'PLANTILLA V6'!B345</f>
        <v>0</v>
      </c>
      <c r="C345" s="111">
        <f>'PLANTILLA V6'!C345</f>
        <v>0</v>
      </c>
      <c r="D345" s="111">
        <f>'PLANTILLA V6'!D345</f>
        <v>0</v>
      </c>
      <c r="E345" s="119"/>
      <c r="F345" s="111"/>
      <c r="G345" s="111"/>
      <c r="H345" s="111"/>
      <c r="I345" s="111"/>
      <c r="J345" s="114" t="e">
        <f t="shared" ca="1" si="1"/>
        <v>#NAME?</v>
      </c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21.5" hidden="1" x14ac:dyDescent="0.9">
      <c r="A346" s="111">
        <f>'PLANTILLA V6'!A346</f>
        <v>0</v>
      </c>
      <c r="B346" s="111">
        <f>'PLANTILLA V6'!B346</f>
        <v>0</v>
      </c>
      <c r="C346" s="111">
        <f>'PLANTILLA V6'!C346</f>
        <v>0</v>
      </c>
      <c r="D346" s="111">
        <f>'PLANTILLA V6'!D346</f>
        <v>0</v>
      </c>
      <c r="E346" s="119"/>
      <c r="F346" s="111"/>
      <c r="G346" s="111"/>
      <c r="H346" s="111"/>
      <c r="I346" s="111"/>
      <c r="J346" s="114" t="e">
        <f t="shared" ca="1" si="1"/>
        <v>#NAME?</v>
      </c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21.5" hidden="1" x14ac:dyDescent="0.9">
      <c r="A347" s="111">
        <f>'PLANTILLA V6'!A347</f>
        <v>0</v>
      </c>
      <c r="B347" s="111">
        <f>'PLANTILLA V6'!B347</f>
        <v>0</v>
      </c>
      <c r="C347" s="111">
        <f>'PLANTILLA V6'!C347</f>
        <v>0</v>
      </c>
      <c r="D347" s="111">
        <f>'PLANTILLA V6'!D347</f>
        <v>0</v>
      </c>
      <c r="E347" s="119"/>
      <c r="F347" s="111"/>
      <c r="G347" s="111"/>
      <c r="H347" s="111"/>
      <c r="I347" s="111"/>
      <c r="J347" s="114" t="e">
        <f t="shared" ca="1" si="1"/>
        <v>#NAME?</v>
      </c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21.5" hidden="1" x14ac:dyDescent="0.9">
      <c r="A348" s="111">
        <f>'PLANTILLA V6'!A348</f>
        <v>0</v>
      </c>
      <c r="B348" s="111">
        <f>'PLANTILLA V6'!B348</f>
        <v>0</v>
      </c>
      <c r="C348" s="111">
        <f>'PLANTILLA V6'!C348</f>
        <v>0</v>
      </c>
      <c r="D348" s="111">
        <f>'PLANTILLA V6'!D348</f>
        <v>0</v>
      </c>
      <c r="E348" s="119"/>
      <c r="F348" s="111"/>
      <c r="G348" s="111"/>
      <c r="H348" s="111"/>
      <c r="I348" s="111"/>
      <c r="J348" s="114" t="e">
        <f t="shared" ca="1" si="1"/>
        <v>#NAME?</v>
      </c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21.5" hidden="1" x14ac:dyDescent="0.9">
      <c r="A349" s="111">
        <f>'PLANTILLA V6'!A349</f>
        <v>0</v>
      </c>
      <c r="B349" s="111">
        <f>'PLANTILLA V6'!B349</f>
        <v>0</v>
      </c>
      <c r="C349" s="111">
        <f>'PLANTILLA V6'!C349</f>
        <v>0</v>
      </c>
      <c r="D349" s="111">
        <f>'PLANTILLA V6'!D349</f>
        <v>0</v>
      </c>
      <c r="E349" s="119"/>
      <c r="F349" s="111"/>
      <c r="G349" s="111"/>
      <c r="H349" s="111"/>
      <c r="I349" s="111"/>
      <c r="J349" s="114" t="e">
        <f t="shared" ca="1" si="1"/>
        <v>#NAME?</v>
      </c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21.5" hidden="1" x14ac:dyDescent="0.9">
      <c r="A350" s="111">
        <f>'PLANTILLA V6'!A350</f>
        <v>0</v>
      </c>
      <c r="B350" s="111">
        <f>'PLANTILLA V6'!B350</f>
        <v>0</v>
      </c>
      <c r="C350" s="111">
        <f>'PLANTILLA V6'!C350</f>
        <v>0</v>
      </c>
      <c r="D350" s="111">
        <f>'PLANTILLA V6'!D350</f>
        <v>0</v>
      </c>
      <c r="E350" s="119"/>
      <c r="F350" s="111"/>
      <c r="G350" s="111"/>
      <c r="H350" s="111"/>
      <c r="I350" s="111"/>
      <c r="J350" s="114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</sheetData>
  <autoFilter ref="A6:Z350" xr:uid="{00000000-0009-0000-0000-000007000000}">
    <filterColumn colId="9">
      <filters>
        <filter val="100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outlinePr summaryBelow="0" summaryRight="0"/>
  </sheetPr>
  <dimension ref="A1:Z36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26953125" customWidth="1"/>
    <col min="7" max="7" width="10.08984375" customWidth="1"/>
    <col min="8" max="8" width="14.7265625" customWidth="1"/>
    <col min="9" max="9" width="11" customWidth="1"/>
    <col min="10" max="10" width="15.26953125" customWidth="1"/>
    <col min="11" max="11" width="12" customWidth="1"/>
  </cols>
  <sheetData>
    <row r="1" spans="1:26" ht="27.75" customHeight="1" x14ac:dyDescent="0.45">
      <c r="A1" s="163">
        <f>'PLANTILLA V6'!A1</f>
        <v>0</v>
      </c>
      <c r="B1" s="63">
        <f>'PLANTILLA V6'!B1</f>
        <v>0</v>
      </c>
      <c r="C1" s="98" t="str">
        <f>'PLANTILLA V6'!C1</f>
        <v>Tipo:</v>
      </c>
      <c r="D1" s="167" t="str">
        <f>'PLANTILLA V6'!D1</f>
        <v>Proyecto</v>
      </c>
      <c r="E1" s="168"/>
      <c r="F1" s="169" t="str">
        <f>'PLANTILLA V6'!F1</f>
        <v>Total de estudiantes:</v>
      </c>
      <c r="G1" s="170"/>
      <c r="H1" s="170"/>
      <c r="I1" s="168"/>
      <c r="J1" s="99">
        <f>'2.SELECCIÓN'!K10</f>
        <v>50</v>
      </c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</row>
    <row r="2" spans="1:26" ht="21.75" customHeight="1" x14ac:dyDescent="0.45">
      <c r="A2" s="157"/>
      <c r="B2" s="63">
        <f>'PLANTILLA V6'!B2</f>
        <v>0</v>
      </c>
      <c r="C2" s="98" t="str">
        <f>'PLANTILLA V6'!C2</f>
        <v>Especialidad:</v>
      </c>
      <c r="D2" s="167" t="s">
        <v>45</v>
      </c>
      <c r="E2" s="168"/>
      <c r="F2" s="169" t="s">
        <v>329</v>
      </c>
      <c r="G2" s="170"/>
      <c r="H2" s="170"/>
      <c r="I2" s="168"/>
      <c r="J2" s="99">
        <f>'2.SELECCIÓN'!J10</f>
        <v>10</v>
      </c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36" customHeight="1" x14ac:dyDescent="0.45">
      <c r="A3" s="70">
        <f>'PLANTILLA V6'!A3</f>
        <v>0</v>
      </c>
      <c r="B3" s="70">
        <f>'PLANTILLA V6'!B3</f>
        <v>0</v>
      </c>
      <c r="C3" s="100" t="str">
        <f>'PLANTILLA V6'!C3</f>
        <v xml:space="preserve">Nombre de proyecto:
</v>
      </c>
      <c r="D3" s="171" t="s">
        <v>59</v>
      </c>
      <c r="E3" s="172"/>
      <c r="F3" s="65">
        <f>'PLANTILLA V6'!F3</f>
        <v>0</v>
      </c>
      <c r="G3" s="72">
        <f>'PLANTILLA V6'!G3</f>
        <v>0</v>
      </c>
      <c r="H3" s="72">
        <f>'PLANTILLA V6'!H3</f>
        <v>0</v>
      </c>
      <c r="I3" s="72">
        <f>'PLANTILLA V6'!I3</f>
        <v>0</v>
      </c>
      <c r="J3" s="73">
        <f>'PLANTILLA V6'!J3</f>
        <v>0</v>
      </c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</row>
    <row r="4" spans="1:26" ht="16.5" x14ac:dyDescent="0.45">
      <c r="A4" s="67">
        <f>'PLANTILLA V6'!A4</f>
        <v>0</v>
      </c>
      <c r="B4" s="67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65">
        <f>'PLANTILLA V6'!F4</f>
        <v>0</v>
      </c>
      <c r="G4" s="68">
        <f>'PLANTILLA V6'!G4</f>
        <v>0</v>
      </c>
      <c r="H4" s="68">
        <f>'PLANTILLA V6'!H4</f>
        <v>0</v>
      </c>
      <c r="I4" s="68">
        <f>'PLANTILLA V6'!I4</f>
        <v>0</v>
      </c>
      <c r="J4" s="69">
        <f>'PLANTILLA V6'!J4</f>
        <v>0</v>
      </c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ht="44.25" customHeight="1" x14ac:dyDescent="0.45">
      <c r="A5" s="67">
        <f>'PLANTILLA V6'!A5</f>
        <v>0</v>
      </c>
      <c r="B5" s="67">
        <f>'PLANTILLA V6'!B5</f>
        <v>0</v>
      </c>
      <c r="C5" s="102" t="str">
        <f>'PLANTILLA V6'!C5</f>
        <v>Cantidad</v>
      </c>
      <c r="D5" s="102" t="str">
        <f>'PLANTILLA V6'!D5</f>
        <v>Unidad</v>
      </c>
      <c r="E5" s="24" t="str">
        <f>'PLANTILLA V6'!E5</f>
        <v>Cantidad necesaria por 1 prototipo</v>
      </c>
      <c r="F5" s="173" t="str">
        <f>'PLANTILLA V6'!F5</f>
        <v>Modalidad de uso</v>
      </c>
      <c r="G5" s="157"/>
      <c r="H5" s="157"/>
      <c r="I5" s="157"/>
      <c r="J5" s="104">
        <f>'PLANTILLA V6'!J5</f>
        <v>0</v>
      </c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ht="41.25" customHeight="1" x14ac:dyDescent="0.45">
      <c r="A6" s="78">
        <f>'PLANTILLA V6'!A6</f>
        <v>0</v>
      </c>
      <c r="B6" s="105" t="str">
        <f>'PLANTILLA V6'!B6</f>
        <v>HERRAMIENTAS Y MATERIALES DEL MAKERSPACE</v>
      </c>
      <c r="C6" s="85">
        <f>'PLANTILLA V6'!C6</f>
        <v>0</v>
      </c>
      <c r="D6" s="85">
        <f>'PLANTILLA V6'!D6</f>
        <v>0</v>
      </c>
      <c r="E6" s="28">
        <f>'PLANTILLA V6'!E6</f>
        <v>0</v>
      </c>
      <c r="F6" s="5" t="str">
        <f>'PLANTILLA V6'!F6</f>
        <v>Individual</v>
      </c>
      <c r="G6" s="4" t="str">
        <f>'PLANTILLA V6'!G6</f>
        <v>Parejas</v>
      </c>
      <c r="H6" s="5" t="str">
        <f>'PLANTILLA V6'!H6</f>
        <v>Equipos de 4 personas</v>
      </c>
      <c r="I6" s="4" t="str">
        <f>'PLANTILLA V6'!I6</f>
        <v>Grupal</v>
      </c>
      <c r="J6" s="106" t="str">
        <f>'PLANTILLA V6'!J6</f>
        <v>Total</v>
      </c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ht="21.75" customHeight="1" x14ac:dyDescent="0.9">
      <c r="A7" s="107">
        <f>'PLANTILLA V6'!A7</f>
        <v>0</v>
      </c>
      <c r="B7" s="107">
        <f>'PLANTILLA V6'!B7</f>
        <v>0</v>
      </c>
      <c r="C7" s="107">
        <f>'PLANTILLA V6'!C7</f>
        <v>0</v>
      </c>
      <c r="D7" s="107">
        <f>'PLANTILLA V6'!D7</f>
        <v>0</v>
      </c>
      <c r="E7" s="108">
        <f>'PLANTILLA V6'!E7</f>
        <v>0</v>
      </c>
      <c r="F7" s="109">
        <f>J1</f>
        <v>50</v>
      </c>
      <c r="G7" s="38">
        <f>F7/2</f>
        <v>25</v>
      </c>
      <c r="H7" s="38">
        <f>F7/4</f>
        <v>12.5</v>
      </c>
      <c r="I7" s="38">
        <f>F7/F7</f>
        <v>1</v>
      </c>
      <c r="J7" s="110">
        <f>J2/4</f>
        <v>2.5</v>
      </c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21.5" hidden="1" x14ac:dyDescent="0.9">
      <c r="A8" s="107">
        <f>'PLANTILLA V6'!A8</f>
        <v>0</v>
      </c>
      <c r="B8" s="107">
        <f>'PLANTILLA V6'!B8</f>
        <v>0</v>
      </c>
      <c r="C8" s="112">
        <f>'PLANTILLA V6'!C8</f>
        <v>1</v>
      </c>
      <c r="D8" s="113" t="str">
        <f>'PLANTILLA V6'!D8</f>
        <v>pza</v>
      </c>
      <c r="E8" s="112">
        <v>0</v>
      </c>
      <c r="F8" s="113" t="b">
        <v>1</v>
      </c>
      <c r="G8" s="113" t="b">
        <v>0</v>
      </c>
      <c r="H8" s="113" t="b">
        <v>0</v>
      </c>
      <c r="I8" s="113" t="b">
        <v>0</v>
      </c>
      <c r="J8" s="114" t="e">
        <f t="shared" ref="J8:J262" ca="1" si="0">_xludf.IFS(LEN(A8)&gt;2,A9,SUM(E8:I8)=0,0,F8,$F$7*F8*E8,G8,$G$7*G8*E8,AND(H8,A8="Co"),$H$7*H8*E8,AND(H8,A8="Re"),$H$7*H8*E8,H8,$J$7*H8*E8,I8,$I$7*I8*E8)</f>
        <v>#NAME?</v>
      </c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21.5" x14ac:dyDescent="0.9">
      <c r="A9" s="174" t="str">
        <f>'PLANTILLA V6'!A9</f>
        <v>Tecnología educativa</v>
      </c>
      <c r="B9" s="157"/>
      <c r="C9" s="116">
        <f>'PLANTILLA V6'!C9</f>
        <v>1</v>
      </c>
      <c r="D9" s="117" t="str">
        <f>'PLANTILLA V6'!D9</f>
        <v>pza</v>
      </c>
      <c r="E9" s="116"/>
      <c r="F9" s="117" t="b">
        <v>0</v>
      </c>
      <c r="G9" s="117" t="b">
        <v>0</v>
      </c>
      <c r="H9" s="117" t="b">
        <v>0</v>
      </c>
      <c r="I9" s="117" t="b">
        <v>0</v>
      </c>
      <c r="J9" s="114" t="str" cm="1">
        <f t="array" ref="J9">_xlfn.IFS(LEN(A9)&gt;2,A10,SUM(E9:I9)=0,0,F9,$F$7*F9*E9,G9,$G$7*G9*E9,AND(H9,A9="Co"),$H$7*H9*E9,AND(H9,A9="Re"),$H$7*H9*E9,H9,$J$7*H9*E9,I9,$I$7*I9*E9)</f>
        <v>Te</v>
      </c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21.5" hidden="1" x14ac:dyDescent="0.9">
      <c r="A10" s="111" t="str">
        <f>'PLANTILLA V6'!A10</f>
        <v>Te</v>
      </c>
      <c r="B10" s="118" t="s">
        <v>159</v>
      </c>
      <c r="C10" s="119">
        <f>'PLANTILLA V6'!C10</f>
        <v>1</v>
      </c>
      <c r="D10" s="111" t="str">
        <f>'PLANTILLA V6'!D10</f>
        <v>pza</v>
      </c>
      <c r="E10" s="119">
        <v>0</v>
      </c>
      <c r="F10" s="111" t="b">
        <v>0</v>
      </c>
      <c r="G10" s="111" t="b">
        <v>0</v>
      </c>
      <c r="H10" s="111" t="b">
        <v>1</v>
      </c>
      <c r="I10" s="111" t="b">
        <v>0</v>
      </c>
      <c r="J10" s="114" t="e">
        <f t="shared" ca="1" si="0"/>
        <v>#NAME?</v>
      </c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21.5" hidden="1" x14ac:dyDescent="0.9">
      <c r="A11" s="111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1" t="str">
        <f>'PLANTILLA V6'!D11</f>
        <v>pza</v>
      </c>
      <c r="E11" s="119">
        <v>0</v>
      </c>
      <c r="F11" s="111" t="b">
        <v>0</v>
      </c>
      <c r="G11" s="111" t="b">
        <v>0</v>
      </c>
      <c r="H11" s="111" t="b">
        <v>1</v>
      </c>
      <c r="I11" s="111" t="b">
        <v>0</v>
      </c>
      <c r="J11" s="114" t="e">
        <f t="shared" ca="1" si="0"/>
        <v>#NAME?</v>
      </c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21.5" hidden="1" x14ac:dyDescent="0.9">
      <c r="A12" s="111" t="str">
        <f>'PLANTILLA V6'!A12</f>
        <v>Te</v>
      </c>
      <c r="B12" s="118" t="str">
        <f>'PLANTILLA V6'!B12</f>
        <v>Kit de Micro:bit V2</v>
      </c>
      <c r="C12" s="119">
        <f>'PLANTILLA V6'!C12</f>
        <v>1</v>
      </c>
      <c r="D12" s="111" t="str">
        <f>'PLANTILLA V6'!D12</f>
        <v>pza</v>
      </c>
      <c r="E12" s="119">
        <v>0</v>
      </c>
      <c r="F12" s="111" t="b">
        <v>0</v>
      </c>
      <c r="G12" s="111" t="b">
        <v>0</v>
      </c>
      <c r="H12" s="111" t="b">
        <v>1</v>
      </c>
      <c r="I12" s="111" t="b">
        <v>0</v>
      </c>
      <c r="J12" s="114" t="e">
        <f t="shared" ca="1" si="0"/>
        <v>#NAME?</v>
      </c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21.5" hidden="1" x14ac:dyDescent="0.9">
      <c r="A13" s="111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1" t="str">
        <f>'PLANTILLA V6'!D13</f>
        <v>pza</v>
      </c>
      <c r="E13" s="119">
        <v>0</v>
      </c>
      <c r="F13" s="111" t="b">
        <v>0</v>
      </c>
      <c r="G13" s="111" t="b">
        <v>0</v>
      </c>
      <c r="H13" s="111" t="b">
        <v>1</v>
      </c>
      <c r="I13" s="111" t="b">
        <v>0</v>
      </c>
      <c r="J13" s="114" t="e">
        <f t="shared" ca="1" si="0"/>
        <v>#NAME?</v>
      </c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21.5" hidden="1" x14ac:dyDescent="0.9">
      <c r="A14" s="111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1" t="str">
        <f>'PLANTILLA V6'!D14</f>
        <v>pza</v>
      </c>
      <c r="E14" s="119">
        <v>0</v>
      </c>
      <c r="F14" s="111" t="b">
        <v>0</v>
      </c>
      <c r="G14" s="111" t="b">
        <v>0</v>
      </c>
      <c r="H14" s="111" t="b">
        <v>1</v>
      </c>
      <c r="I14" s="111" t="b">
        <v>0</v>
      </c>
      <c r="J14" s="114" t="e">
        <f t="shared" ca="1" si="0"/>
        <v>#NAME?</v>
      </c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21.5" hidden="1" x14ac:dyDescent="0.9">
      <c r="A15" s="111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1" t="str">
        <f>'PLANTILLA V6'!D15</f>
        <v>pza</v>
      </c>
      <c r="E15" s="119">
        <v>0</v>
      </c>
      <c r="F15" s="111" t="b">
        <v>0</v>
      </c>
      <c r="G15" s="111" t="b">
        <v>0</v>
      </c>
      <c r="H15" s="111" t="b">
        <v>1</v>
      </c>
      <c r="I15" s="111" t="b">
        <v>0</v>
      </c>
      <c r="J15" s="114" t="e">
        <f t="shared" ca="1" si="0"/>
        <v>#NAME?</v>
      </c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21.5" hidden="1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1" t="str">
        <f>'PLANTILLA V6'!D16</f>
        <v>pza</v>
      </c>
      <c r="E16" s="119">
        <v>0</v>
      </c>
      <c r="F16" s="111" t="b">
        <v>0</v>
      </c>
      <c r="G16" s="111" t="b">
        <v>0</v>
      </c>
      <c r="H16" s="111" t="b">
        <v>0</v>
      </c>
      <c r="I16" s="111" t="b">
        <v>1</v>
      </c>
      <c r="J16" s="114" t="e">
        <f t="shared" ca="1" si="0"/>
        <v>#NAME?</v>
      </c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21.5" hidden="1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1" t="str">
        <f>'PLANTILLA V6'!D17</f>
        <v>rollo</v>
      </c>
      <c r="E17" s="119">
        <v>0</v>
      </c>
      <c r="F17" s="111" t="b">
        <v>0</v>
      </c>
      <c r="G17" s="111" t="b">
        <v>0</v>
      </c>
      <c r="H17" s="111" t="b">
        <v>0</v>
      </c>
      <c r="I17" s="111" t="b">
        <v>1</v>
      </c>
      <c r="J17" s="114" t="e">
        <f t="shared" ca="1" si="0"/>
        <v>#NAME?</v>
      </c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21.5" hidden="1" x14ac:dyDescent="0.9">
      <c r="A18" s="26" t="str">
        <f>'PLANTILLA V6'!A18</f>
        <v>Te</v>
      </c>
      <c r="B18" s="118" t="str">
        <f>'PLANTILLA V6'!B18</f>
        <v>Kit Elmers Build it tools Starter kit</v>
      </c>
      <c r="C18" s="119">
        <f>'PLANTILLA V6'!C18</f>
        <v>1</v>
      </c>
      <c r="D18" s="111" t="str">
        <f>'PLANTILLA V6'!D18</f>
        <v>pza</v>
      </c>
      <c r="E18" s="119">
        <v>0</v>
      </c>
      <c r="F18" s="111" t="b">
        <v>0</v>
      </c>
      <c r="G18" s="111" t="b">
        <v>0</v>
      </c>
      <c r="H18" s="111" t="b">
        <v>0</v>
      </c>
      <c r="I18" s="111" t="b">
        <v>0</v>
      </c>
      <c r="J18" s="114" t="e">
        <f t="shared" ca="1" si="0"/>
        <v>#NAME?</v>
      </c>
    </row>
    <row r="19" spans="1:26" ht="21.5" hidden="1" x14ac:dyDescent="0.9">
      <c r="A19" s="26">
        <f>'PLANTILLA V6'!A19</f>
        <v>0</v>
      </c>
      <c r="B19" s="26">
        <f>'PLANTILLA V6'!B19</f>
        <v>0</v>
      </c>
      <c r="C19" s="119">
        <f>'PLANTILLA V6'!C19</f>
        <v>1</v>
      </c>
      <c r="D19" s="111" t="str">
        <f>'PLANTILLA V6'!D19</f>
        <v>pza</v>
      </c>
      <c r="E19" s="119">
        <v>0</v>
      </c>
      <c r="F19" s="111" t="b">
        <v>0</v>
      </c>
      <c r="G19" s="111" t="b">
        <v>0</v>
      </c>
      <c r="H19" s="111" t="b">
        <v>0</v>
      </c>
      <c r="I19" s="111" t="b">
        <v>0</v>
      </c>
      <c r="J19" s="114" t="e">
        <f t="shared" ca="1" si="0"/>
        <v>#NAME?</v>
      </c>
    </row>
    <row r="20" spans="1:26" ht="21.5" hidden="1" x14ac:dyDescent="0.9">
      <c r="A20" s="26">
        <f>'PLANTILLA V6'!A20</f>
        <v>0</v>
      </c>
      <c r="B20" s="26">
        <f>'PLANTILLA V6'!B20</f>
        <v>0</v>
      </c>
      <c r="C20" s="119">
        <f>'PLANTILLA V6'!C20</f>
        <v>1</v>
      </c>
      <c r="D20" s="111" t="str">
        <f>'PLANTILLA V6'!D20</f>
        <v>pza</v>
      </c>
      <c r="E20" s="119">
        <v>0</v>
      </c>
      <c r="F20" s="111" t="b">
        <v>0</v>
      </c>
      <c r="G20" s="111" t="b">
        <v>0</v>
      </c>
      <c r="H20" s="111" t="b">
        <v>0</v>
      </c>
      <c r="I20" s="111" t="b">
        <v>0</v>
      </c>
      <c r="J20" s="114" t="e">
        <f t="shared" ca="1" si="0"/>
        <v>#NAME?</v>
      </c>
    </row>
    <row r="21" spans="1:26" ht="21.5" hidden="1" x14ac:dyDescent="0.9">
      <c r="A21" s="26">
        <f>'PLANTILLA V6'!A21</f>
        <v>0</v>
      </c>
      <c r="B21" s="26">
        <f>'PLANTILLA V6'!B21</f>
        <v>0</v>
      </c>
      <c r="C21" s="119">
        <f>'PLANTILLA V6'!C21</f>
        <v>1</v>
      </c>
      <c r="D21" s="111" t="str">
        <f>'PLANTILLA V6'!D21</f>
        <v>pza</v>
      </c>
      <c r="E21" s="119">
        <v>0</v>
      </c>
      <c r="F21" s="111" t="b">
        <v>0</v>
      </c>
      <c r="G21" s="111" t="b">
        <v>0</v>
      </c>
      <c r="H21" s="111" t="b">
        <v>0</v>
      </c>
      <c r="I21" s="111" t="b">
        <v>0</v>
      </c>
      <c r="J21" s="114" t="e">
        <f t="shared" ca="1" si="0"/>
        <v>#NAME?</v>
      </c>
    </row>
    <row r="22" spans="1:26" ht="21.5" hidden="1" x14ac:dyDescent="0.9">
      <c r="A22" s="26">
        <f>'PLANTILLA V6'!A22</f>
        <v>0</v>
      </c>
      <c r="B22" s="26">
        <f>'PLANTILLA V6'!B22</f>
        <v>0</v>
      </c>
      <c r="C22" s="119">
        <f>'PLANTILLA V6'!C22</f>
        <v>1</v>
      </c>
      <c r="D22" s="111" t="str">
        <f>'PLANTILLA V6'!D22</f>
        <v>pza</v>
      </c>
      <c r="E22" s="119">
        <v>0</v>
      </c>
      <c r="F22" s="111" t="b">
        <v>0</v>
      </c>
      <c r="G22" s="111" t="b">
        <v>0</v>
      </c>
      <c r="H22" s="111" t="b">
        <v>0</v>
      </c>
      <c r="I22" s="111" t="b">
        <v>0</v>
      </c>
      <c r="J22" s="114" t="e">
        <f t="shared" ca="1" si="0"/>
        <v>#NAME?</v>
      </c>
    </row>
    <row r="23" spans="1:26" ht="21.5" hidden="1" x14ac:dyDescent="0.9">
      <c r="A23" s="26">
        <f>'PLANTILLA V6'!A23</f>
        <v>0</v>
      </c>
      <c r="B23" s="26">
        <f>'PLANTILLA V6'!B23</f>
        <v>0</v>
      </c>
      <c r="C23" s="119">
        <f>'PLANTILLA V6'!C23</f>
        <v>1</v>
      </c>
      <c r="D23" s="111" t="str">
        <f>'PLANTILLA V6'!D23</f>
        <v>pza</v>
      </c>
      <c r="E23" s="119">
        <v>0</v>
      </c>
      <c r="F23" s="111" t="b">
        <v>0</v>
      </c>
      <c r="G23" s="111" t="b">
        <v>0</v>
      </c>
      <c r="H23" s="111" t="b">
        <v>0</v>
      </c>
      <c r="I23" s="111" t="b">
        <v>0</v>
      </c>
      <c r="J23" s="114" t="e">
        <f t="shared" ca="1" si="0"/>
        <v>#NAME?</v>
      </c>
    </row>
    <row r="24" spans="1:26" ht="21.5" hidden="1" x14ac:dyDescent="0.9">
      <c r="A24" s="26">
        <f>'PLANTILLA V6'!A24</f>
        <v>0</v>
      </c>
      <c r="B24" s="26">
        <f>'PLANTILLA V6'!B24</f>
        <v>0</v>
      </c>
      <c r="C24" s="119">
        <f>'PLANTILLA V6'!C24</f>
        <v>1</v>
      </c>
      <c r="D24" s="111" t="str">
        <f>'PLANTILLA V6'!D24</f>
        <v>pza</v>
      </c>
      <c r="E24" s="119">
        <v>0</v>
      </c>
      <c r="F24" s="111" t="b">
        <v>0</v>
      </c>
      <c r="G24" s="111" t="b">
        <v>0</v>
      </c>
      <c r="H24" s="111" t="b">
        <v>0</v>
      </c>
      <c r="I24" s="111" t="b">
        <v>0</v>
      </c>
      <c r="J24" s="114" t="e">
        <f t="shared" ca="1" si="0"/>
        <v>#NAME?</v>
      </c>
    </row>
    <row r="25" spans="1:26" ht="21.5" hidden="1" x14ac:dyDescent="0.9">
      <c r="A25" s="26">
        <f>'PLANTILLA V6'!A25</f>
        <v>0</v>
      </c>
      <c r="B25" s="26">
        <f>'PLANTILLA V6'!B25</f>
        <v>0</v>
      </c>
      <c r="C25" s="119">
        <f>'PLANTILLA V6'!C25</f>
        <v>1</v>
      </c>
      <c r="D25" s="111" t="str">
        <f>'PLANTILLA V6'!D25</f>
        <v>pza</v>
      </c>
      <c r="E25" s="119">
        <v>0</v>
      </c>
      <c r="F25" s="111" t="b">
        <v>0</v>
      </c>
      <c r="G25" s="111" t="b">
        <v>0</v>
      </c>
      <c r="H25" s="111" t="b">
        <v>0</v>
      </c>
      <c r="I25" s="111" t="b">
        <v>0</v>
      </c>
      <c r="J25" s="114" t="e">
        <f t="shared" ca="1" si="0"/>
        <v>#NAME?</v>
      </c>
    </row>
    <row r="26" spans="1:26" ht="21.5" hidden="1" x14ac:dyDescent="0.9">
      <c r="A26" s="26">
        <f>'PLANTILLA V6'!A26</f>
        <v>0</v>
      </c>
      <c r="B26" s="26">
        <f>'PLANTILLA V6'!B26</f>
        <v>0</v>
      </c>
      <c r="C26" s="119">
        <f>'PLANTILLA V6'!C26</f>
        <v>1</v>
      </c>
      <c r="D26" s="111" t="str">
        <f>'PLANTILLA V6'!D26</f>
        <v>pza</v>
      </c>
      <c r="E26" s="119">
        <v>0</v>
      </c>
      <c r="F26" s="111" t="b">
        <v>0</v>
      </c>
      <c r="G26" s="111" t="b">
        <v>0</v>
      </c>
      <c r="H26" s="111" t="b">
        <v>0</v>
      </c>
      <c r="I26" s="111" t="b">
        <v>0</v>
      </c>
      <c r="J26" s="114" t="e">
        <f t="shared" ca="1" si="0"/>
        <v>#NAME?</v>
      </c>
    </row>
    <row r="27" spans="1:26" ht="21.5" hidden="1" x14ac:dyDescent="0.9">
      <c r="A27" s="26">
        <f>'PLANTILLA V6'!A27</f>
        <v>0</v>
      </c>
      <c r="B27" s="26">
        <f>'PLANTILLA V6'!B27</f>
        <v>0</v>
      </c>
      <c r="C27" s="119">
        <f>'PLANTILLA V6'!C27</f>
        <v>1</v>
      </c>
      <c r="D27" s="111" t="str">
        <f>'PLANTILLA V6'!D27</f>
        <v>pza</v>
      </c>
      <c r="E27" s="119">
        <v>0</v>
      </c>
      <c r="F27" s="111" t="b">
        <v>0</v>
      </c>
      <c r="G27" s="111" t="b">
        <v>0</v>
      </c>
      <c r="H27" s="111" t="b">
        <v>0</v>
      </c>
      <c r="I27" s="111" t="b">
        <v>0</v>
      </c>
      <c r="J27" s="114" t="e">
        <f t="shared" ca="1" si="0"/>
        <v>#NAME?</v>
      </c>
    </row>
    <row r="28" spans="1:26" ht="21.5" hidden="1" x14ac:dyDescent="0.9">
      <c r="A28" s="26">
        <f>'PLANTILLA V6'!A28</f>
        <v>0</v>
      </c>
      <c r="B28" s="26">
        <f>'PLANTILLA V6'!B28</f>
        <v>0</v>
      </c>
      <c r="C28" s="119">
        <f>'PLANTILLA V6'!C28</f>
        <v>1</v>
      </c>
      <c r="D28" s="111" t="str">
        <f>'PLANTILLA V6'!D28</f>
        <v>pza</v>
      </c>
      <c r="E28" s="119">
        <v>0</v>
      </c>
      <c r="F28" s="111" t="b">
        <v>0</v>
      </c>
      <c r="G28" s="111" t="b">
        <v>0</v>
      </c>
      <c r="H28" s="111" t="b">
        <v>0</v>
      </c>
      <c r="I28" s="111" t="b">
        <v>0</v>
      </c>
      <c r="J28" s="114" t="e">
        <f t="shared" ca="1" si="0"/>
        <v>#NAME?</v>
      </c>
    </row>
    <row r="29" spans="1:26" ht="21.5" hidden="1" x14ac:dyDescent="0.9">
      <c r="A29" s="26">
        <f>'PLANTILLA V6'!A29</f>
        <v>0</v>
      </c>
      <c r="B29" s="26">
        <f>'PLANTILLA V6'!B29</f>
        <v>0</v>
      </c>
      <c r="C29" s="119">
        <f>'PLANTILLA V6'!C29</f>
        <v>1</v>
      </c>
      <c r="D29" s="111" t="str">
        <f>'PLANTILLA V6'!D29</f>
        <v>pza</v>
      </c>
      <c r="E29" s="119">
        <v>0</v>
      </c>
      <c r="F29" s="111" t="b">
        <v>0</v>
      </c>
      <c r="G29" s="111" t="b">
        <v>0</v>
      </c>
      <c r="H29" s="111" t="b">
        <v>0</v>
      </c>
      <c r="I29" s="111" t="b">
        <v>0</v>
      </c>
      <c r="J29" s="114" t="e">
        <f t="shared" ca="1" si="0"/>
        <v>#NAME?</v>
      </c>
    </row>
    <row r="30" spans="1:26" ht="21.5" hidden="1" x14ac:dyDescent="0.9">
      <c r="A30" s="26">
        <f>'PLANTILLA V6'!A30</f>
        <v>0</v>
      </c>
      <c r="B30" s="26">
        <f>'PLANTILLA V6'!B30</f>
        <v>0</v>
      </c>
      <c r="C30" s="119">
        <f>'PLANTILLA V6'!C30</f>
        <v>1</v>
      </c>
      <c r="D30" s="111" t="str">
        <f>'PLANTILLA V6'!D30</f>
        <v>pza</v>
      </c>
      <c r="E30" s="119">
        <v>0</v>
      </c>
      <c r="F30" s="111" t="b">
        <v>0</v>
      </c>
      <c r="G30" s="111" t="b">
        <v>0</v>
      </c>
      <c r="H30" s="111" t="b">
        <v>0</v>
      </c>
      <c r="I30" s="111" t="b">
        <v>0</v>
      </c>
      <c r="J30" s="114" t="e">
        <f t="shared" ca="1" si="0"/>
        <v>#NAME?</v>
      </c>
    </row>
    <row r="31" spans="1:26" ht="21.5" hidden="1" x14ac:dyDescent="0.9">
      <c r="A31" s="26">
        <f>'PLANTILLA V6'!A31</f>
        <v>0</v>
      </c>
      <c r="B31" s="26">
        <f>'PLANTILLA V6'!B31</f>
        <v>0</v>
      </c>
      <c r="C31" s="119">
        <f>'PLANTILLA V6'!C31</f>
        <v>1</v>
      </c>
      <c r="D31" s="111" t="str">
        <f>'PLANTILLA V6'!D31</f>
        <v>pza</v>
      </c>
      <c r="E31" s="119">
        <v>0</v>
      </c>
      <c r="F31" s="111" t="b">
        <v>0</v>
      </c>
      <c r="G31" s="111" t="b">
        <v>0</v>
      </c>
      <c r="H31" s="111" t="b">
        <v>0</v>
      </c>
      <c r="I31" s="111" t="b">
        <v>0</v>
      </c>
      <c r="J31" s="114" t="e">
        <f t="shared" ca="1" si="0"/>
        <v>#NAME?</v>
      </c>
    </row>
    <row r="32" spans="1:26" ht="21.5" hidden="1" x14ac:dyDescent="0.9">
      <c r="A32" s="26">
        <f>'PLANTILLA V6'!A32</f>
        <v>0</v>
      </c>
      <c r="B32" s="26">
        <f>'PLANTILLA V6'!B32</f>
        <v>0</v>
      </c>
      <c r="C32" s="119">
        <f>'PLANTILLA V6'!C32</f>
        <v>1</v>
      </c>
      <c r="D32" s="111" t="str">
        <f>'PLANTILLA V6'!D32</f>
        <v>pza</v>
      </c>
      <c r="E32" s="119">
        <v>0</v>
      </c>
      <c r="F32" s="111" t="b">
        <v>0</v>
      </c>
      <c r="G32" s="111" t="b">
        <v>0</v>
      </c>
      <c r="H32" s="111" t="b">
        <v>0</v>
      </c>
      <c r="I32" s="111" t="b">
        <v>0</v>
      </c>
      <c r="J32" s="114" t="e">
        <f t="shared" ca="1" si="0"/>
        <v>#NAME?</v>
      </c>
    </row>
    <row r="33" spans="1:26" ht="21.5" x14ac:dyDescent="0.9">
      <c r="A33" s="174" t="str">
        <f>'PLANTILLA V6'!A33</f>
        <v>Maquinaria</v>
      </c>
      <c r="B33" s="157"/>
      <c r="C33" s="119">
        <f>'PLANTILLA V6'!C33</f>
        <v>0</v>
      </c>
      <c r="D33" s="111">
        <f>'PLANTILLA V6'!D33</f>
        <v>0</v>
      </c>
      <c r="E33" s="119">
        <v>0</v>
      </c>
      <c r="F33" s="111" t="b">
        <v>0</v>
      </c>
      <c r="G33" s="111" t="b">
        <v>0</v>
      </c>
      <c r="H33" s="111" t="b">
        <v>0</v>
      </c>
      <c r="I33" s="111" t="b">
        <v>0</v>
      </c>
      <c r="J33" s="114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21.5" hidden="1" x14ac:dyDescent="0.9">
      <c r="A34" s="118" t="str">
        <f>'PLANTILLA V6'!A34</f>
        <v>Ma</v>
      </c>
      <c r="B34" s="118" t="str">
        <f>'PLANTILLA V6'!B34</f>
        <v>Sierra Moto-Saw</v>
      </c>
      <c r="C34" s="119">
        <f>'PLANTILLA V6'!C34</f>
        <v>1</v>
      </c>
      <c r="D34" s="111" t="str">
        <f>'PLANTILLA V6'!D34</f>
        <v>pza</v>
      </c>
      <c r="E34" s="119">
        <v>0</v>
      </c>
      <c r="F34" s="111" t="b">
        <v>0</v>
      </c>
      <c r="G34" s="111" t="b">
        <v>0</v>
      </c>
      <c r="H34" s="111" t="b">
        <v>0</v>
      </c>
      <c r="I34" s="111" t="b">
        <v>1</v>
      </c>
      <c r="J34" s="114" t="e">
        <f t="shared" ca="1" si="0"/>
        <v>#NAME?</v>
      </c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21.5" hidden="1" x14ac:dyDescent="0.9">
      <c r="A35" s="118" t="str">
        <f>'PLANTILLA V6'!A35</f>
        <v>Ma</v>
      </c>
      <c r="B35" s="118" t="str">
        <f>'PLANTILLA V6'!B35</f>
        <v>Taladro inalámbrico</v>
      </c>
      <c r="C35" s="119">
        <f>'PLANTILLA V6'!C35</f>
        <v>1</v>
      </c>
      <c r="D35" s="111" t="str">
        <f>'PLANTILLA V6'!D35</f>
        <v>pza</v>
      </c>
      <c r="E35" s="119">
        <v>0</v>
      </c>
      <c r="F35" s="111" t="b">
        <v>0</v>
      </c>
      <c r="G35" s="111" t="b">
        <v>0</v>
      </c>
      <c r="H35" s="111" t="b">
        <v>0</v>
      </c>
      <c r="I35" s="111" t="b">
        <v>1</v>
      </c>
      <c r="J35" s="114" t="e">
        <f t="shared" ca="1" si="0"/>
        <v>#NAME?</v>
      </c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21.5" hidden="1" x14ac:dyDescent="0.9">
      <c r="A36" s="118" t="str">
        <f>'PLANTILLA V6'!A36</f>
        <v>Ma</v>
      </c>
      <c r="B36" s="118" t="str">
        <f>'PLANTILLA V6'!B36</f>
        <v>Base para taladro</v>
      </c>
      <c r="C36" s="119">
        <f>'PLANTILLA V6'!C36</f>
        <v>1</v>
      </c>
      <c r="D36" s="111" t="str">
        <f>'PLANTILLA V6'!D36</f>
        <v>pza</v>
      </c>
      <c r="E36" s="119">
        <v>0</v>
      </c>
      <c r="F36" s="111" t="b">
        <v>0</v>
      </c>
      <c r="G36" s="111" t="b">
        <v>0</v>
      </c>
      <c r="H36" s="111" t="b">
        <v>0</v>
      </c>
      <c r="I36" s="111" t="b">
        <v>1</v>
      </c>
      <c r="J36" s="114" t="e">
        <f t="shared" ca="1" si="0"/>
        <v>#NAME?</v>
      </c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21.5" hidden="1" x14ac:dyDescent="0.9">
      <c r="A37" s="118" t="str">
        <f>'PLANTILLA V6'!A37</f>
        <v>Ma</v>
      </c>
      <c r="B37" s="118" t="str">
        <f>'PLANTILLA V6'!B37</f>
        <v>Prensas de ajuste rápido de 6"</v>
      </c>
      <c r="C37" s="119">
        <f>'PLANTILLA V6'!C37</f>
        <v>4</v>
      </c>
      <c r="D37" s="111" t="str">
        <f>'PLANTILLA V6'!D37</f>
        <v>pza</v>
      </c>
      <c r="E37" s="119">
        <v>0</v>
      </c>
      <c r="F37" s="111" t="b">
        <v>0</v>
      </c>
      <c r="G37" s="111" t="b">
        <v>0</v>
      </c>
      <c r="H37" s="111" t="b">
        <v>0</v>
      </c>
      <c r="I37" s="111" t="b">
        <v>1</v>
      </c>
      <c r="J37" s="114" t="e">
        <f t="shared" ca="1" si="0"/>
        <v>#NAME?</v>
      </c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21.5" hidden="1" x14ac:dyDescent="0.9">
      <c r="A38" s="118" t="str">
        <f>'PLANTILLA V6'!A38</f>
        <v>Ma</v>
      </c>
      <c r="B38" s="118" t="str">
        <f>'PLANTILLA V6'!B38</f>
        <v>Juego de 13 brocas de alta velocidad para madera (medidas: 1/16”, 5/64", 3/32", 7/64", 1/8", 9/64", 5/32", 11/64", 3/16", 13/64", 7/32", 1/4" y 5/16”)</v>
      </c>
      <c r="C38" s="119">
        <f>'PLANTILLA V6'!C38</f>
        <v>1</v>
      </c>
      <c r="D38" s="111" t="str">
        <f>'PLANTILLA V6'!D38</f>
        <v>pza</v>
      </c>
      <c r="E38" s="119">
        <v>0</v>
      </c>
      <c r="F38" s="111" t="b">
        <v>0</v>
      </c>
      <c r="G38" s="111" t="b">
        <v>0</v>
      </c>
      <c r="H38" s="111" t="b">
        <v>0</v>
      </c>
      <c r="I38" s="111" t="b">
        <v>1</v>
      </c>
      <c r="J38" s="114" t="e">
        <f t="shared" ca="1" si="0"/>
        <v>#NAME?</v>
      </c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21.5" hidden="1" x14ac:dyDescent="0.9">
      <c r="A39" s="118">
        <f>'PLANTILLA V6'!A39</f>
        <v>0</v>
      </c>
      <c r="B39" s="118">
        <f>'PLANTILLA V6'!B39</f>
        <v>0</v>
      </c>
      <c r="C39" s="119">
        <f>'PLANTILLA V6'!C39</f>
        <v>1</v>
      </c>
      <c r="D39" s="111" t="str">
        <f>'PLANTILLA V6'!D39</f>
        <v>pza</v>
      </c>
      <c r="E39" s="119">
        <v>0</v>
      </c>
      <c r="F39" s="111" t="b">
        <v>0</v>
      </c>
      <c r="G39" s="111" t="b">
        <v>0</v>
      </c>
      <c r="H39" s="111" t="b">
        <v>0</v>
      </c>
      <c r="I39" s="111" t="b">
        <v>0</v>
      </c>
      <c r="J39" s="114" t="e">
        <f t="shared" ca="1" si="0"/>
        <v>#NAME?</v>
      </c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21.5" hidden="1" x14ac:dyDescent="0.9">
      <c r="A40" s="118">
        <f>'PLANTILLA V6'!A40</f>
        <v>0</v>
      </c>
      <c r="B40" s="118">
        <f>'PLANTILLA V6'!B40</f>
        <v>0</v>
      </c>
      <c r="C40" s="119">
        <f>'PLANTILLA V6'!C40</f>
        <v>1</v>
      </c>
      <c r="D40" s="111" t="str">
        <f>'PLANTILLA V6'!D40</f>
        <v>pza</v>
      </c>
      <c r="E40" s="119">
        <v>0</v>
      </c>
      <c r="F40" s="111" t="b">
        <v>0</v>
      </c>
      <c r="G40" s="111" t="b">
        <v>0</v>
      </c>
      <c r="H40" s="111" t="b">
        <v>0</v>
      </c>
      <c r="I40" s="111" t="b">
        <v>0</v>
      </c>
      <c r="J40" s="114" t="e">
        <f t="shared" ca="1" si="0"/>
        <v>#NAME?</v>
      </c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21.5" hidden="1" x14ac:dyDescent="0.9">
      <c r="A41" s="118">
        <f>'PLANTILLA V6'!A41</f>
        <v>0</v>
      </c>
      <c r="B41" s="118">
        <f>'PLANTILLA V6'!B41</f>
        <v>0</v>
      </c>
      <c r="C41" s="119">
        <f>'PLANTILLA V6'!C41</f>
        <v>1</v>
      </c>
      <c r="D41" s="111" t="str">
        <f>'PLANTILLA V6'!D41</f>
        <v>pza</v>
      </c>
      <c r="E41" s="119">
        <v>0</v>
      </c>
      <c r="F41" s="111" t="b">
        <v>0</v>
      </c>
      <c r="G41" s="111" t="b">
        <v>0</v>
      </c>
      <c r="H41" s="111" t="b">
        <v>0</v>
      </c>
      <c r="I41" s="111" t="b">
        <v>0</v>
      </c>
      <c r="J41" s="114" t="e">
        <f t="shared" ca="1" si="0"/>
        <v>#NAME?</v>
      </c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21.5" hidden="1" x14ac:dyDescent="0.9">
      <c r="A42" s="118">
        <f>'PLANTILLA V6'!A42</f>
        <v>0</v>
      </c>
      <c r="B42" s="118">
        <f>'PLANTILLA V6'!B42</f>
        <v>0</v>
      </c>
      <c r="C42" s="119">
        <f>'PLANTILLA V6'!C42</f>
        <v>1</v>
      </c>
      <c r="D42" s="111" t="str">
        <f>'PLANTILLA V6'!D42</f>
        <v>pza</v>
      </c>
      <c r="E42" s="119">
        <v>0</v>
      </c>
      <c r="F42" s="111" t="b">
        <v>0</v>
      </c>
      <c r="G42" s="111" t="b">
        <v>0</v>
      </c>
      <c r="H42" s="111" t="b">
        <v>0</v>
      </c>
      <c r="I42" s="111" t="b">
        <v>0</v>
      </c>
      <c r="J42" s="114" t="e">
        <f t="shared" ca="1" si="0"/>
        <v>#NAME?</v>
      </c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21.5" hidden="1" x14ac:dyDescent="0.9">
      <c r="A43" s="118">
        <f>'PLANTILLA V6'!A43</f>
        <v>0</v>
      </c>
      <c r="B43" s="118">
        <f>'PLANTILLA V6'!B43</f>
        <v>0</v>
      </c>
      <c r="C43" s="119">
        <f>'PLANTILLA V6'!C43</f>
        <v>1</v>
      </c>
      <c r="D43" s="111" t="str">
        <f>'PLANTILLA V6'!D43</f>
        <v>pza</v>
      </c>
      <c r="E43" s="119">
        <v>0</v>
      </c>
      <c r="F43" s="111" t="b">
        <v>0</v>
      </c>
      <c r="G43" s="111" t="b">
        <v>0</v>
      </c>
      <c r="H43" s="111" t="b">
        <v>0</v>
      </c>
      <c r="I43" s="111" t="b">
        <v>0</v>
      </c>
      <c r="J43" s="114" t="e">
        <f t="shared" ca="1" si="0"/>
        <v>#NAME?</v>
      </c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21.5" hidden="1" x14ac:dyDescent="0.9">
      <c r="A44" s="118">
        <f>'PLANTILLA V6'!A44</f>
        <v>0</v>
      </c>
      <c r="B44" s="118">
        <f>'PLANTILLA V6'!B44</f>
        <v>0</v>
      </c>
      <c r="C44" s="119">
        <f>'PLANTILLA V6'!C44</f>
        <v>1</v>
      </c>
      <c r="D44" s="111" t="str">
        <f>'PLANTILLA V6'!D44</f>
        <v>pza</v>
      </c>
      <c r="E44" s="119">
        <v>0</v>
      </c>
      <c r="F44" s="111" t="b">
        <v>0</v>
      </c>
      <c r="G44" s="111" t="b">
        <v>0</v>
      </c>
      <c r="H44" s="111" t="b">
        <v>0</v>
      </c>
      <c r="I44" s="111" t="b">
        <v>0</v>
      </c>
      <c r="J44" s="114" t="e">
        <f t="shared" ca="1" si="0"/>
        <v>#NAME?</v>
      </c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21.5" hidden="1" x14ac:dyDescent="0.9">
      <c r="A45" s="118">
        <f>'PLANTILLA V6'!A45</f>
        <v>0</v>
      </c>
      <c r="B45" s="118">
        <f>'PLANTILLA V6'!B45</f>
        <v>0</v>
      </c>
      <c r="C45" s="119">
        <f>'PLANTILLA V6'!C45</f>
        <v>1</v>
      </c>
      <c r="D45" s="111" t="str">
        <f>'PLANTILLA V6'!D45</f>
        <v>pza</v>
      </c>
      <c r="E45" s="119">
        <v>0</v>
      </c>
      <c r="F45" s="111" t="b">
        <v>0</v>
      </c>
      <c r="G45" s="111" t="b">
        <v>0</v>
      </c>
      <c r="H45" s="111" t="b">
        <v>0</v>
      </c>
      <c r="I45" s="111" t="b">
        <v>0</v>
      </c>
      <c r="J45" s="114" t="e">
        <f t="shared" ca="1" si="0"/>
        <v>#NAME?</v>
      </c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21.5" hidden="1" x14ac:dyDescent="0.9">
      <c r="A46" s="118">
        <f>'PLANTILLA V6'!A46</f>
        <v>0</v>
      </c>
      <c r="B46" s="118">
        <f>'PLANTILLA V6'!B46</f>
        <v>0</v>
      </c>
      <c r="C46" s="119">
        <f>'PLANTILLA V6'!C46</f>
        <v>1</v>
      </c>
      <c r="D46" s="111" t="str">
        <f>'PLANTILLA V6'!D46</f>
        <v>pza</v>
      </c>
      <c r="E46" s="119">
        <v>0</v>
      </c>
      <c r="F46" s="111" t="b">
        <v>0</v>
      </c>
      <c r="G46" s="111" t="b">
        <v>0</v>
      </c>
      <c r="H46" s="111" t="b">
        <v>0</v>
      </c>
      <c r="I46" s="111" t="b">
        <v>0</v>
      </c>
      <c r="J46" s="114" t="e">
        <f t="shared" ca="1" si="0"/>
        <v>#NAME?</v>
      </c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21.5" hidden="1" x14ac:dyDescent="0.9">
      <c r="A47" s="118">
        <f>'PLANTILLA V6'!A47</f>
        <v>0</v>
      </c>
      <c r="B47" s="118">
        <f>'PLANTILLA V6'!B47</f>
        <v>0</v>
      </c>
      <c r="C47" s="119">
        <f>'PLANTILLA V6'!C47</f>
        <v>1</v>
      </c>
      <c r="D47" s="111" t="str">
        <f>'PLANTILLA V6'!D47</f>
        <v>pza</v>
      </c>
      <c r="E47" s="119">
        <v>0</v>
      </c>
      <c r="F47" s="111" t="b">
        <v>0</v>
      </c>
      <c r="G47" s="111" t="b">
        <v>0</v>
      </c>
      <c r="H47" s="111" t="b">
        <v>0</v>
      </c>
      <c r="I47" s="111" t="b">
        <v>0</v>
      </c>
      <c r="J47" s="114" t="e">
        <f t="shared" ca="1" si="0"/>
        <v>#NAME?</v>
      </c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21.5" hidden="1" x14ac:dyDescent="0.9">
      <c r="A48" s="118">
        <f>'PLANTILLA V6'!A48</f>
        <v>0</v>
      </c>
      <c r="B48" s="118">
        <f>'PLANTILLA V6'!B48</f>
        <v>0</v>
      </c>
      <c r="C48" s="119">
        <f>'PLANTILLA V6'!C48</f>
        <v>1</v>
      </c>
      <c r="D48" s="111" t="str">
        <f>'PLANTILLA V6'!D48</f>
        <v>pza</v>
      </c>
      <c r="E48" s="119">
        <v>0</v>
      </c>
      <c r="F48" s="111" t="b">
        <v>0</v>
      </c>
      <c r="G48" s="111" t="b">
        <v>0</v>
      </c>
      <c r="H48" s="111" t="b">
        <v>0</v>
      </c>
      <c r="I48" s="111" t="b">
        <v>0</v>
      </c>
      <c r="J48" s="114" t="e">
        <f t="shared" ca="1" si="0"/>
        <v>#NAME?</v>
      </c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21.5" hidden="1" x14ac:dyDescent="0.9">
      <c r="A49" s="118">
        <f>'PLANTILLA V6'!A49</f>
        <v>0</v>
      </c>
      <c r="B49" s="118">
        <f>'PLANTILLA V6'!B49</f>
        <v>0</v>
      </c>
      <c r="C49" s="119">
        <f>'PLANTILLA V6'!C49</f>
        <v>1</v>
      </c>
      <c r="D49" s="111" t="str">
        <f>'PLANTILLA V6'!D49</f>
        <v>pza</v>
      </c>
      <c r="E49" s="119">
        <v>0</v>
      </c>
      <c r="F49" s="111" t="b">
        <v>0</v>
      </c>
      <c r="G49" s="111" t="b">
        <v>0</v>
      </c>
      <c r="H49" s="111" t="b">
        <v>0</v>
      </c>
      <c r="I49" s="111" t="b">
        <v>0</v>
      </c>
      <c r="J49" s="114" t="e">
        <f t="shared" ca="1" si="0"/>
        <v>#NAME?</v>
      </c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21.5" hidden="1" x14ac:dyDescent="0.9">
      <c r="A50" s="118">
        <f>'PLANTILLA V6'!A50</f>
        <v>0</v>
      </c>
      <c r="B50" s="118">
        <f>'PLANTILLA V6'!B50</f>
        <v>0</v>
      </c>
      <c r="C50" s="119">
        <f>'PLANTILLA V6'!C50</f>
        <v>1</v>
      </c>
      <c r="D50" s="111" t="str">
        <f>'PLANTILLA V6'!D50</f>
        <v>pza</v>
      </c>
      <c r="E50" s="119">
        <v>0</v>
      </c>
      <c r="F50" s="111" t="b">
        <v>0</v>
      </c>
      <c r="G50" s="111" t="b">
        <v>0</v>
      </c>
      <c r="H50" s="111" t="b">
        <v>0</v>
      </c>
      <c r="I50" s="111" t="b">
        <v>0</v>
      </c>
      <c r="J50" s="114" t="e">
        <f t="shared" ca="1" si="0"/>
        <v>#NAME?</v>
      </c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21.5" hidden="1" x14ac:dyDescent="0.9">
      <c r="A51" s="118">
        <f>'PLANTILLA V6'!A51</f>
        <v>0</v>
      </c>
      <c r="B51" s="118">
        <f>'PLANTILLA V6'!B51</f>
        <v>0</v>
      </c>
      <c r="C51" s="119">
        <f>'PLANTILLA V6'!C51</f>
        <v>1</v>
      </c>
      <c r="D51" s="111" t="str">
        <f>'PLANTILLA V6'!D51</f>
        <v>pza</v>
      </c>
      <c r="E51" s="119">
        <v>0</v>
      </c>
      <c r="F51" s="111" t="b">
        <v>0</v>
      </c>
      <c r="G51" s="111" t="b">
        <v>0</v>
      </c>
      <c r="H51" s="111" t="b">
        <v>0</v>
      </c>
      <c r="I51" s="111" t="b">
        <v>0</v>
      </c>
      <c r="J51" s="114" t="e">
        <f t="shared" ca="1" si="0"/>
        <v>#NAME?</v>
      </c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21.5" hidden="1" x14ac:dyDescent="0.9">
      <c r="A52" s="118">
        <f>'PLANTILLA V6'!A52</f>
        <v>0</v>
      </c>
      <c r="B52" s="118">
        <f>'PLANTILLA V6'!B52</f>
        <v>0</v>
      </c>
      <c r="C52" s="119">
        <f>'PLANTILLA V6'!C52</f>
        <v>1</v>
      </c>
      <c r="D52" s="111" t="str">
        <f>'PLANTILLA V6'!D52</f>
        <v>pza</v>
      </c>
      <c r="E52" s="119">
        <v>0</v>
      </c>
      <c r="F52" s="111" t="b">
        <v>0</v>
      </c>
      <c r="G52" s="111" t="b">
        <v>0</v>
      </c>
      <c r="H52" s="111" t="b">
        <v>0</v>
      </c>
      <c r="I52" s="111" t="b">
        <v>0</v>
      </c>
      <c r="J52" s="114" t="e">
        <f t="shared" ca="1" si="0"/>
        <v>#NAME?</v>
      </c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21.5" x14ac:dyDescent="0.9">
      <c r="A53" s="175" t="str">
        <f>'PLANTILLA V6'!A53</f>
        <v>Herramientas manuales</v>
      </c>
      <c r="B53" s="157"/>
      <c r="C53" s="119">
        <f>'PLANTILLA V6'!C53</f>
        <v>0</v>
      </c>
      <c r="D53" s="111">
        <f>'PLANTILLA V6'!D53</f>
        <v>0</v>
      </c>
      <c r="E53" s="119">
        <v>0</v>
      </c>
      <c r="F53" s="111" t="b">
        <v>0</v>
      </c>
      <c r="G53" s="111" t="b">
        <v>0</v>
      </c>
      <c r="H53" s="111" t="b">
        <v>0</v>
      </c>
      <c r="I53" s="111" t="b">
        <v>0</v>
      </c>
      <c r="J53" s="114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21.5" hidden="1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1" t="str">
        <f>'PLANTILLA V6'!D54</f>
        <v>pza</v>
      </c>
      <c r="E54" s="119">
        <v>0</v>
      </c>
      <c r="F54" s="111" t="b">
        <v>0</v>
      </c>
      <c r="G54" s="111" t="b">
        <v>0</v>
      </c>
      <c r="H54" s="111" t="b">
        <v>1</v>
      </c>
      <c r="I54" s="111" t="b">
        <v>0</v>
      </c>
      <c r="J54" s="114" t="e">
        <f t="shared" ca="1" si="0"/>
        <v>#NAME?</v>
      </c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21.5" hidden="1" x14ac:dyDescent="0.9">
      <c r="A55" s="118" t="str">
        <f>'PLANTILLA V6'!A55</f>
        <v>Hm</v>
      </c>
      <c r="B55" s="118" t="str">
        <f>'PLANTILLA V6'!B55</f>
        <v>Cúter</v>
      </c>
      <c r="C55" s="119">
        <f>'PLANTILLA V6'!C55</f>
        <v>1</v>
      </c>
      <c r="D55" s="111" t="str">
        <f>'PLANTILLA V6'!D55</f>
        <v>pza</v>
      </c>
      <c r="E55" s="119">
        <v>0</v>
      </c>
      <c r="F55" s="111" t="b">
        <v>0</v>
      </c>
      <c r="G55" s="111" t="b">
        <v>0</v>
      </c>
      <c r="H55" s="111" t="b">
        <v>1</v>
      </c>
      <c r="I55" s="111" t="b">
        <v>0</v>
      </c>
      <c r="J55" s="114" t="e">
        <f t="shared" ca="1" si="0"/>
        <v>#NAME?</v>
      </c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21.5" hidden="1" x14ac:dyDescent="0.9">
      <c r="A56" s="118" t="str">
        <f>'PLANTILLA V6'!A56</f>
        <v>Hm</v>
      </c>
      <c r="B56" s="118" t="str">
        <f>'PLANTILLA V6'!B56</f>
        <v>Pistola de silicón</v>
      </c>
      <c r="C56" s="119">
        <f>'PLANTILLA V6'!C56</f>
        <v>1</v>
      </c>
      <c r="D56" s="111" t="str">
        <f>'PLANTILLA V6'!D56</f>
        <v>pza</v>
      </c>
      <c r="E56" s="119">
        <v>0</v>
      </c>
      <c r="F56" s="111" t="b">
        <v>0</v>
      </c>
      <c r="G56" s="111" t="b">
        <v>0</v>
      </c>
      <c r="H56" s="111" t="b">
        <v>1</v>
      </c>
      <c r="I56" s="111" t="b">
        <v>0</v>
      </c>
      <c r="J56" s="114" t="e">
        <f t="shared" ca="1" si="0"/>
        <v>#NAME?</v>
      </c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21.5" hidden="1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1" t="str">
        <f>'PLANTILLA V6'!D57</f>
        <v>pza</v>
      </c>
      <c r="E57" s="119">
        <v>0</v>
      </c>
      <c r="F57" s="111" t="b">
        <v>0</v>
      </c>
      <c r="G57" s="111" t="b">
        <v>0</v>
      </c>
      <c r="H57" s="111" t="b">
        <v>1</v>
      </c>
      <c r="I57" s="111" t="b">
        <v>0</v>
      </c>
      <c r="J57" s="114" t="e">
        <f t="shared" ca="1" si="0"/>
        <v>#NAME?</v>
      </c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21.5" hidden="1" x14ac:dyDescent="0.9">
      <c r="A58" s="118" t="str">
        <f>'PLANTILLA V6'!A58</f>
        <v>Hm</v>
      </c>
      <c r="B58" s="120" t="str">
        <f>'PLANTILLA V6'!B58</f>
        <v>Desarmador de cruz</v>
      </c>
      <c r="C58" s="119">
        <f>'PLANTILLA V6'!C58</f>
        <v>1</v>
      </c>
      <c r="D58" s="111" t="str">
        <f>'PLANTILLA V6'!D58</f>
        <v>pza</v>
      </c>
      <c r="E58" s="119">
        <v>0</v>
      </c>
      <c r="F58" s="111" t="b">
        <v>0</v>
      </c>
      <c r="G58" s="111" t="b">
        <v>0</v>
      </c>
      <c r="H58" s="111" t="b">
        <v>1</v>
      </c>
      <c r="I58" s="111" t="b">
        <v>0</v>
      </c>
      <c r="J58" s="114" t="e">
        <f t="shared" ca="1" si="0"/>
        <v>#NAME?</v>
      </c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21.5" hidden="1" x14ac:dyDescent="0.9">
      <c r="A59" s="118" t="str">
        <f>'PLANTILLA V6'!A59</f>
        <v>Hm</v>
      </c>
      <c r="B59" s="120" t="str">
        <f>'PLANTILLA V6'!B59</f>
        <v>Juego de puntas intercambiables para desarmador</v>
      </c>
      <c r="C59" s="119">
        <f>'PLANTILLA V6'!C59</f>
        <v>1</v>
      </c>
      <c r="D59" s="111" t="str">
        <f>'PLANTILLA V6'!D59</f>
        <v>juego</v>
      </c>
      <c r="E59" s="119">
        <v>0</v>
      </c>
      <c r="F59" s="111" t="b">
        <v>0</v>
      </c>
      <c r="G59" s="111" t="b">
        <v>0</v>
      </c>
      <c r="H59" s="111" t="b">
        <v>1</v>
      </c>
      <c r="I59" s="111" t="b">
        <v>0</v>
      </c>
      <c r="J59" s="114" t="e">
        <f t="shared" ca="1" si="0"/>
        <v>#NAME?</v>
      </c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21.5" hidden="1" x14ac:dyDescent="0.9">
      <c r="A60" s="118" t="str">
        <f>'PLANTILLA V6'!A60</f>
        <v>Hm</v>
      </c>
      <c r="B60" s="118" t="str">
        <f>'PLANTILLA V6'!B60</f>
        <v>Pinzas de punta</v>
      </c>
      <c r="C60" s="119">
        <f>'PLANTILLA V6'!C60</f>
        <v>1</v>
      </c>
      <c r="D60" s="111" t="str">
        <f>'PLANTILLA V6'!D60</f>
        <v>pza</v>
      </c>
      <c r="E60" s="119">
        <v>0</v>
      </c>
      <c r="F60" s="111" t="b">
        <v>0</v>
      </c>
      <c r="G60" s="111" t="b">
        <v>0</v>
      </c>
      <c r="H60" s="111" t="b">
        <v>1</v>
      </c>
      <c r="I60" s="111" t="b">
        <v>0</v>
      </c>
      <c r="J60" s="114" t="e">
        <f t="shared" ca="1" si="0"/>
        <v>#NAME?</v>
      </c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21.5" hidden="1" x14ac:dyDescent="0.9">
      <c r="A61" s="118" t="str">
        <f>'PLANTILLA V6'!A61</f>
        <v>Hm</v>
      </c>
      <c r="B61" s="118" t="str">
        <f>'PLANTILLA V6'!B61</f>
        <v>Pinzas de corte</v>
      </c>
      <c r="C61" s="119">
        <f>'PLANTILLA V6'!C61</f>
        <v>1</v>
      </c>
      <c r="D61" s="111" t="str">
        <f>'PLANTILLA V6'!D61</f>
        <v>pza</v>
      </c>
      <c r="E61" s="119">
        <v>0</v>
      </c>
      <c r="F61" s="111" t="b">
        <v>0</v>
      </c>
      <c r="G61" s="111" t="b">
        <v>0</v>
      </c>
      <c r="H61" s="111" t="b">
        <v>1</v>
      </c>
      <c r="I61" s="111" t="b">
        <v>0</v>
      </c>
      <c r="J61" s="114" t="e">
        <f t="shared" ca="1" si="0"/>
        <v>#NAME?</v>
      </c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21.5" hidden="1" x14ac:dyDescent="0.9">
      <c r="A62" s="118" t="str">
        <f>'PLANTILLA V6'!A62</f>
        <v>Hm</v>
      </c>
      <c r="B62" s="118" t="str">
        <f>'PLANTILLA V6'!B62</f>
        <v>Pinceles (delgado, mediano y grueso)</v>
      </c>
      <c r="C62" s="119">
        <f>'PLANTILLA V6'!C62</f>
        <v>1</v>
      </c>
      <c r="D62" s="111" t="str">
        <f>'PLANTILLA V6'!D62</f>
        <v>juego</v>
      </c>
      <c r="E62" s="119">
        <v>0</v>
      </c>
      <c r="F62" s="111" t="b">
        <v>0</v>
      </c>
      <c r="G62" s="111" t="b">
        <v>0</v>
      </c>
      <c r="H62" s="111" t="b">
        <v>1</v>
      </c>
      <c r="I62" s="111" t="b">
        <v>0</v>
      </c>
      <c r="J62" s="114" t="e">
        <f t="shared" ca="1" si="0"/>
        <v>#NAME?</v>
      </c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21.5" hidden="1" x14ac:dyDescent="0.9">
      <c r="A63" s="115">
        <f>'PLANTILLA V6'!A63</f>
        <v>0</v>
      </c>
      <c r="B63" s="111">
        <f>'PLANTILLA V6'!B63</f>
        <v>0</v>
      </c>
      <c r="C63" s="119">
        <f>'PLANTILLA V6'!C63</f>
        <v>1</v>
      </c>
      <c r="D63" s="111" t="str">
        <f>'PLANTILLA V6'!D63</f>
        <v>pza</v>
      </c>
      <c r="E63" s="119">
        <v>0</v>
      </c>
      <c r="F63" s="111" t="b">
        <v>0</v>
      </c>
      <c r="G63" s="111" t="b">
        <v>0</v>
      </c>
      <c r="H63" s="111" t="b">
        <v>0</v>
      </c>
      <c r="I63" s="111" t="b">
        <v>0</v>
      </c>
      <c r="J63" s="114" t="e">
        <f t="shared" ca="1" si="0"/>
        <v>#NAME?</v>
      </c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21.5" hidden="1" x14ac:dyDescent="0.9">
      <c r="A64" s="115">
        <f>'PLANTILLA V6'!A64</f>
        <v>0</v>
      </c>
      <c r="B64" s="111">
        <f>'PLANTILLA V6'!B64</f>
        <v>0</v>
      </c>
      <c r="C64" s="119">
        <f>'PLANTILLA V6'!C64</f>
        <v>1</v>
      </c>
      <c r="D64" s="111" t="str">
        <f>'PLANTILLA V6'!D64</f>
        <v>pza</v>
      </c>
      <c r="E64" s="119">
        <v>0</v>
      </c>
      <c r="F64" s="111" t="b">
        <v>0</v>
      </c>
      <c r="G64" s="111" t="b">
        <v>0</v>
      </c>
      <c r="H64" s="111" t="b">
        <v>0</v>
      </c>
      <c r="I64" s="111" t="b">
        <v>0</v>
      </c>
      <c r="J64" s="114" t="e">
        <f t="shared" ca="1" si="0"/>
        <v>#NAME?</v>
      </c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21.5" hidden="1" x14ac:dyDescent="0.9">
      <c r="A65" s="115">
        <f>'PLANTILLA V6'!A65</f>
        <v>0</v>
      </c>
      <c r="B65" s="111">
        <f>'PLANTILLA V6'!B65</f>
        <v>0</v>
      </c>
      <c r="C65" s="119">
        <f>'PLANTILLA V6'!C65</f>
        <v>1</v>
      </c>
      <c r="D65" s="111" t="str">
        <f>'PLANTILLA V6'!D65</f>
        <v>pza</v>
      </c>
      <c r="E65" s="119">
        <v>0</v>
      </c>
      <c r="F65" s="111" t="b">
        <v>0</v>
      </c>
      <c r="G65" s="111" t="b">
        <v>0</v>
      </c>
      <c r="H65" s="111" t="b">
        <v>0</v>
      </c>
      <c r="I65" s="111" t="b">
        <v>0</v>
      </c>
      <c r="J65" s="114" t="e">
        <f t="shared" ca="1" si="0"/>
        <v>#NAME?</v>
      </c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21.5" hidden="1" x14ac:dyDescent="0.9">
      <c r="A66" s="115">
        <f>'PLANTILLA V6'!A66</f>
        <v>0</v>
      </c>
      <c r="B66" s="111">
        <f>'PLANTILLA V6'!B66</f>
        <v>0</v>
      </c>
      <c r="C66" s="119">
        <f>'PLANTILLA V6'!C66</f>
        <v>1</v>
      </c>
      <c r="D66" s="111" t="str">
        <f>'PLANTILLA V6'!D66</f>
        <v>pza</v>
      </c>
      <c r="E66" s="119">
        <v>0</v>
      </c>
      <c r="F66" s="111" t="b">
        <v>0</v>
      </c>
      <c r="G66" s="111" t="b">
        <v>0</v>
      </c>
      <c r="H66" s="111" t="b">
        <v>0</v>
      </c>
      <c r="I66" s="111" t="b">
        <v>0</v>
      </c>
      <c r="J66" s="114" t="e">
        <f t="shared" ca="1" si="0"/>
        <v>#NAME?</v>
      </c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21.5" hidden="1" x14ac:dyDescent="0.9">
      <c r="A67" s="115">
        <f>'PLANTILLA V6'!A67</f>
        <v>0</v>
      </c>
      <c r="B67" s="111">
        <f>'PLANTILLA V6'!B67</f>
        <v>0</v>
      </c>
      <c r="C67" s="119">
        <f>'PLANTILLA V6'!C67</f>
        <v>1</v>
      </c>
      <c r="D67" s="111" t="str">
        <f>'PLANTILLA V6'!D67</f>
        <v>pza</v>
      </c>
      <c r="E67" s="119">
        <v>0</v>
      </c>
      <c r="F67" s="111" t="b">
        <v>0</v>
      </c>
      <c r="G67" s="111" t="b">
        <v>0</v>
      </c>
      <c r="H67" s="111" t="b">
        <v>0</v>
      </c>
      <c r="I67" s="111" t="b">
        <v>0</v>
      </c>
      <c r="J67" s="114" t="e">
        <f t="shared" ca="1" si="0"/>
        <v>#NAME?</v>
      </c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21.5" hidden="1" x14ac:dyDescent="0.9">
      <c r="A68" s="115">
        <f>'PLANTILLA V6'!A68</f>
        <v>0</v>
      </c>
      <c r="B68" s="111">
        <f>'PLANTILLA V6'!B68</f>
        <v>0</v>
      </c>
      <c r="C68" s="119">
        <f>'PLANTILLA V6'!C68</f>
        <v>1</v>
      </c>
      <c r="D68" s="111" t="str">
        <f>'PLANTILLA V6'!D68</f>
        <v>pza</v>
      </c>
      <c r="E68" s="119">
        <v>0</v>
      </c>
      <c r="F68" s="111" t="b">
        <v>0</v>
      </c>
      <c r="G68" s="111" t="b">
        <v>0</v>
      </c>
      <c r="H68" s="111" t="b">
        <v>0</v>
      </c>
      <c r="I68" s="111" t="b">
        <v>0</v>
      </c>
      <c r="J68" s="114" t="e">
        <f t="shared" ca="1" si="0"/>
        <v>#NAME?</v>
      </c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21.5" hidden="1" x14ac:dyDescent="0.9">
      <c r="A69" s="115">
        <f>'PLANTILLA V6'!A69</f>
        <v>0</v>
      </c>
      <c r="B69" s="111">
        <f>'PLANTILLA V6'!B69</f>
        <v>0</v>
      </c>
      <c r="C69" s="119">
        <f>'PLANTILLA V6'!C69</f>
        <v>1</v>
      </c>
      <c r="D69" s="111" t="str">
        <f>'PLANTILLA V6'!D69</f>
        <v>pza</v>
      </c>
      <c r="E69" s="119">
        <v>0</v>
      </c>
      <c r="F69" s="111" t="b">
        <v>0</v>
      </c>
      <c r="G69" s="111" t="b">
        <v>0</v>
      </c>
      <c r="H69" s="111" t="b">
        <v>0</v>
      </c>
      <c r="I69" s="111" t="b">
        <v>0</v>
      </c>
      <c r="J69" s="114" t="e">
        <f t="shared" ca="1" si="0"/>
        <v>#NAME?</v>
      </c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21.5" hidden="1" x14ac:dyDescent="0.9">
      <c r="A70" s="115">
        <f>'PLANTILLA V6'!A70</f>
        <v>0</v>
      </c>
      <c r="B70" s="111">
        <f>'PLANTILLA V6'!B70</f>
        <v>0</v>
      </c>
      <c r="C70" s="119">
        <f>'PLANTILLA V6'!C70</f>
        <v>1</v>
      </c>
      <c r="D70" s="111" t="str">
        <f>'PLANTILLA V6'!D70</f>
        <v>pza</v>
      </c>
      <c r="E70" s="119">
        <v>0</v>
      </c>
      <c r="F70" s="111" t="b">
        <v>0</v>
      </c>
      <c r="G70" s="111" t="b">
        <v>0</v>
      </c>
      <c r="H70" s="111" t="b">
        <v>0</v>
      </c>
      <c r="I70" s="111" t="b">
        <v>0</v>
      </c>
      <c r="J70" s="114" t="e">
        <f t="shared" ca="1" si="0"/>
        <v>#NAME?</v>
      </c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21.5" hidden="1" x14ac:dyDescent="0.9">
      <c r="A71" s="115">
        <f>'PLANTILLA V6'!A71</f>
        <v>0</v>
      </c>
      <c r="B71" s="111">
        <f>'PLANTILLA V6'!B71</f>
        <v>0</v>
      </c>
      <c r="C71" s="119">
        <f>'PLANTILLA V6'!C71</f>
        <v>1</v>
      </c>
      <c r="D71" s="111" t="str">
        <f>'PLANTILLA V6'!D71</f>
        <v>pza</v>
      </c>
      <c r="E71" s="119">
        <v>0</v>
      </c>
      <c r="F71" s="111" t="b">
        <v>0</v>
      </c>
      <c r="G71" s="111" t="b">
        <v>0</v>
      </c>
      <c r="H71" s="111" t="b">
        <v>0</v>
      </c>
      <c r="I71" s="111" t="b">
        <v>0</v>
      </c>
      <c r="J71" s="114" t="e">
        <f t="shared" ca="1" si="0"/>
        <v>#NAME?</v>
      </c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21.5" hidden="1" x14ac:dyDescent="0.9">
      <c r="A72" s="115">
        <f>'PLANTILLA V6'!A72</f>
        <v>0</v>
      </c>
      <c r="B72" s="111">
        <f>'PLANTILLA V6'!B72</f>
        <v>0</v>
      </c>
      <c r="C72" s="119">
        <f>'PLANTILLA V6'!C72</f>
        <v>1</v>
      </c>
      <c r="D72" s="111" t="str">
        <f>'PLANTILLA V6'!D72</f>
        <v>pza</v>
      </c>
      <c r="E72" s="119">
        <v>0</v>
      </c>
      <c r="F72" s="111" t="b">
        <v>0</v>
      </c>
      <c r="G72" s="111" t="b">
        <v>0</v>
      </c>
      <c r="H72" s="111" t="b">
        <v>0</v>
      </c>
      <c r="I72" s="111" t="b">
        <v>0</v>
      </c>
      <c r="J72" s="114" t="e">
        <f t="shared" ca="1" si="0"/>
        <v>#NAME?</v>
      </c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21.5" hidden="1" x14ac:dyDescent="0.9">
      <c r="A73" s="115">
        <f>'PLANTILLA V6'!A73</f>
        <v>0</v>
      </c>
      <c r="B73" s="111">
        <f>'PLANTILLA V6'!B73</f>
        <v>0</v>
      </c>
      <c r="C73" s="119">
        <f>'PLANTILLA V6'!C73</f>
        <v>1</v>
      </c>
      <c r="D73" s="111" t="str">
        <f>'PLANTILLA V6'!D73</f>
        <v>pza</v>
      </c>
      <c r="E73" s="119">
        <v>0</v>
      </c>
      <c r="F73" s="111" t="b">
        <v>0</v>
      </c>
      <c r="G73" s="111" t="b">
        <v>0</v>
      </c>
      <c r="H73" s="111" t="b">
        <v>0</v>
      </c>
      <c r="I73" s="111" t="b">
        <v>0</v>
      </c>
      <c r="J73" s="114" t="e">
        <f t="shared" ca="1" si="0"/>
        <v>#NAME?</v>
      </c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21.5" hidden="1" x14ac:dyDescent="0.9">
      <c r="A74" s="115">
        <f>'PLANTILLA V6'!A74</f>
        <v>0</v>
      </c>
      <c r="B74" s="111">
        <f>'PLANTILLA V6'!B74</f>
        <v>0</v>
      </c>
      <c r="C74" s="119">
        <f>'PLANTILLA V6'!C74</f>
        <v>1</v>
      </c>
      <c r="D74" s="111" t="str">
        <f>'PLANTILLA V6'!D74</f>
        <v>pza</v>
      </c>
      <c r="E74" s="119">
        <v>0</v>
      </c>
      <c r="F74" s="111" t="b">
        <v>0</v>
      </c>
      <c r="G74" s="111" t="b">
        <v>0</v>
      </c>
      <c r="H74" s="111" t="b">
        <v>0</v>
      </c>
      <c r="I74" s="111" t="b">
        <v>0</v>
      </c>
      <c r="J74" s="114" t="e">
        <f t="shared" ca="1" si="0"/>
        <v>#NAME?</v>
      </c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21.5" hidden="1" x14ac:dyDescent="0.9">
      <c r="A75" s="115">
        <f>'PLANTILLA V6'!A75</f>
        <v>0</v>
      </c>
      <c r="B75" s="111">
        <f>'PLANTILLA V6'!B75</f>
        <v>0</v>
      </c>
      <c r="C75" s="119">
        <f>'PLANTILLA V6'!C75</f>
        <v>1</v>
      </c>
      <c r="D75" s="111" t="str">
        <f>'PLANTILLA V6'!D75</f>
        <v>pza</v>
      </c>
      <c r="E75" s="119">
        <v>0</v>
      </c>
      <c r="F75" s="111" t="b">
        <v>0</v>
      </c>
      <c r="G75" s="111" t="b">
        <v>0</v>
      </c>
      <c r="H75" s="111" t="b">
        <v>0</v>
      </c>
      <c r="I75" s="111" t="b">
        <v>0</v>
      </c>
      <c r="J75" s="114" t="e">
        <f t="shared" ca="1" si="0"/>
        <v>#NAME?</v>
      </c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21.5" hidden="1" x14ac:dyDescent="0.9">
      <c r="A76" s="115">
        <f>'PLANTILLA V6'!A76</f>
        <v>0</v>
      </c>
      <c r="B76" s="111">
        <f>'PLANTILLA V6'!B76</f>
        <v>0</v>
      </c>
      <c r="C76" s="119">
        <f>'PLANTILLA V6'!C76</f>
        <v>1</v>
      </c>
      <c r="D76" s="111" t="str">
        <f>'PLANTILLA V6'!D76</f>
        <v>pza</v>
      </c>
      <c r="E76" s="119">
        <v>0</v>
      </c>
      <c r="F76" s="111" t="b">
        <v>0</v>
      </c>
      <c r="G76" s="111" t="b">
        <v>0</v>
      </c>
      <c r="H76" s="111" t="b">
        <v>0</v>
      </c>
      <c r="I76" s="111" t="b">
        <v>0</v>
      </c>
      <c r="J76" s="114" t="e">
        <f t="shared" ca="1" si="0"/>
        <v>#NAME?</v>
      </c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21.5" x14ac:dyDescent="0.9">
      <c r="A77" s="174" t="str">
        <f>'PLANTILLA V6'!A77</f>
        <v>Electricidad y Electrónica</v>
      </c>
      <c r="B77" s="157"/>
      <c r="C77" s="119">
        <f>'PLANTILLA V6'!C77</f>
        <v>0</v>
      </c>
      <c r="D77" s="111">
        <f>'PLANTILLA V6'!D77</f>
        <v>0</v>
      </c>
      <c r="E77" s="119">
        <v>0</v>
      </c>
      <c r="F77" s="111" t="b">
        <v>0</v>
      </c>
      <c r="G77" s="111" t="b">
        <v>0</v>
      </c>
      <c r="H77" s="111" t="b">
        <v>0</v>
      </c>
      <c r="I77" s="111" t="b">
        <v>0</v>
      </c>
      <c r="J77" s="114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21.5" hidden="1" x14ac:dyDescent="0.9">
      <c r="A78" s="118" t="str">
        <f>'PLANTILLA V6'!A78</f>
        <v>EE</v>
      </c>
      <c r="B78" s="118" t="str">
        <f>'PLANTILLA V6'!B78</f>
        <v>Juego de 10 cables tipo caiman- caiman</v>
      </c>
      <c r="C78" s="119">
        <f>'PLANTILLA V6'!C78</f>
        <v>1</v>
      </c>
      <c r="D78" s="111" t="str">
        <f>'PLANTILLA V6'!D78</f>
        <v>juego</v>
      </c>
      <c r="E78" s="119">
        <v>0</v>
      </c>
      <c r="F78" s="111" t="b">
        <v>0</v>
      </c>
      <c r="G78" s="111" t="b">
        <v>0</v>
      </c>
      <c r="H78" s="111" t="b">
        <v>1</v>
      </c>
      <c r="I78" s="111" t="b">
        <v>0</v>
      </c>
      <c r="J78" s="114" t="e">
        <f t="shared" ca="1" si="0"/>
        <v>#NAME?</v>
      </c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21.5" hidden="1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1" t="str">
        <f>'PLANTILLA V6'!D79</f>
        <v>juego</v>
      </c>
      <c r="E79" s="119">
        <v>0</v>
      </c>
      <c r="F79" s="111" t="b">
        <v>0</v>
      </c>
      <c r="G79" s="111" t="b">
        <v>0</v>
      </c>
      <c r="H79" s="111" t="b">
        <v>1</v>
      </c>
      <c r="I79" s="111" t="b">
        <v>0</v>
      </c>
      <c r="J79" s="114" t="e">
        <f t="shared" ca="1" si="0"/>
        <v>#NAME?</v>
      </c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21.5" hidden="1" x14ac:dyDescent="0.9">
      <c r="A80" s="118" t="str">
        <f>'PLANTILLA V6'!A80</f>
        <v>EE</v>
      </c>
      <c r="B80" s="118" t="str">
        <f>'PLANTILLA V6'!B80</f>
        <v xml:space="preserve">Juegos de jumpers macho - macho </v>
      </c>
      <c r="C80" s="119">
        <f>'PLANTILLA V6'!C80</f>
        <v>1</v>
      </c>
      <c r="D80" s="111" t="str">
        <f>'PLANTILLA V6'!D80</f>
        <v>juego</v>
      </c>
      <c r="E80" s="119">
        <v>0</v>
      </c>
      <c r="F80" s="111" t="b">
        <v>0</v>
      </c>
      <c r="G80" s="111" t="b">
        <v>0</v>
      </c>
      <c r="H80" s="111" t="b">
        <v>1</v>
      </c>
      <c r="I80" s="111" t="b">
        <v>0</v>
      </c>
      <c r="J80" s="114" t="e">
        <f t="shared" ca="1" si="0"/>
        <v>#NAME?</v>
      </c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21.5" hidden="1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1" t="str">
        <f>'PLANTILLA V6'!D81</f>
        <v>juego</v>
      </c>
      <c r="E81" s="119">
        <v>0</v>
      </c>
      <c r="F81" s="111" t="b">
        <v>0</v>
      </c>
      <c r="G81" s="111" t="b">
        <v>0</v>
      </c>
      <c r="H81" s="111" t="b">
        <v>1</v>
      </c>
      <c r="I81" s="111" t="b">
        <v>0</v>
      </c>
      <c r="J81" s="114" t="e">
        <f t="shared" ca="1" si="0"/>
        <v>#NAME?</v>
      </c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21.5" hidden="1" x14ac:dyDescent="0.9">
      <c r="A82" s="118" t="str">
        <f>'PLANTILLA V6'!A82</f>
        <v>EE</v>
      </c>
      <c r="B82" s="118" t="str">
        <f>'PLANTILLA V6'!B82</f>
        <v>Motor DC de 3V</v>
      </c>
      <c r="C82" s="119">
        <f>'PLANTILLA V6'!C82</f>
        <v>1</v>
      </c>
      <c r="D82" s="111" t="str">
        <f>'PLANTILLA V6'!D82</f>
        <v>pza</v>
      </c>
      <c r="E82" s="119">
        <v>0</v>
      </c>
      <c r="F82" s="111" t="b">
        <v>0</v>
      </c>
      <c r="G82" s="111" t="b">
        <v>0</v>
      </c>
      <c r="H82" s="111" t="b">
        <v>1</v>
      </c>
      <c r="I82" s="111" t="b">
        <v>0</v>
      </c>
      <c r="J82" s="114" t="e">
        <f t="shared" ca="1" si="0"/>
        <v>#NAME?</v>
      </c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21.5" hidden="1" x14ac:dyDescent="0.9">
      <c r="A83" s="118" t="str">
        <f>'PLANTILLA V6'!A83</f>
        <v>EE</v>
      </c>
      <c r="B83" s="118" t="str">
        <f>'PLANTILLA V6'!B83</f>
        <v>Motor DC de 5V</v>
      </c>
      <c r="C83" s="119">
        <f>'PLANTILLA V6'!C83</f>
        <v>1</v>
      </c>
      <c r="D83" s="111" t="str">
        <f>'PLANTILLA V6'!D83</f>
        <v>pza</v>
      </c>
      <c r="E83" s="119">
        <v>0</v>
      </c>
      <c r="F83" s="111" t="b">
        <v>0</v>
      </c>
      <c r="G83" s="111" t="b">
        <v>0</v>
      </c>
      <c r="H83" s="111" t="b">
        <v>1</v>
      </c>
      <c r="I83" s="111" t="b">
        <v>0</v>
      </c>
      <c r="J83" s="114" t="e">
        <f t="shared" ca="1" si="0"/>
        <v>#NAME?</v>
      </c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21.5" hidden="1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1" t="str">
        <f>'PLANTILLA V6'!D84</f>
        <v>pza</v>
      </c>
      <c r="E84" s="119">
        <v>0</v>
      </c>
      <c r="F84" s="111" t="b">
        <v>0</v>
      </c>
      <c r="G84" s="111" t="b">
        <v>0</v>
      </c>
      <c r="H84" s="111" t="b">
        <v>1</v>
      </c>
      <c r="I84" s="111" t="b">
        <v>0</v>
      </c>
      <c r="J84" s="114" t="e">
        <f t="shared" ca="1" si="0"/>
        <v>#NAME?</v>
      </c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21.5" hidden="1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1" t="str">
        <f>'PLANTILLA V6'!D85</f>
        <v>pza</v>
      </c>
      <c r="E85" s="119">
        <v>0</v>
      </c>
      <c r="F85" s="111" t="b">
        <v>0</v>
      </c>
      <c r="G85" s="111" t="b">
        <v>0</v>
      </c>
      <c r="H85" s="111" t="b">
        <v>0</v>
      </c>
      <c r="I85" s="111" t="b">
        <v>0</v>
      </c>
      <c r="J85" s="114" t="e">
        <f t="shared" ca="1" si="0"/>
        <v>#NAME?</v>
      </c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21.5" hidden="1" x14ac:dyDescent="0.9">
      <c r="A86" s="118" t="str">
        <f>'PLANTILLA V6'!A86</f>
        <v>EE</v>
      </c>
      <c r="B86" s="120" t="str">
        <f>'PLANTILLA V6'!B86</f>
        <v>Led de color verde</v>
      </c>
      <c r="C86" s="119">
        <f>'PLANTILLA V6'!C86</f>
        <v>1</v>
      </c>
      <c r="D86" s="111" t="str">
        <f>'PLANTILLA V6'!D86</f>
        <v>pza</v>
      </c>
      <c r="E86" s="119">
        <v>0</v>
      </c>
      <c r="F86" s="111" t="b">
        <v>0</v>
      </c>
      <c r="G86" s="111" t="b">
        <v>0</v>
      </c>
      <c r="H86" s="111" t="b">
        <v>0</v>
      </c>
      <c r="I86" s="111" t="b">
        <v>0</v>
      </c>
      <c r="J86" s="114" t="e">
        <f t="shared" ca="1" si="0"/>
        <v>#NAME?</v>
      </c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21.5" hidden="1" x14ac:dyDescent="0.9">
      <c r="A87" s="118" t="str">
        <f>'PLANTILLA V6'!A87</f>
        <v>EE</v>
      </c>
      <c r="B87" s="120" t="str">
        <f>'PLANTILLA V6'!B87</f>
        <v>Led de color amarillo (ámbar)</v>
      </c>
      <c r="C87" s="119">
        <f>'PLANTILLA V6'!C87</f>
        <v>1</v>
      </c>
      <c r="D87" s="111" t="str">
        <f>'PLANTILLA V6'!D87</f>
        <v>pza</v>
      </c>
      <c r="E87" s="119">
        <v>0</v>
      </c>
      <c r="F87" s="111" t="b">
        <v>0</v>
      </c>
      <c r="G87" s="111" t="b">
        <v>0</v>
      </c>
      <c r="H87" s="111" t="b">
        <v>0</v>
      </c>
      <c r="I87" s="111" t="b">
        <v>0</v>
      </c>
      <c r="J87" s="114" t="e">
        <f t="shared" ca="1" si="0"/>
        <v>#NAME?</v>
      </c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21.5" hidden="1" x14ac:dyDescent="0.9">
      <c r="A88" s="118" t="str">
        <f>'PLANTILLA V6'!A88</f>
        <v>EE</v>
      </c>
      <c r="B88" s="118" t="str">
        <f>'PLANTILLA V6'!B88</f>
        <v>Led de color rojo</v>
      </c>
      <c r="C88" s="119">
        <f>'PLANTILLA V6'!C88</f>
        <v>1</v>
      </c>
      <c r="D88" s="111" t="str">
        <f>'PLANTILLA V6'!D88</f>
        <v>pza</v>
      </c>
      <c r="E88" s="119">
        <v>0</v>
      </c>
      <c r="F88" s="111" t="b">
        <v>0</v>
      </c>
      <c r="G88" s="111" t="b">
        <v>0</v>
      </c>
      <c r="H88" s="111" t="b">
        <v>0</v>
      </c>
      <c r="I88" s="111" t="b">
        <v>0</v>
      </c>
      <c r="J88" s="114" t="e">
        <f t="shared" ca="1" si="0"/>
        <v>#NAME?</v>
      </c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21.5" hidden="1" x14ac:dyDescent="0.9">
      <c r="A89" s="118" t="str">
        <f>'PLANTILLA V6'!A89</f>
        <v>EE</v>
      </c>
      <c r="B89" s="118" t="str">
        <f>'PLANTILLA V6'!B89</f>
        <v xml:space="preserve">Resistencia de 330 ohms </v>
      </c>
      <c r="C89" s="119">
        <f>'PLANTILLA V6'!C89</f>
        <v>1</v>
      </c>
      <c r="D89" s="111" t="str">
        <f>'PLANTILLA V6'!D89</f>
        <v>pza</v>
      </c>
      <c r="E89" s="119">
        <v>0</v>
      </c>
      <c r="F89" s="111" t="b">
        <v>0</v>
      </c>
      <c r="G89" s="111" t="b">
        <v>0</v>
      </c>
      <c r="H89" s="111" t="b">
        <v>0</v>
      </c>
      <c r="I89" s="111" t="b">
        <v>0</v>
      </c>
      <c r="J89" s="114" t="e">
        <f t="shared" ca="1" si="0"/>
        <v>#NAME?</v>
      </c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21.5" hidden="1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1" t="str">
        <f>'PLANTILLA V6'!D90</f>
        <v>pza</v>
      </c>
      <c r="E90" s="119">
        <v>0</v>
      </c>
      <c r="F90" s="111" t="b">
        <v>0</v>
      </c>
      <c r="G90" s="111" t="b">
        <v>0</v>
      </c>
      <c r="H90" s="111" t="b">
        <v>0</v>
      </c>
      <c r="I90" s="111" t="b">
        <v>0</v>
      </c>
      <c r="J90" s="114" t="e">
        <f t="shared" ca="1" si="0"/>
        <v>#NAME?</v>
      </c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21.5" hidden="1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1" t="str">
        <f>'PLANTILLA V6'!D91</f>
        <v>rollo</v>
      </c>
      <c r="E91" s="119">
        <v>0</v>
      </c>
      <c r="F91" s="111" t="b">
        <v>0</v>
      </c>
      <c r="G91" s="111" t="b">
        <v>0</v>
      </c>
      <c r="H91" s="111" t="b">
        <v>0</v>
      </c>
      <c r="I91" s="111" t="b">
        <v>1</v>
      </c>
      <c r="J91" s="114" t="e">
        <f t="shared" ca="1" si="0"/>
        <v>#NAME?</v>
      </c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21.5" hidden="1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1" t="str">
        <f>'PLANTILLA V6'!D92</f>
        <v>rollo</v>
      </c>
      <c r="E92" s="119">
        <v>0</v>
      </c>
      <c r="F92" s="111" t="b">
        <v>0</v>
      </c>
      <c r="G92" s="111" t="b">
        <v>0</v>
      </c>
      <c r="H92" s="111" t="b">
        <v>0</v>
      </c>
      <c r="I92" s="111" t="b">
        <v>1</v>
      </c>
      <c r="J92" s="114" t="e">
        <f t="shared" ca="1" si="0"/>
        <v>#NAME?</v>
      </c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21.5" hidden="1" x14ac:dyDescent="0.9">
      <c r="A93" s="118" t="str">
        <f>'PLANTILLA V6'!A93</f>
        <v>EE</v>
      </c>
      <c r="B93" s="118" t="str">
        <f>'PLANTILLA V6'!B93</f>
        <v>Push button</v>
      </c>
      <c r="C93" s="119">
        <f>'PLANTILLA V6'!C93</f>
        <v>1</v>
      </c>
      <c r="D93" s="111" t="str">
        <f>'PLANTILLA V6'!D93</f>
        <v>pza</v>
      </c>
      <c r="E93" s="119">
        <v>0</v>
      </c>
      <c r="F93" s="111" t="b">
        <v>0</v>
      </c>
      <c r="G93" s="111" t="b">
        <v>0</v>
      </c>
      <c r="H93" s="111" t="b">
        <v>0</v>
      </c>
      <c r="I93" s="111" t="b">
        <v>0</v>
      </c>
      <c r="J93" s="114" t="e">
        <f t="shared" ca="1" si="0"/>
        <v>#NAME?</v>
      </c>
      <c r="K93" s="117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21.5" hidden="1" x14ac:dyDescent="0.9">
      <c r="A94" s="118" t="str">
        <f>'PLANTILLA V6'!A94</f>
        <v>EE</v>
      </c>
      <c r="B94" s="118" t="str">
        <f>'PLANTILLA V6'!B94</f>
        <v>Cautín</v>
      </c>
      <c r="C94" s="119">
        <f>'PLANTILLA V6'!C94</f>
        <v>1</v>
      </c>
      <c r="D94" s="111" t="str">
        <f>'PLANTILLA V6'!D94</f>
        <v>pza</v>
      </c>
      <c r="E94" s="119">
        <v>0</v>
      </c>
      <c r="F94" s="111" t="b">
        <v>0</v>
      </c>
      <c r="G94" s="111" t="b">
        <v>0</v>
      </c>
      <c r="H94" s="111" t="b">
        <v>0</v>
      </c>
      <c r="I94" s="111" t="b">
        <v>0</v>
      </c>
      <c r="J94" s="114" t="e">
        <f t="shared" ca="1" si="0"/>
        <v>#NAME?</v>
      </c>
      <c r="K94" s="117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21.5" hidden="1" x14ac:dyDescent="0.9">
      <c r="A95" s="118" t="str">
        <f>'PLANTILLA V6'!A95</f>
        <v>EE</v>
      </c>
      <c r="B95" s="118" t="str">
        <f>'PLANTILLA V6'!B95</f>
        <v>Soldadura electrónica</v>
      </c>
      <c r="C95" s="119">
        <f>'PLANTILLA V6'!C95</f>
        <v>1</v>
      </c>
      <c r="D95" s="111" t="str">
        <f>'PLANTILLA V6'!D95</f>
        <v>pza</v>
      </c>
      <c r="E95" s="119">
        <v>0</v>
      </c>
      <c r="F95" s="111" t="b">
        <v>0</v>
      </c>
      <c r="G95" s="111" t="b">
        <v>0</v>
      </c>
      <c r="H95" s="111" t="b">
        <v>0</v>
      </c>
      <c r="I95" s="111" t="b">
        <v>0</v>
      </c>
      <c r="J95" s="114" t="e">
        <f t="shared" ca="1" si="0"/>
        <v>#NAME?</v>
      </c>
      <c r="K95" s="117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21.5" hidden="1" x14ac:dyDescent="0.9">
      <c r="A96" s="118" t="str">
        <f>'PLANTILLA V6'!A96</f>
        <v>EE</v>
      </c>
      <c r="B96" s="118" t="str">
        <f>'PLANTILLA V6'!B96</f>
        <v>Pasta para soldar</v>
      </c>
      <c r="C96" s="119">
        <f>'PLANTILLA V6'!C96</f>
        <v>1</v>
      </c>
      <c r="D96" s="111" t="str">
        <f>'PLANTILLA V6'!D96</f>
        <v>pza</v>
      </c>
      <c r="E96" s="119">
        <v>0</v>
      </c>
      <c r="F96" s="111" t="b">
        <v>0</v>
      </c>
      <c r="G96" s="111" t="b">
        <v>0</v>
      </c>
      <c r="H96" s="111" t="b">
        <v>0</v>
      </c>
      <c r="I96" s="111" t="b">
        <v>0</v>
      </c>
      <c r="J96" s="114" t="e">
        <f t="shared" ca="1" si="0"/>
        <v>#NAME?</v>
      </c>
      <c r="K96" s="117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21.5" hidden="1" x14ac:dyDescent="0.9">
      <c r="A97" s="118" t="str">
        <f>'PLANTILLA V6'!A97</f>
        <v>EE</v>
      </c>
      <c r="B97" s="118">
        <f>'PLANTILLA V6'!B97</f>
        <v>0</v>
      </c>
      <c r="C97" s="119">
        <f>'PLANTILLA V6'!C97</f>
        <v>1</v>
      </c>
      <c r="D97" s="111" t="str">
        <f>'PLANTILLA V6'!D97</f>
        <v>pza</v>
      </c>
      <c r="E97" s="119">
        <v>0</v>
      </c>
      <c r="F97" s="111" t="b">
        <v>0</v>
      </c>
      <c r="G97" s="111" t="b">
        <v>0</v>
      </c>
      <c r="H97" s="111" t="b">
        <v>0</v>
      </c>
      <c r="I97" s="111" t="b">
        <v>0</v>
      </c>
      <c r="J97" s="114" t="e">
        <f t="shared" ca="1" si="0"/>
        <v>#NAME?</v>
      </c>
      <c r="K97" s="117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21.5" hidden="1" x14ac:dyDescent="0.9">
      <c r="A98" s="118">
        <f>'PLANTILLA V6'!A98</f>
        <v>0</v>
      </c>
      <c r="B98" s="118">
        <f>'PLANTILLA V6'!B98</f>
        <v>0</v>
      </c>
      <c r="C98" s="119">
        <f>'PLANTILLA V6'!C98</f>
        <v>1</v>
      </c>
      <c r="D98" s="111" t="str">
        <f>'PLANTILLA V6'!D98</f>
        <v>pza</v>
      </c>
      <c r="E98" s="119">
        <v>0</v>
      </c>
      <c r="F98" s="111" t="b">
        <v>0</v>
      </c>
      <c r="G98" s="111" t="b">
        <v>0</v>
      </c>
      <c r="H98" s="111" t="b">
        <v>0</v>
      </c>
      <c r="I98" s="111" t="b">
        <v>0</v>
      </c>
      <c r="J98" s="114" t="e">
        <f t="shared" ca="1" si="0"/>
        <v>#NAME?</v>
      </c>
      <c r="K98" s="117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21.5" hidden="1" x14ac:dyDescent="0.9">
      <c r="A99" s="118">
        <f>'PLANTILLA V6'!A99</f>
        <v>0</v>
      </c>
      <c r="B99" s="118">
        <f>'PLANTILLA V6'!B99</f>
        <v>0</v>
      </c>
      <c r="C99" s="119">
        <f>'PLANTILLA V6'!C99</f>
        <v>1</v>
      </c>
      <c r="D99" s="111" t="str">
        <f>'PLANTILLA V6'!D99</f>
        <v>pza</v>
      </c>
      <c r="E99" s="119">
        <v>0</v>
      </c>
      <c r="F99" s="111" t="b">
        <v>0</v>
      </c>
      <c r="G99" s="111" t="b">
        <v>0</v>
      </c>
      <c r="H99" s="111" t="b">
        <v>0</v>
      </c>
      <c r="I99" s="111" t="b">
        <v>0</v>
      </c>
      <c r="J99" s="114" t="e">
        <f t="shared" ca="1" si="0"/>
        <v>#NAME?</v>
      </c>
      <c r="K99" s="117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21.5" hidden="1" x14ac:dyDescent="0.9">
      <c r="A100" s="118">
        <f>'PLANTILLA V6'!A100</f>
        <v>0</v>
      </c>
      <c r="B100" s="118">
        <f>'PLANTILLA V6'!B100</f>
        <v>0</v>
      </c>
      <c r="C100" s="119">
        <f>'PLANTILLA V6'!C100</f>
        <v>1</v>
      </c>
      <c r="D100" s="111" t="str">
        <f>'PLANTILLA V6'!D100</f>
        <v>pza</v>
      </c>
      <c r="E100" s="119">
        <v>0</v>
      </c>
      <c r="F100" s="111" t="b">
        <v>0</v>
      </c>
      <c r="G100" s="111" t="b">
        <v>0</v>
      </c>
      <c r="H100" s="111" t="b">
        <v>0</v>
      </c>
      <c r="I100" s="111" t="b">
        <v>0</v>
      </c>
      <c r="J100" s="114" t="e">
        <f t="shared" ca="1" si="0"/>
        <v>#NAME?</v>
      </c>
      <c r="K100" s="117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21.5" hidden="1" x14ac:dyDescent="0.9">
      <c r="A101" s="118">
        <f>'PLANTILLA V6'!A101</f>
        <v>0</v>
      </c>
      <c r="B101" s="118">
        <f>'PLANTILLA V6'!B101</f>
        <v>0</v>
      </c>
      <c r="C101" s="119">
        <f>'PLANTILLA V6'!C101</f>
        <v>1</v>
      </c>
      <c r="D101" s="111" t="str">
        <f>'PLANTILLA V6'!D101</f>
        <v>pza</v>
      </c>
      <c r="E101" s="119">
        <v>0</v>
      </c>
      <c r="F101" s="111" t="b">
        <v>0</v>
      </c>
      <c r="G101" s="111" t="b">
        <v>0</v>
      </c>
      <c r="H101" s="111" t="b">
        <v>0</v>
      </c>
      <c r="I101" s="111" t="b">
        <v>0</v>
      </c>
      <c r="J101" s="114" t="e">
        <f t="shared" ca="1" si="0"/>
        <v>#NAME?</v>
      </c>
      <c r="K101" s="117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21.5" hidden="1" x14ac:dyDescent="0.9">
      <c r="A102" s="118">
        <f>'PLANTILLA V6'!A102</f>
        <v>0</v>
      </c>
      <c r="B102" s="118">
        <f>'PLANTILLA V6'!B102</f>
        <v>0</v>
      </c>
      <c r="C102" s="119">
        <f>'PLANTILLA V6'!C102</f>
        <v>1</v>
      </c>
      <c r="D102" s="111" t="str">
        <f>'PLANTILLA V6'!D102</f>
        <v>pza</v>
      </c>
      <c r="E102" s="119">
        <v>0</v>
      </c>
      <c r="F102" s="111" t="b">
        <v>0</v>
      </c>
      <c r="G102" s="111" t="b">
        <v>0</v>
      </c>
      <c r="H102" s="111" t="b">
        <v>0</v>
      </c>
      <c r="I102" s="111" t="b">
        <v>0</v>
      </c>
      <c r="J102" s="114" t="e">
        <f t="shared" ca="1" si="0"/>
        <v>#NAME?</v>
      </c>
      <c r="K102" s="117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21.5" hidden="1" x14ac:dyDescent="0.9">
      <c r="A103" s="118">
        <f>'PLANTILLA V6'!A103</f>
        <v>0</v>
      </c>
      <c r="B103" s="118">
        <f>'PLANTILLA V6'!B103</f>
        <v>0</v>
      </c>
      <c r="C103" s="119">
        <f>'PLANTILLA V6'!C103</f>
        <v>1</v>
      </c>
      <c r="D103" s="111" t="str">
        <f>'PLANTILLA V6'!D103</f>
        <v>pza</v>
      </c>
      <c r="E103" s="119">
        <v>0</v>
      </c>
      <c r="F103" s="111" t="b">
        <v>0</v>
      </c>
      <c r="G103" s="111" t="b">
        <v>0</v>
      </c>
      <c r="H103" s="111" t="b">
        <v>0</v>
      </c>
      <c r="I103" s="111" t="b">
        <v>0</v>
      </c>
      <c r="J103" s="114" t="e">
        <f t="shared" ca="1" si="0"/>
        <v>#NAME?</v>
      </c>
      <c r="K103" s="117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21.5" hidden="1" x14ac:dyDescent="0.9">
      <c r="A104" s="118">
        <f>'PLANTILLA V6'!A104</f>
        <v>0</v>
      </c>
      <c r="B104" s="118">
        <f>'PLANTILLA V6'!B104</f>
        <v>0</v>
      </c>
      <c r="C104" s="119">
        <f>'PLANTILLA V6'!C104</f>
        <v>1</v>
      </c>
      <c r="D104" s="111" t="str">
        <f>'PLANTILLA V6'!D104</f>
        <v>pza</v>
      </c>
      <c r="E104" s="119">
        <v>0</v>
      </c>
      <c r="F104" s="111" t="b">
        <v>0</v>
      </c>
      <c r="G104" s="111" t="b">
        <v>0</v>
      </c>
      <c r="H104" s="111" t="b">
        <v>0</v>
      </c>
      <c r="I104" s="111" t="b">
        <v>0</v>
      </c>
      <c r="J104" s="114" t="e">
        <f t="shared" ca="1" si="0"/>
        <v>#NAME?</v>
      </c>
      <c r="K104" s="117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21.5" hidden="1" x14ac:dyDescent="0.9">
      <c r="A105" s="118">
        <f>'PLANTILLA V6'!A105</f>
        <v>0</v>
      </c>
      <c r="B105" s="118">
        <f>'PLANTILLA V6'!B105</f>
        <v>0</v>
      </c>
      <c r="C105" s="119">
        <f>'PLANTILLA V6'!C105</f>
        <v>1</v>
      </c>
      <c r="D105" s="111" t="str">
        <f>'PLANTILLA V6'!D105</f>
        <v>pza</v>
      </c>
      <c r="E105" s="119">
        <v>0</v>
      </c>
      <c r="F105" s="111" t="b">
        <v>0</v>
      </c>
      <c r="G105" s="111" t="b">
        <v>0</v>
      </c>
      <c r="H105" s="111" t="b">
        <v>0</v>
      </c>
      <c r="I105" s="111" t="b">
        <v>0</v>
      </c>
      <c r="J105" s="114" t="e">
        <f t="shared" ca="1" si="0"/>
        <v>#NAME?</v>
      </c>
      <c r="K105" s="117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21.5" hidden="1" x14ac:dyDescent="0.9">
      <c r="A106" s="118">
        <f>'PLANTILLA V6'!A106</f>
        <v>0</v>
      </c>
      <c r="B106" s="118">
        <f>'PLANTILLA V6'!B106</f>
        <v>0</v>
      </c>
      <c r="C106" s="119">
        <f>'PLANTILLA V6'!C106</f>
        <v>1</v>
      </c>
      <c r="D106" s="111" t="str">
        <f>'PLANTILLA V6'!D106</f>
        <v>pza</v>
      </c>
      <c r="E106" s="119">
        <v>0</v>
      </c>
      <c r="F106" s="111" t="b">
        <v>0</v>
      </c>
      <c r="G106" s="111" t="b">
        <v>0</v>
      </c>
      <c r="H106" s="111" t="b">
        <v>0</v>
      </c>
      <c r="I106" s="111" t="b">
        <v>0</v>
      </c>
      <c r="J106" s="114" t="e">
        <f t="shared" ca="1" si="0"/>
        <v>#NAME?</v>
      </c>
      <c r="K106" s="117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21.5" hidden="1" x14ac:dyDescent="0.9">
      <c r="A107" s="118">
        <f>'PLANTILLA V6'!A107</f>
        <v>0</v>
      </c>
      <c r="B107" s="118">
        <f>'PLANTILLA V6'!B107</f>
        <v>0</v>
      </c>
      <c r="C107" s="119">
        <f>'PLANTILLA V6'!C107</f>
        <v>1</v>
      </c>
      <c r="D107" s="111" t="str">
        <f>'PLANTILLA V6'!D107</f>
        <v>pza</v>
      </c>
      <c r="E107" s="119">
        <v>0</v>
      </c>
      <c r="F107" s="111" t="b">
        <v>0</v>
      </c>
      <c r="G107" s="111" t="b">
        <v>0</v>
      </c>
      <c r="H107" s="111" t="b">
        <v>0</v>
      </c>
      <c r="I107" s="111" t="b">
        <v>0</v>
      </c>
      <c r="J107" s="114" t="e">
        <f t="shared" ca="1" si="0"/>
        <v>#NAME?</v>
      </c>
      <c r="K107" s="117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21.5" hidden="1" x14ac:dyDescent="0.9">
      <c r="A108" s="118">
        <f>'PLANTILLA V6'!A108</f>
        <v>0</v>
      </c>
      <c r="B108" s="118">
        <f>'PLANTILLA V6'!B108</f>
        <v>0</v>
      </c>
      <c r="C108" s="119">
        <f>'PLANTILLA V6'!C108</f>
        <v>1</v>
      </c>
      <c r="D108" s="111" t="str">
        <f>'PLANTILLA V6'!D108</f>
        <v>pza</v>
      </c>
      <c r="E108" s="119">
        <v>0</v>
      </c>
      <c r="F108" s="111" t="b">
        <v>0</v>
      </c>
      <c r="G108" s="111" t="b">
        <v>0</v>
      </c>
      <c r="H108" s="111" t="b">
        <v>0</v>
      </c>
      <c r="I108" s="111" t="b">
        <v>0</v>
      </c>
      <c r="J108" s="114" t="e">
        <f t="shared" ca="1" si="0"/>
        <v>#NAME?</v>
      </c>
      <c r="K108" s="117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21.5" x14ac:dyDescent="0.9">
      <c r="A109" s="175" t="str">
        <f>'PLANTILLA V6'!A109</f>
        <v>Baterías</v>
      </c>
      <c r="B109" s="157"/>
      <c r="C109" s="119">
        <f>'PLANTILLA V6'!C109</f>
        <v>0</v>
      </c>
      <c r="D109" s="111">
        <f>'PLANTILLA V6'!D109</f>
        <v>0</v>
      </c>
      <c r="E109" s="119">
        <v>0</v>
      </c>
      <c r="F109" s="111" t="b">
        <v>0</v>
      </c>
      <c r="G109" s="111" t="b">
        <v>0</v>
      </c>
      <c r="H109" s="111" t="b">
        <v>0</v>
      </c>
      <c r="I109" s="111" t="b">
        <v>0</v>
      </c>
      <c r="J109" s="114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7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21.5" hidden="1" x14ac:dyDescent="0.9">
      <c r="A110" s="118" t="str">
        <f>'PLANTILLA V6'!A110</f>
        <v>Ba</v>
      </c>
      <c r="B110" s="118" t="str">
        <f>'PLANTILLA V6'!B110</f>
        <v>Batería recargable (AA)</v>
      </c>
      <c r="C110" s="119">
        <f>'PLANTILLA V6'!C110</f>
        <v>1</v>
      </c>
      <c r="D110" s="111" t="str">
        <f>'PLANTILLA V6'!D110</f>
        <v>pza</v>
      </c>
      <c r="E110" s="119">
        <v>0</v>
      </c>
      <c r="F110" s="111" t="b">
        <v>0</v>
      </c>
      <c r="G110" s="111" t="b">
        <v>0</v>
      </c>
      <c r="H110" s="111" t="b">
        <v>1</v>
      </c>
      <c r="I110" s="111" t="b">
        <v>0</v>
      </c>
      <c r="J110" s="114" t="e">
        <f t="shared" ca="1" si="0"/>
        <v>#NAME?</v>
      </c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21.5" hidden="1" x14ac:dyDescent="0.9">
      <c r="A111" s="118" t="str">
        <f>'PLANTILLA V6'!A111</f>
        <v>Ba</v>
      </c>
      <c r="B111" s="118" t="str">
        <f>'PLANTILLA V6'!B111</f>
        <v>Batería recargable (AAA)</v>
      </c>
      <c r="C111" s="119">
        <f>'PLANTILLA V6'!C111</f>
        <v>1</v>
      </c>
      <c r="D111" s="111" t="str">
        <f>'PLANTILLA V6'!D111</f>
        <v>pza</v>
      </c>
      <c r="E111" s="119">
        <v>0</v>
      </c>
      <c r="F111" s="111" t="b">
        <v>0</v>
      </c>
      <c r="G111" s="111" t="b">
        <v>0</v>
      </c>
      <c r="H111" s="111" t="b">
        <v>1</v>
      </c>
      <c r="I111" s="111" t="b">
        <v>0</v>
      </c>
      <c r="J111" s="114" t="e">
        <f t="shared" ca="1" si="0"/>
        <v>#NAME?</v>
      </c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21.5" hidden="1" x14ac:dyDescent="0.9">
      <c r="A112" s="118" t="str">
        <f>'PLANTILLA V6'!A112</f>
        <v>Ba</v>
      </c>
      <c r="B112" s="118" t="str">
        <f>'PLANTILLA V6'!B112</f>
        <v>Batería recargable 9V (recomendable marca Volteck)</v>
      </c>
      <c r="C112" s="119">
        <f>'PLANTILLA V6'!C112</f>
        <v>1</v>
      </c>
      <c r="D112" s="111" t="str">
        <f>'PLANTILLA V6'!D112</f>
        <v>pza</v>
      </c>
      <c r="E112" s="119">
        <v>0</v>
      </c>
      <c r="F112" s="111" t="b">
        <v>0</v>
      </c>
      <c r="G112" s="111" t="b">
        <v>0</v>
      </c>
      <c r="H112" s="111" t="b">
        <v>1</v>
      </c>
      <c r="I112" s="111" t="b">
        <v>0</v>
      </c>
      <c r="J112" s="114" t="e">
        <f t="shared" ca="1" si="0"/>
        <v>#NAME?</v>
      </c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21.5" hidden="1" x14ac:dyDescent="0.9">
      <c r="A113" s="118" t="str">
        <f>'PLANTILLA V6'!A113</f>
        <v>Ba</v>
      </c>
      <c r="B113" s="118" t="str">
        <f>'PLANTILLA V6'!B113</f>
        <v>Baterías alcalinas AAA de 1.5 V (no recargable) para microbit</v>
      </c>
      <c r="C113" s="119">
        <f>'PLANTILLA V6'!C113</f>
        <v>1</v>
      </c>
      <c r="D113" s="111" t="str">
        <f>'PLANTILLA V6'!D113</f>
        <v>pza</v>
      </c>
      <c r="E113" s="119">
        <v>0</v>
      </c>
      <c r="F113" s="111" t="b">
        <v>0</v>
      </c>
      <c r="G113" s="111" t="b">
        <v>0</v>
      </c>
      <c r="H113" s="111" t="b">
        <v>1</v>
      </c>
      <c r="I113" s="111" t="b">
        <v>0</v>
      </c>
      <c r="J113" s="114" t="e">
        <f t="shared" ca="1" si="0"/>
        <v>#NAME?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21.5" hidden="1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1" t="str">
        <f>'PLANTILLA V6'!D114</f>
        <v>pza</v>
      </c>
      <c r="E114" s="119">
        <v>0</v>
      </c>
      <c r="F114" s="111" t="b">
        <v>0</v>
      </c>
      <c r="G114" s="111" t="b">
        <v>0</v>
      </c>
      <c r="H114" s="111" t="b">
        <v>1</v>
      </c>
      <c r="I114" s="111" t="b">
        <v>0</v>
      </c>
      <c r="J114" s="114" t="e">
        <f t="shared" ca="1" si="0"/>
        <v>#NAME?</v>
      </c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21.5" hidden="1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1" t="str">
        <f>'PLANTILLA V6'!D115</f>
        <v>pza</v>
      </c>
      <c r="E115" s="119">
        <v>0</v>
      </c>
      <c r="F115" s="111" t="b">
        <v>0</v>
      </c>
      <c r="G115" s="111" t="b">
        <v>0</v>
      </c>
      <c r="H115" s="111" t="b">
        <v>0</v>
      </c>
      <c r="I115" s="111" t="b">
        <v>1</v>
      </c>
      <c r="J115" s="114" t="e">
        <f t="shared" ca="1" si="0"/>
        <v>#NAME?</v>
      </c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21.5" hidden="1" x14ac:dyDescent="0.9">
      <c r="A116" s="118" t="str">
        <f>'PLANTILLA V6'!A116</f>
        <v>Ba</v>
      </c>
      <c r="B116" s="118" t="str">
        <f>'PLANTILLA V6'!B116</f>
        <v>Portapilas "AA" en serie</v>
      </c>
      <c r="C116" s="119">
        <f>'PLANTILLA V6'!C116</f>
        <v>1</v>
      </c>
      <c r="D116" s="111" t="str">
        <f>'PLANTILLA V6'!D116</f>
        <v>pza</v>
      </c>
      <c r="E116" s="119">
        <v>0</v>
      </c>
      <c r="F116" s="111" t="b">
        <v>0</v>
      </c>
      <c r="G116" s="111" t="b">
        <v>0</v>
      </c>
      <c r="H116" s="111" t="b">
        <v>1</v>
      </c>
      <c r="I116" s="111" t="b">
        <v>0</v>
      </c>
      <c r="J116" s="114" t="e">
        <f t="shared" ca="1" si="0"/>
        <v>#NAME?</v>
      </c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21.5" hidden="1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1" t="str">
        <f>'PLANTILLA V6'!D117</f>
        <v>pza</v>
      </c>
      <c r="E117" s="119">
        <v>0</v>
      </c>
      <c r="F117" s="111" t="b">
        <v>0</v>
      </c>
      <c r="G117" s="111" t="b">
        <v>0</v>
      </c>
      <c r="H117" s="111" t="b">
        <v>1</v>
      </c>
      <c r="I117" s="111" t="b">
        <v>0</v>
      </c>
      <c r="J117" s="114" t="e">
        <f t="shared" ca="1" si="0"/>
        <v>#NAME?</v>
      </c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21.5" hidden="1" x14ac:dyDescent="0.9">
      <c r="A118" s="118" t="str">
        <f>'PLANTILLA V6'!A118</f>
        <v>Ba</v>
      </c>
      <c r="B118" s="118" t="str">
        <f>'PLANTILLA V6'!B118</f>
        <v>Pila CR2032 tipo moneda</v>
      </c>
      <c r="C118" s="119">
        <f>'PLANTILLA V6'!C118</f>
        <v>1</v>
      </c>
      <c r="D118" s="111" t="str">
        <f>'PLANTILLA V6'!D118</f>
        <v>pza</v>
      </c>
      <c r="E118" s="119">
        <v>0</v>
      </c>
      <c r="F118" s="111" t="b">
        <v>0</v>
      </c>
      <c r="G118" s="111" t="b">
        <v>0</v>
      </c>
      <c r="H118" s="111" t="b">
        <v>1</v>
      </c>
      <c r="I118" s="111" t="b">
        <v>0</v>
      </c>
      <c r="J118" s="114" t="e">
        <f t="shared" ca="1" si="0"/>
        <v>#NAME?</v>
      </c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21.5" hidden="1" x14ac:dyDescent="0.9">
      <c r="A119" s="26">
        <f>'PLANTILLA V6'!A119</f>
        <v>0</v>
      </c>
      <c r="B119" s="26">
        <f>'PLANTILLA V6'!B119</f>
        <v>0</v>
      </c>
      <c r="C119" s="119">
        <f>'PLANTILLA V6'!C119</f>
        <v>0</v>
      </c>
      <c r="D119" s="111">
        <f>'PLANTILLA V6'!D119</f>
        <v>0</v>
      </c>
      <c r="E119" s="119">
        <v>0</v>
      </c>
      <c r="F119" s="111" t="b">
        <v>0</v>
      </c>
      <c r="G119" s="111" t="b">
        <v>0</v>
      </c>
      <c r="H119" s="111" t="b">
        <v>0</v>
      </c>
      <c r="I119" s="111" t="b">
        <v>0</v>
      </c>
      <c r="J119" s="114" t="e">
        <f t="shared" ca="1" si="0"/>
        <v>#NAME?</v>
      </c>
    </row>
    <row r="120" spans="1:26" ht="21.5" hidden="1" x14ac:dyDescent="0.9">
      <c r="A120" s="26">
        <f>'PLANTILLA V6'!A120</f>
        <v>0</v>
      </c>
      <c r="B120" s="26">
        <f>'PLANTILLA V6'!B120</f>
        <v>0</v>
      </c>
      <c r="C120" s="119">
        <f>'PLANTILLA V6'!C120</f>
        <v>0</v>
      </c>
      <c r="D120" s="111">
        <f>'PLANTILLA V6'!D120</f>
        <v>0</v>
      </c>
      <c r="E120" s="119">
        <v>0</v>
      </c>
      <c r="F120" s="111" t="b">
        <v>0</v>
      </c>
      <c r="G120" s="111" t="b">
        <v>0</v>
      </c>
      <c r="H120" s="111" t="b">
        <v>0</v>
      </c>
      <c r="I120" s="111" t="b">
        <v>0</v>
      </c>
      <c r="J120" s="114" t="e">
        <f t="shared" ca="1" si="0"/>
        <v>#NAME?</v>
      </c>
    </row>
    <row r="121" spans="1:26" ht="21.5" hidden="1" x14ac:dyDescent="0.9">
      <c r="A121" s="26">
        <f>'PLANTILLA V6'!A121</f>
        <v>0</v>
      </c>
      <c r="B121" s="26">
        <f>'PLANTILLA V6'!B121</f>
        <v>0</v>
      </c>
      <c r="C121" s="119">
        <f>'PLANTILLA V6'!C121</f>
        <v>0</v>
      </c>
      <c r="D121" s="111">
        <f>'PLANTILLA V6'!D121</f>
        <v>0</v>
      </c>
      <c r="E121" s="119">
        <v>0</v>
      </c>
      <c r="F121" s="111" t="b">
        <v>0</v>
      </c>
      <c r="G121" s="111" t="b">
        <v>0</v>
      </c>
      <c r="H121" s="111" t="b">
        <v>0</v>
      </c>
      <c r="I121" s="111" t="b">
        <v>0</v>
      </c>
      <c r="J121" s="114" t="e">
        <f t="shared" ca="1" si="0"/>
        <v>#NAME?</v>
      </c>
    </row>
    <row r="122" spans="1:26" ht="21.5" hidden="1" x14ac:dyDescent="0.9">
      <c r="A122" s="26">
        <f>'PLANTILLA V6'!A122</f>
        <v>0</v>
      </c>
      <c r="B122" s="26">
        <f>'PLANTILLA V6'!B122</f>
        <v>0</v>
      </c>
      <c r="C122" s="119">
        <f>'PLANTILLA V6'!C122</f>
        <v>0</v>
      </c>
      <c r="D122" s="111">
        <f>'PLANTILLA V6'!D122</f>
        <v>0</v>
      </c>
      <c r="E122" s="119">
        <v>0</v>
      </c>
      <c r="F122" s="111" t="b">
        <v>0</v>
      </c>
      <c r="G122" s="111" t="b">
        <v>0</v>
      </c>
      <c r="H122" s="111" t="b">
        <v>0</v>
      </c>
      <c r="I122" s="111" t="b">
        <v>0</v>
      </c>
      <c r="J122" s="114" t="e">
        <f t="shared" ca="1" si="0"/>
        <v>#NAME?</v>
      </c>
    </row>
    <row r="123" spans="1:26" ht="21.5" hidden="1" x14ac:dyDescent="0.9">
      <c r="A123" s="26">
        <f>'PLANTILLA V6'!A123</f>
        <v>0</v>
      </c>
      <c r="B123" s="26">
        <f>'PLANTILLA V6'!B123</f>
        <v>0</v>
      </c>
      <c r="C123" s="119">
        <f>'PLANTILLA V6'!C123</f>
        <v>0</v>
      </c>
      <c r="D123" s="111">
        <f>'PLANTILLA V6'!D123</f>
        <v>0</v>
      </c>
      <c r="E123" s="119">
        <v>0</v>
      </c>
      <c r="F123" s="111" t="b">
        <v>0</v>
      </c>
      <c r="G123" s="111" t="b">
        <v>0</v>
      </c>
      <c r="H123" s="111" t="b">
        <v>0</v>
      </c>
      <c r="I123" s="111" t="b">
        <v>0</v>
      </c>
      <c r="J123" s="114" t="e">
        <f t="shared" ca="1" si="0"/>
        <v>#NAME?</v>
      </c>
    </row>
    <row r="124" spans="1:26" ht="21.5" hidden="1" x14ac:dyDescent="0.9">
      <c r="A124" s="26">
        <f>'PLANTILLA V6'!A124</f>
        <v>0</v>
      </c>
      <c r="B124" s="26">
        <f>'PLANTILLA V6'!B124</f>
        <v>0</v>
      </c>
      <c r="C124" s="119">
        <f>'PLANTILLA V6'!C124</f>
        <v>0</v>
      </c>
      <c r="D124" s="111">
        <f>'PLANTILLA V6'!D124</f>
        <v>0</v>
      </c>
      <c r="E124" s="119">
        <v>0</v>
      </c>
      <c r="F124" s="111" t="b">
        <v>0</v>
      </c>
      <c r="G124" s="111" t="b">
        <v>0</v>
      </c>
      <c r="H124" s="111" t="b">
        <v>0</v>
      </c>
      <c r="I124" s="111" t="b">
        <v>0</v>
      </c>
      <c r="J124" s="114" t="e">
        <f t="shared" ca="1" si="0"/>
        <v>#NAME?</v>
      </c>
    </row>
    <row r="125" spans="1:26" ht="21.5" hidden="1" x14ac:dyDescent="0.9">
      <c r="A125" s="26">
        <f>'PLANTILLA V6'!A125</f>
        <v>0</v>
      </c>
      <c r="B125" s="26">
        <f>'PLANTILLA V6'!B125</f>
        <v>0</v>
      </c>
      <c r="C125" s="119">
        <f>'PLANTILLA V6'!C125</f>
        <v>0</v>
      </c>
      <c r="D125" s="111">
        <f>'PLANTILLA V6'!D125</f>
        <v>0</v>
      </c>
      <c r="E125" s="119">
        <v>0</v>
      </c>
      <c r="F125" s="111" t="b">
        <v>0</v>
      </c>
      <c r="G125" s="111" t="b">
        <v>0</v>
      </c>
      <c r="H125" s="111" t="b">
        <v>0</v>
      </c>
      <c r="I125" s="111" t="b">
        <v>0</v>
      </c>
      <c r="J125" s="114" t="e">
        <f t="shared" ca="1" si="0"/>
        <v>#NAME?</v>
      </c>
    </row>
    <row r="126" spans="1:26" ht="21.5" hidden="1" x14ac:dyDescent="0.9">
      <c r="A126" s="26">
        <f>'PLANTILLA V6'!A126</f>
        <v>0</v>
      </c>
      <c r="B126" s="26">
        <f>'PLANTILLA V6'!B126</f>
        <v>0</v>
      </c>
      <c r="C126" s="119">
        <f>'PLANTILLA V6'!C126</f>
        <v>0</v>
      </c>
      <c r="D126" s="111">
        <f>'PLANTILLA V6'!D126</f>
        <v>0</v>
      </c>
      <c r="E126" s="119">
        <v>0</v>
      </c>
      <c r="F126" s="111" t="b">
        <v>0</v>
      </c>
      <c r="G126" s="111" t="b">
        <v>0</v>
      </c>
      <c r="H126" s="111" t="b">
        <v>0</v>
      </c>
      <c r="I126" s="111" t="b">
        <v>0</v>
      </c>
      <c r="J126" s="114" t="e">
        <f t="shared" ca="1" si="0"/>
        <v>#NAME?</v>
      </c>
    </row>
    <row r="127" spans="1:26" ht="21.5" hidden="1" x14ac:dyDescent="0.9">
      <c r="A127" s="26">
        <f>'PLANTILLA V6'!A127</f>
        <v>0</v>
      </c>
      <c r="B127" s="26">
        <f>'PLANTILLA V6'!B127</f>
        <v>0</v>
      </c>
      <c r="C127" s="119">
        <f>'PLANTILLA V6'!C127</f>
        <v>0</v>
      </c>
      <c r="D127" s="111">
        <f>'PLANTILLA V6'!D127</f>
        <v>0</v>
      </c>
      <c r="E127" s="119">
        <v>0</v>
      </c>
      <c r="F127" s="111" t="b">
        <v>0</v>
      </c>
      <c r="G127" s="111" t="b">
        <v>0</v>
      </c>
      <c r="H127" s="111" t="b">
        <v>0</v>
      </c>
      <c r="I127" s="111" t="b">
        <v>0</v>
      </c>
      <c r="J127" s="114" t="e">
        <f t="shared" ca="1" si="0"/>
        <v>#NAME?</v>
      </c>
    </row>
    <row r="128" spans="1:26" ht="21.5" hidden="1" x14ac:dyDescent="0.9">
      <c r="A128" s="26">
        <f>'PLANTILLA V6'!A128</f>
        <v>0</v>
      </c>
      <c r="B128" s="26">
        <f>'PLANTILLA V6'!B128</f>
        <v>0</v>
      </c>
      <c r="C128" s="119">
        <f>'PLANTILLA V6'!C128</f>
        <v>0</v>
      </c>
      <c r="D128" s="111">
        <f>'PLANTILLA V6'!D128</f>
        <v>0</v>
      </c>
      <c r="E128" s="119">
        <v>0</v>
      </c>
      <c r="F128" s="111" t="b">
        <v>0</v>
      </c>
      <c r="G128" s="111" t="b">
        <v>0</v>
      </c>
      <c r="H128" s="111" t="b">
        <v>0</v>
      </c>
      <c r="I128" s="111" t="b">
        <v>0</v>
      </c>
      <c r="J128" s="114" t="e">
        <f t="shared" ca="1" si="0"/>
        <v>#NAME?</v>
      </c>
    </row>
    <row r="129" spans="1:26" ht="21.5" hidden="1" x14ac:dyDescent="0.9">
      <c r="A129" s="26">
        <f>'PLANTILLA V6'!A129</f>
        <v>0</v>
      </c>
      <c r="B129" s="26">
        <f>'PLANTILLA V6'!B129</f>
        <v>0</v>
      </c>
      <c r="C129" s="119">
        <f>'PLANTILLA V6'!C129</f>
        <v>0</v>
      </c>
      <c r="D129" s="111">
        <f>'PLANTILLA V6'!D129</f>
        <v>0</v>
      </c>
      <c r="E129" s="119">
        <v>0</v>
      </c>
      <c r="F129" s="111" t="b">
        <v>0</v>
      </c>
      <c r="G129" s="111" t="b">
        <v>0</v>
      </c>
      <c r="H129" s="111" t="b">
        <v>0</v>
      </c>
      <c r="I129" s="111" t="b">
        <v>0</v>
      </c>
      <c r="J129" s="114" t="e">
        <f t="shared" ca="1" si="0"/>
        <v>#NAME?</v>
      </c>
    </row>
    <row r="130" spans="1:26" ht="21.5" hidden="1" x14ac:dyDescent="0.9">
      <c r="A130" s="26">
        <f>'PLANTILLA V6'!A130</f>
        <v>0</v>
      </c>
      <c r="B130" s="26">
        <f>'PLANTILLA V6'!B130</f>
        <v>0</v>
      </c>
      <c r="C130" s="119">
        <f>'PLANTILLA V6'!C130</f>
        <v>0</v>
      </c>
      <c r="D130" s="111">
        <f>'PLANTILLA V6'!D130</f>
        <v>0</v>
      </c>
      <c r="E130" s="119">
        <v>0</v>
      </c>
      <c r="F130" s="111" t="b">
        <v>0</v>
      </c>
      <c r="G130" s="111" t="b">
        <v>0</v>
      </c>
      <c r="H130" s="111" t="b">
        <v>0</v>
      </c>
      <c r="I130" s="111" t="b">
        <v>0</v>
      </c>
      <c r="J130" s="114" t="e">
        <f t="shared" ca="1" si="0"/>
        <v>#NAME?</v>
      </c>
    </row>
    <row r="131" spans="1:26" ht="21.5" hidden="1" x14ac:dyDescent="0.9">
      <c r="A131" s="26">
        <f>'PLANTILLA V6'!A131</f>
        <v>0</v>
      </c>
      <c r="B131" s="26">
        <f>'PLANTILLA V6'!B131</f>
        <v>0</v>
      </c>
      <c r="C131" s="119">
        <f>'PLANTILLA V6'!C131</f>
        <v>0</v>
      </c>
      <c r="D131" s="111">
        <f>'PLANTILLA V6'!D131</f>
        <v>0</v>
      </c>
      <c r="E131" s="119">
        <v>0</v>
      </c>
      <c r="F131" s="111" t="b">
        <v>0</v>
      </c>
      <c r="G131" s="111" t="b">
        <v>0</v>
      </c>
      <c r="H131" s="111" t="b">
        <v>0</v>
      </c>
      <c r="I131" s="111" t="b">
        <v>0</v>
      </c>
      <c r="J131" s="114" t="e">
        <f t="shared" ca="1" si="0"/>
        <v>#NAME?</v>
      </c>
    </row>
    <row r="132" spans="1:26" ht="21.5" hidden="1" x14ac:dyDescent="0.9">
      <c r="A132" s="26">
        <f>'PLANTILLA V6'!A132</f>
        <v>0</v>
      </c>
      <c r="B132" s="26">
        <f>'PLANTILLA V6'!B132</f>
        <v>0</v>
      </c>
      <c r="C132" s="119">
        <f>'PLANTILLA V6'!C132</f>
        <v>0</v>
      </c>
      <c r="D132" s="111">
        <f>'PLANTILLA V6'!D132</f>
        <v>0</v>
      </c>
      <c r="E132" s="119">
        <v>0</v>
      </c>
      <c r="F132" s="111" t="b">
        <v>0</v>
      </c>
      <c r="G132" s="111" t="b">
        <v>0</v>
      </c>
      <c r="H132" s="111" t="b">
        <v>0</v>
      </c>
      <c r="I132" s="111" t="b">
        <v>0</v>
      </c>
      <c r="J132" s="114" t="e">
        <f t="shared" ca="1" si="0"/>
        <v>#NAME?</v>
      </c>
    </row>
    <row r="133" spans="1:26" ht="21.5" hidden="1" x14ac:dyDescent="0.9">
      <c r="A133" s="26">
        <f>'PLANTILLA V6'!A133</f>
        <v>0</v>
      </c>
      <c r="B133" s="26">
        <f>'PLANTILLA V6'!B133</f>
        <v>0</v>
      </c>
      <c r="C133" s="119">
        <f>'PLANTILLA V6'!C133</f>
        <v>0</v>
      </c>
      <c r="D133" s="111">
        <f>'PLANTILLA V6'!D133</f>
        <v>0</v>
      </c>
      <c r="E133" s="119">
        <v>0</v>
      </c>
      <c r="F133" s="111" t="b">
        <v>0</v>
      </c>
      <c r="G133" s="111" t="b">
        <v>0</v>
      </c>
      <c r="H133" s="111" t="b">
        <v>0</v>
      </c>
      <c r="I133" s="111" t="b">
        <v>0</v>
      </c>
      <c r="J133" s="114" t="e">
        <f t="shared" ca="1" si="0"/>
        <v>#NAME?</v>
      </c>
    </row>
    <row r="134" spans="1:26" ht="21.5" hidden="1" x14ac:dyDescent="0.9">
      <c r="A134" s="26">
        <f>'PLANTILLA V6'!A134</f>
        <v>0</v>
      </c>
      <c r="B134" s="26">
        <f>'PLANTILLA V6'!B134</f>
        <v>0</v>
      </c>
      <c r="C134" s="119">
        <f>'PLANTILLA V6'!C134</f>
        <v>0</v>
      </c>
      <c r="D134" s="111">
        <f>'PLANTILLA V6'!D134</f>
        <v>0</v>
      </c>
      <c r="E134" s="119">
        <v>0</v>
      </c>
      <c r="F134" s="111" t="b">
        <v>0</v>
      </c>
      <c r="G134" s="111" t="b">
        <v>0</v>
      </c>
      <c r="H134" s="111" t="b">
        <v>0</v>
      </c>
      <c r="I134" s="111" t="b">
        <v>0</v>
      </c>
      <c r="J134" s="114" t="e">
        <f t="shared" ca="1" si="0"/>
        <v>#NAME?</v>
      </c>
    </row>
    <row r="135" spans="1:26" ht="21.5" hidden="1" x14ac:dyDescent="0.9">
      <c r="A135" s="26">
        <f>'PLANTILLA V6'!A135</f>
        <v>0</v>
      </c>
      <c r="B135" s="26">
        <f>'PLANTILLA V6'!B135</f>
        <v>0</v>
      </c>
      <c r="C135" s="119">
        <f>'PLANTILLA V6'!C135</f>
        <v>0</v>
      </c>
      <c r="D135" s="111">
        <f>'PLANTILLA V6'!D135</f>
        <v>0</v>
      </c>
      <c r="E135" s="119">
        <v>0</v>
      </c>
      <c r="F135" s="111" t="b">
        <v>0</v>
      </c>
      <c r="G135" s="111" t="b">
        <v>0</v>
      </c>
      <c r="H135" s="111" t="b">
        <v>0</v>
      </c>
      <c r="I135" s="111" t="b">
        <v>0</v>
      </c>
      <c r="J135" s="114" t="e">
        <f t="shared" ca="1" si="0"/>
        <v>#NAME?</v>
      </c>
    </row>
    <row r="136" spans="1:26" ht="21.5" hidden="1" x14ac:dyDescent="0.9">
      <c r="A136" s="26">
        <f>'PLANTILLA V6'!A136</f>
        <v>0</v>
      </c>
      <c r="B136" s="26">
        <f>'PLANTILLA V6'!B136</f>
        <v>0</v>
      </c>
      <c r="C136" s="119">
        <f>'PLANTILLA V6'!C136</f>
        <v>0</v>
      </c>
      <c r="D136" s="111">
        <f>'PLANTILLA V6'!D136</f>
        <v>0</v>
      </c>
      <c r="E136" s="119">
        <v>0</v>
      </c>
      <c r="F136" s="111" t="b">
        <v>0</v>
      </c>
      <c r="G136" s="111" t="b">
        <v>0</v>
      </c>
      <c r="H136" s="111" t="b">
        <v>0</v>
      </c>
      <c r="I136" s="111" t="b">
        <v>0</v>
      </c>
      <c r="J136" s="114" t="e">
        <f t="shared" ca="1" si="0"/>
        <v>#NAME?</v>
      </c>
    </row>
    <row r="137" spans="1:26" ht="21.5" hidden="1" x14ac:dyDescent="0.9">
      <c r="A137" s="26">
        <f>'PLANTILLA V6'!A137</f>
        <v>0</v>
      </c>
      <c r="B137" s="26">
        <f>'PLANTILLA V6'!B137</f>
        <v>0</v>
      </c>
      <c r="C137" s="119">
        <f>'PLANTILLA V6'!C137</f>
        <v>0</v>
      </c>
      <c r="D137" s="111">
        <f>'PLANTILLA V6'!D137</f>
        <v>0</v>
      </c>
      <c r="E137" s="119">
        <v>0</v>
      </c>
      <c r="F137" s="111" t="b">
        <v>0</v>
      </c>
      <c r="G137" s="111" t="b">
        <v>0</v>
      </c>
      <c r="H137" s="111" t="b">
        <v>0</v>
      </c>
      <c r="I137" s="111" t="b">
        <v>0</v>
      </c>
      <c r="J137" s="114" t="e">
        <f t="shared" ca="1" si="0"/>
        <v>#NAME?</v>
      </c>
    </row>
    <row r="138" spans="1:26" ht="21.5" hidden="1" x14ac:dyDescent="0.9">
      <c r="A138" s="26">
        <f>'PLANTILLA V6'!A138</f>
        <v>0</v>
      </c>
      <c r="B138" s="26">
        <f>'PLANTILLA V6'!B138</f>
        <v>0</v>
      </c>
      <c r="C138" s="119">
        <f>'PLANTILLA V6'!C138</f>
        <v>0</v>
      </c>
      <c r="D138" s="111">
        <f>'PLANTILLA V6'!D138</f>
        <v>0</v>
      </c>
      <c r="E138" s="119">
        <v>0</v>
      </c>
      <c r="F138" s="111" t="b">
        <v>0</v>
      </c>
      <c r="G138" s="111" t="b">
        <v>0</v>
      </c>
      <c r="H138" s="111" t="b">
        <v>0</v>
      </c>
      <c r="I138" s="111" t="b">
        <v>0</v>
      </c>
      <c r="J138" s="114" t="e">
        <f t="shared" ca="1" si="0"/>
        <v>#NAME?</v>
      </c>
    </row>
    <row r="139" spans="1:26" ht="21.5" x14ac:dyDescent="0.9">
      <c r="A139" s="174" t="str">
        <f>'PLANTILLA V6'!A139</f>
        <v>Seguridad y Orden</v>
      </c>
      <c r="B139" s="157"/>
      <c r="C139" s="119"/>
      <c r="D139" s="111"/>
      <c r="E139" s="119"/>
      <c r="F139" s="117"/>
      <c r="G139" s="117"/>
      <c r="H139" s="117"/>
      <c r="I139" s="117"/>
      <c r="J139" s="114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21.5" hidden="1" x14ac:dyDescent="0.9">
      <c r="A140" s="118" t="str">
        <f>'PLANTILLA V6'!A140</f>
        <v>So</v>
      </c>
      <c r="B140" s="118" t="str">
        <f>'PLANTILLA V6'!B140</f>
        <v>Cubrebocas industrial N95 o similar</v>
      </c>
      <c r="C140" s="119">
        <f>'PLANTILLA V6'!C140</f>
        <v>1</v>
      </c>
      <c r="D140" s="111" t="str">
        <f>'PLANTILLA V6'!D140</f>
        <v>pza</v>
      </c>
      <c r="E140" s="119">
        <v>0</v>
      </c>
      <c r="F140" s="111" t="b">
        <v>1</v>
      </c>
      <c r="G140" s="111" t="b">
        <v>0</v>
      </c>
      <c r="H140" s="111" t="b">
        <v>0</v>
      </c>
      <c r="I140" s="111" t="b">
        <v>0</v>
      </c>
      <c r="J140" s="114" t="e">
        <f t="shared" ca="1" si="0"/>
        <v>#NAME?</v>
      </c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21.5" hidden="1" x14ac:dyDescent="0.9">
      <c r="A141" s="118" t="str">
        <f>'PLANTILLA V6'!A141</f>
        <v>So</v>
      </c>
      <c r="B141" s="118" t="str">
        <f>'PLANTILLA V6'!B141</f>
        <v>Lentes de seguridad</v>
      </c>
      <c r="C141" s="119">
        <f>'PLANTILLA V6'!C141</f>
        <v>1</v>
      </c>
      <c r="D141" s="111" t="str">
        <f>'PLANTILLA V6'!D141</f>
        <v>pza</v>
      </c>
      <c r="E141" s="119">
        <v>0</v>
      </c>
      <c r="F141" s="111" t="b">
        <v>0</v>
      </c>
      <c r="G141" s="111" t="b">
        <v>0</v>
      </c>
      <c r="H141" s="111" t="b">
        <v>1</v>
      </c>
      <c r="I141" s="111" t="b">
        <v>0</v>
      </c>
      <c r="J141" s="114" t="e">
        <f t="shared" ca="1" si="0"/>
        <v>#NAME?</v>
      </c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21.5" hidden="1" x14ac:dyDescent="0.9">
      <c r="A142" s="118" t="str">
        <f>'PLANTILLA V6'!A142</f>
        <v>So</v>
      </c>
      <c r="B142" s="118" t="str">
        <f>'PLANTILLA V6'!B142</f>
        <v>Guantes de seguridad</v>
      </c>
      <c r="C142" s="119">
        <f>'PLANTILLA V6'!C142</f>
        <v>1</v>
      </c>
      <c r="D142" s="111" t="str">
        <f>'PLANTILLA V6'!D142</f>
        <v>pza</v>
      </c>
      <c r="E142" s="119">
        <v>0</v>
      </c>
      <c r="F142" s="111" t="b">
        <v>0</v>
      </c>
      <c r="G142" s="111" t="b">
        <v>0</v>
      </c>
      <c r="H142" s="111" t="b">
        <v>1</v>
      </c>
      <c r="I142" s="111" t="b">
        <v>0</v>
      </c>
      <c r="J142" s="114" t="e">
        <f t="shared" ca="1" si="0"/>
        <v>#NAME?</v>
      </c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21.5" hidden="1" x14ac:dyDescent="0.9">
      <c r="A143" s="118" t="str">
        <f>'PLANTILLA V6'!A143</f>
        <v>So</v>
      </c>
      <c r="B143" s="118" t="str">
        <f>'PLANTILLA V6'!B143</f>
        <v>Botiquín de primeros auxilios (caja con algodón, alcohol, gasas, antiséptico, agua oxigenada, vendas)</v>
      </c>
      <c r="C143" s="119">
        <f>'PLANTILLA V6'!C143</f>
        <v>1</v>
      </c>
      <c r="D143" s="111" t="str">
        <f>'PLANTILLA V6'!D143</f>
        <v>pza</v>
      </c>
      <c r="E143" s="119">
        <v>0</v>
      </c>
      <c r="F143" s="111" t="b">
        <v>0</v>
      </c>
      <c r="G143" s="111" t="b">
        <v>0</v>
      </c>
      <c r="H143" s="111" t="b">
        <v>0</v>
      </c>
      <c r="I143" s="111" t="b">
        <v>1</v>
      </c>
      <c r="J143" s="114" t="e">
        <f t="shared" ca="1" si="0"/>
        <v>#NAME?</v>
      </c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21.5" hidden="1" x14ac:dyDescent="0.9">
      <c r="A144" s="118" t="str">
        <f>'PLANTILLA V6'!A144</f>
        <v>So</v>
      </c>
      <c r="B144" s="118" t="str">
        <f>'PLANTILLA V6'!B144</f>
        <v>Trapo de limpieza/franela</v>
      </c>
      <c r="C144" s="119">
        <f>'PLANTILLA V6'!C144</f>
        <v>1</v>
      </c>
      <c r="D144" s="111" t="str">
        <f>'PLANTILLA V6'!D144</f>
        <v>pza</v>
      </c>
      <c r="E144" s="119">
        <v>0</v>
      </c>
      <c r="F144" s="111" t="b">
        <v>0</v>
      </c>
      <c r="G144" s="111" t="b">
        <v>0</v>
      </c>
      <c r="H144" s="111" t="b">
        <v>1</v>
      </c>
      <c r="I144" s="111" t="b">
        <v>0</v>
      </c>
      <c r="J144" s="114" t="e">
        <f t="shared" ca="1" si="0"/>
        <v>#NAME?</v>
      </c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21.5" hidden="1" x14ac:dyDescent="0.9">
      <c r="A145" s="118">
        <f>'PLANTILLA V6'!A145</f>
        <v>0</v>
      </c>
      <c r="B145" s="111">
        <f>'PLANTILLA V6'!B145</f>
        <v>0</v>
      </c>
      <c r="C145" s="119">
        <f>'PLANTILLA V6'!C145</f>
        <v>1</v>
      </c>
      <c r="D145" s="111" t="str">
        <f>'PLANTILLA V6'!D145</f>
        <v>pza</v>
      </c>
      <c r="E145" s="119">
        <v>0</v>
      </c>
      <c r="F145" s="111" t="b">
        <v>0</v>
      </c>
      <c r="G145" s="111" t="b">
        <v>0</v>
      </c>
      <c r="H145" s="111" t="b">
        <v>0</v>
      </c>
      <c r="I145" s="111" t="b">
        <v>0</v>
      </c>
      <c r="J145" s="114" t="e">
        <f t="shared" ca="1" si="0"/>
        <v>#NAME?</v>
      </c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21.5" hidden="1" x14ac:dyDescent="0.9">
      <c r="A146" s="118">
        <f>'PLANTILLA V6'!A146</f>
        <v>0</v>
      </c>
      <c r="B146" s="111">
        <f>'PLANTILLA V6'!B146</f>
        <v>0</v>
      </c>
      <c r="C146" s="119">
        <f>'PLANTILLA V6'!C146</f>
        <v>1</v>
      </c>
      <c r="D146" s="111" t="str">
        <f>'PLANTILLA V6'!D146</f>
        <v>pza</v>
      </c>
      <c r="E146" s="119">
        <v>0</v>
      </c>
      <c r="F146" s="111" t="b">
        <v>0</v>
      </c>
      <c r="G146" s="111" t="b">
        <v>0</v>
      </c>
      <c r="H146" s="111" t="b">
        <v>0</v>
      </c>
      <c r="I146" s="111" t="b">
        <v>0</v>
      </c>
      <c r="J146" s="114" t="e">
        <f t="shared" ca="1" si="0"/>
        <v>#NAME?</v>
      </c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21.5" hidden="1" x14ac:dyDescent="0.9">
      <c r="A147" s="118">
        <f>'PLANTILLA V6'!A147</f>
        <v>0</v>
      </c>
      <c r="B147" s="111">
        <f>'PLANTILLA V6'!B147</f>
        <v>0</v>
      </c>
      <c r="C147" s="119">
        <f>'PLANTILLA V6'!C147</f>
        <v>1</v>
      </c>
      <c r="D147" s="111" t="str">
        <f>'PLANTILLA V6'!D147</f>
        <v>pza</v>
      </c>
      <c r="E147" s="119">
        <v>0</v>
      </c>
      <c r="F147" s="111" t="b">
        <v>0</v>
      </c>
      <c r="G147" s="111" t="b">
        <v>0</v>
      </c>
      <c r="H147" s="111" t="b">
        <v>0</v>
      </c>
      <c r="I147" s="111" t="b">
        <v>0</v>
      </c>
      <c r="J147" s="114" t="e">
        <f t="shared" ca="1" si="0"/>
        <v>#NAME?</v>
      </c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21.5" hidden="1" x14ac:dyDescent="0.9">
      <c r="A148" s="118">
        <f>'PLANTILLA V6'!A148</f>
        <v>0</v>
      </c>
      <c r="B148" s="111">
        <f>'PLANTILLA V6'!B148</f>
        <v>0</v>
      </c>
      <c r="C148" s="119">
        <f>'PLANTILLA V6'!C148</f>
        <v>1</v>
      </c>
      <c r="D148" s="111" t="str">
        <f>'PLANTILLA V6'!D148</f>
        <v>pza</v>
      </c>
      <c r="E148" s="119">
        <v>0</v>
      </c>
      <c r="F148" s="111" t="b">
        <v>0</v>
      </c>
      <c r="G148" s="111" t="b">
        <v>0</v>
      </c>
      <c r="H148" s="111" t="b">
        <v>0</v>
      </c>
      <c r="I148" s="111" t="b">
        <v>0</v>
      </c>
      <c r="J148" s="114" t="e">
        <f t="shared" ca="1" si="0"/>
        <v>#NAME?</v>
      </c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21.5" hidden="1" x14ac:dyDescent="0.9">
      <c r="A149" s="118">
        <f>'PLANTILLA V6'!A149</f>
        <v>0</v>
      </c>
      <c r="B149" s="111">
        <f>'PLANTILLA V6'!B149</f>
        <v>0</v>
      </c>
      <c r="C149" s="119">
        <f>'PLANTILLA V6'!C149</f>
        <v>1</v>
      </c>
      <c r="D149" s="111" t="str">
        <f>'PLANTILLA V6'!D149</f>
        <v>pza</v>
      </c>
      <c r="E149" s="119">
        <v>0</v>
      </c>
      <c r="F149" s="111" t="b">
        <v>0</v>
      </c>
      <c r="G149" s="111" t="b">
        <v>0</v>
      </c>
      <c r="H149" s="111" t="b">
        <v>0</v>
      </c>
      <c r="I149" s="111" t="b">
        <v>0</v>
      </c>
      <c r="J149" s="114" t="e">
        <f t="shared" ca="1" si="0"/>
        <v>#NAME?</v>
      </c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21.5" hidden="1" x14ac:dyDescent="0.9">
      <c r="A150" s="118">
        <f>'PLANTILLA V6'!A150</f>
        <v>0</v>
      </c>
      <c r="B150" s="111">
        <f>'PLANTILLA V6'!B150</f>
        <v>0</v>
      </c>
      <c r="C150" s="119">
        <f>'PLANTILLA V6'!C150</f>
        <v>1</v>
      </c>
      <c r="D150" s="111" t="str">
        <f>'PLANTILLA V6'!D150</f>
        <v>pza</v>
      </c>
      <c r="E150" s="119">
        <v>0</v>
      </c>
      <c r="F150" s="111" t="b">
        <v>0</v>
      </c>
      <c r="G150" s="111" t="b">
        <v>0</v>
      </c>
      <c r="H150" s="111" t="b">
        <v>0</v>
      </c>
      <c r="I150" s="111" t="b">
        <v>0</v>
      </c>
      <c r="J150" s="114" t="e">
        <f t="shared" ca="1" si="0"/>
        <v>#NAME?</v>
      </c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21.5" hidden="1" x14ac:dyDescent="0.9">
      <c r="A151" s="118">
        <f>'PLANTILLA V6'!A151</f>
        <v>0</v>
      </c>
      <c r="B151" s="111">
        <f>'PLANTILLA V6'!B151</f>
        <v>0</v>
      </c>
      <c r="C151" s="119">
        <f>'PLANTILLA V6'!C151</f>
        <v>1</v>
      </c>
      <c r="D151" s="111" t="str">
        <f>'PLANTILLA V6'!D151</f>
        <v>pza</v>
      </c>
      <c r="E151" s="119">
        <v>0</v>
      </c>
      <c r="F151" s="111" t="b">
        <v>0</v>
      </c>
      <c r="G151" s="111" t="b">
        <v>0</v>
      </c>
      <c r="H151" s="111" t="b">
        <v>0</v>
      </c>
      <c r="I151" s="111" t="b">
        <v>0</v>
      </c>
      <c r="J151" s="114" t="e">
        <f t="shared" ca="1" si="0"/>
        <v>#NAME?</v>
      </c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21.5" hidden="1" x14ac:dyDescent="0.9">
      <c r="A152" s="118">
        <f>'PLANTILLA V6'!A152</f>
        <v>0</v>
      </c>
      <c r="B152" s="111">
        <f>'PLANTILLA V6'!B152</f>
        <v>0</v>
      </c>
      <c r="C152" s="119">
        <f>'PLANTILLA V6'!C152</f>
        <v>1</v>
      </c>
      <c r="D152" s="111" t="str">
        <f>'PLANTILLA V6'!D152</f>
        <v>pza</v>
      </c>
      <c r="E152" s="119">
        <v>0</v>
      </c>
      <c r="F152" s="111" t="b">
        <v>0</v>
      </c>
      <c r="G152" s="111" t="b">
        <v>0</v>
      </c>
      <c r="H152" s="111" t="b">
        <v>0</v>
      </c>
      <c r="I152" s="111" t="b">
        <v>0</v>
      </c>
      <c r="J152" s="114" t="e">
        <f t="shared" ca="1" si="0"/>
        <v>#NAME?</v>
      </c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21.5" hidden="1" x14ac:dyDescent="0.9">
      <c r="A153" s="118">
        <f>'PLANTILLA V6'!A153</f>
        <v>0</v>
      </c>
      <c r="B153" s="111">
        <f>'PLANTILLA V6'!B153</f>
        <v>0</v>
      </c>
      <c r="C153" s="119">
        <f>'PLANTILLA V6'!C153</f>
        <v>1</v>
      </c>
      <c r="D153" s="111" t="str">
        <f>'PLANTILLA V6'!D153</f>
        <v>pza</v>
      </c>
      <c r="E153" s="119">
        <v>0</v>
      </c>
      <c r="F153" s="111" t="b">
        <v>0</v>
      </c>
      <c r="G153" s="111" t="b">
        <v>0</v>
      </c>
      <c r="H153" s="111" t="b">
        <v>0</v>
      </c>
      <c r="I153" s="111" t="b">
        <v>0</v>
      </c>
      <c r="J153" s="114" t="e">
        <f t="shared" ca="1" si="0"/>
        <v>#NAME?</v>
      </c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21.5" hidden="1" x14ac:dyDescent="0.9">
      <c r="A154" s="118">
        <f>'PLANTILLA V6'!A154</f>
        <v>0</v>
      </c>
      <c r="B154" s="111">
        <f>'PLANTILLA V6'!B154</f>
        <v>0</v>
      </c>
      <c r="C154" s="119">
        <f>'PLANTILLA V6'!C154</f>
        <v>1</v>
      </c>
      <c r="D154" s="111" t="str">
        <f>'PLANTILLA V6'!D154</f>
        <v>pza</v>
      </c>
      <c r="E154" s="119">
        <v>0</v>
      </c>
      <c r="F154" s="111" t="b">
        <v>0</v>
      </c>
      <c r="G154" s="111" t="b">
        <v>0</v>
      </c>
      <c r="H154" s="111" t="b">
        <v>0</v>
      </c>
      <c r="I154" s="111" t="b">
        <v>0</v>
      </c>
      <c r="J154" s="114" t="e">
        <f t="shared" ca="1" si="0"/>
        <v>#NAME?</v>
      </c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21.5" hidden="1" x14ac:dyDescent="0.9">
      <c r="A155" s="118">
        <f>'PLANTILLA V6'!A155</f>
        <v>0</v>
      </c>
      <c r="B155" s="111">
        <f>'PLANTILLA V6'!B155</f>
        <v>0</v>
      </c>
      <c r="C155" s="119">
        <f>'PLANTILLA V6'!C155</f>
        <v>1</v>
      </c>
      <c r="D155" s="111" t="str">
        <f>'PLANTILLA V6'!D155</f>
        <v>pza</v>
      </c>
      <c r="E155" s="119">
        <v>0</v>
      </c>
      <c r="F155" s="111" t="b">
        <v>0</v>
      </c>
      <c r="G155" s="111" t="b">
        <v>0</v>
      </c>
      <c r="H155" s="111" t="b">
        <v>0</v>
      </c>
      <c r="I155" s="111" t="b">
        <v>0</v>
      </c>
      <c r="J155" s="114" t="e">
        <f t="shared" ca="1" si="0"/>
        <v>#NAME?</v>
      </c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21.5" hidden="1" x14ac:dyDescent="0.9">
      <c r="A156" s="118">
        <f>'PLANTILLA V6'!A156</f>
        <v>0</v>
      </c>
      <c r="B156" s="111">
        <f>'PLANTILLA V6'!B156</f>
        <v>0</v>
      </c>
      <c r="C156" s="119">
        <f>'PLANTILLA V6'!C156</f>
        <v>1</v>
      </c>
      <c r="D156" s="111" t="str">
        <f>'PLANTILLA V6'!D156</f>
        <v>pza</v>
      </c>
      <c r="E156" s="119">
        <v>0</v>
      </c>
      <c r="F156" s="111" t="b">
        <v>0</v>
      </c>
      <c r="G156" s="111" t="b">
        <v>0</v>
      </c>
      <c r="H156" s="111" t="b">
        <v>0</v>
      </c>
      <c r="I156" s="111" t="b">
        <v>0</v>
      </c>
      <c r="J156" s="114" t="e">
        <f t="shared" ca="1" si="0"/>
        <v>#NAME?</v>
      </c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21.5" hidden="1" x14ac:dyDescent="0.9">
      <c r="A157" s="118">
        <f>'PLANTILLA V6'!A157</f>
        <v>0</v>
      </c>
      <c r="B157" s="111">
        <f>'PLANTILLA V6'!B157</f>
        <v>0</v>
      </c>
      <c r="C157" s="119">
        <f>'PLANTILLA V6'!C157</f>
        <v>1</v>
      </c>
      <c r="D157" s="111" t="str">
        <f>'PLANTILLA V6'!D157</f>
        <v>pza</v>
      </c>
      <c r="E157" s="119">
        <v>0</v>
      </c>
      <c r="F157" s="111" t="b">
        <v>0</v>
      </c>
      <c r="G157" s="111" t="b">
        <v>0</v>
      </c>
      <c r="H157" s="111" t="b">
        <v>0</v>
      </c>
      <c r="I157" s="111" t="b">
        <v>0</v>
      </c>
      <c r="J157" s="114" t="e">
        <f t="shared" ca="1" si="0"/>
        <v>#NAME?</v>
      </c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21.5" hidden="1" x14ac:dyDescent="0.9">
      <c r="A158" s="118">
        <f>'PLANTILLA V6'!A158</f>
        <v>0</v>
      </c>
      <c r="B158" s="111">
        <f>'PLANTILLA V6'!B158</f>
        <v>0</v>
      </c>
      <c r="C158" s="119">
        <f>'PLANTILLA V6'!C158</f>
        <v>1</v>
      </c>
      <c r="D158" s="111" t="str">
        <f>'PLANTILLA V6'!D158</f>
        <v>pza</v>
      </c>
      <c r="E158" s="119">
        <v>0</v>
      </c>
      <c r="F158" s="111" t="b">
        <v>0</v>
      </c>
      <c r="G158" s="111" t="b">
        <v>0</v>
      </c>
      <c r="H158" s="111" t="b">
        <v>0</v>
      </c>
      <c r="I158" s="111" t="b">
        <v>0</v>
      </c>
      <c r="J158" s="114" t="e">
        <f t="shared" ca="1" si="0"/>
        <v>#NAME?</v>
      </c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21.5" hidden="1" x14ac:dyDescent="0.9">
      <c r="A159" s="118">
        <f>'PLANTILLA V6'!A159</f>
        <v>0</v>
      </c>
      <c r="B159" s="111">
        <f>'PLANTILLA V6'!B159</f>
        <v>0</v>
      </c>
      <c r="C159" s="119">
        <f>'PLANTILLA V6'!C159</f>
        <v>1</v>
      </c>
      <c r="D159" s="111" t="str">
        <f>'PLANTILLA V6'!D159</f>
        <v>pza</v>
      </c>
      <c r="E159" s="119">
        <v>0</v>
      </c>
      <c r="F159" s="111" t="b">
        <v>0</v>
      </c>
      <c r="G159" s="111" t="b">
        <v>0</v>
      </c>
      <c r="H159" s="111" t="b">
        <v>0</v>
      </c>
      <c r="I159" s="111" t="b">
        <v>0</v>
      </c>
      <c r="J159" s="114" t="e">
        <f t="shared" ca="1" si="0"/>
        <v>#NAME?</v>
      </c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21.5" hidden="1" x14ac:dyDescent="0.9">
      <c r="A160" s="118">
        <f>'PLANTILLA V6'!A160</f>
        <v>0</v>
      </c>
      <c r="B160" s="111">
        <f>'PLANTILLA V6'!B160</f>
        <v>0</v>
      </c>
      <c r="C160" s="119">
        <f>'PLANTILLA V6'!C160</f>
        <v>1</v>
      </c>
      <c r="D160" s="111" t="str">
        <f>'PLANTILLA V6'!D160</f>
        <v>pza</v>
      </c>
      <c r="E160" s="119">
        <v>0</v>
      </c>
      <c r="F160" s="111" t="b">
        <v>0</v>
      </c>
      <c r="G160" s="111" t="b">
        <v>0</v>
      </c>
      <c r="H160" s="111" t="b">
        <v>0</v>
      </c>
      <c r="I160" s="111" t="b">
        <v>0</v>
      </c>
      <c r="J160" s="114" t="e">
        <f t="shared" ca="1" si="0"/>
        <v>#NAME?</v>
      </c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21.5" x14ac:dyDescent="0.9">
      <c r="A161" s="174" t="str">
        <f>'PLANTILLA V6'!A161</f>
        <v>Material recomendado por alumno (sugerimos incluirlos en la lista de útiles)</v>
      </c>
      <c r="B161" s="157"/>
      <c r="C161" s="119"/>
      <c r="D161" s="111"/>
      <c r="E161" s="119"/>
      <c r="F161" s="117"/>
      <c r="G161" s="117"/>
      <c r="H161" s="117"/>
      <c r="I161" s="117"/>
      <c r="J161" s="114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7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21.5" hidden="1" x14ac:dyDescent="0.9">
      <c r="A162" s="118" t="str">
        <f>'PLANTILLA V6'!A162</f>
        <v>In</v>
      </c>
      <c r="B162" s="118" t="str">
        <f>'PLANTILLA V6'!B162</f>
        <v>Lápiz</v>
      </c>
      <c r="C162" s="119">
        <f>'PLANTILLA V6'!C162</f>
        <v>1</v>
      </c>
      <c r="D162" s="111" t="str">
        <f>'PLANTILLA V6'!D162</f>
        <v>pza</v>
      </c>
      <c r="E162" s="119">
        <v>0</v>
      </c>
      <c r="F162" s="111" t="b">
        <v>1</v>
      </c>
      <c r="G162" s="111" t="b">
        <v>0</v>
      </c>
      <c r="H162" s="111" t="b">
        <v>0</v>
      </c>
      <c r="I162" s="111" t="b">
        <v>0</v>
      </c>
      <c r="J162" s="114" t="e">
        <f t="shared" ca="1" si="0"/>
        <v>#NAME?</v>
      </c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21.5" hidden="1" x14ac:dyDescent="0.9">
      <c r="A163" s="118" t="str">
        <f>'PLANTILLA V6'!A163</f>
        <v>In</v>
      </c>
      <c r="B163" s="118" t="str">
        <f>'PLANTILLA V6'!B163</f>
        <v>Goma</v>
      </c>
      <c r="C163" s="119">
        <f>'PLANTILLA V6'!C163</f>
        <v>1</v>
      </c>
      <c r="D163" s="111" t="str">
        <f>'PLANTILLA V6'!D163</f>
        <v>pza</v>
      </c>
      <c r="E163" s="119">
        <v>0</v>
      </c>
      <c r="F163" s="111" t="b">
        <v>1</v>
      </c>
      <c r="G163" s="111" t="b">
        <v>0</v>
      </c>
      <c r="H163" s="111" t="b">
        <v>0</v>
      </c>
      <c r="I163" s="111" t="b">
        <v>0</v>
      </c>
      <c r="J163" s="114" t="e">
        <f t="shared" ca="1" si="0"/>
        <v>#NAME?</v>
      </c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21.5" hidden="1" x14ac:dyDescent="0.9">
      <c r="A164" s="118" t="str">
        <f>'PLANTILLA V6'!A164</f>
        <v>In</v>
      </c>
      <c r="B164" s="118" t="str">
        <f>'PLANTILLA V6'!B164</f>
        <v>Sacapuntas</v>
      </c>
      <c r="C164" s="119">
        <f>'PLANTILLA V6'!C164</f>
        <v>1</v>
      </c>
      <c r="D164" s="111" t="str">
        <f>'PLANTILLA V6'!D164</f>
        <v>pza</v>
      </c>
      <c r="E164" s="119">
        <v>0</v>
      </c>
      <c r="F164" s="111" t="b">
        <v>1</v>
      </c>
      <c r="G164" s="111" t="b">
        <v>0</v>
      </c>
      <c r="H164" s="111" t="b">
        <v>0</v>
      </c>
      <c r="I164" s="111" t="b">
        <v>0</v>
      </c>
      <c r="J164" s="114" t="e">
        <f t="shared" ca="1" si="0"/>
        <v>#NAME?</v>
      </c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21.5" hidden="1" x14ac:dyDescent="0.9">
      <c r="A165" s="118" t="str">
        <f>'PLANTILLA V6'!A165</f>
        <v>In</v>
      </c>
      <c r="B165" s="118" t="str">
        <f>'PLANTILLA V6'!B165</f>
        <v>Bolígrafo</v>
      </c>
      <c r="C165" s="119">
        <f>'PLANTILLA V6'!C165</f>
        <v>1</v>
      </c>
      <c r="D165" s="111" t="str">
        <f>'PLANTILLA V6'!D165</f>
        <v>pza</v>
      </c>
      <c r="E165" s="119">
        <v>0</v>
      </c>
      <c r="F165" s="111" t="b">
        <v>1</v>
      </c>
      <c r="G165" s="111" t="b">
        <v>0</v>
      </c>
      <c r="H165" s="111" t="b">
        <v>0</v>
      </c>
      <c r="I165" s="111" t="b">
        <v>0</v>
      </c>
      <c r="J165" s="114" t="e">
        <f t="shared" ca="1" si="0"/>
        <v>#NAME?</v>
      </c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21.5" hidden="1" x14ac:dyDescent="0.9">
      <c r="A166" s="118" t="str">
        <f>'PLANTILLA V6'!A166</f>
        <v>In</v>
      </c>
      <c r="B166" s="118" t="str">
        <f>'PLANTILLA V6'!B166</f>
        <v>Tijeras</v>
      </c>
      <c r="C166" s="119">
        <f>'PLANTILLA V6'!C166</f>
        <v>1</v>
      </c>
      <c r="D166" s="111" t="str">
        <f>'PLANTILLA V6'!D166</f>
        <v>pza</v>
      </c>
      <c r="E166" s="119">
        <v>0</v>
      </c>
      <c r="F166" s="111" t="b">
        <v>1</v>
      </c>
      <c r="G166" s="111" t="b">
        <v>0</v>
      </c>
      <c r="H166" s="111" t="b">
        <v>0</v>
      </c>
      <c r="I166" s="111" t="b">
        <v>0</v>
      </c>
      <c r="J166" s="114" t="e">
        <f t="shared" ca="1" si="0"/>
        <v>#NAME?</v>
      </c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21.5" hidden="1" x14ac:dyDescent="0.9">
      <c r="A167" s="118" t="str">
        <f>'PLANTILLA V6'!A167</f>
        <v>In</v>
      </c>
      <c r="B167" s="118" t="str">
        <f>'PLANTILLA V6'!B167</f>
        <v>Pegamento en barra (Pritt) de 8 g</v>
      </c>
      <c r="C167" s="119">
        <f>'PLANTILLA V6'!C167</f>
        <v>1</v>
      </c>
      <c r="D167" s="111" t="str">
        <f>'PLANTILLA V6'!D167</f>
        <v>pza</v>
      </c>
      <c r="E167" s="119">
        <v>0</v>
      </c>
      <c r="F167" s="111" t="b">
        <v>1</v>
      </c>
      <c r="G167" s="111" t="b">
        <v>0</v>
      </c>
      <c r="H167" s="111" t="b">
        <v>0</v>
      </c>
      <c r="I167" s="111" t="b">
        <v>0</v>
      </c>
      <c r="J167" s="114" t="e">
        <f t="shared" ca="1" si="0"/>
        <v>#NAME?</v>
      </c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21.5" x14ac:dyDescent="0.9">
      <c r="A168" s="63" t="str">
        <f>'PLANTILLA V6'!A168</f>
        <v>In</v>
      </c>
      <c r="B168" s="63" t="str">
        <f>'PLANTILLA V6'!B168</f>
        <v>Caja de 12 colores de madera</v>
      </c>
      <c r="C168" s="28">
        <f>'PLANTILLA V6'!C168</f>
        <v>1</v>
      </c>
      <c r="D168" s="67" t="str">
        <f>'PLANTILLA V6'!D168</f>
        <v>caja</v>
      </c>
      <c r="E168" s="28">
        <v>1</v>
      </c>
      <c r="F168" s="67" t="b">
        <v>1</v>
      </c>
      <c r="G168" s="67" t="b">
        <v>0</v>
      </c>
      <c r="H168" s="67" t="b">
        <v>0</v>
      </c>
      <c r="I168" s="67" t="b">
        <v>0</v>
      </c>
      <c r="J168" s="114" cm="1">
        <f t="array" ref="J168">_xlfn.IFS(LEN(A168)&gt;2,A169,SUM(E168:I168)=0,0,F168,$F$7*F168*E168,G168,$G$7*G168*E168,AND(H168,A168="Co"),$H$7*H168*E168,AND(H168,A168="Re"),$H$7*H168*E168,H168,$J$7*H168*E168,I168,$I$7*I168*E168)</f>
        <v>50</v>
      </c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</row>
    <row r="169" spans="1:26" ht="21.5" hidden="1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19">
        <f>'PLANTILLA V6'!C169</f>
        <v>1</v>
      </c>
      <c r="D169" s="111" t="str">
        <f>'PLANTILLA V6'!D169</f>
        <v>pza</v>
      </c>
      <c r="E169" s="119">
        <v>0</v>
      </c>
      <c r="F169" s="111" t="b">
        <v>1</v>
      </c>
      <c r="G169" s="111" t="b">
        <v>0</v>
      </c>
      <c r="H169" s="111" t="b">
        <v>0</v>
      </c>
      <c r="I169" s="111" t="b">
        <v>0</v>
      </c>
      <c r="J169" s="114" t="e">
        <f t="shared" ca="1" si="0"/>
        <v>#NAME?</v>
      </c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21.5" hidden="1" x14ac:dyDescent="0.9">
      <c r="A170" s="118" t="str">
        <f>'PLANTILLA V6'!A170</f>
        <v>In</v>
      </c>
      <c r="B170" s="118" t="str">
        <f>'PLANTILLA V6'!B170</f>
        <v xml:space="preserve">Juego de geometría (regla, escuadra 45°,  escuadra 60°, 1 compás, transportador) </v>
      </c>
      <c r="C170" s="119">
        <f>'PLANTILLA V6'!C170</f>
        <v>1</v>
      </c>
      <c r="D170" s="111" t="str">
        <f>'PLANTILLA V6'!D170</f>
        <v>juego</v>
      </c>
      <c r="E170" s="119">
        <v>0</v>
      </c>
      <c r="F170" s="111" t="b">
        <v>1</v>
      </c>
      <c r="G170" s="111" t="b">
        <v>0</v>
      </c>
      <c r="H170" s="111" t="b">
        <v>0</v>
      </c>
      <c r="I170" s="111" t="b">
        <v>0</v>
      </c>
      <c r="J170" s="114" t="e">
        <f t="shared" ca="1" si="0"/>
        <v>#NAME?</v>
      </c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21.5" x14ac:dyDescent="0.9">
      <c r="A171" s="63" t="str">
        <f>'PLANTILLA V6'!A171</f>
        <v>In</v>
      </c>
      <c r="B171" s="63" t="str">
        <f>'PLANTILLA V6'!B171</f>
        <v>Plumón negro de base agua punta gruesa (aquacolor)</v>
      </c>
      <c r="C171" s="28">
        <f>'PLANTILLA V6'!C171</f>
        <v>1</v>
      </c>
      <c r="D171" s="67" t="str">
        <f>'PLANTILLA V6'!D171</f>
        <v>pza</v>
      </c>
      <c r="E171" s="28">
        <v>1</v>
      </c>
      <c r="F171" s="67" t="b">
        <v>1</v>
      </c>
      <c r="G171" s="67" t="b">
        <v>0</v>
      </c>
      <c r="H171" s="67" t="b">
        <v>0</v>
      </c>
      <c r="I171" s="67" t="b">
        <v>0</v>
      </c>
      <c r="J171" s="114" cm="1">
        <f t="array" ref="J171">_xlfn.IFS(LEN(A171)&gt;2,A172,SUM(E171:I171)=0,0,F171,$F$7*F171*E171,G171,$G$7*G171*E171,AND(H171,A171="Co"),$H$7*H171*E171,AND(H171,A171="Re"),$H$7*H171*E171,H171,$J$7*H171*E171,I171,$I$7*I171*E171)</f>
        <v>50</v>
      </c>
      <c r="K171" s="12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</row>
    <row r="172" spans="1:26" ht="21.5" hidden="1" x14ac:dyDescent="0.9">
      <c r="A172" s="118" t="str">
        <f>'PLANTILLA V6'!A172</f>
        <v>In</v>
      </c>
      <c r="B172" s="118" t="str">
        <f>'PLANTILLA V6'!B172</f>
        <v>Juego de crayones (10 piezas)</v>
      </c>
      <c r="C172" s="119">
        <f>'PLANTILLA V6'!C172</f>
        <v>1</v>
      </c>
      <c r="D172" s="111" t="str">
        <f>'PLANTILLA V6'!D172</f>
        <v>pza</v>
      </c>
      <c r="E172" s="119">
        <v>0</v>
      </c>
      <c r="F172" s="111" t="b">
        <v>0</v>
      </c>
      <c r="G172" s="111" t="b">
        <v>0</v>
      </c>
      <c r="H172" s="111" t="b">
        <v>0</v>
      </c>
      <c r="I172" s="111" t="b">
        <v>0</v>
      </c>
      <c r="J172" s="114" t="e">
        <f t="shared" ca="1" si="0"/>
        <v>#NAME?</v>
      </c>
      <c r="K172" s="117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21.5" hidden="1" x14ac:dyDescent="0.9">
      <c r="A173" s="118" t="str">
        <f>'PLANTILLA V6'!A173</f>
        <v>In</v>
      </c>
      <c r="B173" s="118" t="str">
        <f>'PLANTILLA V6'!B173</f>
        <v>Caja de plumones base agua punta gruesa (tipo aquacolor)</v>
      </c>
      <c r="C173" s="119">
        <f>'PLANTILLA V6'!C173</f>
        <v>1</v>
      </c>
      <c r="D173" s="111" t="str">
        <f>'PLANTILLA V6'!D173</f>
        <v>pza</v>
      </c>
      <c r="E173" s="119">
        <v>0</v>
      </c>
      <c r="F173" s="111" t="b">
        <v>0</v>
      </c>
      <c r="G173" s="111" t="b">
        <v>0</v>
      </c>
      <c r="H173" s="111" t="b">
        <v>0</v>
      </c>
      <c r="I173" s="111" t="b">
        <v>0</v>
      </c>
      <c r="J173" s="114" t="e">
        <f t="shared" ca="1" si="0"/>
        <v>#NAME?</v>
      </c>
      <c r="K173" s="117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21.5" hidden="1" x14ac:dyDescent="0.9">
      <c r="A174" s="118">
        <f>'PLANTILLA V6'!A174</f>
        <v>0</v>
      </c>
      <c r="B174" s="118">
        <f>'PLANTILLA V6'!B174</f>
        <v>0</v>
      </c>
      <c r="C174" s="119">
        <f>'PLANTILLA V6'!C174</f>
        <v>1</v>
      </c>
      <c r="D174" s="111" t="str">
        <f>'PLANTILLA V6'!D174</f>
        <v>pza</v>
      </c>
      <c r="E174" s="119">
        <v>0</v>
      </c>
      <c r="F174" s="111" t="b">
        <v>0</v>
      </c>
      <c r="G174" s="111" t="b">
        <v>0</v>
      </c>
      <c r="H174" s="111" t="b">
        <v>0</v>
      </c>
      <c r="I174" s="111" t="b">
        <v>0</v>
      </c>
      <c r="J174" s="114" t="e">
        <f t="shared" ca="1" si="0"/>
        <v>#NAME?</v>
      </c>
      <c r="K174" s="117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21.5" hidden="1" x14ac:dyDescent="0.9">
      <c r="A175" s="118">
        <f>'PLANTILLA V6'!A175</f>
        <v>0</v>
      </c>
      <c r="B175" s="118">
        <f>'PLANTILLA V6'!B175</f>
        <v>0</v>
      </c>
      <c r="C175" s="119">
        <f>'PLANTILLA V6'!C175</f>
        <v>1</v>
      </c>
      <c r="D175" s="111" t="str">
        <f>'PLANTILLA V6'!D175</f>
        <v>pza</v>
      </c>
      <c r="E175" s="119">
        <v>0</v>
      </c>
      <c r="F175" s="111" t="b">
        <v>0</v>
      </c>
      <c r="G175" s="111" t="b">
        <v>0</v>
      </c>
      <c r="H175" s="111" t="b">
        <v>0</v>
      </c>
      <c r="I175" s="111" t="b">
        <v>0</v>
      </c>
      <c r="J175" s="114" t="e">
        <f t="shared" ca="1" si="0"/>
        <v>#NAME?</v>
      </c>
      <c r="K175" s="117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21.5" hidden="1" x14ac:dyDescent="0.9">
      <c r="A176" s="118">
        <f>'PLANTILLA V6'!A176</f>
        <v>0</v>
      </c>
      <c r="B176" s="118">
        <f>'PLANTILLA V6'!B176</f>
        <v>0</v>
      </c>
      <c r="C176" s="119">
        <f>'PLANTILLA V6'!C176</f>
        <v>1</v>
      </c>
      <c r="D176" s="111" t="str">
        <f>'PLANTILLA V6'!D176</f>
        <v>pza</v>
      </c>
      <c r="E176" s="119">
        <v>0</v>
      </c>
      <c r="F176" s="111" t="b">
        <v>0</v>
      </c>
      <c r="G176" s="111" t="b">
        <v>0</v>
      </c>
      <c r="H176" s="111" t="b">
        <v>0</v>
      </c>
      <c r="I176" s="111" t="b">
        <v>0</v>
      </c>
      <c r="J176" s="114" t="e">
        <f t="shared" ca="1" si="0"/>
        <v>#NAME?</v>
      </c>
      <c r="K176" s="117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21.5" hidden="1" x14ac:dyDescent="0.9">
      <c r="A177" s="107">
        <f>'PLANTILLA V6'!A177</f>
        <v>0</v>
      </c>
      <c r="B177" s="118">
        <f>'PLANTILLA V6'!B177</f>
        <v>0</v>
      </c>
      <c r="C177" s="119">
        <f>'PLANTILLA V6'!C177</f>
        <v>1</v>
      </c>
      <c r="D177" s="111" t="str">
        <f>'PLANTILLA V6'!D177</f>
        <v>pza</v>
      </c>
      <c r="E177" s="119">
        <v>0</v>
      </c>
      <c r="F177" s="111" t="b">
        <v>0</v>
      </c>
      <c r="G177" s="111" t="b">
        <v>0</v>
      </c>
      <c r="H177" s="111" t="b">
        <v>0</v>
      </c>
      <c r="I177" s="111" t="b">
        <v>0</v>
      </c>
      <c r="J177" s="114" t="e">
        <f t="shared" ca="1" si="0"/>
        <v>#NAME?</v>
      </c>
      <c r="K177" s="117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21.5" hidden="1" x14ac:dyDescent="0.9">
      <c r="A178" s="107">
        <f>'PLANTILLA V6'!A178</f>
        <v>0</v>
      </c>
      <c r="B178" s="118">
        <f>'PLANTILLA V6'!B178</f>
        <v>0</v>
      </c>
      <c r="C178" s="119">
        <f>'PLANTILLA V6'!C178</f>
        <v>1</v>
      </c>
      <c r="D178" s="111" t="str">
        <f>'PLANTILLA V6'!D178</f>
        <v>pza</v>
      </c>
      <c r="E178" s="119">
        <v>0</v>
      </c>
      <c r="F178" s="111" t="b">
        <v>0</v>
      </c>
      <c r="G178" s="111" t="b">
        <v>0</v>
      </c>
      <c r="H178" s="111" t="b">
        <v>0</v>
      </c>
      <c r="I178" s="111" t="b">
        <v>0</v>
      </c>
      <c r="J178" s="114" t="e">
        <f t="shared" ca="1" si="0"/>
        <v>#NAME?</v>
      </c>
      <c r="K178" s="117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21.5" hidden="1" x14ac:dyDescent="0.9">
      <c r="A179" s="107">
        <f>'PLANTILLA V6'!A179</f>
        <v>0</v>
      </c>
      <c r="B179" s="118">
        <f>'PLANTILLA V6'!B179</f>
        <v>0</v>
      </c>
      <c r="C179" s="119">
        <f>'PLANTILLA V6'!C179</f>
        <v>1</v>
      </c>
      <c r="D179" s="111" t="str">
        <f>'PLANTILLA V6'!D179</f>
        <v>pza</v>
      </c>
      <c r="E179" s="119">
        <v>0</v>
      </c>
      <c r="F179" s="111" t="b">
        <v>0</v>
      </c>
      <c r="G179" s="111" t="b">
        <v>0</v>
      </c>
      <c r="H179" s="111" t="b">
        <v>0</v>
      </c>
      <c r="I179" s="111" t="b">
        <v>0</v>
      </c>
      <c r="J179" s="114" t="e">
        <f t="shared" ca="1" si="0"/>
        <v>#NAME?</v>
      </c>
      <c r="K179" s="117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21.5" hidden="1" x14ac:dyDescent="0.9">
      <c r="A180" s="107">
        <f>'PLANTILLA V6'!A180</f>
        <v>0</v>
      </c>
      <c r="B180" s="118">
        <f>'PLANTILLA V6'!B180</f>
        <v>0</v>
      </c>
      <c r="C180" s="119">
        <f>'PLANTILLA V6'!C180</f>
        <v>1</v>
      </c>
      <c r="D180" s="111" t="str">
        <f>'PLANTILLA V6'!D180</f>
        <v>pza</v>
      </c>
      <c r="E180" s="119">
        <v>0</v>
      </c>
      <c r="F180" s="111" t="b">
        <v>0</v>
      </c>
      <c r="G180" s="111" t="b">
        <v>0</v>
      </c>
      <c r="H180" s="111" t="b">
        <v>0</v>
      </c>
      <c r="I180" s="111" t="b">
        <v>0</v>
      </c>
      <c r="J180" s="114" t="e">
        <f t="shared" ca="1" si="0"/>
        <v>#NAME?</v>
      </c>
      <c r="K180" s="117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21.5" hidden="1" x14ac:dyDescent="0.9">
      <c r="A181" s="107">
        <f>'PLANTILLA V6'!A181</f>
        <v>0</v>
      </c>
      <c r="B181" s="118">
        <f>'PLANTILLA V6'!B181</f>
        <v>0</v>
      </c>
      <c r="C181" s="119">
        <f>'PLANTILLA V6'!C181</f>
        <v>1</v>
      </c>
      <c r="D181" s="111" t="str">
        <f>'PLANTILLA V6'!D181</f>
        <v>pza</v>
      </c>
      <c r="E181" s="119">
        <v>0</v>
      </c>
      <c r="F181" s="111" t="b">
        <v>0</v>
      </c>
      <c r="G181" s="111" t="b">
        <v>0</v>
      </c>
      <c r="H181" s="111" t="b">
        <v>0</v>
      </c>
      <c r="I181" s="111" t="b">
        <v>0</v>
      </c>
      <c r="J181" s="114" t="e">
        <f t="shared" ca="1" si="0"/>
        <v>#NAME?</v>
      </c>
      <c r="K181" s="117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21.5" hidden="1" x14ac:dyDescent="0.9">
      <c r="A182" s="107">
        <f>'PLANTILLA V6'!A182</f>
        <v>0</v>
      </c>
      <c r="B182" s="118">
        <f>'PLANTILLA V6'!B182</f>
        <v>0</v>
      </c>
      <c r="C182" s="119">
        <f>'PLANTILLA V6'!C182</f>
        <v>1</v>
      </c>
      <c r="D182" s="111" t="str">
        <f>'PLANTILLA V6'!D182</f>
        <v>pza</v>
      </c>
      <c r="E182" s="119">
        <v>0</v>
      </c>
      <c r="F182" s="111" t="b">
        <v>0</v>
      </c>
      <c r="G182" s="111" t="b">
        <v>0</v>
      </c>
      <c r="H182" s="111" t="b">
        <v>0</v>
      </c>
      <c r="I182" s="111" t="b">
        <v>0</v>
      </c>
      <c r="J182" s="114" t="e">
        <f t="shared" ca="1" si="0"/>
        <v>#NAME?</v>
      </c>
      <c r="K182" s="117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21.5" hidden="1" x14ac:dyDescent="0.9">
      <c r="A183" s="107">
        <f>'PLANTILLA V6'!A183</f>
        <v>0</v>
      </c>
      <c r="B183" s="118">
        <f>'PLANTILLA V6'!B183</f>
        <v>0</v>
      </c>
      <c r="C183" s="119">
        <f>'PLANTILLA V6'!C183</f>
        <v>1</v>
      </c>
      <c r="D183" s="111" t="str">
        <f>'PLANTILLA V6'!D183</f>
        <v>pza</v>
      </c>
      <c r="E183" s="119">
        <v>0</v>
      </c>
      <c r="F183" s="111" t="b">
        <v>0</v>
      </c>
      <c r="G183" s="111" t="b">
        <v>0</v>
      </c>
      <c r="H183" s="111" t="b">
        <v>0</v>
      </c>
      <c r="I183" s="111" t="b">
        <v>0</v>
      </c>
      <c r="J183" s="114" t="e">
        <f t="shared" ca="1" si="0"/>
        <v>#NAME?</v>
      </c>
      <c r="K183" s="117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21.5" hidden="1" x14ac:dyDescent="0.9">
      <c r="A184" s="107">
        <f>'PLANTILLA V6'!A184</f>
        <v>0</v>
      </c>
      <c r="B184" s="118">
        <f>'PLANTILLA V6'!B184</f>
        <v>0</v>
      </c>
      <c r="C184" s="119">
        <f>'PLANTILLA V6'!C184</f>
        <v>1</v>
      </c>
      <c r="D184" s="111" t="str">
        <f>'PLANTILLA V6'!D184</f>
        <v>pza</v>
      </c>
      <c r="E184" s="119">
        <v>0</v>
      </c>
      <c r="F184" s="111" t="b">
        <v>0</v>
      </c>
      <c r="G184" s="111" t="b">
        <v>0</v>
      </c>
      <c r="H184" s="111" t="b">
        <v>0</v>
      </c>
      <c r="I184" s="111" t="b">
        <v>0</v>
      </c>
      <c r="J184" s="114" t="e">
        <f t="shared" ca="1" si="0"/>
        <v>#NAME?</v>
      </c>
      <c r="K184" s="117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21.5" x14ac:dyDescent="0.9">
      <c r="A185" s="174" t="str">
        <f>'PLANTILLA V6'!A185</f>
        <v>Materiales Consumibles</v>
      </c>
      <c r="B185" s="157"/>
      <c r="C185" s="119">
        <f>'PLANTILLA V6'!C185</f>
        <v>0</v>
      </c>
      <c r="D185" s="111"/>
      <c r="E185" s="119"/>
      <c r="F185" s="111"/>
      <c r="G185" s="111"/>
      <c r="H185" s="111"/>
      <c r="I185" s="111"/>
      <c r="J185" s="114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7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21.5" hidden="1" x14ac:dyDescent="0.9">
      <c r="A186" s="118" t="str">
        <f>'PLANTILLA V6'!A186</f>
        <v>Co</v>
      </c>
      <c r="B186" s="118" t="str">
        <f>'PLANTILLA V6'!B186</f>
        <v>Panel de MDF de 3 mm de espesor de 30 x 30 cm</v>
      </c>
      <c r="C186" s="119">
        <f>'PLANTILLA V6'!C186</f>
        <v>1</v>
      </c>
      <c r="D186" s="111" t="str">
        <f>'PLANTILLA V6'!D186</f>
        <v>pza</v>
      </c>
      <c r="E186" s="119">
        <v>0</v>
      </c>
      <c r="F186" s="111" t="b">
        <v>0</v>
      </c>
      <c r="G186" s="111" t="b">
        <v>0</v>
      </c>
      <c r="H186" s="111" t="b">
        <v>0</v>
      </c>
      <c r="I186" s="111" t="b">
        <v>0</v>
      </c>
      <c r="J186" s="114" t="e">
        <f t="shared" ca="1" si="0"/>
        <v>#NAME?</v>
      </c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21.5" hidden="1" x14ac:dyDescent="0.9">
      <c r="A187" s="118" t="str">
        <f>'PLANTILLA V6'!A187</f>
        <v>Co</v>
      </c>
      <c r="B187" s="118" t="str">
        <f>'PLANTILLA V6'!B187</f>
        <v>Cartulina blanca</v>
      </c>
      <c r="C187" s="119">
        <f>'PLANTILLA V6'!C187</f>
        <v>1</v>
      </c>
      <c r="D187" s="111" t="str">
        <f>'PLANTILLA V6'!D187</f>
        <v>pza</v>
      </c>
      <c r="E187" s="119">
        <v>0</v>
      </c>
      <c r="F187" s="111" t="b">
        <v>0</v>
      </c>
      <c r="G187" s="111" t="b">
        <v>0</v>
      </c>
      <c r="H187" s="111" t="b">
        <v>0</v>
      </c>
      <c r="I187" s="111" t="b">
        <v>0</v>
      </c>
      <c r="J187" s="114" t="e">
        <f t="shared" ca="1" si="0"/>
        <v>#NAME?</v>
      </c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21.5" hidden="1" x14ac:dyDescent="0.9">
      <c r="A188" s="118" t="str">
        <f>'PLANTILLA V6'!A188</f>
        <v>Co</v>
      </c>
      <c r="B188" s="118" t="str">
        <f>'PLANTILLA V6'!B188</f>
        <v>Hojas blancas tamaño carta</v>
      </c>
      <c r="C188" s="119">
        <f>'PLANTILLA V6'!C188</f>
        <v>1</v>
      </c>
      <c r="D188" s="111" t="str">
        <f>'PLANTILLA V6'!D188</f>
        <v>hoja</v>
      </c>
      <c r="E188" s="119">
        <v>0</v>
      </c>
      <c r="F188" s="111" t="b">
        <v>0</v>
      </c>
      <c r="G188" s="111" t="b">
        <v>0</v>
      </c>
      <c r="H188" s="111" t="b">
        <v>0</v>
      </c>
      <c r="I188" s="111" t="b">
        <v>0</v>
      </c>
      <c r="J188" s="114" t="e">
        <f t="shared" ca="1" si="0"/>
        <v>#NAME?</v>
      </c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21.5" hidden="1" x14ac:dyDescent="0.9">
      <c r="A189" s="118" t="str">
        <f>'PLANTILLA V6'!A189</f>
        <v>Co</v>
      </c>
      <c r="B189" s="118" t="str">
        <f>'PLANTILLA V6'!B189</f>
        <v>Hojas de colores (varios) tamaño carta</v>
      </c>
      <c r="C189" s="119">
        <f>'PLANTILLA V6'!C189</f>
        <v>1</v>
      </c>
      <c r="D189" s="111" t="str">
        <f>'PLANTILLA V6'!D189</f>
        <v>hoja</v>
      </c>
      <c r="E189" s="119">
        <v>0</v>
      </c>
      <c r="F189" s="111" t="b">
        <v>0</v>
      </c>
      <c r="G189" s="111" t="b">
        <v>0</v>
      </c>
      <c r="H189" s="111" t="b">
        <v>0</v>
      </c>
      <c r="I189" s="111" t="b">
        <v>0</v>
      </c>
      <c r="J189" s="114" t="e">
        <f t="shared" ca="1" si="0"/>
        <v>#NAME?</v>
      </c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21.5" hidden="1" x14ac:dyDescent="0.9">
      <c r="A190" s="118" t="str">
        <f>'PLANTILLA V6'!A190</f>
        <v>Co</v>
      </c>
      <c r="B190" s="118" t="str">
        <f>'PLANTILLA V6'!B190</f>
        <v>Post-it</v>
      </c>
      <c r="C190" s="119">
        <f>'PLANTILLA V6'!C190</f>
        <v>1</v>
      </c>
      <c r="D190" s="111" t="str">
        <f>'PLANTILLA V6'!D190</f>
        <v>bloc de 100 hojas</v>
      </c>
      <c r="E190" s="119">
        <v>0</v>
      </c>
      <c r="F190" s="111" t="b">
        <v>0</v>
      </c>
      <c r="G190" s="111" t="b">
        <v>0</v>
      </c>
      <c r="H190" s="111" t="b">
        <v>0</v>
      </c>
      <c r="I190" s="111" t="b">
        <v>0</v>
      </c>
      <c r="J190" s="114" t="e">
        <f t="shared" ca="1" si="0"/>
        <v>#NAME?</v>
      </c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21.5" hidden="1" x14ac:dyDescent="0.9">
      <c r="A191" s="118" t="str">
        <f>'PLANTILLA V6'!A191</f>
        <v>Co</v>
      </c>
      <c r="B191" s="118" t="str">
        <f>'PLANTILLA V6'!B191</f>
        <v>Fomi tamaño carta</v>
      </c>
      <c r="C191" s="119">
        <f>'PLANTILLA V6'!C191</f>
        <v>1</v>
      </c>
      <c r="D191" s="111" t="str">
        <f>'PLANTILLA V6'!D191</f>
        <v>hoja</v>
      </c>
      <c r="E191" s="119">
        <v>0</v>
      </c>
      <c r="F191" s="111" t="b">
        <v>0</v>
      </c>
      <c r="G191" s="111" t="b">
        <v>0</v>
      </c>
      <c r="H191" s="111" t="b">
        <v>0</v>
      </c>
      <c r="I191" s="111" t="b">
        <v>0</v>
      </c>
      <c r="J191" s="114" t="e">
        <f t="shared" ca="1" si="0"/>
        <v>#NAME?</v>
      </c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21.5" hidden="1" x14ac:dyDescent="0.9">
      <c r="A192" s="118" t="str">
        <f>'PLANTILLA V6'!A192</f>
        <v>Co</v>
      </c>
      <c r="B192" s="118" t="str">
        <f>'PLANTILLA V6'!B192</f>
        <v>Papel aluminio</v>
      </c>
      <c r="C192" s="119">
        <f>'PLANTILLA V6'!C192</f>
        <v>1</v>
      </c>
      <c r="D192" s="111" t="str">
        <f>'PLANTILLA V6'!D192</f>
        <v>rollo</v>
      </c>
      <c r="E192" s="119">
        <v>0</v>
      </c>
      <c r="F192" s="111" t="b">
        <v>0</v>
      </c>
      <c r="G192" s="111" t="b">
        <v>0</v>
      </c>
      <c r="H192" s="111" t="b">
        <v>0</v>
      </c>
      <c r="I192" s="111" t="b">
        <v>0</v>
      </c>
      <c r="J192" s="114" t="e">
        <f t="shared" ca="1" si="0"/>
        <v>#NAME?</v>
      </c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21.5" hidden="1" x14ac:dyDescent="0.9">
      <c r="A193" s="118" t="str">
        <f>'PLANTILLA V6'!A193</f>
        <v>Co</v>
      </c>
      <c r="B193" s="118" t="str">
        <f>'PLANTILLA V6'!B193</f>
        <v>Abatelenguas (palitos planos) 15 cm largo x 18 mm ancho</v>
      </c>
      <c r="C193" s="119">
        <f>'PLANTILLA V6'!C193</f>
        <v>1</v>
      </c>
      <c r="D193" s="111" t="str">
        <f>'PLANTILLA V6'!D193</f>
        <v>pza</v>
      </c>
      <c r="E193" s="119">
        <v>0</v>
      </c>
      <c r="F193" s="111" t="b">
        <v>0</v>
      </c>
      <c r="G193" s="111" t="b">
        <v>0</v>
      </c>
      <c r="H193" s="111" t="b">
        <v>0</v>
      </c>
      <c r="I193" s="111" t="b">
        <v>0</v>
      </c>
      <c r="J193" s="114" t="e">
        <f t="shared" ca="1" si="0"/>
        <v>#NAME?</v>
      </c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21.5" hidden="1" x14ac:dyDescent="0.9">
      <c r="A194" s="118" t="str">
        <f>'PLANTILLA V6'!A194</f>
        <v>Co</v>
      </c>
      <c r="B194" s="118" t="str">
        <f>'PLANTILLA V6'!B194</f>
        <v xml:space="preserve">Palito de madera redondo 60 largo x 1 cm de diámetro </v>
      </c>
      <c r="C194" s="119">
        <f>'PLANTILLA V6'!C194</f>
        <v>1</v>
      </c>
      <c r="D194" s="111" t="str">
        <f>'PLANTILLA V6'!D194</f>
        <v>pza</v>
      </c>
      <c r="E194" s="119">
        <v>0</v>
      </c>
      <c r="F194" s="111" t="b">
        <v>0</v>
      </c>
      <c r="G194" s="111" t="b">
        <v>0</v>
      </c>
      <c r="H194" s="111" t="b">
        <v>0</v>
      </c>
      <c r="I194" s="111" t="b">
        <v>0</v>
      </c>
      <c r="J194" s="114" t="e">
        <f t="shared" ca="1" si="0"/>
        <v>#NAME?</v>
      </c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21.5" hidden="1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19">
        <f>'PLANTILLA V6'!C195</f>
        <v>1</v>
      </c>
      <c r="D195" s="111" t="str">
        <f>'PLANTILLA V6'!D195</f>
        <v>pza</v>
      </c>
      <c r="E195" s="119">
        <v>0</v>
      </c>
      <c r="F195" s="111" t="b">
        <v>0</v>
      </c>
      <c r="G195" s="111" t="b">
        <v>0</v>
      </c>
      <c r="H195" s="111" t="b">
        <v>0</v>
      </c>
      <c r="I195" s="111" t="b">
        <v>0</v>
      </c>
      <c r="J195" s="114" t="e">
        <f t="shared" ca="1" si="0"/>
        <v>#NAME?</v>
      </c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21.5" hidden="1" x14ac:dyDescent="0.9">
      <c r="A196" s="118" t="str">
        <f>'PLANTILLA V6'!A196</f>
        <v>Co</v>
      </c>
      <c r="B196" s="121" t="str">
        <f>'PLANTILLA V6'!B196</f>
        <v>Cuerda</v>
      </c>
      <c r="C196" s="119">
        <f>'PLANTILLA V6'!C196</f>
        <v>1</v>
      </c>
      <c r="D196" s="111" t="str">
        <f>'PLANTILLA V6'!D196</f>
        <v>metro</v>
      </c>
      <c r="E196" s="119">
        <v>0</v>
      </c>
      <c r="F196" s="111" t="b">
        <v>0</v>
      </c>
      <c r="G196" s="111" t="b">
        <v>0</v>
      </c>
      <c r="H196" s="111" t="b">
        <v>0</v>
      </c>
      <c r="I196" s="111" t="b">
        <v>0</v>
      </c>
      <c r="J196" s="114" t="e">
        <f t="shared" ca="1" si="0"/>
        <v>#NAME?</v>
      </c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21.5" hidden="1" x14ac:dyDescent="0.9">
      <c r="A197" s="118" t="str">
        <f>'PLANTILLA V6'!A197</f>
        <v>Co</v>
      </c>
      <c r="B197" s="121" t="str">
        <f>'PLANTILLA V6'!B197</f>
        <v>Hilo de coser</v>
      </c>
      <c r="C197" s="119">
        <f>'PLANTILLA V6'!C197</f>
        <v>1</v>
      </c>
      <c r="D197" s="111" t="str">
        <f>'PLANTILLA V6'!D197</f>
        <v>carrete</v>
      </c>
      <c r="E197" s="119">
        <v>0</v>
      </c>
      <c r="F197" s="111" t="b">
        <v>0</v>
      </c>
      <c r="G197" s="111" t="b">
        <v>0</v>
      </c>
      <c r="H197" s="111" t="b">
        <v>0</v>
      </c>
      <c r="I197" s="111" t="b">
        <v>0</v>
      </c>
      <c r="J197" s="114" t="e">
        <f t="shared" ca="1" si="0"/>
        <v>#NAME?</v>
      </c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21.5" hidden="1" x14ac:dyDescent="0.9">
      <c r="A198" s="118" t="str">
        <f>'PLANTILLA V6'!A198</f>
        <v>Co</v>
      </c>
      <c r="B198" s="121" t="str">
        <f>'PLANTILLA V6'!B198</f>
        <v>Estambre</v>
      </c>
      <c r="C198" s="119">
        <f>'PLANTILLA V6'!C198</f>
        <v>1</v>
      </c>
      <c r="D198" s="111" t="str">
        <f>'PLANTILLA V6'!D198</f>
        <v>metro</v>
      </c>
      <c r="E198" s="119">
        <v>0</v>
      </c>
      <c r="F198" s="111" t="b">
        <v>0</v>
      </c>
      <c r="G198" s="111" t="b">
        <v>0</v>
      </c>
      <c r="H198" s="111" t="b">
        <v>0</v>
      </c>
      <c r="I198" s="111" t="b">
        <v>0</v>
      </c>
      <c r="J198" s="114" t="e">
        <f t="shared" ca="1" si="0"/>
        <v>#NAME?</v>
      </c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21.5" hidden="1" x14ac:dyDescent="0.9">
      <c r="A199" s="118" t="str">
        <f>'PLANTILLA V6'!A199</f>
        <v>Co</v>
      </c>
      <c r="B199" s="118" t="str">
        <f>'PLANTILLA V6'!B199</f>
        <v>Globos de tamaño # 9</v>
      </c>
      <c r="C199" s="119">
        <f>'PLANTILLA V6'!C199</f>
        <v>1</v>
      </c>
      <c r="D199" s="111" t="str">
        <f>'PLANTILLA V6'!D199</f>
        <v>pza</v>
      </c>
      <c r="E199" s="119">
        <v>0</v>
      </c>
      <c r="F199" s="111" t="b">
        <v>0</v>
      </c>
      <c r="G199" s="111" t="b">
        <v>0</v>
      </c>
      <c r="H199" s="111" t="b">
        <v>0</v>
      </c>
      <c r="I199" s="111" t="b">
        <v>0</v>
      </c>
      <c r="J199" s="114" t="e">
        <f t="shared" ca="1" si="0"/>
        <v>#NAME?</v>
      </c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21.5" hidden="1" x14ac:dyDescent="0.9">
      <c r="A200" s="118" t="str">
        <f>'PLANTILLA V6'!A200</f>
        <v>Co</v>
      </c>
      <c r="B200" s="118" t="str">
        <f>'PLANTILLA V6'!B200</f>
        <v>Limpiapipas</v>
      </c>
      <c r="C200" s="119">
        <f>'PLANTILLA V6'!C200</f>
        <v>1</v>
      </c>
      <c r="D200" s="111" t="str">
        <f>'PLANTILLA V6'!D200</f>
        <v>pza</v>
      </c>
      <c r="E200" s="119">
        <v>0</v>
      </c>
      <c r="F200" s="111" t="b">
        <v>0</v>
      </c>
      <c r="G200" s="111" t="b">
        <v>0</v>
      </c>
      <c r="H200" s="111" t="b">
        <v>0</v>
      </c>
      <c r="I200" s="111" t="b">
        <v>0</v>
      </c>
      <c r="J200" s="114" t="e">
        <f t="shared" ca="1" si="0"/>
        <v>#NAME?</v>
      </c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21.5" hidden="1" x14ac:dyDescent="0.9">
      <c r="A201" s="118" t="str">
        <f>'PLANTILLA V6'!A201</f>
        <v>Co</v>
      </c>
      <c r="B201" s="118" t="str">
        <f>'PLANTILLA V6'!B201</f>
        <v>Barra de plastilina 180 g</v>
      </c>
      <c r="C201" s="119">
        <f>'PLANTILLA V6'!C201</f>
        <v>1</v>
      </c>
      <c r="D201" s="111" t="str">
        <f>'PLANTILLA V6'!D201</f>
        <v>pza</v>
      </c>
      <c r="E201" s="119">
        <v>0</v>
      </c>
      <c r="F201" s="111" t="b">
        <v>0</v>
      </c>
      <c r="G201" s="111" t="b">
        <v>0</v>
      </c>
      <c r="H201" s="111" t="b">
        <v>0</v>
      </c>
      <c r="I201" s="111" t="b">
        <v>0</v>
      </c>
      <c r="J201" s="114" t="e">
        <f t="shared" ca="1" si="0"/>
        <v>#NAME?</v>
      </c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21.5" hidden="1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19">
        <f>'PLANTILLA V6'!C202</f>
        <v>1</v>
      </c>
      <c r="D202" s="111" t="str">
        <f>'PLANTILLA V6'!D202</f>
        <v>pza</v>
      </c>
      <c r="E202" s="119">
        <v>0</v>
      </c>
      <c r="F202" s="111" t="b">
        <v>0</v>
      </c>
      <c r="G202" s="111" t="b">
        <v>0</v>
      </c>
      <c r="H202" s="111" t="b">
        <v>0</v>
      </c>
      <c r="I202" s="111" t="b">
        <v>0</v>
      </c>
      <c r="J202" s="114" t="e">
        <f t="shared" ca="1" si="0"/>
        <v>#NAME?</v>
      </c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21.5" hidden="1" x14ac:dyDescent="0.9">
      <c r="A203" s="118" t="str">
        <f>'PLANTILLA V6'!A203</f>
        <v>Co</v>
      </c>
      <c r="B203" s="118" t="str">
        <f>'PLANTILLA V6'!B203</f>
        <v>Fomi moldeable</v>
      </c>
      <c r="C203" s="119">
        <f>'PLANTILLA V6'!C203</f>
        <v>1</v>
      </c>
      <c r="D203" s="111" t="str">
        <f>'PLANTILLA V6'!D203</f>
        <v>bolsa</v>
      </c>
      <c r="E203" s="119">
        <v>0</v>
      </c>
      <c r="F203" s="111" t="b">
        <v>0</v>
      </c>
      <c r="G203" s="111" t="b">
        <v>0</v>
      </c>
      <c r="H203" s="111" t="b">
        <v>0</v>
      </c>
      <c r="I203" s="111" t="b">
        <v>0</v>
      </c>
      <c r="J203" s="114" t="e">
        <f t="shared" ca="1" si="0"/>
        <v>#NAME?</v>
      </c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21.5" hidden="1" x14ac:dyDescent="0.9">
      <c r="A204" s="118" t="str">
        <f>'PLANTILLA V6'!A204</f>
        <v>Co</v>
      </c>
      <c r="B204" s="120" t="str">
        <f>'PLANTILLA V6'!B204</f>
        <v>Pasta para modelar</v>
      </c>
      <c r="C204" s="119">
        <f>'PLANTILLA V6'!C204</f>
        <v>1</v>
      </c>
      <c r="D204" s="111" t="str">
        <f>'PLANTILLA V6'!D204</f>
        <v>pza</v>
      </c>
      <c r="E204" s="119">
        <v>0</v>
      </c>
      <c r="F204" s="111" t="b">
        <v>0</v>
      </c>
      <c r="G204" s="111" t="b">
        <v>0</v>
      </c>
      <c r="H204" s="111" t="b">
        <v>0</v>
      </c>
      <c r="I204" s="111" t="b">
        <v>0</v>
      </c>
      <c r="J204" s="114" t="e">
        <f t="shared" ca="1" si="0"/>
        <v>#NAME?</v>
      </c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21.5" hidden="1" x14ac:dyDescent="0.9">
      <c r="A205" s="118" t="str">
        <f>'PLANTILLA V6'!A205</f>
        <v>Co</v>
      </c>
      <c r="B205" s="118" t="str">
        <f>'PLANTILLA V6'!B205</f>
        <v>Silicón frío (bote de 250 ml)</v>
      </c>
      <c r="C205" s="119">
        <f>'PLANTILLA V6'!C205</f>
        <v>1</v>
      </c>
      <c r="D205" s="111" t="str">
        <f>'PLANTILLA V6'!D205</f>
        <v>pza</v>
      </c>
      <c r="E205" s="119">
        <v>0</v>
      </c>
      <c r="F205" s="111" t="b">
        <v>0</v>
      </c>
      <c r="G205" s="111" t="b">
        <v>0</v>
      </c>
      <c r="H205" s="111" t="b">
        <v>0</v>
      </c>
      <c r="I205" s="111" t="b">
        <v>0</v>
      </c>
      <c r="J205" s="114" t="e">
        <f t="shared" ca="1" si="0"/>
        <v>#NAME?</v>
      </c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21.5" hidden="1" x14ac:dyDescent="0.9">
      <c r="A206" s="118" t="str">
        <f>'PLANTILLA V6'!A206</f>
        <v>Co</v>
      </c>
      <c r="B206" s="118" t="str">
        <f>'PLANTILLA V6'!B206</f>
        <v>Barra de silicón (tubito del diámetro de la pistola de silicón)</v>
      </c>
      <c r="C206" s="119">
        <f>'PLANTILLA V6'!C206</f>
        <v>1</v>
      </c>
      <c r="D206" s="111" t="str">
        <f>'PLANTILLA V6'!D206</f>
        <v>pza</v>
      </c>
      <c r="E206" s="119">
        <v>0</v>
      </c>
      <c r="F206" s="111" t="b">
        <v>0</v>
      </c>
      <c r="G206" s="111" t="b">
        <v>0</v>
      </c>
      <c r="H206" s="111" t="b">
        <v>0</v>
      </c>
      <c r="I206" s="111" t="b">
        <v>0</v>
      </c>
      <c r="J206" s="114" t="e">
        <f t="shared" ca="1" si="0"/>
        <v>#NAME?</v>
      </c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21.5" hidden="1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19">
        <f>'PLANTILLA V6'!C207</f>
        <v>1</v>
      </c>
      <c r="D207" s="111" t="str">
        <f>'PLANTILLA V6'!D207</f>
        <v>pza</v>
      </c>
      <c r="E207" s="119">
        <v>0</v>
      </c>
      <c r="F207" s="111" t="b">
        <v>0</v>
      </c>
      <c r="G207" s="111" t="b">
        <v>0</v>
      </c>
      <c r="H207" s="111" t="b">
        <v>0</v>
      </c>
      <c r="I207" s="111" t="b">
        <v>0</v>
      </c>
      <c r="J207" s="114" t="e">
        <f t="shared" ca="1" si="0"/>
        <v>#NAME?</v>
      </c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21.5" hidden="1" x14ac:dyDescent="0.9">
      <c r="A208" s="118" t="str">
        <f>'PLANTILLA V6'!A208</f>
        <v>Co</v>
      </c>
      <c r="B208" s="118" t="str">
        <f>'PLANTILLA V6'!B208</f>
        <v>Cinta adhesiva (masking tape 110 o cinta azul de pintor) 12 mm ancho x 50 m o similar</v>
      </c>
      <c r="C208" s="119">
        <f>'PLANTILLA V6'!C208</f>
        <v>1</v>
      </c>
      <c r="D208" s="111" t="str">
        <f>'PLANTILLA V6'!D208</f>
        <v>pza</v>
      </c>
      <c r="E208" s="119">
        <v>0</v>
      </c>
      <c r="F208" s="111" t="b">
        <v>0</v>
      </c>
      <c r="G208" s="111" t="b">
        <v>0</v>
      </c>
      <c r="H208" s="111" t="b">
        <v>0</v>
      </c>
      <c r="I208" s="111" t="b">
        <v>0</v>
      </c>
      <c r="J208" s="114" t="e">
        <f t="shared" ca="1" si="0"/>
        <v>#NAME?</v>
      </c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21.5" hidden="1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19">
        <f>'PLANTILLA V6'!C209</f>
        <v>1</v>
      </c>
      <c r="D209" s="111" t="str">
        <f>'PLANTILLA V6'!D209</f>
        <v>pza</v>
      </c>
      <c r="E209" s="119">
        <v>0</v>
      </c>
      <c r="F209" s="111" t="b">
        <v>0</v>
      </c>
      <c r="G209" s="111" t="b">
        <v>0</v>
      </c>
      <c r="H209" s="111" t="b">
        <v>0</v>
      </c>
      <c r="I209" s="111" t="b">
        <v>0</v>
      </c>
      <c r="J209" s="114" t="e">
        <f t="shared" ca="1" si="0"/>
        <v>#NAME?</v>
      </c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21.5" hidden="1" x14ac:dyDescent="0.9">
      <c r="A210" s="118" t="str">
        <f>'PLANTILLA V6'!A210</f>
        <v>Co</v>
      </c>
      <c r="B210" s="118" t="str">
        <f>'PLANTILLA V6'!B210</f>
        <v>Liga grande #18 (8 cm largo aproximadamente)</v>
      </c>
      <c r="C210" s="119">
        <f>'PLANTILLA V6'!C210</f>
        <v>1</v>
      </c>
      <c r="D210" s="111" t="str">
        <f>'PLANTILLA V6'!D210</f>
        <v>pza</v>
      </c>
      <c r="E210" s="119">
        <v>0</v>
      </c>
      <c r="F210" s="111" t="b">
        <v>0</v>
      </c>
      <c r="G210" s="111" t="b">
        <v>0</v>
      </c>
      <c r="H210" s="111" t="b">
        <v>0</v>
      </c>
      <c r="I210" s="111" t="b">
        <v>0</v>
      </c>
      <c r="J210" s="114" t="e">
        <f t="shared" ca="1" si="0"/>
        <v>#NAME?</v>
      </c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21.5" hidden="1" x14ac:dyDescent="0.9">
      <c r="A211" s="118" t="str">
        <f>'PLANTILLA V6'!A211</f>
        <v>Co</v>
      </c>
      <c r="B211" s="118" t="str">
        <f>'PLANTILLA V6'!B211</f>
        <v>Caja de 100 clips</v>
      </c>
      <c r="C211" s="119">
        <f>'PLANTILLA V6'!C211</f>
        <v>1</v>
      </c>
      <c r="D211" s="111" t="str">
        <f>'PLANTILLA V6'!D211</f>
        <v>pza</v>
      </c>
      <c r="E211" s="119">
        <v>0</v>
      </c>
      <c r="F211" s="111" t="b">
        <v>0</v>
      </c>
      <c r="G211" s="111" t="b">
        <v>0</v>
      </c>
      <c r="H211" s="111" t="b">
        <v>0</v>
      </c>
      <c r="I211" s="111" t="b">
        <v>0</v>
      </c>
      <c r="J211" s="114" t="e">
        <f t="shared" ca="1" si="0"/>
        <v>#NAME?</v>
      </c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21.5" hidden="1" x14ac:dyDescent="0.9">
      <c r="A212" s="118" t="str">
        <f>'PLANTILLA V6'!A212</f>
        <v>Co</v>
      </c>
      <c r="B212" s="118" t="str">
        <f>'PLANTILLA V6'!B212</f>
        <v>Caja de 100 chinchetas</v>
      </c>
      <c r="C212" s="119">
        <f>'PLANTILLA V6'!C212</f>
        <v>1</v>
      </c>
      <c r="D212" s="111" t="str">
        <f>'PLANTILLA V6'!D212</f>
        <v>pza</v>
      </c>
      <c r="E212" s="119">
        <v>0</v>
      </c>
      <c r="F212" s="111" t="b">
        <v>0</v>
      </c>
      <c r="G212" s="111" t="b">
        <v>0</v>
      </c>
      <c r="H212" s="111" t="b">
        <v>0</v>
      </c>
      <c r="I212" s="111" t="b">
        <v>0</v>
      </c>
      <c r="J212" s="114" t="e">
        <f t="shared" ca="1" si="0"/>
        <v>#NAME?</v>
      </c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21.5" hidden="1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19">
        <f>'PLANTILLA V6'!C213</f>
        <v>1</v>
      </c>
      <c r="D213" s="111" t="str">
        <f>'PLANTILLA V6'!D213</f>
        <v>pza</v>
      </c>
      <c r="E213" s="119">
        <v>0</v>
      </c>
      <c r="F213" s="111" t="b">
        <v>0</v>
      </c>
      <c r="G213" s="111" t="b">
        <v>0</v>
      </c>
      <c r="H213" s="111" t="b">
        <v>0</v>
      </c>
      <c r="I213" s="111" t="b">
        <v>0</v>
      </c>
      <c r="J213" s="114" t="e">
        <f t="shared" ca="1" si="0"/>
        <v>#NAME?</v>
      </c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21.5" hidden="1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19">
        <f>'PLANTILLA V6'!C214</f>
        <v>1</v>
      </c>
      <c r="D214" s="111" t="str">
        <f>'PLANTILLA V6'!D214</f>
        <v>pza</v>
      </c>
      <c r="E214" s="119">
        <v>0</v>
      </c>
      <c r="F214" s="111" t="b">
        <v>0</v>
      </c>
      <c r="G214" s="111" t="b">
        <v>0</v>
      </c>
      <c r="H214" s="111" t="b">
        <v>0</v>
      </c>
      <c r="I214" s="111" t="b">
        <v>0</v>
      </c>
      <c r="J214" s="114" t="e">
        <f t="shared" ca="1" si="0"/>
        <v>#NAME?</v>
      </c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21.5" hidden="1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19">
        <f>'PLANTILLA V6'!C215</f>
        <v>1</v>
      </c>
      <c r="D215" s="111" t="str">
        <f>'PLANTILLA V6'!D215</f>
        <v>pza</v>
      </c>
      <c r="E215" s="119">
        <v>0</v>
      </c>
      <c r="F215" s="111" t="b">
        <v>0</v>
      </c>
      <c r="G215" s="111" t="b">
        <v>0</v>
      </c>
      <c r="H215" s="111" t="b">
        <v>0</v>
      </c>
      <c r="I215" s="111" t="b">
        <v>0</v>
      </c>
      <c r="J215" s="114" t="e">
        <f t="shared" ca="1" si="0"/>
        <v>#NAME?</v>
      </c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21.5" hidden="1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1" t="str">
        <f>'PLANTILLA V6'!D216</f>
        <v>bolsita</v>
      </c>
      <c r="E216" s="119">
        <v>0</v>
      </c>
      <c r="F216" s="111" t="b">
        <v>0</v>
      </c>
      <c r="G216" s="111" t="b">
        <v>0</v>
      </c>
      <c r="H216" s="111" t="b">
        <v>0</v>
      </c>
      <c r="I216" s="111" t="b">
        <v>0</v>
      </c>
      <c r="J216" s="114" t="e">
        <f t="shared" ca="1" si="0"/>
        <v>#NAME?</v>
      </c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21.5" hidden="1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1" t="str">
        <f>'PLANTILLA V6'!D217</f>
        <v>pza</v>
      </c>
      <c r="E217" s="119">
        <v>0</v>
      </c>
      <c r="F217" s="111" t="b">
        <v>0</v>
      </c>
      <c r="G217" s="111" t="b">
        <v>0</v>
      </c>
      <c r="H217" s="111" t="b">
        <v>0</v>
      </c>
      <c r="I217" s="111" t="b">
        <v>0</v>
      </c>
      <c r="J217" s="114" t="e">
        <f t="shared" ca="1" si="0"/>
        <v>#NAME?</v>
      </c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21.5" hidden="1" x14ac:dyDescent="0.9">
      <c r="A218" s="118" t="str">
        <f>'PLANTILLA V6'!A218</f>
        <v>Co</v>
      </c>
      <c r="B218" s="111" t="str">
        <f>'PLANTILLA V6'!B218</f>
        <v>Tabla de madera de 3" de espesor de 30 cm x 30 cm (tabla de sacrificio)</v>
      </c>
      <c r="C218" s="119">
        <f>'PLANTILLA V6'!C218</f>
        <v>1</v>
      </c>
      <c r="D218" s="111" t="str">
        <f>'PLANTILLA V6'!D218</f>
        <v>pza</v>
      </c>
      <c r="E218" s="119">
        <v>0</v>
      </c>
      <c r="F218" s="111" t="b">
        <v>0</v>
      </c>
      <c r="G218" s="111" t="b">
        <v>0</v>
      </c>
      <c r="H218" s="111" t="b">
        <v>0</v>
      </c>
      <c r="I218" s="111" t="b">
        <v>0</v>
      </c>
      <c r="J218" s="114" t="e">
        <f t="shared" ca="1" si="0"/>
        <v>#NAME?</v>
      </c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21.5" hidden="1" x14ac:dyDescent="0.9">
      <c r="A219" s="118" t="str">
        <f>'PLANTILLA V6'!A219</f>
        <v>Co</v>
      </c>
      <c r="B219" s="111" t="str">
        <f>'PLANTILLA V6'!B219</f>
        <v>Tabla salvacortes de 45 x 30 cm (recomendado opcional)</v>
      </c>
      <c r="C219" s="119">
        <f>'PLANTILLA V6'!C219</f>
        <v>1</v>
      </c>
      <c r="D219" s="111" t="str">
        <f>'PLANTILLA V6'!D219</f>
        <v>pza</v>
      </c>
      <c r="E219" s="119">
        <v>0</v>
      </c>
      <c r="F219" s="111" t="b">
        <v>0</v>
      </c>
      <c r="G219" s="111" t="b">
        <v>0</v>
      </c>
      <c r="H219" s="111" t="b">
        <v>0</v>
      </c>
      <c r="I219" s="111" t="b">
        <v>0</v>
      </c>
      <c r="J219" s="114" t="e">
        <f t="shared" ca="1" si="0"/>
        <v>#NAME?</v>
      </c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21.5" hidden="1" x14ac:dyDescent="0.9">
      <c r="A220" s="118" t="str">
        <f>'PLANTILLA V6'!A220</f>
        <v>Co</v>
      </c>
      <c r="B220" s="111" t="str">
        <f>'PLANTILLA V6'!B220</f>
        <v>Cronómetro</v>
      </c>
      <c r="C220" s="119">
        <f>'PLANTILLA V6'!C220</f>
        <v>1</v>
      </c>
      <c r="D220" s="111" t="str">
        <f>'PLANTILLA V6'!D220</f>
        <v>pza</v>
      </c>
      <c r="E220" s="119">
        <v>0</v>
      </c>
      <c r="F220" s="111" t="b">
        <v>0</v>
      </c>
      <c r="G220" s="111" t="b">
        <v>0</v>
      </c>
      <c r="H220" s="111" t="b">
        <v>0</v>
      </c>
      <c r="I220" s="111" t="b">
        <v>0</v>
      </c>
      <c r="J220" s="114" t="e">
        <f t="shared" ca="1" si="0"/>
        <v>#NAME?</v>
      </c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21.5" hidden="1" x14ac:dyDescent="0.9">
      <c r="A221" s="118" t="str">
        <f>'PLANTILLA V6'!A221</f>
        <v>Co</v>
      </c>
      <c r="B221" s="111" t="str">
        <f>'PLANTILLA V6'!B221</f>
        <v>Pliego de papel bond</v>
      </c>
      <c r="C221" s="119">
        <f>'PLANTILLA V6'!C221</f>
        <v>1</v>
      </c>
      <c r="D221" s="111" t="str">
        <f>'PLANTILLA V6'!D221</f>
        <v>pza</v>
      </c>
      <c r="E221" s="119">
        <v>0</v>
      </c>
      <c r="F221" s="111" t="b">
        <v>0</v>
      </c>
      <c r="G221" s="111" t="b">
        <v>0</v>
      </c>
      <c r="H221" s="111" t="b">
        <v>0</v>
      </c>
      <c r="I221" s="111" t="b">
        <v>0</v>
      </c>
      <c r="J221" s="114" t="e">
        <f t="shared" ca="1" si="0"/>
        <v>#NAME?</v>
      </c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21.5" hidden="1" x14ac:dyDescent="0.9">
      <c r="A222" s="118" t="str">
        <f>'PLANTILLA V6'!A222</f>
        <v>Co</v>
      </c>
      <c r="B222" s="111" t="str">
        <f>'PLANTILLA V6'!B222</f>
        <v>Dado</v>
      </c>
      <c r="C222" s="119">
        <f>'PLANTILLA V6'!C222</f>
        <v>1</v>
      </c>
      <c r="D222" s="111" t="str">
        <f>'PLANTILLA V6'!D222</f>
        <v>pza</v>
      </c>
      <c r="E222" s="119">
        <v>0</v>
      </c>
      <c r="F222" s="111" t="b">
        <v>0</v>
      </c>
      <c r="G222" s="111" t="b">
        <v>0</v>
      </c>
      <c r="H222" s="111" t="b">
        <v>0</v>
      </c>
      <c r="I222" s="111" t="b">
        <v>0</v>
      </c>
      <c r="J222" s="114" t="e">
        <f t="shared" ca="1" si="0"/>
        <v>#NAME?</v>
      </c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21.5" hidden="1" x14ac:dyDescent="0.9">
      <c r="A223" s="118" t="str">
        <f>'PLANTILLA V6'!A223</f>
        <v>Co</v>
      </c>
      <c r="B223" s="111" t="str">
        <f>'PLANTILLA V6'!B223</f>
        <v>Broche latonado tipo alemán de 16 mm de largo  (caja 100 piezas)</v>
      </c>
      <c r="C223" s="119">
        <f>'PLANTILLA V6'!C223</f>
        <v>1</v>
      </c>
      <c r="D223" s="111" t="str">
        <f>'PLANTILLA V6'!D223</f>
        <v>caja</v>
      </c>
      <c r="E223" s="119">
        <v>0</v>
      </c>
      <c r="F223" s="111" t="b">
        <v>0</v>
      </c>
      <c r="G223" s="111" t="b">
        <v>0</v>
      </c>
      <c r="H223" s="111" t="b">
        <v>0</v>
      </c>
      <c r="I223" s="111" t="b">
        <v>0</v>
      </c>
      <c r="J223" s="114" t="e">
        <f t="shared" ca="1" si="0"/>
        <v>#NAME?</v>
      </c>
      <c r="K223" s="117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21.5" hidden="1" x14ac:dyDescent="0.9">
      <c r="A224" s="118" t="str">
        <f>'PLANTILLA V6'!A224</f>
        <v>Co</v>
      </c>
      <c r="B224" s="111" t="str">
        <f>'PLANTILLA V6'!B224</f>
        <v>Broche sujetadocumentos chico (3/4" o 19 mm)</v>
      </c>
      <c r="C224" s="119">
        <f>'PLANTILLA V6'!C224</f>
        <v>1</v>
      </c>
      <c r="D224" s="111" t="str">
        <f>'PLANTILLA V6'!D224</f>
        <v>pza</v>
      </c>
      <c r="E224" s="119">
        <v>0</v>
      </c>
      <c r="F224" s="111" t="b">
        <v>0</v>
      </c>
      <c r="G224" s="111" t="b">
        <v>0</v>
      </c>
      <c r="H224" s="111" t="b">
        <v>0</v>
      </c>
      <c r="I224" s="111" t="b">
        <v>0</v>
      </c>
      <c r="J224" s="114" t="e">
        <f t="shared" ca="1" si="0"/>
        <v>#NAME?</v>
      </c>
      <c r="K224" s="117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21.5" hidden="1" x14ac:dyDescent="0.9">
      <c r="A225" s="118" t="str">
        <f>'PLANTILLA V6'!A225</f>
        <v>Co</v>
      </c>
      <c r="B225" s="111" t="str">
        <f>'PLANTILLA V6'!B225</f>
        <v>Palito plano de madera medidas 0.7 X 7.5 cm.(tipo paleta de hielo)</v>
      </c>
      <c r="C225" s="119">
        <f>'PLANTILLA V6'!C225</f>
        <v>1</v>
      </c>
      <c r="D225" s="111" t="str">
        <f>'PLANTILLA V6'!D225</f>
        <v>pza</v>
      </c>
      <c r="E225" s="119">
        <v>0</v>
      </c>
      <c r="F225" s="111" t="b">
        <v>0</v>
      </c>
      <c r="G225" s="111" t="b">
        <v>0</v>
      </c>
      <c r="H225" s="111" t="b">
        <v>0</v>
      </c>
      <c r="I225" s="111" t="b">
        <v>0</v>
      </c>
      <c r="J225" s="114" t="e">
        <f t="shared" ca="1" si="0"/>
        <v>#NAME?</v>
      </c>
      <c r="K225" s="117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21.5" hidden="1" x14ac:dyDescent="0.9">
      <c r="A226" s="118" t="str">
        <f>'PLANTILLA V6'!A226</f>
        <v>Co</v>
      </c>
      <c r="B226" s="111" t="str">
        <f>'PLANTILLA V6'!B226</f>
        <v>Palito de madera redondo 30 largo x 3 mm de diámetro  (tipo brocheta)</v>
      </c>
      <c r="C226" s="119">
        <f>'PLANTILLA V6'!C226</f>
        <v>1</v>
      </c>
      <c r="D226" s="111" t="str">
        <f>'PLANTILLA V6'!D226</f>
        <v>pza</v>
      </c>
      <c r="E226" s="119">
        <v>0</v>
      </c>
      <c r="F226" s="111" t="b">
        <v>0</v>
      </c>
      <c r="G226" s="111" t="b">
        <v>0</v>
      </c>
      <c r="H226" s="111" t="b">
        <v>0</v>
      </c>
      <c r="I226" s="111" t="b">
        <v>0</v>
      </c>
      <c r="J226" s="114" t="e">
        <f t="shared" ca="1" si="0"/>
        <v>#NAME?</v>
      </c>
      <c r="K226" s="117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21.5" hidden="1" x14ac:dyDescent="0.9">
      <c r="A227" s="118" t="str">
        <f>'PLANTILLA V6'!A227</f>
        <v>Co</v>
      </c>
      <c r="B227" s="111" t="str">
        <f>'PLANTILLA V6'!B227</f>
        <v>Imán refrigerador plano (lámina magnética)</v>
      </c>
      <c r="C227" s="119">
        <f>'PLANTILLA V6'!C227</f>
        <v>1</v>
      </c>
      <c r="D227" s="111" t="str">
        <f>'PLANTILLA V6'!D227</f>
        <v>pza</v>
      </c>
      <c r="E227" s="119">
        <v>0</v>
      </c>
      <c r="F227" s="111" t="b">
        <v>0</v>
      </c>
      <c r="G227" s="111" t="b">
        <v>0</v>
      </c>
      <c r="H227" s="111" t="b">
        <v>0</v>
      </c>
      <c r="I227" s="111" t="b">
        <v>0</v>
      </c>
      <c r="J227" s="114" t="e">
        <f t="shared" ca="1" si="0"/>
        <v>#NAME?</v>
      </c>
      <c r="K227" s="117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21.5" hidden="1" x14ac:dyDescent="0.9">
      <c r="A228" s="118" t="str">
        <f>'PLANTILLA V6'!A228</f>
        <v>Co</v>
      </c>
      <c r="B228" s="111" t="str">
        <f>'PLANTILLA V6'!B228</f>
        <v>Paquete de Semillas tipo alpiste o Arroz</v>
      </c>
      <c r="C228" s="119">
        <f>'PLANTILLA V6'!C228</f>
        <v>1</v>
      </c>
      <c r="D228" s="111" t="str">
        <f>'PLANTILLA V6'!D228</f>
        <v>pza</v>
      </c>
      <c r="E228" s="119">
        <v>0</v>
      </c>
      <c r="F228" s="111" t="b">
        <v>0</v>
      </c>
      <c r="G228" s="111" t="b">
        <v>0</v>
      </c>
      <c r="H228" s="111" t="b">
        <v>0</v>
      </c>
      <c r="I228" s="111" t="b">
        <v>0</v>
      </c>
      <c r="J228" s="114" t="e">
        <f t="shared" ca="1" si="0"/>
        <v>#NAME?</v>
      </c>
      <c r="K228" s="117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21.5" hidden="1" x14ac:dyDescent="0.9">
      <c r="A229" s="118" t="str">
        <f>'PLANTILLA V6'!A229</f>
        <v>Co</v>
      </c>
      <c r="B229" s="111" t="str">
        <f>'PLANTILLA V6'!B229</f>
        <v>Palito de madera cuadrado</v>
      </c>
      <c r="C229" s="119">
        <f>'PLANTILLA V6'!C229</f>
        <v>1</v>
      </c>
      <c r="D229" s="111" t="str">
        <f>'PLANTILLA V6'!D229</f>
        <v>pza</v>
      </c>
      <c r="E229" s="119">
        <v>0</v>
      </c>
      <c r="F229" s="111" t="b">
        <v>0</v>
      </c>
      <c r="G229" s="111" t="b">
        <v>0</v>
      </c>
      <c r="H229" s="111" t="b">
        <v>0</v>
      </c>
      <c r="I229" s="111" t="b">
        <v>0</v>
      </c>
      <c r="J229" s="114" t="e">
        <f t="shared" ca="1" si="0"/>
        <v>#NAME?</v>
      </c>
      <c r="K229" s="117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21.5" hidden="1" x14ac:dyDescent="0.9">
      <c r="A230" s="118" t="str">
        <f>'PLANTILLA V6'!A230</f>
        <v>Co</v>
      </c>
      <c r="B230" s="111" t="str">
        <f>'PLANTILLA V6'!B230</f>
        <v xml:space="preserve">Clip mariposa grande </v>
      </c>
      <c r="C230" s="119">
        <f>'PLANTILLA V6'!C230</f>
        <v>1</v>
      </c>
      <c r="D230" s="111" t="str">
        <f>'PLANTILLA V6'!D230</f>
        <v>pza</v>
      </c>
      <c r="E230" s="119">
        <v>0</v>
      </c>
      <c r="F230" s="111" t="b">
        <v>0</v>
      </c>
      <c r="G230" s="111" t="b">
        <v>0</v>
      </c>
      <c r="H230" s="111" t="b">
        <v>0</v>
      </c>
      <c r="I230" s="111" t="b">
        <v>0</v>
      </c>
      <c r="J230" s="114" t="e">
        <f t="shared" ca="1" si="0"/>
        <v>#NAME?</v>
      </c>
      <c r="K230" s="117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21.5" hidden="1" x14ac:dyDescent="0.9">
      <c r="A231" s="118" t="str">
        <f>'PLANTILLA V6'!A231</f>
        <v>Co</v>
      </c>
      <c r="B231" s="111" t="str">
        <f>'PLANTILLA V6'!B231</f>
        <v>Sobre de correspondencia</v>
      </c>
      <c r="C231" s="119">
        <f>'PLANTILLA V6'!C231</f>
        <v>1</v>
      </c>
      <c r="D231" s="111" t="str">
        <f>'PLANTILLA V6'!D231</f>
        <v>pza</v>
      </c>
      <c r="E231" s="119">
        <v>0</v>
      </c>
      <c r="F231" s="111" t="b">
        <v>0</v>
      </c>
      <c r="G231" s="111" t="b">
        <v>0</v>
      </c>
      <c r="H231" s="111" t="b">
        <v>0</v>
      </c>
      <c r="I231" s="111" t="b">
        <v>0</v>
      </c>
      <c r="J231" s="114" t="e">
        <f t="shared" ca="1" si="0"/>
        <v>#NAME?</v>
      </c>
      <c r="K231" s="117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21.5" hidden="1" x14ac:dyDescent="0.9">
      <c r="A232" s="118" t="str">
        <f>'PLANTILLA V6'!A232</f>
        <v>Co</v>
      </c>
      <c r="B232" s="111" t="str">
        <f>'PLANTILLA V6'!B232</f>
        <v>Paleta de Acuarelas con pincel</v>
      </c>
      <c r="C232" s="119">
        <f>'PLANTILLA V6'!C232</f>
        <v>1</v>
      </c>
      <c r="D232" s="111" t="str">
        <f>'PLANTILLA V6'!D232</f>
        <v>pza</v>
      </c>
      <c r="E232" s="119">
        <v>0</v>
      </c>
      <c r="F232" s="111" t="b">
        <v>0</v>
      </c>
      <c r="G232" s="111" t="b">
        <v>0</v>
      </c>
      <c r="H232" s="111" t="b">
        <v>0</v>
      </c>
      <c r="I232" s="111" t="b">
        <v>0</v>
      </c>
      <c r="J232" s="114" t="e">
        <f t="shared" ca="1" si="0"/>
        <v>#NAME?</v>
      </c>
      <c r="K232" s="117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21.5" hidden="1" x14ac:dyDescent="0.9">
      <c r="A233" s="118" t="str">
        <f>'PLANTILLA V6'!A233</f>
        <v>Co</v>
      </c>
      <c r="B233" s="111" t="str">
        <f>'PLANTILLA V6'!B233</f>
        <v>Tabla de Madera de 25 cm de ancho X 1 metro largo X 1" (medidas aproximadas)</v>
      </c>
      <c r="C233" s="119">
        <f>'PLANTILLA V6'!C233</f>
        <v>1</v>
      </c>
      <c r="D233" s="111" t="str">
        <f>'PLANTILLA V6'!D233</f>
        <v>pza</v>
      </c>
      <c r="E233" s="119">
        <v>0</v>
      </c>
      <c r="F233" s="111" t="b">
        <v>0</v>
      </c>
      <c r="G233" s="111" t="b">
        <v>0</v>
      </c>
      <c r="H233" s="111" t="b">
        <v>0</v>
      </c>
      <c r="I233" s="111" t="b">
        <v>0</v>
      </c>
      <c r="J233" s="114" t="e">
        <f t="shared" ca="1" si="0"/>
        <v>#NAME?</v>
      </c>
      <c r="K233" s="117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21.5" hidden="1" x14ac:dyDescent="0.9">
      <c r="A234" s="118">
        <f>'PLANTILLA V6'!A234</f>
        <v>0</v>
      </c>
      <c r="B234" s="111">
        <f>'PLANTILLA V6'!B234</f>
        <v>0</v>
      </c>
      <c r="C234" s="119">
        <f>'PLANTILLA V6'!C234</f>
        <v>1</v>
      </c>
      <c r="D234" s="111" t="str">
        <f>'PLANTILLA V6'!D234</f>
        <v>pza</v>
      </c>
      <c r="E234" s="119">
        <v>0</v>
      </c>
      <c r="F234" s="111" t="b">
        <v>0</v>
      </c>
      <c r="G234" s="111" t="b">
        <v>0</v>
      </c>
      <c r="H234" s="111" t="b">
        <v>0</v>
      </c>
      <c r="I234" s="111" t="b">
        <v>0</v>
      </c>
      <c r="J234" s="114" t="e">
        <f t="shared" ca="1" si="0"/>
        <v>#NAME?</v>
      </c>
      <c r="K234" s="117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21.5" hidden="1" x14ac:dyDescent="0.9">
      <c r="A235" s="118">
        <f>'PLANTILLA V6'!A235</f>
        <v>0</v>
      </c>
      <c r="B235" s="111">
        <f>'PLANTILLA V6'!B235</f>
        <v>0</v>
      </c>
      <c r="C235" s="119">
        <f>'PLANTILLA V6'!C235</f>
        <v>1</v>
      </c>
      <c r="D235" s="111" t="str">
        <f>'PLANTILLA V6'!D235</f>
        <v>pza</v>
      </c>
      <c r="E235" s="119">
        <v>0</v>
      </c>
      <c r="F235" s="111" t="b">
        <v>0</v>
      </c>
      <c r="G235" s="111" t="b">
        <v>0</v>
      </c>
      <c r="H235" s="111" t="b">
        <v>0</v>
      </c>
      <c r="I235" s="111" t="b">
        <v>0</v>
      </c>
      <c r="J235" s="114" t="e">
        <f t="shared" ca="1" si="0"/>
        <v>#NAME?</v>
      </c>
      <c r="K235" s="117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21.5" hidden="1" x14ac:dyDescent="0.9">
      <c r="A236" s="118">
        <f>'PLANTILLA V6'!A236</f>
        <v>0</v>
      </c>
      <c r="B236" s="111">
        <f>'PLANTILLA V6'!B236</f>
        <v>0</v>
      </c>
      <c r="C236" s="119">
        <f>'PLANTILLA V6'!C236</f>
        <v>1</v>
      </c>
      <c r="D236" s="111" t="str">
        <f>'PLANTILLA V6'!D236</f>
        <v>pza</v>
      </c>
      <c r="E236" s="119">
        <v>0</v>
      </c>
      <c r="F236" s="111" t="b">
        <v>0</v>
      </c>
      <c r="G236" s="111" t="b">
        <v>0</v>
      </c>
      <c r="H236" s="111" t="b">
        <v>0</v>
      </c>
      <c r="I236" s="111" t="b">
        <v>0</v>
      </c>
      <c r="J236" s="114" t="e">
        <f t="shared" ca="1" si="0"/>
        <v>#NAME?</v>
      </c>
      <c r="K236" s="117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21.5" hidden="1" x14ac:dyDescent="0.9">
      <c r="A237" s="118">
        <f>'PLANTILLA V6'!A237</f>
        <v>0</v>
      </c>
      <c r="B237" s="111">
        <f>'PLANTILLA V6'!B237</f>
        <v>0</v>
      </c>
      <c r="C237" s="119">
        <f>'PLANTILLA V6'!C237</f>
        <v>1</v>
      </c>
      <c r="D237" s="111" t="str">
        <f>'PLANTILLA V6'!D237</f>
        <v>pza</v>
      </c>
      <c r="E237" s="119">
        <v>0</v>
      </c>
      <c r="F237" s="111" t="b">
        <v>0</v>
      </c>
      <c r="G237" s="111" t="b">
        <v>0</v>
      </c>
      <c r="H237" s="111" t="b">
        <v>0</v>
      </c>
      <c r="I237" s="111" t="b">
        <v>0</v>
      </c>
      <c r="J237" s="114" t="e">
        <f t="shared" ca="1" si="0"/>
        <v>#NAME?</v>
      </c>
      <c r="K237" s="117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21.5" hidden="1" x14ac:dyDescent="0.9">
      <c r="A238" s="118">
        <f>'PLANTILLA V6'!A238</f>
        <v>0</v>
      </c>
      <c r="B238" s="111">
        <f>'PLANTILLA V6'!B238</f>
        <v>0</v>
      </c>
      <c r="C238" s="119">
        <f>'PLANTILLA V6'!C238</f>
        <v>1</v>
      </c>
      <c r="D238" s="111" t="str">
        <f>'PLANTILLA V6'!D238</f>
        <v>pza</v>
      </c>
      <c r="E238" s="119">
        <v>0</v>
      </c>
      <c r="F238" s="111" t="b">
        <v>0</v>
      </c>
      <c r="G238" s="111" t="b">
        <v>0</v>
      </c>
      <c r="H238" s="111" t="b">
        <v>0</v>
      </c>
      <c r="I238" s="111" t="b">
        <v>0</v>
      </c>
      <c r="J238" s="114" t="e">
        <f t="shared" ca="1" si="0"/>
        <v>#NAME?</v>
      </c>
      <c r="K238" s="117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21.5" hidden="1" x14ac:dyDescent="0.9">
      <c r="A239" s="118">
        <f>'PLANTILLA V6'!A239</f>
        <v>0</v>
      </c>
      <c r="B239" s="111">
        <f>'PLANTILLA V6'!B239</f>
        <v>0</v>
      </c>
      <c r="C239" s="119">
        <f>'PLANTILLA V6'!C239</f>
        <v>1</v>
      </c>
      <c r="D239" s="111" t="str">
        <f>'PLANTILLA V6'!D239</f>
        <v>pza</v>
      </c>
      <c r="E239" s="119">
        <v>0</v>
      </c>
      <c r="F239" s="111" t="b">
        <v>0</v>
      </c>
      <c r="G239" s="111" t="b">
        <v>0</v>
      </c>
      <c r="H239" s="111" t="b">
        <v>0</v>
      </c>
      <c r="I239" s="111" t="b">
        <v>0</v>
      </c>
      <c r="J239" s="114" t="e">
        <f t="shared" ca="1" si="0"/>
        <v>#NAME?</v>
      </c>
      <c r="K239" s="117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21.5" hidden="1" x14ac:dyDescent="0.9">
      <c r="A240" s="118">
        <f>'PLANTILLA V6'!A240</f>
        <v>0</v>
      </c>
      <c r="B240" s="111">
        <f>'PLANTILLA V6'!B240</f>
        <v>0</v>
      </c>
      <c r="C240" s="119">
        <f>'PLANTILLA V6'!C240</f>
        <v>1</v>
      </c>
      <c r="D240" s="111" t="str">
        <f>'PLANTILLA V6'!D240</f>
        <v>pza</v>
      </c>
      <c r="E240" s="119">
        <v>0</v>
      </c>
      <c r="F240" s="111" t="b">
        <v>0</v>
      </c>
      <c r="G240" s="111" t="b">
        <v>0</v>
      </c>
      <c r="H240" s="111" t="b">
        <v>0</v>
      </c>
      <c r="I240" s="111" t="b">
        <v>0</v>
      </c>
      <c r="J240" s="114" t="e">
        <f t="shared" ca="1" si="0"/>
        <v>#NAME?</v>
      </c>
      <c r="K240" s="117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21.5" hidden="1" x14ac:dyDescent="0.9">
      <c r="A241" s="118">
        <f>'PLANTILLA V6'!A241</f>
        <v>0</v>
      </c>
      <c r="B241" s="111">
        <f>'PLANTILLA V6'!B241</f>
        <v>0</v>
      </c>
      <c r="C241" s="119">
        <f>'PLANTILLA V6'!C241</f>
        <v>1</v>
      </c>
      <c r="D241" s="111" t="str">
        <f>'PLANTILLA V6'!D241</f>
        <v>pza</v>
      </c>
      <c r="E241" s="119">
        <v>0</v>
      </c>
      <c r="F241" s="111" t="b">
        <v>0</v>
      </c>
      <c r="G241" s="111" t="b">
        <v>0</v>
      </c>
      <c r="H241" s="111" t="b">
        <v>0</v>
      </c>
      <c r="I241" s="111" t="b">
        <v>0</v>
      </c>
      <c r="J241" s="114" t="e">
        <f t="shared" ca="1" si="0"/>
        <v>#NAME?</v>
      </c>
      <c r="K241" s="117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21.5" hidden="1" x14ac:dyDescent="0.9">
      <c r="A242" s="118">
        <f>'PLANTILLA V6'!A242</f>
        <v>0</v>
      </c>
      <c r="B242" s="111">
        <f>'PLANTILLA V6'!B242</f>
        <v>0</v>
      </c>
      <c r="C242" s="119">
        <f>'PLANTILLA V6'!C242</f>
        <v>1</v>
      </c>
      <c r="D242" s="111" t="str">
        <f>'PLANTILLA V6'!D242</f>
        <v>pza</v>
      </c>
      <c r="E242" s="119">
        <v>0</v>
      </c>
      <c r="F242" s="111" t="b">
        <v>0</v>
      </c>
      <c r="G242" s="111" t="b">
        <v>0</v>
      </c>
      <c r="H242" s="111" t="b">
        <v>0</v>
      </c>
      <c r="I242" s="111" t="b">
        <v>0</v>
      </c>
      <c r="J242" s="114" t="e">
        <f t="shared" ca="1" si="0"/>
        <v>#NAME?</v>
      </c>
      <c r="K242" s="117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21.5" hidden="1" x14ac:dyDescent="0.9">
      <c r="A243" s="118">
        <f>'PLANTILLA V6'!A243</f>
        <v>0</v>
      </c>
      <c r="B243" s="111">
        <f>'PLANTILLA V6'!B243</f>
        <v>0</v>
      </c>
      <c r="C243" s="119">
        <f>'PLANTILLA V6'!C243</f>
        <v>1</v>
      </c>
      <c r="D243" s="111" t="str">
        <f>'PLANTILLA V6'!D243</f>
        <v>pza</v>
      </c>
      <c r="E243" s="119">
        <v>0</v>
      </c>
      <c r="F243" s="111" t="b">
        <v>0</v>
      </c>
      <c r="G243" s="111" t="b">
        <v>0</v>
      </c>
      <c r="H243" s="111" t="b">
        <v>0</v>
      </c>
      <c r="I243" s="111" t="b">
        <v>0</v>
      </c>
      <c r="J243" s="114" t="e">
        <f t="shared" ca="1" si="0"/>
        <v>#NAME?</v>
      </c>
      <c r="K243" s="117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21.5" hidden="1" x14ac:dyDescent="0.9">
      <c r="A244" s="118">
        <f>'PLANTILLA V6'!A244</f>
        <v>0</v>
      </c>
      <c r="B244" s="111">
        <f>'PLANTILLA V6'!B244</f>
        <v>0</v>
      </c>
      <c r="C244" s="119">
        <f>'PLANTILLA V6'!C244</f>
        <v>1</v>
      </c>
      <c r="D244" s="111" t="str">
        <f>'PLANTILLA V6'!D244</f>
        <v>pza</v>
      </c>
      <c r="E244" s="119">
        <v>0</v>
      </c>
      <c r="F244" s="111" t="b">
        <v>0</v>
      </c>
      <c r="G244" s="111" t="b">
        <v>0</v>
      </c>
      <c r="H244" s="111" t="b">
        <v>0</v>
      </c>
      <c r="I244" s="111" t="b">
        <v>0</v>
      </c>
      <c r="J244" s="114" t="e">
        <f t="shared" ca="1" si="0"/>
        <v>#NAME?</v>
      </c>
      <c r="K244" s="117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21.5" hidden="1" x14ac:dyDescent="0.9">
      <c r="A245" s="118">
        <f>'PLANTILLA V6'!A245</f>
        <v>0</v>
      </c>
      <c r="B245" s="111">
        <f>'PLANTILLA V6'!B245</f>
        <v>0</v>
      </c>
      <c r="C245" s="119">
        <f>'PLANTILLA V6'!C245</f>
        <v>1</v>
      </c>
      <c r="D245" s="111" t="str">
        <f>'PLANTILLA V6'!D245</f>
        <v>pza</v>
      </c>
      <c r="E245" s="119">
        <v>0</v>
      </c>
      <c r="F245" s="111" t="b">
        <v>0</v>
      </c>
      <c r="G245" s="111" t="b">
        <v>0</v>
      </c>
      <c r="H245" s="111" t="b">
        <v>0</v>
      </c>
      <c r="I245" s="111" t="b">
        <v>0</v>
      </c>
      <c r="J245" s="114" t="e">
        <f t="shared" ca="1" si="0"/>
        <v>#NAME?</v>
      </c>
      <c r="K245" s="117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21.5" hidden="1" x14ac:dyDescent="0.9">
      <c r="A246" s="118">
        <f>'PLANTILLA V6'!A246</f>
        <v>0</v>
      </c>
      <c r="B246" s="111">
        <f>'PLANTILLA V6'!B246</f>
        <v>0</v>
      </c>
      <c r="C246" s="119">
        <f>'PLANTILLA V6'!C246</f>
        <v>1</v>
      </c>
      <c r="D246" s="111" t="str">
        <f>'PLANTILLA V6'!D246</f>
        <v>pza</v>
      </c>
      <c r="E246" s="119">
        <v>0</v>
      </c>
      <c r="F246" s="111" t="b">
        <v>0</v>
      </c>
      <c r="G246" s="111" t="b">
        <v>0</v>
      </c>
      <c r="H246" s="111" t="b">
        <v>0</v>
      </c>
      <c r="I246" s="111" t="b">
        <v>0</v>
      </c>
      <c r="J246" s="114" t="e">
        <f t="shared" ca="1" si="0"/>
        <v>#NAME?</v>
      </c>
      <c r="K246" s="117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21.5" hidden="1" x14ac:dyDescent="0.9">
      <c r="A247" s="118">
        <f>'PLANTILLA V6'!A247</f>
        <v>0</v>
      </c>
      <c r="B247" s="111">
        <f>'PLANTILLA V6'!B247</f>
        <v>0</v>
      </c>
      <c r="C247" s="119">
        <f>'PLANTILLA V6'!C247</f>
        <v>1</v>
      </c>
      <c r="D247" s="111" t="str">
        <f>'PLANTILLA V6'!D247</f>
        <v>pza</v>
      </c>
      <c r="E247" s="119">
        <v>0</v>
      </c>
      <c r="F247" s="111" t="b">
        <v>0</v>
      </c>
      <c r="G247" s="111" t="b">
        <v>0</v>
      </c>
      <c r="H247" s="111" t="b">
        <v>0</v>
      </c>
      <c r="I247" s="111" t="b">
        <v>0</v>
      </c>
      <c r="J247" s="114" t="e">
        <f t="shared" ca="1" si="0"/>
        <v>#NAME?</v>
      </c>
      <c r="K247" s="117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21.5" hidden="1" x14ac:dyDescent="0.9">
      <c r="A248" s="118">
        <f>'PLANTILLA V6'!A248</f>
        <v>0</v>
      </c>
      <c r="B248" s="111">
        <f>'PLANTILLA V6'!B248</f>
        <v>0</v>
      </c>
      <c r="C248" s="119">
        <f>'PLANTILLA V6'!C248</f>
        <v>1</v>
      </c>
      <c r="D248" s="111" t="str">
        <f>'PLANTILLA V6'!D248</f>
        <v>pza</v>
      </c>
      <c r="E248" s="119">
        <v>0</v>
      </c>
      <c r="F248" s="111" t="b">
        <v>0</v>
      </c>
      <c r="G248" s="111" t="b">
        <v>0</v>
      </c>
      <c r="H248" s="111" t="b">
        <v>0</v>
      </c>
      <c r="I248" s="111" t="b">
        <v>0</v>
      </c>
      <c r="J248" s="114" t="e">
        <f t="shared" ca="1" si="0"/>
        <v>#NAME?</v>
      </c>
      <c r="K248" s="117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21.5" hidden="1" x14ac:dyDescent="0.9">
      <c r="A249" s="118">
        <f>'PLANTILLA V6'!A249</f>
        <v>0</v>
      </c>
      <c r="B249" s="111">
        <f>'PLANTILLA V6'!B249</f>
        <v>0</v>
      </c>
      <c r="C249" s="119">
        <f>'PLANTILLA V6'!C249</f>
        <v>1</v>
      </c>
      <c r="D249" s="111" t="str">
        <f>'PLANTILLA V6'!D249</f>
        <v>pza</v>
      </c>
      <c r="E249" s="119">
        <v>0</v>
      </c>
      <c r="F249" s="111" t="b">
        <v>0</v>
      </c>
      <c r="G249" s="111" t="b">
        <v>0</v>
      </c>
      <c r="H249" s="111" t="b">
        <v>0</v>
      </c>
      <c r="I249" s="111" t="b">
        <v>0</v>
      </c>
      <c r="J249" s="114" t="e">
        <f t="shared" ca="1" si="0"/>
        <v>#NAME?</v>
      </c>
      <c r="K249" s="117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21.5" hidden="1" x14ac:dyDescent="0.9">
      <c r="A250" s="118">
        <f>'PLANTILLA V6'!A250</f>
        <v>0</v>
      </c>
      <c r="B250" s="111">
        <f>'PLANTILLA V6'!B250</f>
        <v>0</v>
      </c>
      <c r="C250" s="119">
        <f>'PLANTILLA V6'!C250</f>
        <v>1</v>
      </c>
      <c r="D250" s="111" t="str">
        <f>'PLANTILLA V6'!D250</f>
        <v>pza</v>
      </c>
      <c r="E250" s="119">
        <v>0</v>
      </c>
      <c r="F250" s="111" t="b">
        <v>0</v>
      </c>
      <c r="G250" s="111" t="b">
        <v>0</v>
      </c>
      <c r="H250" s="111" t="b">
        <v>0</v>
      </c>
      <c r="I250" s="111" t="b">
        <v>0</v>
      </c>
      <c r="J250" s="114" t="e">
        <f t="shared" ca="1" si="0"/>
        <v>#NAME?</v>
      </c>
      <c r="K250" s="117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21.5" hidden="1" x14ac:dyDescent="0.9">
      <c r="A251" s="118">
        <f>'PLANTILLA V6'!A251</f>
        <v>0</v>
      </c>
      <c r="B251" s="111">
        <f>'PLANTILLA V6'!B251</f>
        <v>0</v>
      </c>
      <c r="C251" s="119">
        <f>'PLANTILLA V6'!C251</f>
        <v>1</v>
      </c>
      <c r="D251" s="111" t="str">
        <f>'PLANTILLA V6'!D251</f>
        <v>pza</v>
      </c>
      <c r="E251" s="119">
        <v>0</v>
      </c>
      <c r="F251" s="111" t="b">
        <v>0</v>
      </c>
      <c r="G251" s="111" t="b">
        <v>0</v>
      </c>
      <c r="H251" s="111" t="b">
        <v>0</v>
      </c>
      <c r="I251" s="111" t="b">
        <v>0</v>
      </c>
      <c r="J251" s="114" t="e">
        <f t="shared" ca="1" si="0"/>
        <v>#NAME?</v>
      </c>
      <c r="K251" s="117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21.5" hidden="1" x14ac:dyDescent="0.9">
      <c r="A252" s="118">
        <f>'PLANTILLA V6'!A252</f>
        <v>0</v>
      </c>
      <c r="B252" s="111">
        <f>'PLANTILLA V6'!B252</f>
        <v>0</v>
      </c>
      <c r="C252" s="119">
        <f>'PLANTILLA V6'!C252</f>
        <v>1</v>
      </c>
      <c r="D252" s="111" t="str">
        <f>'PLANTILLA V6'!D252</f>
        <v>pza</v>
      </c>
      <c r="E252" s="119">
        <v>0</v>
      </c>
      <c r="F252" s="111" t="b">
        <v>0</v>
      </c>
      <c r="G252" s="111" t="b">
        <v>0</v>
      </c>
      <c r="H252" s="111" t="b">
        <v>0</v>
      </c>
      <c r="I252" s="111" t="b">
        <v>0</v>
      </c>
      <c r="J252" s="114" t="e">
        <f t="shared" ca="1" si="0"/>
        <v>#NAME?</v>
      </c>
      <c r="K252" s="117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21.5" hidden="1" x14ac:dyDescent="0.9">
      <c r="A253" s="118">
        <f>'PLANTILLA V6'!A253</f>
        <v>0</v>
      </c>
      <c r="B253" s="111">
        <f>'PLANTILLA V6'!B253</f>
        <v>0</v>
      </c>
      <c r="C253" s="119">
        <f>'PLANTILLA V6'!C253</f>
        <v>1</v>
      </c>
      <c r="D253" s="111" t="str">
        <f>'PLANTILLA V6'!D253</f>
        <v>pza</v>
      </c>
      <c r="E253" s="119">
        <v>0</v>
      </c>
      <c r="F253" s="111" t="b">
        <v>0</v>
      </c>
      <c r="G253" s="111" t="b">
        <v>0</v>
      </c>
      <c r="H253" s="111" t="b">
        <v>0</v>
      </c>
      <c r="I253" s="111" t="b">
        <v>0</v>
      </c>
      <c r="J253" s="114" t="e">
        <f t="shared" ca="1" si="0"/>
        <v>#NAME?</v>
      </c>
      <c r="K253" s="117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21.5" hidden="1" x14ac:dyDescent="0.9">
      <c r="A254" s="118">
        <f>'PLANTILLA V6'!A254</f>
        <v>0</v>
      </c>
      <c r="B254" s="111">
        <f>'PLANTILLA V6'!B254</f>
        <v>0</v>
      </c>
      <c r="C254" s="119">
        <f>'PLANTILLA V6'!C254</f>
        <v>1</v>
      </c>
      <c r="D254" s="111" t="str">
        <f>'PLANTILLA V6'!D254</f>
        <v>pza</v>
      </c>
      <c r="E254" s="119">
        <v>0</v>
      </c>
      <c r="F254" s="111" t="b">
        <v>0</v>
      </c>
      <c r="G254" s="111" t="b">
        <v>0</v>
      </c>
      <c r="H254" s="111" t="b">
        <v>0</v>
      </c>
      <c r="I254" s="111" t="b">
        <v>0</v>
      </c>
      <c r="J254" s="114" t="e">
        <f t="shared" ca="1" si="0"/>
        <v>#NAME?</v>
      </c>
      <c r="K254" s="117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21.5" hidden="1" x14ac:dyDescent="0.9">
      <c r="A255" s="118">
        <f>'PLANTILLA V6'!A255</f>
        <v>0</v>
      </c>
      <c r="B255" s="111">
        <f>'PLANTILLA V6'!B255</f>
        <v>0</v>
      </c>
      <c r="C255" s="119">
        <f>'PLANTILLA V6'!C255</f>
        <v>1</v>
      </c>
      <c r="D255" s="111" t="str">
        <f>'PLANTILLA V6'!D255</f>
        <v>pza</v>
      </c>
      <c r="E255" s="119">
        <v>0</v>
      </c>
      <c r="F255" s="111" t="b">
        <v>0</v>
      </c>
      <c r="G255" s="111" t="b">
        <v>0</v>
      </c>
      <c r="H255" s="111" t="b">
        <v>0</v>
      </c>
      <c r="I255" s="111" t="b">
        <v>0</v>
      </c>
      <c r="J255" s="114" t="e">
        <f t="shared" ca="1" si="0"/>
        <v>#NAME?</v>
      </c>
      <c r="K255" s="117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21.5" hidden="1" x14ac:dyDescent="0.9">
      <c r="A256" s="118">
        <f>'PLANTILLA V6'!A256</f>
        <v>0</v>
      </c>
      <c r="B256" s="111">
        <f>'PLANTILLA V6'!B256</f>
        <v>0</v>
      </c>
      <c r="C256" s="119">
        <f>'PLANTILLA V6'!C256</f>
        <v>1</v>
      </c>
      <c r="D256" s="111" t="str">
        <f>'PLANTILLA V6'!D256</f>
        <v>pza</v>
      </c>
      <c r="E256" s="119">
        <v>0</v>
      </c>
      <c r="F256" s="111" t="b">
        <v>0</v>
      </c>
      <c r="G256" s="111" t="b">
        <v>0</v>
      </c>
      <c r="H256" s="111" t="b">
        <v>0</v>
      </c>
      <c r="I256" s="111" t="b">
        <v>0</v>
      </c>
      <c r="J256" s="114" t="e">
        <f t="shared" ca="1" si="0"/>
        <v>#NAME?</v>
      </c>
      <c r="K256" s="117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21.5" hidden="1" x14ac:dyDescent="0.9">
      <c r="A257" s="118">
        <f>'PLANTILLA V6'!A257</f>
        <v>0</v>
      </c>
      <c r="B257" s="111">
        <f>'PLANTILLA V6'!B257</f>
        <v>0</v>
      </c>
      <c r="C257" s="119">
        <f>'PLANTILLA V6'!C257</f>
        <v>1</v>
      </c>
      <c r="D257" s="111" t="str">
        <f>'PLANTILLA V6'!D257</f>
        <v>pza</v>
      </c>
      <c r="E257" s="119">
        <v>0</v>
      </c>
      <c r="F257" s="111" t="b">
        <v>0</v>
      </c>
      <c r="G257" s="111" t="b">
        <v>0</v>
      </c>
      <c r="H257" s="111" t="b">
        <v>0</v>
      </c>
      <c r="I257" s="111" t="b">
        <v>0</v>
      </c>
      <c r="J257" s="114" t="e">
        <f t="shared" ca="1" si="0"/>
        <v>#NAME?</v>
      </c>
      <c r="K257" s="117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21.5" hidden="1" x14ac:dyDescent="0.9">
      <c r="A258" s="118">
        <f>'PLANTILLA V6'!A258</f>
        <v>0</v>
      </c>
      <c r="B258" s="111">
        <f>'PLANTILLA V6'!B258</f>
        <v>0</v>
      </c>
      <c r="C258" s="119">
        <f>'PLANTILLA V6'!C258</f>
        <v>1</v>
      </c>
      <c r="D258" s="111" t="str">
        <f>'PLANTILLA V6'!D258</f>
        <v>pza</v>
      </c>
      <c r="E258" s="119">
        <v>0</v>
      </c>
      <c r="F258" s="111" t="b">
        <v>0</v>
      </c>
      <c r="G258" s="111" t="b">
        <v>0</v>
      </c>
      <c r="H258" s="111" t="b">
        <v>0</v>
      </c>
      <c r="I258" s="111" t="b">
        <v>0</v>
      </c>
      <c r="J258" s="114" t="e">
        <f t="shared" ca="1" si="0"/>
        <v>#NAME?</v>
      </c>
      <c r="K258" s="117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21.5" hidden="1" x14ac:dyDescent="0.9">
      <c r="A259" s="118">
        <f>'PLANTILLA V6'!A259</f>
        <v>0</v>
      </c>
      <c r="B259" s="111">
        <f>'PLANTILLA V6'!B259</f>
        <v>0</v>
      </c>
      <c r="C259" s="119">
        <f>'PLANTILLA V6'!C259</f>
        <v>1</v>
      </c>
      <c r="D259" s="111" t="str">
        <f>'PLANTILLA V6'!D259</f>
        <v>pza</v>
      </c>
      <c r="E259" s="119">
        <v>0</v>
      </c>
      <c r="F259" s="111" t="b">
        <v>0</v>
      </c>
      <c r="G259" s="111" t="b">
        <v>0</v>
      </c>
      <c r="H259" s="111" t="b">
        <v>0</v>
      </c>
      <c r="I259" s="111" t="b">
        <v>0</v>
      </c>
      <c r="J259" s="114" t="e">
        <f t="shared" ca="1" si="0"/>
        <v>#NAME?</v>
      </c>
      <c r="K259" s="117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21.5" hidden="1" x14ac:dyDescent="0.9">
      <c r="A260" s="118">
        <f>'PLANTILLA V6'!A260</f>
        <v>0</v>
      </c>
      <c r="B260" s="111">
        <f>'PLANTILLA V6'!B260</f>
        <v>0</v>
      </c>
      <c r="C260" s="119">
        <f>'PLANTILLA V6'!C260</f>
        <v>1</v>
      </c>
      <c r="D260" s="111" t="str">
        <f>'PLANTILLA V6'!D260</f>
        <v>pza</v>
      </c>
      <c r="E260" s="119">
        <v>0</v>
      </c>
      <c r="F260" s="111" t="b">
        <v>0</v>
      </c>
      <c r="G260" s="111" t="b">
        <v>0</v>
      </c>
      <c r="H260" s="111" t="b">
        <v>0</v>
      </c>
      <c r="I260" s="111" t="b">
        <v>0</v>
      </c>
      <c r="J260" s="114" t="e">
        <f t="shared" ca="1" si="0"/>
        <v>#NAME?</v>
      </c>
      <c r="K260" s="117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21.5" hidden="1" x14ac:dyDescent="0.9">
      <c r="A261" s="118">
        <f>'PLANTILLA V6'!A261</f>
        <v>0</v>
      </c>
      <c r="B261" s="111">
        <f>'PLANTILLA V6'!B261</f>
        <v>0</v>
      </c>
      <c r="C261" s="119">
        <f>'PLANTILLA V6'!C261</f>
        <v>1</v>
      </c>
      <c r="D261" s="111" t="str">
        <f>'PLANTILLA V6'!D261</f>
        <v>pza</v>
      </c>
      <c r="E261" s="119">
        <v>0</v>
      </c>
      <c r="F261" s="111" t="b">
        <v>0</v>
      </c>
      <c r="G261" s="111" t="b">
        <v>0</v>
      </c>
      <c r="H261" s="111" t="b">
        <v>0</v>
      </c>
      <c r="I261" s="111" t="b">
        <v>0</v>
      </c>
      <c r="J261" s="114" t="e">
        <f t="shared" ca="1" si="0"/>
        <v>#NAME?</v>
      </c>
      <c r="K261" s="117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21.5" hidden="1" x14ac:dyDescent="0.9">
      <c r="A262" s="118">
        <f>'PLANTILLA V6'!A262</f>
        <v>0</v>
      </c>
      <c r="B262" s="111">
        <f>'PLANTILLA V6'!B262</f>
        <v>0</v>
      </c>
      <c r="C262" s="119">
        <f>'PLANTILLA V6'!C262</f>
        <v>1</v>
      </c>
      <c r="D262" s="111" t="str">
        <f>'PLANTILLA V6'!D262</f>
        <v>pza</v>
      </c>
      <c r="E262" s="119">
        <v>0</v>
      </c>
      <c r="F262" s="111" t="b">
        <v>0</v>
      </c>
      <c r="G262" s="111" t="b">
        <v>0</v>
      </c>
      <c r="H262" s="111" t="b">
        <v>0</v>
      </c>
      <c r="I262" s="111" t="b">
        <v>0</v>
      </c>
      <c r="J262" s="114" t="e">
        <f t="shared" ca="1" si="0"/>
        <v>#NAME?</v>
      </c>
      <c r="K262" s="117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21.5" hidden="1" x14ac:dyDescent="0.9">
      <c r="A263" s="118">
        <f>'PLANTILLA V6'!A263</f>
        <v>0</v>
      </c>
      <c r="B263" s="111">
        <f>'PLANTILLA V6'!B263</f>
        <v>0</v>
      </c>
      <c r="C263" s="119">
        <f>'PLANTILLA V6'!C263</f>
        <v>1</v>
      </c>
      <c r="D263" s="111" t="str">
        <f>'PLANTILLA V6'!D263</f>
        <v>pza</v>
      </c>
      <c r="E263" s="119">
        <v>0</v>
      </c>
      <c r="F263" s="111" t="b">
        <v>0</v>
      </c>
      <c r="G263" s="111" t="b">
        <v>0</v>
      </c>
      <c r="H263" s="111" t="b">
        <v>0</v>
      </c>
      <c r="I263" s="111" t="b">
        <v>0</v>
      </c>
      <c r="J263" s="114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17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21.5" hidden="1" x14ac:dyDescent="0.9">
      <c r="A264" s="118">
        <f>'PLANTILLA V6'!A264</f>
        <v>0</v>
      </c>
      <c r="B264" s="111">
        <f>'PLANTILLA V6'!B264</f>
        <v>0</v>
      </c>
      <c r="C264" s="119">
        <f>'PLANTILLA V6'!C264</f>
        <v>1</v>
      </c>
      <c r="D264" s="111" t="str">
        <f>'PLANTILLA V6'!D264</f>
        <v>pza</v>
      </c>
      <c r="E264" s="119">
        <v>0</v>
      </c>
      <c r="F264" s="111" t="b">
        <v>0</v>
      </c>
      <c r="G264" s="111" t="b">
        <v>0</v>
      </c>
      <c r="H264" s="111" t="b">
        <v>0</v>
      </c>
      <c r="I264" s="111" t="b">
        <v>0</v>
      </c>
      <c r="J264" s="114" t="e">
        <f t="shared" ca="1" si="1"/>
        <v>#NAME?</v>
      </c>
      <c r="K264" s="117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21.5" hidden="1" x14ac:dyDescent="0.9">
      <c r="A265" s="118">
        <f>'PLANTILLA V6'!A265</f>
        <v>0</v>
      </c>
      <c r="B265" s="111">
        <f>'PLANTILLA V6'!B265</f>
        <v>0</v>
      </c>
      <c r="C265" s="119">
        <f>'PLANTILLA V6'!C265</f>
        <v>1</v>
      </c>
      <c r="D265" s="111" t="str">
        <f>'PLANTILLA V6'!D265</f>
        <v>pza</v>
      </c>
      <c r="E265" s="119">
        <v>0</v>
      </c>
      <c r="F265" s="111" t="b">
        <v>0</v>
      </c>
      <c r="G265" s="111" t="b">
        <v>0</v>
      </c>
      <c r="H265" s="111" t="b">
        <v>0</v>
      </c>
      <c r="I265" s="111" t="b">
        <v>0</v>
      </c>
      <c r="J265" s="114" t="e">
        <f t="shared" ca="1" si="1"/>
        <v>#NAME?</v>
      </c>
      <c r="K265" s="117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21.5" hidden="1" x14ac:dyDescent="0.9">
      <c r="A266" s="118">
        <f>'PLANTILLA V6'!A266</f>
        <v>0</v>
      </c>
      <c r="B266" s="111">
        <f>'PLANTILLA V6'!B266</f>
        <v>0</v>
      </c>
      <c r="C266" s="119">
        <f>'PLANTILLA V6'!C266</f>
        <v>1</v>
      </c>
      <c r="D266" s="111" t="str">
        <f>'PLANTILLA V6'!D266</f>
        <v>pza</v>
      </c>
      <c r="E266" s="119">
        <v>0</v>
      </c>
      <c r="F266" s="111" t="b">
        <v>0</v>
      </c>
      <c r="G266" s="111" t="b">
        <v>0</v>
      </c>
      <c r="H266" s="111" t="b">
        <v>0</v>
      </c>
      <c r="I266" s="111" t="b">
        <v>0</v>
      </c>
      <c r="J266" s="114" t="e">
        <f t="shared" ca="1" si="1"/>
        <v>#NAME?</v>
      </c>
      <c r="K266" s="117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21.5" hidden="1" x14ac:dyDescent="0.9">
      <c r="A267" s="118">
        <f>'PLANTILLA V6'!A267</f>
        <v>0</v>
      </c>
      <c r="B267" s="111">
        <f>'PLANTILLA V6'!B267</f>
        <v>0</v>
      </c>
      <c r="C267" s="119">
        <f>'PLANTILLA V6'!C267</f>
        <v>1</v>
      </c>
      <c r="D267" s="111" t="str">
        <f>'PLANTILLA V6'!D267</f>
        <v>pza</v>
      </c>
      <c r="E267" s="119">
        <v>0</v>
      </c>
      <c r="F267" s="111" t="b">
        <v>0</v>
      </c>
      <c r="G267" s="111" t="b">
        <v>0</v>
      </c>
      <c r="H267" s="111" t="b">
        <v>0</v>
      </c>
      <c r="I267" s="111" t="b">
        <v>0</v>
      </c>
      <c r="J267" s="114" t="e">
        <f t="shared" ca="1" si="1"/>
        <v>#NAME?</v>
      </c>
      <c r="K267" s="117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21.5" hidden="1" x14ac:dyDescent="0.9">
      <c r="A268" s="118">
        <f>'PLANTILLA V6'!A268</f>
        <v>0</v>
      </c>
      <c r="B268" s="111">
        <f>'PLANTILLA V6'!B268</f>
        <v>0</v>
      </c>
      <c r="C268" s="119">
        <f>'PLANTILLA V6'!C268</f>
        <v>1</v>
      </c>
      <c r="D268" s="111" t="str">
        <f>'PLANTILLA V6'!D268</f>
        <v>pza</v>
      </c>
      <c r="E268" s="119">
        <v>0</v>
      </c>
      <c r="F268" s="111" t="b">
        <v>0</v>
      </c>
      <c r="G268" s="111" t="b">
        <v>0</v>
      </c>
      <c r="H268" s="111" t="b">
        <v>0</v>
      </c>
      <c r="I268" s="111" t="b">
        <v>0</v>
      </c>
      <c r="J268" s="114" t="e">
        <f t="shared" ca="1" si="1"/>
        <v>#NAME?</v>
      </c>
      <c r="K268" s="117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21.5" hidden="1" x14ac:dyDescent="0.9">
      <c r="A269" s="107">
        <f>'PLANTILLA V6'!A269</f>
        <v>0</v>
      </c>
      <c r="B269" s="107">
        <f>'PLANTILLA V6'!B269</f>
        <v>0</v>
      </c>
      <c r="C269" s="119">
        <f>'PLANTILLA V6'!C269</f>
        <v>1</v>
      </c>
      <c r="D269" s="111" t="str">
        <f>'PLANTILLA V6'!D269</f>
        <v>pza</v>
      </c>
      <c r="E269" s="119">
        <v>0</v>
      </c>
      <c r="F269" s="111" t="b">
        <v>0</v>
      </c>
      <c r="G269" s="111" t="b">
        <v>0</v>
      </c>
      <c r="H269" s="111" t="b">
        <v>0</v>
      </c>
      <c r="I269" s="111" t="b">
        <v>0</v>
      </c>
      <c r="J269" s="114" t="e">
        <f t="shared" ca="1" si="1"/>
        <v>#NAME?</v>
      </c>
      <c r="K269" s="117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21.5" x14ac:dyDescent="0.9">
      <c r="A270" s="174" t="str">
        <f>'PLANTILLA V6'!A270</f>
        <v>Materiales de Reuso</v>
      </c>
      <c r="B270" s="157"/>
      <c r="C270" s="119">
        <f>'PLANTILLA V6'!C270</f>
        <v>1</v>
      </c>
      <c r="D270" s="111" t="str">
        <f>'PLANTILLA V6'!D270</f>
        <v>pza</v>
      </c>
      <c r="E270" s="119">
        <v>0</v>
      </c>
      <c r="F270" s="111" t="b">
        <v>0</v>
      </c>
      <c r="G270" s="111" t="b">
        <v>0</v>
      </c>
      <c r="H270" s="111" t="b">
        <v>0</v>
      </c>
      <c r="I270" s="111" t="b">
        <v>0</v>
      </c>
      <c r="J270" s="114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7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21.5" hidden="1" x14ac:dyDescent="0.9">
      <c r="A271" s="118" t="str">
        <f>'PLANTILLA V6'!A271</f>
        <v>Re</v>
      </c>
      <c r="B271" s="118" t="str">
        <f>'PLANTILLA V6'!B271</f>
        <v>Cartón de 3 mm de espesor de 30 x 30 cm</v>
      </c>
      <c r="C271" s="119">
        <f>'PLANTILLA V6'!C271</f>
        <v>1</v>
      </c>
      <c r="D271" s="111" t="str">
        <f>'PLANTILLA V6'!D271</f>
        <v>pza</v>
      </c>
      <c r="E271" s="119">
        <v>0</v>
      </c>
      <c r="F271" s="111" t="b">
        <v>0</v>
      </c>
      <c r="G271" s="111" t="b">
        <v>0</v>
      </c>
      <c r="H271" s="111" t="b">
        <v>0</v>
      </c>
      <c r="I271" s="111" t="b">
        <v>0</v>
      </c>
      <c r="J271" s="114" t="e">
        <f t="shared" ca="1" si="1"/>
        <v>#NAME?</v>
      </c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21.5" hidden="1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1" t="str">
        <f>'PLANTILLA V6'!D272</f>
        <v>pza</v>
      </c>
      <c r="E272" s="119">
        <v>0</v>
      </c>
      <c r="F272" s="111" t="b">
        <v>0</v>
      </c>
      <c r="G272" s="111" t="b">
        <v>0</v>
      </c>
      <c r="H272" s="111" t="b">
        <v>0</v>
      </c>
      <c r="I272" s="111" t="b">
        <v>0</v>
      </c>
      <c r="J272" s="114" t="e">
        <f t="shared" ca="1" si="1"/>
        <v>#NAME?</v>
      </c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21.5" hidden="1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1" t="str">
        <f>'PLANTILLA V6'!D273</f>
        <v>pza</v>
      </c>
      <c r="E273" s="119">
        <v>0</v>
      </c>
      <c r="F273" s="111" t="b">
        <v>0</v>
      </c>
      <c r="G273" s="111" t="b">
        <v>0</v>
      </c>
      <c r="H273" s="111" t="b">
        <v>0</v>
      </c>
      <c r="I273" s="111" t="b">
        <v>0</v>
      </c>
      <c r="J273" s="114" t="e">
        <f t="shared" ca="1" si="1"/>
        <v>#NAME?</v>
      </c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21.5" hidden="1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1" t="str">
        <f>'PLANTILLA V6'!D274</f>
        <v>pza</v>
      </c>
      <c r="E274" s="119">
        <v>0</v>
      </c>
      <c r="F274" s="111" t="b">
        <v>0</v>
      </c>
      <c r="G274" s="111" t="b">
        <v>0</v>
      </c>
      <c r="H274" s="111" t="b">
        <v>0</v>
      </c>
      <c r="I274" s="111" t="b">
        <v>0</v>
      </c>
      <c r="J274" s="114" t="e">
        <f t="shared" ca="1" si="1"/>
        <v>#NAME?</v>
      </c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21.5" hidden="1" x14ac:dyDescent="0.9">
      <c r="A275" s="118" t="str">
        <f>'PLANTILLA V6'!A275</f>
        <v>Re</v>
      </c>
      <c r="B275" s="118" t="str">
        <f>'PLANTILLA V6'!B275</f>
        <v>Botella de PET de 600 ml</v>
      </c>
      <c r="C275" s="119">
        <f>'PLANTILLA V6'!C275</f>
        <v>1</v>
      </c>
      <c r="D275" s="111" t="str">
        <f>'PLANTILLA V6'!D275</f>
        <v>pza</v>
      </c>
      <c r="E275" s="119">
        <v>0</v>
      </c>
      <c r="F275" s="111" t="b">
        <v>0</v>
      </c>
      <c r="G275" s="111" t="b">
        <v>0</v>
      </c>
      <c r="H275" s="111" t="b">
        <v>0</v>
      </c>
      <c r="I275" s="111" t="b">
        <v>0</v>
      </c>
      <c r="J275" s="114" t="e">
        <f t="shared" ca="1" si="1"/>
        <v>#NAME?</v>
      </c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21.5" hidden="1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1" t="str">
        <f>'PLANTILLA V6'!D276</f>
        <v>pza</v>
      </c>
      <c r="E276" s="119">
        <v>0</v>
      </c>
      <c r="F276" s="111" t="b">
        <v>0</v>
      </c>
      <c r="G276" s="111" t="b">
        <v>0</v>
      </c>
      <c r="H276" s="111" t="b">
        <v>0</v>
      </c>
      <c r="I276" s="111" t="b">
        <v>0</v>
      </c>
      <c r="J276" s="114" t="e">
        <f t="shared" ca="1" si="1"/>
        <v>#NAME?</v>
      </c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21.5" hidden="1" x14ac:dyDescent="0.9">
      <c r="A277" s="118" t="str">
        <f>'PLANTILLA V6'!A277</f>
        <v>Re</v>
      </c>
      <c r="B277" s="122" t="str">
        <f>'PLANTILLA V6'!B277</f>
        <v>Vaso de plástico desechable (250 ml)</v>
      </c>
      <c r="C277" s="119">
        <f>'PLANTILLA V6'!C277</f>
        <v>1</v>
      </c>
      <c r="D277" s="111" t="str">
        <f>'PLANTILLA V6'!D277</f>
        <v>pza</v>
      </c>
      <c r="E277" s="119">
        <v>0</v>
      </c>
      <c r="F277" s="111" t="b">
        <v>0</v>
      </c>
      <c r="G277" s="111" t="b">
        <v>0</v>
      </c>
      <c r="H277" s="111" t="b">
        <v>0</v>
      </c>
      <c r="I277" s="111" t="b">
        <v>0</v>
      </c>
      <c r="J277" s="114" t="e">
        <f t="shared" ca="1" si="1"/>
        <v>#NAME?</v>
      </c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21.5" hidden="1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1" t="str">
        <f>'PLANTILLA V6'!D278</f>
        <v>pza</v>
      </c>
      <c r="E278" s="119">
        <v>0</v>
      </c>
      <c r="F278" s="111" t="b">
        <v>0</v>
      </c>
      <c r="G278" s="111" t="b">
        <v>0</v>
      </c>
      <c r="H278" s="111" t="b">
        <v>0</v>
      </c>
      <c r="I278" s="111" t="b">
        <v>0</v>
      </c>
      <c r="J278" s="114" t="e">
        <f t="shared" ca="1" si="1"/>
        <v>#NAME?</v>
      </c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21.5" hidden="1" x14ac:dyDescent="0.9">
      <c r="A279" s="118" t="str">
        <f>'PLANTILLA V6'!A279</f>
        <v>Re</v>
      </c>
      <c r="B279" s="118" t="str">
        <f>'PLANTILLA V6'!B279</f>
        <v>Tetrapack de 500 ml</v>
      </c>
      <c r="C279" s="119">
        <f>'PLANTILLA V6'!C279</f>
        <v>1</v>
      </c>
      <c r="D279" s="111" t="str">
        <f>'PLANTILLA V6'!D279</f>
        <v>pza</v>
      </c>
      <c r="E279" s="119">
        <v>0</v>
      </c>
      <c r="F279" s="111" t="b">
        <v>0</v>
      </c>
      <c r="G279" s="111" t="b">
        <v>0</v>
      </c>
      <c r="H279" s="111" t="b">
        <v>0</v>
      </c>
      <c r="I279" s="111" t="b">
        <v>0</v>
      </c>
      <c r="J279" s="114" t="e">
        <f t="shared" ca="1" si="1"/>
        <v>#NAME?</v>
      </c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21.5" hidden="1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1" t="str">
        <f>'PLANTILLA V6'!D280</f>
        <v>pza</v>
      </c>
      <c r="E280" s="119">
        <v>0</v>
      </c>
      <c r="F280" s="111" t="b">
        <v>0</v>
      </c>
      <c r="G280" s="111" t="b">
        <v>0</v>
      </c>
      <c r="H280" s="111" t="b">
        <v>0</v>
      </c>
      <c r="I280" s="111" t="b">
        <v>0</v>
      </c>
      <c r="J280" s="114" t="e">
        <f t="shared" ca="1" si="1"/>
        <v>#NAME?</v>
      </c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21.5" hidden="1" x14ac:dyDescent="0.9">
      <c r="A281" s="118" t="str">
        <f>'PLANTILLA V6'!A281</f>
        <v>Re</v>
      </c>
      <c r="B281" s="118" t="str">
        <f>'PLANTILLA V6'!B281</f>
        <v>Tubo de cartón de papel de baño</v>
      </c>
      <c r="C281" s="119">
        <f>'PLANTILLA V6'!C281</f>
        <v>1</v>
      </c>
      <c r="D281" s="111" t="str">
        <f>'PLANTILLA V6'!D281</f>
        <v>pza</v>
      </c>
      <c r="E281" s="119">
        <v>0</v>
      </c>
      <c r="F281" s="111" t="b">
        <v>0</v>
      </c>
      <c r="G281" s="111" t="b">
        <v>0</v>
      </c>
      <c r="H281" s="111" t="b">
        <v>0</v>
      </c>
      <c r="I281" s="111" t="b">
        <v>0</v>
      </c>
      <c r="J281" s="114" t="e">
        <f t="shared" ca="1" si="1"/>
        <v>#NAME?</v>
      </c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21.5" hidden="1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1" t="str">
        <f>'PLANTILLA V6'!D282</f>
        <v>pza</v>
      </c>
      <c r="E282" s="119">
        <v>0</v>
      </c>
      <c r="F282" s="111" t="b">
        <v>0</v>
      </c>
      <c r="G282" s="111" t="b">
        <v>0</v>
      </c>
      <c r="H282" s="111" t="b">
        <v>0</v>
      </c>
      <c r="I282" s="111" t="b">
        <v>0</v>
      </c>
      <c r="J282" s="114" t="e">
        <f t="shared" ca="1" si="1"/>
        <v>#NAME?</v>
      </c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21.5" hidden="1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1" t="str">
        <f>'PLANTILLA V6'!D283</f>
        <v>pza</v>
      </c>
      <c r="E283" s="119">
        <v>0</v>
      </c>
      <c r="F283" s="111" t="b">
        <v>0</v>
      </c>
      <c r="G283" s="111" t="b">
        <v>0</v>
      </c>
      <c r="H283" s="111" t="b">
        <v>0</v>
      </c>
      <c r="I283" s="111" t="b">
        <v>0</v>
      </c>
      <c r="J283" s="114" t="e">
        <f t="shared" ca="1" si="1"/>
        <v>#NAME?</v>
      </c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21.5" hidden="1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1" t="str">
        <f>'PLANTILLA V6'!D284</f>
        <v>pza</v>
      </c>
      <c r="E284" s="119">
        <v>0</v>
      </c>
      <c r="F284" s="111" t="b">
        <v>0</v>
      </c>
      <c r="G284" s="111" t="b">
        <v>0</v>
      </c>
      <c r="H284" s="111" t="b">
        <v>0</v>
      </c>
      <c r="I284" s="111" t="b">
        <v>0</v>
      </c>
      <c r="J284" s="114" t="e">
        <f t="shared" ca="1" si="1"/>
        <v>#NAME?</v>
      </c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21.5" hidden="1" x14ac:dyDescent="0.9">
      <c r="A285" s="118" t="str">
        <f>'PLANTILLA V6'!A285</f>
        <v>Re</v>
      </c>
      <c r="B285" s="118" t="str">
        <f>'PLANTILLA V6'!B285</f>
        <v xml:space="preserve">Taparrosca de botella de PET 3 cm de diámetro </v>
      </c>
      <c r="C285" s="119">
        <f>'PLANTILLA V6'!C285</f>
        <v>1</v>
      </c>
      <c r="D285" s="111" t="str">
        <f>'PLANTILLA V6'!D285</f>
        <v>pza</v>
      </c>
      <c r="E285" s="119">
        <v>0</v>
      </c>
      <c r="F285" s="111" t="b">
        <v>0</v>
      </c>
      <c r="G285" s="111" t="b">
        <v>0</v>
      </c>
      <c r="H285" s="111" t="b">
        <v>0</v>
      </c>
      <c r="I285" s="111" t="b">
        <v>0</v>
      </c>
      <c r="J285" s="114" t="e">
        <f t="shared" ca="1" si="1"/>
        <v>#NAME?</v>
      </c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21.5" hidden="1" x14ac:dyDescent="0.9">
      <c r="A286" s="118" t="str">
        <f>'PLANTILLA V6'!A286</f>
        <v>Re</v>
      </c>
      <c r="B286" s="118" t="str">
        <f>'PLANTILLA V6'!B286</f>
        <v>Taparrosca de 5 cm de diámetro aproximadamente (tipo garrafón)</v>
      </c>
      <c r="C286" s="119">
        <f>'PLANTILLA V6'!C286</f>
        <v>1</v>
      </c>
      <c r="D286" s="111" t="str">
        <f>'PLANTILLA V6'!D286</f>
        <v>pza</v>
      </c>
      <c r="E286" s="119">
        <v>0</v>
      </c>
      <c r="F286" s="111" t="b">
        <v>0</v>
      </c>
      <c r="G286" s="111" t="b">
        <v>0</v>
      </c>
      <c r="H286" s="111" t="b">
        <v>0</v>
      </c>
      <c r="I286" s="111" t="b">
        <v>0</v>
      </c>
      <c r="J286" s="114" t="e">
        <f t="shared" ca="1" si="1"/>
        <v>#NAME?</v>
      </c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21.5" hidden="1" x14ac:dyDescent="0.9">
      <c r="A287" s="118" t="str">
        <f>'PLANTILLA V6'!A287</f>
        <v>Re</v>
      </c>
      <c r="B287" s="118" t="str">
        <f>'PLANTILLA V6'!B287</f>
        <v>Tapa de 10 cm de diámetro  aproximadamente</v>
      </c>
      <c r="C287" s="119">
        <f>'PLANTILLA V6'!C287</f>
        <v>1</v>
      </c>
      <c r="D287" s="111" t="str">
        <f>'PLANTILLA V6'!D287</f>
        <v>pza</v>
      </c>
      <c r="E287" s="119">
        <v>0</v>
      </c>
      <c r="F287" s="111" t="b">
        <v>0</v>
      </c>
      <c r="G287" s="111" t="b">
        <v>0</v>
      </c>
      <c r="H287" s="111" t="b">
        <v>0</v>
      </c>
      <c r="I287" s="111" t="b">
        <v>0</v>
      </c>
      <c r="J287" s="114" t="e">
        <f t="shared" ca="1" si="1"/>
        <v>#NAME?</v>
      </c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21.5" hidden="1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1" t="str">
        <f>'PLANTILLA V6'!D288</f>
        <v>pza</v>
      </c>
      <c r="E288" s="119">
        <v>0</v>
      </c>
      <c r="F288" s="111" t="b">
        <v>0</v>
      </c>
      <c r="G288" s="111" t="b">
        <v>0</v>
      </c>
      <c r="H288" s="111" t="b">
        <v>0</v>
      </c>
      <c r="I288" s="111" t="b">
        <v>0</v>
      </c>
      <c r="J288" s="114" t="e">
        <f t="shared" ca="1" si="1"/>
        <v>#NAME?</v>
      </c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21.5" hidden="1" x14ac:dyDescent="0.9">
      <c r="A289" s="111" t="str">
        <f>'PLANTILLA V6'!A289</f>
        <v>Re</v>
      </c>
      <c r="B289" s="111" t="str">
        <f>'PLANTILLA V6'!B289</f>
        <v>Plato de plástico de 20 cm de diámetro (aproximadamente)</v>
      </c>
      <c r="C289" s="119">
        <f>'PLANTILLA V6'!C289</f>
        <v>1</v>
      </c>
      <c r="D289" s="111" t="str">
        <f>'PLANTILLA V6'!D289</f>
        <v>pza</v>
      </c>
      <c r="E289" s="119">
        <v>0</v>
      </c>
      <c r="F289" s="111" t="b">
        <v>0</v>
      </c>
      <c r="G289" s="111" t="b">
        <v>0</v>
      </c>
      <c r="H289" s="111" t="b">
        <v>0</v>
      </c>
      <c r="I289" s="111" t="b">
        <v>0</v>
      </c>
      <c r="J289" s="114" t="e">
        <f t="shared" ca="1" si="1"/>
        <v>#NAME?</v>
      </c>
      <c r="K289" s="117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21.5" hidden="1" x14ac:dyDescent="0.9">
      <c r="A290" s="111" t="str">
        <f>'PLANTILLA V6'!A290</f>
        <v>Re</v>
      </c>
      <c r="B290" s="111" t="str">
        <f>'PLANTILLA V6'!B290</f>
        <v>Envase redondo de plástico de 500 ml aprox (tipo crema o de yogurt)</v>
      </c>
      <c r="C290" s="119">
        <f>'PLANTILLA V6'!C290</f>
        <v>1</v>
      </c>
      <c r="D290" s="111" t="str">
        <f>'PLANTILLA V6'!D290</f>
        <v>pza</v>
      </c>
      <c r="E290" s="119">
        <v>0</v>
      </c>
      <c r="F290" s="111" t="b">
        <v>0</v>
      </c>
      <c r="G290" s="111" t="b">
        <v>0</v>
      </c>
      <c r="H290" s="111" t="b">
        <v>0</v>
      </c>
      <c r="I290" s="111" t="b">
        <v>0</v>
      </c>
      <c r="J290" s="114" t="e">
        <f t="shared" ca="1" si="1"/>
        <v>#NAME?</v>
      </c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21.5" hidden="1" x14ac:dyDescent="0.9">
      <c r="A291" s="111" t="str">
        <f>'PLANTILLA V6'!A291</f>
        <v>Re</v>
      </c>
      <c r="B291" s="111" t="str">
        <f>'PLANTILLA V6'!B291</f>
        <v>Cajita rectangular pequeña tamaño aprox: 11 x 5 cm x 1 cm (tipo de medicamento)</v>
      </c>
      <c r="C291" s="119">
        <f>'PLANTILLA V6'!C291</f>
        <v>1</v>
      </c>
      <c r="D291" s="111" t="str">
        <f>'PLANTILLA V6'!D291</f>
        <v>pza</v>
      </c>
      <c r="E291" s="119">
        <v>0</v>
      </c>
      <c r="F291" s="111" t="b">
        <v>0</v>
      </c>
      <c r="G291" s="111" t="b">
        <v>0</v>
      </c>
      <c r="H291" s="111" t="b">
        <v>0</v>
      </c>
      <c r="I291" s="111" t="b">
        <v>0</v>
      </c>
      <c r="J291" s="114" t="e">
        <f t="shared" ca="1" si="1"/>
        <v>#NAME?</v>
      </c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21.5" hidden="1" x14ac:dyDescent="0.9">
      <c r="A292" s="111" t="str">
        <f>'PLANTILLA V6'!A292</f>
        <v>Re</v>
      </c>
      <c r="B292" s="111" t="str">
        <f>'PLANTILLA V6'!B292</f>
        <v>Cajita cuadrada tamaño aprox: 11 cm (tipo Kleenex)</v>
      </c>
      <c r="C292" s="119">
        <f>'PLANTILLA V6'!C292</f>
        <v>1</v>
      </c>
      <c r="D292" s="111" t="str">
        <f>'PLANTILLA V6'!D292</f>
        <v>pza</v>
      </c>
      <c r="E292" s="119">
        <v>0</v>
      </c>
      <c r="F292" s="111" t="b">
        <v>0</v>
      </c>
      <c r="G292" s="111" t="b">
        <v>0</v>
      </c>
      <c r="H292" s="111" t="b">
        <v>0</v>
      </c>
      <c r="I292" s="111" t="b">
        <v>0</v>
      </c>
      <c r="J292" s="114" t="e">
        <f t="shared" ca="1" si="1"/>
        <v>#NAME?</v>
      </c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21.5" hidden="1" x14ac:dyDescent="0.9">
      <c r="A293" s="111" t="str">
        <f>'PLANTILLA V6'!A293</f>
        <v>Re</v>
      </c>
      <c r="B293" s="111" t="str">
        <f>'PLANTILLA V6'!B293</f>
        <v>Popote</v>
      </c>
      <c r="C293" s="119">
        <f>'PLANTILLA V6'!C293</f>
        <v>1</v>
      </c>
      <c r="D293" s="111" t="str">
        <f>'PLANTILLA V6'!D293</f>
        <v>pza</v>
      </c>
      <c r="E293" s="119">
        <v>0</v>
      </c>
      <c r="F293" s="111" t="b">
        <v>0</v>
      </c>
      <c r="G293" s="111" t="b">
        <v>0</v>
      </c>
      <c r="H293" s="111" t="b">
        <v>0</v>
      </c>
      <c r="I293" s="111" t="b">
        <v>0</v>
      </c>
      <c r="J293" s="114" t="e">
        <f t="shared" ca="1" si="1"/>
        <v>#NAME?</v>
      </c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21.5" hidden="1" x14ac:dyDescent="0.9">
      <c r="A294" s="111" t="str">
        <f>'PLANTILLA V6'!A294</f>
        <v>Re</v>
      </c>
      <c r="B294" s="111" t="str">
        <f>'PLANTILLA V6'!B294</f>
        <v>Plastinudos o cincho de alambre (tipo sujetador para pan)</v>
      </c>
      <c r="C294" s="119">
        <f>'PLANTILLA V6'!C294</f>
        <v>1</v>
      </c>
      <c r="D294" s="111" t="str">
        <f>'PLANTILLA V6'!D294</f>
        <v>pza</v>
      </c>
      <c r="E294" s="119">
        <v>0</v>
      </c>
      <c r="F294" s="111" t="b">
        <v>0</v>
      </c>
      <c r="G294" s="111" t="b">
        <v>0</v>
      </c>
      <c r="H294" s="111" t="b">
        <v>0</v>
      </c>
      <c r="I294" s="111" t="b">
        <v>0</v>
      </c>
      <c r="J294" s="114" t="e">
        <f t="shared" ca="1" si="1"/>
        <v>#NAME?</v>
      </c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21.5" hidden="1" x14ac:dyDescent="0.9">
      <c r="A295" s="111" t="str">
        <f>'PLANTILLA V6'!A295</f>
        <v>Re</v>
      </c>
      <c r="B295" s="111" t="str">
        <f>'PLANTILLA V6'!B295</f>
        <v>Cuchara desechable</v>
      </c>
      <c r="C295" s="119">
        <f>'PLANTILLA V6'!C295</f>
        <v>1</v>
      </c>
      <c r="D295" s="111" t="str">
        <f>'PLANTILLA V6'!D295</f>
        <v>pza</v>
      </c>
      <c r="E295" s="119">
        <v>0</v>
      </c>
      <c r="F295" s="111" t="b">
        <v>0</v>
      </c>
      <c r="G295" s="111" t="b">
        <v>0</v>
      </c>
      <c r="H295" s="111" t="b">
        <v>0</v>
      </c>
      <c r="I295" s="111" t="b">
        <v>0</v>
      </c>
      <c r="J295" s="114" t="e">
        <f t="shared" ca="1" si="1"/>
        <v>#NAME?</v>
      </c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21.5" hidden="1" x14ac:dyDescent="0.9">
      <c r="A296" s="111" t="str">
        <f>'PLANTILLA V6'!A296</f>
        <v>Re</v>
      </c>
      <c r="B296" s="111" t="str">
        <f>'PLANTILLA V6'!B296</f>
        <v>Caja de cartón de zapatos o similar</v>
      </c>
      <c r="C296" s="119">
        <f>'PLANTILLA V6'!C296</f>
        <v>1</v>
      </c>
      <c r="D296" s="111" t="str">
        <f>'PLANTILLA V6'!D296</f>
        <v>pza</v>
      </c>
      <c r="E296" s="119">
        <v>0</v>
      </c>
      <c r="F296" s="111" t="b">
        <v>0</v>
      </c>
      <c r="G296" s="111" t="b">
        <v>0</v>
      </c>
      <c r="H296" s="111" t="b">
        <v>0</v>
      </c>
      <c r="I296" s="111" t="b">
        <v>0</v>
      </c>
      <c r="J296" s="114" t="e">
        <f t="shared" ca="1" si="1"/>
        <v>#NAME?</v>
      </c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21.5" hidden="1" x14ac:dyDescent="0.9">
      <c r="A297" s="111" t="str">
        <f>'PLANTILLA V6'!A297</f>
        <v>Re</v>
      </c>
      <c r="B297" s="111" t="str">
        <f>'PLANTILLA V6'!B297</f>
        <v xml:space="preserve">Caja de cartón de 3mm espesor de 65 x 55 x 35 cm aproximadamente </v>
      </c>
      <c r="C297" s="119">
        <f>'PLANTILLA V6'!C297</f>
        <v>1</v>
      </c>
      <c r="D297" s="111" t="str">
        <f>'PLANTILLA V6'!D297</f>
        <v>pza</v>
      </c>
      <c r="E297" s="119">
        <v>0</v>
      </c>
      <c r="F297" s="111" t="b">
        <v>0</v>
      </c>
      <c r="G297" s="111" t="b">
        <v>0</v>
      </c>
      <c r="H297" s="111" t="b">
        <v>0</v>
      </c>
      <c r="I297" s="111" t="b">
        <v>0</v>
      </c>
      <c r="J297" s="114" t="e">
        <f t="shared" ca="1" si="1"/>
        <v>#NAME?</v>
      </c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21.5" hidden="1" x14ac:dyDescent="0.9">
      <c r="A298" s="111" t="str">
        <f>'PLANTILLA V6'!A298</f>
        <v>Re</v>
      </c>
      <c r="B298" s="111" t="str">
        <f>'PLANTILLA V6'!B298</f>
        <v>Lámina de cartón de 3mm de espesor de 95 x 65 cm</v>
      </c>
      <c r="C298" s="119">
        <f>'PLANTILLA V6'!C298</f>
        <v>1</v>
      </c>
      <c r="D298" s="111" t="str">
        <f>'PLANTILLA V6'!D298</f>
        <v>pza</v>
      </c>
      <c r="E298" s="119">
        <v>0</v>
      </c>
      <c r="F298" s="111" t="b">
        <v>0</v>
      </c>
      <c r="G298" s="111" t="b">
        <v>0</v>
      </c>
      <c r="H298" s="111" t="b">
        <v>0</v>
      </c>
      <c r="I298" s="111" t="b">
        <v>0</v>
      </c>
      <c r="J298" s="114" t="e">
        <f t="shared" ca="1" si="1"/>
        <v>#NAME?</v>
      </c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21.5" hidden="1" x14ac:dyDescent="0.9">
      <c r="A299" s="111" t="str">
        <f>'PLANTILLA V6'!A299</f>
        <v>Re</v>
      </c>
      <c r="B299" s="111" t="str">
        <f>'PLANTILLA V6'!B299</f>
        <v>Hojas de plantas</v>
      </c>
      <c r="C299" s="119">
        <f>'PLANTILLA V6'!C299</f>
        <v>1</v>
      </c>
      <c r="D299" s="111" t="str">
        <f>'PLANTILLA V6'!D299</f>
        <v>pza</v>
      </c>
      <c r="E299" s="119">
        <v>0</v>
      </c>
      <c r="F299" s="111" t="b">
        <v>0</v>
      </c>
      <c r="G299" s="111" t="b">
        <v>0</v>
      </c>
      <c r="H299" s="111" t="b">
        <v>0</v>
      </c>
      <c r="I299" s="111" t="b">
        <v>0</v>
      </c>
      <c r="J299" s="114" t="e">
        <f t="shared" ca="1" si="1"/>
        <v>#NAME?</v>
      </c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21.5" hidden="1" x14ac:dyDescent="0.9">
      <c r="A300" s="107" t="str">
        <f>'PLANTILLA V6'!A300</f>
        <v>Re</v>
      </c>
      <c r="B300" s="107" t="str">
        <f>'PLANTILLA V6'!B300</f>
        <v>Vaso pequeño de plástico desechable (30 ml o 1 oz aprox)</v>
      </c>
      <c r="C300" s="119">
        <f>'PLANTILLA V6'!C300</f>
        <v>1</v>
      </c>
      <c r="D300" s="111" t="str">
        <f>'PLANTILLA V6'!D300</f>
        <v>pza</v>
      </c>
      <c r="E300" s="119">
        <v>0</v>
      </c>
      <c r="F300" s="111" t="b">
        <v>0</v>
      </c>
      <c r="G300" s="111" t="b">
        <v>0</v>
      </c>
      <c r="H300" s="111" t="b">
        <v>0</v>
      </c>
      <c r="I300" s="111" t="b">
        <v>0</v>
      </c>
      <c r="J300" s="114" t="e">
        <f t="shared" ca="1" si="1"/>
        <v>#NAME?</v>
      </c>
      <c r="K300" s="117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21.5" hidden="1" x14ac:dyDescent="0.9">
      <c r="A301" s="107" t="str">
        <f>'PLANTILLA V6'!A301</f>
        <v>Re</v>
      </c>
      <c r="B301" s="107">
        <f>'PLANTILLA V6'!B301</f>
        <v>0</v>
      </c>
      <c r="C301" s="119">
        <f>'PLANTILLA V6'!C301</f>
        <v>1</v>
      </c>
      <c r="D301" s="111" t="str">
        <f>'PLANTILLA V6'!D301</f>
        <v>pza</v>
      </c>
      <c r="E301" s="119">
        <v>0</v>
      </c>
      <c r="F301" s="111" t="b">
        <v>0</v>
      </c>
      <c r="G301" s="111" t="b">
        <v>0</v>
      </c>
      <c r="H301" s="111" t="b">
        <v>0</v>
      </c>
      <c r="I301" s="111" t="b">
        <v>0</v>
      </c>
      <c r="J301" s="114" t="e">
        <f t="shared" ca="1" si="1"/>
        <v>#NAME?</v>
      </c>
      <c r="K301" s="117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21.5" hidden="1" x14ac:dyDescent="0.9">
      <c r="A302" s="111">
        <f>'PLANTILLA V6'!A302</f>
        <v>0</v>
      </c>
      <c r="B302" s="111">
        <f>'PLANTILLA V6'!B302</f>
        <v>0</v>
      </c>
      <c r="C302" s="119">
        <f>'PLANTILLA V6'!C302</f>
        <v>1</v>
      </c>
      <c r="D302" s="111" t="str">
        <f>'PLANTILLA V6'!D302</f>
        <v>pza</v>
      </c>
      <c r="E302" s="119">
        <v>0</v>
      </c>
      <c r="F302" s="111" t="b">
        <v>0</v>
      </c>
      <c r="G302" s="111" t="b">
        <v>0</v>
      </c>
      <c r="H302" s="111" t="b">
        <v>0</v>
      </c>
      <c r="I302" s="111" t="b">
        <v>0</v>
      </c>
      <c r="J302" s="114" t="e">
        <f t="shared" ca="1" si="1"/>
        <v>#NAME?</v>
      </c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21.5" hidden="1" x14ac:dyDescent="0.9">
      <c r="A303" s="111">
        <f>'PLANTILLA V6'!A303</f>
        <v>0</v>
      </c>
      <c r="B303" s="111">
        <f>'PLANTILLA V6'!B303</f>
        <v>0</v>
      </c>
      <c r="C303" s="119">
        <f>'PLANTILLA V6'!C303</f>
        <v>1</v>
      </c>
      <c r="D303" s="111" t="str">
        <f>'PLANTILLA V6'!D303</f>
        <v>pza</v>
      </c>
      <c r="E303" s="119">
        <v>0</v>
      </c>
      <c r="F303" s="111" t="b">
        <v>0</v>
      </c>
      <c r="G303" s="111" t="b">
        <v>0</v>
      </c>
      <c r="H303" s="111" t="b">
        <v>0</v>
      </c>
      <c r="I303" s="111" t="b">
        <v>0</v>
      </c>
      <c r="J303" s="114" t="e">
        <f t="shared" ca="1" si="1"/>
        <v>#NAME?</v>
      </c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21.5" hidden="1" x14ac:dyDescent="0.9">
      <c r="A304" s="111">
        <f>'PLANTILLA V6'!A304</f>
        <v>0</v>
      </c>
      <c r="B304" s="111">
        <f>'PLANTILLA V6'!B304</f>
        <v>0</v>
      </c>
      <c r="C304" s="119">
        <f>'PLANTILLA V6'!C304</f>
        <v>1</v>
      </c>
      <c r="D304" s="111" t="str">
        <f>'PLANTILLA V6'!D304</f>
        <v>pza</v>
      </c>
      <c r="E304" s="119">
        <v>0</v>
      </c>
      <c r="F304" s="111" t="b">
        <v>0</v>
      </c>
      <c r="G304" s="111" t="b">
        <v>0</v>
      </c>
      <c r="H304" s="111" t="b">
        <v>0</v>
      </c>
      <c r="I304" s="111" t="b">
        <v>0</v>
      </c>
      <c r="J304" s="114" t="e">
        <f t="shared" ca="1" si="1"/>
        <v>#NAME?</v>
      </c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21.5" hidden="1" x14ac:dyDescent="0.9">
      <c r="A305" s="111">
        <f>'PLANTILLA V6'!A305</f>
        <v>0</v>
      </c>
      <c r="B305" s="111">
        <f>'PLANTILLA V6'!B305</f>
        <v>0</v>
      </c>
      <c r="C305" s="119">
        <f>'PLANTILLA V6'!C305</f>
        <v>1</v>
      </c>
      <c r="D305" s="111" t="str">
        <f>'PLANTILLA V6'!D305</f>
        <v>pza</v>
      </c>
      <c r="E305" s="119">
        <v>0</v>
      </c>
      <c r="F305" s="111" t="b">
        <v>0</v>
      </c>
      <c r="G305" s="111" t="b">
        <v>0</v>
      </c>
      <c r="H305" s="111" t="b">
        <v>0</v>
      </c>
      <c r="I305" s="111" t="b">
        <v>0</v>
      </c>
      <c r="J305" s="114" t="e">
        <f t="shared" ca="1" si="1"/>
        <v>#NAME?</v>
      </c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21.5" hidden="1" x14ac:dyDescent="0.9">
      <c r="A306" s="111">
        <f>'PLANTILLA V6'!A306</f>
        <v>0</v>
      </c>
      <c r="B306" s="111">
        <f>'PLANTILLA V6'!B306</f>
        <v>0</v>
      </c>
      <c r="C306" s="119">
        <f>'PLANTILLA V6'!C306</f>
        <v>1</v>
      </c>
      <c r="D306" s="111" t="str">
        <f>'PLANTILLA V6'!D306</f>
        <v>pza</v>
      </c>
      <c r="E306" s="119">
        <v>0</v>
      </c>
      <c r="F306" s="111" t="b">
        <v>0</v>
      </c>
      <c r="G306" s="111" t="b">
        <v>0</v>
      </c>
      <c r="H306" s="111" t="b">
        <v>0</v>
      </c>
      <c r="I306" s="111" t="b">
        <v>0</v>
      </c>
      <c r="J306" s="114" t="e">
        <f t="shared" ca="1" si="1"/>
        <v>#NAME?</v>
      </c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21.5" hidden="1" x14ac:dyDescent="0.9">
      <c r="A307" s="111">
        <f>'PLANTILLA V6'!A307</f>
        <v>0</v>
      </c>
      <c r="B307" s="111">
        <f>'PLANTILLA V6'!B307</f>
        <v>0</v>
      </c>
      <c r="C307" s="119">
        <f>'PLANTILLA V6'!C307</f>
        <v>1</v>
      </c>
      <c r="D307" s="111" t="str">
        <f>'PLANTILLA V6'!D307</f>
        <v>pza</v>
      </c>
      <c r="E307" s="119">
        <v>0</v>
      </c>
      <c r="F307" s="111" t="b">
        <v>0</v>
      </c>
      <c r="G307" s="111" t="b">
        <v>0</v>
      </c>
      <c r="H307" s="111" t="b">
        <v>0</v>
      </c>
      <c r="I307" s="111" t="b">
        <v>0</v>
      </c>
      <c r="J307" s="114" t="e">
        <f t="shared" ca="1" si="1"/>
        <v>#NAME?</v>
      </c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21.5" hidden="1" x14ac:dyDescent="0.9">
      <c r="A308" s="111">
        <f>'PLANTILLA V6'!A308</f>
        <v>0</v>
      </c>
      <c r="B308" s="111">
        <f>'PLANTILLA V6'!B308</f>
        <v>0</v>
      </c>
      <c r="C308" s="119">
        <f>'PLANTILLA V6'!C308</f>
        <v>1</v>
      </c>
      <c r="D308" s="111" t="str">
        <f>'PLANTILLA V6'!D308</f>
        <v>pza</v>
      </c>
      <c r="E308" s="119">
        <v>0</v>
      </c>
      <c r="F308" s="111" t="b">
        <v>0</v>
      </c>
      <c r="G308" s="111" t="b">
        <v>0</v>
      </c>
      <c r="H308" s="111" t="b">
        <v>0</v>
      </c>
      <c r="I308" s="111" t="b">
        <v>0</v>
      </c>
      <c r="J308" s="114" t="e">
        <f t="shared" ca="1" si="1"/>
        <v>#NAME?</v>
      </c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21.5" hidden="1" x14ac:dyDescent="0.9">
      <c r="A309" s="111">
        <f>'PLANTILLA V6'!A309</f>
        <v>0</v>
      </c>
      <c r="B309" s="111">
        <f>'PLANTILLA V6'!B309</f>
        <v>0</v>
      </c>
      <c r="C309" s="119">
        <f>'PLANTILLA V6'!C309</f>
        <v>1</v>
      </c>
      <c r="D309" s="111" t="str">
        <f>'PLANTILLA V6'!D309</f>
        <v>pza</v>
      </c>
      <c r="E309" s="119">
        <v>0</v>
      </c>
      <c r="F309" s="111" t="b">
        <v>0</v>
      </c>
      <c r="G309" s="111" t="b">
        <v>0</v>
      </c>
      <c r="H309" s="111" t="b">
        <v>0</v>
      </c>
      <c r="I309" s="111" t="b">
        <v>0</v>
      </c>
      <c r="J309" s="114" t="e">
        <f t="shared" ca="1" si="1"/>
        <v>#NAME?</v>
      </c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21.5" hidden="1" x14ac:dyDescent="0.9">
      <c r="A310" s="118">
        <f>'PLANTILLA V6'!A310</f>
        <v>0</v>
      </c>
      <c r="B310" s="111">
        <f>'PLANTILLA V6'!B310</f>
        <v>0</v>
      </c>
      <c r="C310" s="119">
        <f>'PLANTILLA V6'!C310</f>
        <v>1</v>
      </c>
      <c r="D310" s="111" t="str">
        <f>'PLANTILLA V6'!D310</f>
        <v>pza</v>
      </c>
      <c r="E310" s="119">
        <v>0</v>
      </c>
      <c r="F310" s="111" t="b">
        <v>0</v>
      </c>
      <c r="G310" s="111" t="b">
        <v>0</v>
      </c>
      <c r="H310" s="111" t="b">
        <v>0</v>
      </c>
      <c r="I310" s="111" t="b">
        <v>0</v>
      </c>
      <c r="J310" s="114" t="e">
        <f t="shared" ca="1" si="1"/>
        <v>#NAME?</v>
      </c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21.5" hidden="1" x14ac:dyDescent="0.9">
      <c r="A311" s="111">
        <f>'PLANTILLA V6'!A311</f>
        <v>0</v>
      </c>
      <c r="B311" s="111">
        <f>'PLANTILLA V6'!B311</f>
        <v>0</v>
      </c>
      <c r="C311" s="119">
        <f>'PLANTILLA V6'!C311</f>
        <v>1</v>
      </c>
      <c r="D311" s="111" t="str">
        <f>'PLANTILLA V6'!D311</f>
        <v>pza</v>
      </c>
      <c r="E311" s="119">
        <v>0</v>
      </c>
      <c r="F311" s="111" t="b">
        <v>0</v>
      </c>
      <c r="G311" s="111" t="b">
        <v>0</v>
      </c>
      <c r="H311" s="111" t="b">
        <v>0</v>
      </c>
      <c r="I311" s="111" t="b">
        <v>0</v>
      </c>
      <c r="J311" s="114" t="e">
        <f t="shared" ca="1" si="1"/>
        <v>#NAME?</v>
      </c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21.5" hidden="1" x14ac:dyDescent="0.9">
      <c r="A312" s="111">
        <f>'PLANTILLA V6'!A312</f>
        <v>0</v>
      </c>
      <c r="B312" s="111">
        <f>'PLANTILLA V6'!B312</f>
        <v>0</v>
      </c>
      <c r="C312" s="119">
        <f>'PLANTILLA V6'!C312</f>
        <v>1</v>
      </c>
      <c r="D312" s="111" t="str">
        <f>'PLANTILLA V6'!D312</f>
        <v>pza</v>
      </c>
      <c r="E312" s="119">
        <v>0</v>
      </c>
      <c r="F312" s="111" t="b">
        <v>0</v>
      </c>
      <c r="G312" s="111" t="b">
        <v>0</v>
      </c>
      <c r="H312" s="111" t="b">
        <v>0</v>
      </c>
      <c r="I312" s="111" t="b">
        <v>0</v>
      </c>
      <c r="J312" s="114" t="e">
        <f t="shared" ca="1" si="1"/>
        <v>#NAME?</v>
      </c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21.5" hidden="1" x14ac:dyDescent="0.9">
      <c r="A313" s="111">
        <f>'PLANTILLA V6'!A313</f>
        <v>0</v>
      </c>
      <c r="B313" s="111">
        <f>'PLANTILLA V6'!B313</f>
        <v>0</v>
      </c>
      <c r="C313" s="119">
        <f>'PLANTILLA V6'!C313</f>
        <v>1</v>
      </c>
      <c r="D313" s="111" t="str">
        <f>'PLANTILLA V6'!D313</f>
        <v>pza</v>
      </c>
      <c r="E313" s="119">
        <v>0</v>
      </c>
      <c r="F313" s="111" t="b">
        <v>0</v>
      </c>
      <c r="G313" s="111" t="b">
        <v>0</v>
      </c>
      <c r="H313" s="111" t="b">
        <v>0</v>
      </c>
      <c r="I313" s="111" t="b">
        <v>0</v>
      </c>
      <c r="J313" s="114" t="e">
        <f t="shared" ca="1" si="1"/>
        <v>#NAME?</v>
      </c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21.5" hidden="1" x14ac:dyDescent="0.9">
      <c r="A314" s="111">
        <f>'PLANTILLA V6'!A314</f>
        <v>0</v>
      </c>
      <c r="B314" s="111">
        <f>'PLANTILLA V6'!B314</f>
        <v>0</v>
      </c>
      <c r="C314" s="119">
        <f>'PLANTILLA V6'!C314</f>
        <v>1</v>
      </c>
      <c r="D314" s="111" t="str">
        <f>'PLANTILLA V6'!D314</f>
        <v>pza</v>
      </c>
      <c r="E314" s="119">
        <v>0</v>
      </c>
      <c r="F314" s="111" t="b">
        <v>0</v>
      </c>
      <c r="G314" s="111" t="b">
        <v>0</v>
      </c>
      <c r="H314" s="111" t="b">
        <v>0</v>
      </c>
      <c r="I314" s="111" t="b">
        <v>0</v>
      </c>
      <c r="J314" s="114" t="e">
        <f t="shared" ca="1" si="1"/>
        <v>#NAME?</v>
      </c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21.5" hidden="1" x14ac:dyDescent="0.9">
      <c r="A315" s="111">
        <f>'PLANTILLA V6'!A315</f>
        <v>0</v>
      </c>
      <c r="B315" s="111">
        <f>'PLANTILLA V6'!B315</f>
        <v>0</v>
      </c>
      <c r="C315" s="119">
        <f>'PLANTILLA V6'!C315</f>
        <v>1</v>
      </c>
      <c r="D315" s="111" t="str">
        <f>'PLANTILLA V6'!D315</f>
        <v>pza</v>
      </c>
      <c r="E315" s="119">
        <v>0</v>
      </c>
      <c r="F315" s="111" t="b">
        <v>0</v>
      </c>
      <c r="G315" s="111" t="b">
        <v>0</v>
      </c>
      <c r="H315" s="111" t="b">
        <v>0</v>
      </c>
      <c r="I315" s="111" t="b">
        <v>0</v>
      </c>
      <c r="J315" s="114" t="e">
        <f t="shared" ca="1" si="1"/>
        <v>#NAME?</v>
      </c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21.5" hidden="1" x14ac:dyDescent="0.9">
      <c r="A316" s="111">
        <f>'PLANTILLA V6'!A316</f>
        <v>0</v>
      </c>
      <c r="B316" s="111">
        <f>'PLANTILLA V6'!B316</f>
        <v>0</v>
      </c>
      <c r="C316" s="119">
        <f>'PLANTILLA V6'!C316</f>
        <v>1</v>
      </c>
      <c r="D316" s="111" t="str">
        <f>'PLANTILLA V6'!D316</f>
        <v>pza</v>
      </c>
      <c r="E316" s="119">
        <v>0</v>
      </c>
      <c r="F316" s="111" t="b">
        <v>0</v>
      </c>
      <c r="G316" s="111" t="b">
        <v>0</v>
      </c>
      <c r="H316" s="111" t="b">
        <v>0</v>
      </c>
      <c r="I316" s="111" t="b">
        <v>0</v>
      </c>
      <c r="J316" s="114" t="e">
        <f t="shared" ca="1" si="1"/>
        <v>#NAME?</v>
      </c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21.5" hidden="1" x14ac:dyDescent="0.9">
      <c r="A317" s="111">
        <f>'PLANTILLA V6'!A317</f>
        <v>0</v>
      </c>
      <c r="B317" s="111">
        <f>'PLANTILLA V6'!B317</f>
        <v>0</v>
      </c>
      <c r="C317" s="119">
        <f>'PLANTILLA V6'!C317</f>
        <v>1</v>
      </c>
      <c r="D317" s="111" t="str">
        <f>'PLANTILLA V6'!D317</f>
        <v>pza</v>
      </c>
      <c r="E317" s="119">
        <v>0</v>
      </c>
      <c r="F317" s="111" t="b">
        <v>0</v>
      </c>
      <c r="G317" s="111" t="b">
        <v>0</v>
      </c>
      <c r="H317" s="111" t="b">
        <v>0</v>
      </c>
      <c r="I317" s="111" t="b">
        <v>0</v>
      </c>
      <c r="J317" s="114" t="e">
        <f t="shared" ca="1" si="1"/>
        <v>#NAME?</v>
      </c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21.5" hidden="1" x14ac:dyDescent="0.9">
      <c r="A318" s="111">
        <f>'PLANTILLA V6'!A318</f>
        <v>0</v>
      </c>
      <c r="B318" s="111">
        <f>'PLANTILLA V6'!B318</f>
        <v>0</v>
      </c>
      <c r="C318" s="119">
        <f>'PLANTILLA V6'!C318</f>
        <v>1</v>
      </c>
      <c r="D318" s="111" t="str">
        <f>'PLANTILLA V6'!D318</f>
        <v>pza</v>
      </c>
      <c r="E318" s="119">
        <v>0</v>
      </c>
      <c r="F318" s="111" t="b">
        <v>0</v>
      </c>
      <c r="G318" s="111" t="b">
        <v>0</v>
      </c>
      <c r="H318" s="111" t="b">
        <v>0</v>
      </c>
      <c r="I318" s="111" t="b">
        <v>0</v>
      </c>
      <c r="J318" s="114" t="e">
        <f t="shared" ca="1" si="1"/>
        <v>#NAME?</v>
      </c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21.5" hidden="1" x14ac:dyDescent="0.9">
      <c r="A319" s="111">
        <f>'PLANTILLA V6'!A319</f>
        <v>0</v>
      </c>
      <c r="B319" s="111">
        <f>'PLANTILLA V6'!B319</f>
        <v>0</v>
      </c>
      <c r="C319" s="119">
        <f>'PLANTILLA V6'!C319</f>
        <v>1</v>
      </c>
      <c r="D319" s="111" t="str">
        <f>'PLANTILLA V6'!D319</f>
        <v>pza</v>
      </c>
      <c r="E319" s="119">
        <v>0</v>
      </c>
      <c r="F319" s="111" t="b">
        <v>0</v>
      </c>
      <c r="G319" s="111" t="b">
        <v>0</v>
      </c>
      <c r="H319" s="111" t="b">
        <v>0</v>
      </c>
      <c r="I319" s="111" t="b">
        <v>0</v>
      </c>
      <c r="J319" s="114" t="e">
        <f t="shared" ca="1" si="1"/>
        <v>#NAME?</v>
      </c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21.5" hidden="1" x14ac:dyDescent="0.9">
      <c r="A320" s="111">
        <f>'PLANTILLA V6'!A320</f>
        <v>0</v>
      </c>
      <c r="B320" s="111">
        <f>'PLANTILLA V6'!B320</f>
        <v>0</v>
      </c>
      <c r="C320" s="119">
        <f>'PLANTILLA V6'!C320</f>
        <v>1</v>
      </c>
      <c r="D320" s="111" t="str">
        <f>'PLANTILLA V6'!D320</f>
        <v>pza</v>
      </c>
      <c r="E320" s="119">
        <v>0</v>
      </c>
      <c r="F320" s="111" t="b">
        <v>0</v>
      </c>
      <c r="G320" s="111" t="b">
        <v>0</v>
      </c>
      <c r="H320" s="111" t="b">
        <v>0</v>
      </c>
      <c r="I320" s="111" t="b">
        <v>0</v>
      </c>
      <c r="J320" s="114" t="e">
        <f t="shared" ca="1" si="1"/>
        <v>#NAME?</v>
      </c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21.5" hidden="1" x14ac:dyDescent="0.9">
      <c r="A321" s="111">
        <f>'PLANTILLA V6'!A321</f>
        <v>0</v>
      </c>
      <c r="B321" s="111">
        <f>'PLANTILLA V6'!B321</f>
        <v>0</v>
      </c>
      <c r="C321" s="119">
        <f>'PLANTILLA V6'!C321</f>
        <v>1</v>
      </c>
      <c r="D321" s="111" t="str">
        <f>'PLANTILLA V6'!D321</f>
        <v>pza</v>
      </c>
      <c r="E321" s="119">
        <v>0</v>
      </c>
      <c r="F321" s="111" t="b">
        <v>0</v>
      </c>
      <c r="G321" s="111" t="b">
        <v>0</v>
      </c>
      <c r="H321" s="111" t="b">
        <v>0</v>
      </c>
      <c r="I321" s="111" t="b">
        <v>0</v>
      </c>
      <c r="J321" s="114" t="e">
        <f t="shared" ca="1" si="1"/>
        <v>#NAME?</v>
      </c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21.5" hidden="1" x14ac:dyDescent="0.9">
      <c r="A322" s="111">
        <f>'PLANTILLA V6'!A322</f>
        <v>0</v>
      </c>
      <c r="B322" s="111">
        <f>'PLANTILLA V6'!B322</f>
        <v>0</v>
      </c>
      <c r="C322" s="119">
        <f>'PLANTILLA V6'!C322</f>
        <v>1</v>
      </c>
      <c r="D322" s="111" t="str">
        <f>'PLANTILLA V6'!D322</f>
        <v>pza</v>
      </c>
      <c r="E322" s="119">
        <v>0</v>
      </c>
      <c r="F322" s="111" t="b">
        <v>0</v>
      </c>
      <c r="G322" s="111" t="b">
        <v>0</v>
      </c>
      <c r="H322" s="111" t="b">
        <v>0</v>
      </c>
      <c r="I322" s="111" t="b">
        <v>0</v>
      </c>
      <c r="J322" s="114" t="e">
        <f t="shared" ca="1" si="1"/>
        <v>#NAME?</v>
      </c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21.5" hidden="1" x14ac:dyDescent="0.9">
      <c r="A323" s="111">
        <f>'PLANTILLA V6'!A323</f>
        <v>0</v>
      </c>
      <c r="B323" s="111">
        <f>'PLANTILLA V6'!B323</f>
        <v>0</v>
      </c>
      <c r="C323" s="119">
        <f>'PLANTILLA V6'!C323</f>
        <v>1</v>
      </c>
      <c r="D323" s="111" t="str">
        <f>'PLANTILLA V6'!D323</f>
        <v>pza</v>
      </c>
      <c r="E323" s="119">
        <v>0</v>
      </c>
      <c r="F323" s="111" t="b">
        <v>0</v>
      </c>
      <c r="G323" s="111" t="b">
        <v>0</v>
      </c>
      <c r="H323" s="111" t="b">
        <v>0</v>
      </c>
      <c r="I323" s="111" t="b">
        <v>0</v>
      </c>
      <c r="J323" s="114" t="e">
        <f t="shared" ca="1" si="1"/>
        <v>#NAME?</v>
      </c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21.5" hidden="1" x14ac:dyDescent="0.9">
      <c r="A324" s="111">
        <f>'PLANTILLA V6'!A324</f>
        <v>0</v>
      </c>
      <c r="B324" s="111">
        <f>'PLANTILLA V6'!B324</f>
        <v>0</v>
      </c>
      <c r="C324" s="119">
        <f>'PLANTILLA V6'!C324</f>
        <v>1</v>
      </c>
      <c r="D324" s="111" t="str">
        <f>'PLANTILLA V6'!D324</f>
        <v>pza</v>
      </c>
      <c r="E324" s="119">
        <v>0</v>
      </c>
      <c r="F324" s="111" t="b">
        <v>0</v>
      </c>
      <c r="G324" s="111" t="b">
        <v>0</v>
      </c>
      <c r="H324" s="111" t="b">
        <v>0</v>
      </c>
      <c r="I324" s="111" t="b">
        <v>0</v>
      </c>
      <c r="J324" s="114" t="e">
        <f t="shared" ca="1" si="1"/>
        <v>#NAME?</v>
      </c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21.5" hidden="1" x14ac:dyDescent="0.9">
      <c r="A325" s="111">
        <f>'PLANTILLA V6'!A325</f>
        <v>0</v>
      </c>
      <c r="B325" s="111">
        <f>'PLANTILLA V6'!B325</f>
        <v>0</v>
      </c>
      <c r="C325" s="119">
        <f>'PLANTILLA V6'!C325</f>
        <v>1</v>
      </c>
      <c r="D325" s="111" t="str">
        <f>'PLANTILLA V6'!D325</f>
        <v>pza</v>
      </c>
      <c r="E325" s="119">
        <v>0</v>
      </c>
      <c r="F325" s="111" t="b">
        <v>0</v>
      </c>
      <c r="G325" s="111" t="b">
        <v>0</v>
      </c>
      <c r="H325" s="111" t="b">
        <v>0</v>
      </c>
      <c r="I325" s="111" t="b">
        <v>0</v>
      </c>
      <c r="J325" s="114" t="e">
        <f t="shared" ca="1" si="1"/>
        <v>#NAME?</v>
      </c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21.5" hidden="1" x14ac:dyDescent="0.9">
      <c r="A326" s="111">
        <f>'PLANTILLA V6'!A326</f>
        <v>0</v>
      </c>
      <c r="B326" s="111">
        <f>'PLANTILLA V6'!B326</f>
        <v>0</v>
      </c>
      <c r="C326" s="119">
        <f>'PLANTILLA V6'!C326</f>
        <v>1</v>
      </c>
      <c r="D326" s="111" t="str">
        <f>'PLANTILLA V6'!D326</f>
        <v>pza</v>
      </c>
      <c r="E326" s="119">
        <v>0</v>
      </c>
      <c r="F326" s="111" t="b">
        <v>0</v>
      </c>
      <c r="G326" s="111" t="b">
        <v>0</v>
      </c>
      <c r="H326" s="111" t="b">
        <v>0</v>
      </c>
      <c r="I326" s="111" t="b">
        <v>0</v>
      </c>
      <c r="J326" s="114" t="e">
        <f t="shared" ca="1" si="1"/>
        <v>#NAME?</v>
      </c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21.5" hidden="1" x14ac:dyDescent="0.9">
      <c r="A327" s="111">
        <f>'PLANTILLA V6'!A327</f>
        <v>0</v>
      </c>
      <c r="B327" s="111">
        <f>'PLANTILLA V6'!B327</f>
        <v>0</v>
      </c>
      <c r="C327" s="119">
        <f>'PLANTILLA V6'!C327</f>
        <v>1</v>
      </c>
      <c r="D327" s="111" t="str">
        <f>'PLANTILLA V6'!D327</f>
        <v>pza</v>
      </c>
      <c r="E327" s="119">
        <v>0</v>
      </c>
      <c r="F327" s="111" t="b">
        <v>0</v>
      </c>
      <c r="G327" s="111" t="b">
        <v>0</v>
      </c>
      <c r="H327" s="111" t="b">
        <v>0</v>
      </c>
      <c r="I327" s="111" t="b">
        <v>0</v>
      </c>
      <c r="J327" s="114" t="e">
        <f t="shared" ca="1" si="1"/>
        <v>#NAME?</v>
      </c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21.5" hidden="1" x14ac:dyDescent="0.9">
      <c r="A328" s="111">
        <f>'PLANTILLA V6'!A328</f>
        <v>0</v>
      </c>
      <c r="B328" s="111">
        <f>'PLANTILLA V6'!B328</f>
        <v>0</v>
      </c>
      <c r="C328" s="119">
        <f>'PLANTILLA V6'!C328</f>
        <v>1</v>
      </c>
      <c r="D328" s="111" t="str">
        <f>'PLANTILLA V6'!D328</f>
        <v>pza</v>
      </c>
      <c r="E328" s="119">
        <v>0</v>
      </c>
      <c r="F328" s="111" t="b">
        <v>0</v>
      </c>
      <c r="G328" s="111" t="b">
        <v>0</v>
      </c>
      <c r="H328" s="111" t="b">
        <v>0</v>
      </c>
      <c r="I328" s="111" t="b">
        <v>0</v>
      </c>
      <c r="J328" s="114" t="e">
        <f t="shared" ca="1" si="1"/>
        <v>#NAME?</v>
      </c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21.5" hidden="1" x14ac:dyDescent="0.9">
      <c r="A329" s="111">
        <f>'PLANTILLA V6'!A329</f>
        <v>0</v>
      </c>
      <c r="B329" s="111">
        <f>'PLANTILLA V6'!B329</f>
        <v>0</v>
      </c>
      <c r="C329" s="119">
        <f>'PLANTILLA V6'!C329</f>
        <v>1</v>
      </c>
      <c r="D329" s="111" t="str">
        <f>'PLANTILLA V6'!D329</f>
        <v>pza</v>
      </c>
      <c r="E329" s="119">
        <v>0</v>
      </c>
      <c r="F329" s="111" t="b">
        <v>0</v>
      </c>
      <c r="G329" s="111" t="b">
        <v>0</v>
      </c>
      <c r="H329" s="111" t="b">
        <v>0</v>
      </c>
      <c r="I329" s="111" t="b">
        <v>0</v>
      </c>
      <c r="J329" s="114" t="e">
        <f t="shared" ca="1" si="1"/>
        <v>#NAME?</v>
      </c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21.5" hidden="1" x14ac:dyDescent="0.9">
      <c r="A330" s="111">
        <f>'PLANTILLA V6'!A330</f>
        <v>0</v>
      </c>
      <c r="B330" s="111">
        <f>'PLANTILLA V6'!B330</f>
        <v>0</v>
      </c>
      <c r="C330" s="119">
        <f>'PLANTILLA V6'!C330</f>
        <v>1</v>
      </c>
      <c r="D330" s="111" t="str">
        <f>'PLANTILLA V6'!D330</f>
        <v>pza</v>
      </c>
      <c r="E330" s="119">
        <v>0</v>
      </c>
      <c r="F330" s="111" t="b">
        <v>0</v>
      </c>
      <c r="G330" s="111" t="b">
        <v>0</v>
      </c>
      <c r="H330" s="111" t="b">
        <v>0</v>
      </c>
      <c r="I330" s="111" t="b">
        <v>0</v>
      </c>
      <c r="J330" s="114" t="e">
        <f t="shared" ca="1" si="1"/>
        <v>#NAME?</v>
      </c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21.5" hidden="1" x14ac:dyDescent="0.9">
      <c r="A331" s="111">
        <f>'PLANTILLA V6'!A331</f>
        <v>0</v>
      </c>
      <c r="B331" s="111">
        <f>'PLANTILLA V6'!B331</f>
        <v>0</v>
      </c>
      <c r="C331" s="119">
        <f>'PLANTILLA V6'!C331</f>
        <v>1</v>
      </c>
      <c r="D331" s="111" t="str">
        <f>'PLANTILLA V6'!D331</f>
        <v>pza</v>
      </c>
      <c r="E331" s="119">
        <v>0</v>
      </c>
      <c r="F331" s="111" t="b">
        <v>0</v>
      </c>
      <c r="G331" s="111" t="b">
        <v>0</v>
      </c>
      <c r="H331" s="111" t="b">
        <v>0</v>
      </c>
      <c r="I331" s="111" t="b">
        <v>0</v>
      </c>
      <c r="J331" s="114" t="e">
        <f t="shared" ca="1" si="1"/>
        <v>#NAME?</v>
      </c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21.5" hidden="1" x14ac:dyDescent="0.9">
      <c r="A332" s="111">
        <f>'PLANTILLA V6'!A332</f>
        <v>0</v>
      </c>
      <c r="B332" s="111">
        <f>'PLANTILLA V6'!B332</f>
        <v>0</v>
      </c>
      <c r="C332" s="119">
        <f>'PLANTILLA V6'!C332</f>
        <v>1</v>
      </c>
      <c r="D332" s="111" t="str">
        <f>'PLANTILLA V6'!D332</f>
        <v>pza</v>
      </c>
      <c r="E332" s="119">
        <v>0</v>
      </c>
      <c r="F332" s="111" t="b">
        <v>0</v>
      </c>
      <c r="G332" s="111" t="b">
        <v>0</v>
      </c>
      <c r="H332" s="111" t="b">
        <v>0</v>
      </c>
      <c r="I332" s="111" t="b">
        <v>0</v>
      </c>
      <c r="J332" s="114" t="e">
        <f t="shared" ca="1" si="1"/>
        <v>#NAME?</v>
      </c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21.5" hidden="1" x14ac:dyDescent="0.9">
      <c r="A333" s="111">
        <f>'PLANTILLA V6'!A333</f>
        <v>0</v>
      </c>
      <c r="B333" s="111">
        <f>'PLANTILLA V6'!B333</f>
        <v>0</v>
      </c>
      <c r="C333" s="119">
        <f>'PLANTILLA V6'!C333</f>
        <v>1</v>
      </c>
      <c r="D333" s="111" t="str">
        <f>'PLANTILLA V6'!D333</f>
        <v>pza</v>
      </c>
      <c r="E333" s="119">
        <v>0</v>
      </c>
      <c r="F333" s="111" t="b">
        <v>0</v>
      </c>
      <c r="G333" s="111" t="b">
        <v>0</v>
      </c>
      <c r="H333" s="111" t="b">
        <v>0</v>
      </c>
      <c r="I333" s="111" t="b">
        <v>0</v>
      </c>
      <c r="J333" s="114" t="e">
        <f t="shared" ca="1" si="1"/>
        <v>#NAME?</v>
      </c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21.5" hidden="1" x14ac:dyDescent="0.9">
      <c r="A334" s="111">
        <f>'PLANTILLA V6'!A334</f>
        <v>0</v>
      </c>
      <c r="B334" s="111">
        <f>'PLANTILLA V6'!B334</f>
        <v>0</v>
      </c>
      <c r="C334" s="119">
        <f>'PLANTILLA V6'!C334</f>
        <v>1</v>
      </c>
      <c r="D334" s="111" t="str">
        <f>'PLANTILLA V6'!D334</f>
        <v>pza</v>
      </c>
      <c r="E334" s="119">
        <v>0</v>
      </c>
      <c r="F334" s="111" t="b">
        <v>0</v>
      </c>
      <c r="G334" s="111" t="b">
        <v>0</v>
      </c>
      <c r="H334" s="111" t="b">
        <v>0</v>
      </c>
      <c r="I334" s="111" t="b">
        <v>0</v>
      </c>
      <c r="J334" s="114" t="e">
        <f t="shared" ca="1" si="1"/>
        <v>#NAME?</v>
      </c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21.5" hidden="1" x14ac:dyDescent="0.9">
      <c r="A335" s="111">
        <f>'PLANTILLA V6'!A335</f>
        <v>0</v>
      </c>
      <c r="B335" s="111">
        <f>'PLANTILLA V6'!B335</f>
        <v>0</v>
      </c>
      <c r="C335" s="119">
        <f>'PLANTILLA V6'!C335</f>
        <v>1</v>
      </c>
      <c r="D335" s="111" t="str">
        <f>'PLANTILLA V6'!D335</f>
        <v>pza</v>
      </c>
      <c r="E335" s="119">
        <v>0</v>
      </c>
      <c r="F335" s="111" t="b">
        <v>0</v>
      </c>
      <c r="G335" s="111" t="b">
        <v>0</v>
      </c>
      <c r="H335" s="111" t="b">
        <v>0</v>
      </c>
      <c r="I335" s="111" t="b">
        <v>0</v>
      </c>
      <c r="J335" s="114" t="e">
        <f t="shared" ca="1" si="1"/>
        <v>#NAME?</v>
      </c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21.5" hidden="1" x14ac:dyDescent="0.9">
      <c r="A336" s="111">
        <f>'PLANTILLA V6'!A336</f>
        <v>0</v>
      </c>
      <c r="B336" s="111">
        <f>'PLANTILLA V6'!B336</f>
        <v>0</v>
      </c>
      <c r="C336" s="119">
        <f>'PLANTILLA V6'!C336</f>
        <v>1</v>
      </c>
      <c r="D336" s="111" t="str">
        <f>'PLANTILLA V6'!D336</f>
        <v>pza</v>
      </c>
      <c r="E336" s="119">
        <v>0</v>
      </c>
      <c r="F336" s="111" t="b">
        <v>0</v>
      </c>
      <c r="G336" s="111" t="b">
        <v>0</v>
      </c>
      <c r="H336" s="111" t="b">
        <v>0</v>
      </c>
      <c r="I336" s="111" t="b">
        <v>0</v>
      </c>
      <c r="J336" s="114" t="e">
        <f t="shared" ca="1" si="1"/>
        <v>#NAME?</v>
      </c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21.5" hidden="1" x14ac:dyDescent="0.9">
      <c r="A337" s="111">
        <f>'PLANTILLA V6'!A337</f>
        <v>0</v>
      </c>
      <c r="B337" s="111">
        <f>'PLANTILLA V6'!B337</f>
        <v>0</v>
      </c>
      <c r="C337" s="119">
        <f>'PLANTILLA V6'!C337</f>
        <v>1</v>
      </c>
      <c r="D337" s="111" t="str">
        <f>'PLANTILLA V6'!D337</f>
        <v>pza</v>
      </c>
      <c r="E337" s="119">
        <v>0</v>
      </c>
      <c r="F337" s="111" t="b">
        <v>0</v>
      </c>
      <c r="G337" s="111" t="b">
        <v>0</v>
      </c>
      <c r="H337" s="111" t="b">
        <v>0</v>
      </c>
      <c r="I337" s="111" t="b">
        <v>0</v>
      </c>
      <c r="J337" s="114" t="e">
        <f t="shared" ca="1" si="1"/>
        <v>#NAME?</v>
      </c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21.5" hidden="1" x14ac:dyDescent="0.9">
      <c r="A338" s="111">
        <f>'PLANTILLA V6'!A338</f>
        <v>0</v>
      </c>
      <c r="B338" s="111">
        <f>'PLANTILLA V6'!B338</f>
        <v>0</v>
      </c>
      <c r="C338" s="119">
        <f>'PLANTILLA V6'!C338</f>
        <v>1</v>
      </c>
      <c r="D338" s="111" t="str">
        <f>'PLANTILLA V6'!D338</f>
        <v>pza</v>
      </c>
      <c r="E338" s="119">
        <v>0</v>
      </c>
      <c r="F338" s="111" t="b">
        <v>0</v>
      </c>
      <c r="G338" s="111" t="b">
        <v>0</v>
      </c>
      <c r="H338" s="111" t="b">
        <v>0</v>
      </c>
      <c r="I338" s="111" t="b">
        <v>0</v>
      </c>
      <c r="J338" s="114" t="e">
        <f t="shared" ca="1" si="1"/>
        <v>#NAME?</v>
      </c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21.5" hidden="1" x14ac:dyDescent="0.9">
      <c r="A339" s="111">
        <f>'PLANTILLA V6'!A339</f>
        <v>0</v>
      </c>
      <c r="B339" s="111">
        <f>'PLANTILLA V6'!B339</f>
        <v>0</v>
      </c>
      <c r="C339" s="111">
        <f>'PLANTILLA V6'!C339</f>
        <v>0</v>
      </c>
      <c r="D339" s="111">
        <f>'PLANTILLA V6'!D339</f>
        <v>0</v>
      </c>
      <c r="E339" s="119"/>
      <c r="F339" s="111"/>
      <c r="G339" s="111"/>
      <c r="H339" s="111"/>
      <c r="I339" s="111"/>
      <c r="J339" s="114" t="e">
        <f t="shared" ca="1" si="1"/>
        <v>#NAME?</v>
      </c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21.5" hidden="1" x14ac:dyDescent="0.9">
      <c r="A340" s="111">
        <f>'PLANTILLA V6'!A340</f>
        <v>0</v>
      </c>
      <c r="B340" s="111">
        <f>'PLANTILLA V6'!B340</f>
        <v>0</v>
      </c>
      <c r="C340" s="111">
        <f>'PLANTILLA V6'!C340</f>
        <v>0</v>
      </c>
      <c r="D340" s="111">
        <f>'PLANTILLA V6'!D340</f>
        <v>0</v>
      </c>
      <c r="E340" s="119"/>
      <c r="F340" s="111"/>
      <c r="G340" s="111"/>
      <c r="H340" s="111"/>
      <c r="I340" s="111"/>
      <c r="J340" s="114" t="e">
        <f t="shared" ca="1" si="1"/>
        <v>#NAME?</v>
      </c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21.5" hidden="1" x14ac:dyDescent="0.9">
      <c r="A341" s="111">
        <f>'PLANTILLA V6'!A341</f>
        <v>0</v>
      </c>
      <c r="B341" s="111">
        <f>'PLANTILLA V6'!B341</f>
        <v>0</v>
      </c>
      <c r="C341" s="111">
        <f>'PLANTILLA V6'!C341</f>
        <v>0</v>
      </c>
      <c r="D341" s="111">
        <f>'PLANTILLA V6'!D341</f>
        <v>0</v>
      </c>
      <c r="E341" s="119"/>
      <c r="F341" s="111"/>
      <c r="G341" s="111"/>
      <c r="H341" s="111"/>
      <c r="I341" s="111"/>
      <c r="J341" s="114" t="e">
        <f t="shared" ca="1" si="1"/>
        <v>#NAME?</v>
      </c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21.5" hidden="1" x14ac:dyDescent="0.9">
      <c r="A342" s="111">
        <f>'PLANTILLA V6'!A342</f>
        <v>0</v>
      </c>
      <c r="B342" s="111">
        <f>'PLANTILLA V6'!B342</f>
        <v>0</v>
      </c>
      <c r="C342" s="111">
        <f>'PLANTILLA V6'!C342</f>
        <v>0</v>
      </c>
      <c r="D342" s="111">
        <f>'PLANTILLA V6'!D342</f>
        <v>0</v>
      </c>
      <c r="E342" s="119"/>
      <c r="F342" s="111"/>
      <c r="G342" s="111"/>
      <c r="H342" s="111"/>
      <c r="I342" s="111"/>
      <c r="J342" s="114" t="e">
        <f t="shared" ca="1" si="1"/>
        <v>#NAME?</v>
      </c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21.5" hidden="1" x14ac:dyDescent="0.9">
      <c r="A343" s="111">
        <f>'PLANTILLA V6'!A343</f>
        <v>0</v>
      </c>
      <c r="B343" s="111">
        <f>'PLANTILLA V6'!B343</f>
        <v>0</v>
      </c>
      <c r="C343" s="111">
        <f>'PLANTILLA V6'!C343</f>
        <v>0</v>
      </c>
      <c r="D343" s="111">
        <f>'PLANTILLA V6'!D343</f>
        <v>0</v>
      </c>
      <c r="E343" s="119"/>
      <c r="F343" s="111"/>
      <c r="G343" s="111"/>
      <c r="H343" s="111"/>
      <c r="I343" s="111"/>
      <c r="J343" s="114" t="e">
        <f t="shared" ca="1" si="1"/>
        <v>#NAME?</v>
      </c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21.5" hidden="1" x14ac:dyDescent="0.9">
      <c r="A344" s="111">
        <f>'PLANTILLA V6'!A344</f>
        <v>0</v>
      </c>
      <c r="B344" s="111">
        <f>'PLANTILLA V6'!B344</f>
        <v>0</v>
      </c>
      <c r="C344" s="111">
        <f>'PLANTILLA V6'!C344</f>
        <v>0</v>
      </c>
      <c r="D344" s="111">
        <f>'PLANTILLA V6'!D344</f>
        <v>0</v>
      </c>
      <c r="E344" s="119"/>
      <c r="F344" s="111"/>
      <c r="G344" s="111"/>
      <c r="H344" s="111"/>
      <c r="I344" s="111"/>
      <c r="J344" s="114" t="e">
        <f t="shared" ca="1" si="1"/>
        <v>#NAME?</v>
      </c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21.5" hidden="1" x14ac:dyDescent="0.9">
      <c r="A345" s="111">
        <f>'PLANTILLA V6'!A345</f>
        <v>0</v>
      </c>
      <c r="B345" s="111">
        <f>'PLANTILLA V6'!B345</f>
        <v>0</v>
      </c>
      <c r="C345" s="111">
        <f>'PLANTILLA V6'!C345</f>
        <v>0</v>
      </c>
      <c r="D345" s="111">
        <f>'PLANTILLA V6'!D345</f>
        <v>0</v>
      </c>
      <c r="E345" s="119"/>
      <c r="F345" s="111"/>
      <c r="G345" s="111"/>
      <c r="H345" s="111"/>
      <c r="I345" s="111"/>
      <c r="J345" s="114" t="e">
        <f t="shared" ca="1" si="1"/>
        <v>#NAME?</v>
      </c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21.5" hidden="1" x14ac:dyDescent="0.9">
      <c r="A346" s="111">
        <f>'PLANTILLA V6'!A346</f>
        <v>0</v>
      </c>
      <c r="B346" s="111">
        <f>'PLANTILLA V6'!B346</f>
        <v>0</v>
      </c>
      <c r="C346" s="111">
        <f>'PLANTILLA V6'!C346</f>
        <v>0</v>
      </c>
      <c r="D346" s="111">
        <f>'PLANTILLA V6'!D346</f>
        <v>0</v>
      </c>
      <c r="E346" s="119"/>
      <c r="F346" s="111"/>
      <c r="G346" s="111"/>
      <c r="H346" s="111"/>
      <c r="I346" s="111"/>
      <c r="J346" s="114" t="e">
        <f t="shared" ca="1" si="1"/>
        <v>#NAME?</v>
      </c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21.5" hidden="1" x14ac:dyDescent="0.9">
      <c r="A347" s="111">
        <f>'PLANTILLA V6'!A347</f>
        <v>0</v>
      </c>
      <c r="B347" s="111">
        <f>'PLANTILLA V6'!B347</f>
        <v>0</v>
      </c>
      <c r="C347" s="111">
        <f>'PLANTILLA V6'!C347</f>
        <v>0</v>
      </c>
      <c r="D347" s="111">
        <f>'PLANTILLA V6'!D347</f>
        <v>0</v>
      </c>
      <c r="E347" s="119"/>
      <c r="F347" s="111"/>
      <c r="G347" s="111"/>
      <c r="H347" s="111"/>
      <c r="I347" s="111"/>
      <c r="J347" s="114" t="e">
        <f t="shared" ca="1" si="1"/>
        <v>#NAME?</v>
      </c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21.5" hidden="1" x14ac:dyDescent="0.9">
      <c r="A348" s="111">
        <f>'PLANTILLA V6'!A348</f>
        <v>0</v>
      </c>
      <c r="B348" s="111">
        <f>'PLANTILLA V6'!B348</f>
        <v>0</v>
      </c>
      <c r="C348" s="111">
        <f>'PLANTILLA V6'!C348</f>
        <v>0</v>
      </c>
      <c r="D348" s="111">
        <f>'PLANTILLA V6'!D348</f>
        <v>0</v>
      </c>
      <c r="E348" s="119"/>
      <c r="F348" s="111"/>
      <c r="G348" s="111"/>
      <c r="H348" s="111"/>
      <c r="I348" s="111"/>
      <c r="J348" s="114" t="e">
        <f t="shared" ca="1" si="1"/>
        <v>#NAME?</v>
      </c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21.5" hidden="1" x14ac:dyDescent="0.9">
      <c r="A349" s="111">
        <f>'PLANTILLA V6'!A349</f>
        <v>0</v>
      </c>
      <c r="B349" s="111">
        <f>'PLANTILLA V6'!B349</f>
        <v>0</v>
      </c>
      <c r="C349" s="111">
        <f>'PLANTILLA V6'!C349</f>
        <v>0</v>
      </c>
      <c r="D349" s="111">
        <f>'PLANTILLA V6'!D349</f>
        <v>0</v>
      </c>
      <c r="E349" s="119"/>
      <c r="F349" s="111"/>
      <c r="G349" s="111"/>
      <c r="H349" s="111"/>
      <c r="I349" s="111"/>
      <c r="J349" s="114" t="e">
        <f t="shared" ca="1" si="1"/>
        <v>#NAME?</v>
      </c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21.5" hidden="1" x14ac:dyDescent="0.9">
      <c r="A350" s="111">
        <f>'PLANTILLA V6'!A350</f>
        <v>0</v>
      </c>
      <c r="B350" s="111">
        <f>'PLANTILLA V6'!B350</f>
        <v>0</v>
      </c>
      <c r="C350" s="111">
        <f>'PLANTILLA V6'!C350</f>
        <v>0</v>
      </c>
      <c r="D350" s="111">
        <f>'PLANTILLA V6'!D350</f>
        <v>0</v>
      </c>
      <c r="E350" s="119"/>
      <c r="F350" s="111"/>
      <c r="G350" s="111"/>
      <c r="H350" s="111"/>
      <c r="I350" s="111"/>
      <c r="J350" s="114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21.5" hidden="1" x14ac:dyDescent="0.9">
      <c r="A351" s="111">
        <f>'PLANTILLA V6'!A351</f>
        <v>0</v>
      </c>
      <c r="B351" s="111">
        <f>'PLANTILLA V6'!B351</f>
        <v>0</v>
      </c>
      <c r="C351" s="111">
        <f>'PLANTILLA V6'!C351</f>
        <v>0</v>
      </c>
      <c r="D351" s="111">
        <f>'PLANTILLA V6'!D351</f>
        <v>0</v>
      </c>
      <c r="E351" s="119"/>
      <c r="F351" s="111"/>
      <c r="G351" s="111"/>
      <c r="H351" s="111"/>
      <c r="I351" s="111"/>
      <c r="J351" s="114" t="e">
        <f t="shared" ref="J351:J365" ca="1" si="2">_xludf.IFS(LEN(A351)&gt;2,A352,F351,$F$7*F351*E351,G351,$G$7*G351*E351,AND($H$7,A351="Co"),$H$7*H351*E351,AND($H$7,A351="Re"),$H$7*H351*E351,$H$7,$J$7*H351*E351,$I$7,$I$7*I351*E351)</f>
        <v>#NAME?</v>
      </c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21.5" hidden="1" x14ac:dyDescent="0.9">
      <c r="A352" s="111">
        <f>'PLANTILLA V6'!A352</f>
        <v>0</v>
      </c>
      <c r="B352" s="111">
        <f>'PLANTILLA V6'!B352</f>
        <v>0</v>
      </c>
      <c r="C352" s="111">
        <f>'PLANTILLA V6'!C352</f>
        <v>0</v>
      </c>
      <c r="D352" s="111">
        <f>'PLANTILLA V6'!D352</f>
        <v>0</v>
      </c>
      <c r="E352" s="119"/>
      <c r="F352" s="111"/>
      <c r="G352" s="111"/>
      <c r="H352" s="111"/>
      <c r="I352" s="111"/>
      <c r="J352" s="114" t="e">
        <f t="shared" ca="1" si="2"/>
        <v>#NAME?</v>
      </c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21.5" hidden="1" x14ac:dyDescent="0.9">
      <c r="A353" s="111">
        <f>'PLANTILLA V6'!A353</f>
        <v>0</v>
      </c>
      <c r="B353" s="111">
        <f>'PLANTILLA V6'!B353</f>
        <v>0</v>
      </c>
      <c r="C353" s="111">
        <f>'PLANTILLA V6'!C353</f>
        <v>0</v>
      </c>
      <c r="D353" s="111">
        <f>'PLANTILLA V6'!D353</f>
        <v>0</v>
      </c>
      <c r="E353" s="119"/>
      <c r="F353" s="111"/>
      <c r="G353" s="111"/>
      <c r="H353" s="111"/>
      <c r="I353" s="111"/>
      <c r="J353" s="114" t="e">
        <f t="shared" ca="1" si="2"/>
        <v>#NAME?</v>
      </c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21.5" hidden="1" x14ac:dyDescent="0.9">
      <c r="A354" s="111">
        <f>'PLANTILLA V6'!A354</f>
        <v>0</v>
      </c>
      <c r="B354" s="111">
        <f>'PLANTILLA V6'!B354</f>
        <v>0</v>
      </c>
      <c r="C354" s="111">
        <f>'PLANTILLA V6'!C354</f>
        <v>0</v>
      </c>
      <c r="D354" s="111">
        <f>'PLANTILLA V6'!D354</f>
        <v>0</v>
      </c>
      <c r="E354" s="119"/>
      <c r="F354" s="111"/>
      <c r="G354" s="111"/>
      <c r="H354" s="111"/>
      <c r="I354" s="111"/>
      <c r="J354" s="114" t="e">
        <f t="shared" ca="1" si="2"/>
        <v>#NAME?</v>
      </c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21.5" hidden="1" x14ac:dyDescent="0.9">
      <c r="A355" s="111">
        <f>'PLANTILLA V6'!A355</f>
        <v>0</v>
      </c>
      <c r="B355" s="111">
        <f>'PLANTILLA V6'!B355</f>
        <v>0</v>
      </c>
      <c r="C355" s="111">
        <f>'PLANTILLA V6'!C355</f>
        <v>0</v>
      </c>
      <c r="D355" s="111">
        <f>'PLANTILLA V6'!D355</f>
        <v>0</v>
      </c>
      <c r="E355" s="119"/>
      <c r="F355" s="111"/>
      <c r="G355" s="111"/>
      <c r="H355" s="111"/>
      <c r="I355" s="111"/>
      <c r="J355" s="114" t="e">
        <f t="shared" ca="1" si="2"/>
        <v>#NAME?</v>
      </c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21.5" hidden="1" x14ac:dyDescent="0.9">
      <c r="A356" s="111">
        <f>'PLANTILLA V6'!A356</f>
        <v>0</v>
      </c>
      <c r="B356" s="111">
        <f>'PLANTILLA V6'!B356</f>
        <v>0</v>
      </c>
      <c r="C356" s="111">
        <f>'PLANTILLA V6'!C356</f>
        <v>0</v>
      </c>
      <c r="D356" s="111">
        <f>'PLANTILLA V6'!D356</f>
        <v>0</v>
      </c>
      <c r="E356" s="119"/>
      <c r="F356" s="111"/>
      <c r="G356" s="111"/>
      <c r="H356" s="111"/>
      <c r="I356" s="111"/>
      <c r="J356" s="114" t="e">
        <f t="shared" ca="1" si="2"/>
        <v>#NAME?</v>
      </c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21.5" hidden="1" x14ac:dyDescent="0.9">
      <c r="A357" s="111">
        <f>'PLANTILLA V6'!A357</f>
        <v>0</v>
      </c>
      <c r="B357" s="111">
        <f>'PLANTILLA V6'!B357</f>
        <v>0</v>
      </c>
      <c r="C357" s="111">
        <f>'PLANTILLA V6'!C357</f>
        <v>0</v>
      </c>
      <c r="D357" s="111">
        <f>'PLANTILLA V6'!D357</f>
        <v>0</v>
      </c>
      <c r="E357" s="119"/>
      <c r="F357" s="111"/>
      <c r="G357" s="111"/>
      <c r="H357" s="111"/>
      <c r="I357" s="111"/>
      <c r="J357" s="114" t="e">
        <f t="shared" ca="1" si="2"/>
        <v>#NAME?</v>
      </c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21.5" hidden="1" x14ac:dyDescent="0.9">
      <c r="A358" s="111">
        <f>'PLANTILLA V6'!A358</f>
        <v>0</v>
      </c>
      <c r="B358" s="111">
        <f>'PLANTILLA V6'!B358</f>
        <v>0</v>
      </c>
      <c r="C358" s="111">
        <f>'PLANTILLA V6'!C358</f>
        <v>0</v>
      </c>
      <c r="D358" s="111">
        <f>'PLANTILLA V6'!D358</f>
        <v>0</v>
      </c>
      <c r="E358" s="119"/>
      <c r="F358" s="111"/>
      <c r="G358" s="111"/>
      <c r="H358" s="111"/>
      <c r="I358" s="111"/>
      <c r="J358" s="114" t="e">
        <f t="shared" ca="1" si="2"/>
        <v>#NAME?</v>
      </c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21.5" hidden="1" x14ac:dyDescent="0.9">
      <c r="A359" s="111">
        <f>'PLANTILLA V6'!A359</f>
        <v>0</v>
      </c>
      <c r="B359" s="111">
        <f>'PLANTILLA V6'!B359</f>
        <v>0</v>
      </c>
      <c r="C359" s="111">
        <f>'PLANTILLA V6'!C359</f>
        <v>0</v>
      </c>
      <c r="D359" s="111">
        <f>'PLANTILLA V6'!D359</f>
        <v>0</v>
      </c>
      <c r="E359" s="119"/>
      <c r="F359" s="111"/>
      <c r="G359" s="111"/>
      <c r="H359" s="111"/>
      <c r="I359" s="111"/>
      <c r="J359" s="114" t="e">
        <f t="shared" ca="1" si="2"/>
        <v>#NAME?</v>
      </c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21.5" hidden="1" x14ac:dyDescent="0.9">
      <c r="A360" s="111">
        <f>'PLANTILLA V6'!A360</f>
        <v>0</v>
      </c>
      <c r="B360" s="111">
        <f>'PLANTILLA V6'!B360</f>
        <v>0</v>
      </c>
      <c r="C360" s="111">
        <f>'PLANTILLA V6'!C360</f>
        <v>0</v>
      </c>
      <c r="D360" s="111">
        <f>'PLANTILLA V6'!D360</f>
        <v>0</v>
      </c>
      <c r="E360" s="119"/>
      <c r="F360" s="111"/>
      <c r="G360" s="111"/>
      <c r="H360" s="111"/>
      <c r="I360" s="111"/>
      <c r="J360" s="114" t="e">
        <f t="shared" ca="1" si="2"/>
        <v>#NAME?</v>
      </c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21.5" hidden="1" x14ac:dyDescent="0.9">
      <c r="A361" s="111">
        <f>'PLANTILLA V6'!A361</f>
        <v>0</v>
      </c>
      <c r="B361" s="111">
        <f>'PLANTILLA V6'!B361</f>
        <v>0</v>
      </c>
      <c r="C361" s="111">
        <f>'PLANTILLA V6'!C361</f>
        <v>0</v>
      </c>
      <c r="D361" s="111">
        <f>'PLANTILLA V6'!D361</f>
        <v>0</v>
      </c>
      <c r="E361" s="119"/>
      <c r="F361" s="111"/>
      <c r="G361" s="111"/>
      <c r="H361" s="111"/>
      <c r="I361" s="111"/>
      <c r="J361" s="114" t="e">
        <f t="shared" ca="1" si="2"/>
        <v>#NAME?</v>
      </c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21.5" hidden="1" x14ac:dyDescent="0.9">
      <c r="A362" s="111">
        <f>'PLANTILLA V6'!A362</f>
        <v>0</v>
      </c>
      <c r="B362" s="111">
        <f>'PLANTILLA V6'!B362</f>
        <v>0</v>
      </c>
      <c r="C362" s="111">
        <f>'PLANTILLA V6'!C362</f>
        <v>0</v>
      </c>
      <c r="D362" s="111">
        <f>'PLANTILLA V6'!D362</f>
        <v>0</v>
      </c>
      <c r="E362" s="119"/>
      <c r="F362" s="111"/>
      <c r="G362" s="111"/>
      <c r="H362" s="111"/>
      <c r="I362" s="111"/>
      <c r="J362" s="114" t="e">
        <f t="shared" ca="1" si="2"/>
        <v>#NAME?</v>
      </c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21.5" hidden="1" x14ac:dyDescent="0.9">
      <c r="A363" s="111">
        <f>'PLANTILLA V6'!A363</f>
        <v>0</v>
      </c>
      <c r="B363" s="111">
        <f>'PLANTILLA V6'!B363</f>
        <v>0</v>
      </c>
      <c r="C363" s="111">
        <f>'PLANTILLA V6'!C363</f>
        <v>0</v>
      </c>
      <c r="D363" s="111">
        <f>'PLANTILLA V6'!D363</f>
        <v>0</v>
      </c>
      <c r="E363" s="119"/>
      <c r="F363" s="111"/>
      <c r="G363" s="111"/>
      <c r="H363" s="111"/>
      <c r="I363" s="111"/>
      <c r="J363" s="114" t="e">
        <f t="shared" ca="1" si="2"/>
        <v>#NAME?</v>
      </c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21.5" hidden="1" x14ac:dyDescent="0.9">
      <c r="A364" s="111">
        <f>'PLANTILLA V6'!A364</f>
        <v>0</v>
      </c>
      <c r="B364" s="111">
        <f>'PLANTILLA V6'!B364</f>
        <v>0</v>
      </c>
      <c r="C364" s="111">
        <f>'PLANTILLA V6'!C364</f>
        <v>0</v>
      </c>
      <c r="D364" s="111">
        <f>'PLANTILLA V6'!D364</f>
        <v>0</v>
      </c>
      <c r="E364" s="119"/>
      <c r="F364" s="111"/>
      <c r="G364" s="111"/>
      <c r="H364" s="111"/>
      <c r="I364" s="111"/>
      <c r="J364" s="114" t="e">
        <f t="shared" ca="1" si="2"/>
        <v>#NAME?</v>
      </c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21.5" hidden="1" x14ac:dyDescent="0.9">
      <c r="A365" s="111">
        <f>'PLANTILLA V6'!A365</f>
        <v>0</v>
      </c>
      <c r="B365" s="111">
        <f>'PLANTILLA V6'!B365</f>
        <v>0</v>
      </c>
      <c r="C365" s="111">
        <f>'PLANTILLA V6'!C365</f>
        <v>0</v>
      </c>
      <c r="D365" s="111">
        <f>'PLANTILLA V6'!D365</f>
        <v>0</v>
      </c>
      <c r="E365" s="119"/>
      <c r="F365" s="111"/>
      <c r="G365" s="111"/>
      <c r="H365" s="111"/>
      <c r="I365" s="111"/>
      <c r="J365" s="114" t="e">
        <f t="shared" ca="1" si="2"/>
        <v>#NAME?</v>
      </c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21.5" hidden="1" x14ac:dyDescent="0.9">
      <c r="A366" s="111">
        <f>'PLANTILLA V6'!A366</f>
        <v>0</v>
      </c>
      <c r="B366" s="111">
        <f>'PLANTILLA V6'!B366</f>
        <v>0</v>
      </c>
      <c r="C366" s="111">
        <f>'PLANTILLA V6'!C366</f>
        <v>0</v>
      </c>
      <c r="D366" s="111">
        <f>'PLANTILLA V6'!D366</f>
        <v>0</v>
      </c>
      <c r="E366" s="119"/>
      <c r="F366" s="111"/>
      <c r="G366" s="111"/>
      <c r="H366" s="111"/>
      <c r="I366" s="111"/>
      <c r="J366" s="114" t="e">
        <f ca="1">_xludf.IFS(LEN(A366)&gt;2,#REF!,F366,$F$7*F366*E366,G366,$G$7*G366*E366,AND($H$7,A366="Co"),$H$7*H366*E366,AND($H$7,A366="Re"),$H$7*H366*E366,$H$7,$J$7*H366*E366,$I$7,$I$7*I366*E366)</f>
        <v>#NAME?</v>
      </c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</sheetData>
  <autoFilter ref="A6:Z366" xr:uid="{00000000-0009-0000-0000-000008000000}">
    <filterColumn colId="9">
      <filters>
        <filter val="101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100</vt:i4>
      </vt:variant>
    </vt:vector>
  </HeadingPairs>
  <TitlesOfParts>
    <vt:vector size="124" baseType="lpstr">
      <vt:lpstr>1.ESTUDIANTES</vt:lpstr>
      <vt:lpstr>2.SELECCIÓN</vt:lpstr>
      <vt:lpstr>3.CONSUMIBLES</vt:lpstr>
      <vt:lpstr>PLANTILLA V6</vt:lpstr>
      <vt:lpstr>PROPED</vt:lpstr>
      <vt:lpstr>Duplicado</vt:lpstr>
      <vt:lpstr>INTRO_HER_ELME</vt:lpstr>
      <vt:lpstr>PRO1_PRO</vt:lpstr>
      <vt:lpstr>PRO2_PRO</vt:lpstr>
      <vt:lpstr>AUT1_COD_PRA</vt:lpstr>
      <vt:lpstr>AUT1_COD_PRO</vt:lpstr>
      <vt:lpstr>AUT2_COD_PRA</vt:lpstr>
      <vt:lpstr>AUT2_COD_PRO</vt:lpstr>
      <vt:lpstr>AUT3_COD_PRA</vt:lpstr>
      <vt:lpstr>AUT3_COD_PRO</vt:lpstr>
      <vt:lpstr>MAK1_HER_PRA</vt:lpstr>
      <vt:lpstr>MAK1_HER_PRO</vt:lpstr>
      <vt:lpstr>MAK2_HER_PRA</vt:lpstr>
      <vt:lpstr>MAK2_HER_PRO</vt:lpstr>
      <vt:lpstr>MAK3_HER_PRA</vt:lpstr>
      <vt:lpstr>MAK3_HER_PRO</vt:lpstr>
      <vt:lpstr>MAK1_MS_PRA</vt:lpstr>
      <vt:lpstr>MAK1_MS_PRO</vt:lpstr>
      <vt:lpstr>TIC2_PRO</vt:lpstr>
      <vt:lpstr>'3.CONSUMIBLES'!check</vt:lpstr>
      <vt:lpstr>'3.CONSUMIBLES'!check10</vt:lpstr>
      <vt:lpstr>'3.CONSUMIBLES'!check11</vt:lpstr>
      <vt:lpstr>'3.CONSUMIBLES'!check12</vt:lpstr>
      <vt:lpstr>'3.CONSUMIBLES'!check13</vt:lpstr>
      <vt:lpstr>'3.CONSUMIBLES'!check14</vt:lpstr>
      <vt:lpstr>'3.CONSUMIBLES'!check2</vt:lpstr>
      <vt:lpstr>'3.CONSUMIBLES'!check3</vt:lpstr>
      <vt:lpstr>'3.CONSUMIBLES'!check4</vt:lpstr>
      <vt:lpstr>'3.CONSUMIBLES'!check5</vt:lpstr>
      <vt:lpstr>'3.CONSUMIBLES'!check6</vt:lpstr>
      <vt:lpstr>'3.CONSUMIBLES'!check7</vt:lpstr>
      <vt:lpstr>'3.CONSUMIBLES'!check8</vt:lpstr>
      <vt:lpstr>'3.CONSUMIBLES'!check9</vt:lpstr>
      <vt:lpstr>'3.CONSUMIBLES'!Grupal</vt:lpstr>
      <vt:lpstr>AUT1_COD_PRA!Grupal</vt:lpstr>
      <vt:lpstr>AUT1_COD_PRO!Grupal</vt:lpstr>
      <vt:lpstr>AUT2_COD_PRA!Grupal</vt:lpstr>
      <vt:lpstr>AUT2_COD_PRO!Grupal</vt:lpstr>
      <vt:lpstr>AUT3_COD_PRA!Grupal</vt:lpstr>
      <vt:lpstr>AUT3_COD_PRO!Grupal</vt:lpstr>
      <vt:lpstr>Duplicado!Grupal</vt:lpstr>
      <vt:lpstr>INTRO_HER_ELME!Grupal</vt:lpstr>
      <vt:lpstr>MAK1_HER_PRA!Grupal</vt:lpstr>
      <vt:lpstr>MAK1_HER_PRO!Grupal</vt:lpstr>
      <vt:lpstr>MAK1_MS_PRA!Grupal</vt:lpstr>
      <vt:lpstr>MAK1_MS_PRO!Grupal</vt:lpstr>
      <vt:lpstr>MAK2_HER_PRA!Grupal</vt:lpstr>
      <vt:lpstr>MAK2_HER_PRO!Grupal</vt:lpstr>
      <vt:lpstr>MAK3_HER_PRA!Grupal</vt:lpstr>
      <vt:lpstr>MAK3_HER_PRO!Grupal</vt:lpstr>
      <vt:lpstr>'PLANTILLA V6'!Grupal</vt:lpstr>
      <vt:lpstr>PRO1_PRO!Grupal</vt:lpstr>
      <vt:lpstr>PRO2_PRO!Grupal</vt:lpstr>
      <vt:lpstr>PROPED!Grupal</vt:lpstr>
      <vt:lpstr>TIC2_PRO!Grupal</vt:lpstr>
      <vt:lpstr>AUT1_COD_PRA!Tot_alumnos</vt:lpstr>
      <vt:lpstr>AUT1_COD_PRO!Tot_alumnos</vt:lpstr>
      <vt:lpstr>AUT2_COD_PRA!Tot_alumnos</vt:lpstr>
      <vt:lpstr>AUT2_COD_PRO!Tot_alumnos</vt:lpstr>
      <vt:lpstr>AUT3_COD_PRA!Tot_alumnos</vt:lpstr>
      <vt:lpstr>AUT3_COD_PRO!Tot_alumnos</vt:lpstr>
      <vt:lpstr>Duplicado!Tot_alumnos</vt:lpstr>
      <vt:lpstr>INTRO_HER_ELME!Tot_alumnos</vt:lpstr>
      <vt:lpstr>MAK1_HER_PRA!Tot_alumnos</vt:lpstr>
      <vt:lpstr>MAK1_HER_PRO!Tot_alumnos</vt:lpstr>
      <vt:lpstr>MAK1_MS_PRA!Tot_alumnos</vt:lpstr>
      <vt:lpstr>MAK1_MS_PRO!Tot_alumnos</vt:lpstr>
      <vt:lpstr>MAK2_HER_PRA!Tot_alumnos</vt:lpstr>
      <vt:lpstr>MAK2_HER_PRO!Tot_alumnos</vt:lpstr>
      <vt:lpstr>MAK3_HER_PRA!Tot_alumnos</vt:lpstr>
      <vt:lpstr>MAK3_HER_PRO!Tot_alumnos</vt:lpstr>
      <vt:lpstr>'PLANTILLA V6'!Tot_alumnos</vt:lpstr>
      <vt:lpstr>PRO1_PRO!Tot_alumnos</vt:lpstr>
      <vt:lpstr>PRO2_PRO!Tot_alumnos</vt:lpstr>
      <vt:lpstr>PROPED!Tot_alumnos</vt:lpstr>
      <vt:lpstr>TIC2_PRO!Tot_alumnos</vt:lpstr>
      <vt:lpstr>'3.CONSUMIBLES'!x_equipo_4</vt:lpstr>
      <vt:lpstr>AUT1_COD_PRA!x_equipo_4</vt:lpstr>
      <vt:lpstr>AUT1_COD_PRO!x_equipo_4</vt:lpstr>
      <vt:lpstr>AUT2_COD_PRA!x_equipo_4</vt:lpstr>
      <vt:lpstr>AUT2_COD_PRO!x_equipo_4</vt:lpstr>
      <vt:lpstr>AUT3_COD_PRA!x_equipo_4</vt:lpstr>
      <vt:lpstr>AUT3_COD_PRO!x_equipo_4</vt:lpstr>
      <vt:lpstr>Duplicado!x_equipo_4</vt:lpstr>
      <vt:lpstr>INTRO_HER_ELME!x_equipo_4</vt:lpstr>
      <vt:lpstr>MAK1_HER_PRA!x_equipo_4</vt:lpstr>
      <vt:lpstr>MAK1_HER_PRO!x_equipo_4</vt:lpstr>
      <vt:lpstr>MAK1_MS_PRA!x_equipo_4</vt:lpstr>
      <vt:lpstr>MAK1_MS_PRO!x_equipo_4</vt:lpstr>
      <vt:lpstr>MAK2_HER_PRA!x_equipo_4</vt:lpstr>
      <vt:lpstr>MAK2_HER_PRO!x_equipo_4</vt:lpstr>
      <vt:lpstr>MAK3_HER_PRA!x_equipo_4</vt:lpstr>
      <vt:lpstr>MAK3_HER_PRO!x_equipo_4</vt:lpstr>
      <vt:lpstr>'PLANTILLA V6'!x_equipo_4</vt:lpstr>
      <vt:lpstr>PRO1_PRO!x_equipo_4</vt:lpstr>
      <vt:lpstr>PRO2_PRO!x_equipo_4</vt:lpstr>
      <vt:lpstr>PROPED!x_equipo_4</vt:lpstr>
      <vt:lpstr>TIC2_PRO!x_equipo_4</vt:lpstr>
      <vt:lpstr>AUT1_COD_PRA!X_parejas</vt:lpstr>
      <vt:lpstr>AUT1_COD_PRO!X_parejas</vt:lpstr>
      <vt:lpstr>AUT2_COD_PRA!X_parejas</vt:lpstr>
      <vt:lpstr>AUT2_COD_PRO!X_parejas</vt:lpstr>
      <vt:lpstr>AUT3_COD_PRA!X_parejas</vt:lpstr>
      <vt:lpstr>AUT3_COD_PRO!X_parejas</vt:lpstr>
      <vt:lpstr>Duplicado!X_parejas</vt:lpstr>
      <vt:lpstr>INTRO_HER_ELME!X_parejas</vt:lpstr>
      <vt:lpstr>MAK1_HER_PRA!X_parejas</vt:lpstr>
      <vt:lpstr>MAK1_HER_PRO!X_parejas</vt:lpstr>
      <vt:lpstr>MAK1_MS_PRA!X_parejas</vt:lpstr>
      <vt:lpstr>MAK1_MS_PRO!X_parejas</vt:lpstr>
      <vt:lpstr>MAK2_HER_PRA!X_parejas</vt:lpstr>
      <vt:lpstr>MAK2_HER_PRO!X_parejas</vt:lpstr>
      <vt:lpstr>MAK3_HER_PRA!X_parejas</vt:lpstr>
      <vt:lpstr>MAK3_HER_PRO!X_parejas</vt:lpstr>
      <vt:lpstr>'PLANTILLA V6'!X_parejas</vt:lpstr>
      <vt:lpstr>PRO1_PRO!X_parejas</vt:lpstr>
      <vt:lpstr>PRO2_PRO!X_parejas</vt:lpstr>
      <vt:lpstr>PROPED!X_parejas</vt:lpstr>
      <vt:lpstr>TIC2_PRO!X_parejas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Tania Magaña</cp:lastModifiedBy>
  <dcterms:created xsi:type="dcterms:W3CDTF">2025-05-09T19:50:45Z</dcterms:created>
  <dcterms:modified xsi:type="dcterms:W3CDTF">2025-08-11T22:16:03Z</dcterms:modified>
</cp:coreProperties>
</file>